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0" yWindow="0" windowWidth="20730" windowHeight="11760" firstSheet="2" activeTab="11"/>
  </bookViews>
  <sheets>
    <sheet name="Customer Names" sheetId="3" r:id="rId1"/>
    <sheet name="Medical Examinations" sheetId="2" r:id="rId2"/>
    <sheet name="Hospitalisation Details" sheetId="1" r:id="rId3"/>
    <sheet name="Data Exploration" sheetId="4" r:id="rId4"/>
    <sheet name="Sheet11" sheetId="19" r:id="rId5"/>
    <sheet name="Healthcare" sheetId="5" r:id="rId6"/>
    <sheet name="Q1" sheetId="8" r:id="rId7"/>
    <sheet name="Q2" sheetId="9" r:id="rId8"/>
    <sheet name="Q3" sheetId="10" r:id="rId9"/>
    <sheet name="Q4" sheetId="12" r:id="rId10"/>
    <sheet name="Q5" sheetId="15" r:id="rId11"/>
    <sheet name="Q6" sheetId="20" r:id="rId12"/>
  </sheets>
  <definedNames>
    <definedName name="_xlnm._FilterDatabase" localSheetId="1" hidden="1">'Medical Examinations'!$J$1:$J$2336</definedName>
  </definedNames>
  <calcPr calcId="124519"/>
  <pivotCaches>
    <pivotCache cacheId="15" r:id="rId13"/>
  </pivotCaches>
  <fileRecoveryPr repairLoad="1"/>
</workbook>
</file>

<file path=xl/calcChain.xml><?xml version="1.0" encoding="utf-8"?>
<calcChain xmlns="http://schemas.openxmlformats.org/spreadsheetml/2006/main">
  <c r="Q2336" i="5"/>
  <c r="P2336"/>
  <c r="O2336"/>
  <c r="N2336"/>
  <c r="M2336"/>
  <c r="L2336"/>
  <c r="K2336"/>
  <c r="J2336"/>
  <c r="I2336"/>
  <c r="H2336"/>
  <c r="G2336"/>
  <c r="F2336"/>
  <c r="E2336"/>
  <c r="D2336"/>
  <c r="C2336"/>
  <c r="Q2335"/>
  <c r="P2335"/>
  <c r="O2335"/>
  <c r="N2335"/>
  <c r="M2335"/>
  <c r="L2335"/>
  <c r="K2335"/>
  <c r="J2335"/>
  <c r="I2335"/>
  <c r="H2335"/>
  <c r="G2335"/>
  <c r="F2335"/>
  <c r="E2335"/>
  <c r="D2335"/>
  <c r="C2335"/>
  <c r="Q2334"/>
  <c r="P2334"/>
  <c r="O2334"/>
  <c r="N2334"/>
  <c r="M2334"/>
  <c r="L2334"/>
  <c r="K2334"/>
  <c r="J2334"/>
  <c r="I2334"/>
  <c r="H2334"/>
  <c r="G2334"/>
  <c r="F2334"/>
  <c r="E2334"/>
  <c r="D2334"/>
  <c r="C2334"/>
  <c r="Q2333"/>
  <c r="P2333"/>
  <c r="O2333"/>
  <c r="N2333"/>
  <c r="M2333"/>
  <c r="L2333"/>
  <c r="K2333"/>
  <c r="J2333"/>
  <c r="I2333"/>
  <c r="H2333"/>
  <c r="G2333"/>
  <c r="F2333"/>
  <c r="E2333"/>
  <c r="D2333"/>
  <c r="C2333"/>
  <c r="Q2332"/>
  <c r="P2332"/>
  <c r="O2332"/>
  <c r="N2332"/>
  <c r="M2332"/>
  <c r="L2332"/>
  <c r="K2332"/>
  <c r="J2332"/>
  <c r="I2332"/>
  <c r="H2332"/>
  <c r="G2332"/>
  <c r="F2332"/>
  <c r="E2332"/>
  <c r="D2332"/>
  <c r="C2332"/>
  <c r="Q2331"/>
  <c r="P2331"/>
  <c r="O2331"/>
  <c r="N2331"/>
  <c r="M2331"/>
  <c r="L2331"/>
  <c r="K2331"/>
  <c r="J2331"/>
  <c r="I2331"/>
  <c r="H2331"/>
  <c r="G2331"/>
  <c r="F2331"/>
  <c r="E2331"/>
  <c r="D2331"/>
  <c r="C2331"/>
  <c r="Q2330"/>
  <c r="P2330"/>
  <c r="O2330"/>
  <c r="N2330"/>
  <c r="M2330"/>
  <c r="L2330"/>
  <c r="K2330"/>
  <c r="J2330"/>
  <c r="I2330"/>
  <c r="H2330"/>
  <c r="G2330"/>
  <c r="F2330"/>
  <c r="E2330"/>
  <c r="D2330"/>
  <c r="C2330"/>
  <c r="Q2329"/>
  <c r="P2329"/>
  <c r="O2329"/>
  <c r="N2329"/>
  <c r="M2329"/>
  <c r="L2329"/>
  <c r="K2329"/>
  <c r="J2329"/>
  <c r="I2329"/>
  <c r="H2329"/>
  <c r="G2329"/>
  <c r="F2329"/>
  <c r="E2329"/>
  <c r="D2329"/>
  <c r="C2329"/>
  <c r="Q2328"/>
  <c r="P2328"/>
  <c r="O2328"/>
  <c r="N2328"/>
  <c r="M2328"/>
  <c r="L2328"/>
  <c r="K2328"/>
  <c r="J2328"/>
  <c r="I2328"/>
  <c r="H2328"/>
  <c r="G2328"/>
  <c r="F2328"/>
  <c r="E2328"/>
  <c r="D2328"/>
  <c r="C2328"/>
  <c r="Q2327"/>
  <c r="P2327"/>
  <c r="O2327"/>
  <c r="N2327"/>
  <c r="M2327"/>
  <c r="L2327"/>
  <c r="K2327"/>
  <c r="J2327"/>
  <c r="I2327"/>
  <c r="H2327"/>
  <c r="G2327"/>
  <c r="F2327"/>
  <c r="E2327"/>
  <c r="D2327"/>
  <c r="C2327"/>
  <c r="Q2326"/>
  <c r="P2326"/>
  <c r="O2326"/>
  <c r="N2326"/>
  <c r="M2326"/>
  <c r="L2326"/>
  <c r="K2326"/>
  <c r="J2326"/>
  <c r="I2326"/>
  <c r="H2326"/>
  <c r="G2326"/>
  <c r="F2326"/>
  <c r="E2326"/>
  <c r="D2326"/>
  <c r="C2326"/>
  <c r="Q2325"/>
  <c r="P2325"/>
  <c r="O2325"/>
  <c r="N2325"/>
  <c r="M2325"/>
  <c r="L2325"/>
  <c r="K2325"/>
  <c r="J2325"/>
  <c r="I2325"/>
  <c r="H2325"/>
  <c r="G2325"/>
  <c r="F2325"/>
  <c r="E2325"/>
  <c r="D2325"/>
  <c r="C2325"/>
  <c r="Q2324"/>
  <c r="P2324"/>
  <c r="O2324"/>
  <c r="N2324"/>
  <c r="M2324"/>
  <c r="L2324"/>
  <c r="K2324"/>
  <c r="J2324"/>
  <c r="I2324"/>
  <c r="H2324"/>
  <c r="G2324"/>
  <c r="F2324"/>
  <c r="E2324"/>
  <c r="D2324"/>
  <c r="C2324"/>
  <c r="Q2323"/>
  <c r="P2323"/>
  <c r="O2323"/>
  <c r="N2323"/>
  <c r="M2323"/>
  <c r="L2323"/>
  <c r="K2323"/>
  <c r="J2323"/>
  <c r="I2323"/>
  <c r="H2323"/>
  <c r="G2323"/>
  <c r="F2323"/>
  <c r="E2323"/>
  <c r="D2323"/>
  <c r="C2323"/>
  <c r="Q2322"/>
  <c r="P2322"/>
  <c r="O2322"/>
  <c r="N2322"/>
  <c r="M2322"/>
  <c r="L2322"/>
  <c r="K2322"/>
  <c r="J2322"/>
  <c r="I2322"/>
  <c r="H2322"/>
  <c r="G2322"/>
  <c r="F2322"/>
  <c r="E2322"/>
  <c r="D2322"/>
  <c r="C2322"/>
  <c r="Q2321"/>
  <c r="P2321"/>
  <c r="O2321"/>
  <c r="N2321"/>
  <c r="M2321"/>
  <c r="L2321"/>
  <c r="K2321"/>
  <c r="J2321"/>
  <c r="I2321"/>
  <c r="H2321"/>
  <c r="G2321"/>
  <c r="F2321"/>
  <c r="E2321"/>
  <c r="D2321"/>
  <c r="C2321"/>
  <c r="Q2320"/>
  <c r="P2320"/>
  <c r="O2320"/>
  <c r="N2320"/>
  <c r="M2320"/>
  <c r="L2320"/>
  <c r="K2320"/>
  <c r="J2320"/>
  <c r="I2320"/>
  <c r="H2320"/>
  <c r="G2320"/>
  <c r="F2320"/>
  <c r="E2320"/>
  <c r="D2320"/>
  <c r="C2320"/>
  <c r="Q2319"/>
  <c r="P2319"/>
  <c r="O2319"/>
  <c r="N2319"/>
  <c r="M2319"/>
  <c r="L2319"/>
  <c r="K2319"/>
  <c r="J2319"/>
  <c r="I2319"/>
  <c r="H2319"/>
  <c r="G2319"/>
  <c r="F2319"/>
  <c r="E2319"/>
  <c r="D2319"/>
  <c r="C2319"/>
  <c r="Q2318"/>
  <c r="P2318"/>
  <c r="O2318"/>
  <c r="N2318"/>
  <c r="M2318"/>
  <c r="L2318"/>
  <c r="K2318"/>
  <c r="J2318"/>
  <c r="I2318"/>
  <c r="H2318"/>
  <c r="G2318"/>
  <c r="F2318"/>
  <c r="E2318"/>
  <c r="D2318"/>
  <c r="C2318"/>
  <c r="Q2317"/>
  <c r="P2317"/>
  <c r="O2317"/>
  <c r="N2317"/>
  <c r="M2317"/>
  <c r="L2317"/>
  <c r="K2317"/>
  <c r="J2317"/>
  <c r="I2317"/>
  <c r="H2317"/>
  <c r="G2317"/>
  <c r="F2317"/>
  <c r="E2317"/>
  <c r="D2317"/>
  <c r="C2317"/>
  <c r="Q2316"/>
  <c r="P2316"/>
  <c r="O2316"/>
  <c r="N2316"/>
  <c r="M2316"/>
  <c r="L2316"/>
  <c r="K2316"/>
  <c r="J2316"/>
  <c r="I2316"/>
  <c r="H2316"/>
  <c r="G2316"/>
  <c r="F2316"/>
  <c r="E2316"/>
  <c r="D2316"/>
  <c r="C2316"/>
  <c r="Q2315"/>
  <c r="P2315"/>
  <c r="O2315"/>
  <c r="N2315"/>
  <c r="M2315"/>
  <c r="L2315"/>
  <c r="K2315"/>
  <c r="J2315"/>
  <c r="I2315"/>
  <c r="H2315"/>
  <c r="G2315"/>
  <c r="F2315"/>
  <c r="E2315"/>
  <c r="D2315"/>
  <c r="C2315"/>
  <c r="Q2314"/>
  <c r="P2314"/>
  <c r="O2314"/>
  <c r="N2314"/>
  <c r="M2314"/>
  <c r="L2314"/>
  <c r="K2314"/>
  <c r="J2314"/>
  <c r="I2314"/>
  <c r="H2314"/>
  <c r="G2314"/>
  <c r="F2314"/>
  <c r="E2314"/>
  <c r="D2314"/>
  <c r="C2314"/>
  <c r="Q2313"/>
  <c r="P2313"/>
  <c r="O2313"/>
  <c r="N2313"/>
  <c r="M2313"/>
  <c r="L2313"/>
  <c r="K2313"/>
  <c r="J2313"/>
  <c r="I2313"/>
  <c r="H2313"/>
  <c r="G2313"/>
  <c r="F2313"/>
  <c r="E2313"/>
  <c r="D2313"/>
  <c r="C2313"/>
  <c r="Q2312"/>
  <c r="P2312"/>
  <c r="O2312"/>
  <c r="N2312"/>
  <c r="M2312"/>
  <c r="L2312"/>
  <c r="K2312"/>
  <c r="J2312"/>
  <c r="I2312"/>
  <c r="H2312"/>
  <c r="G2312"/>
  <c r="F2312"/>
  <c r="E2312"/>
  <c r="D2312"/>
  <c r="C2312"/>
  <c r="Q2311"/>
  <c r="P2311"/>
  <c r="O2311"/>
  <c r="N2311"/>
  <c r="M2311"/>
  <c r="L2311"/>
  <c r="K2311"/>
  <c r="J2311"/>
  <c r="I2311"/>
  <c r="H2311"/>
  <c r="G2311"/>
  <c r="F2311"/>
  <c r="E2311"/>
  <c r="D2311"/>
  <c r="C2311"/>
  <c r="Q2310"/>
  <c r="P2310"/>
  <c r="O2310"/>
  <c r="N2310"/>
  <c r="M2310"/>
  <c r="L2310"/>
  <c r="K2310"/>
  <c r="J2310"/>
  <c r="I2310"/>
  <c r="H2310"/>
  <c r="G2310"/>
  <c r="F2310"/>
  <c r="E2310"/>
  <c r="D2310"/>
  <c r="C2310"/>
  <c r="Q2309"/>
  <c r="P2309"/>
  <c r="O2309"/>
  <c r="N2309"/>
  <c r="M2309"/>
  <c r="L2309"/>
  <c r="K2309"/>
  <c r="J2309"/>
  <c r="I2309"/>
  <c r="H2309"/>
  <c r="G2309"/>
  <c r="F2309"/>
  <c r="E2309"/>
  <c r="D2309"/>
  <c r="C2309"/>
  <c r="Q2308"/>
  <c r="P2308"/>
  <c r="O2308"/>
  <c r="N2308"/>
  <c r="M2308"/>
  <c r="L2308"/>
  <c r="K2308"/>
  <c r="J2308"/>
  <c r="I2308"/>
  <c r="H2308"/>
  <c r="G2308"/>
  <c r="F2308"/>
  <c r="E2308"/>
  <c r="D2308"/>
  <c r="C2308"/>
  <c r="Q2307"/>
  <c r="P2307"/>
  <c r="O2307"/>
  <c r="N2307"/>
  <c r="M2307"/>
  <c r="L2307"/>
  <c r="K2307"/>
  <c r="J2307"/>
  <c r="I2307"/>
  <c r="H2307"/>
  <c r="G2307"/>
  <c r="F2307"/>
  <c r="E2307"/>
  <c r="D2307"/>
  <c r="C2307"/>
  <c r="Q2306"/>
  <c r="P2306"/>
  <c r="O2306"/>
  <c r="N2306"/>
  <c r="M2306"/>
  <c r="L2306"/>
  <c r="K2306"/>
  <c r="J2306"/>
  <c r="I2306"/>
  <c r="H2306"/>
  <c r="G2306"/>
  <c r="F2306"/>
  <c r="E2306"/>
  <c r="D2306"/>
  <c r="C2306"/>
  <c r="Q2305"/>
  <c r="P2305"/>
  <c r="O2305"/>
  <c r="N2305"/>
  <c r="M2305"/>
  <c r="L2305"/>
  <c r="K2305"/>
  <c r="J2305"/>
  <c r="I2305"/>
  <c r="H2305"/>
  <c r="G2305"/>
  <c r="F2305"/>
  <c r="E2305"/>
  <c r="D2305"/>
  <c r="C2305"/>
  <c r="Q2304"/>
  <c r="P2304"/>
  <c r="O2304"/>
  <c r="N2304"/>
  <c r="M2304"/>
  <c r="L2304"/>
  <c r="K2304"/>
  <c r="J2304"/>
  <c r="I2304"/>
  <c r="H2304"/>
  <c r="G2304"/>
  <c r="F2304"/>
  <c r="E2304"/>
  <c r="D2304"/>
  <c r="C2304"/>
  <c r="Q2303"/>
  <c r="P2303"/>
  <c r="O2303"/>
  <c r="N2303"/>
  <c r="M2303"/>
  <c r="L2303"/>
  <c r="K2303"/>
  <c r="J2303"/>
  <c r="I2303"/>
  <c r="H2303"/>
  <c r="G2303"/>
  <c r="F2303"/>
  <c r="E2303"/>
  <c r="D2303"/>
  <c r="C2303"/>
  <c r="Q2302"/>
  <c r="P2302"/>
  <c r="O2302"/>
  <c r="N2302"/>
  <c r="M2302"/>
  <c r="L2302"/>
  <c r="K2302"/>
  <c r="J2302"/>
  <c r="I2302"/>
  <c r="H2302"/>
  <c r="G2302"/>
  <c r="F2302"/>
  <c r="E2302"/>
  <c r="D2302"/>
  <c r="C2302"/>
  <c r="Q2301"/>
  <c r="P2301"/>
  <c r="O2301"/>
  <c r="N2301"/>
  <c r="M2301"/>
  <c r="L2301"/>
  <c r="K2301"/>
  <c r="J2301"/>
  <c r="I2301"/>
  <c r="H2301"/>
  <c r="G2301"/>
  <c r="F2301"/>
  <c r="E2301"/>
  <c r="D2301"/>
  <c r="C2301"/>
  <c r="Q2300"/>
  <c r="P2300"/>
  <c r="O2300"/>
  <c r="N2300"/>
  <c r="M2300"/>
  <c r="L2300"/>
  <c r="K2300"/>
  <c r="J2300"/>
  <c r="I2300"/>
  <c r="H2300"/>
  <c r="G2300"/>
  <c r="F2300"/>
  <c r="E2300"/>
  <c r="D2300"/>
  <c r="C2300"/>
  <c r="Q2299"/>
  <c r="P2299"/>
  <c r="O2299"/>
  <c r="N2299"/>
  <c r="M2299"/>
  <c r="L2299"/>
  <c r="K2299"/>
  <c r="J2299"/>
  <c r="I2299"/>
  <c r="H2299"/>
  <c r="G2299"/>
  <c r="F2299"/>
  <c r="E2299"/>
  <c r="D2299"/>
  <c r="C2299"/>
  <c r="Q2298"/>
  <c r="P2298"/>
  <c r="O2298"/>
  <c r="N2298"/>
  <c r="M2298"/>
  <c r="L2298"/>
  <c r="K2298"/>
  <c r="J2298"/>
  <c r="I2298"/>
  <c r="H2298"/>
  <c r="G2298"/>
  <c r="F2298"/>
  <c r="E2298"/>
  <c r="D2298"/>
  <c r="C2298"/>
  <c r="Q2297"/>
  <c r="P2297"/>
  <c r="O2297"/>
  <c r="N2297"/>
  <c r="M2297"/>
  <c r="L2297"/>
  <c r="K2297"/>
  <c r="J2297"/>
  <c r="I2297"/>
  <c r="H2297"/>
  <c r="G2297"/>
  <c r="F2297"/>
  <c r="E2297"/>
  <c r="D2297"/>
  <c r="C2297"/>
  <c r="Q2296"/>
  <c r="P2296"/>
  <c r="O2296"/>
  <c r="N2296"/>
  <c r="M2296"/>
  <c r="L2296"/>
  <c r="K2296"/>
  <c r="J2296"/>
  <c r="I2296"/>
  <c r="H2296"/>
  <c r="G2296"/>
  <c r="F2296"/>
  <c r="E2296"/>
  <c r="D2296"/>
  <c r="C2296"/>
  <c r="Q2295"/>
  <c r="P2295"/>
  <c r="O2295"/>
  <c r="N2295"/>
  <c r="M2295"/>
  <c r="L2295"/>
  <c r="K2295"/>
  <c r="J2295"/>
  <c r="I2295"/>
  <c r="H2295"/>
  <c r="G2295"/>
  <c r="F2295"/>
  <c r="E2295"/>
  <c r="D2295"/>
  <c r="C2295"/>
  <c r="Q2294"/>
  <c r="P2294"/>
  <c r="O2294"/>
  <c r="N2294"/>
  <c r="M2294"/>
  <c r="L2294"/>
  <c r="K2294"/>
  <c r="J2294"/>
  <c r="I2294"/>
  <c r="H2294"/>
  <c r="G2294"/>
  <c r="F2294"/>
  <c r="E2294"/>
  <c r="D2294"/>
  <c r="C2294"/>
  <c r="Q2293"/>
  <c r="P2293"/>
  <c r="O2293"/>
  <c r="N2293"/>
  <c r="M2293"/>
  <c r="L2293"/>
  <c r="K2293"/>
  <c r="J2293"/>
  <c r="I2293"/>
  <c r="H2293"/>
  <c r="G2293"/>
  <c r="F2293"/>
  <c r="E2293"/>
  <c r="D2293"/>
  <c r="C2293"/>
  <c r="Q2292"/>
  <c r="P2292"/>
  <c r="O2292"/>
  <c r="N2292"/>
  <c r="M2292"/>
  <c r="L2292"/>
  <c r="K2292"/>
  <c r="J2292"/>
  <c r="I2292"/>
  <c r="H2292"/>
  <c r="G2292"/>
  <c r="F2292"/>
  <c r="E2292"/>
  <c r="D2292"/>
  <c r="C2292"/>
  <c r="Q2291"/>
  <c r="P2291"/>
  <c r="O2291"/>
  <c r="N2291"/>
  <c r="M2291"/>
  <c r="L2291"/>
  <c r="K2291"/>
  <c r="J2291"/>
  <c r="I2291"/>
  <c r="H2291"/>
  <c r="G2291"/>
  <c r="F2291"/>
  <c r="E2291"/>
  <c r="D2291"/>
  <c r="C2291"/>
  <c r="Q2290"/>
  <c r="P2290"/>
  <c r="O2290"/>
  <c r="N2290"/>
  <c r="M2290"/>
  <c r="L2290"/>
  <c r="K2290"/>
  <c r="J2290"/>
  <c r="I2290"/>
  <c r="H2290"/>
  <c r="G2290"/>
  <c r="F2290"/>
  <c r="E2290"/>
  <c r="D2290"/>
  <c r="C2290"/>
  <c r="Q2289"/>
  <c r="P2289"/>
  <c r="O2289"/>
  <c r="N2289"/>
  <c r="M2289"/>
  <c r="L2289"/>
  <c r="K2289"/>
  <c r="J2289"/>
  <c r="I2289"/>
  <c r="H2289"/>
  <c r="G2289"/>
  <c r="F2289"/>
  <c r="E2289"/>
  <c r="D2289"/>
  <c r="C2289"/>
  <c r="Q2288"/>
  <c r="P2288"/>
  <c r="O2288"/>
  <c r="N2288"/>
  <c r="M2288"/>
  <c r="L2288"/>
  <c r="K2288"/>
  <c r="J2288"/>
  <c r="I2288"/>
  <c r="H2288"/>
  <c r="G2288"/>
  <c r="F2288"/>
  <c r="E2288"/>
  <c r="D2288"/>
  <c r="C2288"/>
  <c r="Q2287"/>
  <c r="P2287"/>
  <c r="O2287"/>
  <c r="N2287"/>
  <c r="M2287"/>
  <c r="L2287"/>
  <c r="K2287"/>
  <c r="J2287"/>
  <c r="I2287"/>
  <c r="H2287"/>
  <c r="G2287"/>
  <c r="F2287"/>
  <c r="E2287"/>
  <c r="D2287"/>
  <c r="C2287"/>
  <c r="Q2286"/>
  <c r="P2286"/>
  <c r="O2286"/>
  <c r="N2286"/>
  <c r="M2286"/>
  <c r="L2286"/>
  <c r="K2286"/>
  <c r="J2286"/>
  <c r="I2286"/>
  <c r="H2286"/>
  <c r="G2286"/>
  <c r="F2286"/>
  <c r="E2286"/>
  <c r="D2286"/>
  <c r="C2286"/>
  <c r="Q2285"/>
  <c r="P2285"/>
  <c r="O2285"/>
  <c r="N2285"/>
  <c r="M2285"/>
  <c r="L2285"/>
  <c r="K2285"/>
  <c r="J2285"/>
  <c r="I2285"/>
  <c r="H2285"/>
  <c r="G2285"/>
  <c r="F2285"/>
  <c r="E2285"/>
  <c r="D2285"/>
  <c r="C2285"/>
  <c r="Q2284"/>
  <c r="P2284"/>
  <c r="O2284"/>
  <c r="N2284"/>
  <c r="M2284"/>
  <c r="L2284"/>
  <c r="K2284"/>
  <c r="J2284"/>
  <c r="I2284"/>
  <c r="H2284"/>
  <c r="G2284"/>
  <c r="F2284"/>
  <c r="E2284"/>
  <c r="D2284"/>
  <c r="C2284"/>
  <c r="Q2283"/>
  <c r="P2283"/>
  <c r="O2283"/>
  <c r="N2283"/>
  <c r="M2283"/>
  <c r="L2283"/>
  <c r="K2283"/>
  <c r="J2283"/>
  <c r="I2283"/>
  <c r="H2283"/>
  <c r="G2283"/>
  <c r="F2283"/>
  <c r="E2283"/>
  <c r="D2283"/>
  <c r="C2283"/>
  <c r="Q2282"/>
  <c r="P2282"/>
  <c r="O2282"/>
  <c r="N2282"/>
  <c r="M2282"/>
  <c r="L2282"/>
  <c r="K2282"/>
  <c r="J2282"/>
  <c r="I2282"/>
  <c r="H2282"/>
  <c r="G2282"/>
  <c r="F2282"/>
  <c r="E2282"/>
  <c r="D2282"/>
  <c r="C2282"/>
  <c r="Q2281"/>
  <c r="P2281"/>
  <c r="O2281"/>
  <c r="N2281"/>
  <c r="M2281"/>
  <c r="L2281"/>
  <c r="K2281"/>
  <c r="J2281"/>
  <c r="I2281"/>
  <c r="H2281"/>
  <c r="G2281"/>
  <c r="F2281"/>
  <c r="E2281"/>
  <c r="D2281"/>
  <c r="C2281"/>
  <c r="Q2280"/>
  <c r="P2280"/>
  <c r="O2280"/>
  <c r="N2280"/>
  <c r="M2280"/>
  <c r="L2280"/>
  <c r="K2280"/>
  <c r="J2280"/>
  <c r="I2280"/>
  <c r="H2280"/>
  <c r="G2280"/>
  <c r="F2280"/>
  <c r="E2280"/>
  <c r="D2280"/>
  <c r="C2280"/>
  <c r="Q2279"/>
  <c r="P2279"/>
  <c r="O2279"/>
  <c r="N2279"/>
  <c r="M2279"/>
  <c r="L2279"/>
  <c r="K2279"/>
  <c r="J2279"/>
  <c r="I2279"/>
  <c r="H2279"/>
  <c r="G2279"/>
  <c r="F2279"/>
  <c r="E2279"/>
  <c r="D2279"/>
  <c r="C2279"/>
  <c r="Q2278"/>
  <c r="P2278"/>
  <c r="O2278"/>
  <c r="N2278"/>
  <c r="M2278"/>
  <c r="L2278"/>
  <c r="K2278"/>
  <c r="J2278"/>
  <c r="I2278"/>
  <c r="H2278"/>
  <c r="G2278"/>
  <c r="F2278"/>
  <c r="E2278"/>
  <c r="D2278"/>
  <c r="C2278"/>
  <c r="Q2277"/>
  <c r="P2277"/>
  <c r="O2277"/>
  <c r="N2277"/>
  <c r="M2277"/>
  <c r="L2277"/>
  <c r="K2277"/>
  <c r="J2277"/>
  <c r="I2277"/>
  <c r="H2277"/>
  <c r="G2277"/>
  <c r="F2277"/>
  <c r="E2277"/>
  <c r="D2277"/>
  <c r="C2277"/>
  <c r="Q2276"/>
  <c r="P2276"/>
  <c r="O2276"/>
  <c r="N2276"/>
  <c r="M2276"/>
  <c r="L2276"/>
  <c r="K2276"/>
  <c r="J2276"/>
  <c r="I2276"/>
  <c r="H2276"/>
  <c r="G2276"/>
  <c r="F2276"/>
  <c r="E2276"/>
  <c r="D2276"/>
  <c r="C2276"/>
  <c r="Q2275"/>
  <c r="P2275"/>
  <c r="O2275"/>
  <c r="N2275"/>
  <c r="M2275"/>
  <c r="L2275"/>
  <c r="K2275"/>
  <c r="J2275"/>
  <c r="I2275"/>
  <c r="H2275"/>
  <c r="G2275"/>
  <c r="F2275"/>
  <c r="E2275"/>
  <c r="D2275"/>
  <c r="C2275"/>
  <c r="Q2274"/>
  <c r="P2274"/>
  <c r="O2274"/>
  <c r="N2274"/>
  <c r="M2274"/>
  <c r="L2274"/>
  <c r="K2274"/>
  <c r="J2274"/>
  <c r="I2274"/>
  <c r="H2274"/>
  <c r="G2274"/>
  <c r="F2274"/>
  <c r="E2274"/>
  <c r="D2274"/>
  <c r="C2274"/>
  <c r="Q2273"/>
  <c r="P2273"/>
  <c r="O2273"/>
  <c r="N2273"/>
  <c r="M2273"/>
  <c r="L2273"/>
  <c r="K2273"/>
  <c r="J2273"/>
  <c r="I2273"/>
  <c r="H2273"/>
  <c r="G2273"/>
  <c r="F2273"/>
  <c r="E2273"/>
  <c r="D2273"/>
  <c r="C2273"/>
  <c r="Q2272"/>
  <c r="P2272"/>
  <c r="O2272"/>
  <c r="N2272"/>
  <c r="M2272"/>
  <c r="L2272"/>
  <c r="K2272"/>
  <c r="J2272"/>
  <c r="I2272"/>
  <c r="H2272"/>
  <c r="G2272"/>
  <c r="F2272"/>
  <c r="E2272"/>
  <c r="D2272"/>
  <c r="C2272"/>
  <c r="Q2271"/>
  <c r="P2271"/>
  <c r="O2271"/>
  <c r="N2271"/>
  <c r="M2271"/>
  <c r="L2271"/>
  <c r="K2271"/>
  <c r="J2271"/>
  <c r="I2271"/>
  <c r="H2271"/>
  <c r="G2271"/>
  <c r="F2271"/>
  <c r="E2271"/>
  <c r="D2271"/>
  <c r="C2271"/>
  <c r="Q2270"/>
  <c r="P2270"/>
  <c r="O2270"/>
  <c r="N2270"/>
  <c r="M2270"/>
  <c r="L2270"/>
  <c r="K2270"/>
  <c r="J2270"/>
  <c r="I2270"/>
  <c r="H2270"/>
  <c r="G2270"/>
  <c r="F2270"/>
  <c r="E2270"/>
  <c r="D2270"/>
  <c r="C2270"/>
  <c r="Q2269"/>
  <c r="P2269"/>
  <c r="O2269"/>
  <c r="N2269"/>
  <c r="M2269"/>
  <c r="L2269"/>
  <c r="K2269"/>
  <c r="J2269"/>
  <c r="I2269"/>
  <c r="H2269"/>
  <c r="G2269"/>
  <c r="F2269"/>
  <c r="E2269"/>
  <c r="D2269"/>
  <c r="C2269"/>
  <c r="Q2268"/>
  <c r="P2268"/>
  <c r="O2268"/>
  <c r="N2268"/>
  <c r="M2268"/>
  <c r="L2268"/>
  <c r="K2268"/>
  <c r="J2268"/>
  <c r="I2268"/>
  <c r="H2268"/>
  <c r="G2268"/>
  <c r="F2268"/>
  <c r="E2268"/>
  <c r="D2268"/>
  <c r="C2268"/>
  <c r="Q2267"/>
  <c r="P2267"/>
  <c r="O2267"/>
  <c r="N2267"/>
  <c r="M2267"/>
  <c r="L2267"/>
  <c r="K2267"/>
  <c r="J2267"/>
  <c r="I2267"/>
  <c r="H2267"/>
  <c r="G2267"/>
  <c r="F2267"/>
  <c r="E2267"/>
  <c r="D2267"/>
  <c r="C2267"/>
  <c r="Q2266"/>
  <c r="P2266"/>
  <c r="O2266"/>
  <c r="N2266"/>
  <c r="M2266"/>
  <c r="L2266"/>
  <c r="K2266"/>
  <c r="J2266"/>
  <c r="I2266"/>
  <c r="H2266"/>
  <c r="G2266"/>
  <c r="F2266"/>
  <c r="E2266"/>
  <c r="D2266"/>
  <c r="C2266"/>
  <c r="Q2265"/>
  <c r="P2265"/>
  <c r="O2265"/>
  <c r="N2265"/>
  <c r="M2265"/>
  <c r="L2265"/>
  <c r="K2265"/>
  <c r="J2265"/>
  <c r="I2265"/>
  <c r="H2265"/>
  <c r="G2265"/>
  <c r="F2265"/>
  <c r="E2265"/>
  <c r="D2265"/>
  <c r="C2265"/>
  <c r="Q2264"/>
  <c r="P2264"/>
  <c r="O2264"/>
  <c r="N2264"/>
  <c r="M2264"/>
  <c r="L2264"/>
  <c r="K2264"/>
  <c r="J2264"/>
  <c r="I2264"/>
  <c r="H2264"/>
  <c r="G2264"/>
  <c r="F2264"/>
  <c r="E2264"/>
  <c r="D2264"/>
  <c r="C2264"/>
  <c r="Q2263"/>
  <c r="P2263"/>
  <c r="O2263"/>
  <c r="N2263"/>
  <c r="M2263"/>
  <c r="L2263"/>
  <c r="K2263"/>
  <c r="J2263"/>
  <c r="I2263"/>
  <c r="H2263"/>
  <c r="G2263"/>
  <c r="F2263"/>
  <c r="E2263"/>
  <c r="D2263"/>
  <c r="C2263"/>
  <c r="Q2262"/>
  <c r="P2262"/>
  <c r="O2262"/>
  <c r="N2262"/>
  <c r="M2262"/>
  <c r="L2262"/>
  <c r="K2262"/>
  <c r="J2262"/>
  <c r="I2262"/>
  <c r="H2262"/>
  <c r="G2262"/>
  <c r="F2262"/>
  <c r="E2262"/>
  <c r="D2262"/>
  <c r="C2262"/>
  <c r="Q2261"/>
  <c r="P2261"/>
  <c r="O2261"/>
  <c r="N2261"/>
  <c r="M2261"/>
  <c r="L2261"/>
  <c r="K2261"/>
  <c r="J2261"/>
  <c r="I2261"/>
  <c r="H2261"/>
  <c r="G2261"/>
  <c r="F2261"/>
  <c r="E2261"/>
  <c r="D2261"/>
  <c r="C2261"/>
  <c r="Q2260"/>
  <c r="P2260"/>
  <c r="O2260"/>
  <c r="N2260"/>
  <c r="M2260"/>
  <c r="L2260"/>
  <c r="K2260"/>
  <c r="J2260"/>
  <c r="I2260"/>
  <c r="H2260"/>
  <c r="G2260"/>
  <c r="F2260"/>
  <c r="E2260"/>
  <c r="D2260"/>
  <c r="C2260"/>
  <c r="Q2259"/>
  <c r="P2259"/>
  <c r="O2259"/>
  <c r="N2259"/>
  <c r="M2259"/>
  <c r="L2259"/>
  <c r="K2259"/>
  <c r="J2259"/>
  <c r="I2259"/>
  <c r="H2259"/>
  <c r="G2259"/>
  <c r="F2259"/>
  <c r="E2259"/>
  <c r="D2259"/>
  <c r="C2259"/>
  <c r="Q2258"/>
  <c r="P2258"/>
  <c r="O2258"/>
  <c r="N2258"/>
  <c r="M2258"/>
  <c r="L2258"/>
  <c r="K2258"/>
  <c r="J2258"/>
  <c r="I2258"/>
  <c r="H2258"/>
  <c r="G2258"/>
  <c r="F2258"/>
  <c r="E2258"/>
  <c r="D2258"/>
  <c r="C2258"/>
  <c r="Q2257"/>
  <c r="P2257"/>
  <c r="O2257"/>
  <c r="N2257"/>
  <c r="M2257"/>
  <c r="L2257"/>
  <c r="K2257"/>
  <c r="J2257"/>
  <c r="I2257"/>
  <c r="H2257"/>
  <c r="G2257"/>
  <c r="F2257"/>
  <c r="E2257"/>
  <c r="D2257"/>
  <c r="C2257"/>
  <c r="Q2256"/>
  <c r="P2256"/>
  <c r="O2256"/>
  <c r="N2256"/>
  <c r="M2256"/>
  <c r="L2256"/>
  <c r="K2256"/>
  <c r="J2256"/>
  <c r="I2256"/>
  <c r="H2256"/>
  <c r="G2256"/>
  <c r="F2256"/>
  <c r="E2256"/>
  <c r="D2256"/>
  <c r="C2256"/>
  <c r="Q2255"/>
  <c r="P2255"/>
  <c r="O2255"/>
  <c r="N2255"/>
  <c r="M2255"/>
  <c r="L2255"/>
  <c r="K2255"/>
  <c r="J2255"/>
  <c r="I2255"/>
  <c r="H2255"/>
  <c r="G2255"/>
  <c r="F2255"/>
  <c r="E2255"/>
  <c r="D2255"/>
  <c r="C2255"/>
  <c r="Q2254"/>
  <c r="P2254"/>
  <c r="O2254"/>
  <c r="N2254"/>
  <c r="M2254"/>
  <c r="L2254"/>
  <c r="K2254"/>
  <c r="J2254"/>
  <c r="I2254"/>
  <c r="H2254"/>
  <c r="G2254"/>
  <c r="F2254"/>
  <c r="E2254"/>
  <c r="D2254"/>
  <c r="C2254"/>
  <c r="Q2253"/>
  <c r="P2253"/>
  <c r="O2253"/>
  <c r="N2253"/>
  <c r="M2253"/>
  <c r="L2253"/>
  <c r="K2253"/>
  <c r="J2253"/>
  <c r="I2253"/>
  <c r="H2253"/>
  <c r="G2253"/>
  <c r="F2253"/>
  <c r="E2253"/>
  <c r="D2253"/>
  <c r="C2253"/>
  <c r="Q2252"/>
  <c r="P2252"/>
  <c r="O2252"/>
  <c r="N2252"/>
  <c r="M2252"/>
  <c r="L2252"/>
  <c r="K2252"/>
  <c r="J2252"/>
  <c r="I2252"/>
  <c r="H2252"/>
  <c r="G2252"/>
  <c r="F2252"/>
  <c r="E2252"/>
  <c r="D2252"/>
  <c r="C2252"/>
  <c r="Q2251"/>
  <c r="P2251"/>
  <c r="O2251"/>
  <c r="N2251"/>
  <c r="M2251"/>
  <c r="L2251"/>
  <c r="K2251"/>
  <c r="J2251"/>
  <c r="I2251"/>
  <c r="H2251"/>
  <c r="G2251"/>
  <c r="F2251"/>
  <c r="E2251"/>
  <c r="D2251"/>
  <c r="C2251"/>
  <c r="Q2250"/>
  <c r="P2250"/>
  <c r="O2250"/>
  <c r="N2250"/>
  <c r="M2250"/>
  <c r="L2250"/>
  <c r="K2250"/>
  <c r="J2250"/>
  <c r="I2250"/>
  <c r="H2250"/>
  <c r="G2250"/>
  <c r="F2250"/>
  <c r="E2250"/>
  <c r="D2250"/>
  <c r="C2250"/>
  <c r="Q2249"/>
  <c r="P2249"/>
  <c r="O2249"/>
  <c r="N2249"/>
  <c r="M2249"/>
  <c r="L2249"/>
  <c r="K2249"/>
  <c r="J2249"/>
  <c r="I2249"/>
  <c r="H2249"/>
  <c r="G2249"/>
  <c r="F2249"/>
  <c r="E2249"/>
  <c r="D2249"/>
  <c r="C2249"/>
  <c r="Q2248"/>
  <c r="P2248"/>
  <c r="O2248"/>
  <c r="N2248"/>
  <c r="M2248"/>
  <c r="L2248"/>
  <c r="K2248"/>
  <c r="J2248"/>
  <c r="I2248"/>
  <c r="H2248"/>
  <c r="G2248"/>
  <c r="F2248"/>
  <c r="E2248"/>
  <c r="D2248"/>
  <c r="C2248"/>
  <c r="Q2247"/>
  <c r="P2247"/>
  <c r="O2247"/>
  <c r="N2247"/>
  <c r="M2247"/>
  <c r="L2247"/>
  <c r="K2247"/>
  <c r="J2247"/>
  <c r="I2247"/>
  <c r="H2247"/>
  <c r="G2247"/>
  <c r="F2247"/>
  <c r="E2247"/>
  <c r="D2247"/>
  <c r="C2247"/>
  <c r="Q2246"/>
  <c r="P2246"/>
  <c r="O2246"/>
  <c r="N2246"/>
  <c r="M2246"/>
  <c r="L2246"/>
  <c r="K2246"/>
  <c r="J2246"/>
  <c r="I2246"/>
  <c r="H2246"/>
  <c r="G2246"/>
  <c r="F2246"/>
  <c r="E2246"/>
  <c r="D2246"/>
  <c r="C2246"/>
  <c r="Q2245"/>
  <c r="P2245"/>
  <c r="O2245"/>
  <c r="N2245"/>
  <c r="M2245"/>
  <c r="L2245"/>
  <c r="K2245"/>
  <c r="J2245"/>
  <c r="I2245"/>
  <c r="H2245"/>
  <c r="G2245"/>
  <c r="F2245"/>
  <c r="E2245"/>
  <c r="D2245"/>
  <c r="C2245"/>
  <c r="Q2244"/>
  <c r="P2244"/>
  <c r="O2244"/>
  <c r="N2244"/>
  <c r="M2244"/>
  <c r="L2244"/>
  <c r="K2244"/>
  <c r="J2244"/>
  <c r="I2244"/>
  <c r="H2244"/>
  <c r="G2244"/>
  <c r="F2244"/>
  <c r="E2244"/>
  <c r="D2244"/>
  <c r="C2244"/>
  <c r="Q2243"/>
  <c r="P2243"/>
  <c r="O2243"/>
  <c r="N2243"/>
  <c r="M2243"/>
  <c r="L2243"/>
  <c r="K2243"/>
  <c r="J2243"/>
  <c r="I2243"/>
  <c r="H2243"/>
  <c r="G2243"/>
  <c r="F2243"/>
  <c r="E2243"/>
  <c r="D2243"/>
  <c r="C2243"/>
  <c r="Q2242"/>
  <c r="P2242"/>
  <c r="O2242"/>
  <c r="N2242"/>
  <c r="M2242"/>
  <c r="L2242"/>
  <c r="K2242"/>
  <c r="J2242"/>
  <c r="I2242"/>
  <c r="H2242"/>
  <c r="G2242"/>
  <c r="F2242"/>
  <c r="E2242"/>
  <c r="D2242"/>
  <c r="C2242"/>
  <c r="Q2241"/>
  <c r="P2241"/>
  <c r="O2241"/>
  <c r="N2241"/>
  <c r="M2241"/>
  <c r="L2241"/>
  <c r="K2241"/>
  <c r="J2241"/>
  <c r="I2241"/>
  <c r="H2241"/>
  <c r="G2241"/>
  <c r="F2241"/>
  <c r="E2241"/>
  <c r="D2241"/>
  <c r="C2241"/>
  <c r="Q2240"/>
  <c r="P2240"/>
  <c r="O2240"/>
  <c r="N2240"/>
  <c r="M2240"/>
  <c r="L2240"/>
  <c r="K2240"/>
  <c r="J2240"/>
  <c r="I2240"/>
  <c r="H2240"/>
  <c r="G2240"/>
  <c r="F2240"/>
  <c r="E2240"/>
  <c r="D2240"/>
  <c r="C2240"/>
  <c r="Q2239"/>
  <c r="P2239"/>
  <c r="O2239"/>
  <c r="N2239"/>
  <c r="M2239"/>
  <c r="L2239"/>
  <c r="K2239"/>
  <c r="J2239"/>
  <c r="I2239"/>
  <c r="H2239"/>
  <c r="G2239"/>
  <c r="F2239"/>
  <c r="E2239"/>
  <c r="D2239"/>
  <c r="C2239"/>
  <c r="Q2238"/>
  <c r="P2238"/>
  <c r="O2238"/>
  <c r="N2238"/>
  <c r="M2238"/>
  <c r="L2238"/>
  <c r="K2238"/>
  <c r="J2238"/>
  <c r="I2238"/>
  <c r="H2238"/>
  <c r="G2238"/>
  <c r="F2238"/>
  <c r="E2238"/>
  <c r="D2238"/>
  <c r="C2238"/>
  <c r="Q2237"/>
  <c r="P2237"/>
  <c r="O2237"/>
  <c r="N2237"/>
  <c r="M2237"/>
  <c r="L2237"/>
  <c r="K2237"/>
  <c r="J2237"/>
  <c r="I2237"/>
  <c r="H2237"/>
  <c r="G2237"/>
  <c r="F2237"/>
  <c r="E2237"/>
  <c r="D2237"/>
  <c r="C2237"/>
  <c r="Q2236"/>
  <c r="P2236"/>
  <c r="O2236"/>
  <c r="N2236"/>
  <c r="M2236"/>
  <c r="L2236"/>
  <c r="K2236"/>
  <c r="J2236"/>
  <c r="I2236"/>
  <c r="H2236"/>
  <c r="G2236"/>
  <c r="F2236"/>
  <c r="E2236"/>
  <c r="D2236"/>
  <c r="C2236"/>
  <c r="Q2235"/>
  <c r="P2235"/>
  <c r="O2235"/>
  <c r="N2235"/>
  <c r="M2235"/>
  <c r="L2235"/>
  <c r="K2235"/>
  <c r="J2235"/>
  <c r="I2235"/>
  <c r="H2235"/>
  <c r="G2235"/>
  <c r="F2235"/>
  <c r="E2235"/>
  <c r="D2235"/>
  <c r="C2235"/>
  <c r="Q2234"/>
  <c r="P2234"/>
  <c r="O2234"/>
  <c r="N2234"/>
  <c r="M2234"/>
  <c r="L2234"/>
  <c r="K2234"/>
  <c r="J2234"/>
  <c r="I2234"/>
  <c r="H2234"/>
  <c r="G2234"/>
  <c r="F2234"/>
  <c r="E2234"/>
  <c r="D2234"/>
  <c r="C2234"/>
  <c r="Q2233"/>
  <c r="P2233"/>
  <c r="O2233"/>
  <c r="N2233"/>
  <c r="M2233"/>
  <c r="L2233"/>
  <c r="K2233"/>
  <c r="J2233"/>
  <c r="I2233"/>
  <c r="H2233"/>
  <c r="G2233"/>
  <c r="F2233"/>
  <c r="E2233"/>
  <c r="D2233"/>
  <c r="C2233"/>
  <c r="Q2232"/>
  <c r="P2232"/>
  <c r="O2232"/>
  <c r="N2232"/>
  <c r="M2232"/>
  <c r="L2232"/>
  <c r="K2232"/>
  <c r="J2232"/>
  <c r="I2232"/>
  <c r="H2232"/>
  <c r="G2232"/>
  <c r="F2232"/>
  <c r="E2232"/>
  <c r="D2232"/>
  <c r="C2232"/>
  <c r="Q2231"/>
  <c r="P2231"/>
  <c r="O2231"/>
  <c r="N2231"/>
  <c r="M2231"/>
  <c r="L2231"/>
  <c r="K2231"/>
  <c r="J2231"/>
  <c r="I2231"/>
  <c r="H2231"/>
  <c r="G2231"/>
  <c r="F2231"/>
  <c r="E2231"/>
  <c r="D2231"/>
  <c r="C2231"/>
  <c r="Q2230"/>
  <c r="P2230"/>
  <c r="O2230"/>
  <c r="N2230"/>
  <c r="M2230"/>
  <c r="L2230"/>
  <c r="K2230"/>
  <c r="J2230"/>
  <c r="I2230"/>
  <c r="H2230"/>
  <c r="G2230"/>
  <c r="F2230"/>
  <c r="E2230"/>
  <c r="D2230"/>
  <c r="C2230"/>
  <c r="Q2229"/>
  <c r="P2229"/>
  <c r="O2229"/>
  <c r="N2229"/>
  <c r="M2229"/>
  <c r="L2229"/>
  <c r="K2229"/>
  <c r="J2229"/>
  <c r="I2229"/>
  <c r="H2229"/>
  <c r="G2229"/>
  <c r="F2229"/>
  <c r="E2229"/>
  <c r="D2229"/>
  <c r="C2229"/>
  <c r="Q2228"/>
  <c r="P2228"/>
  <c r="O2228"/>
  <c r="N2228"/>
  <c r="M2228"/>
  <c r="L2228"/>
  <c r="K2228"/>
  <c r="J2228"/>
  <c r="I2228"/>
  <c r="H2228"/>
  <c r="G2228"/>
  <c r="F2228"/>
  <c r="E2228"/>
  <c r="D2228"/>
  <c r="C2228"/>
  <c r="Q2227"/>
  <c r="P2227"/>
  <c r="O2227"/>
  <c r="N2227"/>
  <c r="M2227"/>
  <c r="L2227"/>
  <c r="K2227"/>
  <c r="J2227"/>
  <c r="I2227"/>
  <c r="H2227"/>
  <c r="G2227"/>
  <c r="F2227"/>
  <c r="E2227"/>
  <c r="D2227"/>
  <c r="C2227"/>
  <c r="Q2226"/>
  <c r="P2226"/>
  <c r="O2226"/>
  <c r="N2226"/>
  <c r="M2226"/>
  <c r="L2226"/>
  <c r="K2226"/>
  <c r="J2226"/>
  <c r="I2226"/>
  <c r="H2226"/>
  <c r="G2226"/>
  <c r="F2226"/>
  <c r="E2226"/>
  <c r="D2226"/>
  <c r="C2226"/>
  <c r="Q2225"/>
  <c r="P2225"/>
  <c r="O2225"/>
  <c r="N2225"/>
  <c r="M2225"/>
  <c r="L2225"/>
  <c r="K2225"/>
  <c r="J2225"/>
  <c r="I2225"/>
  <c r="H2225"/>
  <c r="G2225"/>
  <c r="F2225"/>
  <c r="E2225"/>
  <c r="D2225"/>
  <c r="C2225"/>
  <c r="Q2224"/>
  <c r="P2224"/>
  <c r="O2224"/>
  <c r="N2224"/>
  <c r="M2224"/>
  <c r="L2224"/>
  <c r="K2224"/>
  <c r="J2224"/>
  <c r="I2224"/>
  <c r="H2224"/>
  <c r="G2224"/>
  <c r="F2224"/>
  <c r="E2224"/>
  <c r="D2224"/>
  <c r="C2224"/>
  <c r="Q2223"/>
  <c r="P2223"/>
  <c r="O2223"/>
  <c r="N2223"/>
  <c r="M2223"/>
  <c r="L2223"/>
  <c r="K2223"/>
  <c r="J2223"/>
  <c r="I2223"/>
  <c r="H2223"/>
  <c r="G2223"/>
  <c r="F2223"/>
  <c r="E2223"/>
  <c r="D2223"/>
  <c r="C2223"/>
  <c r="Q2222"/>
  <c r="P2222"/>
  <c r="O2222"/>
  <c r="N2222"/>
  <c r="M2222"/>
  <c r="L2222"/>
  <c r="K2222"/>
  <c r="J2222"/>
  <c r="I2222"/>
  <c r="H2222"/>
  <c r="G2222"/>
  <c r="F2222"/>
  <c r="E2222"/>
  <c r="D2222"/>
  <c r="C2222"/>
  <c r="Q2221"/>
  <c r="P2221"/>
  <c r="O2221"/>
  <c r="N2221"/>
  <c r="M2221"/>
  <c r="L2221"/>
  <c r="K2221"/>
  <c r="J2221"/>
  <c r="I2221"/>
  <c r="H2221"/>
  <c r="G2221"/>
  <c r="F2221"/>
  <c r="E2221"/>
  <c r="D2221"/>
  <c r="C2221"/>
  <c r="Q2220"/>
  <c r="P2220"/>
  <c r="O2220"/>
  <c r="N2220"/>
  <c r="M2220"/>
  <c r="L2220"/>
  <c r="K2220"/>
  <c r="J2220"/>
  <c r="I2220"/>
  <c r="H2220"/>
  <c r="G2220"/>
  <c r="F2220"/>
  <c r="E2220"/>
  <c r="D2220"/>
  <c r="C2220"/>
  <c r="Q2219"/>
  <c r="P2219"/>
  <c r="O2219"/>
  <c r="N2219"/>
  <c r="M2219"/>
  <c r="L2219"/>
  <c r="K2219"/>
  <c r="J2219"/>
  <c r="I2219"/>
  <c r="H2219"/>
  <c r="G2219"/>
  <c r="F2219"/>
  <c r="E2219"/>
  <c r="D2219"/>
  <c r="C2219"/>
  <c r="Q2218"/>
  <c r="P2218"/>
  <c r="O2218"/>
  <c r="N2218"/>
  <c r="M2218"/>
  <c r="L2218"/>
  <c r="K2218"/>
  <c r="J2218"/>
  <c r="I2218"/>
  <c r="H2218"/>
  <c r="G2218"/>
  <c r="F2218"/>
  <c r="E2218"/>
  <c r="D2218"/>
  <c r="C2218"/>
  <c r="Q2217"/>
  <c r="P2217"/>
  <c r="O2217"/>
  <c r="N2217"/>
  <c r="M2217"/>
  <c r="L2217"/>
  <c r="K2217"/>
  <c r="J2217"/>
  <c r="I2217"/>
  <c r="H2217"/>
  <c r="G2217"/>
  <c r="F2217"/>
  <c r="E2217"/>
  <c r="D2217"/>
  <c r="C2217"/>
  <c r="Q2216"/>
  <c r="P2216"/>
  <c r="O2216"/>
  <c r="N2216"/>
  <c r="M2216"/>
  <c r="L2216"/>
  <c r="K2216"/>
  <c r="J2216"/>
  <c r="I2216"/>
  <c r="H2216"/>
  <c r="G2216"/>
  <c r="F2216"/>
  <c r="E2216"/>
  <c r="D2216"/>
  <c r="C2216"/>
  <c r="Q2215"/>
  <c r="P2215"/>
  <c r="O2215"/>
  <c r="N2215"/>
  <c r="M2215"/>
  <c r="L2215"/>
  <c r="K2215"/>
  <c r="J2215"/>
  <c r="I2215"/>
  <c r="H2215"/>
  <c r="G2215"/>
  <c r="F2215"/>
  <c r="E2215"/>
  <c r="D2215"/>
  <c r="C2215"/>
  <c r="Q2214"/>
  <c r="P2214"/>
  <c r="O2214"/>
  <c r="N2214"/>
  <c r="M2214"/>
  <c r="L2214"/>
  <c r="K2214"/>
  <c r="J2214"/>
  <c r="I2214"/>
  <c r="H2214"/>
  <c r="G2214"/>
  <c r="F2214"/>
  <c r="E2214"/>
  <c r="D2214"/>
  <c r="C2214"/>
  <c r="Q2213"/>
  <c r="P2213"/>
  <c r="O2213"/>
  <c r="N2213"/>
  <c r="M2213"/>
  <c r="L2213"/>
  <c r="K2213"/>
  <c r="J2213"/>
  <c r="I2213"/>
  <c r="H2213"/>
  <c r="G2213"/>
  <c r="F2213"/>
  <c r="E2213"/>
  <c r="D2213"/>
  <c r="C2213"/>
  <c r="Q2212"/>
  <c r="P2212"/>
  <c r="O2212"/>
  <c r="N2212"/>
  <c r="M2212"/>
  <c r="L2212"/>
  <c r="K2212"/>
  <c r="J2212"/>
  <c r="I2212"/>
  <c r="H2212"/>
  <c r="G2212"/>
  <c r="F2212"/>
  <c r="E2212"/>
  <c r="D2212"/>
  <c r="C2212"/>
  <c r="Q2211"/>
  <c r="P2211"/>
  <c r="O2211"/>
  <c r="N2211"/>
  <c r="M2211"/>
  <c r="L2211"/>
  <c r="K2211"/>
  <c r="J2211"/>
  <c r="I2211"/>
  <c r="H2211"/>
  <c r="G2211"/>
  <c r="F2211"/>
  <c r="E2211"/>
  <c r="D2211"/>
  <c r="C2211"/>
  <c r="Q2210"/>
  <c r="P2210"/>
  <c r="O2210"/>
  <c r="N2210"/>
  <c r="M2210"/>
  <c r="L2210"/>
  <c r="K2210"/>
  <c r="J2210"/>
  <c r="I2210"/>
  <c r="H2210"/>
  <c r="G2210"/>
  <c r="F2210"/>
  <c r="E2210"/>
  <c r="D2210"/>
  <c r="C2210"/>
  <c r="Q2209"/>
  <c r="P2209"/>
  <c r="O2209"/>
  <c r="N2209"/>
  <c r="M2209"/>
  <c r="L2209"/>
  <c r="K2209"/>
  <c r="J2209"/>
  <c r="I2209"/>
  <c r="H2209"/>
  <c r="G2209"/>
  <c r="F2209"/>
  <c r="E2209"/>
  <c r="D2209"/>
  <c r="C2209"/>
  <c r="Q2208"/>
  <c r="P2208"/>
  <c r="O2208"/>
  <c r="N2208"/>
  <c r="M2208"/>
  <c r="L2208"/>
  <c r="K2208"/>
  <c r="J2208"/>
  <c r="I2208"/>
  <c r="H2208"/>
  <c r="G2208"/>
  <c r="F2208"/>
  <c r="E2208"/>
  <c r="D2208"/>
  <c r="C2208"/>
  <c r="Q2207"/>
  <c r="P2207"/>
  <c r="O2207"/>
  <c r="N2207"/>
  <c r="M2207"/>
  <c r="L2207"/>
  <c r="K2207"/>
  <c r="J2207"/>
  <c r="I2207"/>
  <c r="H2207"/>
  <c r="G2207"/>
  <c r="F2207"/>
  <c r="E2207"/>
  <c r="D2207"/>
  <c r="C2207"/>
  <c r="Q2206"/>
  <c r="P2206"/>
  <c r="O2206"/>
  <c r="N2206"/>
  <c r="M2206"/>
  <c r="L2206"/>
  <c r="K2206"/>
  <c r="J2206"/>
  <c r="I2206"/>
  <c r="H2206"/>
  <c r="G2206"/>
  <c r="F2206"/>
  <c r="E2206"/>
  <c r="D2206"/>
  <c r="C2206"/>
  <c r="Q2205"/>
  <c r="P2205"/>
  <c r="O2205"/>
  <c r="N2205"/>
  <c r="M2205"/>
  <c r="L2205"/>
  <c r="K2205"/>
  <c r="J2205"/>
  <c r="I2205"/>
  <c r="H2205"/>
  <c r="G2205"/>
  <c r="F2205"/>
  <c r="E2205"/>
  <c r="D2205"/>
  <c r="C2205"/>
  <c r="Q2204"/>
  <c r="P2204"/>
  <c r="O2204"/>
  <c r="N2204"/>
  <c r="M2204"/>
  <c r="L2204"/>
  <c r="K2204"/>
  <c r="J2204"/>
  <c r="I2204"/>
  <c r="H2204"/>
  <c r="G2204"/>
  <c r="F2204"/>
  <c r="E2204"/>
  <c r="D2204"/>
  <c r="C2204"/>
  <c r="Q2203"/>
  <c r="P2203"/>
  <c r="O2203"/>
  <c r="N2203"/>
  <c r="M2203"/>
  <c r="L2203"/>
  <c r="K2203"/>
  <c r="J2203"/>
  <c r="I2203"/>
  <c r="H2203"/>
  <c r="G2203"/>
  <c r="F2203"/>
  <c r="E2203"/>
  <c r="D2203"/>
  <c r="C2203"/>
  <c r="Q2202"/>
  <c r="P2202"/>
  <c r="O2202"/>
  <c r="N2202"/>
  <c r="M2202"/>
  <c r="L2202"/>
  <c r="K2202"/>
  <c r="J2202"/>
  <c r="I2202"/>
  <c r="H2202"/>
  <c r="G2202"/>
  <c r="F2202"/>
  <c r="E2202"/>
  <c r="D2202"/>
  <c r="C2202"/>
  <c r="Q2201"/>
  <c r="P2201"/>
  <c r="O2201"/>
  <c r="N2201"/>
  <c r="M2201"/>
  <c r="L2201"/>
  <c r="K2201"/>
  <c r="J2201"/>
  <c r="I2201"/>
  <c r="H2201"/>
  <c r="G2201"/>
  <c r="F2201"/>
  <c r="E2201"/>
  <c r="D2201"/>
  <c r="C2201"/>
  <c r="Q2200"/>
  <c r="P2200"/>
  <c r="O2200"/>
  <c r="N2200"/>
  <c r="M2200"/>
  <c r="L2200"/>
  <c r="K2200"/>
  <c r="J2200"/>
  <c r="I2200"/>
  <c r="H2200"/>
  <c r="G2200"/>
  <c r="F2200"/>
  <c r="E2200"/>
  <c r="D2200"/>
  <c r="C2200"/>
  <c r="Q2199"/>
  <c r="P2199"/>
  <c r="O2199"/>
  <c r="N2199"/>
  <c r="M2199"/>
  <c r="L2199"/>
  <c r="K2199"/>
  <c r="J2199"/>
  <c r="I2199"/>
  <c r="H2199"/>
  <c r="G2199"/>
  <c r="F2199"/>
  <c r="E2199"/>
  <c r="D2199"/>
  <c r="C2199"/>
  <c r="Q2198"/>
  <c r="P2198"/>
  <c r="O2198"/>
  <c r="N2198"/>
  <c r="M2198"/>
  <c r="L2198"/>
  <c r="K2198"/>
  <c r="J2198"/>
  <c r="I2198"/>
  <c r="H2198"/>
  <c r="G2198"/>
  <c r="F2198"/>
  <c r="E2198"/>
  <c r="D2198"/>
  <c r="C2198"/>
  <c r="Q2197"/>
  <c r="P2197"/>
  <c r="O2197"/>
  <c r="N2197"/>
  <c r="M2197"/>
  <c r="L2197"/>
  <c r="K2197"/>
  <c r="J2197"/>
  <c r="I2197"/>
  <c r="H2197"/>
  <c r="G2197"/>
  <c r="F2197"/>
  <c r="E2197"/>
  <c r="D2197"/>
  <c r="C2197"/>
  <c r="Q2196"/>
  <c r="P2196"/>
  <c r="O2196"/>
  <c r="N2196"/>
  <c r="M2196"/>
  <c r="L2196"/>
  <c r="K2196"/>
  <c r="J2196"/>
  <c r="I2196"/>
  <c r="H2196"/>
  <c r="G2196"/>
  <c r="F2196"/>
  <c r="E2196"/>
  <c r="D2196"/>
  <c r="C2196"/>
  <c r="Q2195"/>
  <c r="P2195"/>
  <c r="O2195"/>
  <c r="N2195"/>
  <c r="M2195"/>
  <c r="L2195"/>
  <c r="K2195"/>
  <c r="J2195"/>
  <c r="I2195"/>
  <c r="H2195"/>
  <c r="G2195"/>
  <c r="F2195"/>
  <c r="E2195"/>
  <c r="D2195"/>
  <c r="C2195"/>
  <c r="Q2194"/>
  <c r="P2194"/>
  <c r="O2194"/>
  <c r="N2194"/>
  <c r="M2194"/>
  <c r="L2194"/>
  <c r="K2194"/>
  <c r="J2194"/>
  <c r="I2194"/>
  <c r="H2194"/>
  <c r="G2194"/>
  <c r="F2194"/>
  <c r="E2194"/>
  <c r="D2194"/>
  <c r="C2194"/>
  <c r="Q2193"/>
  <c r="P2193"/>
  <c r="O2193"/>
  <c r="N2193"/>
  <c r="M2193"/>
  <c r="L2193"/>
  <c r="K2193"/>
  <c r="J2193"/>
  <c r="I2193"/>
  <c r="H2193"/>
  <c r="G2193"/>
  <c r="F2193"/>
  <c r="E2193"/>
  <c r="D2193"/>
  <c r="C2193"/>
  <c r="Q2192"/>
  <c r="P2192"/>
  <c r="O2192"/>
  <c r="N2192"/>
  <c r="M2192"/>
  <c r="L2192"/>
  <c r="K2192"/>
  <c r="J2192"/>
  <c r="I2192"/>
  <c r="H2192"/>
  <c r="G2192"/>
  <c r="F2192"/>
  <c r="E2192"/>
  <c r="D2192"/>
  <c r="C2192"/>
  <c r="Q2191"/>
  <c r="P2191"/>
  <c r="O2191"/>
  <c r="N2191"/>
  <c r="M2191"/>
  <c r="L2191"/>
  <c r="K2191"/>
  <c r="J2191"/>
  <c r="I2191"/>
  <c r="H2191"/>
  <c r="G2191"/>
  <c r="F2191"/>
  <c r="E2191"/>
  <c r="D2191"/>
  <c r="C2191"/>
  <c r="Q2190"/>
  <c r="P2190"/>
  <c r="O2190"/>
  <c r="N2190"/>
  <c r="M2190"/>
  <c r="L2190"/>
  <c r="K2190"/>
  <c r="J2190"/>
  <c r="I2190"/>
  <c r="H2190"/>
  <c r="G2190"/>
  <c r="F2190"/>
  <c r="E2190"/>
  <c r="D2190"/>
  <c r="C2190"/>
  <c r="Q2189"/>
  <c r="P2189"/>
  <c r="O2189"/>
  <c r="N2189"/>
  <c r="M2189"/>
  <c r="L2189"/>
  <c r="K2189"/>
  <c r="J2189"/>
  <c r="I2189"/>
  <c r="H2189"/>
  <c r="G2189"/>
  <c r="F2189"/>
  <c r="E2189"/>
  <c r="D2189"/>
  <c r="C2189"/>
  <c r="Q2188"/>
  <c r="P2188"/>
  <c r="O2188"/>
  <c r="N2188"/>
  <c r="M2188"/>
  <c r="L2188"/>
  <c r="K2188"/>
  <c r="J2188"/>
  <c r="I2188"/>
  <c r="H2188"/>
  <c r="G2188"/>
  <c r="F2188"/>
  <c r="E2188"/>
  <c r="D2188"/>
  <c r="C2188"/>
  <c r="Q2187"/>
  <c r="P2187"/>
  <c r="O2187"/>
  <c r="N2187"/>
  <c r="M2187"/>
  <c r="L2187"/>
  <c r="K2187"/>
  <c r="J2187"/>
  <c r="I2187"/>
  <c r="H2187"/>
  <c r="G2187"/>
  <c r="F2187"/>
  <c r="E2187"/>
  <c r="D2187"/>
  <c r="C2187"/>
  <c r="Q2186"/>
  <c r="P2186"/>
  <c r="O2186"/>
  <c r="N2186"/>
  <c r="M2186"/>
  <c r="L2186"/>
  <c r="K2186"/>
  <c r="J2186"/>
  <c r="I2186"/>
  <c r="H2186"/>
  <c r="G2186"/>
  <c r="F2186"/>
  <c r="E2186"/>
  <c r="D2186"/>
  <c r="C2186"/>
  <c r="Q2185"/>
  <c r="P2185"/>
  <c r="O2185"/>
  <c r="N2185"/>
  <c r="M2185"/>
  <c r="L2185"/>
  <c r="K2185"/>
  <c r="J2185"/>
  <c r="I2185"/>
  <c r="H2185"/>
  <c r="G2185"/>
  <c r="F2185"/>
  <c r="E2185"/>
  <c r="D2185"/>
  <c r="C2185"/>
  <c r="Q2184"/>
  <c r="P2184"/>
  <c r="O2184"/>
  <c r="N2184"/>
  <c r="M2184"/>
  <c r="L2184"/>
  <c r="K2184"/>
  <c r="J2184"/>
  <c r="I2184"/>
  <c r="H2184"/>
  <c r="G2184"/>
  <c r="F2184"/>
  <c r="E2184"/>
  <c r="D2184"/>
  <c r="C2184"/>
  <c r="Q2183"/>
  <c r="P2183"/>
  <c r="O2183"/>
  <c r="N2183"/>
  <c r="M2183"/>
  <c r="L2183"/>
  <c r="K2183"/>
  <c r="J2183"/>
  <c r="I2183"/>
  <c r="H2183"/>
  <c r="G2183"/>
  <c r="F2183"/>
  <c r="E2183"/>
  <c r="D2183"/>
  <c r="C2183"/>
  <c r="Q2182"/>
  <c r="P2182"/>
  <c r="O2182"/>
  <c r="N2182"/>
  <c r="M2182"/>
  <c r="L2182"/>
  <c r="K2182"/>
  <c r="J2182"/>
  <c r="I2182"/>
  <c r="H2182"/>
  <c r="G2182"/>
  <c r="F2182"/>
  <c r="E2182"/>
  <c r="D2182"/>
  <c r="C2182"/>
  <c r="Q2181"/>
  <c r="P2181"/>
  <c r="O2181"/>
  <c r="N2181"/>
  <c r="M2181"/>
  <c r="L2181"/>
  <c r="K2181"/>
  <c r="J2181"/>
  <c r="I2181"/>
  <c r="H2181"/>
  <c r="G2181"/>
  <c r="F2181"/>
  <c r="E2181"/>
  <c r="D2181"/>
  <c r="C2181"/>
  <c r="Q2180"/>
  <c r="P2180"/>
  <c r="O2180"/>
  <c r="N2180"/>
  <c r="M2180"/>
  <c r="L2180"/>
  <c r="K2180"/>
  <c r="J2180"/>
  <c r="I2180"/>
  <c r="H2180"/>
  <c r="G2180"/>
  <c r="F2180"/>
  <c r="E2180"/>
  <c r="D2180"/>
  <c r="C2180"/>
  <c r="Q2179"/>
  <c r="P2179"/>
  <c r="O2179"/>
  <c r="N2179"/>
  <c r="M2179"/>
  <c r="L2179"/>
  <c r="K2179"/>
  <c r="J2179"/>
  <c r="I2179"/>
  <c r="H2179"/>
  <c r="G2179"/>
  <c r="F2179"/>
  <c r="E2179"/>
  <c r="D2179"/>
  <c r="C2179"/>
  <c r="Q2178"/>
  <c r="P2178"/>
  <c r="O2178"/>
  <c r="N2178"/>
  <c r="M2178"/>
  <c r="L2178"/>
  <c r="K2178"/>
  <c r="J2178"/>
  <c r="I2178"/>
  <c r="H2178"/>
  <c r="G2178"/>
  <c r="F2178"/>
  <c r="E2178"/>
  <c r="D2178"/>
  <c r="C2178"/>
  <c r="Q2177"/>
  <c r="P2177"/>
  <c r="O2177"/>
  <c r="N2177"/>
  <c r="M2177"/>
  <c r="L2177"/>
  <c r="K2177"/>
  <c r="J2177"/>
  <c r="I2177"/>
  <c r="H2177"/>
  <c r="G2177"/>
  <c r="F2177"/>
  <c r="E2177"/>
  <c r="D2177"/>
  <c r="C2177"/>
  <c r="Q2176"/>
  <c r="P2176"/>
  <c r="O2176"/>
  <c r="N2176"/>
  <c r="M2176"/>
  <c r="L2176"/>
  <c r="K2176"/>
  <c r="J2176"/>
  <c r="I2176"/>
  <c r="H2176"/>
  <c r="G2176"/>
  <c r="F2176"/>
  <c r="E2176"/>
  <c r="D2176"/>
  <c r="C2176"/>
  <c r="Q2175"/>
  <c r="P2175"/>
  <c r="O2175"/>
  <c r="N2175"/>
  <c r="M2175"/>
  <c r="L2175"/>
  <c r="K2175"/>
  <c r="J2175"/>
  <c r="I2175"/>
  <c r="H2175"/>
  <c r="G2175"/>
  <c r="F2175"/>
  <c r="E2175"/>
  <c r="D2175"/>
  <c r="C2175"/>
  <c r="Q2174"/>
  <c r="P2174"/>
  <c r="O2174"/>
  <c r="N2174"/>
  <c r="M2174"/>
  <c r="L2174"/>
  <c r="K2174"/>
  <c r="J2174"/>
  <c r="I2174"/>
  <c r="H2174"/>
  <c r="G2174"/>
  <c r="F2174"/>
  <c r="E2174"/>
  <c r="D2174"/>
  <c r="C2174"/>
  <c r="Q2173"/>
  <c r="P2173"/>
  <c r="O2173"/>
  <c r="N2173"/>
  <c r="M2173"/>
  <c r="L2173"/>
  <c r="K2173"/>
  <c r="J2173"/>
  <c r="I2173"/>
  <c r="H2173"/>
  <c r="G2173"/>
  <c r="F2173"/>
  <c r="E2173"/>
  <c r="D2173"/>
  <c r="C2173"/>
  <c r="Q2172"/>
  <c r="P2172"/>
  <c r="O2172"/>
  <c r="N2172"/>
  <c r="M2172"/>
  <c r="L2172"/>
  <c r="K2172"/>
  <c r="J2172"/>
  <c r="I2172"/>
  <c r="H2172"/>
  <c r="G2172"/>
  <c r="F2172"/>
  <c r="E2172"/>
  <c r="D2172"/>
  <c r="C2172"/>
  <c r="Q2171"/>
  <c r="P2171"/>
  <c r="O2171"/>
  <c r="N2171"/>
  <c r="M2171"/>
  <c r="L2171"/>
  <c r="K2171"/>
  <c r="J2171"/>
  <c r="I2171"/>
  <c r="H2171"/>
  <c r="G2171"/>
  <c r="F2171"/>
  <c r="E2171"/>
  <c r="D2171"/>
  <c r="C2171"/>
  <c r="Q2170"/>
  <c r="P2170"/>
  <c r="O2170"/>
  <c r="N2170"/>
  <c r="M2170"/>
  <c r="L2170"/>
  <c r="K2170"/>
  <c r="J2170"/>
  <c r="I2170"/>
  <c r="H2170"/>
  <c r="G2170"/>
  <c r="F2170"/>
  <c r="E2170"/>
  <c r="D2170"/>
  <c r="C2170"/>
  <c r="Q2169"/>
  <c r="P2169"/>
  <c r="O2169"/>
  <c r="N2169"/>
  <c r="M2169"/>
  <c r="L2169"/>
  <c r="K2169"/>
  <c r="J2169"/>
  <c r="I2169"/>
  <c r="H2169"/>
  <c r="G2169"/>
  <c r="F2169"/>
  <c r="E2169"/>
  <c r="D2169"/>
  <c r="C2169"/>
  <c r="Q2168"/>
  <c r="P2168"/>
  <c r="O2168"/>
  <c r="N2168"/>
  <c r="M2168"/>
  <c r="L2168"/>
  <c r="K2168"/>
  <c r="J2168"/>
  <c r="I2168"/>
  <c r="H2168"/>
  <c r="G2168"/>
  <c r="F2168"/>
  <c r="E2168"/>
  <c r="D2168"/>
  <c r="C2168"/>
  <c r="Q2167"/>
  <c r="P2167"/>
  <c r="O2167"/>
  <c r="N2167"/>
  <c r="M2167"/>
  <c r="L2167"/>
  <c r="K2167"/>
  <c r="J2167"/>
  <c r="I2167"/>
  <c r="H2167"/>
  <c r="G2167"/>
  <c r="F2167"/>
  <c r="E2167"/>
  <c r="D2167"/>
  <c r="C2167"/>
  <c r="Q2166"/>
  <c r="P2166"/>
  <c r="O2166"/>
  <c r="N2166"/>
  <c r="M2166"/>
  <c r="L2166"/>
  <c r="K2166"/>
  <c r="J2166"/>
  <c r="I2166"/>
  <c r="H2166"/>
  <c r="G2166"/>
  <c r="F2166"/>
  <c r="E2166"/>
  <c r="D2166"/>
  <c r="C2166"/>
  <c r="Q2165"/>
  <c r="P2165"/>
  <c r="O2165"/>
  <c r="N2165"/>
  <c r="M2165"/>
  <c r="L2165"/>
  <c r="K2165"/>
  <c r="J2165"/>
  <c r="I2165"/>
  <c r="H2165"/>
  <c r="G2165"/>
  <c r="F2165"/>
  <c r="E2165"/>
  <c r="D2165"/>
  <c r="C2165"/>
  <c r="Q2164"/>
  <c r="P2164"/>
  <c r="O2164"/>
  <c r="N2164"/>
  <c r="M2164"/>
  <c r="L2164"/>
  <c r="K2164"/>
  <c r="J2164"/>
  <c r="I2164"/>
  <c r="H2164"/>
  <c r="G2164"/>
  <c r="F2164"/>
  <c r="E2164"/>
  <c r="D2164"/>
  <c r="C2164"/>
  <c r="Q2163"/>
  <c r="P2163"/>
  <c r="O2163"/>
  <c r="N2163"/>
  <c r="M2163"/>
  <c r="L2163"/>
  <c r="K2163"/>
  <c r="J2163"/>
  <c r="I2163"/>
  <c r="H2163"/>
  <c r="G2163"/>
  <c r="F2163"/>
  <c r="E2163"/>
  <c r="D2163"/>
  <c r="C2163"/>
  <c r="Q2162"/>
  <c r="P2162"/>
  <c r="O2162"/>
  <c r="N2162"/>
  <c r="M2162"/>
  <c r="L2162"/>
  <c r="K2162"/>
  <c r="J2162"/>
  <c r="I2162"/>
  <c r="H2162"/>
  <c r="G2162"/>
  <c r="F2162"/>
  <c r="E2162"/>
  <c r="D2162"/>
  <c r="C2162"/>
  <c r="Q2161"/>
  <c r="P2161"/>
  <c r="O2161"/>
  <c r="N2161"/>
  <c r="M2161"/>
  <c r="L2161"/>
  <c r="K2161"/>
  <c r="J2161"/>
  <c r="I2161"/>
  <c r="H2161"/>
  <c r="G2161"/>
  <c r="F2161"/>
  <c r="E2161"/>
  <c r="D2161"/>
  <c r="C2161"/>
  <c r="Q2160"/>
  <c r="P2160"/>
  <c r="O2160"/>
  <c r="N2160"/>
  <c r="M2160"/>
  <c r="L2160"/>
  <c r="K2160"/>
  <c r="J2160"/>
  <c r="I2160"/>
  <c r="H2160"/>
  <c r="G2160"/>
  <c r="F2160"/>
  <c r="E2160"/>
  <c r="D2160"/>
  <c r="C2160"/>
  <c r="Q2159"/>
  <c r="P2159"/>
  <c r="O2159"/>
  <c r="N2159"/>
  <c r="M2159"/>
  <c r="L2159"/>
  <c r="K2159"/>
  <c r="J2159"/>
  <c r="I2159"/>
  <c r="H2159"/>
  <c r="G2159"/>
  <c r="F2159"/>
  <c r="E2159"/>
  <c r="D2159"/>
  <c r="C2159"/>
  <c r="Q2158"/>
  <c r="P2158"/>
  <c r="O2158"/>
  <c r="N2158"/>
  <c r="M2158"/>
  <c r="L2158"/>
  <c r="K2158"/>
  <c r="J2158"/>
  <c r="I2158"/>
  <c r="H2158"/>
  <c r="G2158"/>
  <c r="F2158"/>
  <c r="E2158"/>
  <c r="D2158"/>
  <c r="C2158"/>
  <c r="Q2157"/>
  <c r="P2157"/>
  <c r="O2157"/>
  <c r="N2157"/>
  <c r="M2157"/>
  <c r="L2157"/>
  <c r="K2157"/>
  <c r="J2157"/>
  <c r="I2157"/>
  <c r="H2157"/>
  <c r="G2157"/>
  <c r="F2157"/>
  <c r="E2157"/>
  <c r="D2157"/>
  <c r="C2157"/>
  <c r="Q2156"/>
  <c r="P2156"/>
  <c r="O2156"/>
  <c r="N2156"/>
  <c r="M2156"/>
  <c r="L2156"/>
  <c r="K2156"/>
  <c r="J2156"/>
  <c r="I2156"/>
  <c r="H2156"/>
  <c r="G2156"/>
  <c r="F2156"/>
  <c r="E2156"/>
  <c r="D2156"/>
  <c r="C2156"/>
  <c r="Q2155"/>
  <c r="P2155"/>
  <c r="O2155"/>
  <c r="N2155"/>
  <c r="M2155"/>
  <c r="L2155"/>
  <c r="K2155"/>
  <c r="J2155"/>
  <c r="I2155"/>
  <c r="H2155"/>
  <c r="G2155"/>
  <c r="F2155"/>
  <c r="E2155"/>
  <c r="D2155"/>
  <c r="C2155"/>
  <c r="Q2154"/>
  <c r="P2154"/>
  <c r="O2154"/>
  <c r="N2154"/>
  <c r="M2154"/>
  <c r="L2154"/>
  <c r="K2154"/>
  <c r="J2154"/>
  <c r="I2154"/>
  <c r="H2154"/>
  <c r="G2154"/>
  <c r="F2154"/>
  <c r="E2154"/>
  <c r="D2154"/>
  <c r="C2154"/>
  <c r="Q2153"/>
  <c r="P2153"/>
  <c r="O2153"/>
  <c r="N2153"/>
  <c r="M2153"/>
  <c r="L2153"/>
  <c r="K2153"/>
  <c r="J2153"/>
  <c r="I2153"/>
  <c r="H2153"/>
  <c r="G2153"/>
  <c r="F2153"/>
  <c r="E2153"/>
  <c r="D2153"/>
  <c r="C2153"/>
  <c r="Q2152"/>
  <c r="P2152"/>
  <c r="O2152"/>
  <c r="N2152"/>
  <c r="M2152"/>
  <c r="L2152"/>
  <c r="K2152"/>
  <c r="J2152"/>
  <c r="I2152"/>
  <c r="H2152"/>
  <c r="G2152"/>
  <c r="F2152"/>
  <c r="E2152"/>
  <c r="D2152"/>
  <c r="C2152"/>
  <c r="Q2151"/>
  <c r="P2151"/>
  <c r="O2151"/>
  <c r="N2151"/>
  <c r="M2151"/>
  <c r="L2151"/>
  <c r="K2151"/>
  <c r="J2151"/>
  <c r="I2151"/>
  <c r="H2151"/>
  <c r="G2151"/>
  <c r="F2151"/>
  <c r="E2151"/>
  <c r="D2151"/>
  <c r="C2151"/>
  <c r="Q2150"/>
  <c r="P2150"/>
  <c r="O2150"/>
  <c r="N2150"/>
  <c r="M2150"/>
  <c r="L2150"/>
  <c r="K2150"/>
  <c r="J2150"/>
  <c r="I2150"/>
  <c r="H2150"/>
  <c r="G2150"/>
  <c r="F2150"/>
  <c r="E2150"/>
  <c r="D2150"/>
  <c r="C2150"/>
  <c r="Q2149"/>
  <c r="P2149"/>
  <c r="O2149"/>
  <c r="N2149"/>
  <c r="M2149"/>
  <c r="L2149"/>
  <c r="K2149"/>
  <c r="J2149"/>
  <c r="I2149"/>
  <c r="H2149"/>
  <c r="G2149"/>
  <c r="F2149"/>
  <c r="E2149"/>
  <c r="D2149"/>
  <c r="C2149"/>
  <c r="Q2148"/>
  <c r="P2148"/>
  <c r="O2148"/>
  <c r="N2148"/>
  <c r="M2148"/>
  <c r="L2148"/>
  <c r="K2148"/>
  <c r="J2148"/>
  <c r="I2148"/>
  <c r="H2148"/>
  <c r="G2148"/>
  <c r="F2148"/>
  <c r="E2148"/>
  <c r="D2148"/>
  <c r="C2148"/>
  <c r="Q2147"/>
  <c r="P2147"/>
  <c r="O2147"/>
  <c r="N2147"/>
  <c r="M2147"/>
  <c r="L2147"/>
  <c r="K2147"/>
  <c r="J2147"/>
  <c r="I2147"/>
  <c r="H2147"/>
  <c r="G2147"/>
  <c r="F2147"/>
  <c r="E2147"/>
  <c r="D2147"/>
  <c r="C2147"/>
  <c r="Q2146"/>
  <c r="P2146"/>
  <c r="O2146"/>
  <c r="N2146"/>
  <c r="M2146"/>
  <c r="L2146"/>
  <c r="K2146"/>
  <c r="J2146"/>
  <c r="I2146"/>
  <c r="H2146"/>
  <c r="G2146"/>
  <c r="F2146"/>
  <c r="E2146"/>
  <c r="D2146"/>
  <c r="C2146"/>
  <c r="Q2145"/>
  <c r="P2145"/>
  <c r="O2145"/>
  <c r="N2145"/>
  <c r="M2145"/>
  <c r="L2145"/>
  <c r="K2145"/>
  <c r="J2145"/>
  <c r="I2145"/>
  <c r="H2145"/>
  <c r="G2145"/>
  <c r="F2145"/>
  <c r="E2145"/>
  <c r="D2145"/>
  <c r="C2145"/>
  <c r="Q2144"/>
  <c r="P2144"/>
  <c r="O2144"/>
  <c r="N2144"/>
  <c r="M2144"/>
  <c r="L2144"/>
  <c r="K2144"/>
  <c r="J2144"/>
  <c r="I2144"/>
  <c r="H2144"/>
  <c r="G2144"/>
  <c r="F2144"/>
  <c r="E2144"/>
  <c r="D2144"/>
  <c r="C2144"/>
  <c r="Q2143"/>
  <c r="P2143"/>
  <c r="O2143"/>
  <c r="N2143"/>
  <c r="M2143"/>
  <c r="L2143"/>
  <c r="K2143"/>
  <c r="J2143"/>
  <c r="I2143"/>
  <c r="H2143"/>
  <c r="G2143"/>
  <c r="F2143"/>
  <c r="E2143"/>
  <c r="D2143"/>
  <c r="C2143"/>
  <c r="Q2142"/>
  <c r="P2142"/>
  <c r="O2142"/>
  <c r="N2142"/>
  <c r="M2142"/>
  <c r="L2142"/>
  <c r="K2142"/>
  <c r="J2142"/>
  <c r="I2142"/>
  <c r="H2142"/>
  <c r="G2142"/>
  <c r="F2142"/>
  <c r="E2142"/>
  <c r="D2142"/>
  <c r="C2142"/>
  <c r="Q2141"/>
  <c r="P2141"/>
  <c r="O2141"/>
  <c r="N2141"/>
  <c r="M2141"/>
  <c r="L2141"/>
  <c r="K2141"/>
  <c r="J2141"/>
  <c r="I2141"/>
  <c r="H2141"/>
  <c r="G2141"/>
  <c r="F2141"/>
  <c r="E2141"/>
  <c r="D2141"/>
  <c r="C2141"/>
  <c r="Q2140"/>
  <c r="P2140"/>
  <c r="O2140"/>
  <c r="N2140"/>
  <c r="M2140"/>
  <c r="L2140"/>
  <c r="K2140"/>
  <c r="J2140"/>
  <c r="I2140"/>
  <c r="H2140"/>
  <c r="G2140"/>
  <c r="F2140"/>
  <c r="E2140"/>
  <c r="D2140"/>
  <c r="C2140"/>
  <c r="Q2139"/>
  <c r="P2139"/>
  <c r="O2139"/>
  <c r="N2139"/>
  <c r="M2139"/>
  <c r="L2139"/>
  <c r="K2139"/>
  <c r="J2139"/>
  <c r="I2139"/>
  <c r="H2139"/>
  <c r="G2139"/>
  <c r="F2139"/>
  <c r="E2139"/>
  <c r="D2139"/>
  <c r="C2139"/>
  <c r="Q2138"/>
  <c r="P2138"/>
  <c r="O2138"/>
  <c r="N2138"/>
  <c r="M2138"/>
  <c r="L2138"/>
  <c r="K2138"/>
  <c r="J2138"/>
  <c r="I2138"/>
  <c r="H2138"/>
  <c r="G2138"/>
  <c r="F2138"/>
  <c r="E2138"/>
  <c r="D2138"/>
  <c r="C2138"/>
  <c r="Q2137"/>
  <c r="P2137"/>
  <c r="O2137"/>
  <c r="N2137"/>
  <c r="M2137"/>
  <c r="L2137"/>
  <c r="K2137"/>
  <c r="J2137"/>
  <c r="I2137"/>
  <c r="H2137"/>
  <c r="G2137"/>
  <c r="F2137"/>
  <c r="E2137"/>
  <c r="D2137"/>
  <c r="C2137"/>
  <c r="Q2136"/>
  <c r="P2136"/>
  <c r="O2136"/>
  <c r="N2136"/>
  <c r="M2136"/>
  <c r="L2136"/>
  <c r="K2136"/>
  <c r="J2136"/>
  <c r="I2136"/>
  <c r="H2136"/>
  <c r="G2136"/>
  <c r="F2136"/>
  <c r="E2136"/>
  <c r="D2136"/>
  <c r="C2136"/>
  <c r="Q2135"/>
  <c r="P2135"/>
  <c r="O2135"/>
  <c r="N2135"/>
  <c r="M2135"/>
  <c r="L2135"/>
  <c r="K2135"/>
  <c r="J2135"/>
  <c r="I2135"/>
  <c r="H2135"/>
  <c r="G2135"/>
  <c r="F2135"/>
  <c r="E2135"/>
  <c r="D2135"/>
  <c r="C2135"/>
  <c r="Q2134"/>
  <c r="P2134"/>
  <c r="O2134"/>
  <c r="N2134"/>
  <c r="M2134"/>
  <c r="L2134"/>
  <c r="K2134"/>
  <c r="J2134"/>
  <c r="I2134"/>
  <c r="H2134"/>
  <c r="G2134"/>
  <c r="F2134"/>
  <c r="E2134"/>
  <c r="D2134"/>
  <c r="C2134"/>
  <c r="Q2133"/>
  <c r="P2133"/>
  <c r="O2133"/>
  <c r="N2133"/>
  <c r="M2133"/>
  <c r="L2133"/>
  <c r="K2133"/>
  <c r="J2133"/>
  <c r="I2133"/>
  <c r="H2133"/>
  <c r="G2133"/>
  <c r="F2133"/>
  <c r="E2133"/>
  <c r="D2133"/>
  <c r="C2133"/>
  <c r="Q2132"/>
  <c r="P2132"/>
  <c r="O2132"/>
  <c r="N2132"/>
  <c r="M2132"/>
  <c r="L2132"/>
  <c r="K2132"/>
  <c r="J2132"/>
  <c r="I2132"/>
  <c r="H2132"/>
  <c r="G2132"/>
  <c r="F2132"/>
  <c r="E2132"/>
  <c r="D2132"/>
  <c r="C2132"/>
  <c r="Q2131"/>
  <c r="P2131"/>
  <c r="O2131"/>
  <c r="N2131"/>
  <c r="M2131"/>
  <c r="L2131"/>
  <c r="K2131"/>
  <c r="J2131"/>
  <c r="I2131"/>
  <c r="H2131"/>
  <c r="G2131"/>
  <c r="F2131"/>
  <c r="E2131"/>
  <c r="D2131"/>
  <c r="C2131"/>
  <c r="Q2130"/>
  <c r="P2130"/>
  <c r="O2130"/>
  <c r="N2130"/>
  <c r="M2130"/>
  <c r="L2130"/>
  <c r="K2130"/>
  <c r="J2130"/>
  <c r="I2130"/>
  <c r="H2130"/>
  <c r="G2130"/>
  <c r="F2130"/>
  <c r="E2130"/>
  <c r="D2130"/>
  <c r="C2130"/>
  <c r="Q2129"/>
  <c r="P2129"/>
  <c r="O2129"/>
  <c r="N2129"/>
  <c r="M2129"/>
  <c r="L2129"/>
  <c r="K2129"/>
  <c r="J2129"/>
  <c r="I2129"/>
  <c r="H2129"/>
  <c r="G2129"/>
  <c r="F2129"/>
  <c r="E2129"/>
  <c r="D2129"/>
  <c r="C2129"/>
  <c r="Q2128"/>
  <c r="P2128"/>
  <c r="O2128"/>
  <c r="N2128"/>
  <c r="M2128"/>
  <c r="L2128"/>
  <c r="K2128"/>
  <c r="J2128"/>
  <c r="I2128"/>
  <c r="H2128"/>
  <c r="G2128"/>
  <c r="F2128"/>
  <c r="E2128"/>
  <c r="D2128"/>
  <c r="C2128"/>
  <c r="Q2127"/>
  <c r="P2127"/>
  <c r="O2127"/>
  <c r="N2127"/>
  <c r="M2127"/>
  <c r="L2127"/>
  <c r="K2127"/>
  <c r="J2127"/>
  <c r="I2127"/>
  <c r="H2127"/>
  <c r="G2127"/>
  <c r="F2127"/>
  <c r="E2127"/>
  <c r="D2127"/>
  <c r="C2127"/>
  <c r="Q2126"/>
  <c r="P2126"/>
  <c r="O2126"/>
  <c r="N2126"/>
  <c r="M2126"/>
  <c r="L2126"/>
  <c r="K2126"/>
  <c r="J2126"/>
  <c r="I2126"/>
  <c r="H2126"/>
  <c r="G2126"/>
  <c r="F2126"/>
  <c r="E2126"/>
  <c r="D2126"/>
  <c r="C2126"/>
  <c r="Q2125"/>
  <c r="P2125"/>
  <c r="O2125"/>
  <c r="N2125"/>
  <c r="M2125"/>
  <c r="L2125"/>
  <c r="K2125"/>
  <c r="J2125"/>
  <c r="I2125"/>
  <c r="H2125"/>
  <c r="G2125"/>
  <c r="F2125"/>
  <c r="E2125"/>
  <c r="D2125"/>
  <c r="C2125"/>
  <c r="Q2124"/>
  <c r="P2124"/>
  <c r="O2124"/>
  <c r="N2124"/>
  <c r="M2124"/>
  <c r="L2124"/>
  <c r="K2124"/>
  <c r="J2124"/>
  <c r="I2124"/>
  <c r="H2124"/>
  <c r="G2124"/>
  <c r="F2124"/>
  <c r="E2124"/>
  <c r="D2124"/>
  <c r="C2124"/>
  <c r="Q2123"/>
  <c r="P2123"/>
  <c r="O2123"/>
  <c r="N2123"/>
  <c r="M2123"/>
  <c r="L2123"/>
  <c r="K2123"/>
  <c r="J2123"/>
  <c r="I2123"/>
  <c r="H2123"/>
  <c r="G2123"/>
  <c r="F2123"/>
  <c r="E2123"/>
  <c r="D2123"/>
  <c r="C2123"/>
  <c r="Q2122"/>
  <c r="P2122"/>
  <c r="O2122"/>
  <c r="N2122"/>
  <c r="M2122"/>
  <c r="L2122"/>
  <c r="K2122"/>
  <c r="J2122"/>
  <c r="I2122"/>
  <c r="H2122"/>
  <c r="G2122"/>
  <c r="F2122"/>
  <c r="E2122"/>
  <c r="D2122"/>
  <c r="C2122"/>
  <c r="Q2121"/>
  <c r="P2121"/>
  <c r="O2121"/>
  <c r="N2121"/>
  <c r="M2121"/>
  <c r="L2121"/>
  <c r="K2121"/>
  <c r="J2121"/>
  <c r="I2121"/>
  <c r="H2121"/>
  <c r="G2121"/>
  <c r="F2121"/>
  <c r="E2121"/>
  <c r="D2121"/>
  <c r="C2121"/>
  <c r="Q2120"/>
  <c r="P2120"/>
  <c r="O2120"/>
  <c r="N2120"/>
  <c r="M2120"/>
  <c r="L2120"/>
  <c r="K2120"/>
  <c r="J2120"/>
  <c r="I2120"/>
  <c r="H2120"/>
  <c r="G2120"/>
  <c r="F2120"/>
  <c r="E2120"/>
  <c r="D2120"/>
  <c r="C2120"/>
  <c r="Q2119"/>
  <c r="P2119"/>
  <c r="O2119"/>
  <c r="N2119"/>
  <c r="M2119"/>
  <c r="L2119"/>
  <c r="K2119"/>
  <c r="J2119"/>
  <c r="I2119"/>
  <c r="H2119"/>
  <c r="G2119"/>
  <c r="F2119"/>
  <c r="E2119"/>
  <c r="D2119"/>
  <c r="C2119"/>
  <c r="Q2118"/>
  <c r="P2118"/>
  <c r="O2118"/>
  <c r="N2118"/>
  <c r="M2118"/>
  <c r="L2118"/>
  <c r="K2118"/>
  <c r="J2118"/>
  <c r="I2118"/>
  <c r="H2118"/>
  <c r="G2118"/>
  <c r="F2118"/>
  <c r="E2118"/>
  <c r="D2118"/>
  <c r="C2118"/>
  <c r="Q2117"/>
  <c r="P2117"/>
  <c r="O2117"/>
  <c r="N2117"/>
  <c r="M2117"/>
  <c r="L2117"/>
  <c r="K2117"/>
  <c r="J2117"/>
  <c r="I2117"/>
  <c r="H2117"/>
  <c r="G2117"/>
  <c r="F2117"/>
  <c r="E2117"/>
  <c r="D2117"/>
  <c r="C2117"/>
  <c r="Q2116"/>
  <c r="P2116"/>
  <c r="O2116"/>
  <c r="N2116"/>
  <c r="M2116"/>
  <c r="L2116"/>
  <c r="K2116"/>
  <c r="J2116"/>
  <c r="I2116"/>
  <c r="H2116"/>
  <c r="G2116"/>
  <c r="F2116"/>
  <c r="E2116"/>
  <c r="D2116"/>
  <c r="C2116"/>
  <c r="Q2115"/>
  <c r="P2115"/>
  <c r="O2115"/>
  <c r="N2115"/>
  <c r="M2115"/>
  <c r="L2115"/>
  <c r="K2115"/>
  <c r="J2115"/>
  <c r="I2115"/>
  <c r="H2115"/>
  <c r="G2115"/>
  <c r="F2115"/>
  <c r="E2115"/>
  <c r="D2115"/>
  <c r="C2115"/>
  <c r="Q2114"/>
  <c r="P2114"/>
  <c r="O2114"/>
  <c r="N2114"/>
  <c r="M2114"/>
  <c r="L2114"/>
  <c r="K2114"/>
  <c r="J2114"/>
  <c r="I2114"/>
  <c r="H2114"/>
  <c r="G2114"/>
  <c r="F2114"/>
  <c r="E2114"/>
  <c r="D2114"/>
  <c r="C2114"/>
  <c r="Q2113"/>
  <c r="P2113"/>
  <c r="O2113"/>
  <c r="N2113"/>
  <c r="M2113"/>
  <c r="L2113"/>
  <c r="K2113"/>
  <c r="J2113"/>
  <c r="I2113"/>
  <c r="H2113"/>
  <c r="G2113"/>
  <c r="F2113"/>
  <c r="E2113"/>
  <c r="D2113"/>
  <c r="C2113"/>
  <c r="Q2112"/>
  <c r="P2112"/>
  <c r="O2112"/>
  <c r="N2112"/>
  <c r="M2112"/>
  <c r="L2112"/>
  <c r="K2112"/>
  <c r="J2112"/>
  <c r="I2112"/>
  <c r="H2112"/>
  <c r="G2112"/>
  <c r="F2112"/>
  <c r="E2112"/>
  <c r="D2112"/>
  <c r="C2112"/>
  <c r="Q2111"/>
  <c r="P2111"/>
  <c r="O2111"/>
  <c r="N2111"/>
  <c r="M2111"/>
  <c r="L2111"/>
  <c r="K2111"/>
  <c r="J2111"/>
  <c r="I2111"/>
  <c r="H2111"/>
  <c r="G2111"/>
  <c r="F2111"/>
  <c r="E2111"/>
  <c r="D2111"/>
  <c r="C2111"/>
  <c r="Q2110"/>
  <c r="P2110"/>
  <c r="O2110"/>
  <c r="N2110"/>
  <c r="M2110"/>
  <c r="L2110"/>
  <c r="K2110"/>
  <c r="J2110"/>
  <c r="I2110"/>
  <c r="H2110"/>
  <c r="G2110"/>
  <c r="F2110"/>
  <c r="E2110"/>
  <c r="D2110"/>
  <c r="C2110"/>
  <c r="Q2109"/>
  <c r="P2109"/>
  <c r="O2109"/>
  <c r="N2109"/>
  <c r="M2109"/>
  <c r="L2109"/>
  <c r="K2109"/>
  <c r="J2109"/>
  <c r="I2109"/>
  <c r="H2109"/>
  <c r="G2109"/>
  <c r="F2109"/>
  <c r="E2109"/>
  <c r="D2109"/>
  <c r="C2109"/>
  <c r="Q2108"/>
  <c r="P2108"/>
  <c r="O2108"/>
  <c r="N2108"/>
  <c r="M2108"/>
  <c r="L2108"/>
  <c r="K2108"/>
  <c r="J2108"/>
  <c r="I2108"/>
  <c r="H2108"/>
  <c r="G2108"/>
  <c r="F2108"/>
  <c r="E2108"/>
  <c r="D2108"/>
  <c r="C2108"/>
  <c r="Q2107"/>
  <c r="P2107"/>
  <c r="O2107"/>
  <c r="N2107"/>
  <c r="M2107"/>
  <c r="L2107"/>
  <c r="K2107"/>
  <c r="J2107"/>
  <c r="I2107"/>
  <c r="H2107"/>
  <c r="G2107"/>
  <c r="F2107"/>
  <c r="E2107"/>
  <c r="D2107"/>
  <c r="C2107"/>
  <c r="Q2106"/>
  <c r="P2106"/>
  <c r="O2106"/>
  <c r="N2106"/>
  <c r="M2106"/>
  <c r="L2106"/>
  <c r="K2106"/>
  <c r="J2106"/>
  <c r="I2106"/>
  <c r="H2106"/>
  <c r="G2106"/>
  <c r="F2106"/>
  <c r="E2106"/>
  <c r="D2106"/>
  <c r="C2106"/>
  <c r="Q2105"/>
  <c r="P2105"/>
  <c r="O2105"/>
  <c r="N2105"/>
  <c r="M2105"/>
  <c r="L2105"/>
  <c r="K2105"/>
  <c r="J2105"/>
  <c r="I2105"/>
  <c r="H2105"/>
  <c r="G2105"/>
  <c r="F2105"/>
  <c r="E2105"/>
  <c r="D2105"/>
  <c r="C2105"/>
  <c r="Q2104"/>
  <c r="P2104"/>
  <c r="O2104"/>
  <c r="N2104"/>
  <c r="M2104"/>
  <c r="L2104"/>
  <c r="K2104"/>
  <c r="J2104"/>
  <c r="I2104"/>
  <c r="H2104"/>
  <c r="G2104"/>
  <c r="F2104"/>
  <c r="E2104"/>
  <c r="D2104"/>
  <c r="C2104"/>
  <c r="Q2103"/>
  <c r="P2103"/>
  <c r="O2103"/>
  <c r="N2103"/>
  <c r="M2103"/>
  <c r="L2103"/>
  <c r="K2103"/>
  <c r="J2103"/>
  <c r="I2103"/>
  <c r="H2103"/>
  <c r="G2103"/>
  <c r="F2103"/>
  <c r="E2103"/>
  <c r="D2103"/>
  <c r="C2103"/>
  <c r="Q2102"/>
  <c r="P2102"/>
  <c r="O2102"/>
  <c r="N2102"/>
  <c r="M2102"/>
  <c r="L2102"/>
  <c r="K2102"/>
  <c r="J2102"/>
  <c r="I2102"/>
  <c r="H2102"/>
  <c r="G2102"/>
  <c r="F2102"/>
  <c r="E2102"/>
  <c r="D2102"/>
  <c r="C2102"/>
  <c r="Q2101"/>
  <c r="P2101"/>
  <c r="O2101"/>
  <c r="N2101"/>
  <c r="M2101"/>
  <c r="L2101"/>
  <c r="K2101"/>
  <c r="J2101"/>
  <c r="I2101"/>
  <c r="H2101"/>
  <c r="G2101"/>
  <c r="F2101"/>
  <c r="E2101"/>
  <c r="D2101"/>
  <c r="C2101"/>
  <c r="Q2100"/>
  <c r="P2100"/>
  <c r="O2100"/>
  <c r="N2100"/>
  <c r="M2100"/>
  <c r="L2100"/>
  <c r="K2100"/>
  <c r="J2100"/>
  <c r="I2100"/>
  <c r="H2100"/>
  <c r="G2100"/>
  <c r="F2100"/>
  <c r="E2100"/>
  <c r="D2100"/>
  <c r="C2100"/>
  <c r="Q2099"/>
  <c r="P2099"/>
  <c r="O2099"/>
  <c r="N2099"/>
  <c r="M2099"/>
  <c r="L2099"/>
  <c r="K2099"/>
  <c r="J2099"/>
  <c r="I2099"/>
  <c r="H2099"/>
  <c r="G2099"/>
  <c r="F2099"/>
  <c r="E2099"/>
  <c r="D2099"/>
  <c r="C2099"/>
  <c r="Q2098"/>
  <c r="P2098"/>
  <c r="O2098"/>
  <c r="N2098"/>
  <c r="M2098"/>
  <c r="L2098"/>
  <c r="K2098"/>
  <c r="J2098"/>
  <c r="I2098"/>
  <c r="H2098"/>
  <c r="G2098"/>
  <c r="F2098"/>
  <c r="E2098"/>
  <c r="D2098"/>
  <c r="C2098"/>
  <c r="Q2097"/>
  <c r="P2097"/>
  <c r="O2097"/>
  <c r="N2097"/>
  <c r="M2097"/>
  <c r="L2097"/>
  <c r="K2097"/>
  <c r="J2097"/>
  <c r="I2097"/>
  <c r="H2097"/>
  <c r="G2097"/>
  <c r="F2097"/>
  <c r="E2097"/>
  <c r="D2097"/>
  <c r="C2097"/>
  <c r="Q2096"/>
  <c r="P2096"/>
  <c r="O2096"/>
  <c r="N2096"/>
  <c r="M2096"/>
  <c r="L2096"/>
  <c r="K2096"/>
  <c r="J2096"/>
  <c r="I2096"/>
  <c r="H2096"/>
  <c r="G2096"/>
  <c r="F2096"/>
  <c r="E2096"/>
  <c r="D2096"/>
  <c r="C2096"/>
  <c r="Q2095"/>
  <c r="P2095"/>
  <c r="O2095"/>
  <c r="N2095"/>
  <c r="M2095"/>
  <c r="L2095"/>
  <c r="K2095"/>
  <c r="J2095"/>
  <c r="I2095"/>
  <c r="H2095"/>
  <c r="G2095"/>
  <c r="F2095"/>
  <c r="E2095"/>
  <c r="D2095"/>
  <c r="C2095"/>
  <c r="Q2094"/>
  <c r="P2094"/>
  <c r="O2094"/>
  <c r="N2094"/>
  <c r="M2094"/>
  <c r="L2094"/>
  <c r="K2094"/>
  <c r="J2094"/>
  <c r="I2094"/>
  <c r="H2094"/>
  <c r="G2094"/>
  <c r="F2094"/>
  <c r="E2094"/>
  <c r="D2094"/>
  <c r="C2094"/>
  <c r="Q2093"/>
  <c r="P2093"/>
  <c r="O2093"/>
  <c r="N2093"/>
  <c r="M2093"/>
  <c r="L2093"/>
  <c r="K2093"/>
  <c r="J2093"/>
  <c r="I2093"/>
  <c r="H2093"/>
  <c r="G2093"/>
  <c r="F2093"/>
  <c r="E2093"/>
  <c r="D2093"/>
  <c r="C2093"/>
  <c r="Q2092"/>
  <c r="P2092"/>
  <c r="O2092"/>
  <c r="N2092"/>
  <c r="M2092"/>
  <c r="L2092"/>
  <c r="K2092"/>
  <c r="J2092"/>
  <c r="I2092"/>
  <c r="H2092"/>
  <c r="G2092"/>
  <c r="F2092"/>
  <c r="E2092"/>
  <c r="D2092"/>
  <c r="C2092"/>
  <c r="Q2091"/>
  <c r="P2091"/>
  <c r="O2091"/>
  <c r="N2091"/>
  <c r="M2091"/>
  <c r="L2091"/>
  <c r="K2091"/>
  <c r="J2091"/>
  <c r="I2091"/>
  <c r="H2091"/>
  <c r="G2091"/>
  <c r="F2091"/>
  <c r="E2091"/>
  <c r="D2091"/>
  <c r="C2091"/>
  <c r="Q2090"/>
  <c r="P2090"/>
  <c r="O2090"/>
  <c r="N2090"/>
  <c r="M2090"/>
  <c r="L2090"/>
  <c r="K2090"/>
  <c r="J2090"/>
  <c r="I2090"/>
  <c r="H2090"/>
  <c r="G2090"/>
  <c r="F2090"/>
  <c r="E2090"/>
  <c r="D2090"/>
  <c r="C2090"/>
  <c r="Q2089"/>
  <c r="P2089"/>
  <c r="O2089"/>
  <c r="N2089"/>
  <c r="M2089"/>
  <c r="L2089"/>
  <c r="K2089"/>
  <c r="J2089"/>
  <c r="I2089"/>
  <c r="H2089"/>
  <c r="G2089"/>
  <c r="F2089"/>
  <c r="E2089"/>
  <c r="D2089"/>
  <c r="C2089"/>
  <c r="Q2088"/>
  <c r="P2088"/>
  <c r="O2088"/>
  <c r="N2088"/>
  <c r="M2088"/>
  <c r="L2088"/>
  <c r="K2088"/>
  <c r="J2088"/>
  <c r="I2088"/>
  <c r="H2088"/>
  <c r="G2088"/>
  <c r="F2088"/>
  <c r="E2088"/>
  <c r="D2088"/>
  <c r="C2088"/>
  <c r="Q2087"/>
  <c r="P2087"/>
  <c r="O2087"/>
  <c r="N2087"/>
  <c r="M2087"/>
  <c r="L2087"/>
  <c r="K2087"/>
  <c r="J2087"/>
  <c r="I2087"/>
  <c r="H2087"/>
  <c r="G2087"/>
  <c r="F2087"/>
  <c r="E2087"/>
  <c r="D2087"/>
  <c r="C2087"/>
  <c r="Q2086"/>
  <c r="P2086"/>
  <c r="O2086"/>
  <c r="N2086"/>
  <c r="M2086"/>
  <c r="L2086"/>
  <c r="K2086"/>
  <c r="J2086"/>
  <c r="I2086"/>
  <c r="H2086"/>
  <c r="G2086"/>
  <c r="F2086"/>
  <c r="E2086"/>
  <c r="D2086"/>
  <c r="C2086"/>
  <c r="Q2085"/>
  <c r="P2085"/>
  <c r="O2085"/>
  <c r="N2085"/>
  <c r="M2085"/>
  <c r="L2085"/>
  <c r="K2085"/>
  <c r="J2085"/>
  <c r="I2085"/>
  <c r="H2085"/>
  <c r="G2085"/>
  <c r="F2085"/>
  <c r="E2085"/>
  <c r="D2085"/>
  <c r="C2085"/>
  <c r="Q2084"/>
  <c r="P2084"/>
  <c r="O2084"/>
  <c r="N2084"/>
  <c r="M2084"/>
  <c r="L2084"/>
  <c r="K2084"/>
  <c r="J2084"/>
  <c r="I2084"/>
  <c r="H2084"/>
  <c r="G2084"/>
  <c r="F2084"/>
  <c r="E2084"/>
  <c r="D2084"/>
  <c r="C2084"/>
  <c r="Q2083"/>
  <c r="P2083"/>
  <c r="O2083"/>
  <c r="N2083"/>
  <c r="M2083"/>
  <c r="L2083"/>
  <c r="K2083"/>
  <c r="J2083"/>
  <c r="I2083"/>
  <c r="H2083"/>
  <c r="G2083"/>
  <c r="F2083"/>
  <c r="E2083"/>
  <c r="D2083"/>
  <c r="C2083"/>
  <c r="Q2082"/>
  <c r="P2082"/>
  <c r="O2082"/>
  <c r="N2082"/>
  <c r="M2082"/>
  <c r="L2082"/>
  <c r="K2082"/>
  <c r="J2082"/>
  <c r="I2082"/>
  <c r="H2082"/>
  <c r="G2082"/>
  <c r="F2082"/>
  <c r="E2082"/>
  <c r="D2082"/>
  <c r="C2082"/>
  <c r="Q2081"/>
  <c r="P2081"/>
  <c r="O2081"/>
  <c r="N2081"/>
  <c r="M2081"/>
  <c r="L2081"/>
  <c r="K2081"/>
  <c r="J2081"/>
  <c r="I2081"/>
  <c r="H2081"/>
  <c r="G2081"/>
  <c r="F2081"/>
  <c r="E2081"/>
  <c r="D2081"/>
  <c r="C2081"/>
  <c r="Q2080"/>
  <c r="P2080"/>
  <c r="O2080"/>
  <c r="N2080"/>
  <c r="M2080"/>
  <c r="L2080"/>
  <c r="K2080"/>
  <c r="J2080"/>
  <c r="I2080"/>
  <c r="H2080"/>
  <c r="G2080"/>
  <c r="F2080"/>
  <c r="E2080"/>
  <c r="D2080"/>
  <c r="C2080"/>
  <c r="Q2079"/>
  <c r="P2079"/>
  <c r="O2079"/>
  <c r="N2079"/>
  <c r="M2079"/>
  <c r="L2079"/>
  <c r="K2079"/>
  <c r="J2079"/>
  <c r="I2079"/>
  <c r="H2079"/>
  <c r="G2079"/>
  <c r="F2079"/>
  <c r="E2079"/>
  <c r="D2079"/>
  <c r="C2079"/>
  <c r="Q2078"/>
  <c r="P2078"/>
  <c r="O2078"/>
  <c r="N2078"/>
  <c r="M2078"/>
  <c r="L2078"/>
  <c r="K2078"/>
  <c r="J2078"/>
  <c r="I2078"/>
  <c r="H2078"/>
  <c r="G2078"/>
  <c r="F2078"/>
  <c r="E2078"/>
  <c r="D2078"/>
  <c r="C2078"/>
  <c r="Q2077"/>
  <c r="P2077"/>
  <c r="O2077"/>
  <c r="N2077"/>
  <c r="M2077"/>
  <c r="L2077"/>
  <c r="K2077"/>
  <c r="J2077"/>
  <c r="I2077"/>
  <c r="H2077"/>
  <c r="G2077"/>
  <c r="F2077"/>
  <c r="E2077"/>
  <c r="D2077"/>
  <c r="C2077"/>
  <c r="Q2076"/>
  <c r="P2076"/>
  <c r="O2076"/>
  <c r="N2076"/>
  <c r="M2076"/>
  <c r="L2076"/>
  <c r="K2076"/>
  <c r="J2076"/>
  <c r="I2076"/>
  <c r="H2076"/>
  <c r="G2076"/>
  <c r="F2076"/>
  <c r="E2076"/>
  <c r="D2076"/>
  <c r="C2076"/>
  <c r="Q2075"/>
  <c r="P2075"/>
  <c r="O2075"/>
  <c r="N2075"/>
  <c r="M2075"/>
  <c r="L2075"/>
  <c r="K2075"/>
  <c r="J2075"/>
  <c r="I2075"/>
  <c r="H2075"/>
  <c r="G2075"/>
  <c r="F2075"/>
  <c r="E2075"/>
  <c r="D2075"/>
  <c r="C2075"/>
  <c r="Q2074"/>
  <c r="P2074"/>
  <c r="O2074"/>
  <c r="N2074"/>
  <c r="M2074"/>
  <c r="L2074"/>
  <c r="K2074"/>
  <c r="J2074"/>
  <c r="I2074"/>
  <c r="H2074"/>
  <c r="G2074"/>
  <c r="F2074"/>
  <c r="E2074"/>
  <c r="D2074"/>
  <c r="C2074"/>
  <c r="Q2073"/>
  <c r="P2073"/>
  <c r="O2073"/>
  <c r="N2073"/>
  <c r="M2073"/>
  <c r="L2073"/>
  <c r="K2073"/>
  <c r="J2073"/>
  <c r="I2073"/>
  <c r="H2073"/>
  <c r="G2073"/>
  <c r="F2073"/>
  <c r="E2073"/>
  <c r="D2073"/>
  <c r="C2073"/>
  <c r="Q2072"/>
  <c r="P2072"/>
  <c r="O2072"/>
  <c r="N2072"/>
  <c r="M2072"/>
  <c r="L2072"/>
  <c r="K2072"/>
  <c r="J2072"/>
  <c r="I2072"/>
  <c r="H2072"/>
  <c r="G2072"/>
  <c r="F2072"/>
  <c r="E2072"/>
  <c r="D2072"/>
  <c r="C2072"/>
  <c r="Q2071"/>
  <c r="P2071"/>
  <c r="O2071"/>
  <c r="N2071"/>
  <c r="M2071"/>
  <c r="L2071"/>
  <c r="K2071"/>
  <c r="J2071"/>
  <c r="I2071"/>
  <c r="H2071"/>
  <c r="G2071"/>
  <c r="F2071"/>
  <c r="E2071"/>
  <c r="D2071"/>
  <c r="C2071"/>
  <c r="Q2070"/>
  <c r="P2070"/>
  <c r="O2070"/>
  <c r="N2070"/>
  <c r="M2070"/>
  <c r="L2070"/>
  <c r="K2070"/>
  <c r="J2070"/>
  <c r="I2070"/>
  <c r="H2070"/>
  <c r="G2070"/>
  <c r="F2070"/>
  <c r="E2070"/>
  <c r="D2070"/>
  <c r="C2070"/>
  <c r="Q2069"/>
  <c r="P2069"/>
  <c r="O2069"/>
  <c r="N2069"/>
  <c r="M2069"/>
  <c r="L2069"/>
  <c r="K2069"/>
  <c r="J2069"/>
  <c r="I2069"/>
  <c r="H2069"/>
  <c r="G2069"/>
  <c r="F2069"/>
  <c r="E2069"/>
  <c r="D2069"/>
  <c r="C2069"/>
  <c r="Q2068"/>
  <c r="P2068"/>
  <c r="O2068"/>
  <c r="N2068"/>
  <c r="M2068"/>
  <c r="L2068"/>
  <c r="K2068"/>
  <c r="J2068"/>
  <c r="I2068"/>
  <c r="H2068"/>
  <c r="G2068"/>
  <c r="F2068"/>
  <c r="E2068"/>
  <c r="D2068"/>
  <c r="C2068"/>
  <c r="Q2067"/>
  <c r="P2067"/>
  <c r="O2067"/>
  <c r="N2067"/>
  <c r="M2067"/>
  <c r="L2067"/>
  <c r="K2067"/>
  <c r="J2067"/>
  <c r="I2067"/>
  <c r="H2067"/>
  <c r="G2067"/>
  <c r="F2067"/>
  <c r="E2067"/>
  <c r="D2067"/>
  <c r="C2067"/>
  <c r="Q2066"/>
  <c r="P2066"/>
  <c r="O2066"/>
  <c r="N2066"/>
  <c r="M2066"/>
  <c r="L2066"/>
  <c r="K2066"/>
  <c r="J2066"/>
  <c r="I2066"/>
  <c r="H2066"/>
  <c r="G2066"/>
  <c r="F2066"/>
  <c r="E2066"/>
  <c r="D2066"/>
  <c r="C2066"/>
  <c r="Q2065"/>
  <c r="P2065"/>
  <c r="O2065"/>
  <c r="N2065"/>
  <c r="M2065"/>
  <c r="L2065"/>
  <c r="K2065"/>
  <c r="J2065"/>
  <c r="I2065"/>
  <c r="H2065"/>
  <c r="G2065"/>
  <c r="F2065"/>
  <c r="E2065"/>
  <c r="D2065"/>
  <c r="C2065"/>
  <c r="Q2064"/>
  <c r="P2064"/>
  <c r="O2064"/>
  <c r="N2064"/>
  <c r="M2064"/>
  <c r="L2064"/>
  <c r="K2064"/>
  <c r="J2064"/>
  <c r="I2064"/>
  <c r="H2064"/>
  <c r="G2064"/>
  <c r="F2064"/>
  <c r="E2064"/>
  <c r="D2064"/>
  <c r="C2064"/>
  <c r="Q2063"/>
  <c r="P2063"/>
  <c r="O2063"/>
  <c r="N2063"/>
  <c r="M2063"/>
  <c r="L2063"/>
  <c r="K2063"/>
  <c r="J2063"/>
  <c r="I2063"/>
  <c r="H2063"/>
  <c r="G2063"/>
  <c r="F2063"/>
  <c r="E2063"/>
  <c r="D2063"/>
  <c r="C2063"/>
  <c r="Q2062"/>
  <c r="P2062"/>
  <c r="O2062"/>
  <c r="N2062"/>
  <c r="M2062"/>
  <c r="L2062"/>
  <c r="K2062"/>
  <c r="J2062"/>
  <c r="I2062"/>
  <c r="H2062"/>
  <c r="G2062"/>
  <c r="F2062"/>
  <c r="E2062"/>
  <c r="D2062"/>
  <c r="C2062"/>
  <c r="Q2061"/>
  <c r="P2061"/>
  <c r="O2061"/>
  <c r="N2061"/>
  <c r="M2061"/>
  <c r="L2061"/>
  <c r="K2061"/>
  <c r="J2061"/>
  <c r="I2061"/>
  <c r="H2061"/>
  <c r="G2061"/>
  <c r="F2061"/>
  <c r="E2061"/>
  <c r="D2061"/>
  <c r="C2061"/>
  <c r="Q2060"/>
  <c r="P2060"/>
  <c r="O2060"/>
  <c r="N2060"/>
  <c r="M2060"/>
  <c r="L2060"/>
  <c r="K2060"/>
  <c r="J2060"/>
  <c r="I2060"/>
  <c r="H2060"/>
  <c r="G2060"/>
  <c r="F2060"/>
  <c r="E2060"/>
  <c r="D2060"/>
  <c r="C2060"/>
  <c r="Q2059"/>
  <c r="P2059"/>
  <c r="O2059"/>
  <c r="N2059"/>
  <c r="M2059"/>
  <c r="L2059"/>
  <c r="K2059"/>
  <c r="J2059"/>
  <c r="I2059"/>
  <c r="H2059"/>
  <c r="G2059"/>
  <c r="F2059"/>
  <c r="E2059"/>
  <c r="D2059"/>
  <c r="C2059"/>
  <c r="Q2058"/>
  <c r="P2058"/>
  <c r="O2058"/>
  <c r="N2058"/>
  <c r="M2058"/>
  <c r="L2058"/>
  <c r="K2058"/>
  <c r="J2058"/>
  <c r="I2058"/>
  <c r="H2058"/>
  <c r="G2058"/>
  <c r="F2058"/>
  <c r="E2058"/>
  <c r="D2058"/>
  <c r="C2058"/>
  <c r="Q2057"/>
  <c r="P2057"/>
  <c r="O2057"/>
  <c r="N2057"/>
  <c r="M2057"/>
  <c r="L2057"/>
  <c r="K2057"/>
  <c r="J2057"/>
  <c r="I2057"/>
  <c r="H2057"/>
  <c r="G2057"/>
  <c r="F2057"/>
  <c r="E2057"/>
  <c r="D2057"/>
  <c r="C2057"/>
  <c r="Q2056"/>
  <c r="P2056"/>
  <c r="O2056"/>
  <c r="N2056"/>
  <c r="M2056"/>
  <c r="L2056"/>
  <c r="K2056"/>
  <c r="J2056"/>
  <c r="I2056"/>
  <c r="H2056"/>
  <c r="G2056"/>
  <c r="F2056"/>
  <c r="E2056"/>
  <c r="D2056"/>
  <c r="C2056"/>
  <c r="Q2055"/>
  <c r="P2055"/>
  <c r="O2055"/>
  <c r="N2055"/>
  <c r="M2055"/>
  <c r="L2055"/>
  <c r="K2055"/>
  <c r="J2055"/>
  <c r="I2055"/>
  <c r="H2055"/>
  <c r="G2055"/>
  <c r="F2055"/>
  <c r="E2055"/>
  <c r="D2055"/>
  <c r="C2055"/>
  <c r="Q2054"/>
  <c r="P2054"/>
  <c r="O2054"/>
  <c r="N2054"/>
  <c r="M2054"/>
  <c r="L2054"/>
  <c r="K2054"/>
  <c r="J2054"/>
  <c r="I2054"/>
  <c r="H2054"/>
  <c r="G2054"/>
  <c r="F2054"/>
  <c r="E2054"/>
  <c r="D2054"/>
  <c r="C2054"/>
  <c r="Q2053"/>
  <c r="P2053"/>
  <c r="O2053"/>
  <c r="N2053"/>
  <c r="M2053"/>
  <c r="L2053"/>
  <c r="K2053"/>
  <c r="J2053"/>
  <c r="I2053"/>
  <c r="H2053"/>
  <c r="G2053"/>
  <c r="F2053"/>
  <c r="E2053"/>
  <c r="D2053"/>
  <c r="C2053"/>
  <c r="Q2052"/>
  <c r="P2052"/>
  <c r="O2052"/>
  <c r="N2052"/>
  <c r="M2052"/>
  <c r="L2052"/>
  <c r="K2052"/>
  <c r="J2052"/>
  <c r="I2052"/>
  <c r="H2052"/>
  <c r="G2052"/>
  <c r="F2052"/>
  <c r="E2052"/>
  <c r="D2052"/>
  <c r="C2052"/>
  <c r="Q2051"/>
  <c r="P2051"/>
  <c r="O2051"/>
  <c r="N2051"/>
  <c r="M2051"/>
  <c r="L2051"/>
  <c r="K2051"/>
  <c r="J2051"/>
  <c r="I2051"/>
  <c r="H2051"/>
  <c r="G2051"/>
  <c r="F2051"/>
  <c r="E2051"/>
  <c r="D2051"/>
  <c r="C2051"/>
  <c r="Q2050"/>
  <c r="P2050"/>
  <c r="O2050"/>
  <c r="N2050"/>
  <c r="M2050"/>
  <c r="L2050"/>
  <c r="K2050"/>
  <c r="J2050"/>
  <c r="I2050"/>
  <c r="H2050"/>
  <c r="G2050"/>
  <c r="F2050"/>
  <c r="E2050"/>
  <c r="D2050"/>
  <c r="C2050"/>
  <c r="Q2049"/>
  <c r="P2049"/>
  <c r="O2049"/>
  <c r="N2049"/>
  <c r="M2049"/>
  <c r="L2049"/>
  <c r="K2049"/>
  <c r="J2049"/>
  <c r="I2049"/>
  <c r="H2049"/>
  <c r="G2049"/>
  <c r="F2049"/>
  <c r="E2049"/>
  <c r="D2049"/>
  <c r="C2049"/>
  <c r="Q2048"/>
  <c r="P2048"/>
  <c r="O2048"/>
  <c r="N2048"/>
  <c r="M2048"/>
  <c r="L2048"/>
  <c r="K2048"/>
  <c r="J2048"/>
  <c r="I2048"/>
  <c r="H2048"/>
  <c r="G2048"/>
  <c r="F2048"/>
  <c r="E2048"/>
  <c r="D2048"/>
  <c r="C2048"/>
  <c r="Q2047"/>
  <c r="P2047"/>
  <c r="O2047"/>
  <c r="N2047"/>
  <c r="M2047"/>
  <c r="L2047"/>
  <c r="K2047"/>
  <c r="J2047"/>
  <c r="I2047"/>
  <c r="H2047"/>
  <c r="G2047"/>
  <c r="F2047"/>
  <c r="E2047"/>
  <c r="D2047"/>
  <c r="C2047"/>
  <c r="Q2046"/>
  <c r="P2046"/>
  <c r="O2046"/>
  <c r="N2046"/>
  <c r="M2046"/>
  <c r="L2046"/>
  <c r="K2046"/>
  <c r="J2046"/>
  <c r="I2046"/>
  <c r="H2046"/>
  <c r="G2046"/>
  <c r="F2046"/>
  <c r="E2046"/>
  <c r="D2046"/>
  <c r="C2046"/>
  <c r="Q2045"/>
  <c r="P2045"/>
  <c r="O2045"/>
  <c r="N2045"/>
  <c r="M2045"/>
  <c r="L2045"/>
  <c r="K2045"/>
  <c r="J2045"/>
  <c r="I2045"/>
  <c r="H2045"/>
  <c r="G2045"/>
  <c r="F2045"/>
  <c r="E2045"/>
  <c r="D2045"/>
  <c r="C2045"/>
  <c r="Q2044"/>
  <c r="P2044"/>
  <c r="O2044"/>
  <c r="N2044"/>
  <c r="M2044"/>
  <c r="L2044"/>
  <c r="K2044"/>
  <c r="J2044"/>
  <c r="I2044"/>
  <c r="H2044"/>
  <c r="G2044"/>
  <c r="F2044"/>
  <c r="E2044"/>
  <c r="D2044"/>
  <c r="C2044"/>
  <c r="Q2043"/>
  <c r="P2043"/>
  <c r="O2043"/>
  <c r="N2043"/>
  <c r="M2043"/>
  <c r="L2043"/>
  <c r="K2043"/>
  <c r="J2043"/>
  <c r="I2043"/>
  <c r="H2043"/>
  <c r="G2043"/>
  <c r="F2043"/>
  <c r="E2043"/>
  <c r="D2043"/>
  <c r="C2043"/>
  <c r="Q2042"/>
  <c r="P2042"/>
  <c r="O2042"/>
  <c r="N2042"/>
  <c r="M2042"/>
  <c r="L2042"/>
  <c r="K2042"/>
  <c r="J2042"/>
  <c r="I2042"/>
  <c r="H2042"/>
  <c r="G2042"/>
  <c r="F2042"/>
  <c r="E2042"/>
  <c r="D2042"/>
  <c r="C2042"/>
  <c r="Q2041"/>
  <c r="P2041"/>
  <c r="O2041"/>
  <c r="N2041"/>
  <c r="M2041"/>
  <c r="L2041"/>
  <c r="K2041"/>
  <c r="J2041"/>
  <c r="I2041"/>
  <c r="H2041"/>
  <c r="G2041"/>
  <c r="F2041"/>
  <c r="E2041"/>
  <c r="D2041"/>
  <c r="C2041"/>
  <c r="Q2040"/>
  <c r="P2040"/>
  <c r="O2040"/>
  <c r="N2040"/>
  <c r="M2040"/>
  <c r="L2040"/>
  <c r="K2040"/>
  <c r="J2040"/>
  <c r="I2040"/>
  <c r="H2040"/>
  <c r="G2040"/>
  <c r="F2040"/>
  <c r="E2040"/>
  <c r="D2040"/>
  <c r="C2040"/>
  <c r="Q2039"/>
  <c r="P2039"/>
  <c r="O2039"/>
  <c r="N2039"/>
  <c r="M2039"/>
  <c r="L2039"/>
  <c r="K2039"/>
  <c r="J2039"/>
  <c r="I2039"/>
  <c r="H2039"/>
  <c r="G2039"/>
  <c r="F2039"/>
  <c r="E2039"/>
  <c r="D2039"/>
  <c r="C2039"/>
  <c r="Q2038"/>
  <c r="P2038"/>
  <c r="O2038"/>
  <c r="N2038"/>
  <c r="M2038"/>
  <c r="L2038"/>
  <c r="K2038"/>
  <c r="J2038"/>
  <c r="I2038"/>
  <c r="H2038"/>
  <c r="G2038"/>
  <c r="F2038"/>
  <c r="E2038"/>
  <c r="D2038"/>
  <c r="C2038"/>
  <c r="Q2037"/>
  <c r="P2037"/>
  <c r="O2037"/>
  <c r="N2037"/>
  <c r="M2037"/>
  <c r="L2037"/>
  <c r="K2037"/>
  <c r="J2037"/>
  <c r="I2037"/>
  <c r="H2037"/>
  <c r="G2037"/>
  <c r="F2037"/>
  <c r="E2037"/>
  <c r="D2037"/>
  <c r="C2037"/>
  <c r="Q2036"/>
  <c r="P2036"/>
  <c r="O2036"/>
  <c r="N2036"/>
  <c r="M2036"/>
  <c r="L2036"/>
  <c r="K2036"/>
  <c r="J2036"/>
  <c r="I2036"/>
  <c r="H2036"/>
  <c r="G2036"/>
  <c r="F2036"/>
  <c r="E2036"/>
  <c r="D2036"/>
  <c r="C2036"/>
  <c r="Q2035"/>
  <c r="P2035"/>
  <c r="O2035"/>
  <c r="N2035"/>
  <c r="M2035"/>
  <c r="L2035"/>
  <c r="K2035"/>
  <c r="J2035"/>
  <c r="I2035"/>
  <c r="H2035"/>
  <c r="G2035"/>
  <c r="F2035"/>
  <c r="E2035"/>
  <c r="D2035"/>
  <c r="C2035"/>
  <c r="Q2034"/>
  <c r="P2034"/>
  <c r="O2034"/>
  <c r="N2034"/>
  <c r="M2034"/>
  <c r="L2034"/>
  <c r="K2034"/>
  <c r="J2034"/>
  <c r="I2034"/>
  <c r="H2034"/>
  <c r="G2034"/>
  <c r="F2034"/>
  <c r="E2034"/>
  <c r="D2034"/>
  <c r="C2034"/>
  <c r="Q2033"/>
  <c r="P2033"/>
  <c r="O2033"/>
  <c r="N2033"/>
  <c r="M2033"/>
  <c r="L2033"/>
  <c r="K2033"/>
  <c r="J2033"/>
  <c r="I2033"/>
  <c r="H2033"/>
  <c r="G2033"/>
  <c r="F2033"/>
  <c r="E2033"/>
  <c r="D2033"/>
  <c r="C2033"/>
  <c r="Q2032"/>
  <c r="P2032"/>
  <c r="O2032"/>
  <c r="N2032"/>
  <c r="M2032"/>
  <c r="L2032"/>
  <c r="K2032"/>
  <c r="J2032"/>
  <c r="I2032"/>
  <c r="H2032"/>
  <c r="G2032"/>
  <c r="F2032"/>
  <c r="E2032"/>
  <c r="D2032"/>
  <c r="C2032"/>
  <c r="Q2031"/>
  <c r="P2031"/>
  <c r="O2031"/>
  <c r="N2031"/>
  <c r="M2031"/>
  <c r="L2031"/>
  <c r="K2031"/>
  <c r="J2031"/>
  <c r="I2031"/>
  <c r="H2031"/>
  <c r="G2031"/>
  <c r="F2031"/>
  <c r="E2031"/>
  <c r="D2031"/>
  <c r="C2031"/>
  <c r="Q2030"/>
  <c r="P2030"/>
  <c r="O2030"/>
  <c r="N2030"/>
  <c r="M2030"/>
  <c r="L2030"/>
  <c r="K2030"/>
  <c r="J2030"/>
  <c r="I2030"/>
  <c r="H2030"/>
  <c r="G2030"/>
  <c r="F2030"/>
  <c r="E2030"/>
  <c r="D2030"/>
  <c r="C2030"/>
  <c r="Q2029"/>
  <c r="P2029"/>
  <c r="O2029"/>
  <c r="N2029"/>
  <c r="M2029"/>
  <c r="L2029"/>
  <c r="K2029"/>
  <c r="J2029"/>
  <c r="I2029"/>
  <c r="H2029"/>
  <c r="G2029"/>
  <c r="F2029"/>
  <c r="E2029"/>
  <c r="D2029"/>
  <c r="C2029"/>
  <c r="Q2028"/>
  <c r="P2028"/>
  <c r="O2028"/>
  <c r="N2028"/>
  <c r="M2028"/>
  <c r="L2028"/>
  <c r="K2028"/>
  <c r="J2028"/>
  <c r="I2028"/>
  <c r="H2028"/>
  <c r="G2028"/>
  <c r="F2028"/>
  <c r="E2028"/>
  <c r="D2028"/>
  <c r="C2028"/>
  <c r="Q2027"/>
  <c r="P2027"/>
  <c r="O2027"/>
  <c r="N2027"/>
  <c r="M2027"/>
  <c r="L2027"/>
  <c r="K2027"/>
  <c r="J2027"/>
  <c r="I2027"/>
  <c r="H2027"/>
  <c r="G2027"/>
  <c r="F2027"/>
  <c r="E2027"/>
  <c r="D2027"/>
  <c r="C2027"/>
  <c r="Q2026"/>
  <c r="P2026"/>
  <c r="O2026"/>
  <c r="N2026"/>
  <c r="M2026"/>
  <c r="L2026"/>
  <c r="K2026"/>
  <c r="J2026"/>
  <c r="I2026"/>
  <c r="H2026"/>
  <c r="G2026"/>
  <c r="F2026"/>
  <c r="E2026"/>
  <c r="D2026"/>
  <c r="C2026"/>
  <c r="Q2025"/>
  <c r="P2025"/>
  <c r="O2025"/>
  <c r="N2025"/>
  <c r="M2025"/>
  <c r="L2025"/>
  <c r="K2025"/>
  <c r="J2025"/>
  <c r="I2025"/>
  <c r="H2025"/>
  <c r="G2025"/>
  <c r="F2025"/>
  <c r="E2025"/>
  <c r="D2025"/>
  <c r="C2025"/>
  <c r="Q2024"/>
  <c r="P2024"/>
  <c r="O2024"/>
  <c r="N2024"/>
  <c r="M2024"/>
  <c r="L2024"/>
  <c r="K2024"/>
  <c r="J2024"/>
  <c r="I2024"/>
  <c r="H2024"/>
  <c r="G2024"/>
  <c r="F2024"/>
  <c r="E2024"/>
  <c r="D2024"/>
  <c r="C2024"/>
  <c r="Q2023"/>
  <c r="P2023"/>
  <c r="O2023"/>
  <c r="N2023"/>
  <c r="M2023"/>
  <c r="L2023"/>
  <c r="K2023"/>
  <c r="J2023"/>
  <c r="I2023"/>
  <c r="H2023"/>
  <c r="G2023"/>
  <c r="F2023"/>
  <c r="E2023"/>
  <c r="D2023"/>
  <c r="C2023"/>
  <c r="Q2022"/>
  <c r="P2022"/>
  <c r="O2022"/>
  <c r="N2022"/>
  <c r="M2022"/>
  <c r="L2022"/>
  <c r="K2022"/>
  <c r="J2022"/>
  <c r="I2022"/>
  <c r="H2022"/>
  <c r="G2022"/>
  <c r="F2022"/>
  <c r="E2022"/>
  <c r="D2022"/>
  <c r="C2022"/>
  <c r="Q2021"/>
  <c r="P2021"/>
  <c r="O2021"/>
  <c r="N2021"/>
  <c r="M2021"/>
  <c r="L2021"/>
  <c r="K2021"/>
  <c r="J2021"/>
  <c r="I2021"/>
  <c r="H2021"/>
  <c r="G2021"/>
  <c r="F2021"/>
  <c r="E2021"/>
  <c r="D2021"/>
  <c r="C2021"/>
  <c r="Q2020"/>
  <c r="P2020"/>
  <c r="O2020"/>
  <c r="N2020"/>
  <c r="M2020"/>
  <c r="L2020"/>
  <c r="K2020"/>
  <c r="J2020"/>
  <c r="I2020"/>
  <c r="H2020"/>
  <c r="G2020"/>
  <c r="F2020"/>
  <c r="E2020"/>
  <c r="D2020"/>
  <c r="C2020"/>
  <c r="Q2019"/>
  <c r="P2019"/>
  <c r="O2019"/>
  <c r="N2019"/>
  <c r="M2019"/>
  <c r="L2019"/>
  <c r="K2019"/>
  <c r="J2019"/>
  <c r="I2019"/>
  <c r="H2019"/>
  <c r="G2019"/>
  <c r="F2019"/>
  <c r="E2019"/>
  <c r="D2019"/>
  <c r="C2019"/>
  <c r="Q2018"/>
  <c r="P2018"/>
  <c r="O2018"/>
  <c r="N2018"/>
  <c r="M2018"/>
  <c r="L2018"/>
  <c r="K2018"/>
  <c r="J2018"/>
  <c r="I2018"/>
  <c r="H2018"/>
  <c r="G2018"/>
  <c r="F2018"/>
  <c r="E2018"/>
  <c r="D2018"/>
  <c r="C2018"/>
  <c r="Q2017"/>
  <c r="P2017"/>
  <c r="O2017"/>
  <c r="N2017"/>
  <c r="M2017"/>
  <c r="L2017"/>
  <c r="K2017"/>
  <c r="J2017"/>
  <c r="I2017"/>
  <c r="H2017"/>
  <c r="G2017"/>
  <c r="F2017"/>
  <c r="E2017"/>
  <c r="D2017"/>
  <c r="C2017"/>
  <c r="Q2016"/>
  <c r="P2016"/>
  <c r="O2016"/>
  <c r="N2016"/>
  <c r="M2016"/>
  <c r="L2016"/>
  <c r="K2016"/>
  <c r="J2016"/>
  <c r="I2016"/>
  <c r="H2016"/>
  <c r="G2016"/>
  <c r="F2016"/>
  <c r="E2016"/>
  <c r="D2016"/>
  <c r="C2016"/>
  <c r="Q2015"/>
  <c r="P2015"/>
  <c r="O2015"/>
  <c r="N2015"/>
  <c r="M2015"/>
  <c r="L2015"/>
  <c r="K2015"/>
  <c r="J2015"/>
  <c r="I2015"/>
  <c r="H2015"/>
  <c r="G2015"/>
  <c r="F2015"/>
  <c r="E2015"/>
  <c r="D2015"/>
  <c r="C2015"/>
  <c r="Q2014"/>
  <c r="P2014"/>
  <c r="O2014"/>
  <c r="N2014"/>
  <c r="M2014"/>
  <c r="L2014"/>
  <c r="K2014"/>
  <c r="J2014"/>
  <c r="I2014"/>
  <c r="H2014"/>
  <c r="G2014"/>
  <c r="F2014"/>
  <c r="E2014"/>
  <c r="D2014"/>
  <c r="C2014"/>
  <c r="Q2013"/>
  <c r="P2013"/>
  <c r="O2013"/>
  <c r="N2013"/>
  <c r="M2013"/>
  <c r="L2013"/>
  <c r="K2013"/>
  <c r="J2013"/>
  <c r="I2013"/>
  <c r="H2013"/>
  <c r="G2013"/>
  <c r="F2013"/>
  <c r="E2013"/>
  <c r="D2013"/>
  <c r="C2013"/>
  <c r="Q2012"/>
  <c r="P2012"/>
  <c r="O2012"/>
  <c r="N2012"/>
  <c r="M2012"/>
  <c r="L2012"/>
  <c r="K2012"/>
  <c r="J2012"/>
  <c r="I2012"/>
  <c r="H2012"/>
  <c r="G2012"/>
  <c r="F2012"/>
  <c r="E2012"/>
  <c r="D2012"/>
  <c r="C2012"/>
  <c r="Q2011"/>
  <c r="P2011"/>
  <c r="O2011"/>
  <c r="N2011"/>
  <c r="M2011"/>
  <c r="L2011"/>
  <c r="K2011"/>
  <c r="J2011"/>
  <c r="I2011"/>
  <c r="H2011"/>
  <c r="G2011"/>
  <c r="F2011"/>
  <c r="E2011"/>
  <c r="D2011"/>
  <c r="C2011"/>
  <c r="Q2010"/>
  <c r="P2010"/>
  <c r="O2010"/>
  <c r="N2010"/>
  <c r="M2010"/>
  <c r="L2010"/>
  <c r="K2010"/>
  <c r="J2010"/>
  <c r="I2010"/>
  <c r="H2010"/>
  <c r="G2010"/>
  <c r="F2010"/>
  <c r="E2010"/>
  <c r="D2010"/>
  <c r="C2010"/>
  <c r="Q2009"/>
  <c r="P2009"/>
  <c r="O2009"/>
  <c r="N2009"/>
  <c r="M2009"/>
  <c r="L2009"/>
  <c r="K2009"/>
  <c r="J2009"/>
  <c r="I2009"/>
  <c r="H2009"/>
  <c r="G2009"/>
  <c r="F2009"/>
  <c r="E2009"/>
  <c r="D2009"/>
  <c r="C2009"/>
  <c r="Q2008"/>
  <c r="P2008"/>
  <c r="O2008"/>
  <c r="N2008"/>
  <c r="M2008"/>
  <c r="L2008"/>
  <c r="K2008"/>
  <c r="J2008"/>
  <c r="I2008"/>
  <c r="H2008"/>
  <c r="G2008"/>
  <c r="F2008"/>
  <c r="E2008"/>
  <c r="D2008"/>
  <c r="C2008"/>
  <c r="Q2007"/>
  <c r="P2007"/>
  <c r="O2007"/>
  <c r="N2007"/>
  <c r="M2007"/>
  <c r="L2007"/>
  <c r="K2007"/>
  <c r="J2007"/>
  <c r="I2007"/>
  <c r="H2007"/>
  <c r="G2007"/>
  <c r="F2007"/>
  <c r="E2007"/>
  <c r="D2007"/>
  <c r="C2007"/>
  <c r="Q2006"/>
  <c r="P2006"/>
  <c r="O2006"/>
  <c r="N2006"/>
  <c r="M2006"/>
  <c r="L2006"/>
  <c r="K2006"/>
  <c r="J2006"/>
  <c r="I2006"/>
  <c r="H2006"/>
  <c r="G2006"/>
  <c r="F2006"/>
  <c r="E2006"/>
  <c r="D2006"/>
  <c r="C2006"/>
  <c r="Q2005"/>
  <c r="P2005"/>
  <c r="O2005"/>
  <c r="N2005"/>
  <c r="M2005"/>
  <c r="L2005"/>
  <c r="K2005"/>
  <c r="J2005"/>
  <c r="I2005"/>
  <c r="H2005"/>
  <c r="G2005"/>
  <c r="F2005"/>
  <c r="E2005"/>
  <c r="D2005"/>
  <c r="C2005"/>
  <c r="Q2004"/>
  <c r="P2004"/>
  <c r="O2004"/>
  <c r="N2004"/>
  <c r="M2004"/>
  <c r="L2004"/>
  <c r="K2004"/>
  <c r="J2004"/>
  <c r="I2004"/>
  <c r="H2004"/>
  <c r="G2004"/>
  <c r="F2004"/>
  <c r="E2004"/>
  <c r="D2004"/>
  <c r="C2004"/>
  <c r="Q2003"/>
  <c r="P2003"/>
  <c r="O2003"/>
  <c r="N2003"/>
  <c r="M2003"/>
  <c r="L2003"/>
  <c r="K2003"/>
  <c r="J2003"/>
  <c r="I2003"/>
  <c r="H2003"/>
  <c r="G2003"/>
  <c r="F2003"/>
  <c r="E2003"/>
  <c r="D2003"/>
  <c r="C2003"/>
  <c r="Q2002"/>
  <c r="P2002"/>
  <c r="O2002"/>
  <c r="N2002"/>
  <c r="M2002"/>
  <c r="L2002"/>
  <c r="K2002"/>
  <c r="J2002"/>
  <c r="I2002"/>
  <c r="H2002"/>
  <c r="G2002"/>
  <c r="F2002"/>
  <c r="E2002"/>
  <c r="D2002"/>
  <c r="C2002"/>
  <c r="Q2001"/>
  <c r="P2001"/>
  <c r="O2001"/>
  <c r="N2001"/>
  <c r="M2001"/>
  <c r="L2001"/>
  <c r="K2001"/>
  <c r="J2001"/>
  <c r="I2001"/>
  <c r="H2001"/>
  <c r="G2001"/>
  <c r="F2001"/>
  <c r="E2001"/>
  <c r="D2001"/>
  <c r="C2001"/>
  <c r="Q2000"/>
  <c r="P2000"/>
  <c r="O2000"/>
  <c r="N2000"/>
  <c r="M2000"/>
  <c r="L2000"/>
  <c r="K2000"/>
  <c r="J2000"/>
  <c r="I2000"/>
  <c r="H2000"/>
  <c r="G2000"/>
  <c r="F2000"/>
  <c r="E2000"/>
  <c r="D2000"/>
  <c r="C2000"/>
  <c r="Q1999"/>
  <c r="P1999"/>
  <c r="O1999"/>
  <c r="N1999"/>
  <c r="M1999"/>
  <c r="L1999"/>
  <c r="K1999"/>
  <c r="J1999"/>
  <c r="I1999"/>
  <c r="H1999"/>
  <c r="G1999"/>
  <c r="F1999"/>
  <c r="E1999"/>
  <c r="D1999"/>
  <c r="C1999"/>
  <c r="Q1998"/>
  <c r="P1998"/>
  <c r="O1998"/>
  <c r="N1998"/>
  <c r="M1998"/>
  <c r="L1998"/>
  <c r="K1998"/>
  <c r="J1998"/>
  <c r="I1998"/>
  <c r="H1998"/>
  <c r="G1998"/>
  <c r="F1998"/>
  <c r="E1998"/>
  <c r="D1998"/>
  <c r="C1998"/>
  <c r="Q1997"/>
  <c r="P1997"/>
  <c r="O1997"/>
  <c r="N1997"/>
  <c r="M1997"/>
  <c r="L1997"/>
  <c r="K1997"/>
  <c r="J1997"/>
  <c r="I1997"/>
  <c r="H1997"/>
  <c r="G1997"/>
  <c r="F1997"/>
  <c r="E1997"/>
  <c r="D1997"/>
  <c r="C1997"/>
  <c r="Q1996"/>
  <c r="P1996"/>
  <c r="O1996"/>
  <c r="N1996"/>
  <c r="M1996"/>
  <c r="L1996"/>
  <c r="K1996"/>
  <c r="J1996"/>
  <c r="I1996"/>
  <c r="H1996"/>
  <c r="G1996"/>
  <c r="F1996"/>
  <c r="E1996"/>
  <c r="D1996"/>
  <c r="C1996"/>
  <c r="Q1995"/>
  <c r="P1995"/>
  <c r="O1995"/>
  <c r="N1995"/>
  <c r="M1995"/>
  <c r="L1995"/>
  <c r="K1995"/>
  <c r="J1995"/>
  <c r="I1995"/>
  <c r="H1995"/>
  <c r="G1995"/>
  <c r="F1995"/>
  <c r="E1995"/>
  <c r="D1995"/>
  <c r="C1995"/>
  <c r="Q1994"/>
  <c r="P1994"/>
  <c r="O1994"/>
  <c r="N1994"/>
  <c r="M1994"/>
  <c r="L1994"/>
  <c r="K1994"/>
  <c r="J1994"/>
  <c r="I1994"/>
  <c r="H1994"/>
  <c r="G1994"/>
  <c r="F1994"/>
  <c r="E1994"/>
  <c r="D1994"/>
  <c r="C1994"/>
  <c r="Q1993"/>
  <c r="P1993"/>
  <c r="O1993"/>
  <c r="N1993"/>
  <c r="M1993"/>
  <c r="L1993"/>
  <c r="K1993"/>
  <c r="J1993"/>
  <c r="I1993"/>
  <c r="H1993"/>
  <c r="G1993"/>
  <c r="F1993"/>
  <c r="E1993"/>
  <c r="D1993"/>
  <c r="C1993"/>
  <c r="Q1992"/>
  <c r="P1992"/>
  <c r="O1992"/>
  <c r="N1992"/>
  <c r="M1992"/>
  <c r="L1992"/>
  <c r="K1992"/>
  <c r="J1992"/>
  <c r="I1992"/>
  <c r="H1992"/>
  <c r="G1992"/>
  <c r="F1992"/>
  <c r="E1992"/>
  <c r="D1992"/>
  <c r="C1992"/>
  <c r="Q1991"/>
  <c r="P1991"/>
  <c r="O1991"/>
  <c r="N1991"/>
  <c r="M1991"/>
  <c r="L1991"/>
  <c r="K1991"/>
  <c r="J1991"/>
  <c r="I1991"/>
  <c r="H1991"/>
  <c r="G1991"/>
  <c r="F1991"/>
  <c r="E1991"/>
  <c r="D1991"/>
  <c r="C1991"/>
  <c r="Q1990"/>
  <c r="P1990"/>
  <c r="O1990"/>
  <c r="N1990"/>
  <c r="M1990"/>
  <c r="L1990"/>
  <c r="K1990"/>
  <c r="J1990"/>
  <c r="I1990"/>
  <c r="H1990"/>
  <c r="G1990"/>
  <c r="F1990"/>
  <c r="E1990"/>
  <c r="D1990"/>
  <c r="C1990"/>
  <c r="Q1989"/>
  <c r="P1989"/>
  <c r="O1989"/>
  <c r="N1989"/>
  <c r="M1989"/>
  <c r="L1989"/>
  <c r="K1989"/>
  <c r="J1989"/>
  <c r="I1989"/>
  <c r="H1989"/>
  <c r="G1989"/>
  <c r="F1989"/>
  <c r="E1989"/>
  <c r="D1989"/>
  <c r="C1989"/>
  <c r="Q1988"/>
  <c r="P1988"/>
  <c r="O1988"/>
  <c r="N1988"/>
  <c r="M1988"/>
  <c r="L1988"/>
  <c r="K1988"/>
  <c r="J1988"/>
  <c r="I1988"/>
  <c r="H1988"/>
  <c r="G1988"/>
  <c r="F1988"/>
  <c r="E1988"/>
  <c r="D1988"/>
  <c r="C1988"/>
  <c r="Q1987"/>
  <c r="P1987"/>
  <c r="O1987"/>
  <c r="N1987"/>
  <c r="M1987"/>
  <c r="L1987"/>
  <c r="K1987"/>
  <c r="J1987"/>
  <c r="I1987"/>
  <c r="H1987"/>
  <c r="G1987"/>
  <c r="F1987"/>
  <c r="E1987"/>
  <c r="D1987"/>
  <c r="C1987"/>
  <c r="Q1986"/>
  <c r="P1986"/>
  <c r="O1986"/>
  <c r="N1986"/>
  <c r="M1986"/>
  <c r="L1986"/>
  <c r="K1986"/>
  <c r="J1986"/>
  <c r="I1986"/>
  <c r="H1986"/>
  <c r="G1986"/>
  <c r="F1986"/>
  <c r="E1986"/>
  <c r="D1986"/>
  <c r="C1986"/>
  <c r="Q1985"/>
  <c r="P1985"/>
  <c r="O1985"/>
  <c r="N1985"/>
  <c r="M1985"/>
  <c r="L1985"/>
  <c r="K1985"/>
  <c r="J1985"/>
  <c r="I1985"/>
  <c r="H1985"/>
  <c r="G1985"/>
  <c r="F1985"/>
  <c r="E1985"/>
  <c r="D1985"/>
  <c r="C1985"/>
  <c r="Q1984"/>
  <c r="P1984"/>
  <c r="O1984"/>
  <c r="N1984"/>
  <c r="M1984"/>
  <c r="L1984"/>
  <c r="K1984"/>
  <c r="J1984"/>
  <c r="I1984"/>
  <c r="H1984"/>
  <c r="G1984"/>
  <c r="F1984"/>
  <c r="E1984"/>
  <c r="D1984"/>
  <c r="C1984"/>
  <c r="Q1983"/>
  <c r="P1983"/>
  <c r="O1983"/>
  <c r="N1983"/>
  <c r="M1983"/>
  <c r="L1983"/>
  <c r="K1983"/>
  <c r="J1983"/>
  <c r="I1983"/>
  <c r="H1983"/>
  <c r="G1983"/>
  <c r="F1983"/>
  <c r="E1983"/>
  <c r="D1983"/>
  <c r="C1983"/>
  <c r="Q1982"/>
  <c r="P1982"/>
  <c r="O1982"/>
  <c r="N1982"/>
  <c r="M1982"/>
  <c r="L1982"/>
  <c r="K1982"/>
  <c r="J1982"/>
  <c r="I1982"/>
  <c r="H1982"/>
  <c r="G1982"/>
  <c r="F1982"/>
  <c r="E1982"/>
  <c r="D1982"/>
  <c r="C1982"/>
  <c r="Q1981"/>
  <c r="P1981"/>
  <c r="O1981"/>
  <c r="N1981"/>
  <c r="M1981"/>
  <c r="L1981"/>
  <c r="K1981"/>
  <c r="J1981"/>
  <c r="I1981"/>
  <c r="H1981"/>
  <c r="G1981"/>
  <c r="F1981"/>
  <c r="E1981"/>
  <c r="D1981"/>
  <c r="C1981"/>
  <c r="Q1980"/>
  <c r="P1980"/>
  <c r="O1980"/>
  <c r="N1980"/>
  <c r="M1980"/>
  <c r="L1980"/>
  <c r="K1980"/>
  <c r="J1980"/>
  <c r="I1980"/>
  <c r="H1980"/>
  <c r="G1980"/>
  <c r="F1980"/>
  <c r="E1980"/>
  <c r="D1980"/>
  <c r="C1980"/>
  <c r="Q1979"/>
  <c r="P1979"/>
  <c r="O1979"/>
  <c r="N1979"/>
  <c r="M1979"/>
  <c r="L1979"/>
  <c r="K1979"/>
  <c r="J1979"/>
  <c r="I1979"/>
  <c r="H1979"/>
  <c r="G1979"/>
  <c r="F1979"/>
  <c r="E1979"/>
  <c r="D1979"/>
  <c r="C1979"/>
  <c r="Q1978"/>
  <c r="P1978"/>
  <c r="O1978"/>
  <c r="N1978"/>
  <c r="M1978"/>
  <c r="L1978"/>
  <c r="K1978"/>
  <c r="J1978"/>
  <c r="I1978"/>
  <c r="H1978"/>
  <c r="G1978"/>
  <c r="F1978"/>
  <c r="E1978"/>
  <c r="D1978"/>
  <c r="C1978"/>
  <c r="Q1977"/>
  <c r="P1977"/>
  <c r="O1977"/>
  <c r="N1977"/>
  <c r="M1977"/>
  <c r="L1977"/>
  <c r="K1977"/>
  <c r="J1977"/>
  <c r="I1977"/>
  <c r="H1977"/>
  <c r="G1977"/>
  <c r="F1977"/>
  <c r="E1977"/>
  <c r="D1977"/>
  <c r="C1977"/>
  <c r="Q1976"/>
  <c r="P1976"/>
  <c r="O1976"/>
  <c r="N1976"/>
  <c r="M1976"/>
  <c r="L1976"/>
  <c r="K1976"/>
  <c r="J1976"/>
  <c r="I1976"/>
  <c r="H1976"/>
  <c r="G1976"/>
  <c r="F1976"/>
  <c r="E1976"/>
  <c r="D1976"/>
  <c r="C1976"/>
  <c r="Q1975"/>
  <c r="P1975"/>
  <c r="O1975"/>
  <c r="N1975"/>
  <c r="M1975"/>
  <c r="L1975"/>
  <c r="K1975"/>
  <c r="J1975"/>
  <c r="I1975"/>
  <c r="H1975"/>
  <c r="G1975"/>
  <c r="F1975"/>
  <c r="E1975"/>
  <c r="D1975"/>
  <c r="C1975"/>
  <c r="Q1974"/>
  <c r="P1974"/>
  <c r="O1974"/>
  <c r="N1974"/>
  <c r="M1974"/>
  <c r="L1974"/>
  <c r="K1974"/>
  <c r="J1974"/>
  <c r="I1974"/>
  <c r="H1974"/>
  <c r="G1974"/>
  <c r="F1974"/>
  <c r="E1974"/>
  <c r="D1974"/>
  <c r="C1974"/>
  <c r="Q1973"/>
  <c r="P1973"/>
  <c r="O1973"/>
  <c r="N1973"/>
  <c r="M1973"/>
  <c r="L1973"/>
  <c r="K1973"/>
  <c r="J1973"/>
  <c r="I1973"/>
  <c r="H1973"/>
  <c r="G1973"/>
  <c r="F1973"/>
  <c r="E1973"/>
  <c r="D1973"/>
  <c r="C1973"/>
  <c r="Q1972"/>
  <c r="P1972"/>
  <c r="O1972"/>
  <c r="N1972"/>
  <c r="M1972"/>
  <c r="L1972"/>
  <c r="K1972"/>
  <c r="J1972"/>
  <c r="I1972"/>
  <c r="H1972"/>
  <c r="G1972"/>
  <c r="F1972"/>
  <c r="E1972"/>
  <c r="D1972"/>
  <c r="C1972"/>
  <c r="Q1971"/>
  <c r="P1971"/>
  <c r="O1971"/>
  <c r="N1971"/>
  <c r="M1971"/>
  <c r="L1971"/>
  <c r="K1971"/>
  <c r="J1971"/>
  <c r="I1971"/>
  <c r="H1971"/>
  <c r="G1971"/>
  <c r="F1971"/>
  <c r="E1971"/>
  <c r="D1971"/>
  <c r="C1971"/>
  <c r="Q1970"/>
  <c r="P1970"/>
  <c r="O1970"/>
  <c r="N1970"/>
  <c r="M1970"/>
  <c r="L1970"/>
  <c r="K1970"/>
  <c r="J1970"/>
  <c r="I1970"/>
  <c r="H1970"/>
  <c r="G1970"/>
  <c r="F1970"/>
  <c r="E1970"/>
  <c r="D1970"/>
  <c r="C1970"/>
  <c r="Q1969"/>
  <c r="P1969"/>
  <c r="O1969"/>
  <c r="N1969"/>
  <c r="M1969"/>
  <c r="L1969"/>
  <c r="K1969"/>
  <c r="J1969"/>
  <c r="I1969"/>
  <c r="H1969"/>
  <c r="G1969"/>
  <c r="F1969"/>
  <c r="E1969"/>
  <c r="D1969"/>
  <c r="C1969"/>
  <c r="Q1968"/>
  <c r="P1968"/>
  <c r="O1968"/>
  <c r="N1968"/>
  <c r="M1968"/>
  <c r="L1968"/>
  <c r="K1968"/>
  <c r="J1968"/>
  <c r="I1968"/>
  <c r="H1968"/>
  <c r="G1968"/>
  <c r="F1968"/>
  <c r="E1968"/>
  <c r="D1968"/>
  <c r="C1968"/>
  <c r="Q1967"/>
  <c r="P1967"/>
  <c r="O1967"/>
  <c r="N1967"/>
  <c r="M1967"/>
  <c r="L1967"/>
  <c r="K1967"/>
  <c r="J1967"/>
  <c r="I1967"/>
  <c r="H1967"/>
  <c r="G1967"/>
  <c r="F1967"/>
  <c r="E1967"/>
  <c r="D1967"/>
  <c r="C1967"/>
  <c r="Q1966"/>
  <c r="P1966"/>
  <c r="O1966"/>
  <c r="N1966"/>
  <c r="M1966"/>
  <c r="L1966"/>
  <c r="K1966"/>
  <c r="J1966"/>
  <c r="I1966"/>
  <c r="H1966"/>
  <c r="G1966"/>
  <c r="F1966"/>
  <c r="E1966"/>
  <c r="D1966"/>
  <c r="C1966"/>
  <c r="Q1965"/>
  <c r="P1965"/>
  <c r="O1965"/>
  <c r="N1965"/>
  <c r="M1965"/>
  <c r="L1965"/>
  <c r="K1965"/>
  <c r="J1965"/>
  <c r="I1965"/>
  <c r="H1965"/>
  <c r="G1965"/>
  <c r="F1965"/>
  <c r="E1965"/>
  <c r="D1965"/>
  <c r="C1965"/>
  <c r="Q1964"/>
  <c r="P1964"/>
  <c r="O1964"/>
  <c r="N1964"/>
  <c r="M1964"/>
  <c r="L1964"/>
  <c r="K1964"/>
  <c r="J1964"/>
  <c r="I1964"/>
  <c r="H1964"/>
  <c r="G1964"/>
  <c r="F1964"/>
  <c r="E1964"/>
  <c r="D1964"/>
  <c r="C1964"/>
  <c r="Q1963"/>
  <c r="P1963"/>
  <c r="O1963"/>
  <c r="N1963"/>
  <c r="M1963"/>
  <c r="L1963"/>
  <c r="K1963"/>
  <c r="J1963"/>
  <c r="I1963"/>
  <c r="H1963"/>
  <c r="G1963"/>
  <c r="F1963"/>
  <c r="E1963"/>
  <c r="D1963"/>
  <c r="C1963"/>
  <c r="Q1962"/>
  <c r="P1962"/>
  <c r="O1962"/>
  <c r="N1962"/>
  <c r="M1962"/>
  <c r="L1962"/>
  <c r="K1962"/>
  <c r="J1962"/>
  <c r="I1962"/>
  <c r="H1962"/>
  <c r="G1962"/>
  <c r="F1962"/>
  <c r="E1962"/>
  <c r="D1962"/>
  <c r="C1962"/>
  <c r="Q1961"/>
  <c r="P1961"/>
  <c r="O1961"/>
  <c r="N1961"/>
  <c r="M1961"/>
  <c r="L1961"/>
  <c r="K1961"/>
  <c r="J1961"/>
  <c r="I1961"/>
  <c r="H1961"/>
  <c r="G1961"/>
  <c r="F1961"/>
  <c r="E1961"/>
  <c r="D1961"/>
  <c r="C1961"/>
  <c r="Q1960"/>
  <c r="P1960"/>
  <c r="O1960"/>
  <c r="N1960"/>
  <c r="M1960"/>
  <c r="L1960"/>
  <c r="K1960"/>
  <c r="J1960"/>
  <c r="I1960"/>
  <c r="H1960"/>
  <c r="G1960"/>
  <c r="F1960"/>
  <c r="E1960"/>
  <c r="D1960"/>
  <c r="C1960"/>
  <c r="Q1959"/>
  <c r="P1959"/>
  <c r="O1959"/>
  <c r="N1959"/>
  <c r="M1959"/>
  <c r="L1959"/>
  <c r="K1959"/>
  <c r="J1959"/>
  <c r="I1959"/>
  <c r="H1959"/>
  <c r="G1959"/>
  <c r="F1959"/>
  <c r="E1959"/>
  <c r="D1959"/>
  <c r="C1959"/>
  <c r="Q1958"/>
  <c r="P1958"/>
  <c r="O1958"/>
  <c r="N1958"/>
  <c r="M1958"/>
  <c r="L1958"/>
  <c r="K1958"/>
  <c r="J1958"/>
  <c r="I1958"/>
  <c r="H1958"/>
  <c r="G1958"/>
  <c r="F1958"/>
  <c r="E1958"/>
  <c r="D1958"/>
  <c r="C1958"/>
  <c r="Q1957"/>
  <c r="P1957"/>
  <c r="O1957"/>
  <c r="N1957"/>
  <c r="M1957"/>
  <c r="L1957"/>
  <c r="K1957"/>
  <c r="J1957"/>
  <c r="I1957"/>
  <c r="H1957"/>
  <c r="G1957"/>
  <c r="F1957"/>
  <c r="E1957"/>
  <c r="D1957"/>
  <c r="C1957"/>
  <c r="Q1956"/>
  <c r="P1956"/>
  <c r="O1956"/>
  <c r="N1956"/>
  <c r="M1956"/>
  <c r="L1956"/>
  <c r="K1956"/>
  <c r="J1956"/>
  <c r="I1956"/>
  <c r="H1956"/>
  <c r="G1956"/>
  <c r="F1956"/>
  <c r="E1956"/>
  <c r="D1956"/>
  <c r="C1956"/>
  <c r="Q1955"/>
  <c r="P1955"/>
  <c r="O1955"/>
  <c r="N1955"/>
  <c r="M1955"/>
  <c r="L1955"/>
  <c r="K1955"/>
  <c r="J1955"/>
  <c r="I1955"/>
  <c r="H1955"/>
  <c r="G1955"/>
  <c r="F1955"/>
  <c r="E1955"/>
  <c r="D1955"/>
  <c r="C1955"/>
  <c r="Q1954"/>
  <c r="P1954"/>
  <c r="O1954"/>
  <c r="N1954"/>
  <c r="M1954"/>
  <c r="L1954"/>
  <c r="K1954"/>
  <c r="J1954"/>
  <c r="I1954"/>
  <c r="H1954"/>
  <c r="G1954"/>
  <c r="F1954"/>
  <c r="E1954"/>
  <c r="D1954"/>
  <c r="C1954"/>
  <c r="Q1953"/>
  <c r="P1953"/>
  <c r="O1953"/>
  <c r="N1953"/>
  <c r="M1953"/>
  <c r="L1953"/>
  <c r="K1953"/>
  <c r="J1953"/>
  <c r="I1953"/>
  <c r="H1953"/>
  <c r="G1953"/>
  <c r="F1953"/>
  <c r="E1953"/>
  <c r="D1953"/>
  <c r="C1953"/>
  <c r="Q1952"/>
  <c r="P1952"/>
  <c r="O1952"/>
  <c r="N1952"/>
  <c r="M1952"/>
  <c r="L1952"/>
  <c r="K1952"/>
  <c r="J1952"/>
  <c r="I1952"/>
  <c r="H1952"/>
  <c r="G1952"/>
  <c r="F1952"/>
  <c r="E1952"/>
  <c r="D1952"/>
  <c r="C1952"/>
  <c r="Q1951"/>
  <c r="P1951"/>
  <c r="O1951"/>
  <c r="N1951"/>
  <c r="M1951"/>
  <c r="L1951"/>
  <c r="K1951"/>
  <c r="J1951"/>
  <c r="I1951"/>
  <c r="H1951"/>
  <c r="G1951"/>
  <c r="F1951"/>
  <c r="E1951"/>
  <c r="D1951"/>
  <c r="C1951"/>
  <c r="Q1950"/>
  <c r="P1950"/>
  <c r="O1950"/>
  <c r="N1950"/>
  <c r="M1950"/>
  <c r="L1950"/>
  <c r="K1950"/>
  <c r="J1950"/>
  <c r="I1950"/>
  <c r="H1950"/>
  <c r="G1950"/>
  <c r="F1950"/>
  <c r="E1950"/>
  <c r="D1950"/>
  <c r="C1950"/>
  <c r="Q1949"/>
  <c r="P1949"/>
  <c r="O1949"/>
  <c r="N1949"/>
  <c r="M1949"/>
  <c r="L1949"/>
  <c r="K1949"/>
  <c r="J1949"/>
  <c r="I1949"/>
  <c r="H1949"/>
  <c r="G1949"/>
  <c r="F1949"/>
  <c r="E1949"/>
  <c r="D1949"/>
  <c r="C1949"/>
  <c r="Q1948"/>
  <c r="P1948"/>
  <c r="O1948"/>
  <c r="N1948"/>
  <c r="M1948"/>
  <c r="L1948"/>
  <c r="K1948"/>
  <c r="J1948"/>
  <c r="I1948"/>
  <c r="H1948"/>
  <c r="G1948"/>
  <c r="F1948"/>
  <c r="E1948"/>
  <c r="D1948"/>
  <c r="C1948"/>
  <c r="Q1947"/>
  <c r="P1947"/>
  <c r="O1947"/>
  <c r="N1947"/>
  <c r="M1947"/>
  <c r="L1947"/>
  <c r="K1947"/>
  <c r="J1947"/>
  <c r="I1947"/>
  <c r="H1947"/>
  <c r="G1947"/>
  <c r="F1947"/>
  <c r="E1947"/>
  <c r="D1947"/>
  <c r="C1947"/>
  <c r="Q1946"/>
  <c r="P1946"/>
  <c r="O1946"/>
  <c r="N1946"/>
  <c r="M1946"/>
  <c r="L1946"/>
  <c r="K1946"/>
  <c r="J1946"/>
  <c r="I1946"/>
  <c r="H1946"/>
  <c r="G1946"/>
  <c r="F1946"/>
  <c r="E1946"/>
  <c r="D1946"/>
  <c r="C1946"/>
  <c r="Q1945"/>
  <c r="P1945"/>
  <c r="O1945"/>
  <c r="N1945"/>
  <c r="M1945"/>
  <c r="L1945"/>
  <c r="K1945"/>
  <c r="J1945"/>
  <c r="I1945"/>
  <c r="H1945"/>
  <c r="G1945"/>
  <c r="F1945"/>
  <c r="E1945"/>
  <c r="D1945"/>
  <c r="C1945"/>
  <c r="Q1944"/>
  <c r="P1944"/>
  <c r="O1944"/>
  <c r="N1944"/>
  <c r="M1944"/>
  <c r="L1944"/>
  <c r="K1944"/>
  <c r="J1944"/>
  <c r="I1944"/>
  <c r="H1944"/>
  <c r="G1944"/>
  <c r="F1944"/>
  <c r="E1944"/>
  <c r="D1944"/>
  <c r="C1944"/>
  <c r="Q1943"/>
  <c r="P1943"/>
  <c r="O1943"/>
  <c r="N1943"/>
  <c r="M1943"/>
  <c r="L1943"/>
  <c r="K1943"/>
  <c r="J1943"/>
  <c r="I1943"/>
  <c r="H1943"/>
  <c r="G1943"/>
  <c r="F1943"/>
  <c r="E1943"/>
  <c r="D1943"/>
  <c r="C1943"/>
  <c r="Q1942"/>
  <c r="P1942"/>
  <c r="O1942"/>
  <c r="N1942"/>
  <c r="M1942"/>
  <c r="L1942"/>
  <c r="K1942"/>
  <c r="J1942"/>
  <c r="I1942"/>
  <c r="H1942"/>
  <c r="G1942"/>
  <c r="F1942"/>
  <c r="E1942"/>
  <c r="D1942"/>
  <c r="C1942"/>
  <c r="Q1941"/>
  <c r="P1941"/>
  <c r="O1941"/>
  <c r="N1941"/>
  <c r="M1941"/>
  <c r="L1941"/>
  <c r="K1941"/>
  <c r="J1941"/>
  <c r="I1941"/>
  <c r="H1941"/>
  <c r="G1941"/>
  <c r="F1941"/>
  <c r="E1941"/>
  <c r="D1941"/>
  <c r="C1941"/>
  <c r="Q1940"/>
  <c r="P1940"/>
  <c r="O1940"/>
  <c r="N1940"/>
  <c r="M1940"/>
  <c r="L1940"/>
  <c r="K1940"/>
  <c r="J1940"/>
  <c r="I1940"/>
  <c r="H1940"/>
  <c r="G1940"/>
  <c r="F1940"/>
  <c r="E1940"/>
  <c r="D1940"/>
  <c r="C1940"/>
  <c r="Q1939"/>
  <c r="P1939"/>
  <c r="O1939"/>
  <c r="N1939"/>
  <c r="M1939"/>
  <c r="L1939"/>
  <c r="K1939"/>
  <c r="J1939"/>
  <c r="I1939"/>
  <c r="H1939"/>
  <c r="G1939"/>
  <c r="F1939"/>
  <c r="E1939"/>
  <c r="D1939"/>
  <c r="C1939"/>
  <c r="Q1938"/>
  <c r="P1938"/>
  <c r="O1938"/>
  <c r="N1938"/>
  <c r="M1938"/>
  <c r="L1938"/>
  <c r="K1938"/>
  <c r="J1938"/>
  <c r="I1938"/>
  <c r="H1938"/>
  <c r="G1938"/>
  <c r="F1938"/>
  <c r="E1938"/>
  <c r="D1938"/>
  <c r="C1938"/>
  <c r="Q1937"/>
  <c r="P1937"/>
  <c r="O1937"/>
  <c r="N1937"/>
  <c r="M1937"/>
  <c r="L1937"/>
  <c r="K1937"/>
  <c r="J1937"/>
  <c r="I1937"/>
  <c r="H1937"/>
  <c r="G1937"/>
  <c r="F1937"/>
  <c r="E1937"/>
  <c r="D1937"/>
  <c r="C1937"/>
  <c r="Q1936"/>
  <c r="P1936"/>
  <c r="O1936"/>
  <c r="N1936"/>
  <c r="M1936"/>
  <c r="L1936"/>
  <c r="K1936"/>
  <c r="J1936"/>
  <c r="I1936"/>
  <c r="H1936"/>
  <c r="G1936"/>
  <c r="F1936"/>
  <c r="E1936"/>
  <c r="D1936"/>
  <c r="C1936"/>
  <c r="Q1935"/>
  <c r="P1935"/>
  <c r="O1935"/>
  <c r="N1935"/>
  <c r="M1935"/>
  <c r="L1935"/>
  <c r="K1935"/>
  <c r="J1935"/>
  <c r="I1935"/>
  <c r="H1935"/>
  <c r="G1935"/>
  <c r="F1935"/>
  <c r="E1935"/>
  <c r="D1935"/>
  <c r="C1935"/>
  <c r="Q1934"/>
  <c r="P1934"/>
  <c r="O1934"/>
  <c r="N1934"/>
  <c r="M1934"/>
  <c r="L1934"/>
  <c r="K1934"/>
  <c r="J1934"/>
  <c r="I1934"/>
  <c r="H1934"/>
  <c r="G1934"/>
  <c r="F1934"/>
  <c r="E1934"/>
  <c r="D1934"/>
  <c r="C1934"/>
  <c r="Q1933"/>
  <c r="P1933"/>
  <c r="O1933"/>
  <c r="N1933"/>
  <c r="M1933"/>
  <c r="L1933"/>
  <c r="K1933"/>
  <c r="J1933"/>
  <c r="I1933"/>
  <c r="H1933"/>
  <c r="G1933"/>
  <c r="F1933"/>
  <c r="E1933"/>
  <c r="D1933"/>
  <c r="C1933"/>
  <c r="Q1932"/>
  <c r="P1932"/>
  <c r="O1932"/>
  <c r="N1932"/>
  <c r="M1932"/>
  <c r="L1932"/>
  <c r="K1932"/>
  <c r="J1932"/>
  <c r="I1932"/>
  <c r="H1932"/>
  <c r="G1932"/>
  <c r="F1932"/>
  <c r="E1932"/>
  <c r="D1932"/>
  <c r="C1932"/>
  <c r="Q1931"/>
  <c r="P1931"/>
  <c r="O1931"/>
  <c r="N1931"/>
  <c r="M1931"/>
  <c r="L1931"/>
  <c r="K1931"/>
  <c r="J1931"/>
  <c r="I1931"/>
  <c r="H1931"/>
  <c r="G1931"/>
  <c r="F1931"/>
  <c r="E1931"/>
  <c r="D1931"/>
  <c r="C1931"/>
  <c r="Q1930"/>
  <c r="P1930"/>
  <c r="O1930"/>
  <c r="N1930"/>
  <c r="M1930"/>
  <c r="L1930"/>
  <c r="K1930"/>
  <c r="J1930"/>
  <c r="I1930"/>
  <c r="H1930"/>
  <c r="G1930"/>
  <c r="F1930"/>
  <c r="E1930"/>
  <c r="D1930"/>
  <c r="C1930"/>
  <c r="Q1929"/>
  <c r="P1929"/>
  <c r="O1929"/>
  <c r="N1929"/>
  <c r="M1929"/>
  <c r="L1929"/>
  <c r="K1929"/>
  <c r="J1929"/>
  <c r="I1929"/>
  <c r="H1929"/>
  <c r="G1929"/>
  <c r="F1929"/>
  <c r="E1929"/>
  <c r="D1929"/>
  <c r="C1929"/>
  <c r="Q1928"/>
  <c r="P1928"/>
  <c r="O1928"/>
  <c r="N1928"/>
  <c r="M1928"/>
  <c r="L1928"/>
  <c r="K1928"/>
  <c r="J1928"/>
  <c r="I1928"/>
  <c r="H1928"/>
  <c r="G1928"/>
  <c r="F1928"/>
  <c r="E1928"/>
  <c r="D1928"/>
  <c r="C1928"/>
  <c r="Q1927"/>
  <c r="P1927"/>
  <c r="O1927"/>
  <c r="N1927"/>
  <c r="M1927"/>
  <c r="L1927"/>
  <c r="K1927"/>
  <c r="J1927"/>
  <c r="I1927"/>
  <c r="H1927"/>
  <c r="G1927"/>
  <c r="F1927"/>
  <c r="E1927"/>
  <c r="D1927"/>
  <c r="C1927"/>
  <c r="Q1926"/>
  <c r="P1926"/>
  <c r="O1926"/>
  <c r="N1926"/>
  <c r="M1926"/>
  <c r="L1926"/>
  <c r="K1926"/>
  <c r="J1926"/>
  <c r="I1926"/>
  <c r="H1926"/>
  <c r="G1926"/>
  <c r="F1926"/>
  <c r="E1926"/>
  <c r="D1926"/>
  <c r="C1926"/>
  <c r="Q1925"/>
  <c r="P1925"/>
  <c r="O1925"/>
  <c r="N1925"/>
  <c r="M1925"/>
  <c r="L1925"/>
  <c r="K1925"/>
  <c r="J1925"/>
  <c r="I1925"/>
  <c r="H1925"/>
  <c r="G1925"/>
  <c r="F1925"/>
  <c r="E1925"/>
  <c r="D1925"/>
  <c r="C1925"/>
  <c r="Q1924"/>
  <c r="P1924"/>
  <c r="O1924"/>
  <c r="N1924"/>
  <c r="M1924"/>
  <c r="L1924"/>
  <c r="K1924"/>
  <c r="J1924"/>
  <c r="I1924"/>
  <c r="H1924"/>
  <c r="G1924"/>
  <c r="F1924"/>
  <c r="E1924"/>
  <c r="D1924"/>
  <c r="C1924"/>
  <c r="Q1923"/>
  <c r="P1923"/>
  <c r="O1923"/>
  <c r="N1923"/>
  <c r="M1923"/>
  <c r="L1923"/>
  <c r="K1923"/>
  <c r="J1923"/>
  <c r="I1923"/>
  <c r="H1923"/>
  <c r="G1923"/>
  <c r="F1923"/>
  <c r="E1923"/>
  <c r="D1923"/>
  <c r="C1923"/>
  <c r="Q1922"/>
  <c r="P1922"/>
  <c r="O1922"/>
  <c r="N1922"/>
  <c r="M1922"/>
  <c r="L1922"/>
  <c r="K1922"/>
  <c r="J1922"/>
  <c r="I1922"/>
  <c r="H1922"/>
  <c r="G1922"/>
  <c r="F1922"/>
  <c r="E1922"/>
  <c r="D1922"/>
  <c r="C1922"/>
  <c r="Q1921"/>
  <c r="P1921"/>
  <c r="O1921"/>
  <c r="N1921"/>
  <c r="M1921"/>
  <c r="L1921"/>
  <c r="K1921"/>
  <c r="J1921"/>
  <c r="I1921"/>
  <c r="H1921"/>
  <c r="G1921"/>
  <c r="F1921"/>
  <c r="E1921"/>
  <c r="D1921"/>
  <c r="C1921"/>
  <c r="Q1920"/>
  <c r="P1920"/>
  <c r="O1920"/>
  <c r="N1920"/>
  <c r="M1920"/>
  <c r="L1920"/>
  <c r="K1920"/>
  <c r="J1920"/>
  <c r="I1920"/>
  <c r="H1920"/>
  <c r="G1920"/>
  <c r="F1920"/>
  <c r="E1920"/>
  <c r="D1920"/>
  <c r="C1920"/>
  <c r="Q1919"/>
  <c r="P1919"/>
  <c r="O1919"/>
  <c r="N1919"/>
  <c r="M1919"/>
  <c r="L1919"/>
  <c r="K1919"/>
  <c r="J1919"/>
  <c r="I1919"/>
  <c r="H1919"/>
  <c r="G1919"/>
  <c r="F1919"/>
  <c r="E1919"/>
  <c r="D1919"/>
  <c r="C1919"/>
  <c r="Q1918"/>
  <c r="P1918"/>
  <c r="O1918"/>
  <c r="N1918"/>
  <c r="M1918"/>
  <c r="L1918"/>
  <c r="K1918"/>
  <c r="J1918"/>
  <c r="I1918"/>
  <c r="H1918"/>
  <c r="G1918"/>
  <c r="F1918"/>
  <c r="E1918"/>
  <c r="D1918"/>
  <c r="C1918"/>
  <c r="Q1917"/>
  <c r="P1917"/>
  <c r="O1917"/>
  <c r="N1917"/>
  <c r="M1917"/>
  <c r="L1917"/>
  <c r="K1917"/>
  <c r="J1917"/>
  <c r="I1917"/>
  <c r="H1917"/>
  <c r="G1917"/>
  <c r="F1917"/>
  <c r="E1917"/>
  <c r="D1917"/>
  <c r="C1917"/>
  <c r="Q1916"/>
  <c r="P1916"/>
  <c r="O1916"/>
  <c r="N1916"/>
  <c r="M1916"/>
  <c r="L1916"/>
  <c r="K1916"/>
  <c r="J1916"/>
  <c r="I1916"/>
  <c r="H1916"/>
  <c r="G1916"/>
  <c r="F1916"/>
  <c r="E1916"/>
  <c r="D1916"/>
  <c r="C1916"/>
  <c r="Q1915"/>
  <c r="P1915"/>
  <c r="O1915"/>
  <c r="N1915"/>
  <c r="M1915"/>
  <c r="L1915"/>
  <c r="K1915"/>
  <c r="J1915"/>
  <c r="I1915"/>
  <c r="H1915"/>
  <c r="G1915"/>
  <c r="F1915"/>
  <c r="E1915"/>
  <c r="D1915"/>
  <c r="C1915"/>
  <c r="Q1914"/>
  <c r="P1914"/>
  <c r="O1914"/>
  <c r="N1914"/>
  <c r="M1914"/>
  <c r="L1914"/>
  <c r="K1914"/>
  <c r="J1914"/>
  <c r="I1914"/>
  <c r="H1914"/>
  <c r="G1914"/>
  <c r="F1914"/>
  <c r="E1914"/>
  <c r="D1914"/>
  <c r="C1914"/>
  <c r="Q1913"/>
  <c r="P1913"/>
  <c r="O1913"/>
  <c r="N1913"/>
  <c r="M1913"/>
  <c r="L1913"/>
  <c r="K1913"/>
  <c r="J1913"/>
  <c r="I1913"/>
  <c r="H1913"/>
  <c r="G1913"/>
  <c r="F1913"/>
  <c r="E1913"/>
  <c r="D1913"/>
  <c r="C1913"/>
  <c r="Q1912"/>
  <c r="P1912"/>
  <c r="O1912"/>
  <c r="N1912"/>
  <c r="M1912"/>
  <c r="L1912"/>
  <c r="K1912"/>
  <c r="J1912"/>
  <c r="I1912"/>
  <c r="H1912"/>
  <c r="G1912"/>
  <c r="F1912"/>
  <c r="E1912"/>
  <c r="D1912"/>
  <c r="C1912"/>
  <c r="Q1911"/>
  <c r="P1911"/>
  <c r="O1911"/>
  <c r="N1911"/>
  <c r="M1911"/>
  <c r="L1911"/>
  <c r="K1911"/>
  <c r="J1911"/>
  <c r="I1911"/>
  <c r="H1911"/>
  <c r="G1911"/>
  <c r="F1911"/>
  <c r="E1911"/>
  <c r="D1911"/>
  <c r="C1911"/>
  <c r="Q1910"/>
  <c r="P1910"/>
  <c r="O1910"/>
  <c r="N1910"/>
  <c r="M1910"/>
  <c r="L1910"/>
  <c r="K1910"/>
  <c r="J1910"/>
  <c r="I1910"/>
  <c r="H1910"/>
  <c r="G1910"/>
  <c r="F1910"/>
  <c r="E1910"/>
  <c r="D1910"/>
  <c r="C1910"/>
  <c r="Q1909"/>
  <c r="P1909"/>
  <c r="O1909"/>
  <c r="N1909"/>
  <c r="M1909"/>
  <c r="L1909"/>
  <c r="K1909"/>
  <c r="J1909"/>
  <c r="I1909"/>
  <c r="H1909"/>
  <c r="G1909"/>
  <c r="F1909"/>
  <c r="E1909"/>
  <c r="D1909"/>
  <c r="C1909"/>
  <c r="Q1908"/>
  <c r="P1908"/>
  <c r="O1908"/>
  <c r="N1908"/>
  <c r="M1908"/>
  <c r="L1908"/>
  <c r="K1908"/>
  <c r="J1908"/>
  <c r="I1908"/>
  <c r="H1908"/>
  <c r="G1908"/>
  <c r="F1908"/>
  <c r="E1908"/>
  <c r="D1908"/>
  <c r="C1908"/>
  <c r="Q1907"/>
  <c r="P1907"/>
  <c r="O1907"/>
  <c r="N1907"/>
  <c r="M1907"/>
  <c r="L1907"/>
  <c r="K1907"/>
  <c r="J1907"/>
  <c r="I1907"/>
  <c r="H1907"/>
  <c r="G1907"/>
  <c r="F1907"/>
  <c r="E1907"/>
  <c r="D1907"/>
  <c r="C1907"/>
  <c r="Q1906"/>
  <c r="P1906"/>
  <c r="O1906"/>
  <c r="N1906"/>
  <c r="M1906"/>
  <c r="L1906"/>
  <c r="K1906"/>
  <c r="J1906"/>
  <c r="I1906"/>
  <c r="H1906"/>
  <c r="G1906"/>
  <c r="F1906"/>
  <c r="E1906"/>
  <c r="D1906"/>
  <c r="C1906"/>
  <c r="Q1905"/>
  <c r="P1905"/>
  <c r="O1905"/>
  <c r="N1905"/>
  <c r="M1905"/>
  <c r="L1905"/>
  <c r="K1905"/>
  <c r="J1905"/>
  <c r="I1905"/>
  <c r="H1905"/>
  <c r="G1905"/>
  <c r="F1905"/>
  <c r="E1905"/>
  <c r="D1905"/>
  <c r="C1905"/>
  <c r="Q1904"/>
  <c r="P1904"/>
  <c r="O1904"/>
  <c r="N1904"/>
  <c r="M1904"/>
  <c r="L1904"/>
  <c r="K1904"/>
  <c r="J1904"/>
  <c r="I1904"/>
  <c r="H1904"/>
  <c r="G1904"/>
  <c r="F1904"/>
  <c r="E1904"/>
  <c r="D1904"/>
  <c r="C1904"/>
  <c r="Q1903"/>
  <c r="P1903"/>
  <c r="O1903"/>
  <c r="N1903"/>
  <c r="M1903"/>
  <c r="L1903"/>
  <c r="K1903"/>
  <c r="J1903"/>
  <c r="I1903"/>
  <c r="H1903"/>
  <c r="G1903"/>
  <c r="F1903"/>
  <c r="E1903"/>
  <c r="D1903"/>
  <c r="C1903"/>
  <c r="Q1902"/>
  <c r="P1902"/>
  <c r="O1902"/>
  <c r="N1902"/>
  <c r="M1902"/>
  <c r="L1902"/>
  <c r="K1902"/>
  <c r="J1902"/>
  <c r="I1902"/>
  <c r="H1902"/>
  <c r="G1902"/>
  <c r="F1902"/>
  <c r="E1902"/>
  <c r="D1902"/>
  <c r="C1902"/>
  <c r="Q1901"/>
  <c r="P1901"/>
  <c r="O1901"/>
  <c r="N1901"/>
  <c r="M1901"/>
  <c r="L1901"/>
  <c r="K1901"/>
  <c r="J1901"/>
  <c r="I1901"/>
  <c r="H1901"/>
  <c r="G1901"/>
  <c r="F1901"/>
  <c r="E1901"/>
  <c r="D1901"/>
  <c r="C1901"/>
  <c r="Q1900"/>
  <c r="P1900"/>
  <c r="O1900"/>
  <c r="N1900"/>
  <c r="M1900"/>
  <c r="L1900"/>
  <c r="K1900"/>
  <c r="J1900"/>
  <c r="I1900"/>
  <c r="H1900"/>
  <c r="G1900"/>
  <c r="F1900"/>
  <c r="E1900"/>
  <c r="D1900"/>
  <c r="C1900"/>
  <c r="Q1899"/>
  <c r="P1899"/>
  <c r="O1899"/>
  <c r="N1899"/>
  <c r="M1899"/>
  <c r="L1899"/>
  <c r="K1899"/>
  <c r="J1899"/>
  <c r="I1899"/>
  <c r="H1899"/>
  <c r="G1899"/>
  <c r="F1899"/>
  <c r="E1899"/>
  <c r="D1899"/>
  <c r="C1899"/>
  <c r="Q1898"/>
  <c r="P1898"/>
  <c r="O1898"/>
  <c r="N1898"/>
  <c r="M1898"/>
  <c r="L1898"/>
  <c r="K1898"/>
  <c r="J1898"/>
  <c r="I1898"/>
  <c r="H1898"/>
  <c r="G1898"/>
  <c r="F1898"/>
  <c r="E1898"/>
  <c r="D1898"/>
  <c r="C1898"/>
  <c r="Q1897"/>
  <c r="P1897"/>
  <c r="O1897"/>
  <c r="N1897"/>
  <c r="M1897"/>
  <c r="L1897"/>
  <c r="K1897"/>
  <c r="J1897"/>
  <c r="I1897"/>
  <c r="H1897"/>
  <c r="G1897"/>
  <c r="F1897"/>
  <c r="E1897"/>
  <c r="D1897"/>
  <c r="C1897"/>
  <c r="Q1896"/>
  <c r="P1896"/>
  <c r="O1896"/>
  <c r="N1896"/>
  <c r="M1896"/>
  <c r="L1896"/>
  <c r="K1896"/>
  <c r="J1896"/>
  <c r="I1896"/>
  <c r="H1896"/>
  <c r="G1896"/>
  <c r="F1896"/>
  <c r="E1896"/>
  <c r="D1896"/>
  <c r="C1896"/>
  <c r="Q1895"/>
  <c r="P1895"/>
  <c r="O1895"/>
  <c r="N1895"/>
  <c r="M1895"/>
  <c r="L1895"/>
  <c r="K1895"/>
  <c r="J1895"/>
  <c r="I1895"/>
  <c r="H1895"/>
  <c r="G1895"/>
  <c r="F1895"/>
  <c r="E1895"/>
  <c r="D1895"/>
  <c r="C1895"/>
  <c r="Q1894"/>
  <c r="P1894"/>
  <c r="O1894"/>
  <c r="N1894"/>
  <c r="M1894"/>
  <c r="L1894"/>
  <c r="K1894"/>
  <c r="J1894"/>
  <c r="I1894"/>
  <c r="H1894"/>
  <c r="G1894"/>
  <c r="F1894"/>
  <c r="E1894"/>
  <c r="D1894"/>
  <c r="C1894"/>
  <c r="Q1893"/>
  <c r="P1893"/>
  <c r="O1893"/>
  <c r="N1893"/>
  <c r="M1893"/>
  <c r="L1893"/>
  <c r="K1893"/>
  <c r="J1893"/>
  <c r="I1893"/>
  <c r="H1893"/>
  <c r="G1893"/>
  <c r="F1893"/>
  <c r="E1893"/>
  <c r="D1893"/>
  <c r="C1893"/>
  <c r="Q1892"/>
  <c r="P1892"/>
  <c r="O1892"/>
  <c r="N1892"/>
  <c r="M1892"/>
  <c r="L1892"/>
  <c r="K1892"/>
  <c r="J1892"/>
  <c r="I1892"/>
  <c r="H1892"/>
  <c r="G1892"/>
  <c r="F1892"/>
  <c r="E1892"/>
  <c r="D1892"/>
  <c r="C1892"/>
  <c r="Q1891"/>
  <c r="P1891"/>
  <c r="O1891"/>
  <c r="N1891"/>
  <c r="M1891"/>
  <c r="L1891"/>
  <c r="K1891"/>
  <c r="J1891"/>
  <c r="I1891"/>
  <c r="H1891"/>
  <c r="G1891"/>
  <c r="F1891"/>
  <c r="E1891"/>
  <c r="D1891"/>
  <c r="C1891"/>
  <c r="Q1890"/>
  <c r="P1890"/>
  <c r="O1890"/>
  <c r="N1890"/>
  <c r="M1890"/>
  <c r="L1890"/>
  <c r="K1890"/>
  <c r="J1890"/>
  <c r="I1890"/>
  <c r="H1890"/>
  <c r="G1890"/>
  <c r="F1890"/>
  <c r="E1890"/>
  <c r="D1890"/>
  <c r="C1890"/>
  <c r="Q1889"/>
  <c r="P1889"/>
  <c r="O1889"/>
  <c r="N1889"/>
  <c r="M1889"/>
  <c r="L1889"/>
  <c r="K1889"/>
  <c r="J1889"/>
  <c r="I1889"/>
  <c r="H1889"/>
  <c r="G1889"/>
  <c r="F1889"/>
  <c r="E1889"/>
  <c r="D1889"/>
  <c r="C1889"/>
  <c r="Q1888"/>
  <c r="P1888"/>
  <c r="O1888"/>
  <c r="N1888"/>
  <c r="M1888"/>
  <c r="L1888"/>
  <c r="K1888"/>
  <c r="J1888"/>
  <c r="I1888"/>
  <c r="H1888"/>
  <c r="G1888"/>
  <c r="F1888"/>
  <c r="E1888"/>
  <c r="D1888"/>
  <c r="C1888"/>
  <c r="Q1887"/>
  <c r="P1887"/>
  <c r="O1887"/>
  <c r="N1887"/>
  <c r="M1887"/>
  <c r="L1887"/>
  <c r="K1887"/>
  <c r="J1887"/>
  <c r="I1887"/>
  <c r="H1887"/>
  <c r="G1887"/>
  <c r="F1887"/>
  <c r="E1887"/>
  <c r="D1887"/>
  <c r="C1887"/>
  <c r="Q1886"/>
  <c r="P1886"/>
  <c r="O1886"/>
  <c r="N1886"/>
  <c r="M1886"/>
  <c r="L1886"/>
  <c r="K1886"/>
  <c r="J1886"/>
  <c r="I1886"/>
  <c r="H1886"/>
  <c r="G1886"/>
  <c r="F1886"/>
  <c r="E1886"/>
  <c r="D1886"/>
  <c r="C1886"/>
  <c r="Q1885"/>
  <c r="P1885"/>
  <c r="O1885"/>
  <c r="N1885"/>
  <c r="M1885"/>
  <c r="L1885"/>
  <c r="K1885"/>
  <c r="J1885"/>
  <c r="I1885"/>
  <c r="H1885"/>
  <c r="G1885"/>
  <c r="F1885"/>
  <c r="E1885"/>
  <c r="D1885"/>
  <c r="C1885"/>
  <c r="Q1884"/>
  <c r="P1884"/>
  <c r="O1884"/>
  <c r="N1884"/>
  <c r="M1884"/>
  <c r="L1884"/>
  <c r="K1884"/>
  <c r="J1884"/>
  <c r="I1884"/>
  <c r="H1884"/>
  <c r="G1884"/>
  <c r="F1884"/>
  <c r="E1884"/>
  <c r="D1884"/>
  <c r="C1884"/>
  <c r="Q1883"/>
  <c r="P1883"/>
  <c r="O1883"/>
  <c r="N1883"/>
  <c r="M1883"/>
  <c r="L1883"/>
  <c r="K1883"/>
  <c r="J1883"/>
  <c r="I1883"/>
  <c r="H1883"/>
  <c r="G1883"/>
  <c r="F1883"/>
  <c r="E1883"/>
  <c r="D1883"/>
  <c r="C1883"/>
  <c r="Q1882"/>
  <c r="P1882"/>
  <c r="O1882"/>
  <c r="N1882"/>
  <c r="M1882"/>
  <c r="L1882"/>
  <c r="K1882"/>
  <c r="J1882"/>
  <c r="I1882"/>
  <c r="H1882"/>
  <c r="G1882"/>
  <c r="F1882"/>
  <c r="E1882"/>
  <c r="D1882"/>
  <c r="C1882"/>
  <c r="Q1881"/>
  <c r="P1881"/>
  <c r="O1881"/>
  <c r="N1881"/>
  <c r="M1881"/>
  <c r="L1881"/>
  <c r="K1881"/>
  <c r="J1881"/>
  <c r="I1881"/>
  <c r="H1881"/>
  <c r="G1881"/>
  <c r="F1881"/>
  <c r="E1881"/>
  <c r="D1881"/>
  <c r="C1881"/>
  <c r="Q1880"/>
  <c r="P1880"/>
  <c r="O1880"/>
  <c r="N1880"/>
  <c r="M1880"/>
  <c r="L1880"/>
  <c r="K1880"/>
  <c r="J1880"/>
  <c r="I1880"/>
  <c r="H1880"/>
  <c r="G1880"/>
  <c r="F1880"/>
  <c r="E1880"/>
  <c r="D1880"/>
  <c r="C1880"/>
  <c r="Q1879"/>
  <c r="P1879"/>
  <c r="O1879"/>
  <c r="N1879"/>
  <c r="M1879"/>
  <c r="L1879"/>
  <c r="K1879"/>
  <c r="J1879"/>
  <c r="I1879"/>
  <c r="H1879"/>
  <c r="G1879"/>
  <c r="F1879"/>
  <c r="E1879"/>
  <c r="D1879"/>
  <c r="C1879"/>
  <c r="Q1878"/>
  <c r="P1878"/>
  <c r="O1878"/>
  <c r="N1878"/>
  <c r="M1878"/>
  <c r="L1878"/>
  <c r="K1878"/>
  <c r="J1878"/>
  <c r="I1878"/>
  <c r="H1878"/>
  <c r="G1878"/>
  <c r="F1878"/>
  <c r="E1878"/>
  <c r="D1878"/>
  <c r="C1878"/>
  <c r="Q1877"/>
  <c r="P1877"/>
  <c r="O1877"/>
  <c r="N1877"/>
  <c r="M1877"/>
  <c r="L1877"/>
  <c r="K1877"/>
  <c r="J1877"/>
  <c r="I1877"/>
  <c r="H1877"/>
  <c r="G1877"/>
  <c r="F1877"/>
  <c r="E1877"/>
  <c r="D1877"/>
  <c r="C1877"/>
  <c r="Q1876"/>
  <c r="P1876"/>
  <c r="O1876"/>
  <c r="N1876"/>
  <c r="M1876"/>
  <c r="L1876"/>
  <c r="K1876"/>
  <c r="J1876"/>
  <c r="I1876"/>
  <c r="H1876"/>
  <c r="G1876"/>
  <c r="F1876"/>
  <c r="E1876"/>
  <c r="D1876"/>
  <c r="C1876"/>
  <c r="Q1875"/>
  <c r="P1875"/>
  <c r="O1875"/>
  <c r="N1875"/>
  <c r="M1875"/>
  <c r="L1875"/>
  <c r="K1875"/>
  <c r="J1875"/>
  <c r="I1875"/>
  <c r="H1875"/>
  <c r="G1875"/>
  <c r="F1875"/>
  <c r="E1875"/>
  <c r="D1875"/>
  <c r="C1875"/>
  <c r="Q1874"/>
  <c r="P1874"/>
  <c r="O1874"/>
  <c r="N1874"/>
  <c r="M1874"/>
  <c r="L1874"/>
  <c r="K1874"/>
  <c r="J1874"/>
  <c r="I1874"/>
  <c r="H1874"/>
  <c r="G1874"/>
  <c r="F1874"/>
  <c r="E1874"/>
  <c r="D1874"/>
  <c r="C1874"/>
  <c r="Q1873"/>
  <c r="P1873"/>
  <c r="O1873"/>
  <c r="N1873"/>
  <c r="M1873"/>
  <c r="L1873"/>
  <c r="K1873"/>
  <c r="J1873"/>
  <c r="I1873"/>
  <c r="H1873"/>
  <c r="G1873"/>
  <c r="F1873"/>
  <c r="E1873"/>
  <c r="D1873"/>
  <c r="C1873"/>
  <c r="Q1872"/>
  <c r="P1872"/>
  <c r="O1872"/>
  <c r="N1872"/>
  <c r="M1872"/>
  <c r="L1872"/>
  <c r="K1872"/>
  <c r="J1872"/>
  <c r="I1872"/>
  <c r="H1872"/>
  <c r="G1872"/>
  <c r="F1872"/>
  <c r="E1872"/>
  <c r="D1872"/>
  <c r="C1872"/>
  <c r="Q1871"/>
  <c r="P1871"/>
  <c r="O1871"/>
  <c r="N1871"/>
  <c r="M1871"/>
  <c r="L1871"/>
  <c r="K1871"/>
  <c r="J1871"/>
  <c r="I1871"/>
  <c r="H1871"/>
  <c r="G1871"/>
  <c r="F1871"/>
  <c r="E1871"/>
  <c r="D1871"/>
  <c r="C1871"/>
  <c r="Q1870"/>
  <c r="P1870"/>
  <c r="O1870"/>
  <c r="N1870"/>
  <c r="M1870"/>
  <c r="L1870"/>
  <c r="K1870"/>
  <c r="J1870"/>
  <c r="I1870"/>
  <c r="H1870"/>
  <c r="G1870"/>
  <c r="F1870"/>
  <c r="E1870"/>
  <c r="D1870"/>
  <c r="C1870"/>
  <c r="Q1869"/>
  <c r="P1869"/>
  <c r="O1869"/>
  <c r="N1869"/>
  <c r="M1869"/>
  <c r="L1869"/>
  <c r="K1869"/>
  <c r="J1869"/>
  <c r="I1869"/>
  <c r="H1869"/>
  <c r="G1869"/>
  <c r="F1869"/>
  <c r="E1869"/>
  <c r="D1869"/>
  <c r="C1869"/>
  <c r="Q1868"/>
  <c r="P1868"/>
  <c r="O1868"/>
  <c r="N1868"/>
  <c r="M1868"/>
  <c r="L1868"/>
  <c r="K1868"/>
  <c r="J1868"/>
  <c r="I1868"/>
  <c r="H1868"/>
  <c r="G1868"/>
  <c r="F1868"/>
  <c r="E1868"/>
  <c r="D1868"/>
  <c r="C1868"/>
  <c r="Q1867"/>
  <c r="P1867"/>
  <c r="O1867"/>
  <c r="N1867"/>
  <c r="M1867"/>
  <c r="L1867"/>
  <c r="K1867"/>
  <c r="J1867"/>
  <c r="I1867"/>
  <c r="H1867"/>
  <c r="G1867"/>
  <c r="F1867"/>
  <c r="E1867"/>
  <c r="D1867"/>
  <c r="C1867"/>
  <c r="Q1866"/>
  <c r="P1866"/>
  <c r="O1866"/>
  <c r="N1866"/>
  <c r="M1866"/>
  <c r="L1866"/>
  <c r="K1866"/>
  <c r="J1866"/>
  <c r="I1866"/>
  <c r="H1866"/>
  <c r="G1866"/>
  <c r="F1866"/>
  <c r="E1866"/>
  <c r="D1866"/>
  <c r="C1866"/>
  <c r="Q1865"/>
  <c r="P1865"/>
  <c r="O1865"/>
  <c r="N1865"/>
  <c r="M1865"/>
  <c r="L1865"/>
  <c r="K1865"/>
  <c r="J1865"/>
  <c r="I1865"/>
  <c r="H1865"/>
  <c r="G1865"/>
  <c r="F1865"/>
  <c r="E1865"/>
  <c r="D1865"/>
  <c r="C1865"/>
  <c r="Q1864"/>
  <c r="P1864"/>
  <c r="O1864"/>
  <c r="N1864"/>
  <c r="M1864"/>
  <c r="L1864"/>
  <c r="K1864"/>
  <c r="J1864"/>
  <c r="I1864"/>
  <c r="H1864"/>
  <c r="G1864"/>
  <c r="F1864"/>
  <c r="E1864"/>
  <c r="D1864"/>
  <c r="C1864"/>
  <c r="Q1863"/>
  <c r="P1863"/>
  <c r="O1863"/>
  <c r="N1863"/>
  <c r="M1863"/>
  <c r="L1863"/>
  <c r="K1863"/>
  <c r="J1863"/>
  <c r="I1863"/>
  <c r="H1863"/>
  <c r="G1863"/>
  <c r="F1863"/>
  <c r="E1863"/>
  <c r="D1863"/>
  <c r="C1863"/>
  <c r="Q1862"/>
  <c r="P1862"/>
  <c r="O1862"/>
  <c r="N1862"/>
  <c r="M1862"/>
  <c r="L1862"/>
  <c r="K1862"/>
  <c r="J1862"/>
  <c r="I1862"/>
  <c r="H1862"/>
  <c r="G1862"/>
  <c r="F1862"/>
  <c r="E1862"/>
  <c r="D1862"/>
  <c r="C1862"/>
  <c r="Q1861"/>
  <c r="P1861"/>
  <c r="O1861"/>
  <c r="N1861"/>
  <c r="M1861"/>
  <c r="L1861"/>
  <c r="K1861"/>
  <c r="J1861"/>
  <c r="I1861"/>
  <c r="H1861"/>
  <c r="G1861"/>
  <c r="F1861"/>
  <c r="E1861"/>
  <c r="D1861"/>
  <c r="C1861"/>
  <c r="Q1860"/>
  <c r="P1860"/>
  <c r="O1860"/>
  <c r="N1860"/>
  <c r="M1860"/>
  <c r="L1860"/>
  <c r="K1860"/>
  <c r="J1860"/>
  <c r="I1860"/>
  <c r="H1860"/>
  <c r="G1860"/>
  <c r="F1860"/>
  <c r="E1860"/>
  <c r="D1860"/>
  <c r="C1860"/>
  <c r="Q1859"/>
  <c r="P1859"/>
  <c r="O1859"/>
  <c r="N1859"/>
  <c r="M1859"/>
  <c r="L1859"/>
  <c r="K1859"/>
  <c r="J1859"/>
  <c r="I1859"/>
  <c r="H1859"/>
  <c r="G1859"/>
  <c r="F1859"/>
  <c r="E1859"/>
  <c r="D1859"/>
  <c r="C1859"/>
  <c r="Q1858"/>
  <c r="P1858"/>
  <c r="O1858"/>
  <c r="N1858"/>
  <c r="M1858"/>
  <c r="L1858"/>
  <c r="K1858"/>
  <c r="J1858"/>
  <c r="I1858"/>
  <c r="H1858"/>
  <c r="G1858"/>
  <c r="F1858"/>
  <c r="E1858"/>
  <c r="D1858"/>
  <c r="C1858"/>
  <c r="Q1857"/>
  <c r="P1857"/>
  <c r="O1857"/>
  <c r="N1857"/>
  <c r="M1857"/>
  <c r="L1857"/>
  <c r="K1857"/>
  <c r="J1857"/>
  <c r="I1857"/>
  <c r="H1857"/>
  <c r="G1857"/>
  <c r="F1857"/>
  <c r="E1857"/>
  <c r="D1857"/>
  <c r="C1857"/>
  <c r="Q1856"/>
  <c r="P1856"/>
  <c r="O1856"/>
  <c r="N1856"/>
  <c r="M1856"/>
  <c r="L1856"/>
  <c r="K1856"/>
  <c r="J1856"/>
  <c r="I1856"/>
  <c r="H1856"/>
  <c r="G1856"/>
  <c r="F1856"/>
  <c r="E1856"/>
  <c r="D1856"/>
  <c r="C1856"/>
  <c r="Q1855"/>
  <c r="P1855"/>
  <c r="O1855"/>
  <c r="N1855"/>
  <c r="M1855"/>
  <c r="L1855"/>
  <c r="K1855"/>
  <c r="J1855"/>
  <c r="I1855"/>
  <c r="H1855"/>
  <c r="G1855"/>
  <c r="F1855"/>
  <c r="E1855"/>
  <c r="D1855"/>
  <c r="C1855"/>
  <c r="Q1854"/>
  <c r="P1854"/>
  <c r="O1854"/>
  <c r="N1854"/>
  <c r="M1854"/>
  <c r="L1854"/>
  <c r="K1854"/>
  <c r="J1854"/>
  <c r="I1854"/>
  <c r="H1854"/>
  <c r="G1854"/>
  <c r="F1854"/>
  <c r="E1854"/>
  <c r="D1854"/>
  <c r="C1854"/>
  <c r="Q1853"/>
  <c r="P1853"/>
  <c r="O1853"/>
  <c r="N1853"/>
  <c r="M1853"/>
  <c r="L1853"/>
  <c r="K1853"/>
  <c r="J1853"/>
  <c r="I1853"/>
  <c r="H1853"/>
  <c r="G1853"/>
  <c r="F1853"/>
  <c r="E1853"/>
  <c r="D1853"/>
  <c r="C1853"/>
  <c r="Q1852"/>
  <c r="P1852"/>
  <c r="O1852"/>
  <c r="N1852"/>
  <c r="M1852"/>
  <c r="L1852"/>
  <c r="K1852"/>
  <c r="J1852"/>
  <c r="I1852"/>
  <c r="H1852"/>
  <c r="G1852"/>
  <c r="F1852"/>
  <c r="E1852"/>
  <c r="D1852"/>
  <c r="C1852"/>
  <c r="Q1851"/>
  <c r="P1851"/>
  <c r="O1851"/>
  <c r="N1851"/>
  <c r="M1851"/>
  <c r="L1851"/>
  <c r="K1851"/>
  <c r="J1851"/>
  <c r="I1851"/>
  <c r="H1851"/>
  <c r="G1851"/>
  <c r="F1851"/>
  <c r="E1851"/>
  <c r="D1851"/>
  <c r="C1851"/>
  <c r="Q1850"/>
  <c r="P1850"/>
  <c r="O1850"/>
  <c r="N1850"/>
  <c r="M1850"/>
  <c r="L1850"/>
  <c r="K1850"/>
  <c r="J1850"/>
  <c r="I1850"/>
  <c r="H1850"/>
  <c r="G1850"/>
  <c r="F1850"/>
  <c r="E1850"/>
  <c r="D1850"/>
  <c r="C1850"/>
  <c r="Q1849"/>
  <c r="P1849"/>
  <c r="O1849"/>
  <c r="N1849"/>
  <c r="M1849"/>
  <c r="L1849"/>
  <c r="K1849"/>
  <c r="J1849"/>
  <c r="I1849"/>
  <c r="H1849"/>
  <c r="G1849"/>
  <c r="F1849"/>
  <c r="E1849"/>
  <c r="D1849"/>
  <c r="C1849"/>
  <c r="Q1848"/>
  <c r="P1848"/>
  <c r="O1848"/>
  <c r="N1848"/>
  <c r="M1848"/>
  <c r="L1848"/>
  <c r="K1848"/>
  <c r="J1848"/>
  <c r="I1848"/>
  <c r="H1848"/>
  <c r="G1848"/>
  <c r="F1848"/>
  <c r="E1848"/>
  <c r="D1848"/>
  <c r="C1848"/>
  <c r="Q1847"/>
  <c r="P1847"/>
  <c r="O1847"/>
  <c r="N1847"/>
  <c r="M1847"/>
  <c r="L1847"/>
  <c r="K1847"/>
  <c r="J1847"/>
  <c r="I1847"/>
  <c r="H1847"/>
  <c r="G1847"/>
  <c r="F1847"/>
  <c r="E1847"/>
  <c r="D1847"/>
  <c r="C1847"/>
  <c r="Q1846"/>
  <c r="P1846"/>
  <c r="O1846"/>
  <c r="N1846"/>
  <c r="M1846"/>
  <c r="L1846"/>
  <c r="K1846"/>
  <c r="J1846"/>
  <c r="I1846"/>
  <c r="H1846"/>
  <c r="G1846"/>
  <c r="F1846"/>
  <c r="E1846"/>
  <c r="D1846"/>
  <c r="C1846"/>
  <c r="Q1845"/>
  <c r="P1845"/>
  <c r="O1845"/>
  <c r="N1845"/>
  <c r="M1845"/>
  <c r="L1845"/>
  <c r="K1845"/>
  <c r="J1845"/>
  <c r="I1845"/>
  <c r="H1845"/>
  <c r="G1845"/>
  <c r="F1845"/>
  <c r="E1845"/>
  <c r="D1845"/>
  <c r="C1845"/>
  <c r="Q1844"/>
  <c r="P1844"/>
  <c r="O1844"/>
  <c r="N1844"/>
  <c r="M1844"/>
  <c r="L1844"/>
  <c r="K1844"/>
  <c r="J1844"/>
  <c r="I1844"/>
  <c r="H1844"/>
  <c r="G1844"/>
  <c r="F1844"/>
  <c r="E1844"/>
  <c r="D1844"/>
  <c r="C1844"/>
  <c r="Q1843"/>
  <c r="P1843"/>
  <c r="O1843"/>
  <c r="N1843"/>
  <c r="M1843"/>
  <c r="L1843"/>
  <c r="K1843"/>
  <c r="J1843"/>
  <c r="I1843"/>
  <c r="H1843"/>
  <c r="G1843"/>
  <c r="F1843"/>
  <c r="E1843"/>
  <c r="D1843"/>
  <c r="C1843"/>
  <c r="Q1842"/>
  <c r="P1842"/>
  <c r="O1842"/>
  <c r="N1842"/>
  <c r="M1842"/>
  <c r="L1842"/>
  <c r="K1842"/>
  <c r="J1842"/>
  <c r="I1842"/>
  <c r="H1842"/>
  <c r="G1842"/>
  <c r="F1842"/>
  <c r="E1842"/>
  <c r="D1842"/>
  <c r="C1842"/>
  <c r="Q1841"/>
  <c r="P1841"/>
  <c r="O1841"/>
  <c r="N1841"/>
  <c r="M1841"/>
  <c r="L1841"/>
  <c r="K1841"/>
  <c r="J1841"/>
  <c r="I1841"/>
  <c r="H1841"/>
  <c r="G1841"/>
  <c r="F1841"/>
  <c r="E1841"/>
  <c r="D1841"/>
  <c r="C1841"/>
  <c r="Q1840"/>
  <c r="P1840"/>
  <c r="O1840"/>
  <c r="N1840"/>
  <c r="M1840"/>
  <c r="L1840"/>
  <c r="K1840"/>
  <c r="J1840"/>
  <c r="I1840"/>
  <c r="H1840"/>
  <c r="G1840"/>
  <c r="F1840"/>
  <c r="E1840"/>
  <c r="D1840"/>
  <c r="C1840"/>
  <c r="Q1839"/>
  <c r="P1839"/>
  <c r="O1839"/>
  <c r="N1839"/>
  <c r="M1839"/>
  <c r="L1839"/>
  <c r="K1839"/>
  <c r="J1839"/>
  <c r="I1839"/>
  <c r="H1839"/>
  <c r="G1839"/>
  <c r="F1839"/>
  <c r="E1839"/>
  <c r="D1839"/>
  <c r="C1839"/>
  <c r="Q1838"/>
  <c r="P1838"/>
  <c r="O1838"/>
  <c r="N1838"/>
  <c r="M1838"/>
  <c r="L1838"/>
  <c r="K1838"/>
  <c r="J1838"/>
  <c r="I1838"/>
  <c r="H1838"/>
  <c r="G1838"/>
  <c r="F1838"/>
  <c r="E1838"/>
  <c r="D1838"/>
  <c r="C1838"/>
  <c r="Q1837"/>
  <c r="P1837"/>
  <c r="O1837"/>
  <c r="N1837"/>
  <c r="M1837"/>
  <c r="L1837"/>
  <c r="K1837"/>
  <c r="J1837"/>
  <c r="I1837"/>
  <c r="H1837"/>
  <c r="G1837"/>
  <c r="F1837"/>
  <c r="E1837"/>
  <c r="D1837"/>
  <c r="C1837"/>
  <c r="Q1836"/>
  <c r="P1836"/>
  <c r="O1836"/>
  <c r="N1836"/>
  <c r="M1836"/>
  <c r="L1836"/>
  <c r="K1836"/>
  <c r="J1836"/>
  <c r="I1836"/>
  <c r="H1836"/>
  <c r="G1836"/>
  <c r="F1836"/>
  <c r="E1836"/>
  <c r="D1836"/>
  <c r="C1836"/>
  <c r="Q1835"/>
  <c r="P1835"/>
  <c r="O1835"/>
  <c r="N1835"/>
  <c r="M1835"/>
  <c r="L1835"/>
  <c r="K1835"/>
  <c r="J1835"/>
  <c r="I1835"/>
  <c r="H1835"/>
  <c r="G1835"/>
  <c r="F1835"/>
  <c r="E1835"/>
  <c r="D1835"/>
  <c r="C1835"/>
  <c r="Q1834"/>
  <c r="P1834"/>
  <c r="O1834"/>
  <c r="N1834"/>
  <c r="M1834"/>
  <c r="L1834"/>
  <c r="K1834"/>
  <c r="J1834"/>
  <c r="I1834"/>
  <c r="H1834"/>
  <c r="G1834"/>
  <c r="F1834"/>
  <c r="E1834"/>
  <c r="D1834"/>
  <c r="C1834"/>
  <c r="Q1833"/>
  <c r="P1833"/>
  <c r="O1833"/>
  <c r="N1833"/>
  <c r="M1833"/>
  <c r="L1833"/>
  <c r="K1833"/>
  <c r="J1833"/>
  <c r="I1833"/>
  <c r="H1833"/>
  <c r="G1833"/>
  <c r="F1833"/>
  <c r="E1833"/>
  <c r="D1833"/>
  <c r="C1833"/>
  <c r="Q1832"/>
  <c r="P1832"/>
  <c r="O1832"/>
  <c r="N1832"/>
  <c r="M1832"/>
  <c r="L1832"/>
  <c r="K1832"/>
  <c r="J1832"/>
  <c r="I1832"/>
  <c r="H1832"/>
  <c r="G1832"/>
  <c r="F1832"/>
  <c r="E1832"/>
  <c r="D1832"/>
  <c r="C1832"/>
  <c r="Q1831"/>
  <c r="P1831"/>
  <c r="O1831"/>
  <c r="N1831"/>
  <c r="M1831"/>
  <c r="L1831"/>
  <c r="K1831"/>
  <c r="J1831"/>
  <c r="I1831"/>
  <c r="H1831"/>
  <c r="G1831"/>
  <c r="F1831"/>
  <c r="E1831"/>
  <c r="D1831"/>
  <c r="C1831"/>
  <c r="Q1830"/>
  <c r="P1830"/>
  <c r="O1830"/>
  <c r="N1830"/>
  <c r="M1830"/>
  <c r="L1830"/>
  <c r="K1830"/>
  <c r="J1830"/>
  <c r="I1830"/>
  <c r="H1830"/>
  <c r="G1830"/>
  <c r="F1830"/>
  <c r="E1830"/>
  <c r="D1830"/>
  <c r="C1830"/>
  <c r="Q1829"/>
  <c r="P1829"/>
  <c r="O1829"/>
  <c r="N1829"/>
  <c r="M1829"/>
  <c r="L1829"/>
  <c r="K1829"/>
  <c r="J1829"/>
  <c r="I1829"/>
  <c r="H1829"/>
  <c r="G1829"/>
  <c r="F1829"/>
  <c r="E1829"/>
  <c r="D1829"/>
  <c r="C1829"/>
  <c r="Q1828"/>
  <c r="P1828"/>
  <c r="O1828"/>
  <c r="N1828"/>
  <c r="M1828"/>
  <c r="L1828"/>
  <c r="K1828"/>
  <c r="J1828"/>
  <c r="I1828"/>
  <c r="H1828"/>
  <c r="G1828"/>
  <c r="F1828"/>
  <c r="E1828"/>
  <c r="D1828"/>
  <c r="C1828"/>
  <c r="Q1827"/>
  <c r="P1827"/>
  <c r="O1827"/>
  <c r="N1827"/>
  <c r="M1827"/>
  <c r="L1827"/>
  <c r="K1827"/>
  <c r="J1827"/>
  <c r="I1827"/>
  <c r="H1827"/>
  <c r="G1827"/>
  <c r="F1827"/>
  <c r="E1827"/>
  <c r="D1827"/>
  <c r="C1827"/>
  <c r="Q1826"/>
  <c r="P1826"/>
  <c r="O1826"/>
  <c r="N1826"/>
  <c r="M1826"/>
  <c r="L1826"/>
  <c r="K1826"/>
  <c r="J1826"/>
  <c r="I1826"/>
  <c r="H1826"/>
  <c r="G1826"/>
  <c r="F1826"/>
  <c r="E1826"/>
  <c r="D1826"/>
  <c r="C1826"/>
  <c r="Q1825"/>
  <c r="P1825"/>
  <c r="O1825"/>
  <c r="N1825"/>
  <c r="M1825"/>
  <c r="L1825"/>
  <c r="K1825"/>
  <c r="J1825"/>
  <c r="I1825"/>
  <c r="H1825"/>
  <c r="G1825"/>
  <c r="F1825"/>
  <c r="E1825"/>
  <c r="D1825"/>
  <c r="C1825"/>
  <c r="Q1824"/>
  <c r="P1824"/>
  <c r="O1824"/>
  <c r="N1824"/>
  <c r="M1824"/>
  <c r="L1824"/>
  <c r="K1824"/>
  <c r="J1824"/>
  <c r="I1824"/>
  <c r="H1824"/>
  <c r="G1824"/>
  <c r="F1824"/>
  <c r="E1824"/>
  <c r="D1824"/>
  <c r="C1824"/>
  <c r="Q1823"/>
  <c r="P1823"/>
  <c r="O1823"/>
  <c r="N1823"/>
  <c r="M1823"/>
  <c r="L1823"/>
  <c r="K1823"/>
  <c r="J1823"/>
  <c r="I1823"/>
  <c r="H1823"/>
  <c r="G1823"/>
  <c r="F1823"/>
  <c r="E1823"/>
  <c r="D1823"/>
  <c r="C1823"/>
  <c r="Q1822"/>
  <c r="P1822"/>
  <c r="O1822"/>
  <c r="N1822"/>
  <c r="M1822"/>
  <c r="L1822"/>
  <c r="K1822"/>
  <c r="J1822"/>
  <c r="I1822"/>
  <c r="H1822"/>
  <c r="G1822"/>
  <c r="F1822"/>
  <c r="E1822"/>
  <c r="D1822"/>
  <c r="C1822"/>
  <c r="Q1821"/>
  <c r="P1821"/>
  <c r="O1821"/>
  <c r="N1821"/>
  <c r="M1821"/>
  <c r="L1821"/>
  <c r="K1821"/>
  <c r="J1821"/>
  <c r="I1821"/>
  <c r="H1821"/>
  <c r="G1821"/>
  <c r="F1821"/>
  <c r="E1821"/>
  <c r="D1821"/>
  <c r="C1821"/>
  <c r="Q1820"/>
  <c r="P1820"/>
  <c r="O1820"/>
  <c r="N1820"/>
  <c r="M1820"/>
  <c r="L1820"/>
  <c r="K1820"/>
  <c r="J1820"/>
  <c r="I1820"/>
  <c r="H1820"/>
  <c r="G1820"/>
  <c r="F1820"/>
  <c r="E1820"/>
  <c r="D1820"/>
  <c r="C1820"/>
  <c r="Q1819"/>
  <c r="P1819"/>
  <c r="O1819"/>
  <c r="N1819"/>
  <c r="M1819"/>
  <c r="L1819"/>
  <c r="K1819"/>
  <c r="J1819"/>
  <c r="I1819"/>
  <c r="H1819"/>
  <c r="G1819"/>
  <c r="F1819"/>
  <c r="E1819"/>
  <c r="D1819"/>
  <c r="C1819"/>
  <c r="Q1818"/>
  <c r="P1818"/>
  <c r="O1818"/>
  <c r="N1818"/>
  <c r="M1818"/>
  <c r="L1818"/>
  <c r="K1818"/>
  <c r="J1818"/>
  <c r="I1818"/>
  <c r="H1818"/>
  <c r="G1818"/>
  <c r="F1818"/>
  <c r="E1818"/>
  <c r="D1818"/>
  <c r="C1818"/>
  <c r="Q1817"/>
  <c r="P1817"/>
  <c r="O1817"/>
  <c r="N1817"/>
  <c r="M1817"/>
  <c r="L1817"/>
  <c r="K1817"/>
  <c r="J1817"/>
  <c r="I1817"/>
  <c r="H1817"/>
  <c r="G1817"/>
  <c r="F1817"/>
  <c r="E1817"/>
  <c r="D1817"/>
  <c r="C1817"/>
  <c r="Q1816"/>
  <c r="P1816"/>
  <c r="O1816"/>
  <c r="N1816"/>
  <c r="M1816"/>
  <c r="L1816"/>
  <c r="K1816"/>
  <c r="J1816"/>
  <c r="I1816"/>
  <c r="H1816"/>
  <c r="G1816"/>
  <c r="F1816"/>
  <c r="E1816"/>
  <c r="D1816"/>
  <c r="C1816"/>
  <c r="Q1815"/>
  <c r="P1815"/>
  <c r="O1815"/>
  <c r="N1815"/>
  <c r="M1815"/>
  <c r="L1815"/>
  <c r="K1815"/>
  <c r="J1815"/>
  <c r="I1815"/>
  <c r="H1815"/>
  <c r="G1815"/>
  <c r="F1815"/>
  <c r="E1815"/>
  <c r="D1815"/>
  <c r="C1815"/>
  <c r="Q1814"/>
  <c r="P1814"/>
  <c r="O1814"/>
  <c r="N1814"/>
  <c r="M1814"/>
  <c r="L1814"/>
  <c r="K1814"/>
  <c r="J1814"/>
  <c r="I1814"/>
  <c r="H1814"/>
  <c r="G1814"/>
  <c r="F1814"/>
  <c r="E1814"/>
  <c r="D1814"/>
  <c r="C1814"/>
  <c r="Q1813"/>
  <c r="P1813"/>
  <c r="O1813"/>
  <c r="N1813"/>
  <c r="M1813"/>
  <c r="L1813"/>
  <c r="K1813"/>
  <c r="J1813"/>
  <c r="I1813"/>
  <c r="H1813"/>
  <c r="G1813"/>
  <c r="F1813"/>
  <c r="E1813"/>
  <c r="D1813"/>
  <c r="C1813"/>
  <c r="Q1812"/>
  <c r="P1812"/>
  <c r="O1812"/>
  <c r="N1812"/>
  <c r="M1812"/>
  <c r="L1812"/>
  <c r="K1812"/>
  <c r="J1812"/>
  <c r="I1812"/>
  <c r="H1812"/>
  <c r="G1812"/>
  <c r="F1812"/>
  <c r="E1812"/>
  <c r="D1812"/>
  <c r="C1812"/>
  <c r="Q1811"/>
  <c r="P1811"/>
  <c r="O1811"/>
  <c r="N1811"/>
  <c r="M1811"/>
  <c r="L1811"/>
  <c r="K1811"/>
  <c r="J1811"/>
  <c r="I1811"/>
  <c r="H1811"/>
  <c r="G1811"/>
  <c r="F1811"/>
  <c r="E1811"/>
  <c r="D1811"/>
  <c r="C1811"/>
  <c r="Q1810"/>
  <c r="P1810"/>
  <c r="O1810"/>
  <c r="N1810"/>
  <c r="M1810"/>
  <c r="L1810"/>
  <c r="K1810"/>
  <c r="J1810"/>
  <c r="I1810"/>
  <c r="H1810"/>
  <c r="G1810"/>
  <c r="F1810"/>
  <c r="E1810"/>
  <c r="D1810"/>
  <c r="C1810"/>
  <c r="Q1809"/>
  <c r="P1809"/>
  <c r="O1809"/>
  <c r="N1809"/>
  <c r="M1809"/>
  <c r="L1809"/>
  <c r="K1809"/>
  <c r="J1809"/>
  <c r="I1809"/>
  <c r="H1809"/>
  <c r="G1809"/>
  <c r="F1809"/>
  <c r="E1809"/>
  <c r="D1809"/>
  <c r="C1809"/>
  <c r="Q1808"/>
  <c r="P1808"/>
  <c r="O1808"/>
  <c r="N1808"/>
  <c r="M1808"/>
  <c r="L1808"/>
  <c r="K1808"/>
  <c r="J1808"/>
  <c r="I1808"/>
  <c r="H1808"/>
  <c r="G1808"/>
  <c r="F1808"/>
  <c r="E1808"/>
  <c r="D1808"/>
  <c r="C1808"/>
  <c r="Q1807"/>
  <c r="P1807"/>
  <c r="O1807"/>
  <c r="N1807"/>
  <c r="M1807"/>
  <c r="L1807"/>
  <c r="K1807"/>
  <c r="J1807"/>
  <c r="I1807"/>
  <c r="H1807"/>
  <c r="G1807"/>
  <c r="F1807"/>
  <c r="E1807"/>
  <c r="D1807"/>
  <c r="C1807"/>
  <c r="Q1806"/>
  <c r="P1806"/>
  <c r="O1806"/>
  <c r="N1806"/>
  <c r="M1806"/>
  <c r="L1806"/>
  <c r="K1806"/>
  <c r="J1806"/>
  <c r="I1806"/>
  <c r="H1806"/>
  <c r="G1806"/>
  <c r="F1806"/>
  <c r="E1806"/>
  <c r="D1806"/>
  <c r="C1806"/>
  <c r="Q1805"/>
  <c r="P1805"/>
  <c r="O1805"/>
  <c r="N1805"/>
  <c r="M1805"/>
  <c r="L1805"/>
  <c r="K1805"/>
  <c r="J1805"/>
  <c r="I1805"/>
  <c r="H1805"/>
  <c r="G1805"/>
  <c r="F1805"/>
  <c r="E1805"/>
  <c r="D1805"/>
  <c r="C1805"/>
  <c r="Q1804"/>
  <c r="P1804"/>
  <c r="O1804"/>
  <c r="N1804"/>
  <c r="M1804"/>
  <c r="L1804"/>
  <c r="K1804"/>
  <c r="J1804"/>
  <c r="I1804"/>
  <c r="H1804"/>
  <c r="G1804"/>
  <c r="F1804"/>
  <c r="E1804"/>
  <c r="D1804"/>
  <c r="C1804"/>
  <c r="Q1803"/>
  <c r="P1803"/>
  <c r="O1803"/>
  <c r="N1803"/>
  <c r="M1803"/>
  <c r="L1803"/>
  <c r="K1803"/>
  <c r="J1803"/>
  <c r="I1803"/>
  <c r="H1803"/>
  <c r="G1803"/>
  <c r="F1803"/>
  <c r="E1803"/>
  <c r="D1803"/>
  <c r="C1803"/>
  <c r="Q1802"/>
  <c r="P1802"/>
  <c r="O1802"/>
  <c r="N1802"/>
  <c r="M1802"/>
  <c r="L1802"/>
  <c r="K1802"/>
  <c r="J1802"/>
  <c r="I1802"/>
  <c r="H1802"/>
  <c r="G1802"/>
  <c r="F1802"/>
  <c r="E1802"/>
  <c r="D1802"/>
  <c r="C1802"/>
  <c r="Q1801"/>
  <c r="P1801"/>
  <c r="O1801"/>
  <c r="N1801"/>
  <c r="M1801"/>
  <c r="L1801"/>
  <c r="K1801"/>
  <c r="J1801"/>
  <c r="I1801"/>
  <c r="H1801"/>
  <c r="G1801"/>
  <c r="F1801"/>
  <c r="E1801"/>
  <c r="D1801"/>
  <c r="C1801"/>
  <c r="Q1800"/>
  <c r="P1800"/>
  <c r="O1800"/>
  <c r="N1800"/>
  <c r="M1800"/>
  <c r="L1800"/>
  <c r="K1800"/>
  <c r="J1800"/>
  <c r="I1800"/>
  <c r="H1800"/>
  <c r="G1800"/>
  <c r="F1800"/>
  <c r="E1800"/>
  <c r="D1800"/>
  <c r="C1800"/>
  <c r="Q1799"/>
  <c r="P1799"/>
  <c r="O1799"/>
  <c r="N1799"/>
  <c r="M1799"/>
  <c r="L1799"/>
  <c r="K1799"/>
  <c r="J1799"/>
  <c r="I1799"/>
  <c r="H1799"/>
  <c r="G1799"/>
  <c r="F1799"/>
  <c r="E1799"/>
  <c r="D1799"/>
  <c r="C1799"/>
  <c r="Q1798"/>
  <c r="P1798"/>
  <c r="O1798"/>
  <c r="N1798"/>
  <c r="M1798"/>
  <c r="L1798"/>
  <c r="K1798"/>
  <c r="J1798"/>
  <c r="I1798"/>
  <c r="H1798"/>
  <c r="G1798"/>
  <c r="F1798"/>
  <c r="E1798"/>
  <c r="D1798"/>
  <c r="C1798"/>
  <c r="Q1797"/>
  <c r="P1797"/>
  <c r="O1797"/>
  <c r="N1797"/>
  <c r="M1797"/>
  <c r="L1797"/>
  <c r="K1797"/>
  <c r="J1797"/>
  <c r="I1797"/>
  <c r="H1797"/>
  <c r="G1797"/>
  <c r="F1797"/>
  <c r="E1797"/>
  <c r="D1797"/>
  <c r="C1797"/>
  <c r="Q1796"/>
  <c r="P1796"/>
  <c r="O1796"/>
  <c r="N1796"/>
  <c r="M1796"/>
  <c r="L1796"/>
  <c r="K1796"/>
  <c r="J1796"/>
  <c r="I1796"/>
  <c r="H1796"/>
  <c r="G1796"/>
  <c r="F1796"/>
  <c r="E1796"/>
  <c r="D1796"/>
  <c r="C1796"/>
  <c r="Q1795"/>
  <c r="P1795"/>
  <c r="O1795"/>
  <c r="N1795"/>
  <c r="M1795"/>
  <c r="L1795"/>
  <c r="K1795"/>
  <c r="J1795"/>
  <c r="I1795"/>
  <c r="H1795"/>
  <c r="G1795"/>
  <c r="F1795"/>
  <c r="E1795"/>
  <c r="D1795"/>
  <c r="C1795"/>
  <c r="Q1794"/>
  <c r="P1794"/>
  <c r="O1794"/>
  <c r="N1794"/>
  <c r="M1794"/>
  <c r="L1794"/>
  <c r="K1794"/>
  <c r="J1794"/>
  <c r="I1794"/>
  <c r="H1794"/>
  <c r="G1794"/>
  <c r="F1794"/>
  <c r="E1794"/>
  <c r="D1794"/>
  <c r="C1794"/>
  <c r="Q1793"/>
  <c r="P1793"/>
  <c r="O1793"/>
  <c r="N1793"/>
  <c r="M1793"/>
  <c r="L1793"/>
  <c r="K1793"/>
  <c r="J1793"/>
  <c r="I1793"/>
  <c r="H1793"/>
  <c r="G1793"/>
  <c r="F1793"/>
  <c r="E1793"/>
  <c r="D1793"/>
  <c r="C1793"/>
  <c r="Q1792"/>
  <c r="P1792"/>
  <c r="O1792"/>
  <c r="N1792"/>
  <c r="M1792"/>
  <c r="L1792"/>
  <c r="K1792"/>
  <c r="J1792"/>
  <c r="I1792"/>
  <c r="H1792"/>
  <c r="G1792"/>
  <c r="F1792"/>
  <c r="E1792"/>
  <c r="D1792"/>
  <c r="C1792"/>
  <c r="Q1791"/>
  <c r="P1791"/>
  <c r="O1791"/>
  <c r="N1791"/>
  <c r="M1791"/>
  <c r="L1791"/>
  <c r="K1791"/>
  <c r="J1791"/>
  <c r="I1791"/>
  <c r="H1791"/>
  <c r="G1791"/>
  <c r="F1791"/>
  <c r="E1791"/>
  <c r="D1791"/>
  <c r="C1791"/>
  <c r="Q1790"/>
  <c r="P1790"/>
  <c r="O1790"/>
  <c r="N1790"/>
  <c r="M1790"/>
  <c r="L1790"/>
  <c r="K1790"/>
  <c r="J1790"/>
  <c r="I1790"/>
  <c r="H1790"/>
  <c r="G1790"/>
  <c r="F1790"/>
  <c r="E1790"/>
  <c r="D1790"/>
  <c r="C1790"/>
  <c r="Q1789"/>
  <c r="P1789"/>
  <c r="O1789"/>
  <c r="N1789"/>
  <c r="M1789"/>
  <c r="L1789"/>
  <c r="K1789"/>
  <c r="J1789"/>
  <c r="I1789"/>
  <c r="H1789"/>
  <c r="G1789"/>
  <c r="F1789"/>
  <c r="E1789"/>
  <c r="D1789"/>
  <c r="C1789"/>
  <c r="Q1788"/>
  <c r="P1788"/>
  <c r="O1788"/>
  <c r="N1788"/>
  <c r="M1788"/>
  <c r="L1788"/>
  <c r="K1788"/>
  <c r="J1788"/>
  <c r="I1788"/>
  <c r="H1788"/>
  <c r="G1788"/>
  <c r="F1788"/>
  <c r="E1788"/>
  <c r="D1788"/>
  <c r="C1788"/>
  <c r="Q1787"/>
  <c r="P1787"/>
  <c r="O1787"/>
  <c r="N1787"/>
  <c r="M1787"/>
  <c r="L1787"/>
  <c r="K1787"/>
  <c r="J1787"/>
  <c r="I1787"/>
  <c r="H1787"/>
  <c r="G1787"/>
  <c r="F1787"/>
  <c r="E1787"/>
  <c r="D1787"/>
  <c r="C1787"/>
  <c r="Q1786"/>
  <c r="P1786"/>
  <c r="O1786"/>
  <c r="N1786"/>
  <c r="M1786"/>
  <c r="L1786"/>
  <c r="K1786"/>
  <c r="J1786"/>
  <c r="I1786"/>
  <c r="H1786"/>
  <c r="G1786"/>
  <c r="F1786"/>
  <c r="E1786"/>
  <c r="D1786"/>
  <c r="C1786"/>
  <c r="Q1785"/>
  <c r="P1785"/>
  <c r="O1785"/>
  <c r="N1785"/>
  <c r="M1785"/>
  <c r="L1785"/>
  <c r="K1785"/>
  <c r="J1785"/>
  <c r="I1785"/>
  <c r="H1785"/>
  <c r="G1785"/>
  <c r="F1785"/>
  <c r="E1785"/>
  <c r="D1785"/>
  <c r="C1785"/>
  <c r="Q1784"/>
  <c r="P1784"/>
  <c r="O1784"/>
  <c r="N1784"/>
  <c r="M1784"/>
  <c r="L1784"/>
  <c r="K1784"/>
  <c r="J1784"/>
  <c r="I1784"/>
  <c r="H1784"/>
  <c r="G1784"/>
  <c r="F1784"/>
  <c r="E1784"/>
  <c r="D1784"/>
  <c r="C1784"/>
  <c r="Q1783"/>
  <c r="P1783"/>
  <c r="O1783"/>
  <c r="N1783"/>
  <c r="M1783"/>
  <c r="L1783"/>
  <c r="K1783"/>
  <c r="J1783"/>
  <c r="I1783"/>
  <c r="H1783"/>
  <c r="G1783"/>
  <c r="F1783"/>
  <c r="E1783"/>
  <c r="D1783"/>
  <c r="C1783"/>
  <c r="Q1782"/>
  <c r="P1782"/>
  <c r="O1782"/>
  <c r="N1782"/>
  <c r="M1782"/>
  <c r="L1782"/>
  <c r="K1782"/>
  <c r="J1782"/>
  <c r="I1782"/>
  <c r="H1782"/>
  <c r="G1782"/>
  <c r="F1782"/>
  <c r="E1782"/>
  <c r="D1782"/>
  <c r="C1782"/>
  <c r="Q1781"/>
  <c r="P1781"/>
  <c r="O1781"/>
  <c r="N1781"/>
  <c r="M1781"/>
  <c r="L1781"/>
  <c r="K1781"/>
  <c r="J1781"/>
  <c r="I1781"/>
  <c r="H1781"/>
  <c r="G1781"/>
  <c r="F1781"/>
  <c r="E1781"/>
  <c r="D1781"/>
  <c r="C1781"/>
  <c r="Q1780"/>
  <c r="P1780"/>
  <c r="O1780"/>
  <c r="N1780"/>
  <c r="M1780"/>
  <c r="L1780"/>
  <c r="K1780"/>
  <c r="J1780"/>
  <c r="I1780"/>
  <c r="H1780"/>
  <c r="G1780"/>
  <c r="F1780"/>
  <c r="E1780"/>
  <c r="D1780"/>
  <c r="C1780"/>
  <c r="Q1779"/>
  <c r="P1779"/>
  <c r="O1779"/>
  <c r="N1779"/>
  <c r="M1779"/>
  <c r="L1779"/>
  <c r="K1779"/>
  <c r="J1779"/>
  <c r="I1779"/>
  <c r="H1779"/>
  <c r="G1779"/>
  <c r="F1779"/>
  <c r="E1779"/>
  <c r="D1779"/>
  <c r="C1779"/>
  <c r="Q1778"/>
  <c r="P1778"/>
  <c r="O1778"/>
  <c r="N1778"/>
  <c r="M1778"/>
  <c r="L1778"/>
  <c r="K1778"/>
  <c r="J1778"/>
  <c r="I1778"/>
  <c r="H1778"/>
  <c r="G1778"/>
  <c r="F1778"/>
  <c r="E1778"/>
  <c r="D1778"/>
  <c r="C1778"/>
  <c r="Q1777"/>
  <c r="P1777"/>
  <c r="O1777"/>
  <c r="N1777"/>
  <c r="M1777"/>
  <c r="L1777"/>
  <c r="K1777"/>
  <c r="J1777"/>
  <c r="I1777"/>
  <c r="H1777"/>
  <c r="G1777"/>
  <c r="F1777"/>
  <c r="E1777"/>
  <c r="D1777"/>
  <c r="C1777"/>
  <c r="Q1776"/>
  <c r="P1776"/>
  <c r="O1776"/>
  <c r="N1776"/>
  <c r="M1776"/>
  <c r="L1776"/>
  <c r="K1776"/>
  <c r="J1776"/>
  <c r="I1776"/>
  <c r="H1776"/>
  <c r="G1776"/>
  <c r="F1776"/>
  <c r="E1776"/>
  <c r="D1776"/>
  <c r="C1776"/>
  <c r="Q1775"/>
  <c r="P1775"/>
  <c r="O1775"/>
  <c r="N1775"/>
  <c r="M1775"/>
  <c r="L1775"/>
  <c r="K1775"/>
  <c r="J1775"/>
  <c r="I1775"/>
  <c r="H1775"/>
  <c r="G1775"/>
  <c r="F1775"/>
  <c r="E1775"/>
  <c r="D1775"/>
  <c r="C1775"/>
  <c r="Q1774"/>
  <c r="P1774"/>
  <c r="O1774"/>
  <c r="N1774"/>
  <c r="M1774"/>
  <c r="L1774"/>
  <c r="K1774"/>
  <c r="J1774"/>
  <c r="I1774"/>
  <c r="H1774"/>
  <c r="G1774"/>
  <c r="F1774"/>
  <c r="E1774"/>
  <c r="D1774"/>
  <c r="C1774"/>
  <c r="Q1773"/>
  <c r="P1773"/>
  <c r="O1773"/>
  <c r="N1773"/>
  <c r="M1773"/>
  <c r="L1773"/>
  <c r="K1773"/>
  <c r="J1773"/>
  <c r="I1773"/>
  <c r="H1773"/>
  <c r="G1773"/>
  <c r="F1773"/>
  <c r="E1773"/>
  <c r="D1773"/>
  <c r="C1773"/>
  <c r="Q1772"/>
  <c r="P1772"/>
  <c r="O1772"/>
  <c r="N1772"/>
  <c r="M1772"/>
  <c r="L1772"/>
  <c r="K1772"/>
  <c r="J1772"/>
  <c r="I1772"/>
  <c r="H1772"/>
  <c r="G1772"/>
  <c r="F1772"/>
  <c r="E1772"/>
  <c r="D1772"/>
  <c r="C1772"/>
  <c r="Q1771"/>
  <c r="P1771"/>
  <c r="O1771"/>
  <c r="N1771"/>
  <c r="M1771"/>
  <c r="L1771"/>
  <c r="K1771"/>
  <c r="J1771"/>
  <c r="I1771"/>
  <c r="H1771"/>
  <c r="G1771"/>
  <c r="F1771"/>
  <c r="E1771"/>
  <c r="D1771"/>
  <c r="C1771"/>
  <c r="Q1770"/>
  <c r="P1770"/>
  <c r="O1770"/>
  <c r="N1770"/>
  <c r="M1770"/>
  <c r="L1770"/>
  <c r="K1770"/>
  <c r="J1770"/>
  <c r="I1770"/>
  <c r="H1770"/>
  <c r="G1770"/>
  <c r="F1770"/>
  <c r="E1770"/>
  <c r="D1770"/>
  <c r="C1770"/>
  <c r="Q1769"/>
  <c r="P1769"/>
  <c r="O1769"/>
  <c r="N1769"/>
  <c r="M1769"/>
  <c r="L1769"/>
  <c r="K1769"/>
  <c r="J1769"/>
  <c r="I1769"/>
  <c r="H1769"/>
  <c r="G1769"/>
  <c r="F1769"/>
  <c r="E1769"/>
  <c r="D1769"/>
  <c r="C1769"/>
  <c r="Q1768"/>
  <c r="P1768"/>
  <c r="O1768"/>
  <c r="N1768"/>
  <c r="M1768"/>
  <c r="L1768"/>
  <c r="K1768"/>
  <c r="J1768"/>
  <c r="I1768"/>
  <c r="H1768"/>
  <c r="G1768"/>
  <c r="F1768"/>
  <c r="E1768"/>
  <c r="D1768"/>
  <c r="C1768"/>
  <c r="Q1767"/>
  <c r="P1767"/>
  <c r="O1767"/>
  <c r="N1767"/>
  <c r="M1767"/>
  <c r="L1767"/>
  <c r="K1767"/>
  <c r="J1767"/>
  <c r="I1767"/>
  <c r="H1767"/>
  <c r="G1767"/>
  <c r="F1767"/>
  <c r="E1767"/>
  <c r="D1767"/>
  <c r="C1767"/>
  <c r="Q1766"/>
  <c r="P1766"/>
  <c r="O1766"/>
  <c r="N1766"/>
  <c r="M1766"/>
  <c r="L1766"/>
  <c r="K1766"/>
  <c r="J1766"/>
  <c r="I1766"/>
  <c r="H1766"/>
  <c r="G1766"/>
  <c r="F1766"/>
  <c r="E1766"/>
  <c r="D1766"/>
  <c r="C1766"/>
  <c r="Q1765"/>
  <c r="P1765"/>
  <c r="O1765"/>
  <c r="N1765"/>
  <c r="M1765"/>
  <c r="L1765"/>
  <c r="K1765"/>
  <c r="J1765"/>
  <c r="I1765"/>
  <c r="H1765"/>
  <c r="G1765"/>
  <c r="F1765"/>
  <c r="E1765"/>
  <c r="D1765"/>
  <c r="C1765"/>
  <c r="Q1764"/>
  <c r="P1764"/>
  <c r="O1764"/>
  <c r="N1764"/>
  <c r="M1764"/>
  <c r="L1764"/>
  <c r="K1764"/>
  <c r="J1764"/>
  <c r="I1764"/>
  <c r="H1764"/>
  <c r="G1764"/>
  <c r="F1764"/>
  <c r="E1764"/>
  <c r="D1764"/>
  <c r="C1764"/>
  <c r="Q1763"/>
  <c r="P1763"/>
  <c r="O1763"/>
  <c r="N1763"/>
  <c r="M1763"/>
  <c r="L1763"/>
  <c r="K1763"/>
  <c r="J1763"/>
  <c r="I1763"/>
  <c r="H1763"/>
  <c r="G1763"/>
  <c r="F1763"/>
  <c r="E1763"/>
  <c r="D1763"/>
  <c r="C1763"/>
  <c r="Q1762"/>
  <c r="P1762"/>
  <c r="O1762"/>
  <c r="N1762"/>
  <c r="M1762"/>
  <c r="L1762"/>
  <c r="K1762"/>
  <c r="J1762"/>
  <c r="I1762"/>
  <c r="H1762"/>
  <c r="G1762"/>
  <c r="F1762"/>
  <c r="E1762"/>
  <c r="D1762"/>
  <c r="C1762"/>
  <c r="Q1761"/>
  <c r="P1761"/>
  <c r="O1761"/>
  <c r="N1761"/>
  <c r="M1761"/>
  <c r="L1761"/>
  <c r="K1761"/>
  <c r="J1761"/>
  <c r="I1761"/>
  <c r="H1761"/>
  <c r="G1761"/>
  <c r="F1761"/>
  <c r="E1761"/>
  <c r="D1761"/>
  <c r="C1761"/>
  <c r="Q1760"/>
  <c r="P1760"/>
  <c r="O1760"/>
  <c r="N1760"/>
  <c r="M1760"/>
  <c r="L1760"/>
  <c r="K1760"/>
  <c r="J1760"/>
  <c r="I1760"/>
  <c r="H1760"/>
  <c r="G1760"/>
  <c r="F1760"/>
  <c r="E1760"/>
  <c r="D1760"/>
  <c r="C1760"/>
  <c r="Q1759"/>
  <c r="P1759"/>
  <c r="O1759"/>
  <c r="N1759"/>
  <c r="M1759"/>
  <c r="L1759"/>
  <c r="K1759"/>
  <c r="J1759"/>
  <c r="I1759"/>
  <c r="H1759"/>
  <c r="G1759"/>
  <c r="F1759"/>
  <c r="E1759"/>
  <c r="D1759"/>
  <c r="C1759"/>
  <c r="Q1758"/>
  <c r="P1758"/>
  <c r="O1758"/>
  <c r="N1758"/>
  <c r="M1758"/>
  <c r="L1758"/>
  <c r="K1758"/>
  <c r="J1758"/>
  <c r="I1758"/>
  <c r="H1758"/>
  <c r="G1758"/>
  <c r="F1758"/>
  <c r="E1758"/>
  <c r="D1758"/>
  <c r="C1758"/>
  <c r="Q1757"/>
  <c r="P1757"/>
  <c r="O1757"/>
  <c r="N1757"/>
  <c r="M1757"/>
  <c r="L1757"/>
  <c r="K1757"/>
  <c r="J1757"/>
  <c r="I1757"/>
  <c r="H1757"/>
  <c r="G1757"/>
  <c r="F1757"/>
  <c r="E1757"/>
  <c r="D1757"/>
  <c r="C1757"/>
  <c r="Q1756"/>
  <c r="P1756"/>
  <c r="O1756"/>
  <c r="N1756"/>
  <c r="M1756"/>
  <c r="L1756"/>
  <c r="K1756"/>
  <c r="J1756"/>
  <c r="I1756"/>
  <c r="H1756"/>
  <c r="G1756"/>
  <c r="F1756"/>
  <c r="E1756"/>
  <c r="D1756"/>
  <c r="C1756"/>
  <c r="Q1755"/>
  <c r="P1755"/>
  <c r="O1755"/>
  <c r="N1755"/>
  <c r="M1755"/>
  <c r="L1755"/>
  <c r="K1755"/>
  <c r="J1755"/>
  <c r="I1755"/>
  <c r="H1755"/>
  <c r="G1755"/>
  <c r="F1755"/>
  <c r="E1755"/>
  <c r="D1755"/>
  <c r="C1755"/>
  <c r="Q1754"/>
  <c r="P1754"/>
  <c r="O1754"/>
  <c r="N1754"/>
  <c r="M1754"/>
  <c r="L1754"/>
  <c r="K1754"/>
  <c r="J1754"/>
  <c r="I1754"/>
  <c r="H1754"/>
  <c r="G1754"/>
  <c r="F1754"/>
  <c r="E1754"/>
  <c r="D1754"/>
  <c r="C1754"/>
  <c r="Q1753"/>
  <c r="P1753"/>
  <c r="O1753"/>
  <c r="N1753"/>
  <c r="M1753"/>
  <c r="L1753"/>
  <c r="K1753"/>
  <c r="J1753"/>
  <c r="I1753"/>
  <c r="H1753"/>
  <c r="G1753"/>
  <c r="F1753"/>
  <c r="E1753"/>
  <c r="D1753"/>
  <c r="C1753"/>
  <c r="Q1752"/>
  <c r="P1752"/>
  <c r="O1752"/>
  <c r="N1752"/>
  <c r="M1752"/>
  <c r="L1752"/>
  <c r="K1752"/>
  <c r="J1752"/>
  <c r="I1752"/>
  <c r="H1752"/>
  <c r="G1752"/>
  <c r="F1752"/>
  <c r="E1752"/>
  <c r="D1752"/>
  <c r="C1752"/>
  <c r="Q1751"/>
  <c r="P1751"/>
  <c r="O1751"/>
  <c r="N1751"/>
  <c r="M1751"/>
  <c r="L1751"/>
  <c r="K1751"/>
  <c r="J1751"/>
  <c r="I1751"/>
  <c r="H1751"/>
  <c r="G1751"/>
  <c r="F1751"/>
  <c r="E1751"/>
  <c r="D1751"/>
  <c r="C1751"/>
  <c r="Q1750"/>
  <c r="P1750"/>
  <c r="O1750"/>
  <c r="N1750"/>
  <c r="M1750"/>
  <c r="L1750"/>
  <c r="K1750"/>
  <c r="J1750"/>
  <c r="I1750"/>
  <c r="H1750"/>
  <c r="G1750"/>
  <c r="F1750"/>
  <c r="E1750"/>
  <c r="D1750"/>
  <c r="C1750"/>
  <c r="Q1749"/>
  <c r="P1749"/>
  <c r="O1749"/>
  <c r="N1749"/>
  <c r="M1749"/>
  <c r="L1749"/>
  <c r="K1749"/>
  <c r="J1749"/>
  <c r="I1749"/>
  <c r="H1749"/>
  <c r="G1749"/>
  <c r="F1749"/>
  <c r="E1749"/>
  <c r="D1749"/>
  <c r="C1749"/>
  <c r="Q1748"/>
  <c r="P1748"/>
  <c r="O1748"/>
  <c r="N1748"/>
  <c r="M1748"/>
  <c r="L1748"/>
  <c r="K1748"/>
  <c r="J1748"/>
  <c r="I1748"/>
  <c r="H1748"/>
  <c r="G1748"/>
  <c r="F1748"/>
  <c r="E1748"/>
  <c r="D1748"/>
  <c r="C1748"/>
  <c r="Q1747"/>
  <c r="P1747"/>
  <c r="O1747"/>
  <c r="N1747"/>
  <c r="M1747"/>
  <c r="L1747"/>
  <c r="K1747"/>
  <c r="J1747"/>
  <c r="I1747"/>
  <c r="H1747"/>
  <c r="G1747"/>
  <c r="F1747"/>
  <c r="E1747"/>
  <c r="D1747"/>
  <c r="C1747"/>
  <c r="Q1746"/>
  <c r="P1746"/>
  <c r="O1746"/>
  <c r="N1746"/>
  <c r="M1746"/>
  <c r="L1746"/>
  <c r="K1746"/>
  <c r="J1746"/>
  <c r="I1746"/>
  <c r="H1746"/>
  <c r="G1746"/>
  <c r="F1746"/>
  <c r="E1746"/>
  <c r="D1746"/>
  <c r="C1746"/>
  <c r="Q1745"/>
  <c r="P1745"/>
  <c r="O1745"/>
  <c r="N1745"/>
  <c r="M1745"/>
  <c r="L1745"/>
  <c r="K1745"/>
  <c r="J1745"/>
  <c r="I1745"/>
  <c r="H1745"/>
  <c r="G1745"/>
  <c r="F1745"/>
  <c r="E1745"/>
  <c r="D1745"/>
  <c r="C1745"/>
  <c r="Q1744"/>
  <c r="P1744"/>
  <c r="O1744"/>
  <c r="N1744"/>
  <c r="M1744"/>
  <c r="L1744"/>
  <c r="K1744"/>
  <c r="J1744"/>
  <c r="I1744"/>
  <c r="H1744"/>
  <c r="G1744"/>
  <c r="F1744"/>
  <c r="E1744"/>
  <c r="D1744"/>
  <c r="C1744"/>
  <c r="Q1743"/>
  <c r="P1743"/>
  <c r="O1743"/>
  <c r="N1743"/>
  <c r="M1743"/>
  <c r="L1743"/>
  <c r="K1743"/>
  <c r="J1743"/>
  <c r="I1743"/>
  <c r="H1743"/>
  <c r="G1743"/>
  <c r="F1743"/>
  <c r="E1743"/>
  <c r="D1743"/>
  <c r="C1743"/>
  <c r="Q1742"/>
  <c r="P1742"/>
  <c r="O1742"/>
  <c r="N1742"/>
  <c r="M1742"/>
  <c r="L1742"/>
  <c r="K1742"/>
  <c r="J1742"/>
  <c r="I1742"/>
  <c r="H1742"/>
  <c r="G1742"/>
  <c r="F1742"/>
  <c r="E1742"/>
  <c r="D1742"/>
  <c r="C1742"/>
  <c r="Q1741"/>
  <c r="P1741"/>
  <c r="O1741"/>
  <c r="N1741"/>
  <c r="M1741"/>
  <c r="L1741"/>
  <c r="K1741"/>
  <c r="J1741"/>
  <c r="I1741"/>
  <c r="H1741"/>
  <c r="G1741"/>
  <c r="F1741"/>
  <c r="E1741"/>
  <c r="D1741"/>
  <c r="C1741"/>
  <c r="Q1740"/>
  <c r="P1740"/>
  <c r="O1740"/>
  <c r="N1740"/>
  <c r="M1740"/>
  <c r="L1740"/>
  <c r="K1740"/>
  <c r="J1740"/>
  <c r="I1740"/>
  <c r="H1740"/>
  <c r="G1740"/>
  <c r="F1740"/>
  <c r="E1740"/>
  <c r="D1740"/>
  <c r="C1740"/>
  <c r="Q1739"/>
  <c r="P1739"/>
  <c r="O1739"/>
  <c r="N1739"/>
  <c r="M1739"/>
  <c r="L1739"/>
  <c r="K1739"/>
  <c r="J1739"/>
  <c r="I1739"/>
  <c r="H1739"/>
  <c r="G1739"/>
  <c r="F1739"/>
  <c r="E1739"/>
  <c r="D1739"/>
  <c r="C1739"/>
  <c r="Q1738"/>
  <c r="P1738"/>
  <c r="O1738"/>
  <c r="N1738"/>
  <c r="M1738"/>
  <c r="L1738"/>
  <c r="K1738"/>
  <c r="J1738"/>
  <c r="I1738"/>
  <c r="H1738"/>
  <c r="G1738"/>
  <c r="F1738"/>
  <c r="E1738"/>
  <c r="D1738"/>
  <c r="C1738"/>
  <c r="Q1737"/>
  <c r="P1737"/>
  <c r="O1737"/>
  <c r="N1737"/>
  <c r="M1737"/>
  <c r="L1737"/>
  <c r="K1737"/>
  <c r="J1737"/>
  <c r="I1737"/>
  <c r="H1737"/>
  <c r="G1737"/>
  <c r="F1737"/>
  <c r="E1737"/>
  <c r="D1737"/>
  <c r="C1737"/>
  <c r="Q1736"/>
  <c r="P1736"/>
  <c r="O1736"/>
  <c r="N1736"/>
  <c r="M1736"/>
  <c r="L1736"/>
  <c r="K1736"/>
  <c r="J1736"/>
  <c r="I1736"/>
  <c r="H1736"/>
  <c r="G1736"/>
  <c r="F1736"/>
  <c r="E1736"/>
  <c r="D1736"/>
  <c r="C1736"/>
  <c r="Q1735"/>
  <c r="P1735"/>
  <c r="O1735"/>
  <c r="N1735"/>
  <c r="M1735"/>
  <c r="L1735"/>
  <c r="K1735"/>
  <c r="J1735"/>
  <c r="I1735"/>
  <c r="H1735"/>
  <c r="G1735"/>
  <c r="F1735"/>
  <c r="E1735"/>
  <c r="D1735"/>
  <c r="C1735"/>
  <c r="Q1734"/>
  <c r="P1734"/>
  <c r="O1734"/>
  <c r="N1734"/>
  <c r="M1734"/>
  <c r="L1734"/>
  <c r="K1734"/>
  <c r="J1734"/>
  <c r="I1734"/>
  <c r="H1734"/>
  <c r="G1734"/>
  <c r="F1734"/>
  <c r="E1734"/>
  <c r="D1734"/>
  <c r="C1734"/>
  <c r="Q1733"/>
  <c r="P1733"/>
  <c r="O1733"/>
  <c r="N1733"/>
  <c r="M1733"/>
  <c r="L1733"/>
  <c r="K1733"/>
  <c r="J1733"/>
  <c r="I1733"/>
  <c r="H1733"/>
  <c r="G1733"/>
  <c r="F1733"/>
  <c r="E1733"/>
  <c r="D1733"/>
  <c r="C1733"/>
  <c r="Q1732"/>
  <c r="P1732"/>
  <c r="O1732"/>
  <c r="N1732"/>
  <c r="M1732"/>
  <c r="L1732"/>
  <c r="K1732"/>
  <c r="J1732"/>
  <c r="I1732"/>
  <c r="H1732"/>
  <c r="G1732"/>
  <c r="F1732"/>
  <c r="E1732"/>
  <c r="D1732"/>
  <c r="C1732"/>
  <c r="Q1731"/>
  <c r="P1731"/>
  <c r="O1731"/>
  <c r="N1731"/>
  <c r="M1731"/>
  <c r="L1731"/>
  <c r="K1731"/>
  <c r="J1731"/>
  <c r="I1731"/>
  <c r="H1731"/>
  <c r="G1731"/>
  <c r="F1731"/>
  <c r="E1731"/>
  <c r="D1731"/>
  <c r="C1731"/>
  <c r="Q1730"/>
  <c r="P1730"/>
  <c r="O1730"/>
  <c r="N1730"/>
  <c r="M1730"/>
  <c r="L1730"/>
  <c r="K1730"/>
  <c r="J1730"/>
  <c r="I1730"/>
  <c r="H1730"/>
  <c r="G1730"/>
  <c r="F1730"/>
  <c r="E1730"/>
  <c r="D1730"/>
  <c r="C1730"/>
  <c r="Q1729"/>
  <c r="P1729"/>
  <c r="O1729"/>
  <c r="N1729"/>
  <c r="M1729"/>
  <c r="L1729"/>
  <c r="K1729"/>
  <c r="J1729"/>
  <c r="I1729"/>
  <c r="H1729"/>
  <c r="G1729"/>
  <c r="F1729"/>
  <c r="E1729"/>
  <c r="D1729"/>
  <c r="C1729"/>
  <c r="Q1728"/>
  <c r="P1728"/>
  <c r="O1728"/>
  <c r="N1728"/>
  <c r="M1728"/>
  <c r="L1728"/>
  <c r="K1728"/>
  <c r="J1728"/>
  <c r="I1728"/>
  <c r="H1728"/>
  <c r="G1728"/>
  <c r="F1728"/>
  <c r="E1728"/>
  <c r="D1728"/>
  <c r="C1728"/>
  <c r="Q1727"/>
  <c r="P1727"/>
  <c r="O1727"/>
  <c r="N1727"/>
  <c r="M1727"/>
  <c r="L1727"/>
  <c r="K1727"/>
  <c r="J1727"/>
  <c r="I1727"/>
  <c r="H1727"/>
  <c r="G1727"/>
  <c r="F1727"/>
  <c r="E1727"/>
  <c r="D1727"/>
  <c r="C1727"/>
  <c r="Q1726"/>
  <c r="P1726"/>
  <c r="O1726"/>
  <c r="N1726"/>
  <c r="M1726"/>
  <c r="L1726"/>
  <c r="K1726"/>
  <c r="J1726"/>
  <c r="I1726"/>
  <c r="H1726"/>
  <c r="G1726"/>
  <c r="F1726"/>
  <c r="E1726"/>
  <c r="D1726"/>
  <c r="C1726"/>
  <c r="Q1725"/>
  <c r="P1725"/>
  <c r="O1725"/>
  <c r="N1725"/>
  <c r="M1725"/>
  <c r="L1725"/>
  <c r="K1725"/>
  <c r="J1725"/>
  <c r="I1725"/>
  <c r="H1725"/>
  <c r="G1725"/>
  <c r="F1725"/>
  <c r="E1725"/>
  <c r="D1725"/>
  <c r="C1725"/>
  <c r="Q1724"/>
  <c r="P1724"/>
  <c r="O1724"/>
  <c r="N1724"/>
  <c r="M1724"/>
  <c r="L1724"/>
  <c r="K1724"/>
  <c r="J1724"/>
  <c r="I1724"/>
  <c r="H1724"/>
  <c r="G1724"/>
  <c r="F1724"/>
  <c r="E1724"/>
  <c r="D1724"/>
  <c r="C1724"/>
  <c r="Q1723"/>
  <c r="P1723"/>
  <c r="O1723"/>
  <c r="N1723"/>
  <c r="M1723"/>
  <c r="L1723"/>
  <c r="K1723"/>
  <c r="J1723"/>
  <c r="I1723"/>
  <c r="H1723"/>
  <c r="G1723"/>
  <c r="F1723"/>
  <c r="E1723"/>
  <c r="D1723"/>
  <c r="C1723"/>
  <c r="Q1722"/>
  <c r="P1722"/>
  <c r="O1722"/>
  <c r="N1722"/>
  <c r="M1722"/>
  <c r="L1722"/>
  <c r="K1722"/>
  <c r="J1722"/>
  <c r="I1722"/>
  <c r="H1722"/>
  <c r="G1722"/>
  <c r="F1722"/>
  <c r="E1722"/>
  <c r="D1722"/>
  <c r="C1722"/>
  <c r="Q1721"/>
  <c r="P1721"/>
  <c r="O1721"/>
  <c r="N1721"/>
  <c r="M1721"/>
  <c r="L1721"/>
  <c r="K1721"/>
  <c r="J1721"/>
  <c r="I1721"/>
  <c r="H1721"/>
  <c r="G1721"/>
  <c r="F1721"/>
  <c r="E1721"/>
  <c r="D1721"/>
  <c r="C1721"/>
  <c r="Q1720"/>
  <c r="P1720"/>
  <c r="O1720"/>
  <c r="N1720"/>
  <c r="M1720"/>
  <c r="L1720"/>
  <c r="K1720"/>
  <c r="J1720"/>
  <c r="I1720"/>
  <c r="H1720"/>
  <c r="G1720"/>
  <c r="F1720"/>
  <c r="E1720"/>
  <c r="D1720"/>
  <c r="C1720"/>
  <c r="Q1719"/>
  <c r="P1719"/>
  <c r="O1719"/>
  <c r="N1719"/>
  <c r="M1719"/>
  <c r="L1719"/>
  <c r="K1719"/>
  <c r="J1719"/>
  <c r="I1719"/>
  <c r="H1719"/>
  <c r="G1719"/>
  <c r="F1719"/>
  <c r="E1719"/>
  <c r="D1719"/>
  <c r="C1719"/>
  <c r="Q1718"/>
  <c r="P1718"/>
  <c r="O1718"/>
  <c r="N1718"/>
  <c r="M1718"/>
  <c r="L1718"/>
  <c r="K1718"/>
  <c r="J1718"/>
  <c r="I1718"/>
  <c r="H1718"/>
  <c r="G1718"/>
  <c r="F1718"/>
  <c r="E1718"/>
  <c r="D1718"/>
  <c r="C1718"/>
  <c r="Q1717"/>
  <c r="P1717"/>
  <c r="O1717"/>
  <c r="N1717"/>
  <c r="M1717"/>
  <c r="L1717"/>
  <c r="K1717"/>
  <c r="J1717"/>
  <c r="I1717"/>
  <c r="H1717"/>
  <c r="G1717"/>
  <c r="F1717"/>
  <c r="E1717"/>
  <c r="D1717"/>
  <c r="C1717"/>
  <c r="Q1716"/>
  <c r="P1716"/>
  <c r="O1716"/>
  <c r="N1716"/>
  <c r="M1716"/>
  <c r="L1716"/>
  <c r="K1716"/>
  <c r="J1716"/>
  <c r="I1716"/>
  <c r="H1716"/>
  <c r="G1716"/>
  <c r="F1716"/>
  <c r="E1716"/>
  <c r="D1716"/>
  <c r="C1716"/>
  <c r="Q1715"/>
  <c r="P1715"/>
  <c r="O1715"/>
  <c r="N1715"/>
  <c r="M1715"/>
  <c r="L1715"/>
  <c r="K1715"/>
  <c r="J1715"/>
  <c r="I1715"/>
  <c r="H1715"/>
  <c r="G1715"/>
  <c r="F1715"/>
  <c r="E1715"/>
  <c r="D1715"/>
  <c r="C1715"/>
  <c r="Q1714"/>
  <c r="P1714"/>
  <c r="O1714"/>
  <c r="N1714"/>
  <c r="M1714"/>
  <c r="L1714"/>
  <c r="K1714"/>
  <c r="J1714"/>
  <c r="I1714"/>
  <c r="H1714"/>
  <c r="G1714"/>
  <c r="F1714"/>
  <c r="E1714"/>
  <c r="D1714"/>
  <c r="C1714"/>
  <c r="Q1713"/>
  <c r="P1713"/>
  <c r="O1713"/>
  <c r="N1713"/>
  <c r="M1713"/>
  <c r="L1713"/>
  <c r="K1713"/>
  <c r="J1713"/>
  <c r="I1713"/>
  <c r="H1713"/>
  <c r="G1713"/>
  <c r="F1713"/>
  <c r="E1713"/>
  <c r="D1713"/>
  <c r="C1713"/>
  <c r="Q1712"/>
  <c r="P1712"/>
  <c r="O1712"/>
  <c r="N1712"/>
  <c r="M1712"/>
  <c r="L1712"/>
  <c r="K1712"/>
  <c r="J1712"/>
  <c r="I1712"/>
  <c r="H1712"/>
  <c r="G1712"/>
  <c r="F1712"/>
  <c r="E1712"/>
  <c r="D1712"/>
  <c r="C1712"/>
  <c r="Q1711"/>
  <c r="P1711"/>
  <c r="O1711"/>
  <c r="N1711"/>
  <c r="M1711"/>
  <c r="L1711"/>
  <c r="K1711"/>
  <c r="J1711"/>
  <c r="I1711"/>
  <c r="H1711"/>
  <c r="G1711"/>
  <c r="F1711"/>
  <c r="E1711"/>
  <c r="D1711"/>
  <c r="C1711"/>
  <c r="Q1710"/>
  <c r="P1710"/>
  <c r="O1710"/>
  <c r="N1710"/>
  <c r="M1710"/>
  <c r="L1710"/>
  <c r="K1710"/>
  <c r="J1710"/>
  <c r="I1710"/>
  <c r="H1710"/>
  <c r="G1710"/>
  <c r="F1710"/>
  <c r="E1710"/>
  <c r="D1710"/>
  <c r="C1710"/>
  <c r="Q1709"/>
  <c r="P1709"/>
  <c r="O1709"/>
  <c r="N1709"/>
  <c r="M1709"/>
  <c r="L1709"/>
  <c r="K1709"/>
  <c r="J1709"/>
  <c r="I1709"/>
  <c r="H1709"/>
  <c r="G1709"/>
  <c r="F1709"/>
  <c r="E1709"/>
  <c r="D1709"/>
  <c r="C1709"/>
  <c r="Q1708"/>
  <c r="P1708"/>
  <c r="O1708"/>
  <c r="N1708"/>
  <c r="M1708"/>
  <c r="L1708"/>
  <c r="K1708"/>
  <c r="J1708"/>
  <c r="I1708"/>
  <c r="H1708"/>
  <c r="G1708"/>
  <c r="F1708"/>
  <c r="E1708"/>
  <c r="D1708"/>
  <c r="C1708"/>
  <c r="Q1707"/>
  <c r="P1707"/>
  <c r="O1707"/>
  <c r="N1707"/>
  <c r="M1707"/>
  <c r="L1707"/>
  <c r="K1707"/>
  <c r="J1707"/>
  <c r="I1707"/>
  <c r="H1707"/>
  <c r="G1707"/>
  <c r="F1707"/>
  <c r="E1707"/>
  <c r="D1707"/>
  <c r="C1707"/>
  <c r="Q1706"/>
  <c r="P1706"/>
  <c r="O1706"/>
  <c r="N1706"/>
  <c r="M1706"/>
  <c r="L1706"/>
  <c r="K1706"/>
  <c r="J1706"/>
  <c r="I1706"/>
  <c r="H1706"/>
  <c r="G1706"/>
  <c r="F1706"/>
  <c r="E1706"/>
  <c r="D1706"/>
  <c r="C1706"/>
  <c r="Q1705"/>
  <c r="P1705"/>
  <c r="O1705"/>
  <c r="N1705"/>
  <c r="M1705"/>
  <c r="L1705"/>
  <c r="K1705"/>
  <c r="J1705"/>
  <c r="I1705"/>
  <c r="H1705"/>
  <c r="G1705"/>
  <c r="F1705"/>
  <c r="E1705"/>
  <c r="D1705"/>
  <c r="C1705"/>
  <c r="Q1704"/>
  <c r="P1704"/>
  <c r="O1704"/>
  <c r="N1704"/>
  <c r="M1704"/>
  <c r="L1704"/>
  <c r="K1704"/>
  <c r="J1704"/>
  <c r="I1704"/>
  <c r="H1704"/>
  <c r="G1704"/>
  <c r="F1704"/>
  <c r="E1704"/>
  <c r="D1704"/>
  <c r="C1704"/>
  <c r="Q1703"/>
  <c r="P1703"/>
  <c r="O1703"/>
  <c r="N1703"/>
  <c r="M1703"/>
  <c r="L1703"/>
  <c r="K1703"/>
  <c r="J1703"/>
  <c r="I1703"/>
  <c r="H1703"/>
  <c r="G1703"/>
  <c r="F1703"/>
  <c r="E1703"/>
  <c r="D1703"/>
  <c r="C1703"/>
  <c r="Q1702"/>
  <c r="P1702"/>
  <c r="O1702"/>
  <c r="N1702"/>
  <c r="M1702"/>
  <c r="L1702"/>
  <c r="K1702"/>
  <c r="J1702"/>
  <c r="I1702"/>
  <c r="H1702"/>
  <c r="G1702"/>
  <c r="F1702"/>
  <c r="E1702"/>
  <c r="D1702"/>
  <c r="C1702"/>
  <c r="Q1701"/>
  <c r="P1701"/>
  <c r="O1701"/>
  <c r="N1701"/>
  <c r="M1701"/>
  <c r="L1701"/>
  <c r="K1701"/>
  <c r="J1701"/>
  <c r="I1701"/>
  <c r="H1701"/>
  <c r="G1701"/>
  <c r="F1701"/>
  <c r="E1701"/>
  <c r="D1701"/>
  <c r="C1701"/>
  <c r="Q1700"/>
  <c r="P1700"/>
  <c r="O1700"/>
  <c r="N1700"/>
  <c r="M1700"/>
  <c r="L1700"/>
  <c r="K1700"/>
  <c r="J1700"/>
  <c r="I1700"/>
  <c r="H1700"/>
  <c r="G1700"/>
  <c r="F1700"/>
  <c r="E1700"/>
  <c r="D1700"/>
  <c r="C1700"/>
  <c r="Q1699"/>
  <c r="P1699"/>
  <c r="O1699"/>
  <c r="N1699"/>
  <c r="M1699"/>
  <c r="L1699"/>
  <c r="K1699"/>
  <c r="J1699"/>
  <c r="I1699"/>
  <c r="H1699"/>
  <c r="G1699"/>
  <c r="F1699"/>
  <c r="E1699"/>
  <c r="D1699"/>
  <c r="C1699"/>
  <c r="Q1698"/>
  <c r="P1698"/>
  <c r="O1698"/>
  <c r="N1698"/>
  <c r="M1698"/>
  <c r="L1698"/>
  <c r="K1698"/>
  <c r="J1698"/>
  <c r="I1698"/>
  <c r="H1698"/>
  <c r="G1698"/>
  <c r="F1698"/>
  <c r="E1698"/>
  <c r="D1698"/>
  <c r="C1698"/>
  <c r="Q1697"/>
  <c r="P1697"/>
  <c r="O1697"/>
  <c r="N1697"/>
  <c r="M1697"/>
  <c r="L1697"/>
  <c r="K1697"/>
  <c r="J1697"/>
  <c r="I1697"/>
  <c r="H1697"/>
  <c r="G1697"/>
  <c r="F1697"/>
  <c r="E1697"/>
  <c r="D1697"/>
  <c r="C1697"/>
  <c r="Q1696"/>
  <c r="P1696"/>
  <c r="O1696"/>
  <c r="N1696"/>
  <c r="M1696"/>
  <c r="L1696"/>
  <c r="K1696"/>
  <c r="J1696"/>
  <c r="I1696"/>
  <c r="H1696"/>
  <c r="G1696"/>
  <c r="F1696"/>
  <c r="E1696"/>
  <c r="D1696"/>
  <c r="C1696"/>
  <c r="Q1695"/>
  <c r="P1695"/>
  <c r="O1695"/>
  <c r="N1695"/>
  <c r="M1695"/>
  <c r="L1695"/>
  <c r="K1695"/>
  <c r="J1695"/>
  <c r="I1695"/>
  <c r="H1695"/>
  <c r="G1695"/>
  <c r="F1695"/>
  <c r="E1695"/>
  <c r="D1695"/>
  <c r="C1695"/>
  <c r="Q1694"/>
  <c r="P1694"/>
  <c r="O1694"/>
  <c r="N1694"/>
  <c r="M1694"/>
  <c r="L1694"/>
  <c r="K1694"/>
  <c r="J1694"/>
  <c r="I1694"/>
  <c r="H1694"/>
  <c r="G1694"/>
  <c r="F1694"/>
  <c r="E1694"/>
  <c r="D1694"/>
  <c r="C1694"/>
  <c r="Q1693"/>
  <c r="P1693"/>
  <c r="O1693"/>
  <c r="N1693"/>
  <c r="M1693"/>
  <c r="L1693"/>
  <c r="K1693"/>
  <c r="J1693"/>
  <c r="I1693"/>
  <c r="H1693"/>
  <c r="G1693"/>
  <c r="F1693"/>
  <c r="E1693"/>
  <c r="D1693"/>
  <c r="C1693"/>
  <c r="Q1692"/>
  <c r="P1692"/>
  <c r="O1692"/>
  <c r="N1692"/>
  <c r="M1692"/>
  <c r="L1692"/>
  <c r="K1692"/>
  <c r="J1692"/>
  <c r="I1692"/>
  <c r="H1692"/>
  <c r="G1692"/>
  <c r="F1692"/>
  <c r="E1692"/>
  <c r="D1692"/>
  <c r="C1692"/>
  <c r="Q1691"/>
  <c r="P1691"/>
  <c r="O1691"/>
  <c r="N1691"/>
  <c r="M1691"/>
  <c r="L1691"/>
  <c r="K1691"/>
  <c r="J1691"/>
  <c r="I1691"/>
  <c r="H1691"/>
  <c r="G1691"/>
  <c r="F1691"/>
  <c r="E1691"/>
  <c r="D1691"/>
  <c r="C1691"/>
  <c r="Q1690"/>
  <c r="P1690"/>
  <c r="O1690"/>
  <c r="N1690"/>
  <c r="M1690"/>
  <c r="L1690"/>
  <c r="K1690"/>
  <c r="J1690"/>
  <c r="I1690"/>
  <c r="H1690"/>
  <c r="G1690"/>
  <c r="F1690"/>
  <c r="E1690"/>
  <c r="D1690"/>
  <c r="C1690"/>
  <c r="Q1689"/>
  <c r="P1689"/>
  <c r="O1689"/>
  <c r="N1689"/>
  <c r="M1689"/>
  <c r="L1689"/>
  <c r="K1689"/>
  <c r="J1689"/>
  <c r="I1689"/>
  <c r="H1689"/>
  <c r="G1689"/>
  <c r="F1689"/>
  <c r="E1689"/>
  <c r="D1689"/>
  <c r="C1689"/>
  <c r="Q1688"/>
  <c r="P1688"/>
  <c r="O1688"/>
  <c r="N1688"/>
  <c r="M1688"/>
  <c r="L1688"/>
  <c r="K1688"/>
  <c r="J1688"/>
  <c r="I1688"/>
  <c r="H1688"/>
  <c r="G1688"/>
  <c r="F1688"/>
  <c r="E1688"/>
  <c r="D1688"/>
  <c r="C1688"/>
  <c r="Q1687"/>
  <c r="P1687"/>
  <c r="O1687"/>
  <c r="N1687"/>
  <c r="M1687"/>
  <c r="L1687"/>
  <c r="K1687"/>
  <c r="J1687"/>
  <c r="I1687"/>
  <c r="H1687"/>
  <c r="G1687"/>
  <c r="F1687"/>
  <c r="E1687"/>
  <c r="D1687"/>
  <c r="C1687"/>
  <c r="Q1686"/>
  <c r="P1686"/>
  <c r="O1686"/>
  <c r="N1686"/>
  <c r="M1686"/>
  <c r="L1686"/>
  <c r="K1686"/>
  <c r="J1686"/>
  <c r="I1686"/>
  <c r="H1686"/>
  <c r="G1686"/>
  <c r="F1686"/>
  <c r="E1686"/>
  <c r="D1686"/>
  <c r="C1686"/>
  <c r="Q1685"/>
  <c r="P1685"/>
  <c r="O1685"/>
  <c r="N1685"/>
  <c r="M1685"/>
  <c r="L1685"/>
  <c r="K1685"/>
  <c r="J1685"/>
  <c r="I1685"/>
  <c r="H1685"/>
  <c r="G1685"/>
  <c r="F1685"/>
  <c r="E1685"/>
  <c r="D1685"/>
  <c r="C1685"/>
  <c r="Q1684"/>
  <c r="P1684"/>
  <c r="O1684"/>
  <c r="N1684"/>
  <c r="M1684"/>
  <c r="L1684"/>
  <c r="K1684"/>
  <c r="J1684"/>
  <c r="I1684"/>
  <c r="H1684"/>
  <c r="G1684"/>
  <c r="F1684"/>
  <c r="E1684"/>
  <c r="D1684"/>
  <c r="C1684"/>
  <c r="Q1683"/>
  <c r="P1683"/>
  <c r="O1683"/>
  <c r="N1683"/>
  <c r="M1683"/>
  <c r="L1683"/>
  <c r="K1683"/>
  <c r="J1683"/>
  <c r="I1683"/>
  <c r="H1683"/>
  <c r="G1683"/>
  <c r="F1683"/>
  <c r="E1683"/>
  <c r="D1683"/>
  <c r="C1683"/>
  <c r="Q1682"/>
  <c r="P1682"/>
  <c r="O1682"/>
  <c r="N1682"/>
  <c r="M1682"/>
  <c r="L1682"/>
  <c r="K1682"/>
  <c r="J1682"/>
  <c r="I1682"/>
  <c r="H1682"/>
  <c r="G1682"/>
  <c r="F1682"/>
  <c r="E1682"/>
  <c r="D1682"/>
  <c r="C1682"/>
  <c r="Q1681"/>
  <c r="P1681"/>
  <c r="O1681"/>
  <c r="N1681"/>
  <c r="M1681"/>
  <c r="L1681"/>
  <c r="K1681"/>
  <c r="J1681"/>
  <c r="I1681"/>
  <c r="H1681"/>
  <c r="G1681"/>
  <c r="F1681"/>
  <c r="E1681"/>
  <c r="D1681"/>
  <c r="C1681"/>
  <c r="Q1680"/>
  <c r="P1680"/>
  <c r="O1680"/>
  <c r="N1680"/>
  <c r="M1680"/>
  <c r="L1680"/>
  <c r="K1680"/>
  <c r="J1680"/>
  <c r="I1680"/>
  <c r="H1680"/>
  <c r="G1680"/>
  <c r="F1680"/>
  <c r="E1680"/>
  <c r="D1680"/>
  <c r="C1680"/>
  <c r="Q1679"/>
  <c r="P1679"/>
  <c r="O1679"/>
  <c r="N1679"/>
  <c r="M1679"/>
  <c r="L1679"/>
  <c r="K1679"/>
  <c r="J1679"/>
  <c r="I1679"/>
  <c r="H1679"/>
  <c r="G1679"/>
  <c r="F1679"/>
  <c r="E1679"/>
  <c r="D1679"/>
  <c r="C1679"/>
  <c r="Q1678"/>
  <c r="P1678"/>
  <c r="O1678"/>
  <c r="N1678"/>
  <c r="M1678"/>
  <c r="L1678"/>
  <c r="K1678"/>
  <c r="J1678"/>
  <c r="I1678"/>
  <c r="H1678"/>
  <c r="G1678"/>
  <c r="F1678"/>
  <c r="E1678"/>
  <c r="D1678"/>
  <c r="C1678"/>
  <c r="Q1677"/>
  <c r="P1677"/>
  <c r="O1677"/>
  <c r="N1677"/>
  <c r="M1677"/>
  <c r="L1677"/>
  <c r="K1677"/>
  <c r="J1677"/>
  <c r="I1677"/>
  <c r="H1677"/>
  <c r="G1677"/>
  <c r="F1677"/>
  <c r="E1677"/>
  <c r="D1677"/>
  <c r="C1677"/>
  <c r="Q1676"/>
  <c r="P1676"/>
  <c r="O1676"/>
  <c r="N1676"/>
  <c r="M1676"/>
  <c r="L1676"/>
  <c r="K1676"/>
  <c r="J1676"/>
  <c r="I1676"/>
  <c r="H1676"/>
  <c r="G1676"/>
  <c r="F1676"/>
  <c r="E1676"/>
  <c r="D1676"/>
  <c r="C1676"/>
  <c r="Q1675"/>
  <c r="P1675"/>
  <c r="O1675"/>
  <c r="N1675"/>
  <c r="M1675"/>
  <c r="L1675"/>
  <c r="K1675"/>
  <c r="J1675"/>
  <c r="I1675"/>
  <c r="H1675"/>
  <c r="G1675"/>
  <c r="F1675"/>
  <c r="E1675"/>
  <c r="D1675"/>
  <c r="C1675"/>
  <c r="Q1674"/>
  <c r="P1674"/>
  <c r="O1674"/>
  <c r="N1674"/>
  <c r="M1674"/>
  <c r="L1674"/>
  <c r="K1674"/>
  <c r="J1674"/>
  <c r="I1674"/>
  <c r="H1674"/>
  <c r="G1674"/>
  <c r="F1674"/>
  <c r="E1674"/>
  <c r="D1674"/>
  <c r="C1674"/>
  <c r="Q1673"/>
  <c r="P1673"/>
  <c r="O1673"/>
  <c r="N1673"/>
  <c r="M1673"/>
  <c r="L1673"/>
  <c r="K1673"/>
  <c r="J1673"/>
  <c r="I1673"/>
  <c r="H1673"/>
  <c r="G1673"/>
  <c r="F1673"/>
  <c r="E1673"/>
  <c r="D1673"/>
  <c r="C1673"/>
  <c r="Q1672"/>
  <c r="P1672"/>
  <c r="O1672"/>
  <c r="N1672"/>
  <c r="M1672"/>
  <c r="L1672"/>
  <c r="K1672"/>
  <c r="J1672"/>
  <c r="I1672"/>
  <c r="H1672"/>
  <c r="G1672"/>
  <c r="F1672"/>
  <c r="E1672"/>
  <c r="D1672"/>
  <c r="C1672"/>
  <c r="Q1671"/>
  <c r="P1671"/>
  <c r="O1671"/>
  <c r="N1671"/>
  <c r="M1671"/>
  <c r="L1671"/>
  <c r="K1671"/>
  <c r="J1671"/>
  <c r="I1671"/>
  <c r="H1671"/>
  <c r="G1671"/>
  <c r="F1671"/>
  <c r="E1671"/>
  <c r="D1671"/>
  <c r="C1671"/>
  <c r="Q1670"/>
  <c r="P1670"/>
  <c r="O1670"/>
  <c r="N1670"/>
  <c r="M1670"/>
  <c r="L1670"/>
  <c r="K1670"/>
  <c r="J1670"/>
  <c r="I1670"/>
  <c r="H1670"/>
  <c r="G1670"/>
  <c r="F1670"/>
  <c r="E1670"/>
  <c r="D1670"/>
  <c r="C1670"/>
  <c r="Q1669"/>
  <c r="P1669"/>
  <c r="O1669"/>
  <c r="N1669"/>
  <c r="M1669"/>
  <c r="L1669"/>
  <c r="K1669"/>
  <c r="J1669"/>
  <c r="I1669"/>
  <c r="H1669"/>
  <c r="G1669"/>
  <c r="F1669"/>
  <c r="E1669"/>
  <c r="D1669"/>
  <c r="C1669"/>
  <c r="Q1668"/>
  <c r="P1668"/>
  <c r="O1668"/>
  <c r="N1668"/>
  <c r="M1668"/>
  <c r="L1668"/>
  <c r="K1668"/>
  <c r="J1668"/>
  <c r="I1668"/>
  <c r="H1668"/>
  <c r="G1668"/>
  <c r="F1668"/>
  <c r="E1668"/>
  <c r="D1668"/>
  <c r="C1668"/>
  <c r="Q1667"/>
  <c r="P1667"/>
  <c r="O1667"/>
  <c r="N1667"/>
  <c r="M1667"/>
  <c r="L1667"/>
  <c r="K1667"/>
  <c r="J1667"/>
  <c r="I1667"/>
  <c r="H1667"/>
  <c r="G1667"/>
  <c r="F1667"/>
  <c r="E1667"/>
  <c r="D1667"/>
  <c r="C1667"/>
  <c r="Q1666"/>
  <c r="P1666"/>
  <c r="O1666"/>
  <c r="N1666"/>
  <c r="M1666"/>
  <c r="L1666"/>
  <c r="K1666"/>
  <c r="J1666"/>
  <c r="I1666"/>
  <c r="H1666"/>
  <c r="G1666"/>
  <c r="F1666"/>
  <c r="E1666"/>
  <c r="D1666"/>
  <c r="C1666"/>
  <c r="Q1665"/>
  <c r="P1665"/>
  <c r="O1665"/>
  <c r="N1665"/>
  <c r="M1665"/>
  <c r="L1665"/>
  <c r="K1665"/>
  <c r="J1665"/>
  <c r="I1665"/>
  <c r="H1665"/>
  <c r="G1665"/>
  <c r="F1665"/>
  <c r="E1665"/>
  <c r="D1665"/>
  <c r="C1665"/>
  <c r="Q1664"/>
  <c r="P1664"/>
  <c r="O1664"/>
  <c r="N1664"/>
  <c r="M1664"/>
  <c r="L1664"/>
  <c r="K1664"/>
  <c r="J1664"/>
  <c r="I1664"/>
  <c r="H1664"/>
  <c r="G1664"/>
  <c r="F1664"/>
  <c r="E1664"/>
  <c r="D1664"/>
  <c r="C1664"/>
  <c r="Q1663"/>
  <c r="P1663"/>
  <c r="O1663"/>
  <c r="N1663"/>
  <c r="M1663"/>
  <c r="L1663"/>
  <c r="K1663"/>
  <c r="J1663"/>
  <c r="I1663"/>
  <c r="H1663"/>
  <c r="G1663"/>
  <c r="F1663"/>
  <c r="E1663"/>
  <c r="D1663"/>
  <c r="C1663"/>
  <c r="Q1662"/>
  <c r="P1662"/>
  <c r="O1662"/>
  <c r="N1662"/>
  <c r="M1662"/>
  <c r="L1662"/>
  <c r="K1662"/>
  <c r="J1662"/>
  <c r="I1662"/>
  <c r="H1662"/>
  <c r="G1662"/>
  <c r="F1662"/>
  <c r="E1662"/>
  <c r="D1662"/>
  <c r="C1662"/>
  <c r="Q1661"/>
  <c r="P1661"/>
  <c r="O1661"/>
  <c r="N1661"/>
  <c r="M1661"/>
  <c r="L1661"/>
  <c r="K1661"/>
  <c r="J1661"/>
  <c r="I1661"/>
  <c r="H1661"/>
  <c r="G1661"/>
  <c r="F1661"/>
  <c r="E1661"/>
  <c r="D1661"/>
  <c r="C1661"/>
  <c r="Q1660"/>
  <c r="P1660"/>
  <c r="O1660"/>
  <c r="N1660"/>
  <c r="M1660"/>
  <c r="L1660"/>
  <c r="K1660"/>
  <c r="J1660"/>
  <c r="I1660"/>
  <c r="H1660"/>
  <c r="G1660"/>
  <c r="F1660"/>
  <c r="E1660"/>
  <c r="D1660"/>
  <c r="C1660"/>
  <c r="Q1659"/>
  <c r="P1659"/>
  <c r="O1659"/>
  <c r="N1659"/>
  <c r="M1659"/>
  <c r="L1659"/>
  <c r="K1659"/>
  <c r="J1659"/>
  <c r="I1659"/>
  <c r="H1659"/>
  <c r="G1659"/>
  <c r="F1659"/>
  <c r="E1659"/>
  <c r="D1659"/>
  <c r="C1659"/>
  <c r="Q1658"/>
  <c r="P1658"/>
  <c r="O1658"/>
  <c r="N1658"/>
  <c r="M1658"/>
  <c r="L1658"/>
  <c r="K1658"/>
  <c r="J1658"/>
  <c r="I1658"/>
  <c r="H1658"/>
  <c r="G1658"/>
  <c r="F1658"/>
  <c r="E1658"/>
  <c r="D1658"/>
  <c r="C1658"/>
  <c r="Q1657"/>
  <c r="P1657"/>
  <c r="O1657"/>
  <c r="N1657"/>
  <c r="M1657"/>
  <c r="L1657"/>
  <c r="K1657"/>
  <c r="J1657"/>
  <c r="I1657"/>
  <c r="H1657"/>
  <c r="G1657"/>
  <c r="F1657"/>
  <c r="E1657"/>
  <c r="D1657"/>
  <c r="C1657"/>
  <c r="Q1656"/>
  <c r="P1656"/>
  <c r="O1656"/>
  <c r="N1656"/>
  <c r="M1656"/>
  <c r="L1656"/>
  <c r="K1656"/>
  <c r="J1656"/>
  <c r="I1656"/>
  <c r="H1656"/>
  <c r="G1656"/>
  <c r="F1656"/>
  <c r="E1656"/>
  <c r="D1656"/>
  <c r="C1656"/>
  <c r="Q1655"/>
  <c r="P1655"/>
  <c r="O1655"/>
  <c r="N1655"/>
  <c r="M1655"/>
  <c r="L1655"/>
  <c r="K1655"/>
  <c r="J1655"/>
  <c r="I1655"/>
  <c r="H1655"/>
  <c r="G1655"/>
  <c r="F1655"/>
  <c r="E1655"/>
  <c r="D1655"/>
  <c r="C1655"/>
  <c r="Q1654"/>
  <c r="P1654"/>
  <c r="O1654"/>
  <c r="N1654"/>
  <c r="M1654"/>
  <c r="L1654"/>
  <c r="K1654"/>
  <c r="J1654"/>
  <c r="I1654"/>
  <c r="H1654"/>
  <c r="G1654"/>
  <c r="F1654"/>
  <c r="E1654"/>
  <c r="D1654"/>
  <c r="C1654"/>
  <c r="Q1653"/>
  <c r="P1653"/>
  <c r="O1653"/>
  <c r="N1653"/>
  <c r="M1653"/>
  <c r="L1653"/>
  <c r="K1653"/>
  <c r="J1653"/>
  <c r="I1653"/>
  <c r="H1653"/>
  <c r="G1653"/>
  <c r="F1653"/>
  <c r="E1653"/>
  <c r="D1653"/>
  <c r="C1653"/>
  <c r="Q1652"/>
  <c r="P1652"/>
  <c r="O1652"/>
  <c r="N1652"/>
  <c r="M1652"/>
  <c r="L1652"/>
  <c r="K1652"/>
  <c r="J1652"/>
  <c r="I1652"/>
  <c r="H1652"/>
  <c r="G1652"/>
  <c r="F1652"/>
  <c r="E1652"/>
  <c r="D1652"/>
  <c r="C1652"/>
  <c r="Q1651"/>
  <c r="P1651"/>
  <c r="O1651"/>
  <c r="N1651"/>
  <c r="M1651"/>
  <c r="L1651"/>
  <c r="K1651"/>
  <c r="J1651"/>
  <c r="I1651"/>
  <c r="H1651"/>
  <c r="G1651"/>
  <c r="F1651"/>
  <c r="E1651"/>
  <c r="D1651"/>
  <c r="C1651"/>
  <c r="Q1650"/>
  <c r="P1650"/>
  <c r="O1650"/>
  <c r="N1650"/>
  <c r="M1650"/>
  <c r="L1650"/>
  <c r="K1650"/>
  <c r="J1650"/>
  <c r="I1650"/>
  <c r="H1650"/>
  <c r="G1650"/>
  <c r="F1650"/>
  <c r="E1650"/>
  <c r="D1650"/>
  <c r="C1650"/>
  <c r="Q1649"/>
  <c r="P1649"/>
  <c r="O1649"/>
  <c r="N1649"/>
  <c r="M1649"/>
  <c r="L1649"/>
  <c r="K1649"/>
  <c r="J1649"/>
  <c r="I1649"/>
  <c r="H1649"/>
  <c r="G1649"/>
  <c r="F1649"/>
  <c r="E1649"/>
  <c r="D1649"/>
  <c r="C1649"/>
  <c r="Q1648"/>
  <c r="P1648"/>
  <c r="O1648"/>
  <c r="N1648"/>
  <c r="M1648"/>
  <c r="L1648"/>
  <c r="K1648"/>
  <c r="J1648"/>
  <c r="I1648"/>
  <c r="H1648"/>
  <c r="G1648"/>
  <c r="F1648"/>
  <c r="E1648"/>
  <c r="D1648"/>
  <c r="C1648"/>
  <c r="Q1647"/>
  <c r="P1647"/>
  <c r="O1647"/>
  <c r="N1647"/>
  <c r="M1647"/>
  <c r="L1647"/>
  <c r="K1647"/>
  <c r="J1647"/>
  <c r="I1647"/>
  <c r="H1647"/>
  <c r="G1647"/>
  <c r="F1647"/>
  <c r="E1647"/>
  <c r="D1647"/>
  <c r="C1647"/>
  <c r="Q1646"/>
  <c r="P1646"/>
  <c r="O1646"/>
  <c r="N1646"/>
  <c r="M1646"/>
  <c r="L1646"/>
  <c r="K1646"/>
  <c r="J1646"/>
  <c r="I1646"/>
  <c r="H1646"/>
  <c r="G1646"/>
  <c r="F1646"/>
  <c r="E1646"/>
  <c r="D1646"/>
  <c r="C1646"/>
  <c r="Q1645"/>
  <c r="P1645"/>
  <c r="O1645"/>
  <c r="N1645"/>
  <c r="M1645"/>
  <c r="L1645"/>
  <c r="K1645"/>
  <c r="J1645"/>
  <c r="I1645"/>
  <c r="H1645"/>
  <c r="G1645"/>
  <c r="F1645"/>
  <c r="E1645"/>
  <c r="D1645"/>
  <c r="C1645"/>
  <c r="Q1644"/>
  <c r="P1644"/>
  <c r="O1644"/>
  <c r="N1644"/>
  <c r="M1644"/>
  <c r="L1644"/>
  <c r="K1644"/>
  <c r="J1644"/>
  <c r="I1644"/>
  <c r="H1644"/>
  <c r="G1644"/>
  <c r="F1644"/>
  <c r="E1644"/>
  <c r="D1644"/>
  <c r="C1644"/>
  <c r="Q1643"/>
  <c r="P1643"/>
  <c r="O1643"/>
  <c r="N1643"/>
  <c r="M1643"/>
  <c r="L1643"/>
  <c r="K1643"/>
  <c r="J1643"/>
  <c r="I1643"/>
  <c r="H1643"/>
  <c r="G1643"/>
  <c r="F1643"/>
  <c r="E1643"/>
  <c r="D1643"/>
  <c r="C1643"/>
  <c r="Q1642"/>
  <c r="P1642"/>
  <c r="O1642"/>
  <c r="N1642"/>
  <c r="M1642"/>
  <c r="L1642"/>
  <c r="K1642"/>
  <c r="J1642"/>
  <c r="I1642"/>
  <c r="H1642"/>
  <c r="G1642"/>
  <c r="F1642"/>
  <c r="E1642"/>
  <c r="D1642"/>
  <c r="C1642"/>
  <c r="Q1641"/>
  <c r="P1641"/>
  <c r="O1641"/>
  <c r="N1641"/>
  <c r="M1641"/>
  <c r="L1641"/>
  <c r="K1641"/>
  <c r="J1641"/>
  <c r="I1641"/>
  <c r="H1641"/>
  <c r="G1641"/>
  <c r="F1641"/>
  <c r="E1641"/>
  <c r="D1641"/>
  <c r="C1641"/>
  <c r="Q1640"/>
  <c r="P1640"/>
  <c r="O1640"/>
  <c r="N1640"/>
  <c r="M1640"/>
  <c r="L1640"/>
  <c r="K1640"/>
  <c r="J1640"/>
  <c r="I1640"/>
  <c r="H1640"/>
  <c r="G1640"/>
  <c r="F1640"/>
  <c r="E1640"/>
  <c r="D1640"/>
  <c r="C1640"/>
  <c r="Q1639"/>
  <c r="P1639"/>
  <c r="O1639"/>
  <c r="N1639"/>
  <c r="M1639"/>
  <c r="L1639"/>
  <c r="K1639"/>
  <c r="J1639"/>
  <c r="I1639"/>
  <c r="H1639"/>
  <c r="G1639"/>
  <c r="F1639"/>
  <c r="E1639"/>
  <c r="D1639"/>
  <c r="C1639"/>
  <c r="Q1638"/>
  <c r="P1638"/>
  <c r="O1638"/>
  <c r="N1638"/>
  <c r="M1638"/>
  <c r="L1638"/>
  <c r="K1638"/>
  <c r="J1638"/>
  <c r="I1638"/>
  <c r="H1638"/>
  <c r="G1638"/>
  <c r="F1638"/>
  <c r="E1638"/>
  <c r="D1638"/>
  <c r="C1638"/>
  <c r="Q1637"/>
  <c r="P1637"/>
  <c r="O1637"/>
  <c r="N1637"/>
  <c r="M1637"/>
  <c r="L1637"/>
  <c r="K1637"/>
  <c r="J1637"/>
  <c r="I1637"/>
  <c r="H1637"/>
  <c r="G1637"/>
  <c r="F1637"/>
  <c r="E1637"/>
  <c r="D1637"/>
  <c r="C1637"/>
  <c r="Q1636"/>
  <c r="P1636"/>
  <c r="O1636"/>
  <c r="N1636"/>
  <c r="M1636"/>
  <c r="L1636"/>
  <c r="K1636"/>
  <c r="J1636"/>
  <c r="I1636"/>
  <c r="H1636"/>
  <c r="G1636"/>
  <c r="F1636"/>
  <c r="E1636"/>
  <c r="D1636"/>
  <c r="C1636"/>
  <c r="Q1635"/>
  <c r="P1635"/>
  <c r="O1635"/>
  <c r="N1635"/>
  <c r="M1635"/>
  <c r="L1635"/>
  <c r="K1635"/>
  <c r="J1635"/>
  <c r="I1635"/>
  <c r="H1635"/>
  <c r="G1635"/>
  <c r="F1635"/>
  <c r="E1635"/>
  <c r="D1635"/>
  <c r="C1635"/>
  <c r="Q1634"/>
  <c r="P1634"/>
  <c r="O1634"/>
  <c r="N1634"/>
  <c r="M1634"/>
  <c r="L1634"/>
  <c r="K1634"/>
  <c r="J1634"/>
  <c r="I1634"/>
  <c r="H1634"/>
  <c r="G1634"/>
  <c r="F1634"/>
  <c r="E1634"/>
  <c r="D1634"/>
  <c r="C1634"/>
  <c r="Q1633"/>
  <c r="P1633"/>
  <c r="O1633"/>
  <c r="N1633"/>
  <c r="M1633"/>
  <c r="L1633"/>
  <c r="K1633"/>
  <c r="J1633"/>
  <c r="I1633"/>
  <c r="H1633"/>
  <c r="G1633"/>
  <c r="F1633"/>
  <c r="E1633"/>
  <c r="D1633"/>
  <c r="C1633"/>
  <c r="Q1632"/>
  <c r="P1632"/>
  <c r="O1632"/>
  <c r="N1632"/>
  <c r="M1632"/>
  <c r="L1632"/>
  <c r="K1632"/>
  <c r="J1632"/>
  <c r="I1632"/>
  <c r="H1632"/>
  <c r="G1632"/>
  <c r="F1632"/>
  <c r="E1632"/>
  <c r="D1632"/>
  <c r="C1632"/>
  <c r="Q1631"/>
  <c r="P1631"/>
  <c r="O1631"/>
  <c r="N1631"/>
  <c r="M1631"/>
  <c r="L1631"/>
  <c r="K1631"/>
  <c r="J1631"/>
  <c r="I1631"/>
  <c r="H1631"/>
  <c r="G1631"/>
  <c r="F1631"/>
  <c r="E1631"/>
  <c r="D1631"/>
  <c r="C1631"/>
  <c r="Q1630"/>
  <c r="P1630"/>
  <c r="O1630"/>
  <c r="N1630"/>
  <c r="M1630"/>
  <c r="L1630"/>
  <c r="K1630"/>
  <c r="J1630"/>
  <c r="I1630"/>
  <c r="H1630"/>
  <c r="G1630"/>
  <c r="F1630"/>
  <c r="E1630"/>
  <c r="D1630"/>
  <c r="C1630"/>
  <c r="Q1629"/>
  <c r="P1629"/>
  <c r="O1629"/>
  <c r="N1629"/>
  <c r="M1629"/>
  <c r="L1629"/>
  <c r="K1629"/>
  <c r="J1629"/>
  <c r="I1629"/>
  <c r="H1629"/>
  <c r="G1629"/>
  <c r="F1629"/>
  <c r="E1629"/>
  <c r="D1629"/>
  <c r="C1629"/>
  <c r="Q1628"/>
  <c r="P1628"/>
  <c r="O1628"/>
  <c r="N1628"/>
  <c r="M1628"/>
  <c r="L1628"/>
  <c r="K1628"/>
  <c r="J1628"/>
  <c r="I1628"/>
  <c r="H1628"/>
  <c r="G1628"/>
  <c r="F1628"/>
  <c r="E1628"/>
  <c r="D1628"/>
  <c r="C1628"/>
  <c r="Q1627"/>
  <c r="P1627"/>
  <c r="O1627"/>
  <c r="N1627"/>
  <c r="M1627"/>
  <c r="L1627"/>
  <c r="K1627"/>
  <c r="J1627"/>
  <c r="I1627"/>
  <c r="H1627"/>
  <c r="G1627"/>
  <c r="F1627"/>
  <c r="E1627"/>
  <c r="D1627"/>
  <c r="C1627"/>
  <c r="Q1626"/>
  <c r="P1626"/>
  <c r="O1626"/>
  <c r="N1626"/>
  <c r="M1626"/>
  <c r="L1626"/>
  <c r="K1626"/>
  <c r="J1626"/>
  <c r="I1626"/>
  <c r="H1626"/>
  <c r="G1626"/>
  <c r="F1626"/>
  <c r="E1626"/>
  <c r="D1626"/>
  <c r="C1626"/>
  <c r="Q1625"/>
  <c r="P1625"/>
  <c r="O1625"/>
  <c r="N1625"/>
  <c r="M1625"/>
  <c r="L1625"/>
  <c r="K1625"/>
  <c r="J1625"/>
  <c r="I1625"/>
  <c r="H1625"/>
  <c r="G1625"/>
  <c r="F1625"/>
  <c r="E1625"/>
  <c r="D1625"/>
  <c r="C1625"/>
  <c r="Q1624"/>
  <c r="P1624"/>
  <c r="O1624"/>
  <c r="N1624"/>
  <c r="M1624"/>
  <c r="L1624"/>
  <c r="K1624"/>
  <c r="J1624"/>
  <c r="I1624"/>
  <c r="H1624"/>
  <c r="G1624"/>
  <c r="F1624"/>
  <c r="E1624"/>
  <c r="D1624"/>
  <c r="C1624"/>
  <c r="Q1623"/>
  <c r="P1623"/>
  <c r="O1623"/>
  <c r="N1623"/>
  <c r="M1623"/>
  <c r="L1623"/>
  <c r="K1623"/>
  <c r="J1623"/>
  <c r="I1623"/>
  <c r="H1623"/>
  <c r="G1623"/>
  <c r="F1623"/>
  <c r="E1623"/>
  <c r="D1623"/>
  <c r="C1623"/>
  <c r="Q1622"/>
  <c r="P1622"/>
  <c r="O1622"/>
  <c r="N1622"/>
  <c r="M1622"/>
  <c r="L1622"/>
  <c r="K1622"/>
  <c r="J1622"/>
  <c r="I1622"/>
  <c r="H1622"/>
  <c r="G1622"/>
  <c r="F1622"/>
  <c r="E1622"/>
  <c r="D1622"/>
  <c r="C1622"/>
  <c r="Q1621"/>
  <c r="P1621"/>
  <c r="O1621"/>
  <c r="N1621"/>
  <c r="M1621"/>
  <c r="L1621"/>
  <c r="K1621"/>
  <c r="J1621"/>
  <c r="I1621"/>
  <c r="H1621"/>
  <c r="G1621"/>
  <c r="F1621"/>
  <c r="E1621"/>
  <c r="D1621"/>
  <c r="C1621"/>
  <c r="Q1620"/>
  <c r="P1620"/>
  <c r="O1620"/>
  <c r="N1620"/>
  <c r="M1620"/>
  <c r="L1620"/>
  <c r="K1620"/>
  <c r="J1620"/>
  <c r="I1620"/>
  <c r="H1620"/>
  <c r="G1620"/>
  <c r="F1620"/>
  <c r="E1620"/>
  <c r="D1620"/>
  <c r="C1620"/>
  <c r="Q1619"/>
  <c r="P1619"/>
  <c r="O1619"/>
  <c r="N1619"/>
  <c r="M1619"/>
  <c r="L1619"/>
  <c r="K1619"/>
  <c r="J1619"/>
  <c r="I1619"/>
  <c r="H1619"/>
  <c r="G1619"/>
  <c r="F1619"/>
  <c r="E1619"/>
  <c r="D1619"/>
  <c r="C1619"/>
  <c r="Q1618"/>
  <c r="P1618"/>
  <c r="O1618"/>
  <c r="N1618"/>
  <c r="M1618"/>
  <c r="L1618"/>
  <c r="K1618"/>
  <c r="J1618"/>
  <c r="I1618"/>
  <c r="H1618"/>
  <c r="G1618"/>
  <c r="F1618"/>
  <c r="E1618"/>
  <c r="D1618"/>
  <c r="C1618"/>
  <c r="Q1617"/>
  <c r="P1617"/>
  <c r="O1617"/>
  <c r="N1617"/>
  <c r="M1617"/>
  <c r="L1617"/>
  <c r="K1617"/>
  <c r="J1617"/>
  <c r="I1617"/>
  <c r="H1617"/>
  <c r="G1617"/>
  <c r="F1617"/>
  <c r="E1617"/>
  <c r="D1617"/>
  <c r="C1617"/>
  <c r="Q1616"/>
  <c r="P1616"/>
  <c r="O1616"/>
  <c r="N1616"/>
  <c r="M1616"/>
  <c r="L1616"/>
  <c r="K1616"/>
  <c r="J1616"/>
  <c r="I1616"/>
  <c r="H1616"/>
  <c r="G1616"/>
  <c r="F1616"/>
  <c r="E1616"/>
  <c r="D1616"/>
  <c r="C1616"/>
  <c r="Q1615"/>
  <c r="P1615"/>
  <c r="O1615"/>
  <c r="N1615"/>
  <c r="M1615"/>
  <c r="L1615"/>
  <c r="K1615"/>
  <c r="J1615"/>
  <c r="I1615"/>
  <c r="H1615"/>
  <c r="G1615"/>
  <c r="F1615"/>
  <c r="E1615"/>
  <c r="D1615"/>
  <c r="C1615"/>
  <c r="Q1614"/>
  <c r="P1614"/>
  <c r="O1614"/>
  <c r="N1614"/>
  <c r="M1614"/>
  <c r="L1614"/>
  <c r="K1614"/>
  <c r="J1614"/>
  <c r="I1614"/>
  <c r="H1614"/>
  <c r="G1614"/>
  <c r="F1614"/>
  <c r="E1614"/>
  <c r="D1614"/>
  <c r="C1614"/>
  <c r="Q1613"/>
  <c r="P1613"/>
  <c r="O1613"/>
  <c r="N1613"/>
  <c r="M1613"/>
  <c r="L1613"/>
  <c r="K1613"/>
  <c r="J1613"/>
  <c r="I1613"/>
  <c r="H1613"/>
  <c r="G1613"/>
  <c r="F1613"/>
  <c r="E1613"/>
  <c r="D1613"/>
  <c r="C1613"/>
  <c r="Q1612"/>
  <c r="P1612"/>
  <c r="O1612"/>
  <c r="N1612"/>
  <c r="M1612"/>
  <c r="L1612"/>
  <c r="K1612"/>
  <c r="J1612"/>
  <c r="I1612"/>
  <c r="H1612"/>
  <c r="G1612"/>
  <c r="F1612"/>
  <c r="E1612"/>
  <c r="D1612"/>
  <c r="C1612"/>
  <c r="Q1611"/>
  <c r="P1611"/>
  <c r="O1611"/>
  <c r="N1611"/>
  <c r="M1611"/>
  <c r="L1611"/>
  <c r="K1611"/>
  <c r="J1611"/>
  <c r="I1611"/>
  <c r="H1611"/>
  <c r="G1611"/>
  <c r="F1611"/>
  <c r="E1611"/>
  <c r="D1611"/>
  <c r="C1611"/>
  <c r="Q1610"/>
  <c r="P1610"/>
  <c r="O1610"/>
  <c r="N1610"/>
  <c r="M1610"/>
  <c r="L1610"/>
  <c r="K1610"/>
  <c r="J1610"/>
  <c r="I1610"/>
  <c r="H1610"/>
  <c r="G1610"/>
  <c r="F1610"/>
  <c r="E1610"/>
  <c r="D1610"/>
  <c r="C1610"/>
  <c r="Q1609"/>
  <c r="P1609"/>
  <c r="O1609"/>
  <c r="N1609"/>
  <c r="M1609"/>
  <c r="L1609"/>
  <c r="K1609"/>
  <c r="J1609"/>
  <c r="I1609"/>
  <c r="H1609"/>
  <c r="G1609"/>
  <c r="F1609"/>
  <c r="E1609"/>
  <c r="D1609"/>
  <c r="C1609"/>
  <c r="Q1608"/>
  <c r="P1608"/>
  <c r="O1608"/>
  <c r="N1608"/>
  <c r="M1608"/>
  <c r="L1608"/>
  <c r="K1608"/>
  <c r="J1608"/>
  <c r="I1608"/>
  <c r="H1608"/>
  <c r="G1608"/>
  <c r="F1608"/>
  <c r="E1608"/>
  <c r="D1608"/>
  <c r="C1608"/>
  <c r="Q1607"/>
  <c r="P1607"/>
  <c r="O1607"/>
  <c r="N1607"/>
  <c r="M1607"/>
  <c r="L1607"/>
  <c r="K1607"/>
  <c r="J1607"/>
  <c r="I1607"/>
  <c r="H1607"/>
  <c r="G1607"/>
  <c r="F1607"/>
  <c r="E1607"/>
  <c r="D1607"/>
  <c r="C1607"/>
  <c r="Q1606"/>
  <c r="P1606"/>
  <c r="O1606"/>
  <c r="N1606"/>
  <c r="M1606"/>
  <c r="L1606"/>
  <c r="K1606"/>
  <c r="J1606"/>
  <c r="I1606"/>
  <c r="H1606"/>
  <c r="G1606"/>
  <c r="F1606"/>
  <c r="E1606"/>
  <c r="D1606"/>
  <c r="C1606"/>
  <c r="Q1605"/>
  <c r="P1605"/>
  <c r="O1605"/>
  <c r="N1605"/>
  <c r="M1605"/>
  <c r="L1605"/>
  <c r="K1605"/>
  <c r="J1605"/>
  <c r="I1605"/>
  <c r="H1605"/>
  <c r="G1605"/>
  <c r="F1605"/>
  <c r="E1605"/>
  <c r="D1605"/>
  <c r="C1605"/>
  <c r="Q1604"/>
  <c r="P1604"/>
  <c r="O1604"/>
  <c r="N1604"/>
  <c r="M1604"/>
  <c r="L1604"/>
  <c r="K1604"/>
  <c r="J1604"/>
  <c r="I1604"/>
  <c r="H1604"/>
  <c r="G1604"/>
  <c r="F1604"/>
  <c r="E1604"/>
  <c r="D1604"/>
  <c r="C1604"/>
  <c r="Q1603"/>
  <c r="P1603"/>
  <c r="O1603"/>
  <c r="N1603"/>
  <c r="M1603"/>
  <c r="L1603"/>
  <c r="K1603"/>
  <c r="J1603"/>
  <c r="I1603"/>
  <c r="H1603"/>
  <c r="G1603"/>
  <c r="F1603"/>
  <c r="E1603"/>
  <c r="D1603"/>
  <c r="C1603"/>
  <c r="Q1602"/>
  <c r="P1602"/>
  <c r="O1602"/>
  <c r="N1602"/>
  <c r="M1602"/>
  <c r="L1602"/>
  <c r="K1602"/>
  <c r="J1602"/>
  <c r="I1602"/>
  <c r="H1602"/>
  <c r="G1602"/>
  <c r="F1602"/>
  <c r="E1602"/>
  <c r="D1602"/>
  <c r="C1602"/>
  <c r="Q1601"/>
  <c r="P1601"/>
  <c r="O1601"/>
  <c r="N1601"/>
  <c r="M1601"/>
  <c r="L1601"/>
  <c r="K1601"/>
  <c r="J1601"/>
  <c r="I1601"/>
  <c r="H1601"/>
  <c r="G1601"/>
  <c r="F1601"/>
  <c r="E1601"/>
  <c r="D1601"/>
  <c r="C1601"/>
  <c r="Q1600"/>
  <c r="P1600"/>
  <c r="O1600"/>
  <c r="N1600"/>
  <c r="M1600"/>
  <c r="L1600"/>
  <c r="K1600"/>
  <c r="J1600"/>
  <c r="I1600"/>
  <c r="H1600"/>
  <c r="G1600"/>
  <c r="F1600"/>
  <c r="E1600"/>
  <c r="D1600"/>
  <c r="C1600"/>
  <c r="Q1599"/>
  <c r="P1599"/>
  <c r="O1599"/>
  <c r="N1599"/>
  <c r="M1599"/>
  <c r="L1599"/>
  <c r="K1599"/>
  <c r="J1599"/>
  <c r="I1599"/>
  <c r="H1599"/>
  <c r="G1599"/>
  <c r="F1599"/>
  <c r="E1599"/>
  <c r="D1599"/>
  <c r="C1599"/>
  <c r="Q1598"/>
  <c r="P1598"/>
  <c r="O1598"/>
  <c r="N1598"/>
  <c r="M1598"/>
  <c r="L1598"/>
  <c r="K1598"/>
  <c r="J1598"/>
  <c r="I1598"/>
  <c r="H1598"/>
  <c r="G1598"/>
  <c r="F1598"/>
  <c r="E1598"/>
  <c r="D1598"/>
  <c r="C1598"/>
  <c r="Q1597"/>
  <c r="P1597"/>
  <c r="O1597"/>
  <c r="N1597"/>
  <c r="M1597"/>
  <c r="L1597"/>
  <c r="K1597"/>
  <c r="J1597"/>
  <c r="I1597"/>
  <c r="H1597"/>
  <c r="G1597"/>
  <c r="F1597"/>
  <c r="E1597"/>
  <c r="D1597"/>
  <c r="C1597"/>
  <c r="Q1596"/>
  <c r="P1596"/>
  <c r="O1596"/>
  <c r="N1596"/>
  <c r="M1596"/>
  <c r="L1596"/>
  <c r="K1596"/>
  <c r="J1596"/>
  <c r="I1596"/>
  <c r="H1596"/>
  <c r="G1596"/>
  <c r="F1596"/>
  <c r="E1596"/>
  <c r="D1596"/>
  <c r="C1596"/>
  <c r="Q1595"/>
  <c r="P1595"/>
  <c r="O1595"/>
  <c r="N1595"/>
  <c r="M1595"/>
  <c r="L1595"/>
  <c r="K1595"/>
  <c r="J1595"/>
  <c r="I1595"/>
  <c r="H1595"/>
  <c r="G1595"/>
  <c r="F1595"/>
  <c r="E1595"/>
  <c r="D1595"/>
  <c r="C1595"/>
  <c r="Q1594"/>
  <c r="P1594"/>
  <c r="O1594"/>
  <c r="N1594"/>
  <c r="M1594"/>
  <c r="L1594"/>
  <c r="K1594"/>
  <c r="J1594"/>
  <c r="I1594"/>
  <c r="H1594"/>
  <c r="G1594"/>
  <c r="F1594"/>
  <c r="E1594"/>
  <c r="D1594"/>
  <c r="C1594"/>
  <c r="Q1593"/>
  <c r="P1593"/>
  <c r="O1593"/>
  <c r="N1593"/>
  <c r="M1593"/>
  <c r="L1593"/>
  <c r="K1593"/>
  <c r="J1593"/>
  <c r="I1593"/>
  <c r="H1593"/>
  <c r="G1593"/>
  <c r="F1593"/>
  <c r="E1593"/>
  <c r="D1593"/>
  <c r="C1593"/>
  <c r="Q1592"/>
  <c r="P1592"/>
  <c r="O1592"/>
  <c r="N1592"/>
  <c r="M1592"/>
  <c r="L1592"/>
  <c r="K1592"/>
  <c r="J1592"/>
  <c r="I1592"/>
  <c r="H1592"/>
  <c r="G1592"/>
  <c r="F1592"/>
  <c r="E1592"/>
  <c r="D1592"/>
  <c r="C1592"/>
  <c r="Q1591"/>
  <c r="P1591"/>
  <c r="O1591"/>
  <c r="N1591"/>
  <c r="M1591"/>
  <c r="L1591"/>
  <c r="K1591"/>
  <c r="J1591"/>
  <c r="I1591"/>
  <c r="H1591"/>
  <c r="G1591"/>
  <c r="F1591"/>
  <c r="E1591"/>
  <c r="D1591"/>
  <c r="C1591"/>
  <c r="Q1590"/>
  <c r="P1590"/>
  <c r="O1590"/>
  <c r="N1590"/>
  <c r="M1590"/>
  <c r="L1590"/>
  <c r="K1590"/>
  <c r="J1590"/>
  <c r="I1590"/>
  <c r="H1590"/>
  <c r="G1590"/>
  <c r="F1590"/>
  <c r="E1590"/>
  <c r="D1590"/>
  <c r="C1590"/>
  <c r="Q1589"/>
  <c r="P1589"/>
  <c r="O1589"/>
  <c r="N1589"/>
  <c r="M1589"/>
  <c r="L1589"/>
  <c r="K1589"/>
  <c r="J1589"/>
  <c r="I1589"/>
  <c r="H1589"/>
  <c r="G1589"/>
  <c r="F1589"/>
  <c r="E1589"/>
  <c r="D1589"/>
  <c r="C1589"/>
  <c r="Q1588"/>
  <c r="P1588"/>
  <c r="O1588"/>
  <c r="N1588"/>
  <c r="M1588"/>
  <c r="L1588"/>
  <c r="K1588"/>
  <c r="J1588"/>
  <c r="I1588"/>
  <c r="H1588"/>
  <c r="G1588"/>
  <c r="F1588"/>
  <c r="E1588"/>
  <c r="D1588"/>
  <c r="C1588"/>
  <c r="Q1587"/>
  <c r="P1587"/>
  <c r="O1587"/>
  <c r="N1587"/>
  <c r="M1587"/>
  <c r="L1587"/>
  <c r="K1587"/>
  <c r="J1587"/>
  <c r="I1587"/>
  <c r="H1587"/>
  <c r="G1587"/>
  <c r="F1587"/>
  <c r="E1587"/>
  <c r="D1587"/>
  <c r="C1587"/>
  <c r="Q1586"/>
  <c r="P1586"/>
  <c r="O1586"/>
  <c r="N1586"/>
  <c r="M1586"/>
  <c r="L1586"/>
  <c r="K1586"/>
  <c r="J1586"/>
  <c r="I1586"/>
  <c r="H1586"/>
  <c r="G1586"/>
  <c r="F1586"/>
  <c r="E1586"/>
  <c r="D1586"/>
  <c r="C1586"/>
  <c r="Q1585"/>
  <c r="P1585"/>
  <c r="O1585"/>
  <c r="N1585"/>
  <c r="M1585"/>
  <c r="L1585"/>
  <c r="K1585"/>
  <c r="J1585"/>
  <c r="I1585"/>
  <c r="H1585"/>
  <c r="G1585"/>
  <c r="F1585"/>
  <c r="E1585"/>
  <c r="D1585"/>
  <c r="C1585"/>
  <c r="Q1584"/>
  <c r="P1584"/>
  <c r="O1584"/>
  <c r="N1584"/>
  <c r="M1584"/>
  <c r="L1584"/>
  <c r="K1584"/>
  <c r="J1584"/>
  <c r="I1584"/>
  <c r="H1584"/>
  <c r="G1584"/>
  <c r="F1584"/>
  <c r="E1584"/>
  <c r="D1584"/>
  <c r="C1584"/>
  <c r="Q1583"/>
  <c r="P1583"/>
  <c r="O1583"/>
  <c r="N1583"/>
  <c r="M1583"/>
  <c r="L1583"/>
  <c r="K1583"/>
  <c r="J1583"/>
  <c r="I1583"/>
  <c r="H1583"/>
  <c r="G1583"/>
  <c r="F1583"/>
  <c r="E1583"/>
  <c r="D1583"/>
  <c r="C1583"/>
  <c r="Q1582"/>
  <c r="P1582"/>
  <c r="O1582"/>
  <c r="N1582"/>
  <c r="M1582"/>
  <c r="L1582"/>
  <c r="K1582"/>
  <c r="J1582"/>
  <c r="I1582"/>
  <c r="H1582"/>
  <c r="G1582"/>
  <c r="F1582"/>
  <c r="E1582"/>
  <c r="D1582"/>
  <c r="C1582"/>
  <c r="Q1581"/>
  <c r="P1581"/>
  <c r="O1581"/>
  <c r="N1581"/>
  <c r="M1581"/>
  <c r="L1581"/>
  <c r="K1581"/>
  <c r="J1581"/>
  <c r="I1581"/>
  <c r="H1581"/>
  <c r="G1581"/>
  <c r="F1581"/>
  <c r="E1581"/>
  <c r="D1581"/>
  <c r="C1581"/>
  <c r="Q1580"/>
  <c r="P1580"/>
  <c r="O1580"/>
  <c r="N1580"/>
  <c r="M1580"/>
  <c r="L1580"/>
  <c r="K1580"/>
  <c r="J1580"/>
  <c r="I1580"/>
  <c r="H1580"/>
  <c r="G1580"/>
  <c r="F1580"/>
  <c r="E1580"/>
  <c r="D1580"/>
  <c r="C1580"/>
  <c r="Q1579"/>
  <c r="P1579"/>
  <c r="O1579"/>
  <c r="N1579"/>
  <c r="M1579"/>
  <c r="L1579"/>
  <c r="K1579"/>
  <c r="J1579"/>
  <c r="I1579"/>
  <c r="H1579"/>
  <c r="G1579"/>
  <c r="F1579"/>
  <c r="E1579"/>
  <c r="D1579"/>
  <c r="C1579"/>
  <c r="Q1578"/>
  <c r="P1578"/>
  <c r="O1578"/>
  <c r="N1578"/>
  <c r="M1578"/>
  <c r="L1578"/>
  <c r="K1578"/>
  <c r="J1578"/>
  <c r="I1578"/>
  <c r="H1578"/>
  <c r="G1578"/>
  <c r="F1578"/>
  <c r="E1578"/>
  <c r="D1578"/>
  <c r="C1578"/>
  <c r="Q1577"/>
  <c r="P1577"/>
  <c r="O1577"/>
  <c r="N1577"/>
  <c r="M1577"/>
  <c r="L1577"/>
  <c r="K1577"/>
  <c r="J1577"/>
  <c r="I1577"/>
  <c r="H1577"/>
  <c r="G1577"/>
  <c r="F1577"/>
  <c r="E1577"/>
  <c r="D1577"/>
  <c r="C1577"/>
  <c r="Q1576"/>
  <c r="P1576"/>
  <c r="O1576"/>
  <c r="N1576"/>
  <c r="M1576"/>
  <c r="L1576"/>
  <c r="K1576"/>
  <c r="J1576"/>
  <c r="I1576"/>
  <c r="H1576"/>
  <c r="G1576"/>
  <c r="F1576"/>
  <c r="E1576"/>
  <c r="D1576"/>
  <c r="C1576"/>
  <c r="Q1575"/>
  <c r="P1575"/>
  <c r="O1575"/>
  <c r="N1575"/>
  <c r="M1575"/>
  <c r="L1575"/>
  <c r="K1575"/>
  <c r="J1575"/>
  <c r="I1575"/>
  <c r="H1575"/>
  <c r="G1575"/>
  <c r="F1575"/>
  <c r="E1575"/>
  <c r="D1575"/>
  <c r="C1575"/>
  <c r="Q1574"/>
  <c r="P1574"/>
  <c r="O1574"/>
  <c r="N1574"/>
  <c r="M1574"/>
  <c r="L1574"/>
  <c r="K1574"/>
  <c r="J1574"/>
  <c r="I1574"/>
  <c r="H1574"/>
  <c r="G1574"/>
  <c r="F1574"/>
  <c r="E1574"/>
  <c r="D1574"/>
  <c r="C1574"/>
  <c r="Q1573"/>
  <c r="P1573"/>
  <c r="O1573"/>
  <c r="N1573"/>
  <c r="M1573"/>
  <c r="L1573"/>
  <c r="K1573"/>
  <c r="J1573"/>
  <c r="I1573"/>
  <c r="H1573"/>
  <c r="G1573"/>
  <c r="F1573"/>
  <c r="E1573"/>
  <c r="D1573"/>
  <c r="C1573"/>
  <c r="Q1572"/>
  <c r="P1572"/>
  <c r="O1572"/>
  <c r="N1572"/>
  <c r="M1572"/>
  <c r="L1572"/>
  <c r="K1572"/>
  <c r="J1572"/>
  <c r="I1572"/>
  <c r="H1572"/>
  <c r="G1572"/>
  <c r="F1572"/>
  <c r="E1572"/>
  <c r="D1572"/>
  <c r="C1572"/>
  <c r="Q1571"/>
  <c r="P1571"/>
  <c r="O1571"/>
  <c r="N1571"/>
  <c r="M1571"/>
  <c r="L1571"/>
  <c r="K1571"/>
  <c r="J1571"/>
  <c r="I1571"/>
  <c r="H1571"/>
  <c r="G1571"/>
  <c r="F1571"/>
  <c r="E1571"/>
  <c r="D1571"/>
  <c r="C1571"/>
  <c r="Q1570"/>
  <c r="P1570"/>
  <c r="O1570"/>
  <c r="N1570"/>
  <c r="M1570"/>
  <c r="L1570"/>
  <c r="K1570"/>
  <c r="J1570"/>
  <c r="I1570"/>
  <c r="H1570"/>
  <c r="G1570"/>
  <c r="F1570"/>
  <c r="E1570"/>
  <c r="D1570"/>
  <c r="C1570"/>
  <c r="Q1569"/>
  <c r="P1569"/>
  <c r="O1569"/>
  <c r="N1569"/>
  <c r="M1569"/>
  <c r="L1569"/>
  <c r="K1569"/>
  <c r="J1569"/>
  <c r="I1569"/>
  <c r="H1569"/>
  <c r="G1569"/>
  <c r="F1569"/>
  <c r="E1569"/>
  <c r="D1569"/>
  <c r="C1569"/>
  <c r="Q1568"/>
  <c r="P1568"/>
  <c r="O1568"/>
  <c r="N1568"/>
  <c r="M1568"/>
  <c r="L1568"/>
  <c r="K1568"/>
  <c r="J1568"/>
  <c r="I1568"/>
  <c r="H1568"/>
  <c r="G1568"/>
  <c r="F1568"/>
  <c r="E1568"/>
  <c r="D1568"/>
  <c r="C1568"/>
  <c r="Q1567"/>
  <c r="P1567"/>
  <c r="O1567"/>
  <c r="N1567"/>
  <c r="M1567"/>
  <c r="L1567"/>
  <c r="K1567"/>
  <c r="J1567"/>
  <c r="I1567"/>
  <c r="H1567"/>
  <c r="G1567"/>
  <c r="F1567"/>
  <c r="E1567"/>
  <c r="D1567"/>
  <c r="C1567"/>
  <c r="Q1566"/>
  <c r="P1566"/>
  <c r="O1566"/>
  <c r="N1566"/>
  <c r="M1566"/>
  <c r="L1566"/>
  <c r="K1566"/>
  <c r="J1566"/>
  <c r="I1566"/>
  <c r="H1566"/>
  <c r="G1566"/>
  <c r="F1566"/>
  <c r="E1566"/>
  <c r="D1566"/>
  <c r="C1566"/>
  <c r="Q1565"/>
  <c r="P1565"/>
  <c r="O1565"/>
  <c r="N1565"/>
  <c r="M1565"/>
  <c r="L1565"/>
  <c r="K1565"/>
  <c r="J1565"/>
  <c r="I1565"/>
  <c r="H1565"/>
  <c r="G1565"/>
  <c r="F1565"/>
  <c r="E1565"/>
  <c r="D1565"/>
  <c r="C1565"/>
  <c r="Q1564"/>
  <c r="P1564"/>
  <c r="O1564"/>
  <c r="N1564"/>
  <c r="M1564"/>
  <c r="L1564"/>
  <c r="K1564"/>
  <c r="J1564"/>
  <c r="I1564"/>
  <c r="H1564"/>
  <c r="G1564"/>
  <c r="F1564"/>
  <c r="E1564"/>
  <c r="D1564"/>
  <c r="C1564"/>
  <c r="Q1563"/>
  <c r="P1563"/>
  <c r="O1563"/>
  <c r="N1563"/>
  <c r="M1563"/>
  <c r="L1563"/>
  <c r="K1563"/>
  <c r="J1563"/>
  <c r="I1563"/>
  <c r="H1563"/>
  <c r="G1563"/>
  <c r="F1563"/>
  <c r="E1563"/>
  <c r="D1563"/>
  <c r="C1563"/>
  <c r="Q1562"/>
  <c r="P1562"/>
  <c r="O1562"/>
  <c r="N1562"/>
  <c r="M1562"/>
  <c r="L1562"/>
  <c r="K1562"/>
  <c r="J1562"/>
  <c r="I1562"/>
  <c r="H1562"/>
  <c r="G1562"/>
  <c r="F1562"/>
  <c r="E1562"/>
  <c r="D1562"/>
  <c r="C1562"/>
  <c r="Q1561"/>
  <c r="P1561"/>
  <c r="O1561"/>
  <c r="N1561"/>
  <c r="M1561"/>
  <c r="L1561"/>
  <c r="K1561"/>
  <c r="J1561"/>
  <c r="I1561"/>
  <c r="H1561"/>
  <c r="G1561"/>
  <c r="F1561"/>
  <c r="E1561"/>
  <c r="D1561"/>
  <c r="C1561"/>
  <c r="Q1560"/>
  <c r="P1560"/>
  <c r="O1560"/>
  <c r="N1560"/>
  <c r="M1560"/>
  <c r="L1560"/>
  <c r="K1560"/>
  <c r="J1560"/>
  <c r="I1560"/>
  <c r="H1560"/>
  <c r="G1560"/>
  <c r="F1560"/>
  <c r="E1560"/>
  <c r="D1560"/>
  <c r="C1560"/>
  <c r="Q1559"/>
  <c r="P1559"/>
  <c r="O1559"/>
  <c r="N1559"/>
  <c r="M1559"/>
  <c r="L1559"/>
  <c r="K1559"/>
  <c r="J1559"/>
  <c r="I1559"/>
  <c r="H1559"/>
  <c r="G1559"/>
  <c r="F1559"/>
  <c r="E1559"/>
  <c r="D1559"/>
  <c r="C1559"/>
  <c r="Q1558"/>
  <c r="P1558"/>
  <c r="O1558"/>
  <c r="N1558"/>
  <c r="M1558"/>
  <c r="L1558"/>
  <c r="K1558"/>
  <c r="J1558"/>
  <c r="I1558"/>
  <c r="H1558"/>
  <c r="G1558"/>
  <c r="F1558"/>
  <c r="E1558"/>
  <c r="D1558"/>
  <c r="C1558"/>
  <c r="Q1557"/>
  <c r="P1557"/>
  <c r="O1557"/>
  <c r="N1557"/>
  <c r="M1557"/>
  <c r="L1557"/>
  <c r="K1557"/>
  <c r="J1557"/>
  <c r="I1557"/>
  <c r="H1557"/>
  <c r="G1557"/>
  <c r="F1557"/>
  <c r="E1557"/>
  <c r="D1557"/>
  <c r="C1557"/>
  <c r="Q1556"/>
  <c r="P1556"/>
  <c r="O1556"/>
  <c r="N1556"/>
  <c r="M1556"/>
  <c r="L1556"/>
  <c r="K1556"/>
  <c r="J1556"/>
  <c r="I1556"/>
  <c r="H1556"/>
  <c r="G1556"/>
  <c r="F1556"/>
  <c r="E1556"/>
  <c r="D1556"/>
  <c r="C1556"/>
  <c r="Q1555"/>
  <c r="P1555"/>
  <c r="O1555"/>
  <c r="N1555"/>
  <c r="M1555"/>
  <c r="L1555"/>
  <c r="K1555"/>
  <c r="J1555"/>
  <c r="I1555"/>
  <c r="H1555"/>
  <c r="G1555"/>
  <c r="F1555"/>
  <c r="E1555"/>
  <c r="D1555"/>
  <c r="C1555"/>
  <c r="Q1554"/>
  <c r="P1554"/>
  <c r="O1554"/>
  <c r="N1554"/>
  <c r="M1554"/>
  <c r="L1554"/>
  <c r="K1554"/>
  <c r="J1554"/>
  <c r="I1554"/>
  <c r="H1554"/>
  <c r="G1554"/>
  <c r="F1554"/>
  <c r="E1554"/>
  <c r="D1554"/>
  <c r="C1554"/>
  <c r="Q1553"/>
  <c r="P1553"/>
  <c r="O1553"/>
  <c r="N1553"/>
  <c r="M1553"/>
  <c r="L1553"/>
  <c r="K1553"/>
  <c r="J1553"/>
  <c r="I1553"/>
  <c r="H1553"/>
  <c r="G1553"/>
  <c r="F1553"/>
  <c r="E1553"/>
  <c r="D1553"/>
  <c r="C1553"/>
  <c r="Q1552"/>
  <c r="P1552"/>
  <c r="O1552"/>
  <c r="N1552"/>
  <c r="M1552"/>
  <c r="L1552"/>
  <c r="K1552"/>
  <c r="J1552"/>
  <c r="I1552"/>
  <c r="H1552"/>
  <c r="G1552"/>
  <c r="F1552"/>
  <c r="E1552"/>
  <c r="D1552"/>
  <c r="C1552"/>
  <c r="Q1551"/>
  <c r="P1551"/>
  <c r="O1551"/>
  <c r="N1551"/>
  <c r="M1551"/>
  <c r="L1551"/>
  <c r="K1551"/>
  <c r="J1551"/>
  <c r="I1551"/>
  <c r="H1551"/>
  <c r="G1551"/>
  <c r="F1551"/>
  <c r="E1551"/>
  <c r="D1551"/>
  <c r="C1551"/>
  <c r="Q1550"/>
  <c r="P1550"/>
  <c r="O1550"/>
  <c r="N1550"/>
  <c r="M1550"/>
  <c r="L1550"/>
  <c r="K1550"/>
  <c r="J1550"/>
  <c r="I1550"/>
  <c r="H1550"/>
  <c r="G1550"/>
  <c r="F1550"/>
  <c r="E1550"/>
  <c r="D1550"/>
  <c r="C1550"/>
  <c r="Q1549"/>
  <c r="P1549"/>
  <c r="O1549"/>
  <c r="N1549"/>
  <c r="M1549"/>
  <c r="L1549"/>
  <c r="K1549"/>
  <c r="J1549"/>
  <c r="I1549"/>
  <c r="H1549"/>
  <c r="G1549"/>
  <c r="F1549"/>
  <c r="E1549"/>
  <c r="D1549"/>
  <c r="C1549"/>
  <c r="Q1548"/>
  <c r="P1548"/>
  <c r="O1548"/>
  <c r="N1548"/>
  <c r="M1548"/>
  <c r="L1548"/>
  <c r="K1548"/>
  <c r="J1548"/>
  <c r="I1548"/>
  <c r="H1548"/>
  <c r="G1548"/>
  <c r="F1548"/>
  <c r="E1548"/>
  <c r="D1548"/>
  <c r="C1548"/>
  <c r="Q1547"/>
  <c r="P1547"/>
  <c r="O1547"/>
  <c r="N1547"/>
  <c r="M1547"/>
  <c r="L1547"/>
  <c r="K1547"/>
  <c r="J1547"/>
  <c r="I1547"/>
  <c r="H1547"/>
  <c r="G1547"/>
  <c r="F1547"/>
  <c r="E1547"/>
  <c r="D1547"/>
  <c r="C1547"/>
  <c r="Q1546"/>
  <c r="P1546"/>
  <c r="O1546"/>
  <c r="N1546"/>
  <c r="M1546"/>
  <c r="L1546"/>
  <c r="K1546"/>
  <c r="J1546"/>
  <c r="I1546"/>
  <c r="H1546"/>
  <c r="G1546"/>
  <c r="F1546"/>
  <c r="E1546"/>
  <c r="D1546"/>
  <c r="C1546"/>
  <c r="Q1545"/>
  <c r="P1545"/>
  <c r="O1545"/>
  <c r="N1545"/>
  <c r="M1545"/>
  <c r="L1545"/>
  <c r="K1545"/>
  <c r="J1545"/>
  <c r="I1545"/>
  <c r="H1545"/>
  <c r="G1545"/>
  <c r="F1545"/>
  <c r="E1545"/>
  <c r="D1545"/>
  <c r="C1545"/>
  <c r="Q1544"/>
  <c r="P1544"/>
  <c r="O1544"/>
  <c r="N1544"/>
  <c r="M1544"/>
  <c r="L1544"/>
  <c r="K1544"/>
  <c r="J1544"/>
  <c r="I1544"/>
  <c r="H1544"/>
  <c r="G1544"/>
  <c r="F1544"/>
  <c r="E1544"/>
  <c r="D1544"/>
  <c r="C1544"/>
  <c r="Q1543"/>
  <c r="P1543"/>
  <c r="O1543"/>
  <c r="N1543"/>
  <c r="M1543"/>
  <c r="L1543"/>
  <c r="K1543"/>
  <c r="J1543"/>
  <c r="I1543"/>
  <c r="H1543"/>
  <c r="G1543"/>
  <c r="F1543"/>
  <c r="E1543"/>
  <c r="D1543"/>
  <c r="C1543"/>
  <c r="Q1542"/>
  <c r="P1542"/>
  <c r="O1542"/>
  <c r="N1542"/>
  <c r="M1542"/>
  <c r="L1542"/>
  <c r="K1542"/>
  <c r="J1542"/>
  <c r="I1542"/>
  <c r="H1542"/>
  <c r="G1542"/>
  <c r="F1542"/>
  <c r="E1542"/>
  <c r="D1542"/>
  <c r="C1542"/>
  <c r="Q1541"/>
  <c r="P1541"/>
  <c r="O1541"/>
  <c r="N1541"/>
  <c r="M1541"/>
  <c r="L1541"/>
  <c r="K1541"/>
  <c r="J1541"/>
  <c r="I1541"/>
  <c r="H1541"/>
  <c r="G1541"/>
  <c r="F1541"/>
  <c r="E1541"/>
  <c r="D1541"/>
  <c r="C1541"/>
  <c r="Q1540"/>
  <c r="P1540"/>
  <c r="O1540"/>
  <c r="N1540"/>
  <c r="M1540"/>
  <c r="L1540"/>
  <c r="K1540"/>
  <c r="J1540"/>
  <c r="I1540"/>
  <c r="H1540"/>
  <c r="G1540"/>
  <c r="F1540"/>
  <c r="E1540"/>
  <c r="D1540"/>
  <c r="C1540"/>
  <c r="Q1539"/>
  <c r="P1539"/>
  <c r="O1539"/>
  <c r="N1539"/>
  <c r="M1539"/>
  <c r="L1539"/>
  <c r="K1539"/>
  <c r="J1539"/>
  <c r="I1539"/>
  <c r="H1539"/>
  <c r="G1539"/>
  <c r="F1539"/>
  <c r="E1539"/>
  <c r="D1539"/>
  <c r="C1539"/>
  <c r="Q1538"/>
  <c r="P1538"/>
  <c r="O1538"/>
  <c r="N1538"/>
  <c r="M1538"/>
  <c r="L1538"/>
  <c r="K1538"/>
  <c r="J1538"/>
  <c r="I1538"/>
  <c r="H1538"/>
  <c r="G1538"/>
  <c r="F1538"/>
  <c r="E1538"/>
  <c r="D1538"/>
  <c r="C1538"/>
  <c r="Q1537"/>
  <c r="P1537"/>
  <c r="O1537"/>
  <c r="N1537"/>
  <c r="M1537"/>
  <c r="L1537"/>
  <c r="K1537"/>
  <c r="J1537"/>
  <c r="I1537"/>
  <c r="H1537"/>
  <c r="G1537"/>
  <c r="F1537"/>
  <c r="E1537"/>
  <c r="D1537"/>
  <c r="C1537"/>
  <c r="Q1536"/>
  <c r="P1536"/>
  <c r="O1536"/>
  <c r="N1536"/>
  <c r="M1536"/>
  <c r="L1536"/>
  <c r="K1536"/>
  <c r="J1536"/>
  <c r="I1536"/>
  <c r="H1536"/>
  <c r="G1536"/>
  <c r="F1536"/>
  <c r="E1536"/>
  <c r="D1536"/>
  <c r="C1536"/>
  <c r="Q1535"/>
  <c r="P1535"/>
  <c r="O1535"/>
  <c r="N1535"/>
  <c r="M1535"/>
  <c r="L1535"/>
  <c r="K1535"/>
  <c r="J1535"/>
  <c r="I1535"/>
  <c r="H1535"/>
  <c r="G1535"/>
  <c r="F1535"/>
  <c r="E1535"/>
  <c r="D1535"/>
  <c r="C1535"/>
  <c r="Q1534"/>
  <c r="P1534"/>
  <c r="O1534"/>
  <c r="N1534"/>
  <c r="M1534"/>
  <c r="L1534"/>
  <c r="K1534"/>
  <c r="J1534"/>
  <c r="I1534"/>
  <c r="H1534"/>
  <c r="G1534"/>
  <c r="F1534"/>
  <c r="E1534"/>
  <c r="D1534"/>
  <c r="C1534"/>
  <c r="Q1533"/>
  <c r="P1533"/>
  <c r="O1533"/>
  <c r="N1533"/>
  <c r="M1533"/>
  <c r="L1533"/>
  <c r="K1533"/>
  <c r="J1533"/>
  <c r="I1533"/>
  <c r="H1533"/>
  <c r="G1533"/>
  <c r="F1533"/>
  <c r="E1533"/>
  <c r="D1533"/>
  <c r="C1533"/>
  <c r="Q1532"/>
  <c r="P1532"/>
  <c r="O1532"/>
  <c r="N1532"/>
  <c r="M1532"/>
  <c r="L1532"/>
  <c r="K1532"/>
  <c r="J1532"/>
  <c r="I1532"/>
  <c r="H1532"/>
  <c r="G1532"/>
  <c r="F1532"/>
  <c r="E1532"/>
  <c r="D1532"/>
  <c r="C1532"/>
  <c r="Q1531"/>
  <c r="P1531"/>
  <c r="O1531"/>
  <c r="N1531"/>
  <c r="M1531"/>
  <c r="L1531"/>
  <c r="K1531"/>
  <c r="J1531"/>
  <c r="I1531"/>
  <c r="H1531"/>
  <c r="G1531"/>
  <c r="F1531"/>
  <c r="E1531"/>
  <c r="D1531"/>
  <c r="C1531"/>
  <c r="Q1530"/>
  <c r="P1530"/>
  <c r="O1530"/>
  <c r="N1530"/>
  <c r="M1530"/>
  <c r="L1530"/>
  <c r="K1530"/>
  <c r="J1530"/>
  <c r="I1530"/>
  <c r="H1530"/>
  <c r="G1530"/>
  <c r="F1530"/>
  <c r="E1530"/>
  <c r="D1530"/>
  <c r="C1530"/>
  <c r="Q1529"/>
  <c r="P1529"/>
  <c r="O1529"/>
  <c r="N1529"/>
  <c r="M1529"/>
  <c r="L1529"/>
  <c r="K1529"/>
  <c r="J1529"/>
  <c r="I1529"/>
  <c r="H1529"/>
  <c r="G1529"/>
  <c r="F1529"/>
  <c r="E1529"/>
  <c r="D1529"/>
  <c r="C1529"/>
  <c r="Q1528"/>
  <c r="P1528"/>
  <c r="O1528"/>
  <c r="N1528"/>
  <c r="M1528"/>
  <c r="L1528"/>
  <c r="K1528"/>
  <c r="J1528"/>
  <c r="I1528"/>
  <c r="H1528"/>
  <c r="G1528"/>
  <c r="F1528"/>
  <c r="E1528"/>
  <c r="D1528"/>
  <c r="C1528"/>
  <c r="Q1527"/>
  <c r="P1527"/>
  <c r="O1527"/>
  <c r="N1527"/>
  <c r="M1527"/>
  <c r="L1527"/>
  <c r="K1527"/>
  <c r="J1527"/>
  <c r="I1527"/>
  <c r="H1527"/>
  <c r="G1527"/>
  <c r="F1527"/>
  <c r="E1527"/>
  <c r="D1527"/>
  <c r="C1527"/>
  <c r="Q1526"/>
  <c r="P1526"/>
  <c r="O1526"/>
  <c r="N1526"/>
  <c r="M1526"/>
  <c r="L1526"/>
  <c r="K1526"/>
  <c r="J1526"/>
  <c r="I1526"/>
  <c r="H1526"/>
  <c r="G1526"/>
  <c r="F1526"/>
  <c r="E1526"/>
  <c r="D1526"/>
  <c r="C1526"/>
  <c r="Q1525"/>
  <c r="P1525"/>
  <c r="O1525"/>
  <c r="N1525"/>
  <c r="M1525"/>
  <c r="L1525"/>
  <c r="K1525"/>
  <c r="J1525"/>
  <c r="I1525"/>
  <c r="H1525"/>
  <c r="G1525"/>
  <c r="F1525"/>
  <c r="E1525"/>
  <c r="D1525"/>
  <c r="C1525"/>
  <c r="Q1524"/>
  <c r="P1524"/>
  <c r="O1524"/>
  <c r="N1524"/>
  <c r="M1524"/>
  <c r="L1524"/>
  <c r="K1524"/>
  <c r="J1524"/>
  <c r="I1524"/>
  <c r="H1524"/>
  <c r="G1524"/>
  <c r="F1524"/>
  <c r="E1524"/>
  <c r="D1524"/>
  <c r="C1524"/>
  <c r="Q1523"/>
  <c r="P1523"/>
  <c r="O1523"/>
  <c r="N1523"/>
  <c r="M1523"/>
  <c r="L1523"/>
  <c r="K1523"/>
  <c r="J1523"/>
  <c r="I1523"/>
  <c r="H1523"/>
  <c r="G1523"/>
  <c r="F1523"/>
  <c r="E1523"/>
  <c r="D1523"/>
  <c r="C1523"/>
  <c r="Q1522"/>
  <c r="P1522"/>
  <c r="O1522"/>
  <c r="N1522"/>
  <c r="M1522"/>
  <c r="L1522"/>
  <c r="K1522"/>
  <c r="J1522"/>
  <c r="I1522"/>
  <c r="H1522"/>
  <c r="G1522"/>
  <c r="F1522"/>
  <c r="E1522"/>
  <c r="D1522"/>
  <c r="C1522"/>
  <c r="Q1521"/>
  <c r="P1521"/>
  <c r="O1521"/>
  <c r="N1521"/>
  <c r="M1521"/>
  <c r="L1521"/>
  <c r="K1521"/>
  <c r="J1521"/>
  <c r="I1521"/>
  <c r="H1521"/>
  <c r="G1521"/>
  <c r="F1521"/>
  <c r="E1521"/>
  <c r="D1521"/>
  <c r="C1521"/>
  <c r="Q1520"/>
  <c r="P1520"/>
  <c r="O1520"/>
  <c r="N1520"/>
  <c r="M1520"/>
  <c r="L1520"/>
  <c r="K1520"/>
  <c r="J1520"/>
  <c r="I1520"/>
  <c r="H1520"/>
  <c r="G1520"/>
  <c r="F1520"/>
  <c r="E1520"/>
  <c r="D1520"/>
  <c r="C1520"/>
  <c r="Q1519"/>
  <c r="P1519"/>
  <c r="O1519"/>
  <c r="N1519"/>
  <c r="M1519"/>
  <c r="L1519"/>
  <c r="K1519"/>
  <c r="J1519"/>
  <c r="I1519"/>
  <c r="H1519"/>
  <c r="G1519"/>
  <c r="F1519"/>
  <c r="E1519"/>
  <c r="D1519"/>
  <c r="C1519"/>
  <c r="Q1518"/>
  <c r="P1518"/>
  <c r="O1518"/>
  <c r="N1518"/>
  <c r="M1518"/>
  <c r="L1518"/>
  <c r="K1518"/>
  <c r="J1518"/>
  <c r="I1518"/>
  <c r="H1518"/>
  <c r="G1518"/>
  <c r="F1518"/>
  <c r="E1518"/>
  <c r="D1518"/>
  <c r="C1518"/>
  <c r="Q1517"/>
  <c r="P1517"/>
  <c r="O1517"/>
  <c r="N1517"/>
  <c r="M1517"/>
  <c r="L1517"/>
  <c r="K1517"/>
  <c r="J1517"/>
  <c r="I1517"/>
  <c r="H1517"/>
  <c r="G1517"/>
  <c r="F1517"/>
  <c r="E1517"/>
  <c r="D1517"/>
  <c r="C1517"/>
  <c r="Q1516"/>
  <c r="P1516"/>
  <c r="O1516"/>
  <c r="N1516"/>
  <c r="M1516"/>
  <c r="L1516"/>
  <c r="K1516"/>
  <c r="J1516"/>
  <c r="I1516"/>
  <c r="H1516"/>
  <c r="G1516"/>
  <c r="F1516"/>
  <c r="E1516"/>
  <c r="D1516"/>
  <c r="C1516"/>
  <c r="Q1515"/>
  <c r="P1515"/>
  <c r="O1515"/>
  <c r="N1515"/>
  <c r="M1515"/>
  <c r="L1515"/>
  <c r="K1515"/>
  <c r="J1515"/>
  <c r="I1515"/>
  <c r="H1515"/>
  <c r="G1515"/>
  <c r="F1515"/>
  <c r="E1515"/>
  <c r="D1515"/>
  <c r="C1515"/>
  <c r="Q1514"/>
  <c r="P1514"/>
  <c r="O1514"/>
  <c r="N1514"/>
  <c r="M1514"/>
  <c r="L1514"/>
  <c r="K1514"/>
  <c r="J1514"/>
  <c r="I1514"/>
  <c r="H1514"/>
  <c r="G1514"/>
  <c r="F1514"/>
  <c r="E1514"/>
  <c r="D1514"/>
  <c r="C1514"/>
  <c r="Q1513"/>
  <c r="P1513"/>
  <c r="O1513"/>
  <c r="N1513"/>
  <c r="M1513"/>
  <c r="L1513"/>
  <c r="K1513"/>
  <c r="J1513"/>
  <c r="I1513"/>
  <c r="H1513"/>
  <c r="G1513"/>
  <c r="F1513"/>
  <c r="E1513"/>
  <c r="D1513"/>
  <c r="C1513"/>
  <c r="Q1512"/>
  <c r="P1512"/>
  <c r="O1512"/>
  <c r="N1512"/>
  <c r="M1512"/>
  <c r="L1512"/>
  <c r="K1512"/>
  <c r="J1512"/>
  <c r="I1512"/>
  <c r="H1512"/>
  <c r="G1512"/>
  <c r="F1512"/>
  <c r="E1512"/>
  <c r="D1512"/>
  <c r="C1512"/>
  <c r="Q1511"/>
  <c r="P1511"/>
  <c r="O1511"/>
  <c r="N1511"/>
  <c r="M1511"/>
  <c r="L1511"/>
  <c r="K1511"/>
  <c r="J1511"/>
  <c r="I1511"/>
  <c r="H1511"/>
  <c r="G1511"/>
  <c r="F1511"/>
  <c r="E1511"/>
  <c r="D1511"/>
  <c r="C1511"/>
  <c r="Q1510"/>
  <c r="P1510"/>
  <c r="O1510"/>
  <c r="N1510"/>
  <c r="M1510"/>
  <c r="L1510"/>
  <c r="K1510"/>
  <c r="J1510"/>
  <c r="I1510"/>
  <c r="H1510"/>
  <c r="G1510"/>
  <c r="F1510"/>
  <c r="E1510"/>
  <c r="D1510"/>
  <c r="C1510"/>
  <c r="Q1509"/>
  <c r="P1509"/>
  <c r="O1509"/>
  <c r="N1509"/>
  <c r="M1509"/>
  <c r="L1509"/>
  <c r="K1509"/>
  <c r="J1509"/>
  <c r="I1509"/>
  <c r="H1509"/>
  <c r="G1509"/>
  <c r="F1509"/>
  <c r="E1509"/>
  <c r="D1509"/>
  <c r="C1509"/>
  <c r="Q1508"/>
  <c r="P1508"/>
  <c r="O1508"/>
  <c r="N1508"/>
  <c r="M1508"/>
  <c r="L1508"/>
  <c r="K1508"/>
  <c r="J1508"/>
  <c r="I1508"/>
  <c r="H1508"/>
  <c r="G1508"/>
  <c r="F1508"/>
  <c r="E1508"/>
  <c r="D1508"/>
  <c r="C1508"/>
  <c r="Q1507"/>
  <c r="P1507"/>
  <c r="O1507"/>
  <c r="N1507"/>
  <c r="M1507"/>
  <c r="L1507"/>
  <c r="K1507"/>
  <c r="J1507"/>
  <c r="I1507"/>
  <c r="H1507"/>
  <c r="G1507"/>
  <c r="F1507"/>
  <c r="E1507"/>
  <c r="D1507"/>
  <c r="C1507"/>
  <c r="Q1506"/>
  <c r="P1506"/>
  <c r="O1506"/>
  <c r="N1506"/>
  <c r="M1506"/>
  <c r="L1506"/>
  <c r="K1506"/>
  <c r="J1506"/>
  <c r="I1506"/>
  <c r="H1506"/>
  <c r="G1506"/>
  <c r="F1506"/>
  <c r="E1506"/>
  <c r="D1506"/>
  <c r="C1506"/>
  <c r="Q1505"/>
  <c r="P1505"/>
  <c r="O1505"/>
  <c r="N1505"/>
  <c r="M1505"/>
  <c r="L1505"/>
  <c r="K1505"/>
  <c r="J1505"/>
  <c r="I1505"/>
  <c r="H1505"/>
  <c r="G1505"/>
  <c r="F1505"/>
  <c r="E1505"/>
  <c r="D1505"/>
  <c r="C1505"/>
  <c r="Q1504"/>
  <c r="P1504"/>
  <c r="O1504"/>
  <c r="N1504"/>
  <c r="M1504"/>
  <c r="L1504"/>
  <c r="K1504"/>
  <c r="J1504"/>
  <c r="I1504"/>
  <c r="H1504"/>
  <c r="G1504"/>
  <c r="F1504"/>
  <c r="E1504"/>
  <c r="D1504"/>
  <c r="C1504"/>
  <c r="Q1503"/>
  <c r="P1503"/>
  <c r="O1503"/>
  <c r="N1503"/>
  <c r="M1503"/>
  <c r="L1503"/>
  <c r="K1503"/>
  <c r="J1503"/>
  <c r="I1503"/>
  <c r="H1503"/>
  <c r="G1503"/>
  <c r="F1503"/>
  <c r="E1503"/>
  <c r="D1503"/>
  <c r="C1503"/>
  <c r="Q1502"/>
  <c r="P1502"/>
  <c r="O1502"/>
  <c r="N1502"/>
  <c r="M1502"/>
  <c r="L1502"/>
  <c r="K1502"/>
  <c r="J1502"/>
  <c r="I1502"/>
  <c r="H1502"/>
  <c r="G1502"/>
  <c r="F1502"/>
  <c r="E1502"/>
  <c r="D1502"/>
  <c r="C1502"/>
  <c r="Q1501"/>
  <c r="P1501"/>
  <c r="O1501"/>
  <c r="N1501"/>
  <c r="M1501"/>
  <c r="L1501"/>
  <c r="K1501"/>
  <c r="J1501"/>
  <c r="I1501"/>
  <c r="H1501"/>
  <c r="G1501"/>
  <c r="F1501"/>
  <c r="E1501"/>
  <c r="D1501"/>
  <c r="C1501"/>
  <c r="Q1500"/>
  <c r="P1500"/>
  <c r="O1500"/>
  <c r="N1500"/>
  <c r="M1500"/>
  <c r="L1500"/>
  <c r="K1500"/>
  <c r="J1500"/>
  <c r="I1500"/>
  <c r="H1500"/>
  <c r="G1500"/>
  <c r="F1500"/>
  <c r="E1500"/>
  <c r="D1500"/>
  <c r="C1500"/>
  <c r="Q1499"/>
  <c r="P1499"/>
  <c r="O1499"/>
  <c r="N1499"/>
  <c r="M1499"/>
  <c r="L1499"/>
  <c r="K1499"/>
  <c r="J1499"/>
  <c r="I1499"/>
  <c r="H1499"/>
  <c r="G1499"/>
  <c r="F1499"/>
  <c r="E1499"/>
  <c r="D1499"/>
  <c r="C1499"/>
  <c r="Q1498"/>
  <c r="P1498"/>
  <c r="O1498"/>
  <c r="N1498"/>
  <c r="M1498"/>
  <c r="L1498"/>
  <c r="K1498"/>
  <c r="J1498"/>
  <c r="I1498"/>
  <c r="H1498"/>
  <c r="G1498"/>
  <c r="F1498"/>
  <c r="E1498"/>
  <c r="D1498"/>
  <c r="C1498"/>
  <c r="Q1497"/>
  <c r="P1497"/>
  <c r="O1497"/>
  <c r="N1497"/>
  <c r="M1497"/>
  <c r="L1497"/>
  <c r="K1497"/>
  <c r="J1497"/>
  <c r="I1497"/>
  <c r="H1497"/>
  <c r="G1497"/>
  <c r="F1497"/>
  <c r="E1497"/>
  <c r="D1497"/>
  <c r="C1497"/>
  <c r="Q1496"/>
  <c r="P1496"/>
  <c r="O1496"/>
  <c r="N1496"/>
  <c r="M1496"/>
  <c r="L1496"/>
  <c r="K1496"/>
  <c r="J1496"/>
  <c r="I1496"/>
  <c r="H1496"/>
  <c r="G1496"/>
  <c r="F1496"/>
  <c r="E1496"/>
  <c r="D1496"/>
  <c r="C1496"/>
  <c r="Q1495"/>
  <c r="P1495"/>
  <c r="O1495"/>
  <c r="N1495"/>
  <c r="M1495"/>
  <c r="L1495"/>
  <c r="K1495"/>
  <c r="J1495"/>
  <c r="I1495"/>
  <c r="H1495"/>
  <c r="G1495"/>
  <c r="F1495"/>
  <c r="E1495"/>
  <c r="D1495"/>
  <c r="C1495"/>
  <c r="Q1494"/>
  <c r="P1494"/>
  <c r="O1494"/>
  <c r="N1494"/>
  <c r="M1494"/>
  <c r="L1494"/>
  <c r="K1494"/>
  <c r="J1494"/>
  <c r="I1494"/>
  <c r="H1494"/>
  <c r="G1494"/>
  <c r="F1494"/>
  <c r="E1494"/>
  <c r="D1494"/>
  <c r="C1494"/>
  <c r="Q1493"/>
  <c r="P1493"/>
  <c r="O1493"/>
  <c r="N1493"/>
  <c r="M1493"/>
  <c r="L1493"/>
  <c r="K1493"/>
  <c r="J1493"/>
  <c r="I1493"/>
  <c r="H1493"/>
  <c r="G1493"/>
  <c r="F1493"/>
  <c r="E1493"/>
  <c r="D1493"/>
  <c r="C1493"/>
  <c r="Q1492"/>
  <c r="P1492"/>
  <c r="O1492"/>
  <c r="N1492"/>
  <c r="M1492"/>
  <c r="L1492"/>
  <c r="K1492"/>
  <c r="J1492"/>
  <c r="I1492"/>
  <c r="H1492"/>
  <c r="G1492"/>
  <c r="F1492"/>
  <c r="E1492"/>
  <c r="D1492"/>
  <c r="C1492"/>
  <c r="Q1491"/>
  <c r="P1491"/>
  <c r="O1491"/>
  <c r="N1491"/>
  <c r="M1491"/>
  <c r="L1491"/>
  <c r="K1491"/>
  <c r="J1491"/>
  <c r="I1491"/>
  <c r="H1491"/>
  <c r="G1491"/>
  <c r="F1491"/>
  <c r="E1491"/>
  <c r="D1491"/>
  <c r="C1491"/>
  <c r="Q1490"/>
  <c r="P1490"/>
  <c r="O1490"/>
  <c r="N1490"/>
  <c r="M1490"/>
  <c r="L1490"/>
  <c r="K1490"/>
  <c r="J1490"/>
  <c r="I1490"/>
  <c r="H1490"/>
  <c r="G1490"/>
  <c r="F1490"/>
  <c r="E1490"/>
  <c r="D1490"/>
  <c r="C1490"/>
  <c r="Q1489"/>
  <c r="P1489"/>
  <c r="O1489"/>
  <c r="N1489"/>
  <c r="M1489"/>
  <c r="L1489"/>
  <c r="K1489"/>
  <c r="J1489"/>
  <c r="I1489"/>
  <c r="H1489"/>
  <c r="G1489"/>
  <c r="F1489"/>
  <c r="E1489"/>
  <c r="D1489"/>
  <c r="C1489"/>
  <c r="Q1488"/>
  <c r="P1488"/>
  <c r="O1488"/>
  <c r="N1488"/>
  <c r="M1488"/>
  <c r="L1488"/>
  <c r="K1488"/>
  <c r="J1488"/>
  <c r="I1488"/>
  <c r="H1488"/>
  <c r="G1488"/>
  <c r="F1488"/>
  <c r="E1488"/>
  <c r="D1488"/>
  <c r="C1488"/>
  <c r="Q1487"/>
  <c r="P1487"/>
  <c r="O1487"/>
  <c r="N1487"/>
  <c r="M1487"/>
  <c r="L1487"/>
  <c r="K1487"/>
  <c r="J1487"/>
  <c r="I1487"/>
  <c r="H1487"/>
  <c r="G1487"/>
  <c r="F1487"/>
  <c r="E1487"/>
  <c r="D1487"/>
  <c r="C1487"/>
  <c r="Q1486"/>
  <c r="P1486"/>
  <c r="O1486"/>
  <c r="N1486"/>
  <c r="M1486"/>
  <c r="L1486"/>
  <c r="K1486"/>
  <c r="J1486"/>
  <c r="I1486"/>
  <c r="H1486"/>
  <c r="G1486"/>
  <c r="F1486"/>
  <c r="E1486"/>
  <c r="D1486"/>
  <c r="C1486"/>
  <c r="Q1485"/>
  <c r="P1485"/>
  <c r="O1485"/>
  <c r="N1485"/>
  <c r="M1485"/>
  <c r="L1485"/>
  <c r="K1485"/>
  <c r="J1485"/>
  <c r="I1485"/>
  <c r="H1485"/>
  <c r="G1485"/>
  <c r="F1485"/>
  <c r="E1485"/>
  <c r="D1485"/>
  <c r="C1485"/>
  <c r="Q1484"/>
  <c r="P1484"/>
  <c r="O1484"/>
  <c r="N1484"/>
  <c r="M1484"/>
  <c r="L1484"/>
  <c r="K1484"/>
  <c r="J1484"/>
  <c r="I1484"/>
  <c r="H1484"/>
  <c r="G1484"/>
  <c r="F1484"/>
  <c r="E1484"/>
  <c r="D1484"/>
  <c r="C1484"/>
  <c r="Q1483"/>
  <c r="P1483"/>
  <c r="O1483"/>
  <c r="N1483"/>
  <c r="M1483"/>
  <c r="L1483"/>
  <c r="K1483"/>
  <c r="J1483"/>
  <c r="I1483"/>
  <c r="H1483"/>
  <c r="G1483"/>
  <c r="F1483"/>
  <c r="E1483"/>
  <c r="D1483"/>
  <c r="C1483"/>
  <c r="Q1482"/>
  <c r="P1482"/>
  <c r="O1482"/>
  <c r="N1482"/>
  <c r="M1482"/>
  <c r="L1482"/>
  <c r="K1482"/>
  <c r="J1482"/>
  <c r="I1482"/>
  <c r="H1482"/>
  <c r="G1482"/>
  <c r="F1482"/>
  <c r="E1482"/>
  <c r="D1482"/>
  <c r="C1482"/>
  <c r="Q1481"/>
  <c r="P1481"/>
  <c r="O1481"/>
  <c r="N1481"/>
  <c r="M1481"/>
  <c r="L1481"/>
  <c r="K1481"/>
  <c r="J1481"/>
  <c r="I1481"/>
  <c r="H1481"/>
  <c r="G1481"/>
  <c r="F1481"/>
  <c r="E1481"/>
  <c r="D1481"/>
  <c r="C1481"/>
  <c r="Q1480"/>
  <c r="P1480"/>
  <c r="O1480"/>
  <c r="N1480"/>
  <c r="M1480"/>
  <c r="L1480"/>
  <c r="K1480"/>
  <c r="J1480"/>
  <c r="I1480"/>
  <c r="H1480"/>
  <c r="G1480"/>
  <c r="F1480"/>
  <c r="E1480"/>
  <c r="D1480"/>
  <c r="C1480"/>
  <c r="Q1479"/>
  <c r="P1479"/>
  <c r="O1479"/>
  <c r="N1479"/>
  <c r="M1479"/>
  <c r="L1479"/>
  <c r="K1479"/>
  <c r="J1479"/>
  <c r="I1479"/>
  <c r="H1479"/>
  <c r="G1479"/>
  <c r="F1479"/>
  <c r="E1479"/>
  <c r="D1479"/>
  <c r="C1479"/>
  <c r="Q1478"/>
  <c r="P1478"/>
  <c r="O1478"/>
  <c r="N1478"/>
  <c r="M1478"/>
  <c r="L1478"/>
  <c r="K1478"/>
  <c r="J1478"/>
  <c r="I1478"/>
  <c r="H1478"/>
  <c r="G1478"/>
  <c r="F1478"/>
  <c r="E1478"/>
  <c r="D1478"/>
  <c r="C1478"/>
  <c r="Q1477"/>
  <c r="P1477"/>
  <c r="O1477"/>
  <c r="N1477"/>
  <c r="M1477"/>
  <c r="L1477"/>
  <c r="K1477"/>
  <c r="J1477"/>
  <c r="I1477"/>
  <c r="H1477"/>
  <c r="G1477"/>
  <c r="F1477"/>
  <c r="E1477"/>
  <c r="D1477"/>
  <c r="C1477"/>
  <c r="Q1476"/>
  <c r="P1476"/>
  <c r="O1476"/>
  <c r="N1476"/>
  <c r="M1476"/>
  <c r="L1476"/>
  <c r="K1476"/>
  <c r="J1476"/>
  <c r="I1476"/>
  <c r="H1476"/>
  <c r="G1476"/>
  <c r="F1476"/>
  <c r="E1476"/>
  <c r="D1476"/>
  <c r="C1476"/>
  <c r="Q1475"/>
  <c r="P1475"/>
  <c r="O1475"/>
  <c r="N1475"/>
  <c r="M1475"/>
  <c r="L1475"/>
  <c r="K1475"/>
  <c r="J1475"/>
  <c r="I1475"/>
  <c r="H1475"/>
  <c r="G1475"/>
  <c r="F1475"/>
  <c r="E1475"/>
  <c r="D1475"/>
  <c r="C1475"/>
  <c r="Q1474"/>
  <c r="P1474"/>
  <c r="O1474"/>
  <c r="N1474"/>
  <c r="M1474"/>
  <c r="L1474"/>
  <c r="K1474"/>
  <c r="J1474"/>
  <c r="I1474"/>
  <c r="H1474"/>
  <c r="G1474"/>
  <c r="F1474"/>
  <c r="E1474"/>
  <c r="D1474"/>
  <c r="C1474"/>
  <c r="Q1473"/>
  <c r="P1473"/>
  <c r="O1473"/>
  <c r="N1473"/>
  <c r="M1473"/>
  <c r="L1473"/>
  <c r="K1473"/>
  <c r="J1473"/>
  <c r="I1473"/>
  <c r="H1473"/>
  <c r="G1473"/>
  <c r="F1473"/>
  <c r="E1473"/>
  <c r="D1473"/>
  <c r="C1473"/>
  <c r="Q1472"/>
  <c r="P1472"/>
  <c r="O1472"/>
  <c r="N1472"/>
  <c r="M1472"/>
  <c r="L1472"/>
  <c r="K1472"/>
  <c r="J1472"/>
  <c r="I1472"/>
  <c r="H1472"/>
  <c r="G1472"/>
  <c r="F1472"/>
  <c r="E1472"/>
  <c r="D1472"/>
  <c r="C1472"/>
  <c r="Q1471"/>
  <c r="P1471"/>
  <c r="O1471"/>
  <c r="N1471"/>
  <c r="M1471"/>
  <c r="L1471"/>
  <c r="K1471"/>
  <c r="J1471"/>
  <c r="I1471"/>
  <c r="H1471"/>
  <c r="G1471"/>
  <c r="F1471"/>
  <c r="E1471"/>
  <c r="D1471"/>
  <c r="C1471"/>
  <c r="Q1470"/>
  <c r="P1470"/>
  <c r="O1470"/>
  <c r="N1470"/>
  <c r="M1470"/>
  <c r="L1470"/>
  <c r="K1470"/>
  <c r="J1470"/>
  <c r="I1470"/>
  <c r="H1470"/>
  <c r="G1470"/>
  <c r="F1470"/>
  <c r="E1470"/>
  <c r="D1470"/>
  <c r="C1470"/>
  <c r="Q1469"/>
  <c r="P1469"/>
  <c r="O1469"/>
  <c r="N1469"/>
  <c r="M1469"/>
  <c r="L1469"/>
  <c r="K1469"/>
  <c r="J1469"/>
  <c r="I1469"/>
  <c r="H1469"/>
  <c r="G1469"/>
  <c r="F1469"/>
  <c r="E1469"/>
  <c r="D1469"/>
  <c r="C1469"/>
  <c r="Q1468"/>
  <c r="P1468"/>
  <c r="O1468"/>
  <c r="N1468"/>
  <c r="M1468"/>
  <c r="L1468"/>
  <c r="K1468"/>
  <c r="J1468"/>
  <c r="I1468"/>
  <c r="H1468"/>
  <c r="G1468"/>
  <c r="F1468"/>
  <c r="E1468"/>
  <c r="D1468"/>
  <c r="C1468"/>
  <c r="Q1467"/>
  <c r="P1467"/>
  <c r="O1467"/>
  <c r="N1467"/>
  <c r="M1467"/>
  <c r="L1467"/>
  <c r="K1467"/>
  <c r="J1467"/>
  <c r="I1467"/>
  <c r="H1467"/>
  <c r="G1467"/>
  <c r="F1467"/>
  <c r="E1467"/>
  <c r="D1467"/>
  <c r="C1467"/>
  <c r="Q1466"/>
  <c r="P1466"/>
  <c r="O1466"/>
  <c r="N1466"/>
  <c r="M1466"/>
  <c r="L1466"/>
  <c r="K1466"/>
  <c r="J1466"/>
  <c r="I1466"/>
  <c r="H1466"/>
  <c r="G1466"/>
  <c r="F1466"/>
  <c r="E1466"/>
  <c r="D1466"/>
  <c r="C1466"/>
  <c r="Q1465"/>
  <c r="P1465"/>
  <c r="O1465"/>
  <c r="N1465"/>
  <c r="M1465"/>
  <c r="L1465"/>
  <c r="K1465"/>
  <c r="J1465"/>
  <c r="I1465"/>
  <c r="H1465"/>
  <c r="G1465"/>
  <c r="F1465"/>
  <c r="E1465"/>
  <c r="D1465"/>
  <c r="C1465"/>
  <c r="Q1464"/>
  <c r="P1464"/>
  <c r="O1464"/>
  <c r="N1464"/>
  <c r="M1464"/>
  <c r="L1464"/>
  <c r="K1464"/>
  <c r="J1464"/>
  <c r="I1464"/>
  <c r="H1464"/>
  <c r="G1464"/>
  <c r="F1464"/>
  <c r="E1464"/>
  <c r="D1464"/>
  <c r="C1464"/>
  <c r="Q1463"/>
  <c r="P1463"/>
  <c r="O1463"/>
  <c r="N1463"/>
  <c r="M1463"/>
  <c r="L1463"/>
  <c r="K1463"/>
  <c r="J1463"/>
  <c r="I1463"/>
  <c r="H1463"/>
  <c r="G1463"/>
  <c r="F1463"/>
  <c r="E1463"/>
  <c r="D1463"/>
  <c r="C1463"/>
  <c r="Q1462"/>
  <c r="P1462"/>
  <c r="O1462"/>
  <c r="N1462"/>
  <c r="M1462"/>
  <c r="L1462"/>
  <c r="K1462"/>
  <c r="J1462"/>
  <c r="I1462"/>
  <c r="H1462"/>
  <c r="G1462"/>
  <c r="F1462"/>
  <c r="E1462"/>
  <c r="D1462"/>
  <c r="C1462"/>
  <c r="Q1461"/>
  <c r="P1461"/>
  <c r="O1461"/>
  <c r="N1461"/>
  <c r="M1461"/>
  <c r="L1461"/>
  <c r="K1461"/>
  <c r="J1461"/>
  <c r="I1461"/>
  <c r="H1461"/>
  <c r="G1461"/>
  <c r="F1461"/>
  <c r="E1461"/>
  <c r="D1461"/>
  <c r="C1461"/>
  <c r="Q1460"/>
  <c r="P1460"/>
  <c r="O1460"/>
  <c r="N1460"/>
  <c r="M1460"/>
  <c r="L1460"/>
  <c r="K1460"/>
  <c r="J1460"/>
  <c r="I1460"/>
  <c r="H1460"/>
  <c r="G1460"/>
  <c r="F1460"/>
  <c r="E1460"/>
  <c r="D1460"/>
  <c r="C1460"/>
  <c r="Q1459"/>
  <c r="P1459"/>
  <c r="O1459"/>
  <c r="N1459"/>
  <c r="M1459"/>
  <c r="L1459"/>
  <c r="K1459"/>
  <c r="J1459"/>
  <c r="I1459"/>
  <c r="H1459"/>
  <c r="G1459"/>
  <c r="F1459"/>
  <c r="E1459"/>
  <c r="D1459"/>
  <c r="C1459"/>
  <c r="Q1458"/>
  <c r="P1458"/>
  <c r="O1458"/>
  <c r="N1458"/>
  <c r="M1458"/>
  <c r="L1458"/>
  <c r="K1458"/>
  <c r="J1458"/>
  <c r="I1458"/>
  <c r="H1458"/>
  <c r="G1458"/>
  <c r="F1458"/>
  <c r="E1458"/>
  <c r="D1458"/>
  <c r="C1458"/>
  <c r="Q1457"/>
  <c r="P1457"/>
  <c r="O1457"/>
  <c r="N1457"/>
  <c r="M1457"/>
  <c r="L1457"/>
  <c r="K1457"/>
  <c r="J1457"/>
  <c r="I1457"/>
  <c r="H1457"/>
  <c r="G1457"/>
  <c r="F1457"/>
  <c r="E1457"/>
  <c r="D1457"/>
  <c r="C1457"/>
  <c r="Q1456"/>
  <c r="P1456"/>
  <c r="O1456"/>
  <c r="N1456"/>
  <c r="M1456"/>
  <c r="L1456"/>
  <c r="K1456"/>
  <c r="J1456"/>
  <c r="I1456"/>
  <c r="H1456"/>
  <c r="G1456"/>
  <c r="F1456"/>
  <c r="E1456"/>
  <c r="D1456"/>
  <c r="C1456"/>
  <c r="Q1455"/>
  <c r="P1455"/>
  <c r="O1455"/>
  <c r="N1455"/>
  <c r="M1455"/>
  <c r="L1455"/>
  <c r="K1455"/>
  <c r="J1455"/>
  <c r="I1455"/>
  <c r="H1455"/>
  <c r="G1455"/>
  <c r="F1455"/>
  <c r="E1455"/>
  <c r="D1455"/>
  <c r="C1455"/>
  <c r="Q1454"/>
  <c r="P1454"/>
  <c r="O1454"/>
  <c r="N1454"/>
  <c r="M1454"/>
  <c r="L1454"/>
  <c r="K1454"/>
  <c r="J1454"/>
  <c r="I1454"/>
  <c r="H1454"/>
  <c r="G1454"/>
  <c r="F1454"/>
  <c r="E1454"/>
  <c r="D1454"/>
  <c r="C1454"/>
  <c r="Q1453"/>
  <c r="P1453"/>
  <c r="O1453"/>
  <c r="N1453"/>
  <c r="M1453"/>
  <c r="L1453"/>
  <c r="K1453"/>
  <c r="J1453"/>
  <c r="I1453"/>
  <c r="H1453"/>
  <c r="G1453"/>
  <c r="F1453"/>
  <c r="E1453"/>
  <c r="D1453"/>
  <c r="C1453"/>
  <c r="Q1452"/>
  <c r="P1452"/>
  <c r="O1452"/>
  <c r="N1452"/>
  <c r="M1452"/>
  <c r="L1452"/>
  <c r="K1452"/>
  <c r="J1452"/>
  <c r="I1452"/>
  <c r="H1452"/>
  <c r="G1452"/>
  <c r="F1452"/>
  <c r="E1452"/>
  <c r="D1452"/>
  <c r="C1452"/>
  <c r="Q1451"/>
  <c r="P1451"/>
  <c r="O1451"/>
  <c r="N1451"/>
  <c r="M1451"/>
  <c r="L1451"/>
  <c r="K1451"/>
  <c r="J1451"/>
  <c r="I1451"/>
  <c r="H1451"/>
  <c r="G1451"/>
  <c r="F1451"/>
  <c r="E1451"/>
  <c r="D1451"/>
  <c r="C1451"/>
  <c r="Q1450"/>
  <c r="P1450"/>
  <c r="O1450"/>
  <c r="N1450"/>
  <c r="M1450"/>
  <c r="L1450"/>
  <c r="K1450"/>
  <c r="J1450"/>
  <c r="I1450"/>
  <c r="H1450"/>
  <c r="G1450"/>
  <c r="F1450"/>
  <c r="E1450"/>
  <c r="D1450"/>
  <c r="C1450"/>
  <c r="Q1449"/>
  <c r="P1449"/>
  <c r="O1449"/>
  <c r="N1449"/>
  <c r="M1449"/>
  <c r="L1449"/>
  <c r="K1449"/>
  <c r="J1449"/>
  <c r="I1449"/>
  <c r="H1449"/>
  <c r="G1449"/>
  <c r="F1449"/>
  <c r="E1449"/>
  <c r="D1449"/>
  <c r="C1449"/>
  <c r="Q1448"/>
  <c r="P1448"/>
  <c r="O1448"/>
  <c r="N1448"/>
  <c r="M1448"/>
  <c r="L1448"/>
  <c r="K1448"/>
  <c r="J1448"/>
  <c r="I1448"/>
  <c r="H1448"/>
  <c r="G1448"/>
  <c r="F1448"/>
  <c r="E1448"/>
  <c r="D1448"/>
  <c r="C1448"/>
  <c r="Q1447"/>
  <c r="P1447"/>
  <c r="O1447"/>
  <c r="N1447"/>
  <c r="M1447"/>
  <c r="L1447"/>
  <c r="K1447"/>
  <c r="J1447"/>
  <c r="I1447"/>
  <c r="H1447"/>
  <c r="G1447"/>
  <c r="F1447"/>
  <c r="E1447"/>
  <c r="D1447"/>
  <c r="C1447"/>
  <c r="Q1446"/>
  <c r="P1446"/>
  <c r="O1446"/>
  <c r="N1446"/>
  <c r="M1446"/>
  <c r="L1446"/>
  <c r="K1446"/>
  <c r="J1446"/>
  <c r="I1446"/>
  <c r="H1446"/>
  <c r="G1446"/>
  <c r="F1446"/>
  <c r="E1446"/>
  <c r="D1446"/>
  <c r="C1446"/>
  <c r="Q1445"/>
  <c r="P1445"/>
  <c r="O1445"/>
  <c r="N1445"/>
  <c r="M1445"/>
  <c r="L1445"/>
  <c r="K1445"/>
  <c r="J1445"/>
  <c r="I1445"/>
  <c r="H1445"/>
  <c r="G1445"/>
  <c r="F1445"/>
  <c r="E1445"/>
  <c r="D1445"/>
  <c r="C1445"/>
  <c r="Q1444"/>
  <c r="P1444"/>
  <c r="O1444"/>
  <c r="N1444"/>
  <c r="M1444"/>
  <c r="L1444"/>
  <c r="K1444"/>
  <c r="J1444"/>
  <c r="I1444"/>
  <c r="H1444"/>
  <c r="G1444"/>
  <c r="F1444"/>
  <c r="E1444"/>
  <c r="D1444"/>
  <c r="C1444"/>
  <c r="Q1443"/>
  <c r="P1443"/>
  <c r="O1443"/>
  <c r="N1443"/>
  <c r="M1443"/>
  <c r="L1443"/>
  <c r="K1443"/>
  <c r="J1443"/>
  <c r="I1443"/>
  <c r="H1443"/>
  <c r="G1443"/>
  <c r="F1443"/>
  <c r="E1443"/>
  <c r="D1443"/>
  <c r="C1443"/>
  <c r="Q1442"/>
  <c r="P1442"/>
  <c r="O1442"/>
  <c r="N1442"/>
  <c r="M1442"/>
  <c r="L1442"/>
  <c r="K1442"/>
  <c r="J1442"/>
  <c r="I1442"/>
  <c r="H1442"/>
  <c r="G1442"/>
  <c r="F1442"/>
  <c r="E1442"/>
  <c r="D1442"/>
  <c r="C1442"/>
  <c r="Q1441"/>
  <c r="P1441"/>
  <c r="O1441"/>
  <c r="N1441"/>
  <c r="M1441"/>
  <c r="L1441"/>
  <c r="K1441"/>
  <c r="J1441"/>
  <c r="I1441"/>
  <c r="H1441"/>
  <c r="G1441"/>
  <c r="F1441"/>
  <c r="E1441"/>
  <c r="D1441"/>
  <c r="C1441"/>
  <c r="Q1440"/>
  <c r="P1440"/>
  <c r="O1440"/>
  <c r="N1440"/>
  <c r="M1440"/>
  <c r="L1440"/>
  <c r="K1440"/>
  <c r="J1440"/>
  <c r="I1440"/>
  <c r="H1440"/>
  <c r="G1440"/>
  <c r="F1440"/>
  <c r="E1440"/>
  <c r="D1440"/>
  <c r="C1440"/>
  <c r="Q1439"/>
  <c r="P1439"/>
  <c r="O1439"/>
  <c r="N1439"/>
  <c r="M1439"/>
  <c r="L1439"/>
  <c r="K1439"/>
  <c r="J1439"/>
  <c r="I1439"/>
  <c r="H1439"/>
  <c r="G1439"/>
  <c r="F1439"/>
  <c r="E1439"/>
  <c r="D1439"/>
  <c r="C1439"/>
  <c r="Q1438"/>
  <c r="P1438"/>
  <c r="O1438"/>
  <c r="N1438"/>
  <c r="M1438"/>
  <c r="L1438"/>
  <c r="K1438"/>
  <c r="J1438"/>
  <c r="I1438"/>
  <c r="H1438"/>
  <c r="G1438"/>
  <c r="F1438"/>
  <c r="E1438"/>
  <c r="D1438"/>
  <c r="C1438"/>
  <c r="Q1437"/>
  <c r="P1437"/>
  <c r="O1437"/>
  <c r="N1437"/>
  <c r="M1437"/>
  <c r="L1437"/>
  <c r="K1437"/>
  <c r="J1437"/>
  <c r="I1437"/>
  <c r="H1437"/>
  <c r="G1437"/>
  <c r="F1437"/>
  <c r="E1437"/>
  <c r="D1437"/>
  <c r="C1437"/>
  <c r="Q1436"/>
  <c r="P1436"/>
  <c r="O1436"/>
  <c r="N1436"/>
  <c r="M1436"/>
  <c r="L1436"/>
  <c r="K1436"/>
  <c r="J1436"/>
  <c r="I1436"/>
  <c r="H1436"/>
  <c r="G1436"/>
  <c r="F1436"/>
  <c r="E1436"/>
  <c r="D1436"/>
  <c r="C1436"/>
  <c r="Q1435"/>
  <c r="P1435"/>
  <c r="O1435"/>
  <c r="N1435"/>
  <c r="M1435"/>
  <c r="L1435"/>
  <c r="K1435"/>
  <c r="J1435"/>
  <c r="I1435"/>
  <c r="H1435"/>
  <c r="G1435"/>
  <c r="F1435"/>
  <c r="E1435"/>
  <c r="D1435"/>
  <c r="C1435"/>
  <c r="Q1434"/>
  <c r="P1434"/>
  <c r="O1434"/>
  <c r="N1434"/>
  <c r="M1434"/>
  <c r="L1434"/>
  <c r="K1434"/>
  <c r="J1434"/>
  <c r="I1434"/>
  <c r="H1434"/>
  <c r="G1434"/>
  <c r="F1434"/>
  <c r="E1434"/>
  <c r="D1434"/>
  <c r="C1434"/>
  <c r="Q1433"/>
  <c r="P1433"/>
  <c r="O1433"/>
  <c r="N1433"/>
  <c r="M1433"/>
  <c r="L1433"/>
  <c r="K1433"/>
  <c r="J1433"/>
  <c r="I1433"/>
  <c r="H1433"/>
  <c r="G1433"/>
  <c r="F1433"/>
  <c r="E1433"/>
  <c r="D1433"/>
  <c r="C1433"/>
  <c r="Q1432"/>
  <c r="P1432"/>
  <c r="O1432"/>
  <c r="N1432"/>
  <c r="M1432"/>
  <c r="L1432"/>
  <c r="K1432"/>
  <c r="J1432"/>
  <c r="I1432"/>
  <c r="H1432"/>
  <c r="G1432"/>
  <c r="F1432"/>
  <c r="E1432"/>
  <c r="D1432"/>
  <c r="C1432"/>
  <c r="Q1431"/>
  <c r="P1431"/>
  <c r="O1431"/>
  <c r="N1431"/>
  <c r="M1431"/>
  <c r="L1431"/>
  <c r="K1431"/>
  <c r="J1431"/>
  <c r="I1431"/>
  <c r="H1431"/>
  <c r="G1431"/>
  <c r="F1431"/>
  <c r="E1431"/>
  <c r="D1431"/>
  <c r="C1431"/>
  <c r="Q1430"/>
  <c r="P1430"/>
  <c r="O1430"/>
  <c r="N1430"/>
  <c r="M1430"/>
  <c r="L1430"/>
  <c r="K1430"/>
  <c r="J1430"/>
  <c r="I1430"/>
  <c r="H1430"/>
  <c r="G1430"/>
  <c r="F1430"/>
  <c r="E1430"/>
  <c r="D1430"/>
  <c r="C1430"/>
  <c r="Q1429"/>
  <c r="P1429"/>
  <c r="O1429"/>
  <c r="N1429"/>
  <c r="M1429"/>
  <c r="L1429"/>
  <c r="K1429"/>
  <c r="J1429"/>
  <c r="I1429"/>
  <c r="H1429"/>
  <c r="G1429"/>
  <c r="F1429"/>
  <c r="E1429"/>
  <c r="D1429"/>
  <c r="C1429"/>
  <c r="Q1428"/>
  <c r="P1428"/>
  <c r="O1428"/>
  <c r="N1428"/>
  <c r="M1428"/>
  <c r="L1428"/>
  <c r="K1428"/>
  <c r="J1428"/>
  <c r="I1428"/>
  <c r="H1428"/>
  <c r="G1428"/>
  <c r="F1428"/>
  <c r="E1428"/>
  <c r="D1428"/>
  <c r="C1428"/>
  <c r="Q1427"/>
  <c r="P1427"/>
  <c r="O1427"/>
  <c r="N1427"/>
  <c r="M1427"/>
  <c r="L1427"/>
  <c r="K1427"/>
  <c r="J1427"/>
  <c r="I1427"/>
  <c r="H1427"/>
  <c r="G1427"/>
  <c r="F1427"/>
  <c r="E1427"/>
  <c r="D1427"/>
  <c r="C1427"/>
  <c r="Q1426"/>
  <c r="P1426"/>
  <c r="O1426"/>
  <c r="N1426"/>
  <c r="M1426"/>
  <c r="L1426"/>
  <c r="K1426"/>
  <c r="J1426"/>
  <c r="I1426"/>
  <c r="H1426"/>
  <c r="G1426"/>
  <c r="F1426"/>
  <c r="E1426"/>
  <c r="D1426"/>
  <c r="C1426"/>
  <c r="Q1425"/>
  <c r="P1425"/>
  <c r="O1425"/>
  <c r="N1425"/>
  <c r="M1425"/>
  <c r="L1425"/>
  <c r="K1425"/>
  <c r="J1425"/>
  <c r="I1425"/>
  <c r="H1425"/>
  <c r="G1425"/>
  <c r="F1425"/>
  <c r="E1425"/>
  <c r="D1425"/>
  <c r="C1425"/>
  <c r="Q1424"/>
  <c r="P1424"/>
  <c r="O1424"/>
  <c r="N1424"/>
  <c r="M1424"/>
  <c r="L1424"/>
  <c r="K1424"/>
  <c r="J1424"/>
  <c r="I1424"/>
  <c r="H1424"/>
  <c r="G1424"/>
  <c r="F1424"/>
  <c r="E1424"/>
  <c r="D1424"/>
  <c r="C1424"/>
  <c r="Q1423"/>
  <c r="P1423"/>
  <c r="O1423"/>
  <c r="N1423"/>
  <c r="M1423"/>
  <c r="L1423"/>
  <c r="K1423"/>
  <c r="J1423"/>
  <c r="I1423"/>
  <c r="H1423"/>
  <c r="G1423"/>
  <c r="F1423"/>
  <c r="E1423"/>
  <c r="D1423"/>
  <c r="C1423"/>
  <c r="Q1422"/>
  <c r="P1422"/>
  <c r="O1422"/>
  <c r="N1422"/>
  <c r="M1422"/>
  <c r="L1422"/>
  <c r="K1422"/>
  <c r="J1422"/>
  <c r="I1422"/>
  <c r="H1422"/>
  <c r="G1422"/>
  <c r="F1422"/>
  <c r="E1422"/>
  <c r="D1422"/>
  <c r="C1422"/>
  <c r="Q1421"/>
  <c r="P1421"/>
  <c r="O1421"/>
  <c r="N1421"/>
  <c r="M1421"/>
  <c r="L1421"/>
  <c r="K1421"/>
  <c r="J1421"/>
  <c r="I1421"/>
  <c r="H1421"/>
  <c r="G1421"/>
  <c r="F1421"/>
  <c r="E1421"/>
  <c r="D1421"/>
  <c r="C1421"/>
  <c r="Q1420"/>
  <c r="P1420"/>
  <c r="O1420"/>
  <c r="N1420"/>
  <c r="M1420"/>
  <c r="L1420"/>
  <c r="K1420"/>
  <c r="J1420"/>
  <c r="I1420"/>
  <c r="H1420"/>
  <c r="G1420"/>
  <c r="F1420"/>
  <c r="E1420"/>
  <c r="D1420"/>
  <c r="C1420"/>
  <c r="Q1419"/>
  <c r="P1419"/>
  <c r="O1419"/>
  <c r="N1419"/>
  <c r="M1419"/>
  <c r="L1419"/>
  <c r="K1419"/>
  <c r="J1419"/>
  <c r="I1419"/>
  <c r="H1419"/>
  <c r="G1419"/>
  <c r="F1419"/>
  <c r="E1419"/>
  <c r="D1419"/>
  <c r="C1419"/>
  <c r="Q1418"/>
  <c r="P1418"/>
  <c r="O1418"/>
  <c r="N1418"/>
  <c r="M1418"/>
  <c r="L1418"/>
  <c r="K1418"/>
  <c r="J1418"/>
  <c r="I1418"/>
  <c r="H1418"/>
  <c r="G1418"/>
  <c r="F1418"/>
  <c r="E1418"/>
  <c r="D1418"/>
  <c r="C1418"/>
  <c r="Q1417"/>
  <c r="P1417"/>
  <c r="O1417"/>
  <c r="N1417"/>
  <c r="M1417"/>
  <c r="L1417"/>
  <c r="K1417"/>
  <c r="J1417"/>
  <c r="I1417"/>
  <c r="H1417"/>
  <c r="G1417"/>
  <c r="F1417"/>
  <c r="E1417"/>
  <c r="D1417"/>
  <c r="C1417"/>
  <c r="Q1416"/>
  <c r="P1416"/>
  <c r="O1416"/>
  <c r="N1416"/>
  <c r="M1416"/>
  <c r="L1416"/>
  <c r="K1416"/>
  <c r="J1416"/>
  <c r="I1416"/>
  <c r="H1416"/>
  <c r="G1416"/>
  <c r="F1416"/>
  <c r="E1416"/>
  <c r="D1416"/>
  <c r="C1416"/>
  <c r="Q1415"/>
  <c r="P1415"/>
  <c r="O1415"/>
  <c r="N1415"/>
  <c r="M1415"/>
  <c r="L1415"/>
  <c r="K1415"/>
  <c r="J1415"/>
  <c r="I1415"/>
  <c r="H1415"/>
  <c r="G1415"/>
  <c r="F1415"/>
  <c r="E1415"/>
  <c r="D1415"/>
  <c r="C1415"/>
  <c r="Q1414"/>
  <c r="P1414"/>
  <c r="O1414"/>
  <c r="N1414"/>
  <c r="M1414"/>
  <c r="L1414"/>
  <c r="K1414"/>
  <c r="J1414"/>
  <c r="I1414"/>
  <c r="H1414"/>
  <c r="G1414"/>
  <c r="F1414"/>
  <c r="E1414"/>
  <c r="D1414"/>
  <c r="C1414"/>
  <c r="Q1413"/>
  <c r="P1413"/>
  <c r="O1413"/>
  <c r="N1413"/>
  <c r="M1413"/>
  <c r="L1413"/>
  <c r="K1413"/>
  <c r="J1413"/>
  <c r="I1413"/>
  <c r="H1413"/>
  <c r="G1413"/>
  <c r="F1413"/>
  <c r="E1413"/>
  <c r="D1413"/>
  <c r="C1413"/>
  <c r="Q1412"/>
  <c r="P1412"/>
  <c r="O1412"/>
  <c r="N1412"/>
  <c r="M1412"/>
  <c r="L1412"/>
  <c r="K1412"/>
  <c r="J1412"/>
  <c r="I1412"/>
  <c r="H1412"/>
  <c r="G1412"/>
  <c r="F1412"/>
  <c r="E1412"/>
  <c r="D1412"/>
  <c r="C1412"/>
  <c r="Q1411"/>
  <c r="P1411"/>
  <c r="O1411"/>
  <c r="N1411"/>
  <c r="M1411"/>
  <c r="L1411"/>
  <c r="K1411"/>
  <c r="J1411"/>
  <c r="I1411"/>
  <c r="H1411"/>
  <c r="G1411"/>
  <c r="F1411"/>
  <c r="E1411"/>
  <c r="D1411"/>
  <c r="C1411"/>
  <c r="Q1410"/>
  <c r="P1410"/>
  <c r="O1410"/>
  <c r="N1410"/>
  <c r="M1410"/>
  <c r="L1410"/>
  <c r="K1410"/>
  <c r="J1410"/>
  <c r="I1410"/>
  <c r="H1410"/>
  <c r="G1410"/>
  <c r="F1410"/>
  <c r="E1410"/>
  <c r="D1410"/>
  <c r="C1410"/>
  <c r="Q1409"/>
  <c r="P1409"/>
  <c r="O1409"/>
  <c r="N1409"/>
  <c r="M1409"/>
  <c r="L1409"/>
  <c r="K1409"/>
  <c r="J1409"/>
  <c r="I1409"/>
  <c r="H1409"/>
  <c r="G1409"/>
  <c r="F1409"/>
  <c r="E1409"/>
  <c r="D1409"/>
  <c r="C1409"/>
  <c r="Q1408"/>
  <c r="P1408"/>
  <c r="O1408"/>
  <c r="N1408"/>
  <c r="M1408"/>
  <c r="L1408"/>
  <c r="K1408"/>
  <c r="J1408"/>
  <c r="I1408"/>
  <c r="H1408"/>
  <c r="G1408"/>
  <c r="F1408"/>
  <c r="E1408"/>
  <c r="D1408"/>
  <c r="C1408"/>
  <c r="Q1407"/>
  <c r="P1407"/>
  <c r="O1407"/>
  <c r="N1407"/>
  <c r="M1407"/>
  <c r="L1407"/>
  <c r="K1407"/>
  <c r="J1407"/>
  <c r="I1407"/>
  <c r="H1407"/>
  <c r="G1407"/>
  <c r="F1407"/>
  <c r="E1407"/>
  <c r="D1407"/>
  <c r="C1407"/>
  <c r="Q1406"/>
  <c r="P1406"/>
  <c r="O1406"/>
  <c r="N1406"/>
  <c r="M1406"/>
  <c r="L1406"/>
  <c r="K1406"/>
  <c r="J1406"/>
  <c r="I1406"/>
  <c r="H1406"/>
  <c r="G1406"/>
  <c r="F1406"/>
  <c r="E1406"/>
  <c r="D1406"/>
  <c r="C1406"/>
  <c r="Q1405"/>
  <c r="P1405"/>
  <c r="O1405"/>
  <c r="N1405"/>
  <c r="M1405"/>
  <c r="L1405"/>
  <c r="K1405"/>
  <c r="J1405"/>
  <c r="I1405"/>
  <c r="H1405"/>
  <c r="G1405"/>
  <c r="F1405"/>
  <c r="E1405"/>
  <c r="D1405"/>
  <c r="C1405"/>
  <c r="Q1404"/>
  <c r="P1404"/>
  <c r="O1404"/>
  <c r="N1404"/>
  <c r="M1404"/>
  <c r="L1404"/>
  <c r="K1404"/>
  <c r="J1404"/>
  <c r="I1404"/>
  <c r="H1404"/>
  <c r="G1404"/>
  <c r="F1404"/>
  <c r="E1404"/>
  <c r="D1404"/>
  <c r="C1404"/>
  <c r="Q1403"/>
  <c r="P1403"/>
  <c r="O1403"/>
  <c r="N1403"/>
  <c r="M1403"/>
  <c r="L1403"/>
  <c r="K1403"/>
  <c r="J1403"/>
  <c r="I1403"/>
  <c r="H1403"/>
  <c r="G1403"/>
  <c r="F1403"/>
  <c r="E1403"/>
  <c r="D1403"/>
  <c r="C1403"/>
  <c r="Q1402"/>
  <c r="P1402"/>
  <c r="O1402"/>
  <c r="N1402"/>
  <c r="M1402"/>
  <c r="L1402"/>
  <c r="K1402"/>
  <c r="J1402"/>
  <c r="I1402"/>
  <c r="H1402"/>
  <c r="G1402"/>
  <c r="F1402"/>
  <c r="E1402"/>
  <c r="D1402"/>
  <c r="C1402"/>
  <c r="Q1401"/>
  <c r="P1401"/>
  <c r="O1401"/>
  <c r="N1401"/>
  <c r="M1401"/>
  <c r="L1401"/>
  <c r="K1401"/>
  <c r="J1401"/>
  <c r="I1401"/>
  <c r="H1401"/>
  <c r="G1401"/>
  <c r="F1401"/>
  <c r="E1401"/>
  <c r="D1401"/>
  <c r="C1401"/>
  <c r="Q1400"/>
  <c r="P1400"/>
  <c r="O1400"/>
  <c r="N1400"/>
  <c r="M1400"/>
  <c r="L1400"/>
  <c r="K1400"/>
  <c r="J1400"/>
  <c r="I1400"/>
  <c r="H1400"/>
  <c r="G1400"/>
  <c r="F1400"/>
  <c r="E1400"/>
  <c r="D1400"/>
  <c r="C1400"/>
  <c r="Q1399"/>
  <c r="P1399"/>
  <c r="O1399"/>
  <c r="N1399"/>
  <c r="M1399"/>
  <c r="L1399"/>
  <c r="K1399"/>
  <c r="J1399"/>
  <c r="I1399"/>
  <c r="H1399"/>
  <c r="G1399"/>
  <c r="F1399"/>
  <c r="E1399"/>
  <c r="D1399"/>
  <c r="C1399"/>
  <c r="Q1398"/>
  <c r="P1398"/>
  <c r="O1398"/>
  <c r="N1398"/>
  <c r="M1398"/>
  <c r="L1398"/>
  <c r="K1398"/>
  <c r="J1398"/>
  <c r="I1398"/>
  <c r="H1398"/>
  <c r="G1398"/>
  <c r="F1398"/>
  <c r="E1398"/>
  <c r="D1398"/>
  <c r="C1398"/>
  <c r="Q1397"/>
  <c r="P1397"/>
  <c r="O1397"/>
  <c r="N1397"/>
  <c r="M1397"/>
  <c r="L1397"/>
  <c r="K1397"/>
  <c r="J1397"/>
  <c r="I1397"/>
  <c r="H1397"/>
  <c r="G1397"/>
  <c r="F1397"/>
  <c r="E1397"/>
  <c r="D1397"/>
  <c r="C1397"/>
  <c r="Q1396"/>
  <c r="P1396"/>
  <c r="O1396"/>
  <c r="N1396"/>
  <c r="M1396"/>
  <c r="L1396"/>
  <c r="K1396"/>
  <c r="J1396"/>
  <c r="I1396"/>
  <c r="H1396"/>
  <c r="G1396"/>
  <c r="F1396"/>
  <c r="E1396"/>
  <c r="D1396"/>
  <c r="C1396"/>
  <c r="Q1395"/>
  <c r="P1395"/>
  <c r="O1395"/>
  <c r="N1395"/>
  <c r="M1395"/>
  <c r="L1395"/>
  <c r="K1395"/>
  <c r="J1395"/>
  <c r="I1395"/>
  <c r="H1395"/>
  <c r="G1395"/>
  <c r="F1395"/>
  <c r="E1395"/>
  <c r="D1395"/>
  <c r="C1395"/>
  <c r="Q1394"/>
  <c r="P1394"/>
  <c r="O1394"/>
  <c r="N1394"/>
  <c r="M1394"/>
  <c r="L1394"/>
  <c r="K1394"/>
  <c r="J1394"/>
  <c r="I1394"/>
  <c r="H1394"/>
  <c r="G1394"/>
  <c r="F1394"/>
  <c r="E1394"/>
  <c r="D1394"/>
  <c r="C1394"/>
  <c r="Q1393"/>
  <c r="P1393"/>
  <c r="O1393"/>
  <c r="N1393"/>
  <c r="M1393"/>
  <c r="L1393"/>
  <c r="K1393"/>
  <c r="J1393"/>
  <c r="I1393"/>
  <c r="H1393"/>
  <c r="G1393"/>
  <c r="F1393"/>
  <c r="E1393"/>
  <c r="D1393"/>
  <c r="C1393"/>
  <c r="Q1392"/>
  <c r="P1392"/>
  <c r="O1392"/>
  <c r="N1392"/>
  <c r="M1392"/>
  <c r="L1392"/>
  <c r="K1392"/>
  <c r="J1392"/>
  <c r="I1392"/>
  <c r="H1392"/>
  <c r="G1392"/>
  <c r="F1392"/>
  <c r="E1392"/>
  <c r="D1392"/>
  <c r="C1392"/>
  <c r="Q1391"/>
  <c r="P1391"/>
  <c r="O1391"/>
  <c r="N1391"/>
  <c r="M1391"/>
  <c r="L1391"/>
  <c r="K1391"/>
  <c r="J1391"/>
  <c r="I1391"/>
  <c r="H1391"/>
  <c r="G1391"/>
  <c r="F1391"/>
  <c r="E1391"/>
  <c r="D1391"/>
  <c r="C1391"/>
  <c r="Q1390"/>
  <c r="P1390"/>
  <c r="O1390"/>
  <c r="N1390"/>
  <c r="M1390"/>
  <c r="L1390"/>
  <c r="K1390"/>
  <c r="J1390"/>
  <c r="I1390"/>
  <c r="H1390"/>
  <c r="G1390"/>
  <c r="F1390"/>
  <c r="E1390"/>
  <c r="D1390"/>
  <c r="C1390"/>
  <c r="Q1389"/>
  <c r="P1389"/>
  <c r="O1389"/>
  <c r="N1389"/>
  <c r="M1389"/>
  <c r="L1389"/>
  <c r="K1389"/>
  <c r="J1389"/>
  <c r="I1389"/>
  <c r="H1389"/>
  <c r="G1389"/>
  <c r="F1389"/>
  <c r="E1389"/>
  <c r="D1389"/>
  <c r="C1389"/>
  <c r="Q1388"/>
  <c r="P1388"/>
  <c r="O1388"/>
  <c r="N1388"/>
  <c r="M1388"/>
  <c r="L1388"/>
  <c r="K1388"/>
  <c r="J1388"/>
  <c r="I1388"/>
  <c r="H1388"/>
  <c r="G1388"/>
  <c r="F1388"/>
  <c r="E1388"/>
  <c r="D1388"/>
  <c r="C1388"/>
  <c r="Q1387"/>
  <c r="P1387"/>
  <c r="O1387"/>
  <c r="N1387"/>
  <c r="M1387"/>
  <c r="L1387"/>
  <c r="K1387"/>
  <c r="J1387"/>
  <c r="I1387"/>
  <c r="H1387"/>
  <c r="G1387"/>
  <c r="F1387"/>
  <c r="E1387"/>
  <c r="D1387"/>
  <c r="C1387"/>
  <c r="Q1386"/>
  <c r="P1386"/>
  <c r="O1386"/>
  <c r="N1386"/>
  <c r="M1386"/>
  <c r="L1386"/>
  <c r="K1386"/>
  <c r="J1386"/>
  <c r="I1386"/>
  <c r="H1386"/>
  <c r="G1386"/>
  <c r="F1386"/>
  <c r="E1386"/>
  <c r="D1386"/>
  <c r="C1386"/>
  <c r="Q1385"/>
  <c r="P1385"/>
  <c r="O1385"/>
  <c r="N1385"/>
  <c r="M1385"/>
  <c r="L1385"/>
  <c r="K1385"/>
  <c r="J1385"/>
  <c r="I1385"/>
  <c r="H1385"/>
  <c r="G1385"/>
  <c r="F1385"/>
  <c r="E1385"/>
  <c r="D1385"/>
  <c r="C1385"/>
  <c r="Q1384"/>
  <c r="P1384"/>
  <c r="O1384"/>
  <c r="N1384"/>
  <c r="M1384"/>
  <c r="L1384"/>
  <c r="K1384"/>
  <c r="J1384"/>
  <c r="I1384"/>
  <c r="H1384"/>
  <c r="G1384"/>
  <c r="F1384"/>
  <c r="E1384"/>
  <c r="D1384"/>
  <c r="C1384"/>
  <c r="Q1383"/>
  <c r="P1383"/>
  <c r="O1383"/>
  <c r="N1383"/>
  <c r="M1383"/>
  <c r="L1383"/>
  <c r="K1383"/>
  <c r="J1383"/>
  <c r="I1383"/>
  <c r="H1383"/>
  <c r="G1383"/>
  <c r="F1383"/>
  <c r="E1383"/>
  <c r="D1383"/>
  <c r="C1383"/>
  <c r="Q1382"/>
  <c r="P1382"/>
  <c r="O1382"/>
  <c r="N1382"/>
  <c r="M1382"/>
  <c r="L1382"/>
  <c r="K1382"/>
  <c r="J1382"/>
  <c r="I1382"/>
  <c r="H1382"/>
  <c r="G1382"/>
  <c r="F1382"/>
  <c r="E1382"/>
  <c r="D1382"/>
  <c r="C1382"/>
  <c r="Q1381"/>
  <c r="P1381"/>
  <c r="O1381"/>
  <c r="N1381"/>
  <c r="M1381"/>
  <c r="L1381"/>
  <c r="K1381"/>
  <c r="J1381"/>
  <c r="I1381"/>
  <c r="H1381"/>
  <c r="G1381"/>
  <c r="F1381"/>
  <c r="E1381"/>
  <c r="D1381"/>
  <c r="C1381"/>
  <c r="Q1380"/>
  <c r="P1380"/>
  <c r="O1380"/>
  <c r="N1380"/>
  <c r="M1380"/>
  <c r="L1380"/>
  <c r="K1380"/>
  <c r="J1380"/>
  <c r="I1380"/>
  <c r="H1380"/>
  <c r="G1380"/>
  <c r="F1380"/>
  <c r="E1380"/>
  <c r="D1380"/>
  <c r="C1380"/>
  <c r="Q1379"/>
  <c r="P1379"/>
  <c r="O1379"/>
  <c r="N1379"/>
  <c r="M1379"/>
  <c r="L1379"/>
  <c r="K1379"/>
  <c r="J1379"/>
  <c r="I1379"/>
  <c r="H1379"/>
  <c r="G1379"/>
  <c r="F1379"/>
  <c r="E1379"/>
  <c r="D1379"/>
  <c r="C1379"/>
  <c r="Q1378"/>
  <c r="P1378"/>
  <c r="O1378"/>
  <c r="N1378"/>
  <c r="M1378"/>
  <c r="L1378"/>
  <c r="K1378"/>
  <c r="J1378"/>
  <c r="I1378"/>
  <c r="H1378"/>
  <c r="G1378"/>
  <c r="F1378"/>
  <c r="E1378"/>
  <c r="D1378"/>
  <c r="C1378"/>
  <c r="Q1377"/>
  <c r="P1377"/>
  <c r="O1377"/>
  <c r="N1377"/>
  <c r="M1377"/>
  <c r="L1377"/>
  <c r="K1377"/>
  <c r="J1377"/>
  <c r="I1377"/>
  <c r="H1377"/>
  <c r="G1377"/>
  <c r="F1377"/>
  <c r="E1377"/>
  <c r="D1377"/>
  <c r="C1377"/>
  <c r="Q1376"/>
  <c r="P1376"/>
  <c r="O1376"/>
  <c r="N1376"/>
  <c r="M1376"/>
  <c r="L1376"/>
  <c r="K1376"/>
  <c r="J1376"/>
  <c r="I1376"/>
  <c r="H1376"/>
  <c r="G1376"/>
  <c r="F1376"/>
  <c r="E1376"/>
  <c r="D1376"/>
  <c r="C1376"/>
  <c r="Q1375"/>
  <c r="P1375"/>
  <c r="O1375"/>
  <c r="N1375"/>
  <c r="M1375"/>
  <c r="L1375"/>
  <c r="K1375"/>
  <c r="J1375"/>
  <c r="I1375"/>
  <c r="H1375"/>
  <c r="G1375"/>
  <c r="F1375"/>
  <c r="E1375"/>
  <c r="D1375"/>
  <c r="C1375"/>
  <c r="Q1374"/>
  <c r="P1374"/>
  <c r="O1374"/>
  <c r="N1374"/>
  <c r="M1374"/>
  <c r="L1374"/>
  <c r="K1374"/>
  <c r="J1374"/>
  <c r="I1374"/>
  <c r="H1374"/>
  <c r="G1374"/>
  <c r="F1374"/>
  <c r="E1374"/>
  <c r="D1374"/>
  <c r="C1374"/>
  <c r="Q1373"/>
  <c r="P1373"/>
  <c r="O1373"/>
  <c r="N1373"/>
  <c r="M1373"/>
  <c r="L1373"/>
  <c r="K1373"/>
  <c r="J1373"/>
  <c r="I1373"/>
  <c r="H1373"/>
  <c r="G1373"/>
  <c r="F1373"/>
  <c r="E1373"/>
  <c r="D1373"/>
  <c r="C1373"/>
  <c r="Q1372"/>
  <c r="P1372"/>
  <c r="O1372"/>
  <c r="N1372"/>
  <c r="M1372"/>
  <c r="L1372"/>
  <c r="K1372"/>
  <c r="J1372"/>
  <c r="I1372"/>
  <c r="H1372"/>
  <c r="G1372"/>
  <c r="F1372"/>
  <c r="E1372"/>
  <c r="D1372"/>
  <c r="C1372"/>
  <c r="Q1371"/>
  <c r="P1371"/>
  <c r="O1371"/>
  <c r="N1371"/>
  <c r="M1371"/>
  <c r="L1371"/>
  <c r="K1371"/>
  <c r="J1371"/>
  <c r="I1371"/>
  <c r="H1371"/>
  <c r="G1371"/>
  <c r="F1371"/>
  <c r="E1371"/>
  <c r="D1371"/>
  <c r="C1371"/>
  <c r="Q1370"/>
  <c r="P1370"/>
  <c r="O1370"/>
  <c r="N1370"/>
  <c r="M1370"/>
  <c r="L1370"/>
  <c r="K1370"/>
  <c r="J1370"/>
  <c r="I1370"/>
  <c r="H1370"/>
  <c r="G1370"/>
  <c r="F1370"/>
  <c r="E1370"/>
  <c r="D1370"/>
  <c r="C1370"/>
  <c r="Q1369"/>
  <c r="P1369"/>
  <c r="O1369"/>
  <c r="N1369"/>
  <c r="M1369"/>
  <c r="L1369"/>
  <c r="K1369"/>
  <c r="J1369"/>
  <c r="I1369"/>
  <c r="H1369"/>
  <c r="G1369"/>
  <c r="F1369"/>
  <c r="E1369"/>
  <c r="D1369"/>
  <c r="C1369"/>
  <c r="Q1368"/>
  <c r="P1368"/>
  <c r="O1368"/>
  <c r="N1368"/>
  <c r="M1368"/>
  <c r="L1368"/>
  <c r="K1368"/>
  <c r="J1368"/>
  <c r="I1368"/>
  <c r="H1368"/>
  <c r="G1368"/>
  <c r="F1368"/>
  <c r="E1368"/>
  <c r="D1368"/>
  <c r="C1368"/>
  <c r="Q1367"/>
  <c r="P1367"/>
  <c r="O1367"/>
  <c r="N1367"/>
  <c r="M1367"/>
  <c r="L1367"/>
  <c r="K1367"/>
  <c r="J1367"/>
  <c r="I1367"/>
  <c r="H1367"/>
  <c r="G1367"/>
  <c r="F1367"/>
  <c r="E1367"/>
  <c r="D1367"/>
  <c r="C1367"/>
  <c r="Q1366"/>
  <c r="P1366"/>
  <c r="O1366"/>
  <c r="N1366"/>
  <c r="M1366"/>
  <c r="L1366"/>
  <c r="K1366"/>
  <c r="J1366"/>
  <c r="I1366"/>
  <c r="H1366"/>
  <c r="G1366"/>
  <c r="F1366"/>
  <c r="E1366"/>
  <c r="D1366"/>
  <c r="C1366"/>
  <c r="Q1365"/>
  <c r="P1365"/>
  <c r="O1365"/>
  <c r="N1365"/>
  <c r="M1365"/>
  <c r="L1365"/>
  <c r="K1365"/>
  <c r="J1365"/>
  <c r="I1365"/>
  <c r="H1365"/>
  <c r="G1365"/>
  <c r="F1365"/>
  <c r="E1365"/>
  <c r="D1365"/>
  <c r="C1365"/>
  <c r="Q1364"/>
  <c r="P1364"/>
  <c r="O1364"/>
  <c r="N1364"/>
  <c r="M1364"/>
  <c r="L1364"/>
  <c r="K1364"/>
  <c r="J1364"/>
  <c r="I1364"/>
  <c r="H1364"/>
  <c r="G1364"/>
  <c r="F1364"/>
  <c r="E1364"/>
  <c r="D1364"/>
  <c r="C1364"/>
  <c r="Q1363"/>
  <c r="P1363"/>
  <c r="O1363"/>
  <c r="N1363"/>
  <c r="M1363"/>
  <c r="L1363"/>
  <c r="K1363"/>
  <c r="J1363"/>
  <c r="I1363"/>
  <c r="H1363"/>
  <c r="G1363"/>
  <c r="F1363"/>
  <c r="E1363"/>
  <c r="D1363"/>
  <c r="C1363"/>
  <c r="Q1362"/>
  <c r="P1362"/>
  <c r="O1362"/>
  <c r="N1362"/>
  <c r="M1362"/>
  <c r="L1362"/>
  <c r="K1362"/>
  <c r="J1362"/>
  <c r="I1362"/>
  <c r="H1362"/>
  <c r="G1362"/>
  <c r="F1362"/>
  <c r="E1362"/>
  <c r="D1362"/>
  <c r="C1362"/>
  <c r="Q1361"/>
  <c r="P1361"/>
  <c r="O1361"/>
  <c r="N1361"/>
  <c r="M1361"/>
  <c r="L1361"/>
  <c r="K1361"/>
  <c r="J1361"/>
  <c r="I1361"/>
  <c r="H1361"/>
  <c r="G1361"/>
  <c r="F1361"/>
  <c r="E1361"/>
  <c r="D1361"/>
  <c r="C1361"/>
  <c r="Q1360"/>
  <c r="P1360"/>
  <c r="O1360"/>
  <c r="N1360"/>
  <c r="M1360"/>
  <c r="L1360"/>
  <c r="K1360"/>
  <c r="J1360"/>
  <c r="I1360"/>
  <c r="H1360"/>
  <c r="G1360"/>
  <c r="F1360"/>
  <c r="E1360"/>
  <c r="D1360"/>
  <c r="C1360"/>
  <c r="Q1359"/>
  <c r="P1359"/>
  <c r="O1359"/>
  <c r="N1359"/>
  <c r="M1359"/>
  <c r="L1359"/>
  <c r="K1359"/>
  <c r="J1359"/>
  <c r="I1359"/>
  <c r="H1359"/>
  <c r="G1359"/>
  <c r="F1359"/>
  <c r="E1359"/>
  <c r="D1359"/>
  <c r="C1359"/>
  <c r="Q1358"/>
  <c r="P1358"/>
  <c r="O1358"/>
  <c r="N1358"/>
  <c r="M1358"/>
  <c r="L1358"/>
  <c r="K1358"/>
  <c r="J1358"/>
  <c r="I1358"/>
  <c r="H1358"/>
  <c r="G1358"/>
  <c r="F1358"/>
  <c r="E1358"/>
  <c r="D1358"/>
  <c r="C1358"/>
  <c r="Q1357"/>
  <c r="P1357"/>
  <c r="O1357"/>
  <c r="N1357"/>
  <c r="M1357"/>
  <c r="L1357"/>
  <c r="K1357"/>
  <c r="J1357"/>
  <c r="I1357"/>
  <c r="H1357"/>
  <c r="G1357"/>
  <c r="F1357"/>
  <c r="E1357"/>
  <c r="D1357"/>
  <c r="C1357"/>
  <c r="Q1356"/>
  <c r="P1356"/>
  <c r="O1356"/>
  <c r="N1356"/>
  <c r="M1356"/>
  <c r="L1356"/>
  <c r="K1356"/>
  <c r="J1356"/>
  <c r="I1356"/>
  <c r="H1356"/>
  <c r="G1356"/>
  <c r="F1356"/>
  <c r="E1356"/>
  <c r="D1356"/>
  <c r="C1356"/>
  <c r="Q1355"/>
  <c r="P1355"/>
  <c r="O1355"/>
  <c r="N1355"/>
  <c r="M1355"/>
  <c r="L1355"/>
  <c r="K1355"/>
  <c r="J1355"/>
  <c r="I1355"/>
  <c r="H1355"/>
  <c r="G1355"/>
  <c r="F1355"/>
  <c r="E1355"/>
  <c r="D1355"/>
  <c r="C1355"/>
  <c r="Q1354"/>
  <c r="P1354"/>
  <c r="O1354"/>
  <c r="N1354"/>
  <c r="M1354"/>
  <c r="L1354"/>
  <c r="K1354"/>
  <c r="J1354"/>
  <c r="I1354"/>
  <c r="H1354"/>
  <c r="G1354"/>
  <c r="F1354"/>
  <c r="E1354"/>
  <c r="D1354"/>
  <c r="C1354"/>
  <c r="Q1353"/>
  <c r="P1353"/>
  <c r="O1353"/>
  <c r="N1353"/>
  <c r="M1353"/>
  <c r="L1353"/>
  <c r="K1353"/>
  <c r="J1353"/>
  <c r="I1353"/>
  <c r="H1353"/>
  <c r="G1353"/>
  <c r="F1353"/>
  <c r="E1353"/>
  <c r="D1353"/>
  <c r="C1353"/>
  <c r="Q1352"/>
  <c r="P1352"/>
  <c r="O1352"/>
  <c r="N1352"/>
  <c r="M1352"/>
  <c r="L1352"/>
  <c r="K1352"/>
  <c r="J1352"/>
  <c r="I1352"/>
  <c r="H1352"/>
  <c r="G1352"/>
  <c r="F1352"/>
  <c r="E1352"/>
  <c r="D1352"/>
  <c r="C1352"/>
  <c r="Q1351"/>
  <c r="P1351"/>
  <c r="O1351"/>
  <c r="N1351"/>
  <c r="M1351"/>
  <c r="L1351"/>
  <c r="K1351"/>
  <c r="J1351"/>
  <c r="I1351"/>
  <c r="H1351"/>
  <c r="G1351"/>
  <c r="F1351"/>
  <c r="E1351"/>
  <c r="D1351"/>
  <c r="C1351"/>
  <c r="Q1350"/>
  <c r="P1350"/>
  <c r="O1350"/>
  <c r="N1350"/>
  <c r="M1350"/>
  <c r="L1350"/>
  <c r="K1350"/>
  <c r="J1350"/>
  <c r="I1350"/>
  <c r="H1350"/>
  <c r="G1350"/>
  <c r="F1350"/>
  <c r="E1350"/>
  <c r="D1350"/>
  <c r="C1350"/>
  <c r="Q1349"/>
  <c r="P1349"/>
  <c r="O1349"/>
  <c r="N1349"/>
  <c r="M1349"/>
  <c r="L1349"/>
  <c r="K1349"/>
  <c r="J1349"/>
  <c r="I1349"/>
  <c r="H1349"/>
  <c r="G1349"/>
  <c r="F1349"/>
  <c r="E1349"/>
  <c r="D1349"/>
  <c r="C1349"/>
  <c r="Q1348"/>
  <c r="P1348"/>
  <c r="O1348"/>
  <c r="N1348"/>
  <c r="M1348"/>
  <c r="L1348"/>
  <c r="K1348"/>
  <c r="J1348"/>
  <c r="I1348"/>
  <c r="H1348"/>
  <c r="G1348"/>
  <c r="F1348"/>
  <c r="E1348"/>
  <c r="D1348"/>
  <c r="C1348"/>
  <c r="Q1347"/>
  <c r="P1347"/>
  <c r="O1347"/>
  <c r="N1347"/>
  <c r="M1347"/>
  <c r="L1347"/>
  <c r="K1347"/>
  <c r="J1347"/>
  <c r="I1347"/>
  <c r="H1347"/>
  <c r="G1347"/>
  <c r="F1347"/>
  <c r="E1347"/>
  <c r="D1347"/>
  <c r="C1347"/>
  <c r="Q1346"/>
  <c r="P1346"/>
  <c r="O1346"/>
  <c r="N1346"/>
  <c r="M1346"/>
  <c r="L1346"/>
  <c r="K1346"/>
  <c r="J1346"/>
  <c r="I1346"/>
  <c r="H1346"/>
  <c r="G1346"/>
  <c r="F1346"/>
  <c r="E1346"/>
  <c r="D1346"/>
  <c r="C1346"/>
  <c r="Q1345"/>
  <c r="P1345"/>
  <c r="O1345"/>
  <c r="N1345"/>
  <c r="M1345"/>
  <c r="L1345"/>
  <c r="K1345"/>
  <c r="J1345"/>
  <c r="I1345"/>
  <c r="H1345"/>
  <c r="G1345"/>
  <c r="F1345"/>
  <c r="E1345"/>
  <c r="D1345"/>
  <c r="C1345"/>
  <c r="Q1344"/>
  <c r="P1344"/>
  <c r="O1344"/>
  <c r="N1344"/>
  <c r="M1344"/>
  <c r="L1344"/>
  <c r="K1344"/>
  <c r="J1344"/>
  <c r="I1344"/>
  <c r="H1344"/>
  <c r="G1344"/>
  <c r="F1344"/>
  <c r="E1344"/>
  <c r="D1344"/>
  <c r="C1344"/>
  <c r="Q1343"/>
  <c r="P1343"/>
  <c r="O1343"/>
  <c r="N1343"/>
  <c r="M1343"/>
  <c r="L1343"/>
  <c r="K1343"/>
  <c r="J1343"/>
  <c r="I1343"/>
  <c r="H1343"/>
  <c r="G1343"/>
  <c r="F1343"/>
  <c r="E1343"/>
  <c r="D1343"/>
  <c r="C1343"/>
  <c r="Q1342"/>
  <c r="P1342"/>
  <c r="O1342"/>
  <c r="N1342"/>
  <c r="M1342"/>
  <c r="L1342"/>
  <c r="K1342"/>
  <c r="J1342"/>
  <c r="I1342"/>
  <c r="H1342"/>
  <c r="G1342"/>
  <c r="F1342"/>
  <c r="E1342"/>
  <c r="D1342"/>
  <c r="C1342"/>
  <c r="Q1341"/>
  <c r="P1341"/>
  <c r="O1341"/>
  <c r="N1341"/>
  <c r="M1341"/>
  <c r="L1341"/>
  <c r="K1341"/>
  <c r="J1341"/>
  <c r="I1341"/>
  <c r="H1341"/>
  <c r="G1341"/>
  <c r="F1341"/>
  <c r="E1341"/>
  <c r="D1341"/>
  <c r="C1341"/>
  <c r="Q1340"/>
  <c r="P1340"/>
  <c r="O1340"/>
  <c r="N1340"/>
  <c r="M1340"/>
  <c r="L1340"/>
  <c r="K1340"/>
  <c r="J1340"/>
  <c r="I1340"/>
  <c r="H1340"/>
  <c r="G1340"/>
  <c r="F1340"/>
  <c r="E1340"/>
  <c r="D1340"/>
  <c r="C1340"/>
  <c r="Q1339"/>
  <c r="P1339"/>
  <c r="O1339"/>
  <c r="N1339"/>
  <c r="M1339"/>
  <c r="L1339"/>
  <c r="K1339"/>
  <c r="J1339"/>
  <c r="I1339"/>
  <c r="H1339"/>
  <c r="G1339"/>
  <c r="F1339"/>
  <c r="E1339"/>
  <c r="D1339"/>
  <c r="C1339"/>
  <c r="Q1338"/>
  <c r="P1338"/>
  <c r="O1338"/>
  <c r="N1338"/>
  <c r="M1338"/>
  <c r="L1338"/>
  <c r="K1338"/>
  <c r="J1338"/>
  <c r="I1338"/>
  <c r="H1338"/>
  <c r="G1338"/>
  <c r="F1338"/>
  <c r="E1338"/>
  <c r="D1338"/>
  <c r="C1338"/>
  <c r="Q1337"/>
  <c r="P1337"/>
  <c r="O1337"/>
  <c r="N1337"/>
  <c r="M1337"/>
  <c r="L1337"/>
  <c r="K1337"/>
  <c r="J1337"/>
  <c r="I1337"/>
  <c r="H1337"/>
  <c r="G1337"/>
  <c r="F1337"/>
  <c r="E1337"/>
  <c r="D1337"/>
  <c r="C1337"/>
  <c r="Q1336"/>
  <c r="P1336"/>
  <c r="O1336"/>
  <c r="N1336"/>
  <c r="M1336"/>
  <c r="L1336"/>
  <c r="K1336"/>
  <c r="J1336"/>
  <c r="I1336"/>
  <c r="H1336"/>
  <c r="G1336"/>
  <c r="F1336"/>
  <c r="E1336"/>
  <c r="D1336"/>
  <c r="C1336"/>
  <c r="Q1335"/>
  <c r="P1335"/>
  <c r="O1335"/>
  <c r="N1335"/>
  <c r="M1335"/>
  <c r="L1335"/>
  <c r="K1335"/>
  <c r="J1335"/>
  <c r="I1335"/>
  <c r="H1335"/>
  <c r="G1335"/>
  <c r="F1335"/>
  <c r="E1335"/>
  <c r="D1335"/>
  <c r="C1335"/>
  <c r="Q1334"/>
  <c r="P1334"/>
  <c r="O1334"/>
  <c r="N1334"/>
  <c r="M1334"/>
  <c r="L1334"/>
  <c r="K1334"/>
  <c r="J1334"/>
  <c r="I1334"/>
  <c r="H1334"/>
  <c r="G1334"/>
  <c r="F1334"/>
  <c r="E1334"/>
  <c r="D1334"/>
  <c r="C1334"/>
  <c r="Q1333"/>
  <c r="P1333"/>
  <c r="O1333"/>
  <c r="N1333"/>
  <c r="M1333"/>
  <c r="L1333"/>
  <c r="K1333"/>
  <c r="J1333"/>
  <c r="I1333"/>
  <c r="H1333"/>
  <c r="G1333"/>
  <c r="F1333"/>
  <c r="E1333"/>
  <c r="D1333"/>
  <c r="C1333"/>
  <c r="Q1332"/>
  <c r="P1332"/>
  <c r="O1332"/>
  <c r="N1332"/>
  <c r="M1332"/>
  <c r="L1332"/>
  <c r="K1332"/>
  <c r="J1332"/>
  <c r="I1332"/>
  <c r="H1332"/>
  <c r="G1332"/>
  <c r="F1332"/>
  <c r="E1332"/>
  <c r="D1332"/>
  <c r="C1332"/>
  <c r="Q1331"/>
  <c r="P1331"/>
  <c r="O1331"/>
  <c r="N1331"/>
  <c r="M1331"/>
  <c r="L1331"/>
  <c r="K1331"/>
  <c r="J1331"/>
  <c r="I1331"/>
  <c r="H1331"/>
  <c r="G1331"/>
  <c r="F1331"/>
  <c r="E1331"/>
  <c r="D1331"/>
  <c r="C1331"/>
  <c r="Q1330"/>
  <c r="P1330"/>
  <c r="O1330"/>
  <c r="N1330"/>
  <c r="M1330"/>
  <c r="L1330"/>
  <c r="K1330"/>
  <c r="J1330"/>
  <c r="I1330"/>
  <c r="H1330"/>
  <c r="G1330"/>
  <c r="F1330"/>
  <c r="E1330"/>
  <c r="D1330"/>
  <c r="C1330"/>
  <c r="Q1329"/>
  <c r="P1329"/>
  <c r="O1329"/>
  <c r="N1329"/>
  <c r="M1329"/>
  <c r="L1329"/>
  <c r="K1329"/>
  <c r="J1329"/>
  <c r="I1329"/>
  <c r="H1329"/>
  <c r="G1329"/>
  <c r="F1329"/>
  <c r="E1329"/>
  <c r="D1329"/>
  <c r="C1329"/>
  <c r="Q1328"/>
  <c r="P1328"/>
  <c r="O1328"/>
  <c r="N1328"/>
  <c r="M1328"/>
  <c r="L1328"/>
  <c r="K1328"/>
  <c r="J1328"/>
  <c r="I1328"/>
  <c r="H1328"/>
  <c r="G1328"/>
  <c r="F1328"/>
  <c r="E1328"/>
  <c r="D1328"/>
  <c r="C1328"/>
  <c r="Q1327"/>
  <c r="P1327"/>
  <c r="O1327"/>
  <c r="N1327"/>
  <c r="M1327"/>
  <c r="L1327"/>
  <c r="K1327"/>
  <c r="J1327"/>
  <c r="I1327"/>
  <c r="H1327"/>
  <c r="G1327"/>
  <c r="F1327"/>
  <c r="E1327"/>
  <c r="D1327"/>
  <c r="C1327"/>
  <c r="Q1326"/>
  <c r="P1326"/>
  <c r="O1326"/>
  <c r="N1326"/>
  <c r="M1326"/>
  <c r="L1326"/>
  <c r="K1326"/>
  <c r="J1326"/>
  <c r="I1326"/>
  <c r="H1326"/>
  <c r="G1326"/>
  <c r="F1326"/>
  <c r="E1326"/>
  <c r="D1326"/>
  <c r="C1326"/>
  <c r="Q1325"/>
  <c r="P1325"/>
  <c r="O1325"/>
  <c r="N1325"/>
  <c r="M1325"/>
  <c r="L1325"/>
  <c r="K1325"/>
  <c r="J1325"/>
  <c r="I1325"/>
  <c r="H1325"/>
  <c r="G1325"/>
  <c r="F1325"/>
  <c r="E1325"/>
  <c r="D1325"/>
  <c r="C1325"/>
  <c r="Q1324"/>
  <c r="P1324"/>
  <c r="O1324"/>
  <c r="N1324"/>
  <c r="M1324"/>
  <c r="L1324"/>
  <c r="K1324"/>
  <c r="J1324"/>
  <c r="I1324"/>
  <c r="H1324"/>
  <c r="G1324"/>
  <c r="F1324"/>
  <c r="E1324"/>
  <c r="D1324"/>
  <c r="C1324"/>
  <c r="Q1323"/>
  <c r="P1323"/>
  <c r="O1323"/>
  <c r="N1323"/>
  <c r="M1323"/>
  <c r="L1323"/>
  <c r="K1323"/>
  <c r="J1323"/>
  <c r="I1323"/>
  <c r="H1323"/>
  <c r="G1323"/>
  <c r="F1323"/>
  <c r="E1323"/>
  <c r="D1323"/>
  <c r="C1323"/>
  <c r="Q1322"/>
  <c r="P1322"/>
  <c r="O1322"/>
  <c r="N1322"/>
  <c r="M1322"/>
  <c r="L1322"/>
  <c r="K1322"/>
  <c r="J1322"/>
  <c r="I1322"/>
  <c r="H1322"/>
  <c r="G1322"/>
  <c r="F1322"/>
  <c r="E1322"/>
  <c r="D1322"/>
  <c r="C1322"/>
  <c r="Q1321"/>
  <c r="P1321"/>
  <c r="O1321"/>
  <c r="N1321"/>
  <c r="M1321"/>
  <c r="L1321"/>
  <c r="K1321"/>
  <c r="J1321"/>
  <c r="I1321"/>
  <c r="H1321"/>
  <c r="G1321"/>
  <c r="F1321"/>
  <c r="E1321"/>
  <c r="D1321"/>
  <c r="C1321"/>
  <c r="Q1320"/>
  <c r="P1320"/>
  <c r="O1320"/>
  <c r="N1320"/>
  <c r="M1320"/>
  <c r="L1320"/>
  <c r="K1320"/>
  <c r="J1320"/>
  <c r="I1320"/>
  <c r="H1320"/>
  <c r="G1320"/>
  <c r="F1320"/>
  <c r="E1320"/>
  <c r="D1320"/>
  <c r="C1320"/>
  <c r="Q1319"/>
  <c r="P1319"/>
  <c r="O1319"/>
  <c r="N1319"/>
  <c r="M1319"/>
  <c r="L1319"/>
  <c r="K1319"/>
  <c r="J1319"/>
  <c r="I1319"/>
  <c r="H1319"/>
  <c r="G1319"/>
  <c r="F1319"/>
  <c r="E1319"/>
  <c r="D1319"/>
  <c r="C1319"/>
  <c r="Q1318"/>
  <c r="P1318"/>
  <c r="O1318"/>
  <c r="N1318"/>
  <c r="M1318"/>
  <c r="L1318"/>
  <c r="K1318"/>
  <c r="J1318"/>
  <c r="I1318"/>
  <c r="H1318"/>
  <c r="G1318"/>
  <c r="F1318"/>
  <c r="E1318"/>
  <c r="D1318"/>
  <c r="C1318"/>
  <c r="Q1317"/>
  <c r="P1317"/>
  <c r="O1317"/>
  <c r="N1317"/>
  <c r="M1317"/>
  <c r="L1317"/>
  <c r="K1317"/>
  <c r="J1317"/>
  <c r="I1317"/>
  <c r="H1317"/>
  <c r="G1317"/>
  <c r="F1317"/>
  <c r="E1317"/>
  <c r="D1317"/>
  <c r="C1317"/>
  <c r="Q1316"/>
  <c r="P1316"/>
  <c r="O1316"/>
  <c r="N1316"/>
  <c r="M1316"/>
  <c r="L1316"/>
  <c r="K1316"/>
  <c r="J1316"/>
  <c r="I1316"/>
  <c r="H1316"/>
  <c r="G1316"/>
  <c r="F1316"/>
  <c r="E1316"/>
  <c r="D1316"/>
  <c r="C1316"/>
  <c r="Q1315"/>
  <c r="P1315"/>
  <c r="O1315"/>
  <c r="N1315"/>
  <c r="M1315"/>
  <c r="L1315"/>
  <c r="K1315"/>
  <c r="J1315"/>
  <c r="I1315"/>
  <c r="H1315"/>
  <c r="G1315"/>
  <c r="F1315"/>
  <c r="E1315"/>
  <c r="D1315"/>
  <c r="C1315"/>
  <c r="Q1314"/>
  <c r="P1314"/>
  <c r="O1314"/>
  <c r="N1314"/>
  <c r="M1314"/>
  <c r="L1314"/>
  <c r="K1314"/>
  <c r="J1314"/>
  <c r="I1314"/>
  <c r="H1314"/>
  <c r="G1314"/>
  <c r="F1314"/>
  <c r="E1314"/>
  <c r="D1314"/>
  <c r="C1314"/>
  <c r="Q1313"/>
  <c r="P1313"/>
  <c r="O1313"/>
  <c r="N1313"/>
  <c r="M1313"/>
  <c r="L1313"/>
  <c r="K1313"/>
  <c r="J1313"/>
  <c r="I1313"/>
  <c r="H1313"/>
  <c r="G1313"/>
  <c r="F1313"/>
  <c r="E1313"/>
  <c r="D1313"/>
  <c r="C1313"/>
  <c r="Q1312"/>
  <c r="P1312"/>
  <c r="O1312"/>
  <c r="N1312"/>
  <c r="M1312"/>
  <c r="L1312"/>
  <c r="K1312"/>
  <c r="J1312"/>
  <c r="I1312"/>
  <c r="H1312"/>
  <c r="G1312"/>
  <c r="F1312"/>
  <c r="E1312"/>
  <c r="D1312"/>
  <c r="C1312"/>
  <c r="Q1311"/>
  <c r="P1311"/>
  <c r="O1311"/>
  <c r="N1311"/>
  <c r="M1311"/>
  <c r="L1311"/>
  <c r="K1311"/>
  <c r="J1311"/>
  <c r="I1311"/>
  <c r="H1311"/>
  <c r="G1311"/>
  <c r="F1311"/>
  <c r="E1311"/>
  <c r="D1311"/>
  <c r="C1311"/>
  <c r="Q1310"/>
  <c r="P1310"/>
  <c r="O1310"/>
  <c r="N1310"/>
  <c r="M1310"/>
  <c r="L1310"/>
  <c r="K1310"/>
  <c r="J1310"/>
  <c r="I1310"/>
  <c r="H1310"/>
  <c r="G1310"/>
  <c r="F1310"/>
  <c r="E1310"/>
  <c r="D1310"/>
  <c r="C1310"/>
  <c r="Q1309"/>
  <c r="P1309"/>
  <c r="O1309"/>
  <c r="N1309"/>
  <c r="M1309"/>
  <c r="L1309"/>
  <c r="K1309"/>
  <c r="J1309"/>
  <c r="I1309"/>
  <c r="H1309"/>
  <c r="G1309"/>
  <c r="F1309"/>
  <c r="E1309"/>
  <c r="D1309"/>
  <c r="C1309"/>
  <c r="Q1308"/>
  <c r="P1308"/>
  <c r="O1308"/>
  <c r="N1308"/>
  <c r="M1308"/>
  <c r="L1308"/>
  <c r="K1308"/>
  <c r="J1308"/>
  <c r="I1308"/>
  <c r="H1308"/>
  <c r="G1308"/>
  <c r="F1308"/>
  <c r="E1308"/>
  <c r="D1308"/>
  <c r="C1308"/>
  <c r="Q1307"/>
  <c r="P1307"/>
  <c r="O1307"/>
  <c r="N1307"/>
  <c r="M1307"/>
  <c r="L1307"/>
  <c r="K1307"/>
  <c r="J1307"/>
  <c r="I1307"/>
  <c r="H1307"/>
  <c r="G1307"/>
  <c r="F1307"/>
  <c r="E1307"/>
  <c r="D1307"/>
  <c r="C1307"/>
  <c r="Q1306"/>
  <c r="P1306"/>
  <c r="O1306"/>
  <c r="N1306"/>
  <c r="M1306"/>
  <c r="L1306"/>
  <c r="K1306"/>
  <c r="J1306"/>
  <c r="I1306"/>
  <c r="H1306"/>
  <c r="G1306"/>
  <c r="F1306"/>
  <c r="E1306"/>
  <c r="D1306"/>
  <c r="C1306"/>
  <c r="Q1305"/>
  <c r="P1305"/>
  <c r="O1305"/>
  <c r="N1305"/>
  <c r="M1305"/>
  <c r="L1305"/>
  <c r="K1305"/>
  <c r="J1305"/>
  <c r="I1305"/>
  <c r="H1305"/>
  <c r="G1305"/>
  <c r="F1305"/>
  <c r="E1305"/>
  <c r="D1305"/>
  <c r="C1305"/>
  <c r="Q1304"/>
  <c r="P1304"/>
  <c r="O1304"/>
  <c r="N1304"/>
  <c r="M1304"/>
  <c r="L1304"/>
  <c r="K1304"/>
  <c r="J1304"/>
  <c r="I1304"/>
  <c r="H1304"/>
  <c r="G1304"/>
  <c r="F1304"/>
  <c r="E1304"/>
  <c r="D1304"/>
  <c r="C1304"/>
  <c r="Q1303"/>
  <c r="P1303"/>
  <c r="O1303"/>
  <c r="N1303"/>
  <c r="M1303"/>
  <c r="L1303"/>
  <c r="K1303"/>
  <c r="J1303"/>
  <c r="I1303"/>
  <c r="H1303"/>
  <c r="G1303"/>
  <c r="F1303"/>
  <c r="E1303"/>
  <c r="D1303"/>
  <c r="C1303"/>
  <c r="Q1302"/>
  <c r="P1302"/>
  <c r="O1302"/>
  <c r="N1302"/>
  <c r="M1302"/>
  <c r="L1302"/>
  <c r="K1302"/>
  <c r="J1302"/>
  <c r="I1302"/>
  <c r="H1302"/>
  <c r="G1302"/>
  <c r="F1302"/>
  <c r="E1302"/>
  <c r="D1302"/>
  <c r="C1302"/>
  <c r="Q1301"/>
  <c r="P1301"/>
  <c r="O1301"/>
  <c r="N1301"/>
  <c r="M1301"/>
  <c r="L1301"/>
  <c r="K1301"/>
  <c r="J1301"/>
  <c r="I1301"/>
  <c r="H1301"/>
  <c r="G1301"/>
  <c r="F1301"/>
  <c r="E1301"/>
  <c r="D1301"/>
  <c r="C1301"/>
  <c r="Q1300"/>
  <c r="P1300"/>
  <c r="O1300"/>
  <c r="N1300"/>
  <c r="M1300"/>
  <c r="L1300"/>
  <c r="K1300"/>
  <c r="J1300"/>
  <c r="I1300"/>
  <c r="H1300"/>
  <c r="G1300"/>
  <c r="F1300"/>
  <c r="E1300"/>
  <c r="D1300"/>
  <c r="C1300"/>
  <c r="Q1299"/>
  <c r="P1299"/>
  <c r="O1299"/>
  <c r="N1299"/>
  <c r="M1299"/>
  <c r="L1299"/>
  <c r="K1299"/>
  <c r="J1299"/>
  <c r="I1299"/>
  <c r="H1299"/>
  <c r="G1299"/>
  <c r="F1299"/>
  <c r="E1299"/>
  <c r="D1299"/>
  <c r="C1299"/>
  <c r="Q1298"/>
  <c r="P1298"/>
  <c r="O1298"/>
  <c r="N1298"/>
  <c r="M1298"/>
  <c r="L1298"/>
  <c r="K1298"/>
  <c r="J1298"/>
  <c r="I1298"/>
  <c r="H1298"/>
  <c r="G1298"/>
  <c r="F1298"/>
  <c r="E1298"/>
  <c r="D1298"/>
  <c r="C1298"/>
  <c r="Q1297"/>
  <c r="P1297"/>
  <c r="O1297"/>
  <c r="N1297"/>
  <c r="M1297"/>
  <c r="L1297"/>
  <c r="K1297"/>
  <c r="J1297"/>
  <c r="I1297"/>
  <c r="H1297"/>
  <c r="G1297"/>
  <c r="F1297"/>
  <c r="E1297"/>
  <c r="D1297"/>
  <c r="C1297"/>
  <c r="Q1296"/>
  <c r="P1296"/>
  <c r="O1296"/>
  <c r="N1296"/>
  <c r="M1296"/>
  <c r="L1296"/>
  <c r="K1296"/>
  <c r="J1296"/>
  <c r="I1296"/>
  <c r="H1296"/>
  <c r="G1296"/>
  <c r="F1296"/>
  <c r="E1296"/>
  <c r="D1296"/>
  <c r="C1296"/>
  <c r="Q1295"/>
  <c r="P1295"/>
  <c r="O1295"/>
  <c r="N1295"/>
  <c r="M1295"/>
  <c r="L1295"/>
  <c r="K1295"/>
  <c r="J1295"/>
  <c r="I1295"/>
  <c r="H1295"/>
  <c r="G1295"/>
  <c r="F1295"/>
  <c r="E1295"/>
  <c r="D1295"/>
  <c r="C1295"/>
  <c r="Q1294"/>
  <c r="P1294"/>
  <c r="O1294"/>
  <c r="N1294"/>
  <c r="M1294"/>
  <c r="L1294"/>
  <c r="K1294"/>
  <c r="J1294"/>
  <c r="I1294"/>
  <c r="H1294"/>
  <c r="G1294"/>
  <c r="F1294"/>
  <c r="E1294"/>
  <c r="D1294"/>
  <c r="C1294"/>
  <c r="Q1293"/>
  <c r="P1293"/>
  <c r="O1293"/>
  <c r="N1293"/>
  <c r="M1293"/>
  <c r="L1293"/>
  <c r="K1293"/>
  <c r="J1293"/>
  <c r="I1293"/>
  <c r="H1293"/>
  <c r="G1293"/>
  <c r="F1293"/>
  <c r="E1293"/>
  <c r="D1293"/>
  <c r="C1293"/>
  <c r="Q1292"/>
  <c r="P1292"/>
  <c r="O1292"/>
  <c r="N1292"/>
  <c r="M1292"/>
  <c r="L1292"/>
  <c r="K1292"/>
  <c r="J1292"/>
  <c r="I1292"/>
  <c r="H1292"/>
  <c r="G1292"/>
  <c r="F1292"/>
  <c r="E1292"/>
  <c r="D1292"/>
  <c r="C1292"/>
  <c r="Q1291"/>
  <c r="P1291"/>
  <c r="O1291"/>
  <c r="N1291"/>
  <c r="M1291"/>
  <c r="L1291"/>
  <c r="K1291"/>
  <c r="J1291"/>
  <c r="I1291"/>
  <c r="H1291"/>
  <c r="G1291"/>
  <c r="F1291"/>
  <c r="E1291"/>
  <c r="D1291"/>
  <c r="C1291"/>
  <c r="Q1290"/>
  <c r="P1290"/>
  <c r="O1290"/>
  <c r="N1290"/>
  <c r="M1290"/>
  <c r="L1290"/>
  <c r="K1290"/>
  <c r="J1290"/>
  <c r="I1290"/>
  <c r="H1290"/>
  <c r="G1290"/>
  <c r="F1290"/>
  <c r="E1290"/>
  <c r="D1290"/>
  <c r="C1290"/>
  <c r="Q1289"/>
  <c r="P1289"/>
  <c r="O1289"/>
  <c r="N1289"/>
  <c r="M1289"/>
  <c r="L1289"/>
  <c r="K1289"/>
  <c r="J1289"/>
  <c r="I1289"/>
  <c r="H1289"/>
  <c r="G1289"/>
  <c r="F1289"/>
  <c r="E1289"/>
  <c r="D1289"/>
  <c r="C1289"/>
  <c r="Q1288"/>
  <c r="P1288"/>
  <c r="O1288"/>
  <c r="N1288"/>
  <c r="M1288"/>
  <c r="L1288"/>
  <c r="K1288"/>
  <c r="J1288"/>
  <c r="I1288"/>
  <c r="H1288"/>
  <c r="G1288"/>
  <c r="F1288"/>
  <c r="E1288"/>
  <c r="D1288"/>
  <c r="C1288"/>
  <c r="Q1287"/>
  <c r="P1287"/>
  <c r="O1287"/>
  <c r="N1287"/>
  <c r="M1287"/>
  <c r="L1287"/>
  <c r="K1287"/>
  <c r="J1287"/>
  <c r="I1287"/>
  <c r="H1287"/>
  <c r="G1287"/>
  <c r="F1287"/>
  <c r="E1287"/>
  <c r="D1287"/>
  <c r="C1287"/>
  <c r="Q1286"/>
  <c r="P1286"/>
  <c r="O1286"/>
  <c r="N1286"/>
  <c r="M1286"/>
  <c r="L1286"/>
  <c r="K1286"/>
  <c r="J1286"/>
  <c r="I1286"/>
  <c r="H1286"/>
  <c r="G1286"/>
  <c r="F1286"/>
  <c r="E1286"/>
  <c r="D1286"/>
  <c r="C1286"/>
  <c r="Q1285"/>
  <c r="P1285"/>
  <c r="O1285"/>
  <c r="N1285"/>
  <c r="M1285"/>
  <c r="L1285"/>
  <c r="K1285"/>
  <c r="J1285"/>
  <c r="I1285"/>
  <c r="H1285"/>
  <c r="G1285"/>
  <c r="F1285"/>
  <c r="E1285"/>
  <c r="D1285"/>
  <c r="C1285"/>
  <c r="Q1284"/>
  <c r="P1284"/>
  <c r="O1284"/>
  <c r="N1284"/>
  <c r="M1284"/>
  <c r="L1284"/>
  <c r="K1284"/>
  <c r="J1284"/>
  <c r="I1284"/>
  <c r="H1284"/>
  <c r="G1284"/>
  <c r="F1284"/>
  <c r="E1284"/>
  <c r="D1284"/>
  <c r="C1284"/>
  <c r="Q1283"/>
  <c r="P1283"/>
  <c r="O1283"/>
  <c r="N1283"/>
  <c r="M1283"/>
  <c r="L1283"/>
  <c r="K1283"/>
  <c r="J1283"/>
  <c r="I1283"/>
  <c r="H1283"/>
  <c r="G1283"/>
  <c r="F1283"/>
  <c r="E1283"/>
  <c r="D1283"/>
  <c r="C1283"/>
  <c r="Q1282"/>
  <c r="P1282"/>
  <c r="O1282"/>
  <c r="N1282"/>
  <c r="M1282"/>
  <c r="L1282"/>
  <c r="K1282"/>
  <c r="J1282"/>
  <c r="I1282"/>
  <c r="H1282"/>
  <c r="G1282"/>
  <c r="F1282"/>
  <c r="E1282"/>
  <c r="D1282"/>
  <c r="C1282"/>
  <c r="Q1281"/>
  <c r="P1281"/>
  <c r="O1281"/>
  <c r="N1281"/>
  <c r="M1281"/>
  <c r="L1281"/>
  <c r="K1281"/>
  <c r="J1281"/>
  <c r="I1281"/>
  <c r="H1281"/>
  <c r="G1281"/>
  <c r="F1281"/>
  <c r="E1281"/>
  <c r="D1281"/>
  <c r="C1281"/>
  <c r="Q1280"/>
  <c r="P1280"/>
  <c r="O1280"/>
  <c r="N1280"/>
  <c r="M1280"/>
  <c r="L1280"/>
  <c r="K1280"/>
  <c r="J1280"/>
  <c r="I1280"/>
  <c r="H1280"/>
  <c r="G1280"/>
  <c r="F1280"/>
  <c r="E1280"/>
  <c r="D1280"/>
  <c r="C1280"/>
  <c r="Q1279"/>
  <c r="P1279"/>
  <c r="O1279"/>
  <c r="N1279"/>
  <c r="M1279"/>
  <c r="L1279"/>
  <c r="K1279"/>
  <c r="J1279"/>
  <c r="I1279"/>
  <c r="H1279"/>
  <c r="G1279"/>
  <c r="F1279"/>
  <c r="E1279"/>
  <c r="D1279"/>
  <c r="C1279"/>
  <c r="Q1278"/>
  <c r="P1278"/>
  <c r="O1278"/>
  <c r="N1278"/>
  <c r="M1278"/>
  <c r="L1278"/>
  <c r="K1278"/>
  <c r="J1278"/>
  <c r="I1278"/>
  <c r="H1278"/>
  <c r="G1278"/>
  <c r="F1278"/>
  <c r="E1278"/>
  <c r="D1278"/>
  <c r="C1278"/>
  <c r="Q1277"/>
  <c r="P1277"/>
  <c r="O1277"/>
  <c r="N1277"/>
  <c r="M1277"/>
  <c r="L1277"/>
  <c r="K1277"/>
  <c r="J1277"/>
  <c r="I1277"/>
  <c r="H1277"/>
  <c r="G1277"/>
  <c r="F1277"/>
  <c r="E1277"/>
  <c r="D1277"/>
  <c r="C1277"/>
  <c r="Q1276"/>
  <c r="P1276"/>
  <c r="O1276"/>
  <c r="N1276"/>
  <c r="M1276"/>
  <c r="L1276"/>
  <c r="K1276"/>
  <c r="J1276"/>
  <c r="I1276"/>
  <c r="H1276"/>
  <c r="G1276"/>
  <c r="F1276"/>
  <c r="E1276"/>
  <c r="D1276"/>
  <c r="C1276"/>
  <c r="Q1275"/>
  <c r="P1275"/>
  <c r="O1275"/>
  <c r="N1275"/>
  <c r="M1275"/>
  <c r="L1275"/>
  <c r="K1275"/>
  <c r="J1275"/>
  <c r="I1275"/>
  <c r="H1275"/>
  <c r="G1275"/>
  <c r="F1275"/>
  <c r="E1275"/>
  <c r="D1275"/>
  <c r="C1275"/>
  <c r="Q1274"/>
  <c r="P1274"/>
  <c r="O1274"/>
  <c r="N1274"/>
  <c r="M1274"/>
  <c r="L1274"/>
  <c r="K1274"/>
  <c r="J1274"/>
  <c r="I1274"/>
  <c r="H1274"/>
  <c r="G1274"/>
  <c r="F1274"/>
  <c r="E1274"/>
  <c r="D1274"/>
  <c r="C1274"/>
  <c r="Q1273"/>
  <c r="P1273"/>
  <c r="O1273"/>
  <c r="N1273"/>
  <c r="M1273"/>
  <c r="L1273"/>
  <c r="K1273"/>
  <c r="J1273"/>
  <c r="I1273"/>
  <c r="H1273"/>
  <c r="G1273"/>
  <c r="F1273"/>
  <c r="E1273"/>
  <c r="D1273"/>
  <c r="C1273"/>
  <c r="Q1272"/>
  <c r="P1272"/>
  <c r="O1272"/>
  <c r="N1272"/>
  <c r="M1272"/>
  <c r="L1272"/>
  <c r="K1272"/>
  <c r="J1272"/>
  <c r="I1272"/>
  <c r="H1272"/>
  <c r="G1272"/>
  <c r="F1272"/>
  <c r="E1272"/>
  <c r="D1272"/>
  <c r="C1272"/>
  <c r="Q1271"/>
  <c r="P1271"/>
  <c r="O1271"/>
  <c r="N1271"/>
  <c r="M1271"/>
  <c r="L1271"/>
  <c r="K1271"/>
  <c r="J1271"/>
  <c r="I1271"/>
  <c r="H1271"/>
  <c r="G1271"/>
  <c r="F1271"/>
  <c r="E1271"/>
  <c r="D1271"/>
  <c r="C1271"/>
  <c r="Q1270"/>
  <c r="P1270"/>
  <c r="O1270"/>
  <c r="N1270"/>
  <c r="M1270"/>
  <c r="L1270"/>
  <c r="K1270"/>
  <c r="J1270"/>
  <c r="I1270"/>
  <c r="H1270"/>
  <c r="G1270"/>
  <c r="F1270"/>
  <c r="E1270"/>
  <c r="D1270"/>
  <c r="C1270"/>
  <c r="Q1269"/>
  <c r="P1269"/>
  <c r="O1269"/>
  <c r="N1269"/>
  <c r="M1269"/>
  <c r="L1269"/>
  <c r="K1269"/>
  <c r="J1269"/>
  <c r="I1269"/>
  <c r="H1269"/>
  <c r="G1269"/>
  <c r="F1269"/>
  <c r="E1269"/>
  <c r="D1269"/>
  <c r="C1269"/>
  <c r="Q1268"/>
  <c r="P1268"/>
  <c r="O1268"/>
  <c r="N1268"/>
  <c r="M1268"/>
  <c r="L1268"/>
  <c r="K1268"/>
  <c r="J1268"/>
  <c r="I1268"/>
  <c r="H1268"/>
  <c r="G1268"/>
  <c r="F1268"/>
  <c r="E1268"/>
  <c r="D1268"/>
  <c r="C1268"/>
  <c r="Q1267"/>
  <c r="P1267"/>
  <c r="O1267"/>
  <c r="N1267"/>
  <c r="M1267"/>
  <c r="L1267"/>
  <c r="K1267"/>
  <c r="J1267"/>
  <c r="I1267"/>
  <c r="H1267"/>
  <c r="G1267"/>
  <c r="F1267"/>
  <c r="E1267"/>
  <c r="D1267"/>
  <c r="C1267"/>
  <c r="Q1266"/>
  <c r="P1266"/>
  <c r="O1266"/>
  <c r="N1266"/>
  <c r="M1266"/>
  <c r="L1266"/>
  <c r="K1266"/>
  <c r="J1266"/>
  <c r="I1266"/>
  <c r="H1266"/>
  <c r="G1266"/>
  <c r="F1266"/>
  <c r="E1266"/>
  <c r="D1266"/>
  <c r="C1266"/>
  <c r="Q1265"/>
  <c r="P1265"/>
  <c r="O1265"/>
  <c r="N1265"/>
  <c r="M1265"/>
  <c r="L1265"/>
  <c r="K1265"/>
  <c r="J1265"/>
  <c r="I1265"/>
  <c r="H1265"/>
  <c r="G1265"/>
  <c r="F1265"/>
  <c r="E1265"/>
  <c r="D1265"/>
  <c r="C1265"/>
  <c r="Q1264"/>
  <c r="P1264"/>
  <c r="O1264"/>
  <c r="N1264"/>
  <c r="M1264"/>
  <c r="L1264"/>
  <c r="K1264"/>
  <c r="J1264"/>
  <c r="I1264"/>
  <c r="H1264"/>
  <c r="G1264"/>
  <c r="F1264"/>
  <c r="E1264"/>
  <c r="D1264"/>
  <c r="C1264"/>
  <c r="Q1263"/>
  <c r="P1263"/>
  <c r="O1263"/>
  <c r="N1263"/>
  <c r="M1263"/>
  <c r="L1263"/>
  <c r="K1263"/>
  <c r="J1263"/>
  <c r="I1263"/>
  <c r="H1263"/>
  <c r="G1263"/>
  <c r="F1263"/>
  <c r="E1263"/>
  <c r="D1263"/>
  <c r="C1263"/>
  <c r="Q1262"/>
  <c r="P1262"/>
  <c r="O1262"/>
  <c r="N1262"/>
  <c r="M1262"/>
  <c r="L1262"/>
  <c r="K1262"/>
  <c r="J1262"/>
  <c r="I1262"/>
  <c r="H1262"/>
  <c r="G1262"/>
  <c r="F1262"/>
  <c r="E1262"/>
  <c r="D1262"/>
  <c r="C1262"/>
  <c r="Q1261"/>
  <c r="P1261"/>
  <c r="O1261"/>
  <c r="N1261"/>
  <c r="M1261"/>
  <c r="L1261"/>
  <c r="K1261"/>
  <c r="J1261"/>
  <c r="I1261"/>
  <c r="H1261"/>
  <c r="G1261"/>
  <c r="F1261"/>
  <c r="E1261"/>
  <c r="D1261"/>
  <c r="C1261"/>
  <c r="Q1260"/>
  <c r="P1260"/>
  <c r="O1260"/>
  <c r="N1260"/>
  <c r="M1260"/>
  <c r="L1260"/>
  <c r="K1260"/>
  <c r="J1260"/>
  <c r="I1260"/>
  <c r="H1260"/>
  <c r="G1260"/>
  <c r="F1260"/>
  <c r="E1260"/>
  <c r="D1260"/>
  <c r="C1260"/>
  <c r="Q1259"/>
  <c r="P1259"/>
  <c r="O1259"/>
  <c r="N1259"/>
  <c r="M1259"/>
  <c r="L1259"/>
  <c r="K1259"/>
  <c r="J1259"/>
  <c r="I1259"/>
  <c r="H1259"/>
  <c r="G1259"/>
  <c r="F1259"/>
  <c r="E1259"/>
  <c r="D1259"/>
  <c r="C1259"/>
  <c r="Q1258"/>
  <c r="P1258"/>
  <c r="O1258"/>
  <c r="N1258"/>
  <c r="M1258"/>
  <c r="L1258"/>
  <c r="K1258"/>
  <c r="J1258"/>
  <c r="I1258"/>
  <c r="H1258"/>
  <c r="G1258"/>
  <c r="F1258"/>
  <c r="E1258"/>
  <c r="D1258"/>
  <c r="C1258"/>
  <c r="Q1257"/>
  <c r="P1257"/>
  <c r="O1257"/>
  <c r="N1257"/>
  <c r="M1257"/>
  <c r="L1257"/>
  <c r="K1257"/>
  <c r="J1257"/>
  <c r="I1257"/>
  <c r="H1257"/>
  <c r="G1257"/>
  <c r="F1257"/>
  <c r="E1257"/>
  <c r="D1257"/>
  <c r="C1257"/>
  <c r="Q1256"/>
  <c r="P1256"/>
  <c r="O1256"/>
  <c r="N1256"/>
  <c r="M1256"/>
  <c r="L1256"/>
  <c r="K1256"/>
  <c r="J1256"/>
  <c r="I1256"/>
  <c r="H1256"/>
  <c r="G1256"/>
  <c r="F1256"/>
  <c r="E1256"/>
  <c r="D1256"/>
  <c r="C1256"/>
  <c r="Q1255"/>
  <c r="P1255"/>
  <c r="O1255"/>
  <c r="N1255"/>
  <c r="M1255"/>
  <c r="L1255"/>
  <c r="K1255"/>
  <c r="J1255"/>
  <c r="I1255"/>
  <c r="H1255"/>
  <c r="G1255"/>
  <c r="F1255"/>
  <c r="E1255"/>
  <c r="D1255"/>
  <c r="C1255"/>
  <c r="Q1254"/>
  <c r="P1254"/>
  <c r="O1254"/>
  <c r="N1254"/>
  <c r="M1254"/>
  <c r="L1254"/>
  <c r="K1254"/>
  <c r="J1254"/>
  <c r="I1254"/>
  <c r="H1254"/>
  <c r="G1254"/>
  <c r="F1254"/>
  <c r="E1254"/>
  <c r="D1254"/>
  <c r="C1254"/>
  <c r="Q1253"/>
  <c r="P1253"/>
  <c r="O1253"/>
  <c r="N1253"/>
  <c r="M1253"/>
  <c r="L1253"/>
  <c r="K1253"/>
  <c r="J1253"/>
  <c r="I1253"/>
  <c r="H1253"/>
  <c r="G1253"/>
  <c r="F1253"/>
  <c r="E1253"/>
  <c r="D1253"/>
  <c r="C1253"/>
  <c r="Q1252"/>
  <c r="P1252"/>
  <c r="O1252"/>
  <c r="N1252"/>
  <c r="M1252"/>
  <c r="L1252"/>
  <c r="K1252"/>
  <c r="J1252"/>
  <c r="I1252"/>
  <c r="H1252"/>
  <c r="G1252"/>
  <c r="F1252"/>
  <c r="E1252"/>
  <c r="D1252"/>
  <c r="C1252"/>
  <c r="Q1251"/>
  <c r="P1251"/>
  <c r="O1251"/>
  <c r="N1251"/>
  <c r="M1251"/>
  <c r="L1251"/>
  <c r="K1251"/>
  <c r="J1251"/>
  <c r="I1251"/>
  <c r="H1251"/>
  <c r="G1251"/>
  <c r="F1251"/>
  <c r="E1251"/>
  <c r="D1251"/>
  <c r="C1251"/>
  <c r="Q1250"/>
  <c r="P1250"/>
  <c r="O1250"/>
  <c r="N1250"/>
  <c r="M1250"/>
  <c r="L1250"/>
  <c r="K1250"/>
  <c r="J1250"/>
  <c r="I1250"/>
  <c r="H1250"/>
  <c r="G1250"/>
  <c r="F1250"/>
  <c r="E1250"/>
  <c r="D1250"/>
  <c r="C1250"/>
  <c r="Q1249"/>
  <c r="P1249"/>
  <c r="O1249"/>
  <c r="N1249"/>
  <c r="M1249"/>
  <c r="L1249"/>
  <c r="K1249"/>
  <c r="J1249"/>
  <c r="I1249"/>
  <c r="H1249"/>
  <c r="G1249"/>
  <c r="F1249"/>
  <c r="E1249"/>
  <c r="D1249"/>
  <c r="C1249"/>
  <c r="Q1248"/>
  <c r="P1248"/>
  <c r="O1248"/>
  <c r="N1248"/>
  <c r="M1248"/>
  <c r="L1248"/>
  <c r="K1248"/>
  <c r="J1248"/>
  <c r="I1248"/>
  <c r="H1248"/>
  <c r="G1248"/>
  <c r="F1248"/>
  <c r="E1248"/>
  <c r="D1248"/>
  <c r="C1248"/>
  <c r="Q1247"/>
  <c r="P1247"/>
  <c r="O1247"/>
  <c r="N1247"/>
  <c r="M1247"/>
  <c r="L1247"/>
  <c r="K1247"/>
  <c r="J1247"/>
  <c r="I1247"/>
  <c r="H1247"/>
  <c r="G1247"/>
  <c r="F1247"/>
  <c r="E1247"/>
  <c r="D1247"/>
  <c r="C1247"/>
  <c r="Q1246"/>
  <c r="P1246"/>
  <c r="O1246"/>
  <c r="N1246"/>
  <c r="M1246"/>
  <c r="L1246"/>
  <c r="K1246"/>
  <c r="J1246"/>
  <c r="I1246"/>
  <c r="H1246"/>
  <c r="G1246"/>
  <c r="F1246"/>
  <c r="E1246"/>
  <c r="D1246"/>
  <c r="C1246"/>
  <c r="Q1245"/>
  <c r="P1245"/>
  <c r="O1245"/>
  <c r="N1245"/>
  <c r="M1245"/>
  <c r="L1245"/>
  <c r="K1245"/>
  <c r="J1245"/>
  <c r="I1245"/>
  <c r="H1245"/>
  <c r="G1245"/>
  <c r="F1245"/>
  <c r="E1245"/>
  <c r="D1245"/>
  <c r="C1245"/>
  <c r="Q1244"/>
  <c r="P1244"/>
  <c r="O1244"/>
  <c r="N1244"/>
  <c r="M1244"/>
  <c r="L1244"/>
  <c r="K1244"/>
  <c r="J1244"/>
  <c r="I1244"/>
  <c r="H1244"/>
  <c r="G1244"/>
  <c r="F1244"/>
  <c r="E1244"/>
  <c r="D1244"/>
  <c r="C1244"/>
  <c r="Q1243"/>
  <c r="P1243"/>
  <c r="O1243"/>
  <c r="N1243"/>
  <c r="M1243"/>
  <c r="L1243"/>
  <c r="K1243"/>
  <c r="J1243"/>
  <c r="I1243"/>
  <c r="H1243"/>
  <c r="G1243"/>
  <c r="F1243"/>
  <c r="E1243"/>
  <c r="D1243"/>
  <c r="C1243"/>
  <c r="Q1242"/>
  <c r="P1242"/>
  <c r="O1242"/>
  <c r="N1242"/>
  <c r="M1242"/>
  <c r="L1242"/>
  <c r="K1242"/>
  <c r="J1242"/>
  <c r="I1242"/>
  <c r="H1242"/>
  <c r="G1242"/>
  <c r="F1242"/>
  <c r="E1242"/>
  <c r="D1242"/>
  <c r="C1242"/>
  <c r="Q1241"/>
  <c r="P1241"/>
  <c r="O1241"/>
  <c r="N1241"/>
  <c r="M1241"/>
  <c r="L1241"/>
  <c r="K1241"/>
  <c r="J1241"/>
  <c r="I1241"/>
  <c r="H1241"/>
  <c r="G1241"/>
  <c r="F1241"/>
  <c r="E1241"/>
  <c r="D1241"/>
  <c r="C1241"/>
  <c r="Q1240"/>
  <c r="P1240"/>
  <c r="O1240"/>
  <c r="N1240"/>
  <c r="M1240"/>
  <c r="L1240"/>
  <c r="K1240"/>
  <c r="J1240"/>
  <c r="I1240"/>
  <c r="H1240"/>
  <c r="G1240"/>
  <c r="F1240"/>
  <c r="E1240"/>
  <c r="D1240"/>
  <c r="C1240"/>
  <c r="Q1239"/>
  <c r="P1239"/>
  <c r="O1239"/>
  <c r="N1239"/>
  <c r="M1239"/>
  <c r="L1239"/>
  <c r="K1239"/>
  <c r="J1239"/>
  <c r="I1239"/>
  <c r="H1239"/>
  <c r="G1239"/>
  <c r="F1239"/>
  <c r="E1239"/>
  <c r="D1239"/>
  <c r="C1239"/>
  <c r="Q1238"/>
  <c r="P1238"/>
  <c r="O1238"/>
  <c r="N1238"/>
  <c r="M1238"/>
  <c r="L1238"/>
  <c r="K1238"/>
  <c r="J1238"/>
  <c r="I1238"/>
  <c r="H1238"/>
  <c r="G1238"/>
  <c r="F1238"/>
  <c r="E1238"/>
  <c r="D1238"/>
  <c r="C1238"/>
  <c r="Q1237"/>
  <c r="P1237"/>
  <c r="O1237"/>
  <c r="N1237"/>
  <c r="M1237"/>
  <c r="L1237"/>
  <c r="K1237"/>
  <c r="J1237"/>
  <c r="I1237"/>
  <c r="H1237"/>
  <c r="G1237"/>
  <c r="F1237"/>
  <c r="E1237"/>
  <c r="D1237"/>
  <c r="C1237"/>
  <c r="Q1236"/>
  <c r="P1236"/>
  <c r="O1236"/>
  <c r="N1236"/>
  <c r="M1236"/>
  <c r="L1236"/>
  <c r="K1236"/>
  <c r="J1236"/>
  <c r="I1236"/>
  <c r="H1236"/>
  <c r="G1236"/>
  <c r="F1236"/>
  <c r="E1236"/>
  <c r="D1236"/>
  <c r="C1236"/>
  <c r="Q1235"/>
  <c r="P1235"/>
  <c r="O1235"/>
  <c r="N1235"/>
  <c r="M1235"/>
  <c r="L1235"/>
  <c r="K1235"/>
  <c r="J1235"/>
  <c r="I1235"/>
  <c r="H1235"/>
  <c r="G1235"/>
  <c r="F1235"/>
  <c r="E1235"/>
  <c r="D1235"/>
  <c r="C1235"/>
  <c r="Q1234"/>
  <c r="P1234"/>
  <c r="O1234"/>
  <c r="N1234"/>
  <c r="M1234"/>
  <c r="L1234"/>
  <c r="K1234"/>
  <c r="J1234"/>
  <c r="I1234"/>
  <c r="H1234"/>
  <c r="G1234"/>
  <c r="F1234"/>
  <c r="E1234"/>
  <c r="D1234"/>
  <c r="C1234"/>
  <c r="Q1233"/>
  <c r="P1233"/>
  <c r="O1233"/>
  <c r="N1233"/>
  <c r="M1233"/>
  <c r="L1233"/>
  <c r="K1233"/>
  <c r="J1233"/>
  <c r="I1233"/>
  <c r="H1233"/>
  <c r="G1233"/>
  <c r="F1233"/>
  <c r="E1233"/>
  <c r="D1233"/>
  <c r="C1233"/>
  <c r="Q1232"/>
  <c r="P1232"/>
  <c r="O1232"/>
  <c r="N1232"/>
  <c r="M1232"/>
  <c r="L1232"/>
  <c r="K1232"/>
  <c r="J1232"/>
  <c r="I1232"/>
  <c r="H1232"/>
  <c r="G1232"/>
  <c r="F1232"/>
  <c r="E1232"/>
  <c r="D1232"/>
  <c r="C1232"/>
  <c r="Q1231"/>
  <c r="P1231"/>
  <c r="O1231"/>
  <c r="N1231"/>
  <c r="M1231"/>
  <c r="L1231"/>
  <c r="K1231"/>
  <c r="J1231"/>
  <c r="I1231"/>
  <c r="H1231"/>
  <c r="G1231"/>
  <c r="F1231"/>
  <c r="E1231"/>
  <c r="D1231"/>
  <c r="C1231"/>
  <c r="Q1230"/>
  <c r="P1230"/>
  <c r="O1230"/>
  <c r="N1230"/>
  <c r="M1230"/>
  <c r="L1230"/>
  <c r="K1230"/>
  <c r="J1230"/>
  <c r="I1230"/>
  <c r="H1230"/>
  <c r="G1230"/>
  <c r="F1230"/>
  <c r="E1230"/>
  <c r="D1230"/>
  <c r="C1230"/>
  <c r="Q1229"/>
  <c r="P1229"/>
  <c r="O1229"/>
  <c r="N1229"/>
  <c r="M1229"/>
  <c r="L1229"/>
  <c r="K1229"/>
  <c r="J1229"/>
  <c r="I1229"/>
  <c r="H1229"/>
  <c r="G1229"/>
  <c r="F1229"/>
  <c r="E1229"/>
  <c r="D1229"/>
  <c r="C1229"/>
  <c r="Q1228"/>
  <c r="P1228"/>
  <c r="O1228"/>
  <c r="N1228"/>
  <c r="M1228"/>
  <c r="L1228"/>
  <c r="K1228"/>
  <c r="J1228"/>
  <c r="I1228"/>
  <c r="H1228"/>
  <c r="G1228"/>
  <c r="F1228"/>
  <c r="E1228"/>
  <c r="D1228"/>
  <c r="C1228"/>
  <c r="Q1227"/>
  <c r="P1227"/>
  <c r="O1227"/>
  <c r="N1227"/>
  <c r="M1227"/>
  <c r="L1227"/>
  <c r="K1227"/>
  <c r="J1227"/>
  <c r="I1227"/>
  <c r="H1227"/>
  <c r="G1227"/>
  <c r="F1227"/>
  <c r="E1227"/>
  <c r="D1227"/>
  <c r="C1227"/>
  <c r="Q1226"/>
  <c r="P1226"/>
  <c r="O1226"/>
  <c r="N1226"/>
  <c r="M1226"/>
  <c r="L1226"/>
  <c r="K1226"/>
  <c r="J1226"/>
  <c r="I1226"/>
  <c r="H1226"/>
  <c r="G1226"/>
  <c r="F1226"/>
  <c r="E1226"/>
  <c r="D1226"/>
  <c r="C1226"/>
  <c r="Q1225"/>
  <c r="P1225"/>
  <c r="O1225"/>
  <c r="N1225"/>
  <c r="M1225"/>
  <c r="L1225"/>
  <c r="K1225"/>
  <c r="J1225"/>
  <c r="I1225"/>
  <c r="H1225"/>
  <c r="G1225"/>
  <c r="F1225"/>
  <c r="E1225"/>
  <c r="D1225"/>
  <c r="C1225"/>
  <c r="Q1224"/>
  <c r="P1224"/>
  <c r="O1224"/>
  <c r="N1224"/>
  <c r="M1224"/>
  <c r="L1224"/>
  <c r="K1224"/>
  <c r="J1224"/>
  <c r="I1224"/>
  <c r="H1224"/>
  <c r="G1224"/>
  <c r="F1224"/>
  <c r="E1224"/>
  <c r="D1224"/>
  <c r="C1224"/>
  <c r="Q1223"/>
  <c r="P1223"/>
  <c r="O1223"/>
  <c r="N1223"/>
  <c r="M1223"/>
  <c r="L1223"/>
  <c r="K1223"/>
  <c r="J1223"/>
  <c r="I1223"/>
  <c r="H1223"/>
  <c r="G1223"/>
  <c r="F1223"/>
  <c r="E1223"/>
  <c r="D1223"/>
  <c r="C1223"/>
  <c r="Q1222"/>
  <c r="P1222"/>
  <c r="O1222"/>
  <c r="N1222"/>
  <c r="M1222"/>
  <c r="L1222"/>
  <c r="K1222"/>
  <c r="J1222"/>
  <c r="I1222"/>
  <c r="H1222"/>
  <c r="G1222"/>
  <c r="F1222"/>
  <c r="E1222"/>
  <c r="D1222"/>
  <c r="C1222"/>
  <c r="Q1221"/>
  <c r="P1221"/>
  <c r="O1221"/>
  <c r="N1221"/>
  <c r="M1221"/>
  <c r="L1221"/>
  <c r="K1221"/>
  <c r="J1221"/>
  <c r="I1221"/>
  <c r="H1221"/>
  <c r="G1221"/>
  <c r="F1221"/>
  <c r="E1221"/>
  <c r="D1221"/>
  <c r="C1221"/>
  <c r="Q1220"/>
  <c r="P1220"/>
  <c r="O1220"/>
  <c r="N1220"/>
  <c r="M1220"/>
  <c r="L1220"/>
  <c r="K1220"/>
  <c r="J1220"/>
  <c r="I1220"/>
  <c r="H1220"/>
  <c r="G1220"/>
  <c r="F1220"/>
  <c r="E1220"/>
  <c r="D1220"/>
  <c r="C1220"/>
  <c r="Q1219"/>
  <c r="P1219"/>
  <c r="O1219"/>
  <c r="N1219"/>
  <c r="M1219"/>
  <c r="L1219"/>
  <c r="K1219"/>
  <c r="J1219"/>
  <c r="I1219"/>
  <c r="H1219"/>
  <c r="G1219"/>
  <c r="F1219"/>
  <c r="E1219"/>
  <c r="D1219"/>
  <c r="C1219"/>
  <c r="Q1218"/>
  <c r="P1218"/>
  <c r="O1218"/>
  <c r="N1218"/>
  <c r="M1218"/>
  <c r="L1218"/>
  <c r="K1218"/>
  <c r="J1218"/>
  <c r="I1218"/>
  <c r="H1218"/>
  <c r="G1218"/>
  <c r="F1218"/>
  <c r="E1218"/>
  <c r="D1218"/>
  <c r="C1218"/>
  <c r="Q1217"/>
  <c r="P1217"/>
  <c r="O1217"/>
  <c r="N1217"/>
  <c r="M1217"/>
  <c r="L1217"/>
  <c r="K1217"/>
  <c r="J1217"/>
  <c r="I1217"/>
  <c r="H1217"/>
  <c r="G1217"/>
  <c r="F1217"/>
  <c r="E1217"/>
  <c r="D1217"/>
  <c r="C1217"/>
  <c r="Q1216"/>
  <c r="P1216"/>
  <c r="O1216"/>
  <c r="N1216"/>
  <c r="M1216"/>
  <c r="L1216"/>
  <c r="K1216"/>
  <c r="J1216"/>
  <c r="I1216"/>
  <c r="H1216"/>
  <c r="G1216"/>
  <c r="F1216"/>
  <c r="E1216"/>
  <c r="D1216"/>
  <c r="C1216"/>
  <c r="Q1215"/>
  <c r="P1215"/>
  <c r="O1215"/>
  <c r="N1215"/>
  <c r="M1215"/>
  <c r="L1215"/>
  <c r="K1215"/>
  <c r="J1215"/>
  <c r="I1215"/>
  <c r="H1215"/>
  <c r="G1215"/>
  <c r="F1215"/>
  <c r="E1215"/>
  <c r="D1215"/>
  <c r="C1215"/>
  <c r="Q1214"/>
  <c r="P1214"/>
  <c r="O1214"/>
  <c r="N1214"/>
  <c r="M1214"/>
  <c r="L1214"/>
  <c r="K1214"/>
  <c r="J1214"/>
  <c r="I1214"/>
  <c r="H1214"/>
  <c r="G1214"/>
  <c r="F1214"/>
  <c r="E1214"/>
  <c r="D1214"/>
  <c r="C1214"/>
  <c r="Q1213"/>
  <c r="P1213"/>
  <c r="O1213"/>
  <c r="N1213"/>
  <c r="M1213"/>
  <c r="L1213"/>
  <c r="K1213"/>
  <c r="J1213"/>
  <c r="I1213"/>
  <c r="H1213"/>
  <c r="G1213"/>
  <c r="F1213"/>
  <c r="E1213"/>
  <c r="D1213"/>
  <c r="C1213"/>
  <c r="Q1212"/>
  <c r="P1212"/>
  <c r="O1212"/>
  <c r="N1212"/>
  <c r="M1212"/>
  <c r="L1212"/>
  <c r="K1212"/>
  <c r="J1212"/>
  <c r="I1212"/>
  <c r="H1212"/>
  <c r="G1212"/>
  <c r="F1212"/>
  <c r="E1212"/>
  <c r="D1212"/>
  <c r="C1212"/>
  <c r="Q1211"/>
  <c r="P1211"/>
  <c r="O1211"/>
  <c r="N1211"/>
  <c r="M1211"/>
  <c r="L1211"/>
  <c r="K1211"/>
  <c r="J1211"/>
  <c r="I1211"/>
  <c r="H1211"/>
  <c r="G1211"/>
  <c r="F1211"/>
  <c r="E1211"/>
  <c r="D1211"/>
  <c r="C1211"/>
  <c r="Q1210"/>
  <c r="P1210"/>
  <c r="O1210"/>
  <c r="N1210"/>
  <c r="M1210"/>
  <c r="L1210"/>
  <c r="K1210"/>
  <c r="J1210"/>
  <c r="I1210"/>
  <c r="H1210"/>
  <c r="G1210"/>
  <c r="F1210"/>
  <c r="E1210"/>
  <c r="D1210"/>
  <c r="C1210"/>
  <c r="Q1209"/>
  <c r="P1209"/>
  <c r="O1209"/>
  <c r="N1209"/>
  <c r="M1209"/>
  <c r="L1209"/>
  <c r="K1209"/>
  <c r="J1209"/>
  <c r="I1209"/>
  <c r="H1209"/>
  <c r="G1209"/>
  <c r="F1209"/>
  <c r="E1209"/>
  <c r="D1209"/>
  <c r="C1209"/>
  <c r="Q1208"/>
  <c r="P1208"/>
  <c r="O1208"/>
  <c r="N1208"/>
  <c r="M1208"/>
  <c r="L1208"/>
  <c r="K1208"/>
  <c r="J1208"/>
  <c r="I1208"/>
  <c r="H1208"/>
  <c r="G1208"/>
  <c r="F1208"/>
  <c r="E1208"/>
  <c r="D1208"/>
  <c r="C1208"/>
  <c r="Q1207"/>
  <c r="P1207"/>
  <c r="O1207"/>
  <c r="N1207"/>
  <c r="M1207"/>
  <c r="L1207"/>
  <c r="K1207"/>
  <c r="J1207"/>
  <c r="I1207"/>
  <c r="H1207"/>
  <c r="G1207"/>
  <c r="F1207"/>
  <c r="E1207"/>
  <c r="D1207"/>
  <c r="C1207"/>
  <c r="Q1206"/>
  <c r="P1206"/>
  <c r="O1206"/>
  <c r="N1206"/>
  <c r="M1206"/>
  <c r="L1206"/>
  <c r="K1206"/>
  <c r="J1206"/>
  <c r="I1206"/>
  <c r="H1206"/>
  <c r="G1206"/>
  <c r="F1206"/>
  <c r="E1206"/>
  <c r="D1206"/>
  <c r="C1206"/>
  <c r="Q1205"/>
  <c r="P1205"/>
  <c r="O1205"/>
  <c r="N1205"/>
  <c r="M1205"/>
  <c r="L1205"/>
  <c r="K1205"/>
  <c r="J1205"/>
  <c r="I1205"/>
  <c r="H1205"/>
  <c r="G1205"/>
  <c r="F1205"/>
  <c r="E1205"/>
  <c r="D1205"/>
  <c r="C1205"/>
  <c r="Q1204"/>
  <c r="P1204"/>
  <c r="O1204"/>
  <c r="N1204"/>
  <c r="M1204"/>
  <c r="L1204"/>
  <c r="K1204"/>
  <c r="J1204"/>
  <c r="I1204"/>
  <c r="H1204"/>
  <c r="G1204"/>
  <c r="F1204"/>
  <c r="E1204"/>
  <c r="D1204"/>
  <c r="C1204"/>
  <c r="Q1203"/>
  <c r="P1203"/>
  <c r="O1203"/>
  <c r="N1203"/>
  <c r="M1203"/>
  <c r="L1203"/>
  <c r="K1203"/>
  <c r="J1203"/>
  <c r="I1203"/>
  <c r="H1203"/>
  <c r="G1203"/>
  <c r="F1203"/>
  <c r="E1203"/>
  <c r="D1203"/>
  <c r="C1203"/>
  <c r="Q1202"/>
  <c r="P1202"/>
  <c r="O1202"/>
  <c r="N1202"/>
  <c r="M1202"/>
  <c r="L1202"/>
  <c r="K1202"/>
  <c r="J1202"/>
  <c r="I1202"/>
  <c r="H1202"/>
  <c r="G1202"/>
  <c r="F1202"/>
  <c r="E1202"/>
  <c r="D1202"/>
  <c r="C1202"/>
  <c r="Q1201"/>
  <c r="P1201"/>
  <c r="O1201"/>
  <c r="N1201"/>
  <c r="M1201"/>
  <c r="L1201"/>
  <c r="K1201"/>
  <c r="J1201"/>
  <c r="I1201"/>
  <c r="H1201"/>
  <c r="G1201"/>
  <c r="F1201"/>
  <c r="E1201"/>
  <c r="D1201"/>
  <c r="C1201"/>
  <c r="Q1200"/>
  <c r="P1200"/>
  <c r="O1200"/>
  <c r="N1200"/>
  <c r="M1200"/>
  <c r="L1200"/>
  <c r="K1200"/>
  <c r="J1200"/>
  <c r="I1200"/>
  <c r="H1200"/>
  <c r="G1200"/>
  <c r="F1200"/>
  <c r="E1200"/>
  <c r="D1200"/>
  <c r="C1200"/>
  <c r="Q1199"/>
  <c r="P1199"/>
  <c r="O1199"/>
  <c r="N1199"/>
  <c r="M1199"/>
  <c r="L1199"/>
  <c r="K1199"/>
  <c r="J1199"/>
  <c r="I1199"/>
  <c r="H1199"/>
  <c r="G1199"/>
  <c r="F1199"/>
  <c r="E1199"/>
  <c r="D1199"/>
  <c r="C1199"/>
  <c r="Q1198"/>
  <c r="P1198"/>
  <c r="O1198"/>
  <c r="N1198"/>
  <c r="M1198"/>
  <c r="L1198"/>
  <c r="K1198"/>
  <c r="J1198"/>
  <c r="I1198"/>
  <c r="H1198"/>
  <c r="G1198"/>
  <c r="F1198"/>
  <c r="E1198"/>
  <c r="D1198"/>
  <c r="C1198"/>
  <c r="Q1197"/>
  <c r="P1197"/>
  <c r="O1197"/>
  <c r="N1197"/>
  <c r="M1197"/>
  <c r="L1197"/>
  <c r="K1197"/>
  <c r="J1197"/>
  <c r="I1197"/>
  <c r="H1197"/>
  <c r="G1197"/>
  <c r="F1197"/>
  <c r="E1197"/>
  <c r="D1197"/>
  <c r="C1197"/>
  <c r="Q1196"/>
  <c r="P1196"/>
  <c r="O1196"/>
  <c r="N1196"/>
  <c r="M1196"/>
  <c r="L1196"/>
  <c r="K1196"/>
  <c r="J1196"/>
  <c r="I1196"/>
  <c r="H1196"/>
  <c r="G1196"/>
  <c r="F1196"/>
  <c r="E1196"/>
  <c r="D1196"/>
  <c r="C1196"/>
  <c r="Q1195"/>
  <c r="P1195"/>
  <c r="O1195"/>
  <c r="N1195"/>
  <c r="M1195"/>
  <c r="L1195"/>
  <c r="K1195"/>
  <c r="J1195"/>
  <c r="I1195"/>
  <c r="H1195"/>
  <c r="G1195"/>
  <c r="F1195"/>
  <c r="E1195"/>
  <c r="D1195"/>
  <c r="C1195"/>
  <c r="Q1194"/>
  <c r="P1194"/>
  <c r="O1194"/>
  <c r="N1194"/>
  <c r="M1194"/>
  <c r="L1194"/>
  <c r="K1194"/>
  <c r="J1194"/>
  <c r="I1194"/>
  <c r="H1194"/>
  <c r="G1194"/>
  <c r="F1194"/>
  <c r="E1194"/>
  <c r="D1194"/>
  <c r="C1194"/>
  <c r="Q1193"/>
  <c r="P1193"/>
  <c r="O1193"/>
  <c r="N1193"/>
  <c r="M1193"/>
  <c r="L1193"/>
  <c r="K1193"/>
  <c r="J1193"/>
  <c r="I1193"/>
  <c r="H1193"/>
  <c r="G1193"/>
  <c r="F1193"/>
  <c r="E1193"/>
  <c r="D1193"/>
  <c r="C1193"/>
  <c r="Q1192"/>
  <c r="P1192"/>
  <c r="O1192"/>
  <c r="N1192"/>
  <c r="M1192"/>
  <c r="L1192"/>
  <c r="K1192"/>
  <c r="J1192"/>
  <c r="I1192"/>
  <c r="H1192"/>
  <c r="G1192"/>
  <c r="F1192"/>
  <c r="E1192"/>
  <c r="D1192"/>
  <c r="C1192"/>
  <c r="Q1191"/>
  <c r="P1191"/>
  <c r="O1191"/>
  <c r="N1191"/>
  <c r="M1191"/>
  <c r="L1191"/>
  <c r="K1191"/>
  <c r="J1191"/>
  <c r="I1191"/>
  <c r="H1191"/>
  <c r="G1191"/>
  <c r="F1191"/>
  <c r="E1191"/>
  <c r="D1191"/>
  <c r="C1191"/>
  <c r="Q1190"/>
  <c r="P1190"/>
  <c r="O1190"/>
  <c r="N1190"/>
  <c r="M1190"/>
  <c r="L1190"/>
  <c r="K1190"/>
  <c r="J1190"/>
  <c r="I1190"/>
  <c r="H1190"/>
  <c r="G1190"/>
  <c r="F1190"/>
  <c r="E1190"/>
  <c r="D1190"/>
  <c r="C1190"/>
  <c r="Q1189"/>
  <c r="P1189"/>
  <c r="O1189"/>
  <c r="N1189"/>
  <c r="M1189"/>
  <c r="L1189"/>
  <c r="K1189"/>
  <c r="J1189"/>
  <c r="I1189"/>
  <c r="H1189"/>
  <c r="G1189"/>
  <c r="F1189"/>
  <c r="E1189"/>
  <c r="D1189"/>
  <c r="C1189"/>
  <c r="Q1188"/>
  <c r="P1188"/>
  <c r="O1188"/>
  <c r="N1188"/>
  <c r="M1188"/>
  <c r="L1188"/>
  <c r="K1188"/>
  <c r="J1188"/>
  <c r="I1188"/>
  <c r="H1188"/>
  <c r="G1188"/>
  <c r="F1188"/>
  <c r="E1188"/>
  <c r="D1188"/>
  <c r="C1188"/>
  <c r="Q1187"/>
  <c r="P1187"/>
  <c r="O1187"/>
  <c r="N1187"/>
  <c r="M1187"/>
  <c r="L1187"/>
  <c r="K1187"/>
  <c r="J1187"/>
  <c r="I1187"/>
  <c r="H1187"/>
  <c r="G1187"/>
  <c r="F1187"/>
  <c r="E1187"/>
  <c r="D1187"/>
  <c r="C1187"/>
  <c r="Q1186"/>
  <c r="P1186"/>
  <c r="O1186"/>
  <c r="N1186"/>
  <c r="M1186"/>
  <c r="L1186"/>
  <c r="K1186"/>
  <c r="J1186"/>
  <c r="I1186"/>
  <c r="H1186"/>
  <c r="G1186"/>
  <c r="F1186"/>
  <c r="E1186"/>
  <c r="D1186"/>
  <c r="C1186"/>
  <c r="Q1185"/>
  <c r="P1185"/>
  <c r="O1185"/>
  <c r="N1185"/>
  <c r="M1185"/>
  <c r="L1185"/>
  <c r="K1185"/>
  <c r="J1185"/>
  <c r="I1185"/>
  <c r="H1185"/>
  <c r="G1185"/>
  <c r="F1185"/>
  <c r="E1185"/>
  <c r="D1185"/>
  <c r="C1185"/>
  <c r="Q1184"/>
  <c r="P1184"/>
  <c r="O1184"/>
  <c r="N1184"/>
  <c r="M1184"/>
  <c r="L1184"/>
  <c r="K1184"/>
  <c r="J1184"/>
  <c r="I1184"/>
  <c r="H1184"/>
  <c r="G1184"/>
  <c r="F1184"/>
  <c r="E1184"/>
  <c r="D1184"/>
  <c r="C1184"/>
  <c r="Q1183"/>
  <c r="P1183"/>
  <c r="O1183"/>
  <c r="N1183"/>
  <c r="M1183"/>
  <c r="L1183"/>
  <c r="K1183"/>
  <c r="J1183"/>
  <c r="I1183"/>
  <c r="H1183"/>
  <c r="G1183"/>
  <c r="F1183"/>
  <c r="E1183"/>
  <c r="D1183"/>
  <c r="C1183"/>
  <c r="Q1182"/>
  <c r="P1182"/>
  <c r="O1182"/>
  <c r="N1182"/>
  <c r="M1182"/>
  <c r="L1182"/>
  <c r="K1182"/>
  <c r="J1182"/>
  <c r="I1182"/>
  <c r="H1182"/>
  <c r="G1182"/>
  <c r="F1182"/>
  <c r="E1182"/>
  <c r="D1182"/>
  <c r="C1182"/>
  <c r="Q1181"/>
  <c r="P1181"/>
  <c r="O1181"/>
  <c r="N1181"/>
  <c r="M1181"/>
  <c r="L1181"/>
  <c r="K1181"/>
  <c r="J1181"/>
  <c r="I1181"/>
  <c r="H1181"/>
  <c r="G1181"/>
  <c r="F1181"/>
  <c r="E1181"/>
  <c r="D1181"/>
  <c r="C1181"/>
  <c r="Q1180"/>
  <c r="P1180"/>
  <c r="O1180"/>
  <c r="N1180"/>
  <c r="M1180"/>
  <c r="L1180"/>
  <c r="K1180"/>
  <c r="J1180"/>
  <c r="I1180"/>
  <c r="H1180"/>
  <c r="G1180"/>
  <c r="F1180"/>
  <c r="E1180"/>
  <c r="D1180"/>
  <c r="C1180"/>
  <c r="Q1179"/>
  <c r="P1179"/>
  <c r="O1179"/>
  <c r="N1179"/>
  <c r="M1179"/>
  <c r="L1179"/>
  <c r="K1179"/>
  <c r="J1179"/>
  <c r="I1179"/>
  <c r="H1179"/>
  <c r="G1179"/>
  <c r="F1179"/>
  <c r="E1179"/>
  <c r="D1179"/>
  <c r="C1179"/>
  <c r="Q1178"/>
  <c r="P1178"/>
  <c r="O1178"/>
  <c r="N1178"/>
  <c r="M1178"/>
  <c r="L1178"/>
  <c r="K1178"/>
  <c r="J1178"/>
  <c r="I1178"/>
  <c r="H1178"/>
  <c r="G1178"/>
  <c r="F1178"/>
  <c r="E1178"/>
  <c r="D1178"/>
  <c r="C1178"/>
  <c r="Q1177"/>
  <c r="P1177"/>
  <c r="O1177"/>
  <c r="N1177"/>
  <c r="M1177"/>
  <c r="L1177"/>
  <c r="K1177"/>
  <c r="J1177"/>
  <c r="I1177"/>
  <c r="H1177"/>
  <c r="G1177"/>
  <c r="F1177"/>
  <c r="E1177"/>
  <c r="D1177"/>
  <c r="C1177"/>
  <c r="Q1176"/>
  <c r="P1176"/>
  <c r="O1176"/>
  <c r="N1176"/>
  <c r="M1176"/>
  <c r="L1176"/>
  <c r="K1176"/>
  <c r="J1176"/>
  <c r="I1176"/>
  <c r="H1176"/>
  <c r="G1176"/>
  <c r="F1176"/>
  <c r="E1176"/>
  <c r="D1176"/>
  <c r="C1176"/>
  <c r="Q1175"/>
  <c r="P1175"/>
  <c r="O1175"/>
  <c r="N1175"/>
  <c r="M1175"/>
  <c r="L1175"/>
  <c r="K1175"/>
  <c r="J1175"/>
  <c r="I1175"/>
  <c r="H1175"/>
  <c r="G1175"/>
  <c r="F1175"/>
  <c r="E1175"/>
  <c r="D1175"/>
  <c r="C1175"/>
  <c r="Q1174"/>
  <c r="P1174"/>
  <c r="O1174"/>
  <c r="N1174"/>
  <c r="M1174"/>
  <c r="L1174"/>
  <c r="K1174"/>
  <c r="J1174"/>
  <c r="I1174"/>
  <c r="H1174"/>
  <c r="G1174"/>
  <c r="F1174"/>
  <c r="E1174"/>
  <c r="D1174"/>
  <c r="C1174"/>
  <c r="Q1173"/>
  <c r="P1173"/>
  <c r="O1173"/>
  <c r="N1173"/>
  <c r="M1173"/>
  <c r="L1173"/>
  <c r="K1173"/>
  <c r="J1173"/>
  <c r="I1173"/>
  <c r="H1173"/>
  <c r="G1173"/>
  <c r="F1173"/>
  <c r="E1173"/>
  <c r="D1173"/>
  <c r="C1173"/>
  <c r="Q1172"/>
  <c r="P1172"/>
  <c r="O1172"/>
  <c r="N1172"/>
  <c r="M1172"/>
  <c r="L1172"/>
  <c r="K1172"/>
  <c r="J1172"/>
  <c r="I1172"/>
  <c r="H1172"/>
  <c r="G1172"/>
  <c r="F1172"/>
  <c r="E1172"/>
  <c r="D1172"/>
  <c r="C1172"/>
  <c r="Q1171"/>
  <c r="P1171"/>
  <c r="O1171"/>
  <c r="N1171"/>
  <c r="M1171"/>
  <c r="L1171"/>
  <c r="K1171"/>
  <c r="J1171"/>
  <c r="I1171"/>
  <c r="H1171"/>
  <c r="G1171"/>
  <c r="F1171"/>
  <c r="E1171"/>
  <c r="D1171"/>
  <c r="C1171"/>
  <c r="Q1170"/>
  <c r="P1170"/>
  <c r="O1170"/>
  <c r="N1170"/>
  <c r="M1170"/>
  <c r="L1170"/>
  <c r="K1170"/>
  <c r="J1170"/>
  <c r="I1170"/>
  <c r="H1170"/>
  <c r="G1170"/>
  <c r="F1170"/>
  <c r="E1170"/>
  <c r="D1170"/>
  <c r="C1170"/>
  <c r="Q1169"/>
  <c r="P1169"/>
  <c r="O1169"/>
  <c r="N1169"/>
  <c r="M1169"/>
  <c r="L1169"/>
  <c r="K1169"/>
  <c r="J1169"/>
  <c r="I1169"/>
  <c r="H1169"/>
  <c r="G1169"/>
  <c r="F1169"/>
  <c r="E1169"/>
  <c r="D1169"/>
  <c r="C1169"/>
  <c r="Q1168"/>
  <c r="P1168"/>
  <c r="O1168"/>
  <c r="N1168"/>
  <c r="M1168"/>
  <c r="L1168"/>
  <c r="K1168"/>
  <c r="J1168"/>
  <c r="I1168"/>
  <c r="H1168"/>
  <c r="G1168"/>
  <c r="F1168"/>
  <c r="E1168"/>
  <c r="D1168"/>
  <c r="C1168"/>
  <c r="Q1167"/>
  <c r="P1167"/>
  <c r="O1167"/>
  <c r="N1167"/>
  <c r="M1167"/>
  <c r="L1167"/>
  <c r="K1167"/>
  <c r="J1167"/>
  <c r="I1167"/>
  <c r="H1167"/>
  <c r="G1167"/>
  <c r="F1167"/>
  <c r="E1167"/>
  <c r="D1167"/>
  <c r="C1167"/>
  <c r="Q1166"/>
  <c r="P1166"/>
  <c r="O1166"/>
  <c r="N1166"/>
  <c r="M1166"/>
  <c r="L1166"/>
  <c r="K1166"/>
  <c r="J1166"/>
  <c r="I1166"/>
  <c r="H1166"/>
  <c r="G1166"/>
  <c r="F1166"/>
  <c r="E1166"/>
  <c r="D1166"/>
  <c r="C1166"/>
  <c r="Q1165"/>
  <c r="P1165"/>
  <c r="O1165"/>
  <c r="N1165"/>
  <c r="M1165"/>
  <c r="L1165"/>
  <c r="K1165"/>
  <c r="J1165"/>
  <c r="I1165"/>
  <c r="H1165"/>
  <c r="G1165"/>
  <c r="F1165"/>
  <c r="E1165"/>
  <c r="D1165"/>
  <c r="C1165"/>
  <c r="Q1164"/>
  <c r="P1164"/>
  <c r="O1164"/>
  <c r="N1164"/>
  <c r="M1164"/>
  <c r="L1164"/>
  <c r="K1164"/>
  <c r="J1164"/>
  <c r="I1164"/>
  <c r="H1164"/>
  <c r="G1164"/>
  <c r="F1164"/>
  <c r="E1164"/>
  <c r="D1164"/>
  <c r="C1164"/>
  <c r="Q1163"/>
  <c r="P1163"/>
  <c r="O1163"/>
  <c r="N1163"/>
  <c r="M1163"/>
  <c r="L1163"/>
  <c r="K1163"/>
  <c r="J1163"/>
  <c r="I1163"/>
  <c r="H1163"/>
  <c r="G1163"/>
  <c r="F1163"/>
  <c r="E1163"/>
  <c r="D1163"/>
  <c r="C1163"/>
  <c r="Q1162"/>
  <c r="P1162"/>
  <c r="O1162"/>
  <c r="N1162"/>
  <c r="M1162"/>
  <c r="L1162"/>
  <c r="K1162"/>
  <c r="J1162"/>
  <c r="I1162"/>
  <c r="H1162"/>
  <c r="G1162"/>
  <c r="F1162"/>
  <c r="E1162"/>
  <c r="D1162"/>
  <c r="C1162"/>
  <c r="Q1161"/>
  <c r="P1161"/>
  <c r="O1161"/>
  <c r="N1161"/>
  <c r="M1161"/>
  <c r="L1161"/>
  <c r="K1161"/>
  <c r="J1161"/>
  <c r="I1161"/>
  <c r="H1161"/>
  <c r="G1161"/>
  <c r="F1161"/>
  <c r="E1161"/>
  <c r="D1161"/>
  <c r="C1161"/>
  <c r="Q1160"/>
  <c r="P1160"/>
  <c r="O1160"/>
  <c r="N1160"/>
  <c r="M1160"/>
  <c r="L1160"/>
  <c r="K1160"/>
  <c r="J1160"/>
  <c r="I1160"/>
  <c r="H1160"/>
  <c r="G1160"/>
  <c r="F1160"/>
  <c r="E1160"/>
  <c r="D1160"/>
  <c r="C1160"/>
  <c r="Q1159"/>
  <c r="P1159"/>
  <c r="O1159"/>
  <c r="N1159"/>
  <c r="M1159"/>
  <c r="L1159"/>
  <c r="K1159"/>
  <c r="J1159"/>
  <c r="I1159"/>
  <c r="H1159"/>
  <c r="G1159"/>
  <c r="F1159"/>
  <c r="E1159"/>
  <c r="D1159"/>
  <c r="C1159"/>
  <c r="Q1158"/>
  <c r="P1158"/>
  <c r="O1158"/>
  <c r="N1158"/>
  <c r="M1158"/>
  <c r="L1158"/>
  <c r="K1158"/>
  <c r="J1158"/>
  <c r="I1158"/>
  <c r="H1158"/>
  <c r="G1158"/>
  <c r="F1158"/>
  <c r="E1158"/>
  <c r="D1158"/>
  <c r="C1158"/>
  <c r="Q1157"/>
  <c r="P1157"/>
  <c r="O1157"/>
  <c r="N1157"/>
  <c r="M1157"/>
  <c r="L1157"/>
  <c r="K1157"/>
  <c r="J1157"/>
  <c r="I1157"/>
  <c r="H1157"/>
  <c r="G1157"/>
  <c r="F1157"/>
  <c r="E1157"/>
  <c r="D1157"/>
  <c r="C1157"/>
  <c r="Q1156"/>
  <c r="P1156"/>
  <c r="O1156"/>
  <c r="N1156"/>
  <c r="M1156"/>
  <c r="L1156"/>
  <c r="K1156"/>
  <c r="J1156"/>
  <c r="I1156"/>
  <c r="H1156"/>
  <c r="G1156"/>
  <c r="F1156"/>
  <c r="E1156"/>
  <c r="D1156"/>
  <c r="C1156"/>
  <c r="Q1155"/>
  <c r="P1155"/>
  <c r="O1155"/>
  <c r="N1155"/>
  <c r="M1155"/>
  <c r="L1155"/>
  <c r="K1155"/>
  <c r="J1155"/>
  <c r="I1155"/>
  <c r="H1155"/>
  <c r="G1155"/>
  <c r="F1155"/>
  <c r="E1155"/>
  <c r="D1155"/>
  <c r="C1155"/>
  <c r="Q1154"/>
  <c r="P1154"/>
  <c r="O1154"/>
  <c r="N1154"/>
  <c r="M1154"/>
  <c r="L1154"/>
  <c r="K1154"/>
  <c r="J1154"/>
  <c r="I1154"/>
  <c r="H1154"/>
  <c r="G1154"/>
  <c r="F1154"/>
  <c r="E1154"/>
  <c r="D1154"/>
  <c r="C1154"/>
  <c r="Q1153"/>
  <c r="P1153"/>
  <c r="O1153"/>
  <c r="N1153"/>
  <c r="M1153"/>
  <c r="L1153"/>
  <c r="K1153"/>
  <c r="J1153"/>
  <c r="I1153"/>
  <c r="H1153"/>
  <c r="G1153"/>
  <c r="F1153"/>
  <c r="E1153"/>
  <c r="D1153"/>
  <c r="C1153"/>
  <c r="Q1152"/>
  <c r="P1152"/>
  <c r="O1152"/>
  <c r="N1152"/>
  <c r="M1152"/>
  <c r="L1152"/>
  <c r="K1152"/>
  <c r="J1152"/>
  <c r="I1152"/>
  <c r="H1152"/>
  <c r="G1152"/>
  <c r="F1152"/>
  <c r="E1152"/>
  <c r="D1152"/>
  <c r="C1152"/>
  <c r="Q1151"/>
  <c r="P1151"/>
  <c r="O1151"/>
  <c r="N1151"/>
  <c r="M1151"/>
  <c r="L1151"/>
  <c r="K1151"/>
  <c r="J1151"/>
  <c r="I1151"/>
  <c r="H1151"/>
  <c r="G1151"/>
  <c r="F1151"/>
  <c r="E1151"/>
  <c r="D1151"/>
  <c r="C1151"/>
  <c r="Q1150"/>
  <c r="P1150"/>
  <c r="O1150"/>
  <c r="N1150"/>
  <c r="M1150"/>
  <c r="L1150"/>
  <c r="K1150"/>
  <c r="J1150"/>
  <c r="I1150"/>
  <c r="H1150"/>
  <c r="G1150"/>
  <c r="F1150"/>
  <c r="E1150"/>
  <c r="D1150"/>
  <c r="C1150"/>
  <c r="Q1149"/>
  <c r="P1149"/>
  <c r="O1149"/>
  <c r="N1149"/>
  <c r="M1149"/>
  <c r="L1149"/>
  <c r="K1149"/>
  <c r="J1149"/>
  <c r="I1149"/>
  <c r="H1149"/>
  <c r="G1149"/>
  <c r="F1149"/>
  <c r="E1149"/>
  <c r="D1149"/>
  <c r="C1149"/>
  <c r="Q1148"/>
  <c r="P1148"/>
  <c r="O1148"/>
  <c r="N1148"/>
  <c r="M1148"/>
  <c r="L1148"/>
  <c r="K1148"/>
  <c r="J1148"/>
  <c r="I1148"/>
  <c r="H1148"/>
  <c r="G1148"/>
  <c r="F1148"/>
  <c r="E1148"/>
  <c r="D1148"/>
  <c r="C1148"/>
  <c r="Q1147"/>
  <c r="P1147"/>
  <c r="O1147"/>
  <c r="N1147"/>
  <c r="M1147"/>
  <c r="L1147"/>
  <c r="K1147"/>
  <c r="J1147"/>
  <c r="I1147"/>
  <c r="H1147"/>
  <c r="G1147"/>
  <c r="F1147"/>
  <c r="E1147"/>
  <c r="D1147"/>
  <c r="C1147"/>
  <c r="Q1146"/>
  <c r="P1146"/>
  <c r="O1146"/>
  <c r="N1146"/>
  <c r="M1146"/>
  <c r="L1146"/>
  <c r="K1146"/>
  <c r="J1146"/>
  <c r="I1146"/>
  <c r="H1146"/>
  <c r="G1146"/>
  <c r="F1146"/>
  <c r="E1146"/>
  <c r="D1146"/>
  <c r="C1146"/>
  <c r="Q1145"/>
  <c r="P1145"/>
  <c r="O1145"/>
  <c r="N1145"/>
  <c r="M1145"/>
  <c r="L1145"/>
  <c r="K1145"/>
  <c r="J1145"/>
  <c r="I1145"/>
  <c r="H1145"/>
  <c r="G1145"/>
  <c r="F1145"/>
  <c r="E1145"/>
  <c r="D1145"/>
  <c r="C1145"/>
  <c r="Q1144"/>
  <c r="P1144"/>
  <c r="O1144"/>
  <c r="N1144"/>
  <c r="M1144"/>
  <c r="L1144"/>
  <c r="K1144"/>
  <c r="J1144"/>
  <c r="I1144"/>
  <c r="H1144"/>
  <c r="G1144"/>
  <c r="F1144"/>
  <c r="E1144"/>
  <c r="D1144"/>
  <c r="C1144"/>
  <c r="Q1143"/>
  <c r="P1143"/>
  <c r="O1143"/>
  <c r="N1143"/>
  <c r="M1143"/>
  <c r="L1143"/>
  <c r="K1143"/>
  <c r="J1143"/>
  <c r="I1143"/>
  <c r="H1143"/>
  <c r="G1143"/>
  <c r="F1143"/>
  <c r="E1143"/>
  <c r="D1143"/>
  <c r="C1143"/>
  <c r="Q1142"/>
  <c r="P1142"/>
  <c r="O1142"/>
  <c r="N1142"/>
  <c r="M1142"/>
  <c r="L1142"/>
  <c r="K1142"/>
  <c r="J1142"/>
  <c r="I1142"/>
  <c r="H1142"/>
  <c r="G1142"/>
  <c r="F1142"/>
  <c r="E1142"/>
  <c r="D1142"/>
  <c r="C1142"/>
  <c r="Q1141"/>
  <c r="P1141"/>
  <c r="O1141"/>
  <c r="N1141"/>
  <c r="M1141"/>
  <c r="L1141"/>
  <c r="K1141"/>
  <c r="J1141"/>
  <c r="I1141"/>
  <c r="H1141"/>
  <c r="G1141"/>
  <c r="F1141"/>
  <c r="E1141"/>
  <c r="D1141"/>
  <c r="C1141"/>
  <c r="Q1140"/>
  <c r="P1140"/>
  <c r="O1140"/>
  <c r="N1140"/>
  <c r="M1140"/>
  <c r="L1140"/>
  <c r="K1140"/>
  <c r="J1140"/>
  <c r="I1140"/>
  <c r="H1140"/>
  <c r="G1140"/>
  <c r="F1140"/>
  <c r="E1140"/>
  <c r="D1140"/>
  <c r="C1140"/>
  <c r="Q1139"/>
  <c r="P1139"/>
  <c r="O1139"/>
  <c r="N1139"/>
  <c r="M1139"/>
  <c r="L1139"/>
  <c r="K1139"/>
  <c r="J1139"/>
  <c r="I1139"/>
  <c r="H1139"/>
  <c r="G1139"/>
  <c r="F1139"/>
  <c r="E1139"/>
  <c r="D1139"/>
  <c r="C1139"/>
  <c r="Q1138"/>
  <c r="P1138"/>
  <c r="O1138"/>
  <c r="N1138"/>
  <c r="M1138"/>
  <c r="L1138"/>
  <c r="K1138"/>
  <c r="J1138"/>
  <c r="I1138"/>
  <c r="H1138"/>
  <c r="G1138"/>
  <c r="F1138"/>
  <c r="E1138"/>
  <c r="D1138"/>
  <c r="C1138"/>
  <c r="Q1137"/>
  <c r="P1137"/>
  <c r="O1137"/>
  <c r="N1137"/>
  <c r="M1137"/>
  <c r="L1137"/>
  <c r="K1137"/>
  <c r="J1137"/>
  <c r="I1137"/>
  <c r="H1137"/>
  <c r="G1137"/>
  <c r="F1137"/>
  <c r="E1137"/>
  <c r="D1137"/>
  <c r="C1137"/>
  <c r="Q1136"/>
  <c r="P1136"/>
  <c r="O1136"/>
  <c r="N1136"/>
  <c r="M1136"/>
  <c r="L1136"/>
  <c r="K1136"/>
  <c r="J1136"/>
  <c r="I1136"/>
  <c r="H1136"/>
  <c r="G1136"/>
  <c r="F1136"/>
  <c r="E1136"/>
  <c r="D1136"/>
  <c r="C1136"/>
  <c r="Q1135"/>
  <c r="P1135"/>
  <c r="O1135"/>
  <c r="N1135"/>
  <c r="M1135"/>
  <c r="L1135"/>
  <c r="K1135"/>
  <c r="J1135"/>
  <c r="I1135"/>
  <c r="H1135"/>
  <c r="G1135"/>
  <c r="F1135"/>
  <c r="E1135"/>
  <c r="D1135"/>
  <c r="C1135"/>
  <c r="Q1134"/>
  <c r="P1134"/>
  <c r="O1134"/>
  <c r="N1134"/>
  <c r="M1134"/>
  <c r="L1134"/>
  <c r="K1134"/>
  <c r="J1134"/>
  <c r="I1134"/>
  <c r="H1134"/>
  <c r="G1134"/>
  <c r="F1134"/>
  <c r="E1134"/>
  <c r="D1134"/>
  <c r="C1134"/>
  <c r="Q1133"/>
  <c r="P1133"/>
  <c r="O1133"/>
  <c r="N1133"/>
  <c r="M1133"/>
  <c r="L1133"/>
  <c r="K1133"/>
  <c r="J1133"/>
  <c r="I1133"/>
  <c r="H1133"/>
  <c r="G1133"/>
  <c r="F1133"/>
  <c r="E1133"/>
  <c r="D1133"/>
  <c r="C1133"/>
  <c r="Q1132"/>
  <c r="P1132"/>
  <c r="O1132"/>
  <c r="N1132"/>
  <c r="M1132"/>
  <c r="L1132"/>
  <c r="K1132"/>
  <c r="J1132"/>
  <c r="I1132"/>
  <c r="H1132"/>
  <c r="G1132"/>
  <c r="F1132"/>
  <c r="E1132"/>
  <c r="D1132"/>
  <c r="C1132"/>
  <c r="Q1131"/>
  <c r="P1131"/>
  <c r="O1131"/>
  <c r="N1131"/>
  <c r="M1131"/>
  <c r="L1131"/>
  <c r="K1131"/>
  <c r="J1131"/>
  <c r="I1131"/>
  <c r="H1131"/>
  <c r="G1131"/>
  <c r="F1131"/>
  <c r="E1131"/>
  <c r="D1131"/>
  <c r="C1131"/>
  <c r="Q1130"/>
  <c r="P1130"/>
  <c r="O1130"/>
  <c r="N1130"/>
  <c r="M1130"/>
  <c r="L1130"/>
  <c r="K1130"/>
  <c r="J1130"/>
  <c r="I1130"/>
  <c r="H1130"/>
  <c r="G1130"/>
  <c r="F1130"/>
  <c r="E1130"/>
  <c r="D1130"/>
  <c r="C1130"/>
  <c r="Q1129"/>
  <c r="P1129"/>
  <c r="O1129"/>
  <c r="N1129"/>
  <c r="M1129"/>
  <c r="L1129"/>
  <c r="K1129"/>
  <c r="J1129"/>
  <c r="I1129"/>
  <c r="H1129"/>
  <c r="G1129"/>
  <c r="F1129"/>
  <c r="E1129"/>
  <c r="D1129"/>
  <c r="C1129"/>
  <c r="Q1128"/>
  <c r="P1128"/>
  <c r="O1128"/>
  <c r="N1128"/>
  <c r="M1128"/>
  <c r="L1128"/>
  <c r="K1128"/>
  <c r="J1128"/>
  <c r="I1128"/>
  <c r="H1128"/>
  <c r="G1128"/>
  <c r="F1128"/>
  <c r="E1128"/>
  <c r="D1128"/>
  <c r="C1128"/>
  <c r="Q1127"/>
  <c r="P1127"/>
  <c r="O1127"/>
  <c r="N1127"/>
  <c r="M1127"/>
  <c r="L1127"/>
  <c r="K1127"/>
  <c r="J1127"/>
  <c r="I1127"/>
  <c r="H1127"/>
  <c r="G1127"/>
  <c r="F1127"/>
  <c r="E1127"/>
  <c r="D1127"/>
  <c r="C1127"/>
  <c r="Q1126"/>
  <c r="P1126"/>
  <c r="O1126"/>
  <c r="N1126"/>
  <c r="M1126"/>
  <c r="L1126"/>
  <c r="K1126"/>
  <c r="J1126"/>
  <c r="I1126"/>
  <c r="H1126"/>
  <c r="G1126"/>
  <c r="F1126"/>
  <c r="E1126"/>
  <c r="D1126"/>
  <c r="C1126"/>
  <c r="Q1125"/>
  <c r="P1125"/>
  <c r="O1125"/>
  <c r="N1125"/>
  <c r="M1125"/>
  <c r="L1125"/>
  <c r="K1125"/>
  <c r="J1125"/>
  <c r="I1125"/>
  <c r="H1125"/>
  <c r="G1125"/>
  <c r="F1125"/>
  <c r="E1125"/>
  <c r="D1125"/>
  <c r="C1125"/>
  <c r="Q1124"/>
  <c r="P1124"/>
  <c r="O1124"/>
  <c r="N1124"/>
  <c r="M1124"/>
  <c r="L1124"/>
  <c r="K1124"/>
  <c r="J1124"/>
  <c r="I1124"/>
  <c r="H1124"/>
  <c r="G1124"/>
  <c r="F1124"/>
  <c r="E1124"/>
  <c r="D1124"/>
  <c r="C1124"/>
  <c r="Q1123"/>
  <c r="P1123"/>
  <c r="O1123"/>
  <c r="N1123"/>
  <c r="M1123"/>
  <c r="L1123"/>
  <c r="K1123"/>
  <c r="J1123"/>
  <c r="I1123"/>
  <c r="H1123"/>
  <c r="G1123"/>
  <c r="F1123"/>
  <c r="E1123"/>
  <c r="D1123"/>
  <c r="C1123"/>
  <c r="Q1122"/>
  <c r="P1122"/>
  <c r="O1122"/>
  <c r="N1122"/>
  <c r="M1122"/>
  <c r="L1122"/>
  <c r="K1122"/>
  <c r="J1122"/>
  <c r="I1122"/>
  <c r="H1122"/>
  <c r="G1122"/>
  <c r="F1122"/>
  <c r="E1122"/>
  <c r="D1122"/>
  <c r="C1122"/>
  <c r="Q1121"/>
  <c r="P1121"/>
  <c r="O1121"/>
  <c r="N1121"/>
  <c r="M1121"/>
  <c r="L1121"/>
  <c r="K1121"/>
  <c r="J1121"/>
  <c r="I1121"/>
  <c r="H1121"/>
  <c r="G1121"/>
  <c r="F1121"/>
  <c r="E1121"/>
  <c r="D1121"/>
  <c r="C1121"/>
  <c r="Q1120"/>
  <c r="P1120"/>
  <c r="O1120"/>
  <c r="N1120"/>
  <c r="M1120"/>
  <c r="L1120"/>
  <c r="K1120"/>
  <c r="J1120"/>
  <c r="I1120"/>
  <c r="H1120"/>
  <c r="G1120"/>
  <c r="F1120"/>
  <c r="E1120"/>
  <c r="D1120"/>
  <c r="C1120"/>
  <c r="Q1119"/>
  <c r="P1119"/>
  <c r="O1119"/>
  <c r="N1119"/>
  <c r="M1119"/>
  <c r="L1119"/>
  <c r="K1119"/>
  <c r="J1119"/>
  <c r="I1119"/>
  <c r="H1119"/>
  <c r="G1119"/>
  <c r="F1119"/>
  <c r="E1119"/>
  <c r="D1119"/>
  <c r="C1119"/>
  <c r="Q1118"/>
  <c r="P1118"/>
  <c r="O1118"/>
  <c r="N1118"/>
  <c r="M1118"/>
  <c r="L1118"/>
  <c r="K1118"/>
  <c r="J1118"/>
  <c r="I1118"/>
  <c r="H1118"/>
  <c r="G1118"/>
  <c r="F1118"/>
  <c r="E1118"/>
  <c r="D1118"/>
  <c r="C1118"/>
  <c r="Q1117"/>
  <c r="P1117"/>
  <c r="O1117"/>
  <c r="N1117"/>
  <c r="M1117"/>
  <c r="L1117"/>
  <c r="K1117"/>
  <c r="J1117"/>
  <c r="I1117"/>
  <c r="H1117"/>
  <c r="G1117"/>
  <c r="F1117"/>
  <c r="E1117"/>
  <c r="D1117"/>
  <c r="C1117"/>
  <c r="Q1116"/>
  <c r="P1116"/>
  <c r="O1116"/>
  <c r="N1116"/>
  <c r="M1116"/>
  <c r="L1116"/>
  <c r="K1116"/>
  <c r="J1116"/>
  <c r="I1116"/>
  <c r="H1116"/>
  <c r="G1116"/>
  <c r="F1116"/>
  <c r="E1116"/>
  <c r="D1116"/>
  <c r="C1116"/>
  <c r="Q1115"/>
  <c r="P1115"/>
  <c r="O1115"/>
  <c r="N1115"/>
  <c r="M1115"/>
  <c r="L1115"/>
  <c r="K1115"/>
  <c r="J1115"/>
  <c r="I1115"/>
  <c r="H1115"/>
  <c r="G1115"/>
  <c r="F1115"/>
  <c r="E1115"/>
  <c r="D1115"/>
  <c r="C1115"/>
  <c r="Q1114"/>
  <c r="P1114"/>
  <c r="O1114"/>
  <c r="N1114"/>
  <c r="M1114"/>
  <c r="L1114"/>
  <c r="K1114"/>
  <c r="J1114"/>
  <c r="I1114"/>
  <c r="H1114"/>
  <c r="G1114"/>
  <c r="F1114"/>
  <c r="E1114"/>
  <c r="D1114"/>
  <c r="C1114"/>
  <c r="Q1113"/>
  <c r="P1113"/>
  <c r="O1113"/>
  <c r="N1113"/>
  <c r="M1113"/>
  <c r="L1113"/>
  <c r="K1113"/>
  <c r="J1113"/>
  <c r="I1113"/>
  <c r="H1113"/>
  <c r="G1113"/>
  <c r="F1113"/>
  <c r="E1113"/>
  <c r="D1113"/>
  <c r="C1113"/>
  <c r="Q1112"/>
  <c r="P1112"/>
  <c r="O1112"/>
  <c r="N1112"/>
  <c r="M1112"/>
  <c r="L1112"/>
  <c r="K1112"/>
  <c r="J1112"/>
  <c r="I1112"/>
  <c r="H1112"/>
  <c r="G1112"/>
  <c r="F1112"/>
  <c r="E1112"/>
  <c r="D1112"/>
  <c r="C1112"/>
  <c r="Q1111"/>
  <c r="P1111"/>
  <c r="O1111"/>
  <c r="N1111"/>
  <c r="M1111"/>
  <c r="L1111"/>
  <c r="K1111"/>
  <c r="J1111"/>
  <c r="I1111"/>
  <c r="H1111"/>
  <c r="G1111"/>
  <c r="F1111"/>
  <c r="E1111"/>
  <c r="D1111"/>
  <c r="C1111"/>
  <c r="Q1110"/>
  <c r="P1110"/>
  <c r="O1110"/>
  <c r="N1110"/>
  <c r="M1110"/>
  <c r="L1110"/>
  <c r="K1110"/>
  <c r="J1110"/>
  <c r="I1110"/>
  <c r="H1110"/>
  <c r="G1110"/>
  <c r="F1110"/>
  <c r="E1110"/>
  <c r="D1110"/>
  <c r="C1110"/>
  <c r="Q1109"/>
  <c r="P1109"/>
  <c r="O1109"/>
  <c r="N1109"/>
  <c r="M1109"/>
  <c r="L1109"/>
  <c r="K1109"/>
  <c r="J1109"/>
  <c r="I1109"/>
  <c r="H1109"/>
  <c r="G1109"/>
  <c r="F1109"/>
  <c r="E1109"/>
  <c r="D1109"/>
  <c r="C1109"/>
  <c r="Q1108"/>
  <c r="P1108"/>
  <c r="O1108"/>
  <c r="N1108"/>
  <c r="M1108"/>
  <c r="L1108"/>
  <c r="K1108"/>
  <c r="J1108"/>
  <c r="I1108"/>
  <c r="H1108"/>
  <c r="G1108"/>
  <c r="F1108"/>
  <c r="E1108"/>
  <c r="D1108"/>
  <c r="C1108"/>
  <c r="Q1107"/>
  <c r="P1107"/>
  <c r="O1107"/>
  <c r="N1107"/>
  <c r="M1107"/>
  <c r="L1107"/>
  <c r="K1107"/>
  <c r="J1107"/>
  <c r="I1107"/>
  <c r="H1107"/>
  <c r="G1107"/>
  <c r="F1107"/>
  <c r="E1107"/>
  <c r="D1107"/>
  <c r="C1107"/>
  <c r="Q1106"/>
  <c r="P1106"/>
  <c r="O1106"/>
  <c r="N1106"/>
  <c r="M1106"/>
  <c r="L1106"/>
  <c r="K1106"/>
  <c r="J1106"/>
  <c r="I1106"/>
  <c r="H1106"/>
  <c r="G1106"/>
  <c r="F1106"/>
  <c r="E1106"/>
  <c r="D1106"/>
  <c r="C1106"/>
  <c r="Q1105"/>
  <c r="P1105"/>
  <c r="O1105"/>
  <c r="N1105"/>
  <c r="M1105"/>
  <c r="L1105"/>
  <c r="K1105"/>
  <c r="J1105"/>
  <c r="I1105"/>
  <c r="H1105"/>
  <c r="G1105"/>
  <c r="F1105"/>
  <c r="E1105"/>
  <c r="D1105"/>
  <c r="C1105"/>
  <c r="Q1104"/>
  <c r="P1104"/>
  <c r="O1104"/>
  <c r="N1104"/>
  <c r="M1104"/>
  <c r="L1104"/>
  <c r="K1104"/>
  <c r="J1104"/>
  <c r="I1104"/>
  <c r="H1104"/>
  <c r="G1104"/>
  <c r="F1104"/>
  <c r="E1104"/>
  <c r="D1104"/>
  <c r="C1104"/>
  <c r="Q1103"/>
  <c r="P1103"/>
  <c r="O1103"/>
  <c r="N1103"/>
  <c r="M1103"/>
  <c r="L1103"/>
  <c r="K1103"/>
  <c r="J1103"/>
  <c r="I1103"/>
  <c r="H1103"/>
  <c r="G1103"/>
  <c r="F1103"/>
  <c r="E1103"/>
  <c r="D1103"/>
  <c r="C1103"/>
  <c r="Q1102"/>
  <c r="P1102"/>
  <c r="O1102"/>
  <c r="N1102"/>
  <c r="M1102"/>
  <c r="L1102"/>
  <c r="K1102"/>
  <c r="J1102"/>
  <c r="I1102"/>
  <c r="H1102"/>
  <c r="G1102"/>
  <c r="F1102"/>
  <c r="E1102"/>
  <c r="D1102"/>
  <c r="C1102"/>
  <c r="Q1101"/>
  <c r="P1101"/>
  <c r="O1101"/>
  <c r="N1101"/>
  <c r="M1101"/>
  <c r="L1101"/>
  <c r="K1101"/>
  <c r="J1101"/>
  <c r="I1101"/>
  <c r="H1101"/>
  <c r="G1101"/>
  <c r="F1101"/>
  <c r="E1101"/>
  <c r="D1101"/>
  <c r="C1101"/>
  <c r="Q1100"/>
  <c r="P1100"/>
  <c r="O1100"/>
  <c r="N1100"/>
  <c r="M1100"/>
  <c r="L1100"/>
  <c r="K1100"/>
  <c r="J1100"/>
  <c r="I1100"/>
  <c r="H1100"/>
  <c r="G1100"/>
  <c r="F1100"/>
  <c r="E1100"/>
  <c r="D1100"/>
  <c r="C1100"/>
  <c r="Q1099"/>
  <c r="P1099"/>
  <c r="O1099"/>
  <c r="N1099"/>
  <c r="M1099"/>
  <c r="L1099"/>
  <c r="K1099"/>
  <c r="J1099"/>
  <c r="I1099"/>
  <c r="H1099"/>
  <c r="G1099"/>
  <c r="F1099"/>
  <c r="E1099"/>
  <c r="D1099"/>
  <c r="C1099"/>
  <c r="Q1098"/>
  <c r="P1098"/>
  <c r="O1098"/>
  <c r="N1098"/>
  <c r="M1098"/>
  <c r="L1098"/>
  <c r="K1098"/>
  <c r="J1098"/>
  <c r="I1098"/>
  <c r="H1098"/>
  <c r="G1098"/>
  <c r="F1098"/>
  <c r="E1098"/>
  <c r="D1098"/>
  <c r="C1098"/>
  <c r="Q1097"/>
  <c r="P1097"/>
  <c r="O1097"/>
  <c r="N1097"/>
  <c r="M1097"/>
  <c r="L1097"/>
  <c r="K1097"/>
  <c r="J1097"/>
  <c r="I1097"/>
  <c r="H1097"/>
  <c r="G1097"/>
  <c r="F1097"/>
  <c r="E1097"/>
  <c r="D1097"/>
  <c r="C1097"/>
  <c r="Q1096"/>
  <c r="P1096"/>
  <c r="O1096"/>
  <c r="N1096"/>
  <c r="M1096"/>
  <c r="L1096"/>
  <c r="K1096"/>
  <c r="J1096"/>
  <c r="I1096"/>
  <c r="H1096"/>
  <c r="G1096"/>
  <c r="F1096"/>
  <c r="E1096"/>
  <c r="D1096"/>
  <c r="C1096"/>
  <c r="Q1095"/>
  <c r="P1095"/>
  <c r="O1095"/>
  <c r="N1095"/>
  <c r="M1095"/>
  <c r="L1095"/>
  <c r="K1095"/>
  <c r="J1095"/>
  <c r="I1095"/>
  <c r="H1095"/>
  <c r="G1095"/>
  <c r="F1095"/>
  <c r="E1095"/>
  <c r="D1095"/>
  <c r="C1095"/>
  <c r="Q1094"/>
  <c r="P1094"/>
  <c r="O1094"/>
  <c r="N1094"/>
  <c r="M1094"/>
  <c r="L1094"/>
  <c r="K1094"/>
  <c r="J1094"/>
  <c r="I1094"/>
  <c r="H1094"/>
  <c r="G1094"/>
  <c r="F1094"/>
  <c r="E1094"/>
  <c r="D1094"/>
  <c r="C1094"/>
  <c r="Q1093"/>
  <c r="P1093"/>
  <c r="O1093"/>
  <c r="N1093"/>
  <c r="M1093"/>
  <c r="L1093"/>
  <c r="K1093"/>
  <c r="J1093"/>
  <c r="I1093"/>
  <c r="H1093"/>
  <c r="G1093"/>
  <c r="F1093"/>
  <c r="E1093"/>
  <c r="D1093"/>
  <c r="C1093"/>
  <c r="Q1092"/>
  <c r="P1092"/>
  <c r="O1092"/>
  <c r="N1092"/>
  <c r="M1092"/>
  <c r="L1092"/>
  <c r="K1092"/>
  <c r="J1092"/>
  <c r="I1092"/>
  <c r="H1092"/>
  <c r="G1092"/>
  <c r="F1092"/>
  <c r="E1092"/>
  <c r="D1092"/>
  <c r="C1092"/>
  <c r="Q1091"/>
  <c r="P1091"/>
  <c r="O1091"/>
  <c r="N1091"/>
  <c r="M1091"/>
  <c r="L1091"/>
  <c r="K1091"/>
  <c r="J1091"/>
  <c r="I1091"/>
  <c r="H1091"/>
  <c r="G1091"/>
  <c r="F1091"/>
  <c r="E1091"/>
  <c r="D1091"/>
  <c r="C1091"/>
  <c r="Q1090"/>
  <c r="P1090"/>
  <c r="O1090"/>
  <c r="N1090"/>
  <c r="M1090"/>
  <c r="L1090"/>
  <c r="K1090"/>
  <c r="J1090"/>
  <c r="I1090"/>
  <c r="H1090"/>
  <c r="G1090"/>
  <c r="F1090"/>
  <c r="E1090"/>
  <c r="D1090"/>
  <c r="C1090"/>
  <c r="Q1089"/>
  <c r="P1089"/>
  <c r="O1089"/>
  <c r="N1089"/>
  <c r="M1089"/>
  <c r="L1089"/>
  <c r="K1089"/>
  <c r="J1089"/>
  <c r="I1089"/>
  <c r="H1089"/>
  <c r="G1089"/>
  <c r="F1089"/>
  <c r="E1089"/>
  <c r="D1089"/>
  <c r="C1089"/>
  <c r="Q1088"/>
  <c r="P1088"/>
  <c r="O1088"/>
  <c r="N1088"/>
  <c r="M1088"/>
  <c r="L1088"/>
  <c r="K1088"/>
  <c r="J1088"/>
  <c r="I1088"/>
  <c r="H1088"/>
  <c r="G1088"/>
  <c r="F1088"/>
  <c r="E1088"/>
  <c r="D1088"/>
  <c r="C1088"/>
  <c r="Q1087"/>
  <c r="P1087"/>
  <c r="O1087"/>
  <c r="N1087"/>
  <c r="M1087"/>
  <c r="L1087"/>
  <c r="K1087"/>
  <c r="J1087"/>
  <c r="I1087"/>
  <c r="H1087"/>
  <c r="G1087"/>
  <c r="F1087"/>
  <c r="E1087"/>
  <c r="D1087"/>
  <c r="C1087"/>
  <c r="Q1086"/>
  <c r="P1086"/>
  <c r="O1086"/>
  <c r="N1086"/>
  <c r="M1086"/>
  <c r="L1086"/>
  <c r="K1086"/>
  <c r="J1086"/>
  <c r="I1086"/>
  <c r="H1086"/>
  <c r="G1086"/>
  <c r="F1086"/>
  <c r="E1086"/>
  <c r="D1086"/>
  <c r="C1086"/>
  <c r="Q1085"/>
  <c r="P1085"/>
  <c r="O1085"/>
  <c r="N1085"/>
  <c r="M1085"/>
  <c r="L1085"/>
  <c r="K1085"/>
  <c r="J1085"/>
  <c r="I1085"/>
  <c r="H1085"/>
  <c r="G1085"/>
  <c r="F1085"/>
  <c r="E1085"/>
  <c r="D1085"/>
  <c r="C1085"/>
  <c r="Q1084"/>
  <c r="P1084"/>
  <c r="O1084"/>
  <c r="N1084"/>
  <c r="M1084"/>
  <c r="L1084"/>
  <c r="K1084"/>
  <c r="J1084"/>
  <c r="I1084"/>
  <c r="H1084"/>
  <c r="G1084"/>
  <c r="F1084"/>
  <c r="E1084"/>
  <c r="D1084"/>
  <c r="C1084"/>
  <c r="Q1083"/>
  <c r="P1083"/>
  <c r="O1083"/>
  <c r="N1083"/>
  <c r="M1083"/>
  <c r="L1083"/>
  <c r="K1083"/>
  <c r="J1083"/>
  <c r="I1083"/>
  <c r="H1083"/>
  <c r="G1083"/>
  <c r="F1083"/>
  <c r="E1083"/>
  <c r="D1083"/>
  <c r="C1083"/>
  <c r="Q1082"/>
  <c r="P1082"/>
  <c r="O1082"/>
  <c r="N1082"/>
  <c r="M1082"/>
  <c r="L1082"/>
  <c r="K1082"/>
  <c r="J1082"/>
  <c r="I1082"/>
  <c r="H1082"/>
  <c r="G1082"/>
  <c r="F1082"/>
  <c r="E1082"/>
  <c r="D1082"/>
  <c r="C1082"/>
  <c r="Q1081"/>
  <c r="P1081"/>
  <c r="O1081"/>
  <c r="N1081"/>
  <c r="M1081"/>
  <c r="L1081"/>
  <c r="K1081"/>
  <c r="J1081"/>
  <c r="I1081"/>
  <c r="H1081"/>
  <c r="G1081"/>
  <c r="F1081"/>
  <c r="E1081"/>
  <c r="D1081"/>
  <c r="C1081"/>
  <c r="Q1080"/>
  <c r="P1080"/>
  <c r="O1080"/>
  <c r="N1080"/>
  <c r="M1080"/>
  <c r="L1080"/>
  <c r="K1080"/>
  <c r="J1080"/>
  <c r="I1080"/>
  <c r="H1080"/>
  <c r="G1080"/>
  <c r="F1080"/>
  <c r="E1080"/>
  <c r="D1080"/>
  <c r="C1080"/>
  <c r="Q1079"/>
  <c r="P1079"/>
  <c r="O1079"/>
  <c r="N1079"/>
  <c r="M1079"/>
  <c r="L1079"/>
  <c r="K1079"/>
  <c r="J1079"/>
  <c r="I1079"/>
  <c r="H1079"/>
  <c r="G1079"/>
  <c r="F1079"/>
  <c r="E1079"/>
  <c r="D1079"/>
  <c r="C1079"/>
  <c r="Q1078"/>
  <c r="P1078"/>
  <c r="O1078"/>
  <c r="N1078"/>
  <c r="M1078"/>
  <c r="L1078"/>
  <c r="K1078"/>
  <c r="J1078"/>
  <c r="I1078"/>
  <c r="H1078"/>
  <c r="G1078"/>
  <c r="F1078"/>
  <c r="E1078"/>
  <c r="D1078"/>
  <c r="C1078"/>
  <c r="Q1077"/>
  <c r="P1077"/>
  <c r="O1077"/>
  <c r="N1077"/>
  <c r="M1077"/>
  <c r="L1077"/>
  <c r="K1077"/>
  <c r="J1077"/>
  <c r="I1077"/>
  <c r="H1077"/>
  <c r="G1077"/>
  <c r="F1077"/>
  <c r="E1077"/>
  <c r="D1077"/>
  <c r="C1077"/>
  <c r="Q1076"/>
  <c r="P1076"/>
  <c r="O1076"/>
  <c r="N1076"/>
  <c r="M1076"/>
  <c r="L1076"/>
  <c r="K1076"/>
  <c r="J1076"/>
  <c r="I1076"/>
  <c r="H1076"/>
  <c r="G1076"/>
  <c r="F1076"/>
  <c r="E1076"/>
  <c r="D1076"/>
  <c r="C1076"/>
  <c r="Q1075"/>
  <c r="P1075"/>
  <c r="O1075"/>
  <c r="N1075"/>
  <c r="M1075"/>
  <c r="L1075"/>
  <c r="K1075"/>
  <c r="J1075"/>
  <c r="I1075"/>
  <c r="H1075"/>
  <c r="G1075"/>
  <c r="F1075"/>
  <c r="E1075"/>
  <c r="D1075"/>
  <c r="C1075"/>
  <c r="Q1074"/>
  <c r="P1074"/>
  <c r="O1074"/>
  <c r="N1074"/>
  <c r="M1074"/>
  <c r="L1074"/>
  <c r="K1074"/>
  <c r="J1074"/>
  <c r="I1074"/>
  <c r="H1074"/>
  <c r="G1074"/>
  <c r="F1074"/>
  <c r="E1074"/>
  <c r="D1074"/>
  <c r="C1074"/>
  <c r="Q1073"/>
  <c r="P1073"/>
  <c r="O1073"/>
  <c r="N1073"/>
  <c r="M1073"/>
  <c r="L1073"/>
  <c r="K1073"/>
  <c r="J1073"/>
  <c r="I1073"/>
  <c r="H1073"/>
  <c r="G1073"/>
  <c r="F1073"/>
  <c r="E1073"/>
  <c r="D1073"/>
  <c r="C1073"/>
  <c r="Q1072"/>
  <c r="P1072"/>
  <c r="O1072"/>
  <c r="N1072"/>
  <c r="M1072"/>
  <c r="L1072"/>
  <c r="K1072"/>
  <c r="J1072"/>
  <c r="I1072"/>
  <c r="H1072"/>
  <c r="G1072"/>
  <c r="F1072"/>
  <c r="E1072"/>
  <c r="D1072"/>
  <c r="C1072"/>
  <c r="Q1071"/>
  <c r="P1071"/>
  <c r="O1071"/>
  <c r="N1071"/>
  <c r="M1071"/>
  <c r="L1071"/>
  <c r="K1071"/>
  <c r="J1071"/>
  <c r="I1071"/>
  <c r="H1071"/>
  <c r="G1071"/>
  <c r="F1071"/>
  <c r="E1071"/>
  <c r="D1071"/>
  <c r="C1071"/>
  <c r="Q1070"/>
  <c r="P1070"/>
  <c r="O1070"/>
  <c r="N1070"/>
  <c r="M1070"/>
  <c r="L1070"/>
  <c r="K1070"/>
  <c r="J1070"/>
  <c r="I1070"/>
  <c r="H1070"/>
  <c r="G1070"/>
  <c r="F1070"/>
  <c r="E1070"/>
  <c r="D1070"/>
  <c r="C1070"/>
  <c r="Q1069"/>
  <c r="P1069"/>
  <c r="O1069"/>
  <c r="N1069"/>
  <c r="M1069"/>
  <c r="L1069"/>
  <c r="K1069"/>
  <c r="J1069"/>
  <c r="I1069"/>
  <c r="H1069"/>
  <c r="G1069"/>
  <c r="F1069"/>
  <c r="E1069"/>
  <c r="D1069"/>
  <c r="C1069"/>
  <c r="Q1068"/>
  <c r="P1068"/>
  <c r="O1068"/>
  <c r="N1068"/>
  <c r="M1068"/>
  <c r="L1068"/>
  <c r="K1068"/>
  <c r="J1068"/>
  <c r="I1068"/>
  <c r="H1068"/>
  <c r="G1068"/>
  <c r="F1068"/>
  <c r="E1068"/>
  <c r="D1068"/>
  <c r="C1068"/>
  <c r="Q1067"/>
  <c r="P1067"/>
  <c r="O1067"/>
  <c r="N1067"/>
  <c r="M1067"/>
  <c r="L1067"/>
  <c r="K1067"/>
  <c r="J1067"/>
  <c r="I1067"/>
  <c r="H1067"/>
  <c r="G1067"/>
  <c r="F1067"/>
  <c r="E1067"/>
  <c r="D1067"/>
  <c r="C1067"/>
  <c r="Q1066"/>
  <c r="P1066"/>
  <c r="O1066"/>
  <c r="N1066"/>
  <c r="M1066"/>
  <c r="L1066"/>
  <c r="K1066"/>
  <c r="J1066"/>
  <c r="I1066"/>
  <c r="H1066"/>
  <c r="G1066"/>
  <c r="F1066"/>
  <c r="E1066"/>
  <c r="D1066"/>
  <c r="C1066"/>
  <c r="Q1065"/>
  <c r="P1065"/>
  <c r="O1065"/>
  <c r="N1065"/>
  <c r="M1065"/>
  <c r="L1065"/>
  <c r="K1065"/>
  <c r="J1065"/>
  <c r="I1065"/>
  <c r="H1065"/>
  <c r="G1065"/>
  <c r="F1065"/>
  <c r="E1065"/>
  <c r="D1065"/>
  <c r="C1065"/>
  <c r="Q1064"/>
  <c r="P1064"/>
  <c r="O1064"/>
  <c r="N1064"/>
  <c r="M1064"/>
  <c r="L1064"/>
  <c r="K1064"/>
  <c r="J1064"/>
  <c r="I1064"/>
  <c r="H1064"/>
  <c r="G1064"/>
  <c r="F1064"/>
  <c r="E1064"/>
  <c r="D1064"/>
  <c r="C1064"/>
  <c r="Q1063"/>
  <c r="P1063"/>
  <c r="O1063"/>
  <c r="N1063"/>
  <c r="M1063"/>
  <c r="L1063"/>
  <c r="K1063"/>
  <c r="J1063"/>
  <c r="I1063"/>
  <c r="H1063"/>
  <c r="G1063"/>
  <c r="F1063"/>
  <c r="E1063"/>
  <c r="D1063"/>
  <c r="C1063"/>
  <c r="Q1062"/>
  <c r="P1062"/>
  <c r="O1062"/>
  <c r="N1062"/>
  <c r="M1062"/>
  <c r="L1062"/>
  <c r="K1062"/>
  <c r="J1062"/>
  <c r="I1062"/>
  <c r="H1062"/>
  <c r="G1062"/>
  <c r="F1062"/>
  <c r="E1062"/>
  <c r="D1062"/>
  <c r="C1062"/>
  <c r="Q1061"/>
  <c r="P1061"/>
  <c r="O1061"/>
  <c r="N1061"/>
  <c r="M1061"/>
  <c r="L1061"/>
  <c r="K1061"/>
  <c r="J1061"/>
  <c r="I1061"/>
  <c r="H1061"/>
  <c r="G1061"/>
  <c r="F1061"/>
  <c r="E1061"/>
  <c r="D1061"/>
  <c r="C1061"/>
  <c r="Q1060"/>
  <c r="P1060"/>
  <c r="O1060"/>
  <c r="N1060"/>
  <c r="M1060"/>
  <c r="L1060"/>
  <c r="K1060"/>
  <c r="J1060"/>
  <c r="I1060"/>
  <c r="H1060"/>
  <c r="G1060"/>
  <c r="F1060"/>
  <c r="E1060"/>
  <c r="D1060"/>
  <c r="C1060"/>
  <c r="Q1059"/>
  <c r="P1059"/>
  <c r="O1059"/>
  <c r="N1059"/>
  <c r="M1059"/>
  <c r="L1059"/>
  <c r="K1059"/>
  <c r="J1059"/>
  <c r="I1059"/>
  <c r="H1059"/>
  <c r="G1059"/>
  <c r="F1059"/>
  <c r="E1059"/>
  <c r="D1059"/>
  <c r="C1059"/>
  <c r="Q1058"/>
  <c r="P1058"/>
  <c r="O1058"/>
  <c r="N1058"/>
  <c r="M1058"/>
  <c r="L1058"/>
  <c r="K1058"/>
  <c r="J1058"/>
  <c r="I1058"/>
  <c r="H1058"/>
  <c r="G1058"/>
  <c r="F1058"/>
  <c r="E1058"/>
  <c r="D1058"/>
  <c r="C1058"/>
  <c r="Q1057"/>
  <c r="P1057"/>
  <c r="O1057"/>
  <c r="N1057"/>
  <c r="M1057"/>
  <c r="L1057"/>
  <c r="K1057"/>
  <c r="J1057"/>
  <c r="I1057"/>
  <c r="H1057"/>
  <c r="G1057"/>
  <c r="F1057"/>
  <c r="E1057"/>
  <c r="D1057"/>
  <c r="C1057"/>
  <c r="Q1056"/>
  <c r="P1056"/>
  <c r="O1056"/>
  <c r="N1056"/>
  <c r="M1056"/>
  <c r="L1056"/>
  <c r="K1056"/>
  <c r="J1056"/>
  <c r="I1056"/>
  <c r="H1056"/>
  <c r="G1056"/>
  <c r="F1056"/>
  <c r="E1056"/>
  <c r="D1056"/>
  <c r="C1056"/>
  <c r="Q1055"/>
  <c r="P1055"/>
  <c r="O1055"/>
  <c r="N1055"/>
  <c r="M1055"/>
  <c r="L1055"/>
  <c r="K1055"/>
  <c r="J1055"/>
  <c r="I1055"/>
  <c r="H1055"/>
  <c r="G1055"/>
  <c r="F1055"/>
  <c r="E1055"/>
  <c r="D1055"/>
  <c r="C1055"/>
  <c r="Q1054"/>
  <c r="P1054"/>
  <c r="O1054"/>
  <c r="N1054"/>
  <c r="M1054"/>
  <c r="L1054"/>
  <c r="K1054"/>
  <c r="J1054"/>
  <c r="I1054"/>
  <c r="H1054"/>
  <c r="G1054"/>
  <c r="F1054"/>
  <c r="E1054"/>
  <c r="D1054"/>
  <c r="C1054"/>
  <c r="Q1053"/>
  <c r="P1053"/>
  <c r="O1053"/>
  <c r="N1053"/>
  <c r="M1053"/>
  <c r="L1053"/>
  <c r="K1053"/>
  <c r="J1053"/>
  <c r="I1053"/>
  <c r="H1053"/>
  <c r="G1053"/>
  <c r="F1053"/>
  <c r="E1053"/>
  <c r="D1053"/>
  <c r="C1053"/>
  <c r="Q1052"/>
  <c r="P1052"/>
  <c r="O1052"/>
  <c r="N1052"/>
  <c r="M1052"/>
  <c r="L1052"/>
  <c r="K1052"/>
  <c r="J1052"/>
  <c r="I1052"/>
  <c r="H1052"/>
  <c r="G1052"/>
  <c r="F1052"/>
  <c r="E1052"/>
  <c r="D1052"/>
  <c r="C1052"/>
  <c r="Q1051"/>
  <c r="P1051"/>
  <c r="O1051"/>
  <c r="N1051"/>
  <c r="M1051"/>
  <c r="L1051"/>
  <c r="K1051"/>
  <c r="J1051"/>
  <c r="I1051"/>
  <c r="H1051"/>
  <c r="G1051"/>
  <c r="F1051"/>
  <c r="E1051"/>
  <c r="D1051"/>
  <c r="C1051"/>
  <c r="Q1050"/>
  <c r="P1050"/>
  <c r="O1050"/>
  <c r="N1050"/>
  <c r="M1050"/>
  <c r="L1050"/>
  <c r="K1050"/>
  <c r="J1050"/>
  <c r="I1050"/>
  <c r="H1050"/>
  <c r="G1050"/>
  <c r="F1050"/>
  <c r="E1050"/>
  <c r="D1050"/>
  <c r="C1050"/>
  <c r="Q1049"/>
  <c r="P1049"/>
  <c r="O1049"/>
  <c r="N1049"/>
  <c r="M1049"/>
  <c r="L1049"/>
  <c r="K1049"/>
  <c r="J1049"/>
  <c r="I1049"/>
  <c r="H1049"/>
  <c r="G1049"/>
  <c r="F1049"/>
  <c r="E1049"/>
  <c r="D1049"/>
  <c r="C1049"/>
  <c r="Q1048"/>
  <c r="P1048"/>
  <c r="O1048"/>
  <c r="N1048"/>
  <c r="M1048"/>
  <c r="L1048"/>
  <c r="K1048"/>
  <c r="J1048"/>
  <c r="I1048"/>
  <c r="H1048"/>
  <c r="G1048"/>
  <c r="F1048"/>
  <c r="E1048"/>
  <c r="D1048"/>
  <c r="C1048"/>
  <c r="Q1047"/>
  <c r="P1047"/>
  <c r="O1047"/>
  <c r="N1047"/>
  <c r="M1047"/>
  <c r="L1047"/>
  <c r="K1047"/>
  <c r="J1047"/>
  <c r="I1047"/>
  <c r="H1047"/>
  <c r="G1047"/>
  <c r="F1047"/>
  <c r="E1047"/>
  <c r="D1047"/>
  <c r="C1047"/>
  <c r="Q1046"/>
  <c r="P1046"/>
  <c r="O1046"/>
  <c r="N1046"/>
  <c r="M1046"/>
  <c r="L1046"/>
  <c r="K1046"/>
  <c r="J1046"/>
  <c r="I1046"/>
  <c r="H1046"/>
  <c r="G1046"/>
  <c r="F1046"/>
  <c r="E1046"/>
  <c r="D1046"/>
  <c r="C1046"/>
  <c r="Q1045"/>
  <c r="P1045"/>
  <c r="O1045"/>
  <c r="N1045"/>
  <c r="M1045"/>
  <c r="L1045"/>
  <c r="K1045"/>
  <c r="J1045"/>
  <c r="I1045"/>
  <c r="H1045"/>
  <c r="G1045"/>
  <c r="F1045"/>
  <c r="E1045"/>
  <c r="D1045"/>
  <c r="C1045"/>
  <c r="Q1044"/>
  <c r="P1044"/>
  <c r="O1044"/>
  <c r="N1044"/>
  <c r="M1044"/>
  <c r="L1044"/>
  <c r="K1044"/>
  <c r="J1044"/>
  <c r="I1044"/>
  <c r="H1044"/>
  <c r="G1044"/>
  <c r="F1044"/>
  <c r="E1044"/>
  <c r="D1044"/>
  <c r="C1044"/>
  <c r="Q1043"/>
  <c r="P1043"/>
  <c r="O1043"/>
  <c r="N1043"/>
  <c r="M1043"/>
  <c r="L1043"/>
  <c r="K1043"/>
  <c r="J1043"/>
  <c r="I1043"/>
  <c r="H1043"/>
  <c r="G1043"/>
  <c r="F1043"/>
  <c r="E1043"/>
  <c r="D1043"/>
  <c r="C1043"/>
  <c r="Q1042"/>
  <c r="P1042"/>
  <c r="O1042"/>
  <c r="N1042"/>
  <c r="M1042"/>
  <c r="L1042"/>
  <c r="K1042"/>
  <c r="J1042"/>
  <c r="I1042"/>
  <c r="H1042"/>
  <c r="G1042"/>
  <c r="F1042"/>
  <c r="E1042"/>
  <c r="D1042"/>
  <c r="C1042"/>
  <c r="Q1041"/>
  <c r="P1041"/>
  <c r="O1041"/>
  <c r="N1041"/>
  <c r="M1041"/>
  <c r="L1041"/>
  <c r="K1041"/>
  <c r="J1041"/>
  <c r="I1041"/>
  <c r="H1041"/>
  <c r="G1041"/>
  <c r="F1041"/>
  <c r="E1041"/>
  <c r="D1041"/>
  <c r="C1041"/>
  <c r="Q1040"/>
  <c r="P1040"/>
  <c r="O1040"/>
  <c r="N1040"/>
  <c r="M1040"/>
  <c r="L1040"/>
  <c r="K1040"/>
  <c r="J1040"/>
  <c r="I1040"/>
  <c r="H1040"/>
  <c r="G1040"/>
  <c r="F1040"/>
  <c r="E1040"/>
  <c r="D1040"/>
  <c r="C1040"/>
  <c r="Q1039"/>
  <c r="P1039"/>
  <c r="O1039"/>
  <c r="N1039"/>
  <c r="M1039"/>
  <c r="L1039"/>
  <c r="K1039"/>
  <c r="J1039"/>
  <c r="I1039"/>
  <c r="H1039"/>
  <c r="G1039"/>
  <c r="F1039"/>
  <c r="E1039"/>
  <c r="D1039"/>
  <c r="C1039"/>
  <c r="Q1038"/>
  <c r="P1038"/>
  <c r="O1038"/>
  <c r="N1038"/>
  <c r="M1038"/>
  <c r="L1038"/>
  <c r="K1038"/>
  <c r="J1038"/>
  <c r="I1038"/>
  <c r="H1038"/>
  <c r="G1038"/>
  <c r="F1038"/>
  <c r="E1038"/>
  <c r="D1038"/>
  <c r="C1038"/>
  <c r="Q1037"/>
  <c r="P1037"/>
  <c r="O1037"/>
  <c r="N1037"/>
  <c r="M1037"/>
  <c r="L1037"/>
  <c r="K1037"/>
  <c r="J1037"/>
  <c r="I1037"/>
  <c r="H1037"/>
  <c r="G1037"/>
  <c r="F1037"/>
  <c r="E1037"/>
  <c r="D1037"/>
  <c r="C1037"/>
  <c r="Q1036"/>
  <c r="P1036"/>
  <c r="O1036"/>
  <c r="N1036"/>
  <c r="M1036"/>
  <c r="L1036"/>
  <c r="K1036"/>
  <c r="J1036"/>
  <c r="I1036"/>
  <c r="H1036"/>
  <c r="G1036"/>
  <c r="F1036"/>
  <c r="E1036"/>
  <c r="D1036"/>
  <c r="C1036"/>
  <c r="Q1035"/>
  <c r="P1035"/>
  <c r="O1035"/>
  <c r="N1035"/>
  <c r="M1035"/>
  <c r="L1035"/>
  <c r="K1035"/>
  <c r="J1035"/>
  <c r="I1035"/>
  <c r="H1035"/>
  <c r="G1035"/>
  <c r="F1035"/>
  <c r="E1035"/>
  <c r="D1035"/>
  <c r="C1035"/>
  <c r="Q1034"/>
  <c r="P1034"/>
  <c r="O1034"/>
  <c r="N1034"/>
  <c r="M1034"/>
  <c r="L1034"/>
  <c r="K1034"/>
  <c r="J1034"/>
  <c r="I1034"/>
  <c r="H1034"/>
  <c r="G1034"/>
  <c r="F1034"/>
  <c r="E1034"/>
  <c r="D1034"/>
  <c r="C1034"/>
  <c r="Q1033"/>
  <c r="P1033"/>
  <c r="O1033"/>
  <c r="N1033"/>
  <c r="M1033"/>
  <c r="L1033"/>
  <c r="K1033"/>
  <c r="J1033"/>
  <c r="I1033"/>
  <c r="H1033"/>
  <c r="G1033"/>
  <c r="F1033"/>
  <c r="E1033"/>
  <c r="D1033"/>
  <c r="C1033"/>
  <c r="Q1032"/>
  <c r="P1032"/>
  <c r="O1032"/>
  <c r="N1032"/>
  <c r="M1032"/>
  <c r="L1032"/>
  <c r="K1032"/>
  <c r="J1032"/>
  <c r="I1032"/>
  <c r="H1032"/>
  <c r="G1032"/>
  <c r="F1032"/>
  <c r="E1032"/>
  <c r="D1032"/>
  <c r="C1032"/>
  <c r="Q1031"/>
  <c r="P1031"/>
  <c r="O1031"/>
  <c r="N1031"/>
  <c r="M1031"/>
  <c r="L1031"/>
  <c r="K1031"/>
  <c r="J1031"/>
  <c r="I1031"/>
  <c r="H1031"/>
  <c r="G1031"/>
  <c r="F1031"/>
  <c r="E1031"/>
  <c r="D1031"/>
  <c r="C1031"/>
  <c r="Q1030"/>
  <c r="P1030"/>
  <c r="O1030"/>
  <c r="N1030"/>
  <c r="M1030"/>
  <c r="L1030"/>
  <c r="K1030"/>
  <c r="J1030"/>
  <c r="I1030"/>
  <c r="H1030"/>
  <c r="G1030"/>
  <c r="F1030"/>
  <c r="E1030"/>
  <c r="D1030"/>
  <c r="C1030"/>
  <c r="Q1029"/>
  <c r="P1029"/>
  <c r="O1029"/>
  <c r="N1029"/>
  <c r="M1029"/>
  <c r="L1029"/>
  <c r="K1029"/>
  <c r="J1029"/>
  <c r="I1029"/>
  <c r="H1029"/>
  <c r="G1029"/>
  <c r="F1029"/>
  <c r="E1029"/>
  <c r="D1029"/>
  <c r="C1029"/>
  <c r="Q1028"/>
  <c r="P1028"/>
  <c r="O1028"/>
  <c r="N1028"/>
  <c r="M1028"/>
  <c r="L1028"/>
  <c r="K1028"/>
  <c r="J1028"/>
  <c r="I1028"/>
  <c r="H1028"/>
  <c r="G1028"/>
  <c r="F1028"/>
  <c r="E1028"/>
  <c r="D1028"/>
  <c r="C1028"/>
  <c r="Q1027"/>
  <c r="P1027"/>
  <c r="O1027"/>
  <c r="N1027"/>
  <c r="M1027"/>
  <c r="L1027"/>
  <c r="K1027"/>
  <c r="J1027"/>
  <c r="I1027"/>
  <c r="H1027"/>
  <c r="G1027"/>
  <c r="F1027"/>
  <c r="E1027"/>
  <c r="D1027"/>
  <c r="C1027"/>
  <c r="Q1026"/>
  <c r="P1026"/>
  <c r="O1026"/>
  <c r="N1026"/>
  <c r="M1026"/>
  <c r="L1026"/>
  <c r="K1026"/>
  <c r="J1026"/>
  <c r="I1026"/>
  <c r="H1026"/>
  <c r="G1026"/>
  <c r="F1026"/>
  <c r="E1026"/>
  <c r="D1026"/>
  <c r="C1026"/>
  <c r="Q1025"/>
  <c r="P1025"/>
  <c r="O1025"/>
  <c r="N1025"/>
  <c r="M1025"/>
  <c r="L1025"/>
  <c r="K1025"/>
  <c r="J1025"/>
  <c r="I1025"/>
  <c r="H1025"/>
  <c r="G1025"/>
  <c r="F1025"/>
  <c r="E1025"/>
  <c r="D1025"/>
  <c r="C1025"/>
  <c r="Q1024"/>
  <c r="P1024"/>
  <c r="O1024"/>
  <c r="N1024"/>
  <c r="M1024"/>
  <c r="L1024"/>
  <c r="K1024"/>
  <c r="J1024"/>
  <c r="I1024"/>
  <c r="H1024"/>
  <c r="G1024"/>
  <c r="F1024"/>
  <c r="E1024"/>
  <c r="D1024"/>
  <c r="C1024"/>
  <c r="Q1023"/>
  <c r="P1023"/>
  <c r="O1023"/>
  <c r="N1023"/>
  <c r="M1023"/>
  <c r="L1023"/>
  <c r="K1023"/>
  <c r="J1023"/>
  <c r="I1023"/>
  <c r="H1023"/>
  <c r="G1023"/>
  <c r="F1023"/>
  <c r="E1023"/>
  <c r="D1023"/>
  <c r="C1023"/>
  <c r="Q1022"/>
  <c r="P1022"/>
  <c r="O1022"/>
  <c r="N1022"/>
  <c r="M1022"/>
  <c r="L1022"/>
  <c r="K1022"/>
  <c r="J1022"/>
  <c r="I1022"/>
  <c r="H1022"/>
  <c r="G1022"/>
  <c r="F1022"/>
  <c r="E1022"/>
  <c r="D1022"/>
  <c r="C1022"/>
  <c r="Q1021"/>
  <c r="P1021"/>
  <c r="O1021"/>
  <c r="N1021"/>
  <c r="M1021"/>
  <c r="L1021"/>
  <c r="K1021"/>
  <c r="J1021"/>
  <c r="I1021"/>
  <c r="H1021"/>
  <c r="G1021"/>
  <c r="F1021"/>
  <c r="E1021"/>
  <c r="D1021"/>
  <c r="C1021"/>
  <c r="Q1020"/>
  <c r="P1020"/>
  <c r="O1020"/>
  <c r="N1020"/>
  <c r="M1020"/>
  <c r="L1020"/>
  <c r="K1020"/>
  <c r="J1020"/>
  <c r="I1020"/>
  <c r="H1020"/>
  <c r="G1020"/>
  <c r="F1020"/>
  <c r="E1020"/>
  <c r="D1020"/>
  <c r="C1020"/>
  <c r="Q1019"/>
  <c r="P1019"/>
  <c r="O1019"/>
  <c r="N1019"/>
  <c r="M1019"/>
  <c r="L1019"/>
  <c r="K1019"/>
  <c r="J1019"/>
  <c r="I1019"/>
  <c r="H1019"/>
  <c r="G1019"/>
  <c r="F1019"/>
  <c r="E1019"/>
  <c r="D1019"/>
  <c r="C1019"/>
  <c r="Q1018"/>
  <c r="P1018"/>
  <c r="O1018"/>
  <c r="N1018"/>
  <c r="M1018"/>
  <c r="L1018"/>
  <c r="K1018"/>
  <c r="J1018"/>
  <c r="I1018"/>
  <c r="H1018"/>
  <c r="G1018"/>
  <c r="F1018"/>
  <c r="E1018"/>
  <c r="D1018"/>
  <c r="C1018"/>
  <c r="Q1017"/>
  <c r="P1017"/>
  <c r="O1017"/>
  <c r="N1017"/>
  <c r="M1017"/>
  <c r="L1017"/>
  <c r="K1017"/>
  <c r="J1017"/>
  <c r="I1017"/>
  <c r="H1017"/>
  <c r="G1017"/>
  <c r="F1017"/>
  <c r="E1017"/>
  <c r="D1017"/>
  <c r="C1017"/>
  <c r="Q1016"/>
  <c r="P1016"/>
  <c r="O1016"/>
  <c r="N1016"/>
  <c r="M1016"/>
  <c r="L1016"/>
  <c r="K1016"/>
  <c r="J1016"/>
  <c r="I1016"/>
  <c r="H1016"/>
  <c r="G1016"/>
  <c r="F1016"/>
  <c r="E1016"/>
  <c r="D1016"/>
  <c r="C1016"/>
  <c r="Q1015"/>
  <c r="P1015"/>
  <c r="O1015"/>
  <c r="N1015"/>
  <c r="M1015"/>
  <c r="L1015"/>
  <c r="K1015"/>
  <c r="J1015"/>
  <c r="I1015"/>
  <c r="H1015"/>
  <c r="G1015"/>
  <c r="F1015"/>
  <c r="E1015"/>
  <c r="D1015"/>
  <c r="C1015"/>
  <c r="Q1014"/>
  <c r="P1014"/>
  <c r="O1014"/>
  <c r="N1014"/>
  <c r="M1014"/>
  <c r="L1014"/>
  <c r="K1014"/>
  <c r="J1014"/>
  <c r="I1014"/>
  <c r="H1014"/>
  <c r="G1014"/>
  <c r="F1014"/>
  <c r="E1014"/>
  <c r="D1014"/>
  <c r="C1014"/>
  <c r="Q1013"/>
  <c r="P1013"/>
  <c r="O1013"/>
  <c r="N1013"/>
  <c r="M1013"/>
  <c r="L1013"/>
  <c r="K1013"/>
  <c r="J1013"/>
  <c r="I1013"/>
  <c r="H1013"/>
  <c r="G1013"/>
  <c r="F1013"/>
  <c r="E1013"/>
  <c r="D1013"/>
  <c r="C1013"/>
  <c r="Q1012"/>
  <c r="P1012"/>
  <c r="O1012"/>
  <c r="N1012"/>
  <c r="M1012"/>
  <c r="L1012"/>
  <c r="K1012"/>
  <c r="J1012"/>
  <c r="I1012"/>
  <c r="H1012"/>
  <c r="G1012"/>
  <c r="F1012"/>
  <c r="E1012"/>
  <c r="D1012"/>
  <c r="C1012"/>
  <c r="Q1011"/>
  <c r="P1011"/>
  <c r="O1011"/>
  <c r="N1011"/>
  <c r="M1011"/>
  <c r="L1011"/>
  <c r="K1011"/>
  <c r="J1011"/>
  <c r="I1011"/>
  <c r="H1011"/>
  <c r="G1011"/>
  <c r="F1011"/>
  <c r="E1011"/>
  <c r="D1011"/>
  <c r="C1011"/>
  <c r="Q1010"/>
  <c r="P1010"/>
  <c r="O1010"/>
  <c r="N1010"/>
  <c r="M1010"/>
  <c r="L1010"/>
  <c r="K1010"/>
  <c r="J1010"/>
  <c r="I1010"/>
  <c r="H1010"/>
  <c r="G1010"/>
  <c r="F1010"/>
  <c r="E1010"/>
  <c r="D1010"/>
  <c r="C1010"/>
  <c r="Q1009"/>
  <c r="P1009"/>
  <c r="O1009"/>
  <c r="N1009"/>
  <c r="M1009"/>
  <c r="L1009"/>
  <c r="K1009"/>
  <c r="J1009"/>
  <c r="I1009"/>
  <c r="H1009"/>
  <c r="G1009"/>
  <c r="F1009"/>
  <c r="E1009"/>
  <c r="D1009"/>
  <c r="C1009"/>
  <c r="Q1008"/>
  <c r="P1008"/>
  <c r="O1008"/>
  <c r="N1008"/>
  <c r="M1008"/>
  <c r="L1008"/>
  <c r="K1008"/>
  <c r="J1008"/>
  <c r="I1008"/>
  <c r="H1008"/>
  <c r="G1008"/>
  <c r="F1008"/>
  <c r="E1008"/>
  <c r="D1008"/>
  <c r="C1008"/>
  <c r="Q1007"/>
  <c r="P1007"/>
  <c r="O1007"/>
  <c r="N1007"/>
  <c r="M1007"/>
  <c r="L1007"/>
  <c r="K1007"/>
  <c r="J1007"/>
  <c r="I1007"/>
  <c r="H1007"/>
  <c r="G1007"/>
  <c r="F1007"/>
  <c r="E1007"/>
  <c r="D1007"/>
  <c r="C1007"/>
  <c r="Q1006"/>
  <c r="P1006"/>
  <c r="O1006"/>
  <c r="N1006"/>
  <c r="M1006"/>
  <c r="L1006"/>
  <c r="K1006"/>
  <c r="J1006"/>
  <c r="I1006"/>
  <c r="H1006"/>
  <c r="G1006"/>
  <c r="F1006"/>
  <c r="E1006"/>
  <c r="D1006"/>
  <c r="C1006"/>
  <c r="Q1005"/>
  <c r="P1005"/>
  <c r="O1005"/>
  <c r="N1005"/>
  <c r="M1005"/>
  <c r="L1005"/>
  <c r="K1005"/>
  <c r="J1005"/>
  <c r="I1005"/>
  <c r="H1005"/>
  <c r="G1005"/>
  <c r="F1005"/>
  <c r="E1005"/>
  <c r="D1005"/>
  <c r="C1005"/>
  <c r="Q1004"/>
  <c r="P1004"/>
  <c r="O1004"/>
  <c r="N1004"/>
  <c r="M1004"/>
  <c r="L1004"/>
  <c r="K1004"/>
  <c r="J1004"/>
  <c r="I1004"/>
  <c r="H1004"/>
  <c r="G1004"/>
  <c r="F1004"/>
  <c r="E1004"/>
  <c r="D1004"/>
  <c r="C1004"/>
  <c r="Q1003"/>
  <c r="P1003"/>
  <c r="O1003"/>
  <c r="N1003"/>
  <c r="M1003"/>
  <c r="L1003"/>
  <c r="K1003"/>
  <c r="J1003"/>
  <c r="I1003"/>
  <c r="H1003"/>
  <c r="G1003"/>
  <c r="F1003"/>
  <c r="E1003"/>
  <c r="D1003"/>
  <c r="C1003"/>
  <c r="Q1002"/>
  <c r="P1002"/>
  <c r="O1002"/>
  <c r="N1002"/>
  <c r="M1002"/>
  <c r="L1002"/>
  <c r="K1002"/>
  <c r="J1002"/>
  <c r="I1002"/>
  <c r="H1002"/>
  <c r="G1002"/>
  <c r="F1002"/>
  <c r="E1002"/>
  <c r="D1002"/>
  <c r="C1002"/>
  <c r="Q1001"/>
  <c r="P1001"/>
  <c r="O1001"/>
  <c r="N1001"/>
  <c r="M1001"/>
  <c r="L1001"/>
  <c r="K1001"/>
  <c r="J1001"/>
  <c r="I1001"/>
  <c r="H1001"/>
  <c r="G1001"/>
  <c r="F1001"/>
  <c r="E1001"/>
  <c r="D1001"/>
  <c r="C1001"/>
  <c r="Q1000"/>
  <c r="P1000"/>
  <c r="O1000"/>
  <c r="N1000"/>
  <c r="M1000"/>
  <c r="L1000"/>
  <c r="K1000"/>
  <c r="J1000"/>
  <c r="I1000"/>
  <c r="H1000"/>
  <c r="G1000"/>
  <c r="F1000"/>
  <c r="E1000"/>
  <c r="D1000"/>
  <c r="C1000"/>
  <c r="Q999"/>
  <c r="P999"/>
  <c r="O999"/>
  <c r="N999"/>
  <c r="M999"/>
  <c r="L999"/>
  <c r="K999"/>
  <c r="J999"/>
  <c r="I999"/>
  <c r="H999"/>
  <c r="G999"/>
  <c r="F999"/>
  <c r="E999"/>
  <c r="D999"/>
  <c r="C999"/>
  <c r="Q998"/>
  <c r="P998"/>
  <c r="O998"/>
  <c r="N998"/>
  <c r="M998"/>
  <c r="L998"/>
  <c r="K998"/>
  <c r="J998"/>
  <c r="I998"/>
  <c r="H998"/>
  <c r="G998"/>
  <c r="F998"/>
  <c r="E998"/>
  <c r="D998"/>
  <c r="C998"/>
  <c r="Q997"/>
  <c r="P997"/>
  <c r="O997"/>
  <c r="N997"/>
  <c r="M997"/>
  <c r="L997"/>
  <c r="K997"/>
  <c r="J997"/>
  <c r="I997"/>
  <c r="H997"/>
  <c r="G997"/>
  <c r="F997"/>
  <c r="E997"/>
  <c r="D997"/>
  <c r="C997"/>
  <c r="Q996"/>
  <c r="P996"/>
  <c r="O996"/>
  <c r="N996"/>
  <c r="M996"/>
  <c r="L996"/>
  <c r="K996"/>
  <c r="J996"/>
  <c r="I996"/>
  <c r="H996"/>
  <c r="G996"/>
  <c r="F996"/>
  <c r="E996"/>
  <c r="D996"/>
  <c r="C996"/>
  <c r="Q995"/>
  <c r="P995"/>
  <c r="O995"/>
  <c r="N995"/>
  <c r="M995"/>
  <c r="L995"/>
  <c r="K995"/>
  <c r="J995"/>
  <c r="I995"/>
  <c r="H995"/>
  <c r="G995"/>
  <c r="F995"/>
  <c r="E995"/>
  <c r="D995"/>
  <c r="C995"/>
  <c r="Q994"/>
  <c r="P994"/>
  <c r="O994"/>
  <c r="N994"/>
  <c r="M994"/>
  <c r="L994"/>
  <c r="K994"/>
  <c r="J994"/>
  <c r="I994"/>
  <c r="H994"/>
  <c r="G994"/>
  <c r="F994"/>
  <c r="E994"/>
  <c r="D994"/>
  <c r="C994"/>
  <c r="Q993"/>
  <c r="P993"/>
  <c r="O993"/>
  <c r="N993"/>
  <c r="M993"/>
  <c r="L993"/>
  <c r="K993"/>
  <c r="J993"/>
  <c r="I993"/>
  <c r="H993"/>
  <c r="G993"/>
  <c r="F993"/>
  <c r="E993"/>
  <c r="D993"/>
  <c r="C993"/>
  <c r="Q992"/>
  <c r="P992"/>
  <c r="O992"/>
  <c r="N992"/>
  <c r="M992"/>
  <c r="L992"/>
  <c r="K992"/>
  <c r="J992"/>
  <c r="I992"/>
  <c r="H992"/>
  <c r="G992"/>
  <c r="F992"/>
  <c r="E992"/>
  <c r="D992"/>
  <c r="C992"/>
  <c r="Q991"/>
  <c r="P991"/>
  <c r="O991"/>
  <c r="N991"/>
  <c r="M991"/>
  <c r="L991"/>
  <c r="K991"/>
  <c r="J991"/>
  <c r="I991"/>
  <c r="H991"/>
  <c r="G991"/>
  <c r="F991"/>
  <c r="E991"/>
  <c r="D991"/>
  <c r="C991"/>
  <c r="Q990"/>
  <c r="P990"/>
  <c r="O990"/>
  <c r="N990"/>
  <c r="M990"/>
  <c r="L990"/>
  <c r="K990"/>
  <c r="J990"/>
  <c r="I990"/>
  <c r="H990"/>
  <c r="G990"/>
  <c r="F990"/>
  <c r="E990"/>
  <c r="D990"/>
  <c r="C990"/>
  <c r="Q989"/>
  <c r="P989"/>
  <c r="O989"/>
  <c r="N989"/>
  <c r="M989"/>
  <c r="L989"/>
  <c r="K989"/>
  <c r="J989"/>
  <c r="I989"/>
  <c r="H989"/>
  <c r="G989"/>
  <c r="F989"/>
  <c r="E989"/>
  <c r="D989"/>
  <c r="C989"/>
  <c r="Q988"/>
  <c r="P988"/>
  <c r="O988"/>
  <c r="N988"/>
  <c r="M988"/>
  <c r="L988"/>
  <c r="K988"/>
  <c r="J988"/>
  <c r="I988"/>
  <c r="H988"/>
  <c r="G988"/>
  <c r="F988"/>
  <c r="E988"/>
  <c r="D988"/>
  <c r="C988"/>
  <c r="Q987"/>
  <c r="P987"/>
  <c r="O987"/>
  <c r="N987"/>
  <c r="M987"/>
  <c r="L987"/>
  <c r="K987"/>
  <c r="J987"/>
  <c r="I987"/>
  <c r="H987"/>
  <c r="G987"/>
  <c r="F987"/>
  <c r="E987"/>
  <c r="D987"/>
  <c r="C987"/>
  <c r="Q986"/>
  <c r="P986"/>
  <c r="O986"/>
  <c r="N986"/>
  <c r="M986"/>
  <c r="L986"/>
  <c r="K986"/>
  <c r="J986"/>
  <c r="I986"/>
  <c r="H986"/>
  <c r="G986"/>
  <c r="F986"/>
  <c r="E986"/>
  <c r="D986"/>
  <c r="C986"/>
  <c r="Q985"/>
  <c r="P985"/>
  <c r="O985"/>
  <c r="N985"/>
  <c r="M985"/>
  <c r="L985"/>
  <c r="K985"/>
  <c r="J985"/>
  <c r="I985"/>
  <c r="H985"/>
  <c r="G985"/>
  <c r="F985"/>
  <c r="E985"/>
  <c r="D985"/>
  <c r="C985"/>
  <c r="Q984"/>
  <c r="P984"/>
  <c r="O984"/>
  <c r="N984"/>
  <c r="M984"/>
  <c r="L984"/>
  <c r="K984"/>
  <c r="J984"/>
  <c r="I984"/>
  <c r="H984"/>
  <c r="G984"/>
  <c r="F984"/>
  <c r="E984"/>
  <c r="D984"/>
  <c r="C984"/>
  <c r="Q983"/>
  <c r="P983"/>
  <c r="O983"/>
  <c r="N983"/>
  <c r="M983"/>
  <c r="L983"/>
  <c r="K983"/>
  <c r="J983"/>
  <c r="I983"/>
  <c r="H983"/>
  <c r="G983"/>
  <c r="F983"/>
  <c r="E983"/>
  <c r="D983"/>
  <c r="C983"/>
  <c r="Q982"/>
  <c r="P982"/>
  <c r="O982"/>
  <c r="N982"/>
  <c r="M982"/>
  <c r="L982"/>
  <c r="K982"/>
  <c r="J982"/>
  <c r="I982"/>
  <c r="H982"/>
  <c r="G982"/>
  <c r="F982"/>
  <c r="E982"/>
  <c r="D982"/>
  <c r="C982"/>
  <c r="Q981"/>
  <c r="P981"/>
  <c r="O981"/>
  <c r="N981"/>
  <c r="M981"/>
  <c r="L981"/>
  <c r="K981"/>
  <c r="J981"/>
  <c r="I981"/>
  <c r="H981"/>
  <c r="G981"/>
  <c r="F981"/>
  <c r="E981"/>
  <c r="D981"/>
  <c r="C981"/>
  <c r="Q980"/>
  <c r="P980"/>
  <c r="O980"/>
  <c r="N980"/>
  <c r="M980"/>
  <c r="L980"/>
  <c r="K980"/>
  <c r="J980"/>
  <c r="I980"/>
  <c r="H980"/>
  <c r="G980"/>
  <c r="F980"/>
  <c r="E980"/>
  <c r="D980"/>
  <c r="C980"/>
  <c r="Q979"/>
  <c r="P979"/>
  <c r="O979"/>
  <c r="N979"/>
  <c r="M979"/>
  <c r="L979"/>
  <c r="K979"/>
  <c r="J979"/>
  <c r="I979"/>
  <c r="H979"/>
  <c r="G979"/>
  <c r="F979"/>
  <c r="E979"/>
  <c r="D979"/>
  <c r="C979"/>
  <c r="Q978"/>
  <c r="P978"/>
  <c r="O978"/>
  <c r="N978"/>
  <c r="M978"/>
  <c r="L978"/>
  <c r="K978"/>
  <c r="J978"/>
  <c r="I978"/>
  <c r="H978"/>
  <c r="G978"/>
  <c r="F978"/>
  <c r="E978"/>
  <c r="D978"/>
  <c r="C978"/>
  <c r="Q977"/>
  <c r="P977"/>
  <c r="O977"/>
  <c r="N977"/>
  <c r="M977"/>
  <c r="L977"/>
  <c r="K977"/>
  <c r="J977"/>
  <c r="I977"/>
  <c r="H977"/>
  <c r="G977"/>
  <c r="F977"/>
  <c r="E977"/>
  <c r="D977"/>
  <c r="C977"/>
  <c r="Q976"/>
  <c r="P976"/>
  <c r="O976"/>
  <c r="N976"/>
  <c r="M976"/>
  <c r="L976"/>
  <c r="K976"/>
  <c r="J976"/>
  <c r="I976"/>
  <c r="H976"/>
  <c r="G976"/>
  <c r="F976"/>
  <c r="E976"/>
  <c r="D976"/>
  <c r="C976"/>
  <c r="Q975"/>
  <c r="P975"/>
  <c r="O975"/>
  <c r="N975"/>
  <c r="M975"/>
  <c r="L975"/>
  <c r="K975"/>
  <c r="J975"/>
  <c r="I975"/>
  <c r="H975"/>
  <c r="G975"/>
  <c r="F975"/>
  <c r="E975"/>
  <c r="D975"/>
  <c r="C975"/>
  <c r="Q974"/>
  <c r="P974"/>
  <c r="O974"/>
  <c r="N974"/>
  <c r="M974"/>
  <c r="L974"/>
  <c r="K974"/>
  <c r="J974"/>
  <c r="I974"/>
  <c r="H974"/>
  <c r="G974"/>
  <c r="F974"/>
  <c r="E974"/>
  <c r="D974"/>
  <c r="C974"/>
  <c r="Q973"/>
  <c r="P973"/>
  <c r="O973"/>
  <c r="N973"/>
  <c r="M973"/>
  <c r="L973"/>
  <c r="K973"/>
  <c r="J973"/>
  <c r="I973"/>
  <c r="H973"/>
  <c r="G973"/>
  <c r="F973"/>
  <c r="E973"/>
  <c r="D973"/>
  <c r="C973"/>
  <c r="Q972"/>
  <c r="P972"/>
  <c r="O972"/>
  <c r="N972"/>
  <c r="M972"/>
  <c r="L972"/>
  <c r="K972"/>
  <c r="J972"/>
  <c r="I972"/>
  <c r="H972"/>
  <c r="G972"/>
  <c r="F972"/>
  <c r="E972"/>
  <c r="D972"/>
  <c r="C972"/>
  <c r="Q971"/>
  <c r="P971"/>
  <c r="O971"/>
  <c r="N971"/>
  <c r="M971"/>
  <c r="L971"/>
  <c r="K971"/>
  <c r="J971"/>
  <c r="I971"/>
  <c r="H971"/>
  <c r="G971"/>
  <c r="F971"/>
  <c r="E971"/>
  <c r="D971"/>
  <c r="C971"/>
  <c r="Q970"/>
  <c r="P970"/>
  <c r="O970"/>
  <c r="N970"/>
  <c r="M970"/>
  <c r="L970"/>
  <c r="K970"/>
  <c r="J970"/>
  <c r="I970"/>
  <c r="H970"/>
  <c r="G970"/>
  <c r="F970"/>
  <c r="E970"/>
  <c r="D970"/>
  <c r="C970"/>
  <c r="Q969"/>
  <c r="P969"/>
  <c r="O969"/>
  <c r="N969"/>
  <c r="M969"/>
  <c r="L969"/>
  <c r="K969"/>
  <c r="J969"/>
  <c r="I969"/>
  <c r="H969"/>
  <c r="G969"/>
  <c r="F969"/>
  <c r="E969"/>
  <c r="D969"/>
  <c r="C969"/>
  <c r="Q968"/>
  <c r="P968"/>
  <c r="O968"/>
  <c r="N968"/>
  <c r="M968"/>
  <c r="L968"/>
  <c r="K968"/>
  <c r="J968"/>
  <c r="I968"/>
  <c r="H968"/>
  <c r="G968"/>
  <c r="F968"/>
  <c r="E968"/>
  <c r="D968"/>
  <c r="C968"/>
  <c r="Q967"/>
  <c r="P967"/>
  <c r="O967"/>
  <c r="N967"/>
  <c r="M967"/>
  <c r="L967"/>
  <c r="K967"/>
  <c r="J967"/>
  <c r="I967"/>
  <c r="H967"/>
  <c r="G967"/>
  <c r="F967"/>
  <c r="E967"/>
  <c r="D967"/>
  <c r="C967"/>
  <c r="Q966"/>
  <c r="P966"/>
  <c r="O966"/>
  <c r="N966"/>
  <c r="M966"/>
  <c r="L966"/>
  <c r="K966"/>
  <c r="J966"/>
  <c r="I966"/>
  <c r="H966"/>
  <c r="G966"/>
  <c r="F966"/>
  <c r="E966"/>
  <c r="D966"/>
  <c r="C966"/>
  <c r="Q965"/>
  <c r="P965"/>
  <c r="O965"/>
  <c r="N965"/>
  <c r="M965"/>
  <c r="L965"/>
  <c r="K965"/>
  <c r="J965"/>
  <c r="I965"/>
  <c r="H965"/>
  <c r="G965"/>
  <c r="F965"/>
  <c r="E965"/>
  <c r="D965"/>
  <c r="C965"/>
  <c r="Q964"/>
  <c r="P964"/>
  <c r="O964"/>
  <c r="N964"/>
  <c r="M964"/>
  <c r="L964"/>
  <c r="K964"/>
  <c r="J964"/>
  <c r="I964"/>
  <c r="H964"/>
  <c r="G964"/>
  <c r="F964"/>
  <c r="E964"/>
  <c r="D964"/>
  <c r="C964"/>
  <c r="Q963"/>
  <c r="P963"/>
  <c r="O963"/>
  <c r="N963"/>
  <c r="M963"/>
  <c r="L963"/>
  <c r="K963"/>
  <c r="J963"/>
  <c r="I963"/>
  <c r="H963"/>
  <c r="G963"/>
  <c r="F963"/>
  <c r="E963"/>
  <c r="D963"/>
  <c r="C963"/>
  <c r="Q962"/>
  <c r="P962"/>
  <c r="O962"/>
  <c r="N962"/>
  <c r="M962"/>
  <c r="L962"/>
  <c r="K962"/>
  <c r="J962"/>
  <c r="I962"/>
  <c r="H962"/>
  <c r="G962"/>
  <c r="F962"/>
  <c r="E962"/>
  <c r="D962"/>
  <c r="C962"/>
  <c r="Q961"/>
  <c r="P961"/>
  <c r="O961"/>
  <c r="N961"/>
  <c r="M961"/>
  <c r="L961"/>
  <c r="K961"/>
  <c r="J961"/>
  <c r="I961"/>
  <c r="H961"/>
  <c r="G961"/>
  <c r="F961"/>
  <c r="E961"/>
  <c r="D961"/>
  <c r="C961"/>
  <c r="Q960"/>
  <c r="P960"/>
  <c r="O960"/>
  <c r="N960"/>
  <c r="M960"/>
  <c r="L960"/>
  <c r="K960"/>
  <c r="J960"/>
  <c r="I960"/>
  <c r="H960"/>
  <c r="G960"/>
  <c r="F960"/>
  <c r="E960"/>
  <c r="D960"/>
  <c r="C960"/>
  <c r="Q959"/>
  <c r="P959"/>
  <c r="O959"/>
  <c r="N959"/>
  <c r="M959"/>
  <c r="L959"/>
  <c r="K959"/>
  <c r="J959"/>
  <c r="I959"/>
  <c r="H959"/>
  <c r="G959"/>
  <c r="F959"/>
  <c r="E959"/>
  <c r="D959"/>
  <c r="C959"/>
  <c r="Q958"/>
  <c r="P958"/>
  <c r="O958"/>
  <c r="N958"/>
  <c r="M958"/>
  <c r="L958"/>
  <c r="K958"/>
  <c r="J958"/>
  <c r="I958"/>
  <c r="H958"/>
  <c r="G958"/>
  <c r="F958"/>
  <c r="E958"/>
  <c r="D958"/>
  <c r="C958"/>
  <c r="Q957"/>
  <c r="P957"/>
  <c r="O957"/>
  <c r="N957"/>
  <c r="M957"/>
  <c r="L957"/>
  <c r="K957"/>
  <c r="J957"/>
  <c r="I957"/>
  <c r="H957"/>
  <c r="G957"/>
  <c r="F957"/>
  <c r="E957"/>
  <c r="D957"/>
  <c r="C957"/>
  <c r="Q956"/>
  <c r="P956"/>
  <c r="O956"/>
  <c r="N956"/>
  <c r="M956"/>
  <c r="L956"/>
  <c r="K956"/>
  <c r="J956"/>
  <c r="I956"/>
  <c r="H956"/>
  <c r="G956"/>
  <c r="F956"/>
  <c r="E956"/>
  <c r="D956"/>
  <c r="C956"/>
  <c r="Q955"/>
  <c r="P955"/>
  <c r="O955"/>
  <c r="N955"/>
  <c r="M955"/>
  <c r="L955"/>
  <c r="K955"/>
  <c r="J955"/>
  <c r="I955"/>
  <c r="H955"/>
  <c r="G955"/>
  <c r="F955"/>
  <c r="E955"/>
  <c r="D955"/>
  <c r="C955"/>
  <c r="Q954"/>
  <c r="P954"/>
  <c r="O954"/>
  <c r="N954"/>
  <c r="M954"/>
  <c r="L954"/>
  <c r="K954"/>
  <c r="J954"/>
  <c r="I954"/>
  <c r="H954"/>
  <c r="G954"/>
  <c r="F954"/>
  <c r="E954"/>
  <c r="D954"/>
  <c r="C954"/>
  <c r="Q953"/>
  <c r="P953"/>
  <c r="O953"/>
  <c r="N953"/>
  <c r="M953"/>
  <c r="L953"/>
  <c r="K953"/>
  <c r="J953"/>
  <c r="I953"/>
  <c r="H953"/>
  <c r="G953"/>
  <c r="F953"/>
  <c r="E953"/>
  <c r="D953"/>
  <c r="C953"/>
  <c r="Q952"/>
  <c r="P952"/>
  <c r="O952"/>
  <c r="N952"/>
  <c r="M952"/>
  <c r="L952"/>
  <c r="K952"/>
  <c r="J952"/>
  <c r="I952"/>
  <c r="H952"/>
  <c r="G952"/>
  <c r="F952"/>
  <c r="E952"/>
  <c r="D952"/>
  <c r="C952"/>
  <c r="Q951"/>
  <c r="P951"/>
  <c r="O951"/>
  <c r="N951"/>
  <c r="M951"/>
  <c r="L951"/>
  <c r="K951"/>
  <c r="J951"/>
  <c r="I951"/>
  <c r="H951"/>
  <c r="G951"/>
  <c r="F951"/>
  <c r="E951"/>
  <c r="D951"/>
  <c r="C951"/>
  <c r="Q950"/>
  <c r="P950"/>
  <c r="O950"/>
  <c r="N950"/>
  <c r="M950"/>
  <c r="L950"/>
  <c r="K950"/>
  <c r="J950"/>
  <c r="I950"/>
  <c r="H950"/>
  <c r="G950"/>
  <c r="F950"/>
  <c r="E950"/>
  <c r="D950"/>
  <c r="C950"/>
  <c r="Q949"/>
  <c r="P949"/>
  <c r="O949"/>
  <c r="N949"/>
  <c r="M949"/>
  <c r="L949"/>
  <c r="K949"/>
  <c r="J949"/>
  <c r="I949"/>
  <c r="H949"/>
  <c r="G949"/>
  <c r="F949"/>
  <c r="E949"/>
  <c r="D949"/>
  <c r="C949"/>
  <c r="Q948"/>
  <c r="P948"/>
  <c r="O948"/>
  <c r="N948"/>
  <c r="M948"/>
  <c r="L948"/>
  <c r="K948"/>
  <c r="J948"/>
  <c r="I948"/>
  <c r="H948"/>
  <c r="G948"/>
  <c r="F948"/>
  <c r="E948"/>
  <c r="D948"/>
  <c r="C948"/>
  <c r="Q947"/>
  <c r="P947"/>
  <c r="O947"/>
  <c r="N947"/>
  <c r="M947"/>
  <c r="L947"/>
  <c r="K947"/>
  <c r="J947"/>
  <c r="I947"/>
  <c r="H947"/>
  <c r="G947"/>
  <c r="F947"/>
  <c r="E947"/>
  <c r="D947"/>
  <c r="C947"/>
  <c r="Q946"/>
  <c r="P946"/>
  <c r="O946"/>
  <c r="N946"/>
  <c r="M946"/>
  <c r="L946"/>
  <c r="K946"/>
  <c r="J946"/>
  <c r="I946"/>
  <c r="H946"/>
  <c r="G946"/>
  <c r="F946"/>
  <c r="E946"/>
  <c r="D946"/>
  <c r="C946"/>
  <c r="Q945"/>
  <c r="P945"/>
  <c r="O945"/>
  <c r="N945"/>
  <c r="M945"/>
  <c r="L945"/>
  <c r="K945"/>
  <c r="J945"/>
  <c r="I945"/>
  <c r="H945"/>
  <c r="G945"/>
  <c r="F945"/>
  <c r="E945"/>
  <c r="D945"/>
  <c r="C945"/>
  <c r="Q944"/>
  <c r="P944"/>
  <c r="O944"/>
  <c r="N944"/>
  <c r="M944"/>
  <c r="L944"/>
  <c r="K944"/>
  <c r="J944"/>
  <c r="I944"/>
  <c r="H944"/>
  <c r="G944"/>
  <c r="F944"/>
  <c r="E944"/>
  <c r="D944"/>
  <c r="C944"/>
  <c r="Q943"/>
  <c r="P943"/>
  <c r="O943"/>
  <c r="N943"/>
  <c r="M943"/>
  <c r="L943"/>
  <c r="K943"/>
  <c r="J943"/>
  <c r="I943"/>
  <c r="H943"/>
  <c r="G943"/>
  <c r="F943"/>
  <c r="E943"/>
  <c r="D943"/>
  <c r="C943"/>
  <c r="Q942"/>
  <c r="P942"/>
  <c r="O942"/>
  <c r="N942"/>
  <c r="M942"/>
  <c r="L942"/>
  <c r="K942"/>
  <c r="J942"/>
  <c r="I942"/>
  <c r="H942"/>
  <c r="G942"/>
  <c r="F942"/>
  <c r="E942"/>
  <c r="D942"/>
  <c r="C942"/>
  <c r="Q941"/>
  <c r="P941"/>
  <c r="O941"/>
  <c r="N941"/>
  <c r="M941"/>
  <c r="L941"/>
  <c r="K941"/>
  <c r="J941"/>
  <c r="I941"/>
  <c r="H941"/>
  <c r="G941"/>
  <c r="F941"/>
  <c r="E941"/>
  <c r="D941"/>
  <c r="C941"/>
  <c r="Q940"/>
  <c r="P940"/>
  <c r="O940"/>
  <c r="N940"/>
  <c r="M940"/>
  <c r="L940"/>
  <c r="K940"/>
  <c r="J940"/>
  <c r="I940"/>
  <c r="H940"/>
  <c r="G940"/>
  <c r="F940"/>
  <c r="E940"/>
  <c r="D940"/>
  <c r="C940"/>
  <c r="Q939"/>
  <c r="P939"/>
  <c r="O939"/>
  <c r="N939"/>
  <c r="M939"/>
  <c r="L939"/>
  <c r="K939"/>
  <c r="J939"/>
  <c r="I939"/>
  <c r="H939"/>
  <c r="G939"/>
  <c r="F939"/>
  <c r="E939"/>
  <c r="D939"/>
  <c r="C939"/>
  <c r="Q938"/>
  <c r="P938"/>
  <c r="O938"/>
  <c r="N938"/>
  <c r="M938"/>
  <c r="L938"/>
  <c r="K938"/>
  <c r="J938"/>
  <c r="I938"/>
  <c r="H938"/>
  <c r="G938"/>
  <c r="F938"/>
  <c r="E938"/>
  <c r="D938"/>
  <c r="C938"/>
  <c r="Q937"/>
  <c r="P937"/>
  <c r="O937"/>
  <c r="N937"/>
  <c r="M937"/>
  <c r="L937"/>
  <c r="K937"/>
  <c r="J937"/>
  <c r="I937"/>
  <c r="H937"/>
  <c r="G937"/>
  <c r="F937"/>
  <c r="E937"/>
  <c r="D937"/>
  <c r="C937"/>
  <c r="Q936"/>
  <c r="P936"/>
  <c r="O936"/>
  <c r="N936"/>
  <c r="M936"/>
  <c r="L936"/>
  <c r="K936"/>
  <c r="J936"/>
  <c r="I936"/>
  <c r="H936"/>
  <c r="G936"/>
  <c r="F936"/>
  <c r="E936"/>
  <c r="D936"/>
  <c r="C936"/>
  <c r="Q935"/>
  <c r="P935"/>
  <c r="O935"/>
  <c r="N935"/>
  <c r="M935"/>
  <c r="L935"/>
  <c r="K935"/>
  <c r="J935"/>
  <c r="I935"/>
  <c r="H935"/>
  <c r="G935"/>
  <c r="F935"/>
  <c r="E935"/>
  <c r="D935"/>
  <c r="C935"/>
  <c r="Q934"/>
  <c r="P934"/>
  <c r="O934"/>
  <c r="N934"/>
  <c r="M934"/>
  <c r="L934"/>
  <c r="K934"/>
  <c r="J934"/>
  <c r="I934"/>
  <c r="H934"/>
  <c r="G934"/>
  <c r="F934"/>
  <c r="E934"/>
  <c r="D934"/>
  <c r="C934"/>
  <c r="Q933"/>
  <c r="P933"/>
  <c r="O933"/>
  <c r="N933"/>
  <c r="M933"/>
  <c r="L933"/>
  <c r="K933"/>
  <c r="J933"/>
  <c r="I933"/>
  <c r="H933"/>
  <c r="G933"/>
  <c r="F933"/>
  <c r="E933"/>
  <c r="D933"/>
  <c r="C933"/>
  <c r="Q932"/>
  <c r="P932"/>
  <c r="O932"/>
  <c r="N932"/>
  <c r="M932"/>
  <c r="L932"/>
  <c r="K932"/>
  <c r="J932"/>
  <c r="I932"/>
  <c r="H932"/>
  <c r="G932"/>
  <c r="F932"/>
  <c r="E932"/>
  <c r="D932"/>
  <c r="C932"/>
  <c r="Q931"/>
  <c r="P931"/>
  <c r="O931"/>
  <c r="N931"/>
  <c r="M931"/>
  <c r="L931"/>
  <c r="K931"/>
  <c r="J931"/>
  <c r="I931"/>
  <c r="H931"/>
  <c r="G931"/>
  <c r="F931"/>
  <c r="E931"/>
  <c r="D931"/>
  <c r="C931"/>
  <c r="Q930"/>
  <c r="P930"/>
  <c r="O930"/>
  <c r="N930"/>
  <c r="M930"/>
  <c r="L930"/>
  <c r="K930"/>
  <c r="J930"/>
  <c r="I930"/>
  <c r="H930"/>
  <c r="G930"/>
  <c r="F930"/>
  <c r="E930"/>
  <c r="D930"/>
  <c r="C930"/>
  <c r="Q929"/>
  <c r="P929"/>
  <c r="O929"/>
  <c r="N929"/>
  <c r="M929"/>
  <c r="L929"/>
  <c r="K929"/>
  <c r="J929"/>
  <c r="I929"/>
  <c r="H929"/>
  <c r="G929"/>
  <c r="F929"/>
  <c r="E929"/>
  <c r="D929"/>
  <c r="C929"/>
  <c r="Q928"/>
  <c r="P928"/>
  <c r="O928"/>
  <c r="N928"/>
  <c r="M928"/>
  <c r="L928"/>
  <c r="K928"/>
  <c r="J928"/>
  <c r="I928"/>
  <c r="H928"/>
  <c r="G928"/>
  <c r="F928"/>
  <c r="E928"/>
  <c r="D928"/>
  <c r="C928"/>
  <c r="Q927"/>
  <c r="P927"/>
  <c r="O927"/>
  <c r="N927"/>
  <c r="M927"/>
  <c r="L927"/>
  <c r="K927"/>
  <c r="J927"/>
  <c r="I927"/>
  <c r="H927"/>
  <c r="G927"/>
  <c r="F927"/>
  <c r="E927"/>
  <c r="D927"/>
  <c r="C927"/>
  <c r="Q926"/>
  <c r="P926"/>
  <c r="O926"/>
  <c r="N926"/>
  <c r="M926"/>
  <c r="L926"/>
  <c r="K926"/>
  <c r="J926"/>
  <c r="I926"/>
  <c r="H926"/>
  <c r="G926"/>
  <c r="F926"/>
  <c r="E926"/>
  <c r="D926"/>
  <c r="C926"/>
  <c r="Q925"/>
  <c r="P925"/>
  <c r="O925"/>
  <c r="N925"/>
  <c r="M925"/>
  <c r="L925"/>
  <c r="K925"/>
  <c r="J925"/>
  <c r="I925"/>
  <c r="H925"/>
  <c r="G925"/>
  <c r="F925"/>
  <c r="E925"/>
  <c r="D925"/>
  <c r="C925"/>
  <c r="Q924"/>
  <c r="P924"/>
  <c r="O924"/>
  <c r="N924"/>
  <c r="M924"/>
  <c r="L924"/>
  <c r="K924"/>
  <c r="J924"/>
  <c r="I924"/>
  <c r="H924"/>
  <c r="G924"/>
  <c r="F924"/>
  <c r="E924"/>
  <c r="D924"/>
  <c r="C924"/>
  <c r="Q923"/>
  <c r="P923"/>
  <c r="O923"/>
  <c r="N923"/>
  <c r="M923"/>
  <c r="L923"/>
  <c r="K923"/>
  <c r="J923"/>
  <c r="I923"/>
  <c r="H923"/>
  <c r="G923"/>
  <c r="F923"/>
  <c r="E923"/>
  <c r="D923"/>
  <c r="C923"/>
  <c r="Q922"/>
  <c r="P922"/>
  <c r="O922"/>
  <c r="N922"/>
  <c r="M922"/>
  <c r="L922"/>
  <c r="K922"/>
  <c r="J922"/>
  <c r="I922"/>
  <c r="H922"/>
  <c r="G922"/>
  <c r="F922"/>
  <c r="E922"/>
  <c r="D922"/>
  <c r="C922"/>
  <c r="Q921"/>
  <c r="P921"/>
  <c r="O921"/>
  <c r="N921"/>
  <c r="M921"/>
  <c r="L921"/>
  <c r="K921"/>
  <c r="J921"/>
  <c r="I921"/>
  <c r="H921"/>
  <c r="G921"/>
  <c r="F921"/>
  <c r="E921"/>
  <c r="D921"/>
  <c r="C921"/>
  <c r="Q920"/>
  <c r="P920"/>
  <c r="O920"/>
  <c r="N920"/>
  <c r="M920"/>
  <c r="L920"/>
  <c r="K920"/>
  <c r="J920"/>
  <c r="I920"/>
  <c r="H920"/>
  <c r="G920"/>
  <c r="F920"/>
  <c r="E920"/>
  <c r="D920"/>
  <c r="C920"/>
  <c r="Q919"/>
  <c r="P919"/>
  <c r="O919"/>
  <c r="N919"/>
  <c r="M919"/>
  <c r="L919"/>
  <c r="K919"/>
  <c r="J919"/>
  <c r="I919"/>
  <c r="H919"/>
  <c r="G919"/>
  <c r="F919"/>
  <c r="E919"/>
  <c r="D919"/>
  <c r="C919"/>
  <c r="Q918"/>
  <c r="P918"/>
  <c r="O918"/>
  <c r="N918"/>
  <c r="M918"/>
  <c r="L918"/>
  <c r="K918"/>
  <c r="J918"/>
  <c r="I918"/>
  <c r="H918"/>
  <c r="G918"/>
  <c r="F918"/>
  <c r="E918"/>
  <c r="D918"/>
  <c r="C918"/>
  <c r="Q917"/>
  <c r="P917"/>
  <c r="O917"/>
  <c r="N917"/>
  <c r="M917"/>
  <c r="L917"/>
  <c r="K917"/>
  <c r="J917"/>
  <c r="I917"/>
  <c r="H917"/>
  <c r="G917"/>
  <c r="F917"/>
  <c r="E917"/>
  <c r="D917"/>
  <c r="C917"/>
  <c r="Q916"/>
  <c r="P916"/>
  <c r="O916"/>
  <c r="N916"/>
  <c r="M916"/>
  <c r="L916"/>
  <c r="K916"/>
  <c r="J916"/>
  <c r="I916"/>
  <c r="H916"/>
  <c r="G916"/>
  <c r="F916"/>
  <c r="E916"/>
  <c r="D916"/>
  <c r="C916"/>
  <c r="Q915"/>
  <c r="P915"/>
  <c r="O915"/>
  <c r="N915"/>
  <c r="M915"/>
  <c r="L915"/>
  <c r="K915"/>
  <c r="J915"/>
  <c r="I915"/>
  <c r="H915"/>
  <c r="G915"/>
  <c r="F915"/>
  <c r="E915"/>
  <c r="D915"/>
  <c r="C915"/>
  <c r="Q914"/>
  <c r="P914"/>
  <c r="O914"/>
  <c r="N914"/>
  <c r="M914"/>
  <c r="L914"/>
  <c r="K914"/>
  <c r="J914"/>
  <c r="I914"/>
  <c r="H914"/>
  <c r="G914"/>
  <c r="F914"/>
  <c r="E914"/>
  <c r="D914"/>
  <c r="C914"/>
  <c r="Q913"/>
  <c r="P913"/>
  <c r="O913"/>
  <c r="N913"/>
  <c r="M913"/>
  <c r="L913"/>
  <c r="K913"/>
  <c r="J913"/>
  <c r="I913"/>
  <c r="H913"/>
  <c r="G913"/>
  <c r="F913"/>
  <c r="E913"/>
  <c r="D913"/>
  <c r="C913"/>
  <c r="Q912"/>
  <c r="P912"/>
  <c r="O912"/>
  <c r="N912"/>
  <c r="M912"/>
  <c r="L912"/>
  <c r="K912"/>
  <c r="J912"/>
  <c r="I912"/>
  <c r="H912"/>
  <c r="G912"/>
  <c r="F912"/>
  <c r="E912"/>
  <c r="D912"/>
  <c r="C912"/>
  <c r="Q911"/>
  <c r="P911"/>
  <c r="O911"/>
  <c r="N911"/>
  <c r="M911"/>
  <c r="L911"/>
  <c r="K911"/>
  <c r="J911"/>
  <c r="I911"/>
  <c r="H911"/>
  <c r="G911"/>
  <c r="F911"/>
  <c r="E911"/>
  <c r="D911"/>
  <c r="C911"/>
  <c r="Q910"/>
  <c r="P910"/>
  <c r="O910"/>
  <c r="N910"/>
  <c r="M910"/>
  <c r="L910"/>
  <c r="K910"/>
  <c r="J910"/>
  <c r="I910"/>
  <c r="H910"/>
  <c r="G910"/>
  <c r="F910"/>
  <c r="E910"/>
  <c r="D910"/>
  <c r="C910"/>
  <c r="Q909"/>
  <c r="P909"/>
  <c r="O909"/>
  <c r="N909"/>
  <c r="M909"/>
  <c r="L909"/>
  <c r="K909"/>
  <c r="J909"/>
  <c r="I909"/>
  <c r="H909"/>
  <c r="G909"/>
  <c r="F909"/>
  <c r="E909"/>
  <c r="D909"/>
  <c r="C909"/>
  <c r="Q908"/>
  <c r="P908"/>
  <c r="O908"/>
  <c r="N908"/>
  <c r="M908"/>
  <c r="L908"/>
  <c r="K908"/>
  <c r="J908"/>
  <c r="I908"/>
  <c r="H908"/>
  <c r="G908"/>
  <c r="F908"/>
  <c r="E908"/>
  <c r="D908"/>
  <c r="C908"/>
  <c r="Q907"/>
  <c r="P907"/>
  <c r="O907"/>
  <c r="N907"/>
  <c r="M907"/>
  <c r="L907"/>
  <c r="K907"/>
  <c r="J907"/>
  <c r="I907"/>
  <c r="H907"/>
  <c r="G907"/>
  <c r="F907"/>
  <c r="E907"/>
  <c r="D907"/>
  <c r="C907"/>
  <c r="Q906"/>
  <c r="P906"/>
  <c r="O906"/>
  <c r="N906"/>
  <c r="M906"/>
  <c r="L906"/>
  <c r="K906"/>
  <c r="J906"/>
  <c r="I906"/>
  <c r="H906"/>
  <c r="G906"/>
  <c r="F906"/>
  <c r="E906"/>
  <c r="D906"/>
  <c r="C906"/>
  <c r="Q905"/>
  <c r="P905"/>
  <c r="O905"/>
  <c r="N905"/>
  <c r="M905"/>
  <c r="L905"/>
  <c r="K905"/>
  <c r="J905"/>
  <c r="I905"/>
  <c r="H905"/>
  <c r="G905"/>
  <c r="F905"/>
  <c r="E905"/>
  <c r="D905"/>
  <c r="C905"/>
  <c r="Q904"/>
  <c r="P904"/>
  <c r="O904"/>
  <c r="N904"/>
  <c r="M904"/>
  <c r="L904"/>
  <c r="K904"/>
  <c r="J904"/>
  <c r="I904"/>
  <c r="H904"/>
  <c r="G904"/>
  <c r="F904"/>
  <c r="E904"/>
  <c r="D904"/>
  <c r="C904"/>
  <c r="Q903"/>
  <c r="P903"/>
  <c r="O903"/>
  <c r="N903"/>
  <c r="M903"/>
  <c r="L903"/>
  <c r="K903"/>
  <c r="J903"/>
  <c r="I903"/>
  <c r="H903"/>
  <c r="G903"/>
  <c r="F903"/>
  <c r="E903"/>
  <c r="D903"/>
  <c r="C903"/>
  <c r="Q902"/>
  <c r="P902"/>
  <c r="O902"/>
  <c r="N902"/>
  <c r="M902"/>
  <c r="L902"/>
  <c r="K902"/>
  <c r="J902"/>
  <c r="I902"/>
  <c r="H902"/>
  <c r="G902"/>
  <c r="F902"/>
  <c r="E902"/>
  <c r="D902"/>
  <c r="C902"/>
  <c r="Q901"/>
  <c r="P901"/>
  <c r="O901"/>
  <c r="N901"/>
  <c r="M901"/>
  <c r="L901"/>
  <c r="K901"/>
  <c r="J901"/>
  <c r="I901"/>
  <c r="H901"/>
  <c r="G901"/>
  <c r="F901"/>
  <c r="E901"/>
  <c r="D901"/>
  <c r="C901"/>
  <c r="Q900"/>
  <c r="P900"/>
  <c r="O900"/>
  <c r="N900"/>
  <c r="M900"/>
  <c r="L900"/>
  <c r="K900"/>
  <c r="J900"/>
  <c r="I900"/>
  <c r="H900"/>
  <c r="G900"/>
  <c r="F900"/>
  <c r="E900"/>
  <c r="D900"/>
  <c r="C900"/>
  <c r="Q899"/>
  <c r="P899"/>
  <c r="O899"/>
  <c r="N899"/>
  <c r="M899"/>
  <c r="L899"/>
  <c r="K899"/>
  <c r="J899"/>
  <c r="I899"/>
  <c r="H899"/>
  <c r="G899"/>
  <c r="F899"/>
  <c r="E899"/>
  <c r="D899"/>
  <c r="C899"/>
  <c r="Q898"/>
  <c r="P898"/>
  <c r="O898"/>
  <c r="N898"/>
  <c r="M898"/>
  <c r="L898"/>
  <c r="K898"/>
  <c r="J898"/>
  <c r="I898"/>
  <c r="H898"/>
  <c r="G898"/>
  <c r="F898"/>
  <c r="E898"/>
  <c r="D898"/>
  <c r="C898"/>
  <c r="Q897"/>
  <c r="P897"/>
  <c r="O897"/>
  <c r="N897"/>
  <c r="M897"/>
  <c r="L897"/>
  <c r="K897"/>
  <c r="J897"/>
  <c r="I897"/>
  <c r="H897"/>
  <c r="G897"/>
  <c r="F897"/>
  <c r="E897"/>
  <c r="D897"/>
  <c r="C897"/>
  <c r="Q896"/>
  <c r="P896"/>
  <c r="O896"/>
  <c r="N896"/>
  <c r="M896"/>
  <c r="L896"/>
  <c r="K896"/>
  <c r="J896"/>
  <c r="I896"/>
  <c r="H896"/>
  <c r="G896"/>
  <c r="F896"/>
  <c r="E896"/>
  <c r="D896"/>
  <c r="C896"/>
  <c r="Q895"/>
  <c r="P895"/>
  <c r="O895"/>
  <c r="N895"/>
  <c r="M895"/>
  <c r="L895"/>
  <c r="K895"/>
  <c r="J895"/>
  <c r="I895"/>
  <c r="H895"/>
  <c r="G895"/>
  <c r="F895"/>
  <c r="E895"/>
  <c r="D895"/>
  <c r="C895"/>
  <c r="Q894"/>
  <c r="P894"/>
  <c r="O894"/>
  <c r="N894"/>
  <c r="M894"/>
  <c r="L894"/>
  <c r="K894"/>
  <c r="J894"/>
  <c r="I894"/>
  <c r="H894"/>
  <c r="G894"/>
  <c r="F894"/>
  <c r="E894"/>
  <c r="D894"/>
  <c r="C894"/>
  <c r="Q893"/>
  <c r="P893"/>
  <c r="O893"/>
  <c r="N893"/>
  <c r="M893"/>
  <c r="L893"/>
  <c r="K893"/>
  <c r="J893"/>
  <c r="I893"/>
  <c r="H893"/>
  <c r="G893"/>
  <c r="F893"/>
  <c r="E893"/>
  <c r="D893"/>
  <c r="C893"/>
  <c r="Q892"/>
  <c r="P892"/>
  <c r="O892"/>
  <c r="N892"/>
  <c r="M892"/>
  <c r="L892"/>
  <c r="K892"/>
  <c r="J892"/>
  <c r="I892"/>
  <c r="H892"/>
  <c r="G892"/>
  <c r="F892"/>
  <c r="E892"/>
  <c r="D892"/>
  <c r="C892"/>
  <c r="Q891"/>
  <c r="P891"/>
  <c r="O891"/>
  <c r="N891"/>
  <c r="M891"/>
  <c r="L891"/>
  <c r="K891"/>
  <c r="J891"/>
  <c r="I891"/>
  <c r="H891"/>
  <c r="G891"/>
  <c r="F891"/>
  <c r="E891"/>
  <c r="D891"/>
  <c r="C891"/>
  <c r="Q890"/>
  <c r="P890"/>
  <c r="O890"/>
  <c r="N890"/>
  <c r="M890"/>
  <c r="L890"/>
  <c r="K890"/>
  <c r="J890"/>
  <c r="I890"/>
  <c r="H890"/>
  <c r="G890"/>
  <c r="F890"/>
  <c r="E890"/>
  <c r="D890"/>
  <c r="C890"/>
  <c r="Q889"/>
  <c r="P889"/>
  <c r="O889"/>
  <c r="N889"/>
  <c r="M889"/>
  <c r="L889"/>
  <c r="K889"/>
  <c r="J889"/>
  <c r="I889"/>
  <c r="H889"/>
  <c r="G889"/>
  <c r="F889"/>
  <c r="E889"/>
  <c r="D889"/>
  <c r="C889"/>
  <c r="Q888"/>
  <c r="P888"/>
  <c r="O888"/>
  <c r="N888"/>
  <c r="M888"/>
  <c r="L888"/>
  <c r="K888"/>
  <c r="J888"/>
  <c r="I888"/>
  <c r="H888"/>
  <c r="G888"/>
  <c r="F888"/>
  <c r="E888"/>
  <c r="D888"/>
  <c r="C888"/>
  <c r="Q887"/>
  <c r="P887"/>
  <c r="O887"/>
  <c r="N887"/>
  <c r="M887"/>
  <c r="L887"/>
  <c r="K887"/>
  <c r="J887"/>
  <c r="I887"/>
  <c r="H887"/>
  <c r="G887"/>
  <c r="F887"/>
  <c r="E887"/>
  <c r="D887"/>
  <c r="C887"/>
  <c r="Q886"/>
  <c r="P886"/>
  <c r="O886"/>
  <c r="N886"/>
  <c r="M886"/>
  <c r="L886"/>
  <c r="K886"/>
  <c r="J886"/>
  <c r="I886"/>
  <c r="H886"/>
  <c r="G886"/>
  <c r="F886"/>
  <c r="E886"/>
  <c r="D886"/>
  <c r="C886"/>
  <c r="Q885"/>
  <c r="P885"/>
  <c r="O885"/>
  <c r="N885"/>
  <c r="M885"/>
  <c r="L885"/>
  <c r="K885"/>
  <c r="J885"/>
  <c r="I885"/>
  <c r="H885"/>
  <c r="G885"/>
  <c r="F885"/>
  <c r="E885"/>
  <c r="D885"/>
  <c r="C885"/>
  <c r="Q884"/>
  <c r="P884"/>
  <c r="O884"/>
  <c r="N884"/>
  <c r="M884"/>
  <c r="L884"/>
  <c r="K884"/>
  <c r="J884"/>
  <c r="I884"/>
  <c r="H884"/>
  <c r="G884"/>
  <c r="F884"/>
  <c r="E884"/>
  <c r="D884"/>
  <c r="C884"/>
  <c r="Q883"/>
  <c r="P883"/>
  <c r="O883"/>
  <c r="N883"/>
  <c r="M883"/>
  <c r="L883"/>
  <c r="K883"/>
  <c r="J883"/>
  <c r="I883"/>
  <c r="H883"/>
  <c r="G883"/>
  <c r="F883"/>
  <c r="E883"/>
  <c r="D883"/>
  <c r="C883"/>
  <c r="Q882"/>
  <c r="P882"/>
  <c r="O882"/>
  <c r="N882"/>
  <c r="M882"/>
  <c r="L882"/>
  <c r="K882"/>
  <c r="J882"/>
  <c r="I882"/>
  <c r="H882"/>
  <c r="G882"/>
  <c r="F882"/>
  <c r="E882"/>
  <c r="D882"/>
  <c r="C882"/>
  <c r="Q881"/>
  <c r="P881"/>
  <c r="O881"/>
  <c r="N881"/>
  <c r="M881"/>
  <c r="L881"/>
  <c r="K881"/>
  <c r="J881"/>
  <c r="I881"/>
  <c r="H881"/>
  <c r="G881"/>
  <c r="F881"/>
  <c r="E881"/>
  <c r="D881"/>
  <c r="C881"/>
  <c r="Q880"/>
  <c r="P880"/>
  <c r="O880"/>
  <c r="N880"/>
  <c r="M880"/>
  <c r="L880"/>
  <c r="K880"/>
  <c r="J880"/>
  <c r="I880"/>
  <c r="H880"/>
  <c r="G880"/>
  <c r="F880"/>
  <c r="E880"/>
  <c r="D880"/>
  <c r="C880"/>
  <c r="Q879"/>
  <c r="P879"/>
  <c r="O879"/>
  <c r="N879"/>
  <c r="M879"/>
  <c r="L879"/>
  <c r="K879"/>
  <c r="J879"/>
  <c r="I879"/>
  <c r="H879"/>
  <c r="G879"/>
  <c r="F879"/>
  <c r="E879"/>
  <c r="D879"/>
  <c r="C879"/>
  <c r="Q878"/>
  <c r="P878"/>
  <c r="O878"/>
  <c r="N878"/>
  <c r="M878"/>
  <c r="L878"/>
  <c r="K878"/>
  <c r="J878"/>
  <c r="I878"/>
  <c r="H878"/>
  <c r="G878"/>
  <c r="F878"/>
  <c r="E878"/>
  <c r="D878"/>
  <c r="C878"/>
  <c r="Q877"/>
  <c r="P877"/>
  <c r="O877"/>
  <c r="N877"/>
  <c r="M877"/>
  <c r="L877"/>
  <c r="K877"/>
  <c r="J877"/>
  <c r="I877"/>
  <c r="H877"/>
  <c r="G877"/>
  <c r="F877"/>
  <c r="E877"/>
  <c r="D877"/>
  <c r="C877"/>
  <c r="Q876"/>
  <c r="P876"/>
  <c r="O876"/>
  <c r="N876"/>
  <c r="M876"/>
  <c r="L876"/>
  <c r="K876"/>
  <c r="J876"/>
  <c r="I876"/>
  <c r="H876"/>
  <c r="G876"/>
  <c r="F876"/>
  <c r="E876"/>
  <c r="D876"/>
  <c r="C876"/>
  <c r="Q875"/>
  <c r="P875"/>
  <c r="O875"/>
  <c r="N875"/>
  <c r="M875"/>
  <c r="L875"/>
  <c r="K875"/>
  <c r="J875"/>
  <c r="I875"/>
  <c r="H875"/>
  <c r="G875"/>
  <c r="F875"/>
  <c r="E875"/>
  <c r="D875"/>
  <c r="C875"/>
  <c r="Q874"/>
  <c r="P874"/>
  <c r="O874"/>
  <c r="N874"/>
  <c r="M874"/>
  <c r="L874"/>
  <c r="K874"/>
  <c r="J874"/>
  <c r="I874"/>
  <c r="H874"/>
  <c r="G874"/>
  <c r="F874"/>
  <c r="E874"/>
  <c r="D874"/>
  <c r="C874"/>
  <c r="Q873"/>
  <c r="P873"/>
  <c r="O873"/>
  <c r="N873"/>
  <c r="M873"/>
  <c r="L873"/>
  <c r="K873"/>
  <c r="J873"/>
  <c r="I873"/>
  <c r="H873"/>
  <c r="G873"/>
  <c r="F873"/>
  <c r="E873"/>
  <c r="D873"/>
  <c r="C873"/>
  <c r="Q872"/>
  <c r="P872"/>
  <c r="O872"/>
  <c r="N872"/>
  <c r="M872"/>
  <c r="L872"/>
  <c r="K872"/>
  <c r="J872"/>
  <c r="I872"/>
  <c r="H872"/>
  <c r="G872"/>
  <c r="F872"/>
  <c r="E872"/>
  <c r="D872"/>
  <c r="C872"/>
  <c r="Q871"/>
  <c r="P871"/>
  <c r="O871"/>
  <c r="N871"/>
  <c r="M871"/>
  <c r="L871"/>
  <c r="K871"/>
  <c r="J871"/>
  <c r="I871"/>
  <c r="H871"/>
  <c r="G871"/>
  <c r="F871"/>
  <c r="E871"/>
  <c r="D871"/>
  <c r="C871"/>
  <c r="Q870"/>
  <c r="P870"/>
  <c r="O870"/>
  <c r="N870"/>
  <c r="M870"/>
  <c r="L870"/>
  <c r="K870"/>
  <c r="J870"/>
  <c r="I870"/>
  <c r="H870"/>
  <c r="G870"/>
  <c r="F870"/>
  <c r="E870"/>
  <c r="D870"/>
  <c r="C870"/>
  <c r="Q869"/>
  <c r="P869"/>
  <c r="O869"/>
  <c r="N869"/>
  <c r="M869"/>
  <c r="L869"/>
  <c r="K869"/>
  <c r="J869"/>
  <c r="I869"/>
  <c r="H869"/>
  <c r="G869"/>
  <c r="F869"/>
  <c r="E869"/>
  <c r="D869"/>
  <c r="C869"/>
  <c r="Q868"/>
  <c r="P868"/>
  <c r="O868"/>
  <c r="N868"/>
  <c r="M868"/>
  <c r="L868"/>
  <c r="K868"/>
  <c r="J868"/>
  <c r="I868"/>
  <c r="H868"/>
  <c r="G868"/>
  <c r="F868"/>
  <c r="E868"/>
  <c r="D868"/>
  <c r="C868"/>
  <c r="Q867"/>
  <c r="P867"/>
  <c r="O867"/>
  <c r="N867"/>
  <c r="M867"/>
  <c r="L867"/>
  <c r="K867"/>
  <c r="J867"/>
  <c r="I867"/>
  <c r="H867"/>
  <c r="G867"/>
  <c r="F867"/>
  <c r="E867"/>
  <c r="D867"/>
  <c r="C867"/>
  <c r="Q866"/>
  <c r="P866"/>
  <c r="O866"/>
  <c r="N866"/>
  <c r="M866"/>
  <c r="L866"/>
  <c r="K866"/>
  <c r="J866"/>
  <c r="I866"/>
  <c r="H866"/>
  <c r="G866"/>
  <c r="F866"/>
  <c r="E866"/>
  <c r="D866"/>
  <c r="C866"/>
  <c r="Q865"/>
  <c r="P865"/>
  <c r="O865"/>
  <c r="N865"/>
  <c r="M865"/>
  <c r="L865"/>
  <c r="K865"/>
  <c r="J865"/>
  <c r="I865"/>
  <c r="H865"/>
  <c r="G865"/>
  <c r="F865"/>
  <c r="E865"/>
  <c r="D865"/>
  <c r="C865"/>
  <c r="Q864"/>
  <c r="P864"/>
  <c r="O864"/>
  <c r="N864"/>
  <c r="M864"/>
  <c r="L864"/>
  <c r="K864"/>
  <c r="J864"/>
  <c r="I864"/>
  <c r="H864"/>
  <c r="G864"/>
  <c r="F864"/>
  <c r="E864"/>
  <c r="D864"/>
  <c r="C864"/>
  <c r="Q863"/>
  <c r="P863"/>
  <c r="O863"/>
  <c r="N863"/>
  <c r="M863"/>
  <c r="L863"/>
  <c r="K863"/>
  <c r="J863"/>
  <c r="I863"/>
  <c r="H863"/>
  <c r="G863"/>
  <c r="F863"/>
  <c r="E863"/>
  <c r="D863"/>
  <c r="C863"/>
  <c r="Q862"/>
  <c r="P862"/>
  <c r="O862"/>
  <c r="N862"/>
  <c r="M862"/>
  <c r="L862"/>
  <c r="K862"/>
  <c r="J862"/>
  <c r="I862"/>
  <c r="H862"/>
  <c r="G862"/>
  <c r="F862"/>
  <c r="E862"/>
  <c r="D862"/>
  <c r="C862"/>
  <c r="Q861"/>
  <c r="P861"/>
  <c r="O861"/>
  <c r="N861"/>
  <c r="M861"/>
  <c r="L861"/>
  <c r="K861"/>
  <c r="J861"/>
  <c r="I861"/>
  <c r="H861"/>
  <c r="G861"/>
  <c r="F861"/>
  <c r="E861"/>
  <c r="D861"/>
  <c r="C861"/>
  <c r="Q860"/>
  <c r="P860"/>
  <c r="O860"/>
  <c r="N860"/>
  <c r="M860"/>
  <c r="L860"/>
  <c r="K860"/>
  <c r="J860"/>
  <c r="I860"/>
  <c r="H860"/>
  <c r="G860"/>
  <c r="F860"/>
  <c r="E860"/>
  <c r="D860"/>
  <c r="C860"/>
  <c r="Q859"/>
  <c r="P859"/>
  <c r="O859"/>
  <c r="N859"/>
  <c r="M859"/>
  <c r="L859"/>
  <c r="K859"/>
  <c r="J859"/>
  <c r="I859"/>
  <c r="H859"/>
  <c r="G859"/>
  <c r="F859"/>
  <c r="E859"/>
  <c r="D859"/>
  <c r="C859"/>
  <c r="Q858"/>
  <c r="P858"/>
  <c r="O858"/>
  <c r="N858"/>
  <c r="M858"/>
  <c r="L858"/>
  <c r="K858"/>
  <c r="J858"/>
  <c r="I858"/>
  <c r="H858"/>
  <c r="G858"/>
  <c r="F858"/>
  <c r="E858"/>
  <c r="D858"/>
  <c r="C858"/>
  <c r="Q857"/>
  <c r="P857"/>
  <c r="O857"/>
  <c r="N857"/>
  <c r="M857"/>
  <c r="L857"/>
  <c r="K857"/>
  <c r="J857"/>
  <c r="I857"/>
  <c r="H857"/>
  <c r="G857"/>
  <c r="F857"/>
  <c r="E857"/>
  <c r="D857"/>
  <c r="C857"/>
  <c r="Q856"/>
  <c r="P856"/>
  <c r="O856"/>
  <c r="N856"/>
  <c r="M856"/>
  <c r="L856"/>
  <c r="K856"/>
  <c r="J856"/>
  <c r="I856"/>
  <c r="H856"/>
  <c r="G856"/>
  <c r="F856"/>
  <c r="E856"/>
  <c r="D856"/>
  <c r="C856"/>
  <c r="Q855"/>
  <c r="P855"/>
  <c r="O855"/>
  <c r="N855"/>
  <c r="M855"/>
  <c r="L855"/>
  <c r="K855"/>
  <c r="J855"/>
  <c r="I855"/>
  <c r="H855"/>
  <c r="G855"/>
  <c r="F855"/>
  <c r="E855"/>
  <c r="D855"/>
  <c r="C855"/>
  <c r="Q854"/>
  <c r="P854"/>
  <c r="O854"/>
  <c r="N854"/>
  <c r="M854"/>
  <c r="L854"/>
  <c r="K854"/>
  <c r="J854"/>
  <c r="I854"/>
  <c r="H854"/>
  <c r="G854"/>
  <c r="F854"/>
  <c r="E854"/>
  <c r="D854"/>
  <c r="C854"/>
  <c r="Q853"/>
  <c r="P853"/>
  <c r="O853"/>
  <c r="N853"/>
  <c r="M853"/>
  <c r="L853"/>
  <c r="K853"/>
  <c r="J853"/>
  <c r="I853"/>
  <c r="H853"/>
  <c r="G853"/>
  <c r="F853"/>
  <c r="E853"/>
  <c r="D853"/>
  <c r="C853"/>
  <c r="Q852"/>
  <c r="P852"/>
  <c r="O852"/>
  <c r="N852"/>
  <c r="M852"/>
  <c r="L852"/>
  <c r="K852"/>
  <c r="J852"/>
  <c r="I852"/>
  <c r="H852"/>
  <c r="G852"/>
  <c r="F852"/>
  <c r="E852"/>
  <c r="D852"/>
  <c r="C852"/>
  <c r="Q851"/>
  <c r="P851"/>
  <c r="O851"/>
  <c r="N851"/>
  <c r="M851"/>
  <c r="L851"/>
  <c r="K851"/>
  <c r="J851"/>
  <c r="I851"/>
  <c r="H851"/>
  <c r="G851"/>
  <c r="F851"/>
  <c r="E851"/>
  <c r="D851"/>
  <c r="C851"/>
  <c r="Q850"/>
  <c r="P850"/>
  <c r="O850"/>
  <c r="N850"/>
  <c r="M850"/>
  <c r="L850"/>
  <c r="K850"/>
  <c r="J850"/>
  <c r="I850"/>
  <c r="H850"/>
  <c r="G850"/>
  <c r="F850"/>
  <c r="E850"/>
  <c r="D850"/>
  <c r="C850"/>
  <c r="Q849"/>
  <c r="P849"/>
  <c r="O849"/>
  <c r="N849"/>
  <c r="M849"/>
  <c r="L849"/>
  <c r="K849"/>
  <c r="J849"/>
  <c r="I849"/>
  <c r="H849"/>
  <c r="G849"/>
  <c r="F849"/>
  <c r="E849"/>
  <c r="D849"/>
  <c r="C849"/>
  <c r="Q848"/>
  <c r="P848"/>
  <c r="O848"/>
  <c r="N848"/>
  <c r="M848"/>
  <c r="L848"/>
  <c r="K848"/>
  <c r="J848"/>
  <c r="I848"/>
  <c r="H848"/>
  <c r="G848"/>
  <c r="F848"/>
  <c r="E848"/>
  <c r="D848"/>
  <c r="C848"/>
  <c r="Q847"/>
  <c r="P847"/>
  <c r="O847"/>
  <c r="N847"/>
  <c r="M847"/>
  <c r="L847"/>
  <c r="K847"/>
  <c r="J847"/>
  <c r="I847"/>
  <c r="H847"/>
  <c r="G847"/>
  <c r="F847"/>
  <c r="E847"/>
  <c r="D847"/>
  <c r="C847"/>
  <c r="Q846"/>
  <c r="P846"/>
  <c r="O846"/>
  <c r="N846"/>
  <c r="M846"/>
  <c r="L846"/>
  <c r="K846"/>
  <c r="J846"/>
  <c r="I846"/>
  <c r="H846"/>
  <c r="G846"/>
  <c r="F846"/>
  <c r="E846"/>
  <c r="D846"/>
  <c r="C846"/>
  <c r="Q845"/>
  <c r="P845"/>
  <c r="O845"/>
  <c r="N845"/>
  <c r="M845"/>
  <c r="L845"/>
  <c r="K845"/>
  <c r="J845"/>
  <c r="I845"/>
  <c r="H845"/>
  <c r="G845"/>
  <c r="F845"/>
  <c r="E845"/>
  <c r="D845"/>
  <c r="C845"/>
  <c r="Q844"/>
  <c r="P844"/>
  <c r="O844"/>
  <c r="N844"/>
  <c r="M844"/>
  <c r="L844"/>
  <c r="K844"/>
  <c r="J844"/>
  <c r="I844"/>
  <c r="H844"/>
  <c r="G844"/>
  <c r="F844"/>
  <c r="E844"/>
  <c r="D844"/>
  <c r="C844"/>
  <c r="Q843"/>
  <c r="P843"/>
  <c r="O843"/>
  <c r="N843"/>
  <c r="M843"/>
  <c r="L843"/>
  <c r="K843"/>
  <c r="J843"/>
  <c r="I843"/>
  <c r="H843"/>
  <c r="G843"/>
  <c r="F843"/>
  <c r="E843"/>
  <c r="D843"/>
  <c r="C843"/>
  <c r="Q842"/>
  <c r="P842"/>
  <c r="O842"/>
  <c r="N842"/>
  <c r="M842"/>
  <c r="L842"/>
  <c r="K842"/>
  <c r="J842"/>
  <c r="I842"/>
  <c r="H842"/>
  <c r="G842"/>
  <c r="F842"/>
  <c r="E842"/>
  <c r="D842"/>
  <c r="C842"/>
  <c r="Q841"/>
  <c r="P841"/>
  <c r="O841"/>
  <c r="N841"/>
  <c r="M841"/>
  <c r="L841"/>
  <c r="K841"/>
  <c r="J841"/>
  <c r="I841"/>
  <c r="H841"/>
  <c r="G841"/>
  <c r="F841"/>
  <c r="E841"/>
  <c r="D841"/>
  <c r="C841"/>
  <c r="Q840"/>
  <c r="P840"/>
  <c r="O840"/>
  <c r="N840"/>
  <c r="M840"/>
  <c r="L840"/>
  <c r="K840"/>
  <c r="J840"/>
  <c r="I840"/>
  <c r="H840"/>
  <c r="G840"/>
  <c r="F840"/>
  <c r="E840"/>
  <c r="D840"/>
  <c r="C840"/>
  <c r="Q839"/>
  <c r="P839"/>
  <c r="O839"/>
  <c r="N839"/>
  <c r="M839"/>
  <c r="L839"/>
  <c r="K839"/>
  <c r="J839"/>
  <c r="I839"/>
  <c r="H839"/>
  <c r="G839"/>
  <c r="F839"/>
  <c r="E839"/>
  <c r="D839"/>
  <c r="C839"/>
  <c r="Q838"/>
  <c r="P838"/>
  <c r="O838"/>
  <c r="N838"/>
  <c r="M838"/>
  <c r="L838"/>
  <c r="K838"/>
  <c r="J838"/>
  <c r="I838"/>
  <c r="H838"/>
  <c r="G838"/>
  <c r="F838"/>
  <c r="E838"/>
  <c r="D838"/>
  <c r="C838"/>
  <c r="Q837"/>
  <c r="P837"/>
  <c r="O837"/>
  <c r="N837"/>
  <c r="M837"/>
  <c r="L837"/>
  <c r="K837"/>
  <c r="J837"/>
  <c r="I837"/>
  <c r="H837"/>
  <c r="G837"/>
  <c r="F837"/>
  <c r="E837"/>
  <c r="D837"/>
  <c r="C837"/>
  <c r="Q836"/>
  <c r="P836"/>
  <c r="O836"/>
  <c r="N836"/>
  <c r="M836"/>
  <c r="L836"/>
  <c r="K836"/>
  <c r="J836"/>
  <c r="I836"/>
  <c r="H836"/>
  <c r="G836"/>
  <c r="F836"/>
  <c r="E836"/>
  <c r="D836"/>
  <c r="C836"/>
  <c r="Q835"/>
  <c r="P835"/>
  <c r="O835"/>
  <c r="N835"/>
  <c r="M835"/>
  <c r="L835"/>
  <c r="K835"/>
  <c r="J835"/>
  <c r="I835"/>
  <c r="H835"/>
  <c r="G835"/>
  <c r="F835"/>
  <c r="E835"/>
  <c r="D835"/>
  <c r="C835"/>
  <c r="Q834"/>
  <c r="P834"/>
  <c r="O834"/>
  <c r="N834"/>
  <c r="M834"/>
  <c r="L834"/>
  <c r="K834"/>
  <c r="J834"/>
  <c r="I834"/>
  <c r="H834"/>
  <c r="G834"/>
  <c r="F834"/>
  <c r="E834"/>
  <c r="D834"/>
  <c r="C834"/>
  <c r="Q833"/>
  <c r="P833"/>
  <c r="O833"/>
  <c r="N833"/>
  <c r="M833"/>
  <c r="L833"/>
  <c r="K833"/>
  <c r="J833"/>
  <c r="I833"/>
  <c r="H833"/>
  <c r="G833"/>
  <c r="F833"/>
  <c r="E833"/>
  <c r="D833"/>
  <c r="C833"/>
  <c r="Q832"/>
  <c r="P832"/>
  <c r="O832"/>
  <c r="N832"/>
  <c r="M832"/>
  <c r="L832"/>
  <c r="K832"/>
  <c r="J832"/>
  <c r="I832"/>
  <c r="H832"/>
  <c r="G832"/>
  <c r="F832"/>
  <c r="E832"/>
  <c r="D832"/>
  <c r="C832"/>
  <c r="Q831"/>
  <c r="P831"/>
  <c r="O831"/>
  <c r="N831"/>
  <c r="M831"/>
  <c r="L831"/>
  <c r="K831"/>
  <c r="J831"/>
  <c r="I831"/>
  <c r="H831"/>
  <c r="G831"/>
  <c r="F831"/>
  <c r="E831"/>
  <c r="D831"/>
  <c r="C831"/>
  <c r="Q830"/>
  <c r="P830"/>
  <c r="O830"/>
  <c r="N830"/>
  <c r="M830"/>
  <c r="L830"/>
  <c r="K830"/>
  <c r="J830"/>
  <c r="I830"/>
  <c r="H830"/>
  <c r="G830"/>
  <c r="F830"/>
  <c r="E830"/>
  <c r="D830"/>
  <c r="C830"/>
  <c r="Q829"/>
  <c r="P829"/>
  <c r="O829"/>
  <c r="N829"/>
  <c r="M829"/>
  <c r="L829"/>
  <c r="K829"/>
  <c r="J829"/>
  <c r="I829"/>
  <c r="H829"/>
  <c r="G829"/>
  <c r="F829"/>
  <c r="E829"/>
  <c r="D829"/>
  <c r="C829"/>
  <c r="Q828"/>
  <c r="P828"/>
  <c r="O828"/>
  <c r="N828"/>
  <c r="M828"/>
  <c r="L828"/>
  <c r="K828"/>
  <c r="J828"/>
  <c r="I828"/>
  <c r="H828"/>
  <c r="G828"/>
  <c r="F828"/>
  <c r="E828"/>
  <c r="D828"/>
  <c r="C828"/>
  <c r="Q827"/>
  <c r="P827"/>
  <c r="O827"/>
  <c r="N827"/>
  <c r="M827"/>
  <c r="L827"/>
  <c r="K827"/>
  <c r="J827"/>
  <c r="I827"/>
  <c r="H827"/>
  <c r="G827"/>
  <c r="F827"/>
  <c r="E827"/>
  <c r="D827"/>
  <c r="C827"/>
  <c r="Q826"/>
  <c r="P826"/>
  <c r="O826"/>
  <c r="N826"/>
  <c r="M826"/>
  <c r="L826"/>
  <c r="K826"/>
  <c r="J826"/>
  <c r="I826"/>
  <c r="H826"/>
  <c r="G826"/>
  <c r="F826"/>
  <c r="E826"/>
  <c r="D826"/>
  <c r="C826"/>
  <c r="Q825"/>
  <c r="P825"/>
  <c r="O825"/>
  <c r="N825"/>
  <c r="M825"/>
  <c r="L825"/>
  <c r="K825"/>
  <c r="J825"/>
  <c r="I825"/>
  <c r="H825"/>
  <c r="G825"/>
  <c r="F825"/>
  <c r="E825"/>
  <c r="D825"/>
  <c r="C825"/>
  <c r="Q824"/>
  <c r="P824"/>
  <c r="O824"/>
  <c r="N824"/>
  <c r="M824"/>
  <c r="L824"/>
  <c r="K824"/>
  <c r="J824"/>
  <c r="I824"/>
  <c r="H824"/>
  <c r="G824"/>
  <c r="F824"/>
  <c r="E824"/>
  <c r="D824"/>
  <c r="C824"/>
  <c r="Q823"/>
  <c r="P823"/>
  <c r="O823"/>
  <c r="N823"/>
  <c r="M823"/>
  <c r="L823"/>
  <c r="K823"/>
  <c r="J823"/>
  <c r="I823"/>
  <c r="H823"/>
  <c r="G823"/>
  <c r="F823"/>
  <c r="E823"/>
  <c r="D823"/>
  <c r="C823"/>
  <c r="Q822"/>
  <c r="P822"/>
  <c r="O822"/>
  <c r="N822"/>
  <c r="M822"/>
  <c r="L822"/>
  <c r="K822"/>
  <c r="J822"/>
  <c r="I822"/>
  <c r="H822"/>
  <c r="G822"/>
  <c r="F822"/>
  <c r="E822"/>
  <c r="D822"/>
  <c r="C822"/>
  <c r="Q821"/>
  <c r="P821"/>
  <c r="O821"/>
  <c r="N821"/>
  <c r="M821"/>
  <c r="L821"/>
  <c r="K821"/>
  <c r="J821"/>
  <c r="I821"/>
  <c r="H821"/>
  <c r="G821"/>
  <c r="F821"/>
  <c r="E821"/>
  <c r="D821"/>
  <c r="C821"/>
  <c r="Q820"/>
  <c r="P820"/>
  <c r="O820"/>
  <c r="N820"/>
  <c r="M820"/>
  <c r="L820"/>
  <c r="K820"/>
  <c r="J820"/>
  <c r="I820"/>
  <c r="H820"/>
  <c r="G820"/>
  <c r="F820"/>
  <c r="E820"/>
  <c r="D820"/>
  <c r="C820"/>
  <c r="Q819"/>
  <c r="P819"/>
  <c r="O819"/>
  <c r="N819"/>
  <c r="M819"/>
  <c r="L819"/>
  <c r="K819"/>
  <c r="J819"/>
  <c r="I819"/>
  <c r="H819"/>
  <c r="G819"/>
  <c r="F819"/>
  <c r="E819"/>
  <c r="D819"/>
  <c r="C819"/>
  <c r="Q818"/>
  <c r="P818"/>
  <c r="O818"/>
  <c r="N818"/>
  <c r="M818"/>
  <c r="L818"/>
  <c r="K818"/>
  <c r="J818"/>
  <c r="I818"/>
  <c r="H818"/>
  <c r="G818"/>
  <c r="F818"/>
  <c r="E818"/>
  <c r="D818"/>
  <c r="C818"/>
  <c r="Q817"/>
  <c r="P817"/>
  <c r="O817"/>
  <c r="N817"/>
  <c r="M817"/>
  <c r="L817"/>
  <c r="K817"/>
  <c r="J817"/>
  <c r="I817"/>
  <c r="H817"/>
  <c r="G817"/>
  <c r="F817"/>
  <c r="E817"/>
  <c r="D817"/>
  <c r="C817"/>
  <c r="Q816"/>
  <c r="P816"/>
  <c r="O816"/>
  <c r="N816"/>
  <c r="M816"/>
  <c r="L816"/>
  <c r="K816"/>
  <c r="J816"/>
  <c r="I816"/>
  <c r="H816"/>
  <c r="G816"/>
  <c r="F816"/>
  <c r="E816"/>
  <c r="D816"/>
  <c r="C816"/>
  <c r="Q815"/>
  <c r="P815"/>
  <c r="O815"/>
  <c r="N815"/>
  <c r="M815"/>
  <c r="L815"/>
  <c r="K815"/>
  <c r="J815"/>
  <c r="I815"/>
  <c r="H815"/>
  <c r="G815"/>
  <c r="F815"/>
  <c r="E815"/>
  <c r="D815"/>
  <c r="C815"/>
  <c r="Q814"/>
  <c r="P814"/>
  <c r="O814"/>
  <c r="N814"/>
  <c r="M814"/>
  <c r="L814"/>
  <c r="K814"/>
  <c r="J814"/>
  <c r="I814"/>
  <c r="H814"/>
  <c r="G814"/>
  <c r="F814"/>
  <c r="E814"/>
  <c r="D814"/>
  <c r="C814"/>
  <c r="Q813"/>
  <c r="P813"/>
  <c r="O813"/>
  <c r="N813"/>
  <c r="M813"/>
  <c r="L813"/>
  <c r="K813"/>
  <c r="J813"/>
  <c r="I813"/>
  <c r="H813"/>
  <c r="G813"/>
  <c r="F813"/>
  <c r="E813"/>
  <c r="D813"/>
  <c r="C813"/>
  <c r="Q812"/>
  <c r="P812"/>
  <c r="O812"/>
  <c r="N812"/>
  <c r="M812"/>
  <c r="L812"/>
  <c r="K812"/>
  <c r="J812"/>
  <c r="I812"/>
  <c r="H812"/>
  <c r="G812"/>
  <c r="F812"/>
  <c r="E812"/>
  <c r="D812"/>
  <c r="C812"/>
  <c r="Q811"/>
  <c r="P811"/>
  <c r="O811"/>
  <c r="N811"/>
  <c r="M811"/>
  <c r="L811"/>
  <c r="K811"/>
  <c r="J811"/>
  <c r="I811"/>
  <c r="H811"/>
  <c r="G811"/>
  <c r="F811"/>
  <c r="E811"/>
  <c r="D811"/>
  <c r="C811"/>
  <c r="Q810"/>
  <c r="P810"/>
  <c r="O810"/>
  <c r="N810"/>
  <c r="M810"/>
  <c r="L810"/>
  <c r="K810"/>
  <c r="J810"/>
  <c r="I810"/>
  <c r="H810"/>
  <c r="G810"/>
  <c r="F810"/>
  <c r="E810"/>
  <c r="D810"/>
  <c r="C810"/>
  <c r="Q809"/>
  <c r="P809"/>
  <c r="O809"/>
  <c r="N809"/>
  <c r="M809"/>
  <c r="L809"/>
  <c r="K809"/>
  <c r="J809"/>
  <c r="I809"/>
  <c r="H809"/>
  <c r="G809"/>
  <c r="F809"/>
  <c r="E809"/>
  <c r="D809"/>
  <c r="C809"/>
  <c r="Q808"/>
  <c r="P808"/>
  <c r="O808"/>
  <c r="N808"/>
  <c r="M808"/>
  <c r="L808"/>
  <c r="K808"/>
  <c r="J808"/>
  <c r="I808"/>
  <c r="H808"/>
  <c r="G808"/>
  <c r="F808"/>
  <c r="E808"/>
  <c r="D808"/>
  <c r="C808"/>
  <c r="Q807"/>
  <c r="P807"/>
  <c r="O807"/>
  <c r="N807"/>
  <c r="M807"/>
  <c r="L807"/>
  <c r="K807"/>
  <c r="J807"/>
  <c r="I807"/>
  <c r="H807"/>
  <c r="G807"/>
  <c r="F807"/>
  <c r="E807"/>
  <c r="D807"/>
  <c r="C807"/>
  <c r="Q806"/>
  <c r="P806"/>
  <c r="O806"/>
  <c r="N806"/>
  <c r="M806"/>
  <c r="L806"/>
  <c r="K806"/>
  <c r="J806"/>
  <c r="I806"/>
  <c r="H806"/>
  <c r="G806"/>
  <c r="F806"/>
  <c r="E806"/>
  <c r="D806"/>
  <c r="C806"/>
  <c r="Q805"/>
  <c r="P805"/>
  <c r="O805"/>
  <c r="N805"/>
  <c r="M805"/>
  <c r="L805"/>
  <c r="K805"/>
  <c r="J805"/>
  <c r="I805"/>
  <c r="H805"/>
  <c r="G805"/>
  <c r="F805"/>
  <c r="E805"/>
  <c r="D805"/>
  <c r="C805"/>
  <c r="Q804"/>
  <c r="P804"/>
  <c r="O804"/>
  <c r="N804"/>
  <c r="M804"/>
  <c r="L804"/>
  <c r="K804"/>
  <c r="J804"/>
  <c r="I804"/>
  <c r="H804"/>
  <c r="G804"/>
  <c r="F804"/>
  <c r="E804"/>
  <c r="D804"/>
  <c r="C804"/>
  <c r="Q803"/>
  <c r="P803"/>
  <c r="O803"/>
  <c r="N803"/>
  <c r="M803"/>
  <c r="L803"/>
  <c r="K803"/>
  <c r="J803"/>
  <c r="I803"/>
  <c r="H803"/>
  <c r="G803"/>
  <c r="F803"/>
  <c r="E803"/>
  <c r="D803"/>
  <c r="C803"/>
  <c r="Q802"/>
  <c r="P802"/>
  <c r="O802"/>
  <c r="N802"/>
  <c r="M802"/>
  <c r="L802"/>
  <c r="K802"/>
  <c r="J802"/>
  <c r="I802"/>
  <c r="H802"/>
  <c r="G802"/>
  <c r="F802"/>
  <c r="E802"/>
  <c r="D802"/>
  <c r="C802"/>
  <c r="Q801"/>
  <c r="P801"/>
  <c r="O801"/>
  <c r="N801"/>
  <c r="M801"/>
  <c r="L801"/>
  <c r="K801"/>
  <c r="J801"/>
  <c r="I801"/>
  <c r="H801"/>
  <c r="G801"/>
  <c r="F801"/>
  <c r="E801"/>
  <c r="D801"/>
  <c r="C801"/>
  <c r="Q800"/>
  <c r="P800"/>
  <c r="O800"/>
  <c r="N800"/>
  <c r="M800"/>
  <c r="L800"/>
  <c r="K800"/>
  <c r="J800"/>
  <c r="I800"/>
  <c r="H800"/>
  <c r="G800"/>
  <c r="F800"/>
  <c r="E800"/>
  <c r="D800"/>
  <c r="C800"/>
  <c r="Q799"/>
  <c r="P799"/>
  <c r="O799"/>
  <c r="N799"/>
  <c r="M799"/>
  <c r="L799"/>
  <c r="K799"/>
  <c r="J799"/>
  <c r="I799"/>
  <c r="H799"/>
  <c r="G799"/>
  <c r="F799"/>
  <c r="E799"/>
  <c r="D799"/>
  <c r="C799"/>
  <c r="Q798"/>
  <c r="P798"/>
  <c r="O798"/>
  <c r="N798"/>
  <c r="M798"/>
  <c r="L798"/>
  <c r="K798"/>
  <c r="J798"/>
  <c r="I798"/>
  <c r="H798"/>
  <c r="G798"/>
  <c r="F798"/>
  <c r="E798"/>
  <c r="D798"/>
  <c r="C798"/>
  <c r="Q797"/>
  <c r="P797"/>
  <c r="O797"/>
  <c r="N797"/>
  <c r="M797"/>
  <c r="L797"/>
  <c r="K797"/>
  <c r="J797"/>
  <c r="I797"/>
  <c r="H797"/>
  <c r="G797"/>
  <c r="F797"/>
  <c r="E797"/>
  <c r="D797"/>
  <c r="C797"/>
  <c r="Q796"/>
  <c r="P796"/>
  <c r="O796"/>
  <c r="N796"/>
  <c r="M796"/>
  <c r="L796"/>
  <c r="K796"/>
  <c r="J796"/>
  <c r="I796"/>
  <c r="H796"/>
  <c r="G796"/>
  <c r="F796"/>
  <c r="E796"/>
  <c r="D796"/>
  <c r="C796"/>
  <c r="Q795"/>
  <c r="P795"/>
  <c r="O795"/>
  <c r="N795"/>
  <c r="M795"/>
  <c r="L795"/>
  <c r="K795"/>
  <c r="J795"/>
  <c r="I795"/>
  <c r="H795"/>
  <c r="G795"/>
  <c r="F795"/>
  <c r="E795"/>
  <c r="D795"/>
  <c r="C795"/>
  <c r="Q794"/>
  <c r="P794"/>
  <c r="O794"/>
  <c r="N794"/>
  <c r="M794"/>
  <c r="L794"/>
  <c r="K794"/>
  <c r="J794"/>
  <c r="I794"/>
  <c r="H794"/>
  <c r="G794"/>
  <c r="F794"/>
  <c r="E794"/>
  <c r="D794"/>
  <c r="C794"/>
  <c r="Q793"/>
  <c r="P793"/>
  <c r="O793"/>
  <c r="N793"/>
  <c r="M793"/>
  <c r="L793"/>
  <c r="K793"/>
  <c r="J793"/>
  <c r="I793"/>
  <c r="H793"/>
  <c r="G793"/>
  <c r="F793"/>
  <c r="E793"/>
  <c r="D793"/>
  <c r="C793"/>
  <c r="Q792"/>
  <c r="P792"/>
  <c r="O792"/>
  <c r="N792"/>
  <c r="M792"/>
  <c r="L792"/>
  <c r="K792"/>
  <c r="J792"/>
  <c r="I792"/>
  <c r="H792"/>
  <c r="G792"/>
  <c r="F792"/>
  <c r="E792"/>
  <c r="D792"/>
  <c r="C792"/>
  <c r="Q791"/>
  <c r="P791"/>
  <c r="O791"/>
  <c r="N791"/>
  <c r="M791"/>
  <c r="L791"/>
  <c r="K791"/>
  <c r="J791"/>
  <c r="I791"/>
  <c r="H791"/>
  <c r="G791"/>
  <c r="F791"/>
  <c r="E791"/>
  <c r="D791"/>
  <c r="C791"/>
  <c r="Q790"/>
  <c r="P790"/>
  <c r="O790"/>
  <c r="N790"/>
  <c r="M790"/>
  <c r="L790"/>
  <c r="K790"/>
  <c r="J790"/>
  <c r="I790"/>
  <c r="H790"/>
  <c r="G790"/>
  <c r="F790"/>
  <c r="E790"/>
  <c r="D790"/>
  <c r="C790"/>
  <c r="Q789"/>
  <c r="P789"/>
  <c r="O789"/>
  <c r="N789"/>
  <c r="M789"/>
  <c r="L789"/>
  <c r="K789"/>
  <c r="J789"/>
  <c r="I789"/>
  <c r="H789"/>
  <c r="G789"/>
  <c r="F789"/>
  <c r="E789"/>
  <c r="D789"/>
  <c r="C789"/>
  <c r="Q788"/>
  <c r="P788"/>
  <c r="O788"/>
  <c r="N788"/>
  <c r="M788"/>
  <c r="L788"/>
  <c r="K788"/>
  <c r="J788"/>
  <c r="I788"/>
  <c r="H788"/>
  <c r="G788"/>
  <c r="F788"/>
  <c r="E788"/>
  <c r="D788"/>
  <c r="C788"/>
  <c r="Q787"/>
  <c r="P787"/>
  <c r="O787"/>
  <c r="N787"/>
  <c r="M787"/>
  <c r="L787"/>
  <c r="K787"/>
  <c r="J787"/>
  <c r="I787"/>
  <c r="H787"/>
  <c r="G787"/>
  <c r="F787"/>
  <c r="E787"/>
  <c r="D787"/>
  <c r="C787"/>
  <c r="Q786"/>
  <c r="P786"/>
  <c r="O786"/>
  <c r="N786"/>
  <c r="M786"/>
  <c r="L786"/>
  <c r="K786"/>
  <c r="J786"/>
  <c r="I786"/>
  <c r="H786"/>
  <c r="G786"/>
  <c r="F786"/>
  <c r="E786"/>
  <c r="D786"/>
  <c r="C786"/>
  <c r="Q785"/>
  <c r="P785"/>
  <c r="O785"/>
  <c r="N785"/>
  <c r="M785"/>
  <c r="L785"/>
  <c r="K785"/>
  <c r="J785"/>
  <c r="I785"/>
  <c r="H785"/>
  <c r="G785"/>
  <c r="F785"/>
  <c r="E785"/>
  <c r="D785"/>
  <c r="C785"/>
  <c r="Q784"/>
  <c r="P784"/>
  <c r="O784"/>
  <c r="N784"/>
  <c r="M784"/>
  <c r="L784"/>
  <c r="K784"/>
  <c r="J784"/>
  <c r="I784"/>
  <c r="H784"/>
  <c r="G784"/>
  <c r="F784"/>
  <c r="E784"/>
  <c r="D784"/>
  <c r="C784"/>
  <c r="Q783"/>
  <c r="P783"/>
  <c r="O783"/>
  <c r="N783"/>
  <c r="M783"/>
  <c r="L783"/>
  <c r="K783"/>
  <c r="J783"/>
  <c r="I783"/>
  <c r="H783"/>
  <c r="G783"/>
  <c r="F783"/>
  <c r="E783"/>
  <c r="D783"/>
  <c r="C783"/>
  <c r="Q782"/>
  <c r="P782"/>
  <c r="O782"/>
  <c r="N782"/>
  <c r="M782"/>
  <c r="L782"/>
  <c r="K782"/>
  <c r="J782"/>
  <c r="I782"/>
  <c r="H782"/>
  <c r="G782"/>
  <c r="F782"/>
  <c r="E782"/>
  <c r="D782"/>
  <c r="C782"/>
  <c r="Q781"/>
  <c r="P781"/>
  <c r="O781"/>
  <c r="N781"/>
  <c r="M781"/>
  <c r="L781"/>
  <c r="K781"/>
  <c r="J781"/>
  <c r="I781"/>
  <c r="H781"/>
  <c r="G781"/>
  <c r="F781"/>
  <c r="E781"/>
  <c r="D781"/>
  <c r="C781"/>
  <c r="Q780"/>
  <c r="P780"/>
  <c r="O780"/>
  <c r="N780"/>
  <c r="M780"/>
  <c r="L780"/>
  <c r="K780"/>
  <c r="J780"/>
  <c r="I780"/>
  <c r="H780"/>
  <c r="G780"/>
  <c r="F780"/>
  <c r="E780"/>
  <c r="D780"/>
  <c r="C780"/>
  <c r="Q779"/>
  <c r="P779"/>
  <c r="O779"/>
  <c r="N779"/>
  <c r="M779"/>
  <c r="L779"/>
  <c r="K779"/>
  <c r="J779"/>
  <c r="I779"/>
  <c r="H779"/>
  <c r="G779"/>
  <c r="F779"/>
  <c r="E779"/>
  <c r="D779"/>
  <c r="C779"/>
  <c r="Q778"/>
  <c r="P778"/>
  <c r="O778"/>
  <c r="N778"/>
  <c r="M778"/>
  <c r="L778"/>
  <c r="K778"/>
  <c r="J778"/>
  <c r="I778"/>
  <c r="H778"/>
  <c r="G778"/>
  <c r="F778"/>
  <c r="E778"/>
  <c r="D778"/>
  <c r="C778"/>
  <c r="Q777"/>
  <c r="P777"/>
  <c r="O777"/>
  <c r="N777"/>
  <c r="M777"/>
  <c r="L777"/>
  <c r="K777"/>
  <c r="J777"/>
  <c r="I777"/>
  <c r="H777"/>
  <c r="G777"/>
  <c r="F777"/>
  <c r="E777"/>
  <c r="D777"/>
  <c r="C777"/>
  <c r="Q776"/>
  <c r="P776"/>
  <c r="O776"/>
  <c r="N776"/>
  <c r="M776"/>
  <c r="L776"/>
  <c r="K776"/>
  <c r="J776"/>
  <c r="I776"/>
  <c r="H776"/>
  <c r="G776"/>
  <c r="F776"/>
  <c r="E776"/>
  <c r="D776"/>
  <c r="C776"/>
  <c r="Q775"/>
  <c r="P775"/>
  <c r="O775"/>
  <c r="N775"/>
  <c r="M775"/>
  <c r="L775"/>
  <c r="K775"/>
  <c r="J775"/>
  <c r="I775"/>
  <c r="H775"/>
  <c r="G775"/>
  <c r="F775"/>
  <c r="E775"/>
  <c r="D775"/>
  <c r="C775"/>
  <c r="Q774"/>
  <c r="P774"/>
  <c r="O774"/>
  <c r="N774"/>
  <c r="M774"/>
  <c r="L774"/>
  <c r="K774"/>
  <c r="J774"/>
  <c r="I774"/>
  <c r="H774"/>
  <c r="G774"/>
  <c r="F774"/>
  <c r="E774"/>
  <c r="D774"/>
  <c r="C774"/>
  <c r="Q773"/>
  <c r="P773"/>
  <c r="O773"/>
  <c r="N773"/>
  <c r="M773"/>
  <c r="L773"/>
  <c r="K773"/>
  <c r="J773"/>
  <c r="I773"/>
  <c r="H773"/>
  <c r="G773"/>
  <c r="F773"/>
  <c r="E773"/>
  <c r="D773"/>
  <c r="C773"/>
  <c r="Q772"/>
  <c r="P772"/>
  <c r="O772"/>
  <c r="N772"/>
  <c r="M772"/>
  <c r="L772"/>
  <c r="K772"/>
  <c r="J772"/>
  <c r="I772"/>
  <c r="H772"/>
  <c r="G772"/>
  <c r="F772"/>
  <c r="E772"/>
  <c r="D772"/>
  <c r="C772"/>
  <c r="Q771"/>
  <c r="P771"/>
  <c r="O771"/>
  <c r="N771"/>
  <c r="M771"/>
  <c r="L771"/>
  <c r="K771"/>
  <c r="J771"/>
  <c r="I771"/>
  <c r="H771"/>
  <c r="G771"/>
  <c r="F771"/>
  <c r="E771"/>
  <c r="D771"/>
  <c r="C771"/>
  <c r="Q770"/>
  <c r="P770"/>
  <c r="O770"/>
  <c r="N770"/>
  <c r="M770"/>
  <c r="L770"/>
  <c r="K770"/>
  <c r="J770"/>
  <c r="I770"/>
  <c r="H770"/>
  <c r="G770"/>
  <c r="F770"/>
  <c r="E770"/>
  <c r="D770"/>
  <c r="C770"/>
  <c r="Q769"/>
  <c r="P769"/>
  <c r="O769"/>
  <c r="N769"/>
  <c r="M769"/>
  <c r="L769"/>
  <c r="K769"/>
  <c r="J769"/>
  <c r="I769"/>
  <c r="H769"/>
  <c r="G769"/>
  <c r="F769"/>
  <c r="E769"/>
  <c r="D769"/>
  <c r="C769"/>
  <c r="Q768"/>
  <c r="P768"/>
  <c r="O768"/>
  <c r="N768"/>
  <c r="M768"/>
  <c r="L768"/>
  <c r="K768"/>
  <c r="J768"/>
  <c r="I768"/>
  <c r="H768"/>
  <c r="G768"/>
  <c r="F768"/>
  <c r="E768"/>
  <c r="D768"/>
  <c r="C768"/>
  <c r="Q767"/>
  <c r="P767"/>
  <c r="O767"/>
  <c r="N767"/>
  <c r="M767"/>
  <c r="L767"/>
  <c r="K767"/>
  <c r="J767"/>
  <c r="I767"/>
  <c r="H767"/>
  <c r="G767"/>
  <c r="F767"/>
  <c r="E767"/>
  <c r="D767"/>
  <c r="C767"/>
  <c r="Q766"/>
  <c r="P766"/>
  <c r="O766"/>
  <c r="N766"/>
  <c r="M766"/>
  <c r="L766"/>
  <c r="K766"/>
  <c r="J766"/>
  <c r="I766"/>
  <c r="H766"/>
  <c r="G766"/>
  <c r="F766"/>
  <c r="E766"/>
  <c r="D766"/>
  <c r="C766"/>
  <c r="Q765"/>
  <c r="P765"/>
  <c r="O765"/>
  <c r="N765"/>
  <c r="M765"/>
  <c r="L765"/>
  <c r="K765"/>
  <c r="J765"/>
  <c r="I765"/>
  <c r="H765"/>
  <c r="G765"/>
  <c r="F765"/>
  <c r="E765"/>
  <c r="D765"/>
  <c r="C765"/>
  <c r="Q764"/>
  <c r="P764"/>
  <c r="O764"/>
  <c r="N764"/>
  <c r="M764"/>
  <c r="L764"/>
  <c r="K764"/>
  <c r="J764"/>
  <c r="I764"/>
  <c r="H764"/>
  <c r="G764"/>
  <c r="F764"/>
  <c r="E764"/>
  <c r="D764"/>
  <c r="C764"/>
  <c r="Q763"/>
  <c r="P763"/>
  <c r="O763"/>
  <c r="N763"/>
  <c r="M763"/>
  <c r="L763"/>
  <c r="K763"/>
  <c r="J763"/>
  <c r="I763"/>
  <c r="H763"/>
  <c r="G763"/>
  <c r="F763"/>
  <c r="E763"/>
  <c r="D763"/>
  <c r="C763"/>
  <c r="Q762"/>
  <c r="P762"/>
  <c r="O762"/>
  <c r="N762"/>
  <c r="M762"/>
  <c r="L762"/>
  <c r="K762"/>
  <c r="J762"/>
  <c r="I762"/>
  <c r="H762"/>
  <c r="G762"/>
  <c r="F762"/>
  <c r="E762"/>
  <c r="D762"/>
  <c r="C762"/>
  <c r="Q761"/>
  <c r="P761"/>
  <c r="O761"/>
  <c r="N761"/>
  <c r="M761"/>
  <c r="L761"/>
  <c r="K761"/>
  <c r="J761"/>
  <c r="I761"/>
  <c r="H761"/>
  <c r="G761"/>
  <c r="F761"/>
  <c r="E761"/>
  <c r="D761"/>
  <c r="C761"/>
  <c r="Q760"/>
  <c r="P760"/>
  <c r="O760"/>
  <c r="N760"/>
  <c r="M760"/>
  <c r="L760"/>
  <c r="K760"/>
  <c r="J760"/>
  <c r="I760"/>
  <c r="H760"/>
  <c r="G760"/>
  <c r="F760"/>
  <c r="E760"/>
  <c r="D760"/>
  <c r="C760"/>
  <c r="Q759"/>
  <c r="P759"/>
  <c r="O759"/>
  <c r="N759"/>
  <c r="M759"/>
  <c r="L759"/>
  <c r="K759"/>
  <c r="J759"/>
  <c r="I759"/>
  <c r="H759"/>
  <c r="G759"/>
  <c r="F759"/>
  <c r="E759"/>
  <c r="D759"/>
  <c r="C759"/>
  <c r="Q758"/>
  <c r="P758"/>
  <c r="O758"/>
  <c r="N758"/>
  <c r="M758"/>
  <c r="L758"/>
  <c r="K758"/>
  <c r="J758"/>
  <c r="I758"/>
  <c r="H758"/>
  <c r="G758"/>
  <c r="F758"/>
  <c r="E758"/>
  <c r="D758"/>
  <c r="C758"/>
  <c r="Q757"/>
  <c r="P757"/>
  <c r="O757"/>
  <c r="N757"/>
  <c r="M757"/>
  <c r="L757"/>
  <c r="K757"/>
  <c r="J757"/>
  <c r="I757"/>
  <c r="H757"/>
  <c r="G757"/>
  <c r="F757"/>
  <c r="E757"/>
  <c r="D757"/>
  <c r="C757"/>
  <c r="Q756"/>
  <c r="P756"/>
  <c r="O756"/>
  <c r="N756"/>
  <c r="M756"/>
  <c r="L756"/>
  <c r="K756"/>
  <c r="J756"/>
  <c r="I756"/>
  <c r="H756"/>
  <c r="G756"/>
  <c r="F756"/>
  <c r="E756"/>
  <c r="D756"/>
  <c r="C756"/>
  <c r="Q755"/>
  <c r="P755"/>
  <c r="O755"/>
  <c r="N755"/>
  <c r="M755"/>
  <c r="L755"/>
  <c r="K755"/>
  <c r="J755"/>
  <c r="I755"/>
  <c r="H755"/>
  <c r="G755"/>
  <c r="F755"/>
  <c r="E755"/>
  <c r="D755"/>
  <c r="C755"/>
  <c r="Q754"/>
  <c r="P754"/>
  <c r="O754"/>
  <c r="N754"/>
  <c r="M754"/>
  <c r="L754"/>
  <c r="K754"/>
  <c r="J754"/>
  <c r="I754"/>
  <c r="H754"/>
  <c r="G754"/>
  <c r="F754"/>
  <c r="E754"/>
  <c r="D754"/>
  <c r="C754"/>
  <c r="Q753"/>
  <c r="P753"/>
  <c r="O753"/>
  <c r="N753"/>
  <c r="M753"/>
  <c r="L753"/>
  <c r="K753"/>
  <c r="J753"/>
  <c r="I753"/>
  <c r="H753"/>
  <c r="G753"/>
  <c r="F753"/>
  <c r="E753"/>
  <c r="D753"/>
  <c r="C753"/>
  <c r="Q752"/>
  <c r="P752"/>
  <c r="O752"/>
  <c r="N752"/>
  <c r="M752"/>
  <c r="L752"/>
  <c r="K752"/>
  <c r="J752"/>
  <c r="I752"/>
  <c r="H752"/>
  <c r="G752"/>
  <c r="F752"/>
  <c r="E752"/>
  <c r="D752"/>
  <c r="C752"/>
  <c r="Q751"/>
  <c r="P751"/>
  <c r="O751"/>
  <c r="N751"/>
  <c r="M751"/>
  <c r="L751"/>
  <c r="K751"/>
  <c r="J751"/>
  <c r="I751"/>
  <c r="H751"/>
  <c r="G751"/>
  <c r="F751"/>
  <c r="E751"/>
  <c r="D751"/>
  <c r="C751"/>
  <c r="Q750"/>
  <c r="P750"/>
  <c r="O750"/>
  <c r="N750"/>
  <c r="M750"/>
  <c r="L750"/>
  <c r="K750"/>
  <c r="J750"/>
  <c r="I750"/>
  <c r="H750"/>
  <c r="G750"/>
  <c r="F750"/>
  <c r="E750"/>
  <c r="D750"/>
  <c r="C750"/>
  <c r="Q749"/>
  <c r="P749"/>
  <c r="O749"/>
  <c r="N749"/>
  <c r="M749"/>
  <c r="L749"/>
  <c r="K749"/>
  <c r="J749"/>
  <c r="I749"/>
  <c r="H749"/>
  <c r="G749"/>
  <c r="F749"/>
  <c r="E749"/>
  <c r="D749"/>
  <c r="C749"/>
  <c r="Q748"/>
  <c r="P748"/>
  <c r="O748"/>
  <c r="N748"/>
  <c r="M748"/>
  <c r="L748"/>
  <c r="K748"/>
  <c r="J748"/>
  <c r="I748"/>
  <c r="H748"/>
  <c r="G748"/>
  <c r="F748"/>
  <c r="E748"/>
  <c r="D748"/>
  <c r="C748"/>
  <c r="Q747"/>
  <c r="P747"/>
  <c r="O747"/>
  <c r="N747"/>
  <c r="M747"/>
  <c r="L747"/>
  <c r="K747"/>
  <c r="J747"/>
  <c r="I747"/>
  <c r="H747"/>
  <c r="G747"/>
  <c r="F747"/>
  <c r="E747"/>
  <c r="D747"/>
  <c r="C747"/>
  <c r="Q746"/>
  <c r="P746"/>
  <c r="O746"/>
  <c r="N746"/>
  <c r="M746"/>
  <c r="L746"/>
  <c r="K746"/>
  <c r="J746"/>
  <c r="I746"/>
  <c r="H746"/>
  <c r="G746"/>
  <c r="F746"/>
  <c r="E746"/>
  <c r="D746"/>
  <c r="C746"/>
  <c r="Q745"/>
  <c r="P745"/>
  <c r="O745"/>
  <c r="N745"/>
  <c r="M745"/>
  <c r="L745"/>
  <c r="K745"/>
  <c r="J745"/>
  <c r="I745"/>
  <c r="H745"/>
  <c r="G745"/>
  <c r="F745"/>
  <c r="E745"/>
  <c r="D745"/>
  <c r="C745"/>
  <c r="Q744"/>
  <c r="P744"/>
  <c r="O744"/>
  <c r="N744"/>
  <c r="M744"/>
  <c r="L744"/>
  <c r="K744"/>
  <c r="J744"/>
  <c r="I744"/>
  <c r="H744"/>
  <c r="G744"/>
  <c r="F744"/>
  <c r="E744"/>
  <c r="D744"/>
  <c r="C744"/>
  <c r="Q743"/>
  <c r="P743"/>
  <c r="O743"/>
  <c r="N743"/>
  <c r="M743"/>
  <c r="L743"/>
  <c r="K743"/>
  <c r="J743"/>
  <c r="I743"/>
  <c r="H743"/>
  <c r="G743"/>
  <c r="F743"/>
  <c r="E743"/>
  <c r="D743"/>
  <c r="C743"/>
  <c r="Q742"/>
  <c r="P742"/>
  <c r="O742"/>
  <c r="N742"/>
  <c r="M742"/>
  <c r="L742"/>
  <c r="K742"/>
  <c r="J742"/>
  <c r="I742"/>
  <c r="H742"/>
  <c r="G742"/>
  <c r="F742"/>
  <c r="E742"/>
  <c r="D742"/>
  <c r="C742"/>
  <c r="Q741"/>
  <c r="P741"/>
  <c r="O741"/>
  <c r="N741"/>
  <c r="M741"/>
  <c r="L741"/>
  <c r="K741"/>
  <c r="J741"/>
  <c r="I741"/>
  <c r="H741"/>
  <c r="G741"/>
  <c r="F741"/>
  <c r="E741"/>
  <c r="D741"/>
  <c r="C741"/>
  <c r="Q740"/>
  <c r="P740"/>
  <c r="O740"/>
  <c r="N740"/>
  <c r="M740"/>
  <c r="L740"/>
  <c r="K740"/>
  <c r="J740"/>
  <c r="I740"/>
  <c r="H740"/>
  <c r="G740"/>
  <c r="F740"/>
  <c r="E740"/>
  <c r="D740"/>
  <c r="C740"/>
  <c r="Q739"/>
  <c r="P739"/>
  <c r="O739"/>
  <c r="N739"/>
  <c r="M739"/>
  <c r="L739"/>
  <c r="K739"/>
  <c r="J739"/>
  <c r="I739"/>
  <c r="H739"/>
  <c r="G739"/>
  <c r="F739"/>
  <c r="E739"/>
  <c r="D739"/>
  <c r="C739"/>
  <c r="Q738"/>
  <c r="P738"/>
  <c r="O738"/>
  <c r="N738"/>
  <c r="M738"/>
  <c r="L738"/>
  <c r="K738"/>
  <c r="J738"/>
  <c r="I738"/>
  <c r="H738"/>
  <c r="G738"/>
  <c r="F738"/>
  <c r="E738"/>
  <c r="D738"/>
  <c r="C738"/>
  <c r="Q737"/>
  <c r="P737"/>
  <c r="O737"/>
  <c r="N737"/>
  <c r="M737"/>
  <c r="L737"/>
  <c r="K737"/>
  <c r="J737"/>
  <c r="I737"/>
  <c r="H737"/>
  <c r="G737"/>
  <c r="F737"/>
  <c r="E737"/>
  <c r="D737"/>
  <c r="C737"/>
  <c r="Q736"/>
  <c r="P736"/>
  <c r="O736"/>
  <c r="N736"/>
  <c r="M736"/>
  <c r="L736"/>
  <c r="K736"/>
  <c r="J736"/>
  <c r="I736"/>
  <c r="H736"/>
  <c r="G736"/>
  <c r="F736"/>
  <c r="E736"/>
  <c r="D736"/>
  <c r="C736"/>
  <c r="Q735"/>
  <c r="P735"/>
  <c r="O735"/>
  <c r="N735"/>
  <c r="M735"/>
  <c r="L735"/>
  <c r="K735"/>
  <c r="J735"/>
  <c r="I735"/>
  <c r="H735"/>
  <c r="G735"/>
  <c r="F735"/>
  <c r="E735"/>
  <c r="D735"/>
  <c r="C735"/>
  <c r="Q734"/>
  <c r="P734"/>
  <c r="O734"/>
  <c r="N734"/>
  <c r="M734"/>
  <c r="L734"/>
  <c r="K734"/>
  <c r="J734"/>
  <c r="I734"/>
  <c r="H734"/>
  <c r="G734"/>
  <c r="F734"/>
  <c r="E734"/>
  <c r="D734"/>
  <c r="C734"/>
  <c r="Q733"/>
  <c r="P733"/>
  <c r="O733"/>
  <c r="N733"/>
  <c r="M733"/>
  <c r="L733"/>
  <c r="K733"/>
  <c r="J733"/>
  <c r="I733"/>
  <c r="H733"/>
  <c r="G733"/>
  <c r="F733"/>
  <c r="E733"/>
  <c r="D733"/>
  <c r="C733"/>
  <c r="Q732"/>
  <c r="P732"/>
  <c r="O732"/>
  <c r="N732"/>
  <c r="M732"/>
  <c r="L732"/>
  <c r="K732"/>
  <c r="J732"/>
  <c r="I732"/>
  <c r="H732"/>
  <c r="G732"/>
  <c r="F732"/>
  <c r="E732"/>
  <c r="D732"/>
  <c r="C732"/>
  <c r="Q731"/>
  <c r="P731"/>
  <c r="O731"/>
  <c r="N731"/>
  <c r="M731"/>
  <c r="L731"/>
  <c r="K731"/>
  <c r="J731"/>
  <c r="I731"/>
  <c r="H731"/>
  <c r="G731"/>
  <c r="F731"/>
  <c r="E731"/>
  <c r="D731"/>
  <c r="C731"/>
  <c r="Q730"/>
  <c r="P730"/>
  <c r="O730"/>
  <c r="N730"/>
  <c r="M730"/>
  <c r="L730"/>
  <c r="K730"/>
  <c r="J730"/>
  <c r="I730"/>
  <c r="H730"/>
  <c r="G730"/>
  <c r="F730"/>
  <c r="E730"/>
  <c r="D730"/>
  <c r="C730"/>
  <c r="Q729"/>
  <c r="P729"/>
  <c r="O729"/>
  <c r="N729"/>
  <c r="M729"/>
  <c r="L729"/>
  <c r="K729"/>
  <c r="J729"/>
  <c r="I729"/>
  <c r="H729"/>
  <c r="G729"/>
  <c r="F729"/>
  <c r="E729"/>
  <c r="D729"/>
  <c r="C729"/>
  <c r="Q728"/>
  <c r="P728"/>
  <c r="O728"/>
  <c r="N728"/>
  <c r="M728"/>
  <c r="L728"/>
  <c r="K728"/>
  <c r="J728"/>
  <c r="I728"/>
  <c r="H728"/>
  <c r="G728"/>
  <c r="F728"/>
  <c r="E728"/>
  <c r="D728"/>
  <c r="C728"/>
  <c r="Q727"/>
  <c r="P727"/>
  <c r="O727"/>
  <c r="N727"/>
  <c r="M727"/>
  <c r="L727"/>
  <c r="K727"/>
  <c r="J727"/>
  <c r="I727"/>
  <c r="H727"/>
  <c r="G727"/>
  <c r="F727"/>
  <c r="E727"/>
  <c r="D727"/>
  <c r="C727"/>
  <c r="Q726"/>
  <c r="P726"/>
  <c r="O726"/>
  <c r="N726"/>
  <c r="M726"/>
  <c r="L726"/>
  <c r="K726"/>
  <c r="J726"/>
  <c r="I726"/>
  <c r="H726"/>
  <c r="G726"/>
  <c r="F726"/>
  <c r="E726"/>
  <c r="D726"/>
  <c r="C726"/>
  <c r="Q725"/>
  <c r="P725"/>
  <c r="O725"/>
  <c r="N725"/>
  <c r="M725"/>
  <c r="L725"/>
  <c r="K725"/>
  <c r="J725"/>
  <c r="I725"/>
  <c r="H725"/>
  <c r="G725"/>
  <c r="F725"/>
  <c r="E725"/>
  <c r="D725"/>
  <c r="C725"/>
  <c r="Q724"/>
  <c r="P724"/>
  <c r="O724"/>
  <c r="N724"/>
  <c r="M724"/>
  <c r="L724"/>
  <c r="K724"/>
  <c r="J724"/>
  <c r="I724"/>
  <c r="H724"/>
  <c r="G724"/>
  <c r="F724"/>
  <c r="E724"/>
  <c r="D724"/>
  <c r="C724"/>
  <c r="Q723"/>
  <c r="P723"/>
  <c r="O723"/>
  <c r="N723"/>
  <c r="M723"/>
  <c r="L723"/>
  <c r="K723"/>
  <c r="J723"/>
  <c r="I723"/>
  <c r="H723"/>
  <c r="G723"/>
  <c r="F723"/>
  <c r="E723"/>
  <c r="D723"/>
  <c r="C723"/>
  <c r="Q722"/>
  <c r="P722"/>
  <c r="O722"/>
  <c r="N722"/>
  <c r="M722"/>
  <c r="L722"/>
  <c r="K722"/>
  <c r="J722"/>
  <c r="I722"/>
  <c r="H722"/>
  <c r="G722"/>
  <c r="F722"/>
  <c r="E722"/>
  <c r="D722"/>
  <c r="C722"/>
  <c r="Q721"/>
  <c r="P721"/>
  <c r="O721"/>
  <c r="N721"/>
  <c r="M721"/>
  <c r="L721"/>
  <c r="K721"/>
  <c r="J721"/>
  <c r="I721"/>
  <c r="H721"/>
  <c r="G721"/>
  <c r="F721"/>
  <c r="E721"/>
  <c r="D721"/>
  <c r="C721"/>
  <c r="Q720"/>
  <c r="P720"/>
  <c r="O720"/>
  <c r="N720"/>
  <c r="M720"/>
  <c r="L720"/>
  <c r="K720"/>
  <c r="J720"/>
  <c r="I720"/>
  <c r="H720"/>
  <c r="G720"/>
  <c r="F720"/>
  <c r="E720"/>
  <c r="D720"/>
  <c r="C720"/>
  <c r="Q719"/>
  <c r="P719"/>
  <c r="O719"/>
  <c r="N719"/>
  <c r="M719"/>
  <c r="L719"/>
  <c r="K719"/>
  <c r="J719"/>
  <c r="I719"/>
  <c r="H719"/>
  <c r="G719"/>
  <c r="F719"/>
  <c r="E719"/>
  <c r="D719"/>
  <c r="C719"/>
  <c r="Q718"/>
  <c r="P718"/>
  <c r="O718"/>
  <c r="N718"/>
  <c r="M718"/>
  <c r="L718"/>
  <c r="K718"/>
  <c r="J718"/>
  <c r="I718"/>
  <c r="H718"/>
  <c r="G718"/>
  <c r="F718"/>
  <c r="E718"/>
  <c r="D718"/>
  <c r="C718"/>
  <c r="Q717"/>
  <c r="P717"/>
  <c r="O717"/>
  <c r="N717"/>
  <c r="M717"/>
  <c r="L717"/>
  <c r="K717"/>
  <c r="J717"/>
  <c r="I717"/>
  <c r="H717"/>
  <c r="G717"/>
  <c r="F717"/>
  <c r="E717"/>
  <c r="D717"/>
  <c r="C717"/>
  <c r="Q716"/>
  <c r="P716"/>
  <c r="O716"/>
  <c r="N716"/>
  <c r="M716"/>
  <c r="L716"/>
  <c r="K716"/>
  <c r="J716"/>
  <c r="I716"/>
  <c r="H716"/>
  <c r="G716"/>
  <c r="F716"/>
  <c r="E716"/>
  <c r="D716"/>
  <c r="C716"/>
  <c r="Q715"/>
  <c r="P715"/>
  <c r="O715"/>
  <c r="N715"/>
  <c r="M715"/>
  <c r="L715"/>
  <c r="K715"/>
  <c r="J715"/>
  <c r="I715"/>
  <c r="H715"/>
  <c r="G715"/>
  <c r="F715"/>
  <c r="E715"/>
  <c r="D715"/>
  <c r="C715"/>
  <c r="Q714"/>
  <c r="P714"/>
  <c r="O714"/>
  <c r="N714"/>
  <c r="M714"/>
  <c r="L714"/>
  <c r="K714"/>
  <c r="J714"/>
  <c r="I714"/>
  <c r="H714"/>
  <c r="G714"/>
  <c r="F714"/>
  <c r="E714"/>
  <c r="D714"/>
  <c r="C714"/>
  <c r="Q713"/>
  <c r="P713"/>
  <c r="O713"/>
  <c r="N713"/>
  <c r="M713"/>
  <c r="L713"/>
  <c r="K713"/>
  <c r="J713"/>
  <c r="I713"/>
  <c r="H713"/>
  <c r="G713"/>
  <c r="F713"/>
  <c r="E713"/>
  <c r="D713"/>
  <c r="C713"/>
  <c r="Q712"/>
  <c r="P712"/>
  <c r="O712"/>
  <c r="N712"/>
  <c r="M712"/>
  <c r="L712"/>
  <c r="K712"/>
  <c r="J712"/>
  <c r="I712"/>
  <c r="H712"/>
  <c r="G712"/>
  <c r="F712"/>
  <c r="E712"/>
  <c r="D712"/>
  <c r="C712"/>
  <c r="Q711"/>
  <c r="P711"/>
  <c r="O711"/>
  <c r="N711"/>
  <c r="M711"/>
  <c r="L711"/>
  <c r="K711"/>
  <c r="J711"/>
  <c r="I711"/>
  <c r="H711"/>
  <c r="G711"/>
  <c r="F711"/>
  <c r="E711"/>
  <c r="D711"/>
  <c r="C711"/>
  <c r="Q710"/>
  <c r="P710"/>
  <c r="O710"/>
  <c r="N710"/>
  <c r="M710"/>
  <c r="L710"/>
  <c r="K710"/>
  <c r="J710"/>
  <c r="I710"/>
  <c r="H710"/>
  <c r="G710"/>
  <c r="F710"/>
  <c r="E710"/>
  <c r="D710"/>
  <c r="C710"/>
  <c r="Q709"/>
  <c r="P709"/>
  <c r="O709"/>
  <c r="N709"/>
  <c r="M709"/>
  <c r="L709"/>
  <c r="K709"/>
  <c r="J709"/>
  <c r="I709"/>
  <c r="H709"/>
  <c r="G709"/>
  <c r="F709"/>
  <c r="E709"/>
  <c r="D709"/>
  <c r="C709"/>
  <c r="Q708"/>
  <c r="P708"/>
  <c r="O708"/>
  <c r="N708"/>
  <c r="M708"/>
  <c r="L708"/>
  <c r="K708"/>
  <c r="J708"/>
  <c r="I708"/>
  <c r="H708"/>
  <c r="G708"/>
  <c r="F708"/>
  <c r="E708"/>
  <c r="D708"/>
  <c r="C708"/>
  <c r="Q707"/>
  <c r="P707"/>
  <c r="O707"/>
  <c r="N707"/>
  <c r="M707"/>
  <c r="L707"/>
  <c r="K707"/>
  <c r="J707"/>
  <c r="I707"/>
  <c r="H707"/>
  <c r="G707"/>
  <c r="F707"/>
  <c r="E707"/>
  <c r="D707"/>
  <c r="C707"/>
  <c r="Q706"/>
  <c r="P706"/>
  <c r="O706"/>
  <c r="N706"/>
  <c r="M706"/>
  <c r="L706"/>
  <c r="K706"/>
  <c r="J706"/>
  <c r="I706"/>
  <c r="H706"/>
  <c r="G706"/>
  <c r="F706"/>
  <c r="E706"/>
  <c r="D706"/>
  <c r="C706"/>
  <c r="Q705"/>
  <c r="P705"/>
  <c r="O705"/>
  <c r="N705"/>
  <c r="M705"/>
  <c r="L705"/>
  <c r="K705"/>
  <c r="J705"/>
  <c r="I705"/>
  <c r="H705"/>
  <c r="G705"/>
  <c r="F705"/>
  <c r="E705"/>
  <c r="D705"/>
  <c r="C705"/>
  <c r="Q704"/>
  <c r="P704"/>
  <c r="O704"/>
  <c r="N704"/>
  <c r="M704"/>
  <c r="L704"/>
  <c r="K704"/>
  <c r="J704"/>
  <c r="I704"/>
  <c r="H704"/>
  <c r="G704"/>
  <c r="F704"/>
  <c r="E704"/>
  <c r="D704"/>
  <c r="C704"/>
  <c r="Q703"/>
  <c r="P703"/>
  <c r="O703"/>
  <c r="N703"/>
  <c r="M703"/>
  <c r="L703"/>
  <c r="K703"/>
  <c r="J703"/>
  <c r="I703"/>
  <c r="H703"/>
  <c r="G703"/>
  <c r="F703"/>
  <c r="E703"/>
  <c r="D703"/>
  <c r="C703"/>
  <c r="Q702"/>
  <c r="P702"/>
  <c r="O702"/>
  <c r="N702"/>
  <c r="M702"/>
  <c r="L702"/>
  <c r="K702"/>
  <c r="J702"/>
  <c r="I702"/>
  <c r="H702"/>
  <c r="G702"/>
  <c r="F702"/>
  <c r="E702"/>
  <c r="D702"/>
  <c r="C702"/>
  <c r="Q701"/>
  <c r="P701"/>
  <c r="O701"/>
  <c r="N701"/>
  <c r="M701"/>
  <c r="L701"/>
  <c r="K701"/>
  <c r="J701"/>
  <c r="I701"/>
  <c r="H701"/>
  <c r="G701"/>
  <c r="F701"/>
  <c r="E701"/>
  <c r="D701"/>
  <c r="C701"/>
  <c r="Q700"/>
  <c r="P700"/>
  <c r="O700"/>
  <c r="N700"/>
  <c r="M700"/>
  <c r="L700"/>
  <c r="K700"/>
  <c r="J700"/>
  <c r="I700"/>
  <c r="H700"/>
  <c r="G700"/>
  <c r="F700"/>
  <c r="E700"/>
  <c r="D700"/>
  <c r="C700"/>
  <c r="Q699"/>
  <c r="P699"/>
  <c r="O699"/>
  <c r="N699"/>
  <c r="M699"/>
  <c r="L699"/>
  <c r="K699"/>
  <c r="J699"/>
  <c r="I699"/>
  <c r="H699"/>
  <c r="G699"/>
  <c r="F699"/>
  <c r="E699"/>
  <c r="D699"/>
  <c r="C699"/>
  <c r="Q698"/>
  <c r="P698"/>
  <c r="O698"/>
  <c r="N698"/>
  <c r="M698"/>
  <c r="L698"/>
  <c r="K698"/>
  <c r="J698"/>
  <c r="I698"/>
  <c r="H698"/>
  <c r="G698"/>
  <c r="F698"/>
  <c r="E698"/>
  <c r="D698"/>
  <c r="C698"/>
  <c r="Q697"/>
  <c r="P697"/>
  <c r="O697"/>
  <c r="N697"/>
  <c r="M697"/>
  <c r="L697"/>
  <c r="K697"/>
  <c r="J697"/>
  <c r="I697"/>
  <c r="H697"/>
  <c r="G697"/>
  <c r="F697"/>
  <c r="E697"/>
  <c r="D697"/>
  <c r="C697"/>
  <c r="Q696"/>
  <c r="P696"/>
  <c r="O696"/>
  <c r="N696"/>
  <c r="M696"/>
  <c r="L696"/>
  <c r="K696"/>
  <c r="J696"/>
  <c r="I696"/>
  <c r="H696"/>
  <c r="G696"/>
  <c r="F696"/>
  <c r="E696"/>
  <c r="D696"/>
  <c r="C696"/>
  <c r="Q695"/>
  <c r="P695"/>
  <c r="O695"/>
  <c r="N695"/>
  <c r="M695"/>
  <c r="L695"/>
  <c r="K695"/>
  <c r="J695"/>
  <c r="I695"/>
  <c r="H695"/>
  <c r="G695"/>
  <c r="F695"/>
  <c r="E695"/>
  <c r="D695"/>
  <c r="C695"/>
  <c r="Q694"/>
  <c r="P694"/>
  <c r="O694"/>
  <c r="N694"/>
  <c r="M694"/>
  <c r="L694"/>
  <c r="K694"/>
  <c r="J694"/>
  <c r="I694"/>
  <c r="H694"/>
  <c r="G694"/>
  <c r="F694"/>
  <c r="E694"/>
  <c r="D694"/>
  <c r="C694"/>
  <c r="Q693"/>
  <c r="P693"/>
  <c r="O693"/>
  <c r="N693"/>
  <c r="M693"/>
  <c r="L693"/>
  <c r="K693"/>
  <c r="J693"/>
  <c r="I693"/>
  <c r="H693"/>
  <c r="G693"/>
  <c r="F693"/>
  <c r="E693"/>
  <c r="D693"/>
  <c r="C693"/>
  <c r="Q692"/>
  <c r="P692"/>
  <c r="O692"/>
  <c r="N692"/>
  <c r="M692"/>
  <c r="L692"/>
  <c r="K692"/>
  <c r="J692"/>
  <c r="I692"/>
  <c r="H692"/>
  <c r="G692"/>
  <c r="F692"/>
  <c r="E692"/>
  <c r="D692"/>
  <c r="C692"/>
  <c r="Q691"/>
  <c r="P691"/>
  <c r="O691"/>
  <c r="N691"/>
  <c r="M691"/>
  <c r="L691"/>
  <c r="K691"/>
  <c r="J691"/>
  <c r="I691"/>
  <c r="H691"/>
  <c r="G691"/>
  <c r="F691"/>
  <c r="E691"/>
  <c r="D691"/>
  <c r="C691"/>
  <c r="Q690"/>
  <c r="P690"/>
  <c r="O690"/>
  <c r="N690"/>
  <c r="M690"/>
  <c r="L690"/>
  <c r="K690"/>
  <c r="J690"/>
  <c r="I690"/>
  <c r="H690"/>
  <c r="G690"/>
  <c r="F690"/>
  <c r="E690"/>
  <c r="D690"/>
  <c r="C690"/>
  <c r="Q689"/>
  <c r="P689"/>
  <c r="O689"/>
  <c r="N689"/>
  <c r="M689"/>
  <c r="L689"/>
  <c r="K689"/>
  <c r="J689"/>
  <c r="I689"/>
  <c r="H689"/>
  <c r="G689"/>
  <c r="F689"/>
  <c r="E689"/>
  <c r="D689"/>
  <c r="C689"/>
  <c r="Q688"/>
  <c r="P688"/>
  <c r="O688"/>
  <c r="N688"/>
  <c r="M688"/>
  <c r="L688"/>
  <c r="K688"/>
  <c r="J688"/>
  <c r="I688"/>
  <c r="H688"/>
  <c r="G688"/>
  <c r="F688"/>
  <c r="E688"/>
  <c r="D688"/>
  <c r="C688"/>
  <c r="Q687"/>
  <c r="P687"/>
  <c r="O687"/>
  <c r="N687"/>
  <c r="M687"/>
  <c r="L687"/>
  <c r="K687"/>
  <c r="J687"/>
  <c r="I687"/>
  <c r="H687"/>
  <c r="G687"/>
  <c r="F687"/>
  <c r="E687"/>
  <c r="D687"/>
  <c r="C687"/>
  <c r="Q686"/>
  <c r="P686"/>
  <c r="O686"/>
  <c r="N686"/>
  <c r="M686"/>
  <c r="L686"/>
  <c r="K686"/>
  <c r="J686"/>
  <c r="I686"/>
  <c r="H686"/>
  <c r="G686"/>
  <c r="F686"/>
  <c r="E686"/>
  <c r="D686"/>
  <c r="C686"/>
  <c r="Q685"/>
  <c r="P685"/>
  <c r="O685"/>
  <c r="N685"/>
  <c r="M685"/>
  <c r="L685"/>
  <c r="K685"/>
  <c r="J685"/>
  <c r="I685"/>
  <c r="H685"/>
  <c r="G685"/>
  <c r="F685"/>
  <c r="E685"/>
  <c r="D685"/>
  <c r="C685"/>
  <c r="Q684"/>
  <c r="P684"/>
  <c r="O684"/>
  <c r="N684"/>
  <c r="M684"/>
  <c r="L684"/>
  <c r="K684"/>
  <c r="J684"/>
  <c r="I684"/>
  <c r="H684"/>
  <c r="G684"/>
  <c r="F684"/>
  <c r="E684"/>
  <c r="D684"/>
  <c r="C684"/>
  <c r="Q683"/>
  <c r="P683"/>
  <c r="O683"/>
  <c r="N683"/>
  <c r="M683"/>
  <c r="L683"/>
  <c r="K683"/>
  <c r="J683"/>
  <c r="I683"/>
  <c r="H683"/>
  <c r="G683"/>
  <c r="F683"/>
  <c r="E683"/>
  <c r="D683"/>
  <c r="C683"/>
  <c r="Q682"/>
  <c r="P682"/>
  <c r="O682"/>
  <c r="N682"/>
  <c r="M682"/>
  <c r="L682"/>
  <c r="K682"/>
  <c r="J682"/>
  <c r="I682"/>
  <c r="H682"/>
  <c r="G682"/>
  <c r="F682"/>
  <c r="E682"/>
  <c r="D682"/>
  <c r="C682"/>
  <c r="Q681"/>
  <c r="P681"/>
  <c r="O681"/>
  <c r="N681"/>
  <c r="M681"/>
  <c r="L681"/>
  <c r="K681"/>
  <c r="J681"/>
  <c r="I681"/>
  <c r="H681"/>
  <c r="G681"/>
  <c r="F681"/>
  <c r="E681"/>
  <c r="D681"/>
  <c r="C681"/>
  <c r="Q680"/>
  <c r="P680"/>
  <c r="O680"/>
  <c r="N680"/>
  <c r="M680"/>
  <c r="L680"/>
  <c r="K680"/>
  <c r="J680"/>
  <c r="I680"/>
  <c r="H680"/>
  <c r="G680"/>
  <c r="F680"/>
  <c r="E680"/>
  <c r="D680"/>
  <c r="C680"/>
  <c r="Q679"/>
  <c r="P679"/>
  <c r="O679"/>
  <c r="N679"/>
  <c r="M679"/>
  <c r="L679"/>
  <c r="K679"/>
  <c r="J679"/>
  <c r="I679"/>
  <c r="H679"/>
  <c r="G679"/>
  <c r="F679"/>
  <c r="E679"/>
  <c r="D679"/>
  <c r="C679"/>
  <c r="Q678"/>
  <c r="P678"/>
  <c r="O678"/>
  <c r="N678"/>
  <c r="M678"/>
  <c r="L678"/>
  <c r="K678"/>
  <c r="J678"/>
  <c r="I678"/>
  <c r="H678"/>
  <c r="G678"/>
  <c r="F678"/>
  <c r="E678"/>
  <c r="D678"/>
  <c r="C678"/>
  <c r="Q677"/>
  <c r="P677"/>
  <c r="O677"/>
  <c r="N677"/>
  <c r="M677"/>
  <c r="L677"/>
  <c r="K677"/>
  <c r="J677"/>
  <c r="I677"/>
  <c r="H677"/>
  <c r="G677"/>
  <c r="F677"/>
  <c r="E677"/>
  <c r="D677"/>
  <c r="C677"/>
  <c r="Q676"/>
  <c r="P676"/>
  <c r="O676"/>
  <c r="N676"/>
  <c r="M676"/>
  <c r="L676"/>
  <c r="K676"/>
  <c r="J676"/>
  <c r="I676"/>
  <c r="H676"/>
  <c r="G676"/>
  <c r="F676"/>
  <c r="E676"/>
  <c r="D676"/>
  <c r="C676"/>
  <c r="Q675"/>
  <c r="P675"/>
  <c r="O675"/>
  <c r="N675"/>
  <c r="M675"/>
  <c r="L675"/>
  <c r="K675"/>
  <c r="J675"/>
  <c r="I675"/>
  <c r="H675"/>
  <c r="G675"/>
  <c r="F675"/>
  <c r="E675"/>
  <c r="D675"/>
  <c r="C675"/>
  <c r="Q674"/>
  <c r="P674"/>
  <c r="O674"/>
  <c r="N674"/>
  <c r="M674"/>
  <c r="L674"/>
  <c r="K674"/>
  <c r="J674"/>
  <c r="I674"/>
  <c r="H674"/>
  <c r="G674"/>
  <c r="F674"/>
  <c r="E674"/>
  <c r="D674"/>
  <c r="C674"/>
  <c r="Q673"/>
  <c r="P673"/>
  <c r="O673"/>
  <c r="N673"/>
  <c r="M673"/>
  <c r="L673"/>
  <c r="K673"/>
  <c r="J673"/>
  <c r="I673"/>
  <c r="H673"/>
  <c r="G673"/>
  <c r="F673"/>
  <c r="E673"/>
  <c r="D673"/>
  <c r="C673"/>
  <c r="Q672"/>
  <c r="P672"/>
  <c r="O672"/>
  <c r="N672"/>
  <c r="M672"/>
  <c r="L672"/>
  <c r="K672"/>
  <c r="J672"/>
  <c r="I672"/>
  <c r="H672"/>
  <c r="G672"/>
  <c r="F672"/>
  <c r="E672"/>
  <c r="D672"/>
  <c r="C672"/>
  <c r="Q671"/>
  <c r="P671"/>
  <c r="O671"/>
  <c r="N671"/>
  <c r="M671"/>
  <c r="L671"/>
  <c r="K671"/>
  <c r="J671"/>
  <c r="I671"/>
  <c r="H671"/>
  <c r="G671"/>
  <c r="F671"/>
  <c r="E671"/>
  <c r="D671"/>
  <c r="C671"/>
  <c r="Q670"/>
  <c r="P670"/>
  <c r="O670"/>
  <c r="N670"/>
  <c r="M670"/>
  <c r="L670"/>
  <c r="K670"/>
  <c r="J670"/>
  <c r="I670"/>
  <c r="H670"/>
  <c r="G670"/>
  <c r="F670"/>
  <c r="E670"/>
  <c r="D670"/>
  <c r="C670"/>
  <c r="Q669"/>
  <c r="P669"/>
  <c r="O669"/>
  <c r="N669"/>
  <c r="M669"/>
  <c r="L669"/>
  <c r="K669"/>
  <c r="J669"/>
  <c r="I669"/>
  <c r="H669"/>
  <c r="G669"/>
  <c r="F669"/>
  <c r="E669"/>
  <c r="D669"/>
  <c r="C669"/>
  <c r="Q668"/>
  <c r="P668"/>
  <c r="O668"/>
  <c r="N668"/>
  <c r="M668"/>
  <c r="L668"/>
  <c r="K668"/>
  <c r="J668"/>
  <c r="I668"/>
  <c r="H668"/>
  <c r="G668"/>
  <c r="F668"/>
  <c r="E668"/>
  <c r="D668"/>
  <c r="C668"/>
  <c r="Q667"/>
  <c r="P667"/>
  <c r="O667"/>
  <c r="N667"/>
  <c r="M667"/>
  <c r="L667"/>
  <c r="K667"/>
  <c r="J667"/>
  <c r="I667"/>
  <c r="H667"/>
  <c r="G667"/>
  <c r="F667"/>
  <c r="E667"/>
  <c r="D667"/>
  <c r="C667"/>
  <c r="Q666"/>
  <c r="P666"/>
  <c r="O666"/>
  <c r="N666"/>
  <c r="M666"/>
  <c r="L666"/>
  <c r="K666"/>
  <c r="J666"/>
  <c r="I666"/>
  <c r="H666"/>
  <c r="G666"/>
  <c r="F666"/>
  <c r="E666"/>
  <c r="D666"/>
  <c r="C666"/>
  <c r="Q665"/>
  <c r="P665"/>
  <c r="O665"/>
  <c r="N665"/>
  <c r="M665"/>
  <c r="L665"/>
  <c r="K665"/>
  <c r="J665"/>
  <c r="I665"/>
  <c r="H665"/>
  <c r="G665"/>
  <c r="F665"/>
  <c r="E665"/>
  <c r="D665"/>
  <c r="C665"/>
  <c r="Q664"/>
  <c r="P664"/>
  <c r="O664"/>
  <c r="N664"/>
  <c r="M664"/>
  <c r="L664"/>
  <c r="K664"/>
  <c r="J664"/>
  <c r="I664"/>
  <c r="H664"/>
  <c r="G664"/>
  <c r="F664"/>
  <c r="E664"/>
  <c r="D664"/>
  <c r="C664"/>
  <c r="Q663"/>
  <c r="P663"/>
  <c r="O663"/>
  <c r="N663"/>
  <c r="M663"/>
  <c r="L663"/>
  <c r="K663"/>
  <c r="J663"/>
  <c r="I663"/>
  <c r="H663"/>
  <c r="G663"/>
  <c r="F663"/>
  <c r="E663"/>
  <c r="D663"/>
  <c r="C663"/>
  <c r="Q662"/>
  <c r="P662"/>
  <c r="O662"/>
  <c r="N662"/>
  <c r="M662"/>
  <c r="L662"/>
  <c r="K662"/>
  <c r="J662"/>
  <c r="I662"/>
  <c r="H662"/>
  <c r="G662"/>
  <c r="F662"/>
  <c r="E662"/>
  <c r="D662"/>
  <c r="C662"/>
  <c r="Q661"/>
  <c r="P661"/>
  <c r="O661"/>
  <c r="N661"/>
  <c r="M661"/>
  <c r="L661"/>
  <c r="K661"/>
  <c r="J661"/>
  <c r="I661"/>
  <c r="H661"/>
  <c r="G661"/>
  <c r="F661"/>
  <c r="E661"/>
  <c r="D661"/>
  <c r="C661"/>
  <c r="Q660"/>
  <c r="P660"/>
  <c r="O660"/>
  <c r="N660"/>
  <c r="M660"/>
  <c r="L660"/>
  <c r="K660"/>
  <c r="J660"/>
  <c r="I660"/>
  <c r="H660"/>
  <c r="G660"/>
  <c r="F660"/>
  <c r="E660"/>
  <c r="D660"/>
  <c r="C660"/>
  <c r="Q659"/>
  <c r="P659"/>
  <c r="O659"/>
  <c r="N659"/>
  <c r="M659"/>
  <c r="L659"/>
  <c r="K659"/>
  <c r="J659"/>
  <c r="I659"/>
  <c r="H659"/>
  <c r="G659"/>
  <c r="F659"/>
  <c r="E659"/>
  <c r="D659"/>
  <c r="C659"/>
  <c r="Q658"/>
  <c r="P658"/>
  <c r="O658"/>
  <c r="N658"/>
  <c r="M658"/>
  <c r="L658"/>
  <c r="K658"/>
  <c r="J658"/>
  <c r="I658"/>
  <c r="H658"/>
  <c r="G658"/>
  <c r="F658"/>
  <c r="E658"/>
  <c r="D658"/>
  <c r="C658"/>
  <c r="Q657"/>
  <c r="P657"/>
  <c r="O657"/>
  <c r="N657"/>
  <c r="M657"/>
  <c r="L657"/>
  <c r="K657"/>
  <c r="J657"/>
  <c r="I657"/>
  <c r="H657"/>
  <c r="G657"/>
  <c r="F657"/>
  <c r="E657"/>
  <c r="D657"/>
  <c r="C657"/>
  <c r="Q656"/>
  <c r="P656"/>
  <c r="O656"/>
  <c r="N656"/>
  <c r="M656"/>
  <c r="L656"/>
  <c r="K656"/>
  <c r="J656"/>
  <c r="I656"/>
  <c r="H656"/>
  <c r="G656"/>
  <c r="F656"/>
  <c r="E656"/>
  <c r="D656"/>
  <c r="C656"/>
  <c r="Q655"/>
  <c r="P655"/>
  <c r="O655"/>
  <c r="N655"/>
  <c r="M655"/>
  <c r="L655"/>
  <c r="K655"/>
  <c r="J655"/>
  <c r="I655"/>
  <c r="H655"/>
  <c r="G655"/>
  <c r="F655"/>
  <c r="E655"/>
  <c r="D655"/>
  <c r="C655"/>
  <c r="Q654"/>
  <c r="P654"/>
  <c r="O654"/>
  <c r="N654"/>
  <c r="M654"/>
  <c r="L654"/>
  <c r="K654"/>
  <c r="J654"/>
  <c r="I654"/>
  <c r="H654"/>
  <c r="G654"/>
  <c r="F654"/>
  <c r="E654"/>
  <c r="D654"/>
  <c r="C654"/>
  <c r="Q653"/>
  <c r="P653"/>
  <c r="O653"/>
  <c r="N653"/>
  <c r="M653"/>
  <c r="L653"/>
  <c r="K653"/>
  <c r="J653"/>
  <c r="I653"/>
  <c r="H653"/>
  <c r="G653"/>
  <c r="F653"/>
  <c r="E653"/>
  <c r="D653"/>
  <c r="C653"/>
  <c r="Q652"/>
  <c r="P652"/>
  <c r="O652"/>
  <c r="N652"/>
  <c r="M652"/>
  <c r="L652"/>
  <c r="K652"/>
  <c r="J652"/>
  <c r="I652"/>
  <c r="H652"/>
  <c r="G652"/>
  <c r="F652"/>
  <c r="E652"/>
  <c r="D652"/>
  <c r="C652"/>
  <c r="Q651"/>
  <c r="P651"/>
  <c r="O651"/>
  <c r="N651"/>
  <c r="M651"/>
  <c r="L651"/>
  <c r="K651"/>
  <c r="J651"/>
  <c r="I651"/>
  <c r="H651"/>
  <c r="G651"/>
  <c r="F651"/>
  <c r="E651"/>
  <c r="D651"/>
  <c r="C651"/>
  <c r="Q650"/>
  <c r="P650"/>
  <c r="O650"/>
  <c r="N650"/>
  <c r="M650"/>
  <c r="L650"/>
  <c r="K650"/>
  <c r="J650"/>
  <c r="I650"/>
  <c r="H650"/>
  <c r="G650"/>
  <c r="F650"/>
  <c r="E650"/>
  <c r="D650"/>
  <c r="C650"/>
  <c r="Q649"/>
  <c r="P649"/>
  <c r="O649"/>
  <c r="N649"/>
  <c r="M649"/>
  <c r="L649"/>
  <c r="K649"/>
  <c r="J649"/>
  <c r="I649"/>
  <c r="H649"/>
  <c r="G649"/>
  <c r="F649"/>
  <c r="E649"/>
  <c r="D649"/>
  <c r="C649"/>
  <c r="Q648"/>
  <c r="P648"/>
  <c r="O648"/>
  <c r="N648"/>
  <c r="M648"/>
  <c r="L648"/>
  <c r="K648"/>
  <c r="J648"/>
  <c r="I648"/>
  <c r="H648"/>
  <c r="G648"/>
  <c r="F648"/>
  <c r="E648"/>
  <c r="D648"/>
  <c r="C648"/>
  <c r="Q647"/>
  <c r="P647"/>
  <c r="O647"/>
  <c r="N647"/>
  <c r="M647"/>
  <c r="L647"/>
  <c r="K647"/>
  <c r="J647"/>
  <c r="I647"/>
  <c r="H647"/>
  <c r="G647"/>
  <c r="F647"/>
  <c r="E647"/>
  <c r="D647"/>
  <c r="C647"/>
  <c r="Q646"/>
  <c r="P646"/>
  <c r="O646"/>
  <c r="N646"/>
  <c r="M646"/>
  <c r="L646"/>
  <c r="K646"/>
  <c r="J646"/>
  <c r="I646"/>
  <c r="H646"/>
  <c r="G646"/>
  <c r="F646"/>
  <c r="E646"/>
  <c r="D646"/>
  <c r="C646"/>
  <c r="Q645"/>
  <c r="P645"/>
  <c r="O645"/>
  <c r="N645"/>
  <c r="M645"/>
  <c r="L645"/>
  <c r="K645"/>
  <c r="J645"/>
  <c r="I645"/>
  <c r="H645"/>
  <c r="G645"/>
  <c r="F645"/>
  <c r="E645"/>
  <c r="D645"/>
  <c r="C645"/>
  <c r="Q644"/>
  <c r="P644"/>
  <c r="O644"/>
  <c r="N644"/>
  <c r="M644"/>
  <c r="L644"/>
  <c r="K644"/>
  <c r="J644"/>
  <c r="I644"/>
  <c r="H644"/>
  <c r="G644"/>
  <c r="F644"/>
  <c r="E644"/>
  <c r="D644"/>
  <c r="C644"/>
  <c r="Q643"/>
  <c r="P643"/>
  <c r="O643"/>
  <c r="N643"/>
  <c r="M643"/>
  <c r="L643"/>
  <c r="K643"/>
  <c r="J643"/>
  <c r="I643"/>
  <c r="H643"/>
  <c r="G643"/>
  <c r="F643"/>
  <c r="E643"/>
  <c r="D643"/>
  <c r="C643"/>
  <c r="Q642"/>
  <c r="P642"/>
  <c r="O642"/>
  <c r="N642"/>
  <c r="M642"/>
  <c r="L642"/>
  <c r="K642"/>
  <c r="J642"/>
  <c r="I642"/>
  <c r="H642"/>
  <c r="G642"/>
  <c r="F642"/>
  <c r="E642"/>
  <c r="D642"/>
  <c r="C642"/>
  <c r="Q641"/>
  <c r="P641"/>
  <c r="O641"/>
  <c r="N641"/>
  <c r="M641"/>
  <c r="L641"/>
  <c r="K641"/>
  <c r="J641"/>
  <c r="I641"/>
  <c r="H641"/>
  <c r="G641"/>
  <c r="F641"/>
  <c r="E641"/>
  <c r="D641"/>
  <c r="C641"/>
  <c r="Q640"/>
  <c r="P640"/>
  <c r="O640"/>
  <c r="N640"/>
  <c r="M640"/>
  <c r="L640"/>
  <c r="K640"/>
  <c r="J640"/>
  <c r="I640"/>
  <c r="H640"/>
  <c r="G640"/>
  <c r="F640"/>
  <c r="E640"/>
  <c r="D640"/>
  <c r="C640"/>
  <c r="Q639"/>
  <c r="P639"/>
  <c r="O639"/>
  <c r="N639"/>
  <c r="M639"/>
  <c r="L639"/>
  <c r="K639"/>
  <c r="J639"/>
  <c r="I639"/>
  <c r="H639"/>
  <c r="G639"/>
  <c r="F639"/>
  <c r="E639"/>
  <c r="D639"/>
  <c r="C639"/>
  <c r="Q638"/>
  <c r="P638"/>
  <c r="O638"/>
  <c r="N638"/>
  <c r="M638"/>
  <c r="L638"/>
  <c r="K638"/>
  <c r="J638"/>
  <c r="I638"/>
  <c r="H638"/>
  <c r="G638"/>
  <c r="F638"/>
  <c r="E638"/>
  <c r="D638"/>
  <c r="C638"/>
  <c r="Q637"/>
  <c r="P637"/>
  <c r="O637"/>
  <c r="N637"/>
  <c r="M637"/>
  <c r="L637"/>
  <c r="K637"/>
  <c r="J637"/>
  <c r="I637"/>
  <c r="H637"/>
  <c r="G637"/>
  <c r="F637"/>
  <c r="E637"/>
  <c r="D637"/>
  <c r="C637"/>
  <c r="Q636"/>
  <c r="P636"/>
  <c r="O636"/>
  <c r="N636"/>
  <c r="M636"/>
  <c r="L636"/>
  <c r="K636"/>
  <c r="J636"/>
  <c r="I636"/>
  <c r="H636"/>
  <c r="G636"/>
  <c r="F636"/>
  <c r="E636"/>
  <c r="D636"/>
  <c r="C636"/>
  <c r="Q635"/>
  <c r="P635"/>
  <c r="O635"/>
  <c r="N635"/>
  <c r="M635"/>
  <c r="L635"/>
  <c r="K635"/>
  <c r="J635"/>
  <c r="I635"/>
  <c r="H635"/>
  <c r="G635"/>
  <c r="F635"/>
  <c r="E635"/>
  <c r="D635"/>
  <c r="C635"/>
  <c r="Q634"/>
  <c r="P634"/>
  <c r="O634"/>
  <c r="N634"/>
  <c r="M634"/>
  <c r="L634"/>
  <c r="K634"/>
  <c r="J634"/>
  <c r="I634"/>
  <c r="H634"/>
  <c r="G634"/>
  <c r="F634"/>
  <c r="E634"/>
  <c r="D634"/>
  <c r="C634"/>
  <c r="Q633"/>
  <c r="P633"/>
  <c r="O633"/>
  <c r="N633"/>
  <c r="M633"/>
  <c r="L633"/>
  <c r="K633"/>
  <c r="J633"/>
  <c r="I633"/>
  <c r="H633"/>
  <c r="G633"/>
  <c r="F633"/>
  <c r="E633"/>
  <c r="D633"/>
  <c r="C633"/>
  <c r="Q632"/>
  <c r="P632"/>
  <c r="O632"/>
  <c r="N632"/>
  <c r="M632"/>
  <c r="L632"/>
  <c r="K632"/>
  <c r="J632"/>
  <c r="I632"/>
  <c r="H632"/>
  <c r="G632"/>
  <c r="F632"/>
  <c r="E632"/>
  <c r="D632"/>
  <c r="C632"/>
  <c r="Q631"/>
  <c r="P631"/>
  <c r="O631"/>
  <c r="N631"/>
  <c r="M631"/>
  <c r="L631"/>
  <c r="K631"/>
  <c r="J631"/>
  <c r="I631"/>
  <c r="H631"/>
  <c r="G631"/>
  <c r="F631"/>
  <c r="E631"/>
  <c r="D631"/>
  <c r="C631"/>
  <c r="Q630"/>
  <c r="P630"/>
  <c r="O630"/>
  <c r="N630"/>
  <c r="M630"/>
  <c r="L630"/>
  <c r="K630"/>
  <c r="J630"/>
  <c r="I630"/>
  <c r="H630"/>
  <c r="G630"/>
  <c r="F630"/>
  <c r="E630"/>
  <c r="D630"/>
  <c r="C630"/>
  <c r="Q629"/>
  <c r="P629"/>
  <c r="O629"/>
  <c r="N629"/>
  <c r="M629"/>
  <c r="L629"/>
  <c r="K629"/>
  <c r="J629"/>
  <c r="I629"/>
  <c r="H629"/>
  <c r="G629"/>
  <c r="F629"/>
  <c r="E629"/>
  <c r="D629"/>
  <c r="C629"/>
  <c r="Q628"/>
  <c r="P628"/>
  <c r="O628"/>
  <c r="N628"/>
  <c r="M628"/>
  <c r="L628"/>
  <c r="K628"/>
  <c r="J628"/>
  <c r="I628"/>
  <c r="H628"/>
  <c r="G628"/>
  <c r="F628"/>
  <c r="E628"/>
  <c r="D628"/>
  <c r="C628"/>
  <c r="Q627"/>
  <c r="P627"/>
  <c r="O627"/>
  <c r="N627"/>
  <c r="M627"/>
  <c r="L627"/>
  <c r="K627"/>
  <c r="J627"/>
  <c r="I627"/>
  <c r="H627"/>
  <c r="G627"/>
  <c r="F627"/>
  <c r="E627"/>
  <c r="D627"/>
  <c r="C627"/>
  <c r="Q626"/>
  <c r="P626"/>
  <c r="O626"/>
  <c r="N626"/>
  <c r="M626"/>
  <c r="L626"/>
  <c r="K626"/>
  <c r="J626"/>
  <c r="I626"/>
  <c r="H626"/>
  <c r="G626"/>
  <c r="F626"/>
  <c r="E626"/>
  <c r="D626"/>
  <c r="C626"/>
  <c r="Q625"/>
  <c r="P625"/>
  <c r="O625"/>
  <c r="N625"/>
  <c r="M625"/>
  <c r="L625"/>
  <c r="K625"/>
  <c r="J625"/>
  <c r="I625"/>
  <c r="H625"/>
  <c r="G625"/>
  <c r="F625"/>
  <c r="E625"/>
  <c r="D625"/>
  <c r="C625"/>
  <c r="Q624"/>
  <c r="P624"/>
  <c r="O624"/>
  <c r="N624"/>
  <c r="M624"/>
  <c r="L624"/>
  <c r="K624"/>
  <c r="J624"/>
  <c r="I624"/>
  <c r="H624"/>
  <c r="G624"/>
  <c r="F624"/>
  <c r="E624"/>
  <c r="D624"/>
  <c r="C624"/>
  <c r="Q623"/>
  <c r="P623"/>
  <c r="O623"/>
  <c r="N623"/>
  <c r="M623"/>
  <c r="L623"/>
  <c r="K623"/>
  <c r="J623"/>
  <c r="I623"/>
  <c r="H623"/>
  <c r="G623"/>
  <c r="F623"/>
  <c r="E623"/>
  <c r="D623"/>
  <c r="C623"/>
  <c r="Q622"/>
  <c r="P622"/>
  <c r="O622"/>
  <c r="N622"/>
  <c r="M622"/>
  <c r="L622"/>
  <c r="K622"/>
  <c r="J622"/>
  <c r="I622"/>
  <c r="H622"/>
  <c r="G622"/>
  <c r="F622"/>
  <c r="E622"/>
  <c r="D622"/>
  <c r="C622"/>
  <c r="Q621"/>
  <c r="P621"/>
  <c r="O621"/>
  <c r="N621"/>
  <c r="M621"/>
  <c r="L621"/>
  <c r="K621"/>
  <c r="J621"/>
  <c r="I621"/>
  <c r="H621"/>
  <c r="G621"/>
  <c r="F621"/>
  <c r="E621"/>
  <c r="D621"/>
  <c r="C621"/>
  <c r="Q620"/>
  <c r="P620"/>
  <c r="O620"/>
  <c r="N620"/>
  <c r="M620"/>
  <c r="L620"/>
  <c r="K620"/>
  <c r="J620"/>
  <c r="I620"/>
  <c r="H620"/>
  <c r="G620"/>
  <c r="F620"/>
  <c r="E620"/>
  <c r="D620"/>
  <c r="C620"/>
  <c r="Q619"/>
  <c r="P619"/>
  <c r="O619"/>
  <c r="N619"/>
  <c r="M619"/>
  <c r="L619"/>
  <c r="K619"/>
  <c r="J619"/>
  <c r="I619"/>
  <c r="H619"/>
  <c r="G619"/>
  <c r="F619"/>
  <c r="E619"/>
  <c r="D619"/>
  <c r="C619"/>
  <c r="Q618"/>
  <c r="P618"/>
  <c r="O618"/>
  <c r="N618"/>
  <c r="M618"/>
  <c r="L618"/>
  <c r="K618"/>
  <c r="J618"/>
  <c r="I618"/>
  <c r="H618"/>
  <c r="G618"/>
  <c r="F618"/>
  <c r="E618"/>
  <c r="D618"/>
  <c r="C618"/>
  <c r="Q617"/>
  <c r="P617"/>
  <c r="O617"/>
  <c r="N617"/>
  <c r="M617"/>
  <c r="L617"/>
  <c r="K617"/>
  <c r="J617"/>
  <c r="I617"/>
  <c r="H617"/>
  <c r="G617"/>
  <c r="F617"/>
  <c r="E617"/>
  <c r="D617"/>
  <c r="C617"/>
  <c r="Q616"/>
  <c r="P616"/>
  <c r="O616"/>
  <c r="N616"/>
  <c r="M616"/>
  <c r="L616"/>
  <c r="K616"/>
  <c r="J616"/>
  <c r="I616"/>
  <c r="H616"/>
  <c r="G616"/>
  <c r="F616"/>
  <c r="E616"/>
  <c r="D616"/>
  <c r="C616"/>
  <c r="Q615"/>
  <c r="P615"/>
  <c r="O615"/>
  <c r="N615"/>
  <c r="M615"/>
  <c r="L615"/>
  <c r="K615"/>
  <c r="J615"/>
  <c r="I615"/>
  <c r="H615"/>
  <c r="G615"/>
  <c r="F615"/>
  <c r="E615"/>
  <c r="D615"/>
  <c r="C615"/>
  <c r="Q614"/>
  <c r="P614"/>
  <c r="O614"/>
  <c r="N614"/>
  <c r="M614"/>
  <c r="L614"/>
  <c r="K614"/>
  <c r="J614"/>
  <c r="I614"/>
  <c r="H614"/>
  <c r="G614"/>
  <c r="F614"/>
  <c r="E614"/>
  <c r="D614"/>
  <c r="C614"/>
  <c r="Q613"/>
  <c r="P613"/>
  <c r="O613"/>
  <c r="N613"/>
  <c r="M613"/>
  <c r="L613"/>
  <c r="K613"/>
  <c r="J613"/>
  <c r="I613"/>
  <c r="H613"/>
  <c r="G613"/>
  <c r="F613"/>
  <c r="E613"/>
  <c r="D613"/>
  <c r="C613"/>
  <c r="Q612"/>
  <c r="P612"/>
  <c r="O612"/>
  <c r="N612"/>
  <c r="M612"/>
  <c r="L612"/>
  <c r="K612"/>
  <c r="J612"/>
  <c r="I612"/>
  <c r="H612"/>
  <c r="G612"/>
  <c r="F612"/>
  <c r="E612"/>
  <c r="D612"/>
  <c r="C612"/>
  <c r="Q611"/>
  <c r="P611"/>
  <c r="O611"/>
  <c r="N611"/>
  <c r="M611"/>
  <c r="L611"/>
  <c r="K611"/>
  <c r="J611"/>
  <c r="I611"/>
  <c r="H611"/>
  <c r="G611"/>
  <c r="F611"/>
  <c r="E611"/>
  <c r="D611"/>
  <c r="C611"/>
  <c r="Q610"/>
  <c r="P610"/>
  <c r="O610"/>
  <c r="N610"/>
  <c r="M610"/>
  <c r="L610"/>
  <c r="K610"/>
  <c r="J610"/>
  <c r="I610"/>
  <c r="H610"/>
  <c r="G610"/>
  <c r="F610"/>
  <c r="E610"/>
  <c r="D610"/>
  <c r="C610"/>
  <c r="Q609"/>
  <c r="P609"/>
  <c r="O609"/>
  <c r="N609"/>
  <c r="M609"/>
  <c r="L609"/>
  <c r="K609"/>
  <c r="J609"/>
  <c r="I609"/>
  <c r="H609"/>
  <c r="G609"/>
  <c r="F609"/>
  <c r="E609"/>
  <c r="D609"/>
  <c r="C609"/>
  <c r="Q608"/>
  <c r="P608"/>
  <c r="O608"/>
  <c r="N608"/>
  <c r="M608"/>
  <c r="L608"/>
  <c r="K608"/>
  <c r="J608"/>
  <c r="I608"/>
  <c r="H608"/>
  <c r="G608"/>
  <c r="F608"/>
  <c r="E608"/>
  <c r="D608"/>
  <c r="C608"/>
  <c r="Q607"/>
  <c r="P607"/>
  <c r="O607"/>
  <c r="N607"/>
  <c r="M607"/>
  <c r="L607"/>
  <c r="K607"/>
  <c r="J607"/>
  <c r="I607"/>
  <c r="H607"/>
  <c r="G607"/>
  <c r="F607"/>
  <c r="E607"/>
  <c r="D607"/>
  <c r="C607"/>
  <c r="Q606"/>
  <c r="P606"/>
  <c r="O606"/>
  <c r="N606"/>
  <c r="M606"/>
  <c r="L606"/>
  <c r="K606"/>
  <c r="J606"/>
  <c r="I606"/>
  <c r="H606"/>
  <c r="G606"/>
  <c r="F606"/>
  <c r="E606"/>
  <c r="D606"/>
  <c r="C606"/>
  <c r="Q605"/>
  <c r="P605"/>
  <c r="O605"/>
  <c r="N605"/>
  <c r="M605"/>
  <c r="L605"/>
  <c r="K605"/>
  <c r="J605"/>
  <c r="I605"/>
  <c r="H605"/>
  <c r="G605"/>
  <c r="F605"/>
  <c r="E605"/>
  <c r="D605"/>
  <c r="C605"/>
  <c r="Q604"/>
  <c r="P604"/>
  <c r="O604"/>
  <c r="N604"/>
  <c r="M604"/>
  <c r="L604"/>
  <c r="K604"/>
  <c r="J604"/>
  <c r="I604"/>
  <c r="H604"/>
  <c r="G604"/>
  <c r="F604"/>
  <c r="E604"/>
  <c r="D604"/>
  <c r="C604"/>
  <c r="Q603"/>
  <c r="P603"/>
  <c r="O603"/>
  <c r="N603"/>
  <c r="M603"/>
  <c r="L603"/>
  <c r="K603"/>
  <c r="J603"/>
  <c r="I603"/>
  <c r="H603"/>
  <c r="G603"/>
  <c r="F603"/>
  <c r="E603"/>
  <c r="D603"/>
  <c r="C603"/>
  <c r="Q602"/>
  <c r="P602"/>
  <c r="O602"/>
  <c r="N602"/>
  <c r="M602"/>
  <c r="L602"/>
  <c r="K602"/>
  <c r="J602"/>
  <c r="I602"/>
  <c r="H602"/>
  <c r="G602"/>
  <c r="F602"/>
  <c r="E602"/>
  <c r="D602"/>
  <c r="C602"/>
  <c r="Q601"/>
  <c r="P601"/>
  <c r="O601"/>
  <c r="N601"/>
  <c r="M601"/>
  <c r="L601"/>
  <c r="K601"/>
  <c r="J601"/>
  <c r="I601"/>
  <c r="H601"/>
  <c r="G601"/>
  <c r="F601"/>
  <c r="E601"/>
  <c r="D601"/>
  <c r="C601"/>
  <c r="Q600"/>
  <c r="P600"/>
  <c r="O600"/>
  <c r="N600"/>
  <c r="M600"/>
  <c r="L600"/>
  <c r="K600"/>
  <c r="J600"/>
  <c r="I600"/>
  <c r="H600"/>
  <c r="G600"/>
  <c r="F600"/>
  <c r="E600"/>
  <c r="D600"/>
  <c r="C600"/>
  <c r="Q599"/>
  <c r="P599"/>
  <c r="O599"/>
  <c r="N599"/>
  <c r="M599"/>
  <c r="L599"/>
  <c r="K599"/>
  <c r="J599"/>
  <c r="I599"/>
  <c r="H599"/>
  <c r="G599"/>
  <c r="F599"/>
  <c r="E599"/>
  <c r="D599"/>
  <c r="C599"/>
  <c r="Q598"/>
  <c r="P598"/>
  <c r="O598"/>
  <c r="N598"/>
  <c r="M598"/>
  <c r="L598"/>
  <c r="K598"/>
  <c r="J598"/>
  <c r="I598"/>
  <c r="H598"/>
  <c r="G598"/>
  <c r="F598"/>
  <c r="E598"/>
  <c r="D598"/>
  <c r="C598"/>
  <c r="Q597"/>
  <c r="P597"/>
  <c r="O597"/>
  <c r="N597"/>
  <c r="M597"/>
  <c r="L597"/>
  <c r="K597"/>
  <c r="J597"/>
  <c r="I597"/>
  <c r="H597"/>
  <c r="G597"/>
  <c r="F597"/>
  <c r="E597"/>
  <c r="D597"/>
  <c r="C597"/>
  <c r="Q596"/>
  <c r="P596"/>
  <c r="O596"/>
  <c r="N596"/>
  <c r="M596"/>
  <c r="L596"/>
  <c r="K596"/>
  <c r="J596"/>
  <c r="I596"/>
  <c r="H596"/>
  <c r="G596"/>
  <c r="F596"/>
  <c r="E596"/>
  <c r="D596"/>
  <c r="C596"/>
  <c r="Q595"/>
  <c r="P595"/>
  <c r="O595"/>
  <c r="N595"/>
  <c r="M595"/>
  <c r="L595"/>
  <c r="K595"/>
  <c r="J595"/>
  <c r="I595"/>
  <c r="H595"/>
  <c r="G595"/>
  <c r="F595"/>
  <c r="E595"/>
  <c r="D595"/>
  <c r="C595"/>
  <c r="Q594"/>
  <c r="P594"/>
  <c r="O594"/>
  <c r="N594"/>
  <c r="M594"/>
  <c r="L594"/>
  <c r="K594"/>
  <c r="J594"/>
  <c r="I594"/>
  <c r="H594"/>
  <c r="G594"/>
  <c r="F594"/>
  <c r="E594"/>
  <c r="D594"/>
  <c r="C594"/>
  <c r="Q593"/>
  <c r="P593"/>
  <c r="O593"/>
  <c r="N593"/>
  <c r="M593"/>
  <c r="L593"/>
  <c r="K593"/>
  <c r="J593"/>
  <c r="I593"/>
  <c r="H593"/>
  <c r="G593"/>
  <c r="F593"/>
  <c r="E593"/>
  <c r="D593"/>
  <c r="C593"/>
  <c r="Q592"/>
  <c r="P592"/>
  <c r="O592"/>
  <c r="N592"/>
  <c r="M592"/>
  <c r="L592"/>
  <c r="K592"/>
  <c r="J592"/>
  <c r="I592"/>
  <c r="H592"/>
  <c r="G592"/>
  <c r="F592"/>
  <c r="E592"/>
  <c r="D592"/>
  <c r="C592"/>
  <c r="Q591"/>
  <c r="P591"/>
  <c r="O591"/>
  <c r="N591"/>
  <c r="M591"/>
  <c r="L591"/>
  <c r="K591"/>
  <c r="J591"/>
  <c r="I591"/>
  <c r="H591"/>
  <c r="G591"/>
  <c r="F591"/>
  <c r="E591"/>
  <c r="D591"/>
  <c r="C591"/>
  <c r="Q590"/>
  <c r="P590"/>
  <c r="O590"/>
  <c r="N590"/>
  <c r="M590"/>
  <c r="L590"/>
  <c r="K590"/>
  <c r="J590"/>
  <c r="I590"/>
  <c r="H590"/>
  <c r="G590"/>
  <c r="F590"/>
  <c r="E590"/>
  <c r="D590"/>
  <c r="C590"/>
  <c r="Q589"/>
  <c r="P589"/>
  <c r="O589"/>
  <c r="N589"/>
  <c r="M589"/>
  <c r="L589"/>
  <c r="K589"/>
  <c r="J589"/>
  <c r="I589"/>
  <c r="H589"/>
  <c r="G589"/>
  <c r="F589"/>
  <c r="E589"/>
  <c r="D589"/>
  <c r="C589"/>
  <c r="Q588"/>
  <c r="P588"/>
  <c r="O588"/>
  <c r="N588"/>
  <c r="M588"/>
  <c r="L588"/>
  <c r="K588"/>
  <c r="J588"/>
  <c r="I588"/>
  <c r="H588"/>
  <c r="G588"/>
  <c r="F588"/>
  <c r="E588"/>
  <c r="D588"/>
  <c r="C588"/>
  <c r="Q587"/>
  <c r="P587"/>
  <c r="O587"/>
  <c r="N587"/>
  <c r="M587"/>
  <c r="L587"/>
  <c r="K587"/>
  <c r="J587"/>
  <c r="I587"/>
  <c r="H587"/>
  <c r="G587"/>
  <c r="F587"/>
  <c r="E587"/>
  <c r="D587"/>
  <c r="C587"/>
  <c r="Q586"/>
  <c r="P586"/>
  <c r="O586"/>
  <c r="N586"/>
  <c r="M586"/>
  <c r="L586"/>
  <c r="K586"/>
  <c r="J586"/>
  <c r="I586"/>
  <c r="H586"/>
  <c r="G586"/>
  <c r="F586"/>
  <c r="E586"/>
  <c r="D586"/>
  <c r="C586"/>
  <c r="Q585"/>
  <c r="P585"/>
  <c r="O585"/>
  <c r="N585"/>
  <c r="M585"/>
  <c r="L585"/>
  <c r="K585"/>
  <c r="J585"/>
  <c r="I585"/>
  <c r="H585"/>
  <c r="G585"/>
  <c r="F585"/>
  <c r="E585"/>
  <c r="D585"/>
  <c r="C585"/>
  <c r="Q584"/>
  <c r="P584"/>
  <c r="O584"/>
  <c r="N584"/>
  <c r="M584"/>
  <c r="L584"/>
  <c r="K584"/>
  <c r="J584"/>
  <c r="I584"/>
  <c r="H584"/>
  <c r="G584"/>
  <c r="F584"/>
  <c r="E584"/>
  <c r="D584"/>
  <c r="C584"/>
  <c r="Q583"/>
  <c r="P583"/>
  <c r="O583"/>
  <c r="N583"/>
  <c r="M583"/>
  <c r="L583"/>
  <c r="K583"/>
  <c r="J583"/>
  <c r="I583"/>
  <c r="H583"/>
  <c r="G583"/>
  <c r="F583"/>
  <c r="E583"/>
  <c r="D583"/>
  <c r="C583"/>
  <c r="Q582"/>
  <c r="P582"/>
  <c r="O582"/>
  <c r="N582"/>
  <c r="M582"/>
  <c r="L582"/>
  <c r="K582"/>
  <c r="J582"/>
  <c r="I582"/>
  <c r="H582"/>
  <c r="G582"/>
  <c r="F582"/>
  <c r="E582"/>
  <c r="D582"/>
  <c r="C582"/>
  <c r="Q581"/>
  <c r="P581"/>
  <c r="O581"/>
  <c r="N581"/>
  <c r="M581"/>
  <c r="L581"/>
  <c r="K581"/>
  <c r="J581"/>
  <c r="I581"/>
  <c r="H581"/>
  <c r="G581"/>
  <c r="F581"/>
  <c r="E581"/>
  <c r="D581"/>
  <c r="C581"/>
  <c r="Q580"/>
  <c r="P580"/>
  <c r="O580"/>
  <c r="N580"/>
  <c r="M580"/>
  <c r="L580"/>
  <c r="K580"/>
  <c r="J580"/>
  <c r="I580"/>
  <c r="H580"/>
  <c r="G580"/>
  <c r="F580"/>
  <c r="E580"/>
  <c r="D580"/>
  <c r="C580"/>
  <c r="Q579"/>
  <c r="P579"/>
  <c r="O579"/>
  <c r="N579"/>
  <c r="M579"/>
  <c r="L579"/>
  <c r="K579"/>
  <c r="J579"/>
  <c r="I579"/>
  <c r="H579"/>
  <c r="G579"/>
  <c r="F579"/>
  <c r="E579"/>
  <c r="D579"/>
  <c r="C579"/>
  <c r="Q578"/>
  <c r="P578"/>
  <c r="O578"/>
  <c r="N578"/>
  <c r="M578"/>
  <c r="L578"/>
  <c r="K578"/>
  <c r="J578"/>
  <c r="I578"/>
  <c r="H578"/>
  <c r="G578"/>
  <c r="F578"/>
  <c r="E578"/>
  <c r="D578"/>
  <c r="C578"/>
  <c r="Q577"/>
  <c r="P577"/>
  <c r="O577"/>
  <c r="N577"/>
  <c r="M577"/>
  <c r="L577"/>
  <c r="K577"/>
  <c r="J577"/>
  <c r="I577"/>
  <c r="H577"/>
  <c r="G577"/>
  <c r="F577"/>
  <c r="E577"/>
  <c r="D577"/>
  <c r="C577"/>
  <c r="Q576"/>
  <c r="P576"/>
  <c r="O576"/>
  <c r="N576"/>
  <c r="M576"/>
  <c r="L576"/>
  <c r="K576"/>
  <c r="J576"/>
  <c r="I576"/>
  <c r="H576"/>
  <c r="G576"/>
  <c r="F576"/>
  <c r="E576"/>
  <c r="D576"/>
  <c r="C576"/>
  <c r="Q575"/>
  <c r="P575"/>
  <c r="O575"/>
  <c r="N575"/>
  <c r="M575"/>
  <c r="L575"/>
  <c r="K575"/>
  <c r="J575"/>
  <c r="I575"/>
  <c r="H575"/>
  <c r="G575"/>
  <c r="F575"/>
  <c r="E575"/>
  <c r="D575"/>
  <c r="C575"/>
  <c r="Q574"/>
  <c r="P574"/>
  <c r="O574"/>
  <c r="N574"/>
  <c r="M574"/>
  <c r="L574"/>
  <c r="K574"/>
  <c r="J574"/>
  <c r="I574"/>
  <c r="H574"/>
  <c r="G574"/>
  <c r="F574"/>
  <c r="E574"/>
  <c r="D574"/>
  <c r="C574"/>
  <c r="Q573"/>
  <c r="P573"/>
  <c r="O573"/>
  <c r="N573"/>
  <c r="M573"/>
  <c r="L573"/>
  <c r="K573"/>
  <c r="J573"/>
  <c r="I573"/>
  <c r="H573"/>
  <c r="G573"/>
  <c r="F573"/>
  <c r="E573"/>
  <c r="D573"/>
  <c r="C573"/>
  <c r="Q572"/>
  <c r="P572"/>
  <c r="O572"/>
  <c r="N572"/>
  <c r="M572"/>
  <c r="L572"/>
  <c r="K572"/>
  <c r="J572"/>
  <c r="I572"/>
  <c r="H572"/>
  <c r="G572"/>
  <c r="F572"/>
  <c r="E572"/>
  <c r="D572"/>
  <c r="C572"/>
  <c r="Q571"/>
  <c r="P571"/>
  <c r="O571"/>
  <c r="N571"/>
  <c r="M571"/>
  <c r="L571"/>
  <c r="K571"/>
  <c r="J571"/>
  <c r="I571"/>
  <c r="H571"/>
  <c r="G571"/>
  <c r="F571"/>
  <c r="E571"/>
  <c r="D571"/>
  <c r="C571"/>
  <c r="Q570"/>
  <c r="P570"/>
  <c r="O570"/>
  <c r="N570"/>
  <c r="M570"/>
  <c r="L570"/>
  <c r="K570"/>
  <c r="J570"/>
  <c r="I570"/>
  <c r="H570"/>
  <c r="G570"/>
  <c r="F570"/>
  <c r="E570"/>
  <c r="D570"/>
  <c r="C570"/>
  <c r="Q569"/>
  <c r="P569"/>
  <c r="O569"/>
  <c r="N569"/>
  <c r="M569"/>
  <c r="L569"/>
  <c r="K569"/>
  <c r="J569"/>
  <c r="I569"/>
  <c r="H569"/>
  <c r="G569"/>
  <c r="F569"/>
  <c r="E569"/>
  <c r="D569"/>
  <c r="C569"/>
  <c r="Q568"/>
  <c r="P568"/>
  <c r="O568"/>
  <c r="N568"/>
  <c r="M568"/>
  <c r="L568"/>
  <c r="K568"/>
  <c r="J568"/>
  <c r="I568"/>
  <c r="H568"/>
  <c r="G568"/>
  <c r="F568"/>
  <c r="E568"/>
  <c r="D568"/>
  <c r="C568"/>
  <c r="Q567"/>
  <c r="P567"/>
  <c r="O567"/>
  <c r="N567"/>
  <c r="M567"/>
  <c r="L567"/>
  <c r="K567"/>
  <c r="J567"/>
  <c r="I567"/>
  <c r="H567"/>
  <c r="G567"/>
  <c r="F567"/>
  <c r="E567"/>
  <c r="D567"/>
  <c r="C567"/>
  <c r="Q566"/>
  <c r="P566"/>
  <c r="O566"/>
  <c r="N566"/>
  <c r="M566"/>
  <c r="L566"/>
  <c r="K566"/>
  <c r="J566"/>
  <c r="I566"/>
  <c r="H566"/>
  <c r="G566"/>
  <c r="F566"/>
  <c r="E566"/>
  <c r="D566"/>
  <c r="C566"/>
  <c r="Q565"/>
  <c r="P565"/>
  <c r="O565"/>
  <c r="N565"/>
  <c r="M565"/>
  <c r="L565"/>
  <c r="K565"/>
  <c r="J565"/>
  <c r="I565"/>
  <c r="H565"/>
  <c r="G565"/>
  <c r="F565"/>
  <c r="E565"/>
  <c r="D565"/>
  <c r="C565"/>
  <c r="Q564"/>
  <c r="P564"/>
  <c r="O564"/>
  <c r="N564"/>
  <c r="M564"/>
  <c r="L564"/>
  <c r="K564"/>
  <c r="J564"/>
  <c r="I564"/>
  <c r="H564"/>
  <c r="G564"/>
  <c r="F564"/>
  <c r="E564"/>
  <c r="D564"/>
  <c r="C564"/>
  <c r="Q563"/>
  <c r="P563"/>
  <c r="O563"/>
  <c r="N563"/>
  <c r="M563"/>
  <c r="L563"/>
  <c r="K563"/>
  <c r="J563"/>
  <c r="I563"/>
  <c r="H563"/>
  <c r="G563"/>
  <c r="F563"/>
  <c r="E563"/>
  <c r="D563"/>
  <c r="C563"/>
  <c r="Q562"/>
  <c r="P562"/>
  <c r="O562"/>
  <c r="N562"/>
  <c r="M562"/>
  <c r="L562"/>
  <c r="K562"/>
  <c r="J562"/>
  <c r="I562"/>
  <c r="H562"/>
  <c r="G562"/>
  <c r="F562"/>
  <c r="E562"/>
  <c r="D562"/>
  <c r="C562"/>
  <c r="Q561"/>
  <c r="P561"/>
  <c r="O561"/>
  <c r="N561"/>
  <c r="M561"/>
  <c r="L561"/>
  <c r="K561"/>
  <c r="J561"/>
  <c r="I561"/>
  <c r="H561"/>
  <c r="G561"/>
  <c r="F561"/>
  <c r="E561"/>
  <c r="D561"/>
  <c r="C561"/>
  <c r="Q560"/>
  <c r="P560"/>
  <c r="O560"/>
  <c r="N560"/>
  <c r="M560"/>
  <c r="L560"/>
  <c r="K560"/>
  <c r="J560"/>
  <c r="I560"/>
  <c r="H560"/>
  <c r="G560"/>
  <c r="F560"/>
  <c r="E560"/>
  <c r="D560"/>
  <c r="C560"/>
  <c r="Q559"/>
  <c r="P559"/>
  <c r="O559"/>
  <c r="N559"/>
  <c r="M559"/>
  <c r="L559"/>
  <c r="K559"/>
  <c r="J559"/>
  <c r="I559"/>
  <c r="H559"/>
  <c r="G559"/>
  <c r="F559"/>
  <c r="E559"/>
  <c r="D559"/>
  <c r="C559"/>
  <c r="Q558"/>
  <c r="P558"/>
  <c r="O558"/>
  <c r="N558"/>
  <c r="M558"/>
  <c r="L558"/>
  <c r="K558"/>
  <c r="J558"/>
  <c r="I558"/>
  <c r="H558"/>
  <c r="G558"/>
  <c r="F558"/>
  <c r="E558"/>
  <c r="D558"/>
  <c r="C558"/>
  <c r="Q557"/>
  <c r="P557"/>
  <c r="O557"/>
  <c r="N557"/>
  <c r="M557"/>
  <c r="L557"/>
  <c r="K557"/>
  <c r="J557"/>
  <c r="I557"/>
  <c r="H557"/>
  <c r="G557"/>
  <c r="F557"/>
  <c r="E557"/>
  <c r="D557"/>
  <c r="C557"/>
  <c r="Q556"/>
  <c r="P556"/>
  <c r="O556"/>
  <c r="N556"/>
  <c r="M556"/>
  <c r="L556"/>
  <c r="K556"/>
  <c r="J556"/>
  <c r="I556"/>
  <c r="H556"/>
  <c r="G556"/>
  <c r="F556"/>
  <c r="E556"/>
  <c r="D556"/>
  <c r="C556"/>
  <c r="Q555"/>
  <c r="P555"/>
  <c r="O555"/>
  <c r="N555"/>
  <c r="M555"/>
  <c r="L555"/>
  <c r="K555"/>
  <c r="J555"/>
  <c r="I555"/>
  <c r="H555"/>
  <c r="G555"/>
  <c r="F555"/>
  <c r="E555"/>
  <c r="D555"/>
  <c r="C555"/>
  <c r="Q554"/>
  <c r="P554"/>
  <c r="O554"/>
  <c r="N554"/>
  <c r="M554"/>
  <c r="L554"/>
  <c r="K554"/>
  <c r="J554"/>
  <c r="I554"/>
  <c r="H554"/>
  <c r="G554"/>
  <c r="F554"/>
  <c r="E554"/>
  <c r="D554"/>
  <c r="C554"/>
  <c r="Q553"/>
  <c r="P553"/>
  <c r="O553"/>
  <c r="N553"/>
  <c r="M553"/>
  <c r="L553"/>
  <c r="K553"/>
  <c r="J553"/>
  <c r="I553"/>
  <c r="H553"/>
  <c r="G553"/>
  <c r="F553"/>
  <c r="E553"/>
  <c r="D553"/>
  <c r="C553"/>
  <c r="Q552"/>
  <c r="P552"/>
  <c r="O552"/>
  <c r="N552"/>
  <c r="M552"/>
  <c r="L552"/>
  <c r="K552"/>
  <c r="J552"/>
  <c r="I552"/>
  <c r="H552"/>
  <c r="G552"/>
  <c r="F552"/>
  <c r="E552"/>
  <c r="D552"/>
  <c r="C552"/>
  <c r="Q551"/>
  <c r="P551"/>
  <c r="O551"/>
  <c r="N551"/>
  <c r="M551"/>
  <c r="L551"/>
  <c r="K551"/>
  <c r="J551"/>
  <c r="I551"/>
  <c r="H551"/>
  <c r="G551"/>
  <c r="F551"/>
  <c r="E551"/>
  <c r="D551"/>
  <c r="C551"/>
  <c r="Q550"/>
  <c r="P550"/>
  <c r="O550"/>
  <c r="N550"/>
  <c r="M550"/>
  <c r="L550"/>
  <c r="K550"/>
  <c r="J550"/>
  <c r="I550"/>
  <c r="H550"/>
  <c r="G550"/>
  <c r="F550"/>
  <c r="E550"/>
  <c r="D550"/>
  <c r="C550"/>
  <c r="Q549"/>
  <c r="P549"/>
  <c r="O549"/>
  <c r="N549"/>
  <c r="M549"/>
  <c r="L549"/>
  <c r="K549"/>
  <c r="J549"/>
  <c r="I549"/>
  <c r="H549"/>
  <c r="G549"/>
  <c r="F549"/>
  <c r="E549"/>
  <c r="D549"/>
  <c r="C549"/>
  <c r="Q548"/>
  <c r="P548"/>
  <c r="O548"/>
  <c r="N548"/>
  <c r="M548"/>
  <c r="L548"/>
  <c r="K548"/>
  <c r="J548"/>
  <c r="I548"/>
  <c r="H548"/>
  <c r="G548"/>
  <c r="F548"/>
  <c r="E548"/>
  <c r="D548"/>
  <c r="C548"/>
  <c r="Q547"/>
  <c r="P547"/>
  <c r="O547"/>
  <c r="N547"/>
  <c r="M547"/>
  <c r="L547"/>
  <c r="K547"/>
  <c r="J547"/>
  <c r="I547"/>
  <c r="H547"/>
  <c r="G547"/>
  <c r="F547"/>
  <c r="E547"/>
  <c r="D547"/>
  <c r="C547"/>
  <c r="Q546"/>
  <c r="P546"/>
  <c r="O546"/>
  <c r="N546"/>
  <c r="M546"/>
  <c r="L546"/>
  <c r="K546"/>
  <c r="J546"/>
  <c r="I546"/>
  <c r="H546"/>
  <c r="G546"/>
  <c r="F546"/>
  <c r="E546"/>
  <c r="D546"/>
  <c r="C546"/>
  <c r="Q545"/>
  <c r="P545"/>
  <c r="O545"/>
  <c r="N545"/>
  <c r="M545"/>
  <c r="L545"/>
  <c r="K545"/>
  <c r="J545"/>
  <c r="I545"/>
  <c r="H545"/>
  <c r="G545"/>
  <c r="F545"/>
  <c r="E545"/>
  <c r="D545"/>
  <c r="C545"/>
  <c r="Q544"/>
  <c r="P544"/>
  <c r="O544"/>
  <c r="N544"/>
  <c r="M544"/>
  <c r="L544"/>
  <c r="K544"/>
  <c r="J544"/>
  <c r="I544"/>
  <c r="H544"/>
  <c r="G544"/>
  <c r="F544"/>
  <c r="E544"/>
  <c r="D544"/>
  <c r="C544"/>
  <c r="Q543"/>
  <c r="P543"/>
  <c r="O543"/>
  <c r="N543"/>
  <c r="M543"/>
  <c r="L543"/>
  <c r="K543"/>
  <c r="J543"/>
  <c r="I543"/>
  <c r="H543"/>
  <c r="G543"/>
  <c r="F543"/>
  <c r="E543"/>
  <c r="D543"/>
  <c r="C543"/>
  <c r="Q542"/>
  <c r="P542"/>
  <c r="O542"/>
  <c r="N542"/>
  <c r="M542"/>
  <c r="L542"/>
  <c r="K542"/>
  <c r="J542"/>
  <c r="I542"/>
  <c r="H542"/>
  <c r="G542"/>
  <c r="F542"/>
  <c r="E542"/>
  <c r="D542"/>
  <c r="C542"/>
  <c r="Q541"/>
  <c r="P541"/>
  <c r="O541"/>
  <c r="N541"/>
  <c r="M541"/>
  <c r="L541"/>
  <c r="K541"/>
  <c r="J541"/>
  <c r="I541"/>
  <c r="H541"/>
  <c r="G541"/>
  <c r="F541"/>
  <c r="E541"/>
  <c r="D541"/>
  <c r="C541"/>
  <c r="Q540"/>
  <c r="P540"/>
  <c r="O540"/>
  <c r="N540"/>
  <c r="M540"/>
  <c r="L540"/>
  <c r="K540"/>
  <c r="J540"/>
  <c r="I540"/>
  <c r="H540"/>
  <c r="G540"/>
  <c r="F540"/>
  <c r="E540"/>
  <c r="D540"/>
  <c r="C540"/>
  <c r="Q539"/>
  <c r="P539"/>
  <c r="O539"/>
  <c r="N539"/>
  <c r="M539"/>
  <c r="L539"/>
  <c r="K539"/>
  <c r="J539"/>
  <c r="I539"/>
  <c r="H539"/>
  <c r="G539"/>
  <c r="F539"/>
  <c r="E539"/>
  <c r="D539"/>
  <c r="C539"/>
  <c r="Q538"/>
  <c r="P538"/>
  <c r="O538"/>
  <c r="N538"/>
  <c r="M538"/>
  <c r="L538"/>
  <c r="K538"/>
  <c r="J538"/>
  <c r="I538"/>
  <c r="H538"/>
  <c r="G538"/>
  <c r="F538"/>
  <c r="E538"/>
  <c r="D538"/>
  <c r="C538"/>
  <c r="Q537"/>
  <c r="P537"/>
  <c r="O537"/>
  <c r="N537"/>
  <c r="M537"/>
  <c r="L537"/>
  <c r="K537"/>
  <c r="J537"/>
  <c r="I537"/>
  <c r="H537"/>
  <c r="G537"/>
  <c r="F537"/>
  <c r="E537"/>
  <c r="D537"/>
  <c r="C537"/>
  <c r="Q536"/>
  <c r="P536"/>
  <c r="O536"/>
  <c r="N536"/>
  <c r="M536"/>
  <c r="L536"/>
  <c r="K536"/>
  <c r="J536"/>
  <c r="I536"/>
  <c r="H536"/>
  <c r="G536"/>
  <c r="F536"/>
  <c r="E536"/>
  <c r="D536"/>
  <c r="C536"/>
  <c r="Q535"/>
  <c r="P535"/>
  <c r="O535"/>
  <c r="N535"/>
  <c r="M535"/>
  <c r="L535"/>
  <c r="K535"/>
  <c r="J535"/>
  <c r="I535"/>
  <c r="H535"/>
  <c r="G535"/>
  <c r="F535"/>
  <c r="E535"/>
  <c r="D535"/>
  <c r="C535"/>
  <c r="Q534"/>
  <c r="P534"/>
  <c r="O534"/>
  <c r="N534"/>
  <c r="M534"/>
  <c r="L534"/>
  <c r="K534"/>
  <c r="J534"/>
  <c r="I534"/>
  <c r="H534"/>
  <c r="G534"/>
  <c r="F534"/>
  <c r="E534"/>
  <c r="D534"/>
  <c r="C534"/>
  <c r="Q533"/>
  <c r="P533"/>
  <c r="O533"/>
  <c r="N533"/>
  <c r="M533"/>
  <c r="L533"/>
  <c r="K533"/>
  <c r="J533"/>
  <c r="I533"/>
  <c r="H533"/>
  <c r="G533"/>
  <c r="F533"/>
  <c r="E533"/>
  <c r="D533"/>
  <c r="C533"/>
  <c r="Q532"/>
  <c r="P532"/>
  <c r="O532"/>
  <c r="N532"/>
  <c r="M532"/>
  <c r="L532"/>
  <c r="K532"/>
  <c r="J532"/>
  <c r="I532"/>
  <c r="H532"/>
  <c r="G532"/>
  <c r="F532"/>
  <c r="E532"/>
  <c r="D532"/>
  <c r="C532"/>
  <c r="Q531"/>
  <c r="P531"/>
  <c r="O531"/>
  <c r="N531"/>
  <c r="M531"/>
  <c r="L531"/>
  <c r="K531"/>
  <c r="J531"/>
  <c r="I531"/>
  <c r="H531"/>
  <c r="G531"/>
  <c r="F531"/>
  <c r="E531"/>
  <c r="D531"/>
  <c r="C531"/>
  <c r="Q530"/>
  <c r="P530"/>
  <c r="O530"/>
  <c r="N530"/>
  <c r="M530"/>
  <c r="L530"/>
  <c r="K530"/>
  <c r="J530"/>
  <c r="I530"/>
  <c r="H530"/>
  <c r="G530"/>
  <c r="F530"/>
  <c r="E530"/>
  <c r="D530"/>
  <c r="C530"/>
  <c r="Q529"/>
  <c r="P529"/>
  <c r="O529"/>
  <c r="N529"/>
  <c r="M529"/>
  <c r="L529"/>
  <c r="K529"/>
  <c r="J529"/>
  <c r="I529"/>
  <c r="H529"/>
  <c r="G529"/>
  <c r="F529"/>
  <c r="E529"/>
  <c r="D529"/>
  <c r="C529"/>
  <c r="Q528"/>
  <c r="P528"/>
  <c r="O528"/>
  <c r="N528"/>
  <c r="M528"/>
  <c r="L528"/>
  <c r="K528"/>
  <c r="J528"/>
  <c r="I528"/>
  <c r="H528"/>
  <c r="G528"/>
  <c r="F528"/>
  <c r="E528"/>
  <c r="D528"/>
  <c r="C528"/>
  <c r="Q527"/>
  <c r="P527"/>
  <c r="O527"/>
  <c r="N527"/>
  <c r="M527"/>
  <c r="L527"/>
  <c r="K527"/>
  <c r="J527"/>
  <c r="I527"/>
  <c r="H527"/>
  <c r="G527"/>
  <c r="F527"/>
  <c r="E527"/>
  <c r="D527"/>
  <c r="C527"/>
  <c r="Q526"/>
  <c r="P526"/>
  <c r="O526"/>
  <c r="N526"/>
  <c r="M526"/>
  <c r="L526"/>
  <c r="K526"/>
  <c r="J526"/>
  <c r="I526"/>
  <c r="H526"/>
  <c r="G526"/>
  <c r="F526"/>
  <c r="E526"/>
  <c r="D526"/>
  <c r="C526"/>
  <c r="Q525"/>
  <c r="P525"/>
  <c r="O525"/>
  <c r="N525"/>
  <c r="M525"/>
  <c r="L525"/>
  <c r="K525"/>
  <c r="J525"/>
  <c r="I525"/>
  <c r="H525"/>
  <c r="G525"/>
  <c r="F525"/>
  <c r="E525"/>
  <c r="D525"/>
  <c r="C525"/>
  <c r="Q524"/>
  <c r="P524"/>
  <c r="O524"/>
  <c r="N524"/>
  <c r="M524"/>
  <c r="L524"/>
  <c r="K524"/>
  <c r="J524"/>
  <c r="I524"/>
  <c r="H524"/>
  <c r="G524"/>
  <c r="F524"/>
  <c r="E524"/>
  <c r="D524"/>
  <c r="C524"/>
  <c r="Q523"/>
  <c r="P523"/>
  <c r="O523"/>
  <c r="N523"/>
  <c r="M523"/>
  <c r="L523"/>
  <c r="K523"/>
  <c r="J523"/>
  <c r="I523"/>
  <c r="H523"/>
  <c r="G523"/>
  <c r="F523"/>
  <c r="E523"/>
  <c r="D523"/>
  <c r="C523"/>
  <c r="Q522"/>
  <c r="P522"/>
  <c r="O522"/>
  <c r="N522"/>
  <c r="M522"/>
  <c r="L522"/>
  <c r="K522"/>
  <c r="J522"/>
  <c r="I522"/>
  <c r="H522"/>
  <c r="G522"/>
  <c r="F522"/>
  <c r="E522"/>
  <c r="D522"/>
  <c r="C522"/>
  <c r="Q521"/>
  <c r="P521"/>
  <c r="O521"/>
  <c r="N521"/>
  <c r="M521"/>
  <c r="L521"/>
  <c r="K521"/>
  <c r="J521"/>
  <c r="I521"/>
  <c r="H521"/>
  <c r="G521"/>
  <c r="F521"/>
  <c r="E521"/>
  <c r="D521"/>
  <c r="C521"/>
  <c r="Q520"/>
  <c r="P520"/>
  <c r="O520"/>
  <c r="N520"/>
  <c r="M520"/>
  <c r="L520"/>
  <c r="K520"/>
  <c r="J520"/>
  <c r="I520"/>
  <c r="H520"/>
  <c r="G520"/>
  <c r="F520"/>
  <c r="E520"/>
  <c r="D520"/>
  <c r="C520"/>
  <c r="Q519"/>
  <c r="P519"/>
  <c r="O519"/>
  <c r="N519"/>
  <c r="M519"/>
  <c r="L519"/>
  <c r="K519"/>
  <c r="J519"/>
  <c r="I519"/>
  <c r="H519"/>
  <c r="G519"/>
  <c r="F519"/>
  <c r="E519"/>
  <c r="D519"/>
  <c r="C519"/>
  <c r="Q518"/>
  <c r="P518"/>
  <c r="O518"/>
  <c r="N518"/>
  <c r="M518"/>
  <c r="L518"/>
  <c r="K518"/>
  <c r="J518"/>
  <c r="I518"/>
  <c r="H518"/>
  <c r="G518"/>
  <c r="F518"/>
  <c r="E518"/>
  <c r="D518"/>
  <c r="C518"/>
  <c r="Q517"/>
  <c r="P517"/>
  <c r="O517"/>
  <c r="N517"/>
  <c r="M517"/>
  <c r="L517"/>
  <c r="K517"/>
  <c r="J517"/>
  <c r="I517"/>
  <c r="H517"/>
  <c r="G517"/>
  <c r="F517"/>
  <c r="E517"/>
  <c r="D517"/>
  <c r="C517"/>
  <c r="Q516"/>
  <c r="P516"/>
  <c r="O516"/>
  <c r="N516"/>
  <c r="M516"/>
  <c r="L516"/>
  <c r="K516"/>
  <c r="J516"/>
  <c r="I516"/>
  <c r="H516"/>
  <c r="G516"/>
  <c r="F516"/>
  <c r="E516"/>
  <c r="D516"/>
  <c r="C516"/>
  <c r="Q515"/>
  <c r="P515"/>
  <c r="O515"/>
  <c r="N515"/>
  <c r="M515"/>
  <c r="L515"/>
  <c r="K515"/>
  <c r="J515"/>
  <c r="I515"/>
  <c r="H515"/>
  <c r="G515"/>
  <c r="F515"/>
  <c r="E515"/>
  <c r="D515"/>
  <c r="C515"/>
  <c r="Q514"/>
  <c r="P514"/>
  <c r="O514"/>
  <c r="N514"/>
  <c r="M514"/>
  <c r="L514"/>
  <c r="K514"/>
  <c r="J514"/>
  <c r="I514"/>
  <c r="H514"/>
  <c r="G514"/>
  <c r="F514"/>
  <c r="E514"/>
  <c r="D514"/>
  <c r="C514"/>
  <c r="Q513"/>
  <c r="P513"/>
  <c r="O513"/>
  <c r="N513"/>
  <c r="M513"/>
  <c r="L513"/>
  <c r="K513"/>
  <c r="J513"/>
  <c r="I513"/>
  <c r="H513"/>
  <c r="G513"/>
  <c r="F513"/>
  <c r="E513"/>
  <c r="D513"/>
  <c r="C513"/>
  <c r="Q512"/>
  <c r="P512"/>
  <c r="O512"/>
  <c r="N512"/>
  <c r="M512"/>
  <c r="L512"/>
  <c r="K512"/>
  <c r="J512"/>
  <c r="I512"/>
  <c r="H512"/>
  <c r="G512"/>
  <c r="F512"/>
  <c r="E512"/>
  <c r="D512"/>
  <c r="C512"/>
  <c r="Q511"/>
  <c r="P511"/>
  <c r="O511"/>
  <c r="N511"/>
  <c r="M511"/>
  <c r="L511"/>
  <c r="K511"/>
  <c r="J511"/>
  <c r="I511"/>
  <c r="H511"/>
  <c r="G511"/>
  <c r="F511"/>
  <c r="E511"/>
  <c r="D511"/>
  <c r="C511"/>
  <c r="Q510"/>
  <c r="P510"/>
  <c r="O510"/>
  <c r="N510"/>
  <c r="M510"/>
  <c r="L510"/>
  <c r="K510"/>
  <c r="J510"/>
  <c r="I510"/>
  <c r="H510"/>
  <c r="G510"/>
  <c r="F510"/>
  <c r="E510"/>
  <c r="D510"/>
  <c r="C510"/>
  <c r="Q509"/>
  <c r="P509"/>
  <c r="O509"/>
  <c r="N509"/>
  <c r="M509"/>
  <c r="L509"/>
  <c r="K509"/>
  <c r="J509"/>
  <c r="I509"/>
  <c r="H509"/>
  <c r="G509"/>
  <c r="F509"/>
  <c r="E509"/>
  <c r="D509"/>
  <c r="C509"/>
  <c r="Q508"/>
  <c r="P508"/>
  <c r="O508"/>
  <c r="N508"/>
  <c r="M508"/>
  <c r="L508"/>
  <c r="K508"/>
  <c r="J508"/>
  <c r="I508"/>
  <c r="H508"/>
  <c r="G508"/>
  <c r="F508"/>
  <c r="E508"/>
  <c r="D508"/>
  <c r="C508"/>
  <c r="Q507"/>
  <c r="P507"/>
  <c r="O507"/>
  <c r="N507"/>
  <c r="M507"/>
  <c r="L507"/>
  <c r="K507"/>
  <c r="J507"/>
  <c r="I507"/>
  <c r="H507"/>
  <c r="G507"/>
  <c r="F507"/>
  <c r="E507"/>
  <c r="D507"/>
  <c r="C507"/>
  <c r="Q506"/>
  <c r="P506"/>
  <c r="O506"/>
  <c r="N506"/>
  <c r="M506"/>
  <c r="L506"/>
  <c r="K506"/>
  <c r="J506"/>
  <c r="I506"/>
  <c r="H506"/>
  <c r="G506"/>
  <c r="F506"/>
  <c r="E506"/>
  <c r="D506"/>
  <c r="C506"/>
  <c r="Q505"/>
  <c r="P505"/>
  <c r="O505"/>
  <c r="N505"/>
  <c r="M505"/>
  <c r="L505"/>
  <c r="K505"/>
  <c r="J505"/>
  <c r="I505"/>
  <c r="H505"/>
  <c r="G505"/>
  <c r="F505"/>
  <c r="E505"/>
  <c r="D505"/>
  <c r="C505"/>
  <c r="Q504"/>
  <c r="P504"/>
  <c r="O504"/>
  <c r="N504"/>
  <c r="M504"/>
  <c r="L504"/>
  <c r="K504"/>
  <c r="J504"/>
  <c r="I504"/>
  <c r="H504"/>
  <c r="G504"/>
  <c r="F504"/>
  <c r="E504"/>
  <c r="D504"/>
  <c r="C504"/>
  <c r="Q503"/>
  <c r="P503"/>
  <c r="O503"/>
  <c r="N503"/>
  <c r="M503"/>
  <c r="L503"/>
  <c r="K503"/>
  <c r="J503"/>
  <c r="I503"/>
  <c r="H503"/>
  <c r="G503"/>
  <c r="F503"/>
  <c r="E503"/>
  <c r="D503"/>
  <c r="C503"/>
  <c r="Q502"/>
  <c r="P502"/>
  <c r="O502"/>
  <c r="N502"/>
  <c r="M502"/>
  <c r="L502"/>
  <c r="K502"/>
  <c r="J502"/>
  <c r="I502"/>
  <c r="H502"/>
  <c r="G502"/>
  <c r="F502"/>
  <c r="E502"/>
  <c r="D502"/>
  <c r="C502"/>
  <c r="Q501"/>
  <c r="P501"/>
  <c r="O501"/>
  <c r="N501"/>
  <c r="M501"/>
  <c r="L501"/>
  <c r="K501"/>
  <c r="J501"/>
  <c r="I501"/>
  <c r="H501"/>
  <c r="G501"/>
  <c r="F501"/>
  <c r="E501"/>
  <c r="D501"/>
  <c r="C501"/>
  <c r="Q500"/>
  <c r="P500"/>
  <c r="O500"/>
  <c r="N500"/>
  <c r="M500"/>
  <c r="L500"/>
  <c r="K500"/>
  <c r="J500"/>
  <c r="I500"/>
  <c r="H500"/>
  <c r="G500"/>
  <c r="F500"/>
  <c r="E500"/>
  <c r="D500"/>
  <c r="C500"/>
  <c r="Q499"/>
  <c r="P499"/>
  <c r="O499"/>
  <c r="N499"/>
  <c r="M499"/>
  <c r="L499"/>
  <c r="K499"/>
  <c r="J499"/>
  <c r="I499"/>
  <c r="H499"/>
  <c r="G499"/>
  <c r="F499"/>
  <c r="E499"/>
  <c r="D499"/>
  <c r="C499"/>
  <c r="Q498"/>
  <c r="P498"/>
  <c r="O498"/>
  <c r="N498"/>
  <c r="M498"/>
  <c r="L498"/>
  <c r="K498"/>
  <c r="J498"/>
  <c r="I498"/>
  <c r="H498"/>
  <c r="G498"/>
  <c r="F498"/>
  <c r="E498"/>
  <c r="D498"/>
  <c r="C498"/>
  <c r="Q497"/>
  <c r="P497"/>
  <c r="O497"/>
  <c r="N497"/>
  <c r="M497"/>
  <c r="L497"/>
  <c r="K497"/>
  <c r="J497"/>
  <c r="I497"/>
  <c r="H497"/>
  <c r="G497"/>
  <c r="F497"/>
  <c r="E497"/>
  <c r="D497"/>
  <c r="C497"/>
  <c r="Q496"/>
  <c r="P496"/>
  <c r="O496"/>
  <c r="N496"/>
  <c r="M496"/>
  <c r="L496"/>
  <c r="K496"/>
  <c r="J496"/>
  <c r="I496"/>
  <c r="H496"/>
  <c r="G496"/>
  <c r="F496"/>
  <c r="E496"/>
  <c r="D496"/>
  <c r="C496"/>
  <c r="Q495"/>
  <c r="P495"/>
  <c r="O495"/>
  <c r="N495"/>
  <c r="M495"/>
  <c r="L495"/>
  <c r="K495"/>
  <c r="J495"/>
  <c r="I495"/>
  <c r="H495"/>
  <c r="G495"/>
  <c r="F495"/>
  <c r="E495"/>
  <c r="D495"/>
  <c r="C495"/>
  <c r="Q494"/>
  <c r="P494"/>
  <c r="O494"/>
  <c r="N494"/>
  <c r="M494"/>
  <c r="L494"/>
  <c r="K494"/>
  <c r="J494"/>
  <c r="I494"/>
  <c r="H494"/>
  <c r="G494"/>
  <c r="F494"/>
  <c r="E494"/>
  <c r="D494"/>
  <c r="C494"/>
  <c r="Q493"/>
  <c r="P493"/>
  <c r="O493"/>
  <c r="N493"/>
  <c r="M493"/>
  <c r="L493"/>
  <c r="K493"/>
  <c r="J493"/>
  <c r="I493"/>
  <c r="H493"/>
  <c r="G493"/>
  <c r="F493"/>
  <c r="E493"/>
  <c r="D493"/>
  <c r="C493"/>
  <c r="Q492"/>
  <c r="P492"/>
  <c r="O492"/>
  <c r="N492"/>
  <c r="M492"/>
  <c r="L492"/>
  <c r="K492"/>
  <c r="J492"/>
  <c r="I492"/>
  <c r="H492"/>
  <c r="G492"/>
  <c r="F492"/>
  <c r="E492"/>
  <c r="D492"/>
  <c r="C492"/>
  <c r="Q491"/>
  <c r="P491"/>
  <c r="O491"/>
  <c r="N491"/>
  <c r="M491"/>
  <c r="L491"/>
  <c r="K491"/>
  <c r="J491"/>
  <c r="I491"/>
  <c r="H491"/>
  <c r="G491"/>
  <c r="F491"/>
  <c r="E491"/>
  <c r="D491"/>
  <c r="C491"/>
  <c r="Q490"/>
  <c r="P490"/>
  <c r="O490"/>
  <c r="N490"/>
  <c r="M490"/>
  <c r="L490"/>
  <c r="K490"/>
  <c r="J490"/>
  <c r="I490"/>
  <c r="H490"/>
  <c r="G490"/>
  <c r="F490"/>
  <c r="E490"/>
  <c r="D490"/>
  <c r="C490"/>
  <c r="Q489"/>
  <c r="P489"/>
  <c r="O489"/>
  <c r="N489"/>
  <c r="M489"/>
  <c r="L489"/>
  <c r="K489"/>
  <c r="J489"/>
  <c r="I489"/>
  <c r="H489"/>
  <c r="G489"/>
  <c r="F489"/>
  <c r="E489"/>
  <c r="D489"/>
  <c r="C489"/>
  <c r="Q488"/>
  <c r="P488"/>
  <c r="O488"/>
  <c r="N488"/>
  <c r="M488"/>
  <c r="L488"/>
  <c r="K488"/>
  <c r="J488"/>
  <c r="I488"/>
  <c r="H488"/>
  <c r="G488"/>
  <c r="F488"/>
  <c r="E488"/>
  <c r="D488"/>
  <c r="C488"/>
  <c r="Q487"/>
  <c r="P487"/>
  <c r="O487"/>
  <c r="N487"/>
  <c r="M487"/>
  <c r="L487"/>
  <c r="K487"/>
  <c r="J487"/>
  <c r="I487"/>
  <c r="H487"/>
  <c r="G487"/>
  <c r="F487"/>
  <c r="E487"/>
  <c r="D487"/>
  <c r="C487"/>
  <c r="Q486"/>
  <c r="P486"/>
  <c r="O486"/>
  <c r="N486"/>
  <c r="M486"/>
  <c r="L486"/>
  <c r="K486"/>
  <c r="J486"/>
  <c r="I486"/>
  <c r="H486"/>
  <c r="G486"/>
  <c r="F486"/>
  <c r="E486"/>
  <c r="D486"/>
  <c r="C486"/>
  <c r="Q485"/>
  <c r="P485"/>
  <c r="O485"/>
  <c r="N485"/>
  <c r="M485"/>
  <c r="L485"/>
  <c r="K485"/>
  <c r="J485"/>
  <c r="I485"/>
  <c r="H485"/>
  <c r="G485"/>
  <c r="F485"/>
  <c r="E485"/>
  <c r="D485"/>
  <c r="C485"/>
  <c r="Q484"/>
  <c r="P484"/>
  <c r="O484"/>
  <c r="N484"/>
  <c r="M484"/>
  <c r="L484"/>
  <c r="K484"/>
  <c r="J484"/>
  <c r="I484"/>
  <c r="H484"/>
  <c r="G484"/>
  <c r="F484"/>
  <c r="E484"/>
  <c r="D484"/>
  <c r="C484"/>
  <c r="Q483"/>
  <c r="P483"/>
  <c r="O483"/>
  <c r="N483"/>
  <c r="M483"/>
  <c r="L483"/>
  <c r="K483"/>
  <c r="J483"/>
  <c r="I483"/>
  <c r="H483"/>
  <c r="G483"/>
  <c r="F483"/>
  <c r="E483"/>
  <c r="D483"/>
  <c r="C483"/>
  <c r="Q482"/>
  <c r="P482"/>
  <c r="O482"/>
  <c r="N482"/>
  <c r="M482"/>
  <c r="L482"/>
  <c r="K482"/>
  <c r="J482"/>
  <c r="I482"/>
  <c r="H482"/>
  <c r="G482"/>
  <c r="F482"/>
  <c r="E482"/>
  <c r="D482"/>
  <c r="C482"/>
  <c r="Q481"/>
  <c r="P481"/>
  <c r="O481"/>
  <c r="N481"/>
  <c r="M481"/>
  <c r="L481"/>
  <c r="K481"/>
  <c r="J481"/>
  <c r="I481"/>
  <c r="H481"/>
  <c r="G481"/>
  <c r="F481"/>
  <c r="E481"/>
  <c r="D481"/>
  <c r="C481"/>
  <c r="Q480"/>
  <c r="P480"/>
  <c r="O480"/>
  <c r="N480"/>
  <c r="M480"/>
  <c r="L480"/>
  <c r="K480"/>
  <c r="J480"/>
  <c r="I480"/>
  <c r="H480"/>
  <c r="G480"/>
  <c r="F480"/>
  <c r="E480"/>
  <c r="D480"/>
  <c r="C480"/>
  <c r="Q479"/>
  <c r="P479"/>
  <c r="O479"/>
  <c r="N479"/>
  <c r="M479"/>
  <c r="L479"/>
  <c r="K479"/>
  <c r="J479"/>
  <c r="I479"/>
  <c r="H479"/>
  <c r="G479"/>
  <c r="F479"/>
  <c r="E479"/>
  <c r="D479"/>
  <c r="C479"/>
  <c r="Q478"/>
  <c r="P478"/>
  <c r="O478"/>
  <c r="N478"/>
  <c r="M478"/>
  <c r="L478"/>
  <c r="K478"/>
  <c r="J478"/>
  <c r="I478"/>
  <c r="H478"/>
  <c r="G478"/>
  <c r="F478"/>
  <c r="E478"/>
  <c r="D478"/>
  <c r="C478"/>
  <c r="Q477"/>
  <c r="P477"/>
  <c r="O477"/>
  <c r="N477"/>
  <c r="M477"/>
  <c r="L477"/>
  <c r="K477"/>
  <c r="J477"/>
  <c r="I477"/>
  <c r="H477"/>
  <c r="G477"/>
  <c r="F477"/>
  <c r="E477"/>
  <c r="D477"/>
  <c r="C477"/>
  <c r="Q476"/>
  <c r="P476"/>
  <c r="O476"/>
  <c r="N476"/>
  <c r="M476"/>
  <c r="L476"/>
  <c r="K476"/>
  <c r="J476"/>
  <c r="I476"/>
  <c r="H476"/>
  <c r="G476"/>
  <c r="F476"/>
  <c r="E476"/>
  <c r="D476"/>
  <c r="C476"/>
  <c r="Q475"/>
  <c r="P475"/>
  <c r="O475"/>
  <c r="N475"/>
  <c r="M475"/>
  <c r="L475"/>
  <c r="K475"/>
  <c r="J475"/>
  <c r="I475"/>
  <c r="H475"/>
  <c r="G475"/>
  <c r="F475"/>
  <c r="E475"/>
  <c r="D475"/>
  <c r="C475"/>
  <c r="Q474"/>
  <c r="P474"/>
  <c r="O474"/>
  <c r="N474"/>
  <c r="M474"/>
  <c r="L474"/>
  <c r="K474"/>
  <c r="J474"/>
  <c r="I474"/>
  <c r="H474"/>
  <c r="G474"/>
  <c r="F474"/>
  <c r="E474"/>
  <c r="D474"/>
  <c r="C474"/>
  <c r="Q473"/>
  <c r="P473"/>
  <c r="O473"/>
  <c r="N473"/>
  <c r="M473"/>
  <c r="L473"/>
  <c r="K473"/>
  <c r="J473"/>
  <c r="I473"/>
  <c r="H473"/>
  <c r="G473"/>
  <c r="F473"/>
  <c r="E473"/>
  <c r="D473"/>
  <c r="C473"/>
  <c r="Q472"/>
  <c r="P472"/>
  <c r="O472"/>
  <c r="N472"/>
  <c r="M472"/>
  <c r="L472"/>
  <c r="K472"/>
  <c r="J472"/>
  <c r="I472"/>
  <c r="H472"/>
  <c r="G472"/>
  <c r="F472"/>
  <c r="E472"/>
  <c r="D472"/>
  <c r="C472"/>
  <c r="Q471"/>
  <c r="P471"/>
  <c r="O471"/>
  <c r="N471"/>
  <c r="M471"/>
  <c r="L471"/>
  <c r="K471"/>
  <c r="J471"/>
  <c r="I471"/>
  <c r="H471"/>
  <c r="G471"/>
  <c r="F471"/>
  <c r="E471"/>
  <c r="D471"/>
  <c r="C471"/>
  <c r="Q470"/>
  <c r="P470"/>
  <c r="O470"/>
  <c r="N470"/>
  <c r="M470"/>
  <c r="L470"/>
  <c r="K470"/>
  <c r="J470"/>
  <c r="I470"/>
  <c r="H470"/>
  <c r="G470"/>
  <c r="F470"/>
  <c r="E470"/>
  <c r="D470"/>
  <c r="C470"/>
  <c r="Q469"/>
  <c r="P469"/>
  <c r="O469"/>
  <c r="N469"/>
  <c r="M469"/>
  <c r="L469"/>
  <c r="K469"/>
  <c r="J469"/>
  <c r="I469"/>
  <c r="H469"/>
  <c r="G469"/>
  <c r="F469"/>
  <c r="E469"/>
  <c r="D469"/>
  <c r="C469"/>
  <c r="Q468"/>
  <c r="P468"/>
  <c r="O468"/>
  <c r="N468"/>
  <c r="M468"/>
  <c r="L468"/>
  <c r="K468"/>
  <c r="J468"/>
  <c r="I468"/>
  <c r="H468"/>
  <c r="G468"/>
  <c r="F468"/>
  <c r="E468"/>
  <c r="D468"/>
  <c r="C468"/>
  <c r="Q467"/>
  <c r="P467"/>
  <c r="O467"/>
  <c r="N467"/>
  <c r="M467"/>
  <c r="L467"/>
  <c r="K467"/>
  <c r="J467"/>
  <c r="I467"/>
  <c r="H467"/>
  <c r="G467"/>
  <c r="F467"/>
  <c r="E467"/>
  <c r="D467"/>
  <c r="C467"/>
  <c r="Q466"/>
  <c r="P466"/>
  <c r="O466"/>
  <c r="N466"/>
  <c r="M466"/>
  <c r="L466"/>
  <c r="K466"/>
  <c r="J466"/>
  <c r="I466"/>
  <c r="H466"/>
  <c r="G466"/>
  <c r="F466"/>
  <c r="E466"/>
  <c r="D466"/>
  <c r="C466"/>
  <c r="Q465"/>
  <c r="P465"/>
  <c r="O465"/>
  <c r="N465"/>
  <c r="M465"/>
  <c r="L465"/>
  <c r="K465"/>
  <c r="J465"/>
  <c r="I465"/>
  <c r="H465"/>
  <c r="G465"/>
  <c r="F465"/>
  <c r="E465"/>
  <c r="D465"/>
  <c r="C465"/>
  <c r="Q464"/>
  <c r="P464"/>
  <c r="O464"/>
  <c r="N464"/>
  <c r="M464"/>
  <c r="L464"/>
  <c r="K464"/>
  <c r="J464"/>
  <c r="I464"/>
  <c r="H464"/>
  <c r="G464"/>
  <c r="F464"/>
  <c r="E464"/>
  <c r="D464"/>
  <c r="C464"/>
  <c r="Q463"/>
  <c r="P463"/>
  <c r="O463"/>
  <c r="N463"/>
  <c r="M463"/>
  <c r="L463"/>
  <c r="K463"/>
  <c r="J463"/>
  <c r="I463"/>
  <c r="H463"/>
  <c r="G463"/>
  <c r="F463"/>
  <c r="E463"/>
  <c r="D463"/>
  <c r="C463"/>
  <c r="Q462"/>
  <c r="P462"/>
  <c r="O462"/>
  <c r="N462"/>
  <c r="M462"/>
  <c r="L462"/>
  <c r="K462"/>
  <c r="J462"/>
  <c r="I462"/>
  <c r="H462"/>
  <c r="G462"/>
  <c r="F462"/>
  <c r="E462"/>
  <c r="D462"/>
  <c r="C462"/>
  <c r="Q461"/>
  <c r="P461"/>
  <c r="O461"/>
  <c r="N461"/>
  <c r="M461"/>
  <c r="L461"/>
  <c r="K461"/>
  <c r="J461"/>
  <c r="I461"/>
  <c r="H461"/>
  <c r="G461"/>
  <c r="F461"/>
  <c r="E461"/>
  <c r="D461"/>
  <c r="C461"/>
  <c r="Q460"/>
  <c r="P460"/>
  <c r="O460"/>
  <c r="N460"/>
  <c r="M460"/>
  <c r="L460"/>
  <c r="K460"/>
  <c r="J460"/>
  <c r="I460"/>
  <c r="H460"/>
  <c r="G460"/>
  <c r="F460"/>
  <c r="E460"/>
  <c r="D460"/>
  <c r="C460"/>
  <c r="Q459"/>
  <c r="P459"/>
  <c r="O459"/>
  <c r="N459"/>
  <c r="M459"/>
  <c r="L459"/>
  <c r="K459"/>
  <c r="J459"/>
  <c r="I459"/>
  <c r="H459"/>
  <c r="G459"/>
  <c r="F459"/>
  <c r="E459"/>
  <c r="D459"/>
  <c r="C459"/>
  <c r="Q458"/>
  <c r="P458"/>
  <c r="O458"/>
  <c r="N458"/>
  <c r="M458"/>
  <c r="L458"/>
  <c r="K458"/>
  <c r="J458"/>
  <c r="I458"/>
  <c r="H458"/>
  <c r="G458"/>
  <c r="F458"/>
  <c r="E458"/>
  <c r="D458"/>
  <c r="C458"/>
  <c r="Q457"/>
  <c r="P457"/>
  <c r="O457"/>
  <c r="N457"/>
  <c r="M457"/>
  <c r="L457"/>
  <c r="K457"/>
  <c r="J457"/>
  <c r="I457"/>
  <c r="H457"/>
  <c r="G457"/>
  <c r="F457"/>
  <c r="E457"/>
  <c r="D457"/>
  <c r="C457"/>
  <c r="Q456"/>
  <c r="P456"/>
  <c r="O456"/>
  <c r="N456"/>
  <c r="M456"/>
  <c r="L456"/>
  <c r="K456"/>
  <c r="J456"/>
  <c r="I456"/>
  <c r="H456"/>
  <c r="G456"/>
  <c r="F456"/>
  <c r="E456"/>
  <c r="D456"/>
  <c r="C456"/>
  <c r="Q455"/>
  <c r="P455"/>
  <c r="O455"/>
  <c r="N455"/>
  <c r="M455"/>
  <c r="L455"/>
  <c r="K455"/>
  <c r="J455"/>
  <c r="I455"/>
  <c r="H455"/>
  <c r="G455"/>
  <c r="F455"/>
  <c r="E455"/>
  <c r="D455"/>
  <c r="C455"/>
  <c r="Q454"/>
  <c r="P454"/>
  <c r="O454"/>
  <c r="N454"/>
  <c r="M454"/>
  <c r="L454"/>
  <c r="K454"/>
  <c r="J454"/>
  <c r="I454"/>
  <c r="H454"/>
  <c r="G454"/>
  <c r="F454"/>
  <c r="E454"/>
  <c r="D454"/>
  <c r="C454"/>
  <c r="Q453"/>
  <c r="P453"/>
  <c r="O453"/>
  <c r="N453"/>
  <c r="M453"/>
  <c r="L453"/>
  <c r="K453"/>
  <c r="J453"/>
  <c r="I453"/>
  <c r="H453"/>
  <c r="G453"/>
  <c r="F453"/>
  <c r="E453"/>
  <c r="D453"/>
  <c r="C453"/>
  <c r="Q452"/>
  <c r="P452"/>
  <c r="O452"/>
  <c r="N452"/>
  <c r="M452"/>
  <c r="L452"/>
  <c r="K452"/>
  <c r="J452"/>
  <c r="I452"/>
  <c r="H452"/>
  <c r="G452"/>
  <c r="F452"/>
  <c r="E452"/>
  <c r="D452"/>
  <c r="C452"/>
  <c r="Q451"/>
  <c r="P451"/>
  <c r="O451"/>
  <c r="N451"/>
  <c r="M451"/>
  <c r="L451"/>
  <c r="K451"/>
  <c r="J451"/>
  <c r="I451"/>
  <c r="H451"/>
  <c r="G451"/>
  <c r="F451"/>
  <c r="E451"/>
  <c r="D451"/>
  <c r="C451"/>
  <c r="Q450"/>
  <c r="P450"/>
  <c r="O450"/>
  <c r="N450"/>
  <c r="M450"/>
  <c r="L450"/>
  <c r="K450"/>
  <c r="J450"/>
  <c r="I450"/>
  <c r="H450"/>
  <c r="G450"/>
  <c r="F450"/>
  <c r="E450"/>
  <c r="D450"/>
  <c r="C450"/>
  <c r="Q449"/>
  <c r="P449"/>
  <c r="O449"/>
  <c r="N449"/>
  <c r="M449"/>
  <c r="L449"/>
  <c r="K449"/>
  <c r="J449"/>
  <c r="I449"/>
  <c r="H449"/>
  <c r="G449"/>
  <c r="F449"/>
  <c r="E449"/>
  <c r="D449"/>
  <c r="C449"/>
  <c r="Q448"/>
  <c r="P448"/>
  <c r="O448"/>
  <c r="N448"/>
  <c r="M448"/>
  <c r="L448"/>
  <c r="K448"/>
  <c r="J448"/>
  <c r="I448"/>
  <c r="H448"/>
  <c r="G448"/>
  <c r="F448"/>
  <c r="E448"/>
  <c r="D448"/>
  <c r="C448"/>
  <c r="Q447"/>
  <c r="P447"/>
  <c r="O447"/>
  <c r="N447"/>
  <c r="M447"/>
  <c r="L447"/>
  <c r="K447"/>
  <c r="J447"/>
  <c r="I447"/>
  <c r="H447"/>
  <c r="G447"/>
  <c r="F447"/>
  <c r="E447"/>
  <c r="D447"/>
  <c r="C447"/>
  <c r="Q446"/>
  <c r="P446"/>
  <c r="O446"/>
  <c r="N446"/>
  <c r="M446"/>
  <c r="L446"/>
  <c r="K446"/>
  <c r="J446"/>
  <c r="I446"/>
  <c r="H446"/>
  <c r="G446"/>
  <c r="F446"/>
  <c r="E446"/>
  <c r="D446"/>
  <c r="C446"/>
  <c r="Q445"/>
  <c r="P445"/>
  <c r="O445"/>
  <c r="N445"/>
  <c r="M445"/>
  <c r="L445"/>
  <c r="K445"/>
  <c r="J445"/>
  <c r="I445"/>
  <c r="H445"/>
  <c r="G445"/>
  <c r="F445"/>
  <c r="E445"/>
  <c r="D445"/>
  <c r="C445"/>
  <c r="Q444"/>
  <c r="P444"/>
  <c r="O444"/>
  <c r="N444"/>
  <c r="M444"/>
  <c r="L444"/>
  <c r="K444"/>
  <c r="J444"/>
  <c r="I444"/>
  <c r="H444"/>
  <c r="G444"/>
  <c r="F444"/>
  <c r="E444"/>
  <c r="D444"/>
  <c r="C444"/>
  <c r="Q443"/>
  <c r="P443"/>
  <c r="O443"/>
  <c r="N443"/>
  <c r="M443"/>
  <c r="L443"/>
  <c r="K443"/>
  <c r="J443"/>
  <c r="I443"/>
  <c r="H443"/>
  <c r="G443"/>
  <c r="F443"/>
  <c r="E443"/>
  <c r="D443"/>
  <c r="C443"/>
  <c r="Q442"/>
  <c r="P442"/>
  <c r="O442"/>
  <c r="N442"/>
  <c r="M442"/>
  <c r="L442"/>
  <c r="K442"/>
  <c r="J442"/>
  <c r="I442"/>
  <c r="H442"/>
  <c r="G442"/>
  <c r="F442"/>
  <c r="E442"/>
  <c r="D442"/>
  <c r="C442"/>
  <c r="Q441"/>
  <c r="P441"/>
  <c r="O441"/>
  <c r="N441"/>
  <c r="M441"/>
  <c r="L441"/>
  <c r="K441"/>
  <c r="J441"/>
  <c r="I441"/>
  <c r="H441"/>
  <c r="G441"/>
  <c r="F441"/>
  <c r="E441"/>
  <c r="D441"/>
  <c r="C441"/>
  <c r="Q440"/>
  <c r="P440"/>
  <c r="O440"/>
  <c r="N440"/>
  <c r="M440"/>
  <c r="L440"/>
  <c r="K440"/>
  <c r="J440"/>
  <c r="I440"/>
  <c r="H440"/>
  <c r="G440"/>
  <c r="F440"/>
  <c r="E440"/>
  <c r="D440"/>
  <c r="C440"/>
  <c r="Q439"/>
  <c r="P439"/>
  <c r="O439"/>
  <c r="N439"/>
  <c r="M439"/>
  <c r="L439"/>
  <c r="K439"/>
  <c r="J439"/>
  <c r="I439"/>
  <c r="H439"/>
  <c r="G439"/>
  <c r="F439"/>
  <c r="E439"/>
  <c r="D439"/>
  <c r="C439"/>
  <c r="Q438"/>
  <c r="P438"/>
  <c r="O438"/>
  <c r="N438"/>
  <c r="M438"/>
  <c r="L438"/>
  <c r="K438"/>
  <c r="J438"/>
  <c r="I438"/>
  <c r="H438"/>
  <c r="G438"/>
  <c r="F438"/>
  <c r="E438"/>
  <c r="D438"/>
  <c r="C438"/>
  <c r="Q437"/>
  <c r="P437"/>
  <c r="O437"/>
  <c r="N437"/>
  <c r="M437"/>
  <c r="L437"/>
  <c r="K437"/>
  <c r="J437"/>
  <c r="I437"/>
  <c r="H437"/>
  <c r="G437"/>
  <c r="F437"/>
  <c r="E437"/>
  <c r="D437"/>
  <c r="C437"/>
  <c r="Q436"/>
  <c r="P436"/>
  <c r="O436"/>
  <c r="N436"/>
  <c r="M436"/>
  <c r="L436"/>
  <c r="K436"/>
  <c r="J436"/>
  <c r="I436"/>
  <c r="H436"/>
  <c r="G436"/>
  <c r="F436"/>
  <c r="E436"/>
  <c r="D436"/>
  <c r="C436"/>
  <c r="Q435"/>
  <c r="P435"/>
  <c r="O435"/>
  <c r="N435"/>
  <c r="M435"/>
  <c r="L435"/>
  <c r="K435"/>
  <c r="J435"/>
  <c r="I435"/>
  <c r="H435"/>
  <c r="G435"/>
  <c r="F435"/>
  <c r="E435"/>
  <c r="D435"/>
  <c r="C435"/>
  <c r="Q434"/>
  <c r="P434"/>
  <c r="O434"/>
  <c r="N434"/>
  <c r="M434"/>
  <c r="L434"/>
  <c r="K434"/>
  <c r="J434"/>
  <c r="I434"/>
  <c r="H434"/>
  <c r="G434"/>
  <c r="F434"/>
  <c r="E434"/>
  <c r="D434"/>
  <c r="C434"/>
  <c r="Q433"/>
  <c r="P433"/>
  <c r="O433"/>
  <c r="N433"/>
  <c r="M433"/>
  <c r="L433"/>
  <c r="K433"/>
  <c r="J433"/>
  <c r="I433"/>
  <c r="H433"/>
  <c r="G433"/>
  <c r="F433"/>
  <c r="E433"/>
  <c r="D433"/>
  <c r="C433"/>
  <c r="Q432"/>
  <c r="P432"/>
  <c r="O432"/>
  <c r="N432"/>
  <c r="M432"/>
  <c r="L432"/>
  <c r="K432"/>
  <c r="J432"/>
  <c r="I432"/>
  <c r="H432"/>
  <c r="G432"/>
  <c r="F432"/>
  <c r="E432"/>
  <c r="D432"/>
  <c r="C432"/>
  <c r="Q431"/>
  <c r="P431"/>
  <c r="O431"/>
  <c r="N431"/>
  <c r="M431"/>
  <c r="L431"/>
  <c r="K431"/>
  <c r="J431"/>
  <c r="I431"/>
  <c r="H431"/>
  <c r="G431"/>
  <c r="F431"/>
  <c r="E431"/>
  <c r="D431"/>
  <c r="C431"/>
  <c r="Q430"/>
  <c r="P430"/>
  <c r="O430"/>
  <c r="N430"/>
  <c r="M430"/>
  <c r="L430"/>
  <c r="K430"/>
  <c r="J430"/>
  <c r="I430"/>
  <c r="H430"/>
  <c r="G430"/>
  <c r="F430"/>
  <c r="E430"/>
  <c r="D430"/>
  <c r="C430"/>
  <c r="Q429"/>
  <c r="P429"/>
  <c r="O429"/>
  <c r="N429"/>
  <c r="M429"/>
  <c r="L429"/>
  <c r="K429"/>
  <c r="J429"/>
  <c r="I429"/>
  <c r="H429"/>
  <c r="G429"/>
  <c r="F429"/>
  <c r="E429"/>
  <c r="D429"/>
  <c r="C429"/>
  <c r="Q428"/>
  <c r="P428"/>
  <c r="O428"/>
  <c r="N428"/>
  <c r="M428"/>
  <c r="L428"/>
  <c r="K428"/>
  <c r="J428"/>
  <c r="I428"/>
  <c r="H428"/>
  <c r="G428"/>
  <c r="F428"/>
  <c r="E428"/>
  <c r="D428"/>
  <c r="C428"/>
  <c r="Q427"/>
  <c r="P427"/>
  <c r="O427"/>
  <c r="N427"/>
  <c r="M427"/>
  <c r="L427"/>
  <c r="K427"/>
  <c r="J427"/>
  <c r="I427"/>
  <c r="H427"/>
  <c r="G427"/>
  <c r="F427"/>
  <c r="E427"/>
  <c r="D427"/>
  <c r="C427"/>
  <c r="Q426"/>
  <c r="P426"/>
  <c r="O426"/>
  <c r="N426"/>
  <c r="M426"/>
  <c r="L426"/>
  <c r="K426"/>
  <c r="J426"/>
  <c r="I426"/>
  <c r="H426"/>
  <c r="G426"/>
  <c r="F426"/>
  <c r="E426"/>
  <c r="D426"/>
  <c r="C426"/>
  <c r="Q425"/>
  <c r="P425"/>
  <c r="O425"/>
  <c r="N425"/>
  <c r="M425"/>
  <c r="L425"/>
  <c r="K425"/>
  <c r="J425"/>
  <c r="I425"/>
  <c r="H425"/>
  <c r="G425"/>
  <c r="F425"/>
  <c r="E425"/>
  <c r="D425"/>
  <c r="C425"/>
  <c r="Q424"/>
  <c r="P424"/>
  <c r="O424"/>
  <c r="N424"/>
  <c r="M424"/>
  <c r="L424"/>
  <c r="K424"/>
  <c r="J424"/>
  <c r="I424"/>
  <c r="H424"/>
  <c r="G424"/>
  <c r="F424"/>
  <c r="E424"/>
  <c r="D424"/>
  <c r="C424"/>
  <c r="Q423"/>
  <c r="P423"/>
  <c r="O423"/>
  <c r="N423"/>
  <c r="M423"/>
  <c r="L423"/>
  <c r="K423"/>
  <c r="J423"/>
  <c r="I423"/>
  <c r="H423"/>
  <c r="G423"/>
  <c r="F423"/>
  <c r="E423"/>
  <c r="D423"/>
  <c r="C423"/>
  <c r="Q422"/>
  <c r="P422"/>
  <c r="O422"/>
  <c r="N422"/>
  <c r="M422"/>
  <c r="L422"/>
  <c r="K422"/>
  <c r="J422"/>
  <c r="I422"/>
  <c r="H422"/>
  <c r="G422"/>
  <c r="F422"/>
  <c r="E422"/>
  <c r="D422"/>
  <c r="C422"/>
  <c r="Q421"/>
  <c r="P421"/>
  <c r="O421"/>
  <c r="N421"/>
  <c r="M421"/>
  <c r="L421"/>
  <c r="K421"/>
  <c r="J421"/>
  <c r="I421"/>
  <c r="H421"/>
  <c r="G421"/>
  <c r="F421"/>
  <c r="E421"/>
  <c r="D421"/>
  <c r="C421"/>
  <c r="Q420"/>
  <c r="P420"/>
  <c r="O420"/>
  <c r="N420"/>
  <c r="M420"/>
  <c r="L420"/>
  <c r="K420"/>
  <c r="J420"/>
  <c r="I420"/>
  <c r="H420"/>
  <c r="G420"/>
  <c r="F420"/>
  <c r="E420"/>
  <c r="D420"/>
  <c r="C420"/>
  <c r="Q419"/>
  <c r="P419"/>
  <c r="O419"/>
  <c r="N419"/>
  <c r="M419"/>
  <c r="L419"/>
  <c r="K419"/>
  <c r="J419"/>
  <c r="I419"/>
  <c r="H419"/>
  <c r="G419"/>
  <c r="F419"/>
  <c r="E419"/>
  <c r="D419"/>
  <c r="C419"/>
  <c r="Q418"/>
  <c r="P418"/>
  <c r="O418"/>
  <c r="N418"/>
  <c r="M418"/>
  <c r="L418"/>
  <c r="K418"/>
  <c r="J418"/>
  <c r="I418"/>
  <c r="H418"/>
  <c r="G418"/>
  <c r="F418"/>
  <c r="E418"/>
  <c r="D418"/>
  <c r="C418"/>
  <c r="Q417"/>
  <c r="P417"/>
  <c r="O417"/>
  <c r="N417"/>
  <c r="M417"/>
  <c r="L417"/>
  <c r="K417"/>
  <c r="J417"/>
  <c r="I417"/>
  <c r="H417"/>
  <c r="G417"/>
  <c r="F417"/>
  <c r="E417"/>
  <c r="D417"/>
  <c r="C417"/>
  <c r="Q416"/>
  <c r="P416"/>
  <c r="O416"/>
  <c r="N416"/>
  <c r="M416"/>
  <c r="L416"/>
  <c r="K416"/>
  <c r="J416"/>
  <c r="I416"/>
  <c r="H416"/>
  <c r="G416"/>
  <c r="F416"/>
  <c r="E416"/>
  <c r="D416"/>
  <c r="C416"/>
  <c r="Q415"/>
  <c r="P415"/>
  <c r="O415"/>
  <c r="N415"/>
  <c r="M415"/>
  <c r="L415"/>
  <c r="K415"/>
  <c r="J415"/>
  <c r="I415"/>
  <c r="H415"/>
  <c r="G415"/>
  <c r="F415"/>
  <c r="E415"/>
  <c r="D415"/>
  <c r="C415"/>
  <c r="Q414"/>
  <c r="P414"/>
  <c r="O414"/>
  <c r="N414"/>
  <c r="M414"/>
  <c r="L414"/>
  <c r="K414"/>
  <c r="J414"/>
  <c r="I414"/>
  <c r="H414"/>
  <c r="G414"/>
  <c r="F414"/>
  <c r="E414"/>
  <c r="D414"/>
  <c r="C414"/>
  <c r="Q413"/>
  <c r="P413"/>
  <c r="O413"/>
  <c r="N413"/>
  <c r="M413"/>
  <c r="L413"/>
  <c r="K413"/>
  <c r="J413"/>
  <c r="I413"/>
  <c r="H413"/>
  <c r="G413"/>
  <c r="F413"/>
  <c r="E413"/>
  <c r="D413"/>
  <c r="C413"/>
  <c r="Q412"/>
  <c r="P412"/>
  <c r="O412"/>
  <c r="N412"/>
  <c r="M412"/>
  <c r="L412"/>
  <c r="K412"/>
  <c r="J412"/>
  <c r="I412"/>
  <c r="H412"/>
  <c r="G412"/>
  <c r="F412"/>
  <c r="E412"/>
  <c r="D412"/>
  <c r="C412"/>
  <c r="Q411"/>
  <c r="P411"/>
  <c r="O411"/>
  <c r="N411"/>
  <c r="M411"/>
  <c r="L411"/>
  <c r="K411"/>
  <c r="J411"/>
  <c r="I411"/>
  <c r="H411"/>
  <c r="G411"/>
  <c r="F411"/>
  <c r="E411"/>
  <c r="D411"/>
  <c r="C411"/>
  <c r="Q410"/>
  <c r="P410"/>
  <c r="O410"/>
  <c r="N410"/>
  <c r="M410"/>
  <c r="L410"/>
  <c r="K410"/>
  <c r="J410"/>
  <c r="I410"/>
  <c r="H410"/>
  <c r="G410"/>
  <c r="F410"/>
  <c r="E410"/>
  <c r="D410"/>
  <c r="C410"/>
  <c r="Q409"/>
  <c r="P409"/>
  <c r="O409"/>
  <c r="N409"/>
  <c r="M409"/>
  <c r="L409"/>
  <c r="K409"/>
  <c r="J409"/>
  <c r="I409"/>
  <c r="H409"/>
  <c r="G409"/>
  <c r="F409"/>
  <c r="E409"/>
  <c r="D409"/>
  <c r="C409"/>
  <c r="Q408"/>
  <c r="P408"/>
  <c r="O408"/>
  <c r="N408"/>
  <c r="M408"/>
  <c r="L408"/>
  <c r="K408"/>
  <c r="J408"/>
  <c r="I408"/>
  <c r="H408"/>
  <c r="G408"/>
  <c r="F408"/>
  <c r="E408"/>
  <c r="D408"/>
  <c r="C408"/>
  <c r="Q407"/>
  <c r="P407"/>
  <c r="O407"/>
  <c r="N407"/>
  <c r="M407"/>
  <c r="L407"/>
  <c r="K407"/>
  <c r="J407"/>
  <c r="I407"/>
  <c r="H407"/>
  <c r="G407"/>
  <c r="F407"/>
  <c r="E407"/>
  <c r="D407"/>
  <c r="C407"/>
  <c r="Q406"/>
  <c r="P406"/>
  <c r="O406"/>
  <c r="N406"/>
  <c r="M406"/>
  <c r="L406"/>
  <c r="K406"/>
  <c r="J406"/>
  <c r="I406"/>
  <c r="H406"/>
  <c r="G406"/>
  <c r="F406"/>
  <c r="E406"/>
  <c r="D406"/>
  <c r="C406"/>
  <c r="Q405"/>
  <c r="P405"/>
  <c r="O405"/>
  <c r="N405"/>
  <c r="M405"/>
  <c r="L405"/>
  <c r="K405"/>
  <c r="J405"/>
  <c r="I405"/>
  <c r="H405"/>
  <c r="G405"/>
  <c r="F405"/>
  <c r="E405"/>
  <c r="D405"/>
  <c r="C405"/>
  <c r="Q404"/>
  <c r="P404"/>
  <c r="O404"/>
  <c r="N404"/>
  <c r="M404"/>
  <c r="L404"/>
  <c r="K404"/>
  <c r="J404"/>
  <c r="I404"/>
  <c r="H404"/>
  <c r="G404"/>
  <c r="F404"/>
  <c r="E404"/>
  <c r="D404"/>
  <c r="C404"/>
  <c r="Q403"/>
  <c r="P403"/>
  <c r="O403"/>
  <c r="N403"/>
  <c r="M403"/>
  <c r="L403"/>
  <c r="K403"/>
  <c r="J403"/>
  <c r="I403"/>
  <c r="H403"/>
  <c r="G403"/>
  <c r="F403"/>
  <c r="E403"/>
  <c r="D403"/>
  <c r="C403"/>
  <c r="Q402"/>
  <c r="P402"/>
  <c r="O402"/>
  <c r="N402"/>
  <c r="M402"/>
  <c r="L402"/>
  <c r="K402"/>
  <c r="J402"/>
  <c r="I402"/>
  <c r="H402"/>
  <c r="G402"/>
  <c r="F402"/>
  <c r="E402"/>
  <c r="D402"/>
  <c r="C402"/>
  <c r="Q401"/>
  <c r="P401"/>
  <c r="O401"/>
  <c r="N401"/>
  <c r="M401"/>
  <c r="L401"/>
  <c r="K401"/>
  <c r="J401"/>
  <c r="I401"/>
  <c r="H401"/>
  <c r="G401"/>
  <c r="F401"/>
  <c r="E401"/>
  <c r="D401"/>
  <c r="C401"/>
  <c r="Q400"/>
  <c r="P400"/>
  <c r="O400"/>
  <c r="N400"/>
  <c r="M400"/>
  <c r="L400"/>
  <c r="K400"/>
  <c r="J400"/>
  <c r="I400"/>
  <c r="H400"/>
  <c r="G400"/>
  <c r="F400"/>
  <c r="E400"/>
  <c r="D400"/>
  <c r="C400"/>
  <c r="Q399"/>
  <c r="P399"/>
  <c r="O399"/>
  <c r="N399"/>
  <c r="M399"/>
  <c r="L399"/>
  <c r="K399"/>
  <c r="J399"/>
  <c r="I399"/>
  <c r="H399"/>
  <c r="G399"/>
  <c r="F399"/>
  <c r="E399"/>
  <c r="D399"/>
  <c r="C399"/>
  <c r="Q398"/>
  <c r="P398"/>
  <c r="O398"/>
  <c r="N398"/>
  <c r="M398"/>
  <c r="L398"/>
  <c r="K398"/>
  <c r="J398"/>
  <c r="I398"/>
  <c r="H398"/>
  <c r="G398"/>
  <c r="F398"/>
  <c r="E398"/>
  <c r="D398"/>
  <c r="C398"/>
  <c r="Q397"/>
  <c r="P397"/>
  <c r="O397"/>
  <c r="N397"/>
  <c r="M397"/>
  <c r="L397"/>
  <c r="K397"/>
  <c r="J397"/>
  <c r="I397"/>
  <c r="H397"/>
  <c r="G397"/>
  <c r="F397"/>
  <c r="E397"/>
  <c r="D397"/>
  <c r="C397"/>
  <c r="Q396"/>
  <c r="P396"/>
  <c r="O396"/>
  <c r="N396"/>
  <c r="M396"/>
  <c r="L396"/>
  <c r="K396"/>
  <c r="J396"/>
  <c r="I396"/>
  <c r="H396"/>
  <c r="G396"/>
  <c r="F396"/>
  <c r="E396"/>
  <c r="D396"/>
  <c r="C396"/>
  <c r="Q395"/>
  <c r="P395"/>
  <c r="O395"/>
  <c r="N395"/>
  <c r="M395"/>
  <c r="L395"/>
  <c r="K395"/>
  <c r="J395"/>
  <c r="I395"/>
  <c r="H395"/>
  <c r="G395"/>
  <c r="F395"/>
  <c r="E395"/>
  <c r="D395"/>
  <c r="C395"/>
  <c r="Q394"/>
  <c r="P394"/>
  <c r="O394"/>
  <c r="N394"/>
  <c r="M394"/>
  <c r="L394"/>
  <c r="K394"/>
  <c r="J394"/>
  <c r="I394"/>
  <c r="H394"/>
  <c r="G394"/>
  <c r="F394"/>
  <c r="E394"/>
  <c r="D394"/>
  <c r="C394"/>
  <c r="Q393"/>
  <c r="P393"/>
  <c r="O393"/>
  <c r="N393"/>
  <c r="M393"/>
  <c r="L393"/>
  <c r="K393"/>
  <c r="J393"/>
  <c r="I393"/>
  <c r="H393"/>
  <c r="G393"/>
  <c r="F393"/>
  <c r="E393"/>
  <c r="D393"/>
  <c r="C393"/>
  <c r="Q392"/>
  <c r="P392"/>
  <c r="O392"/>
  <c r="N392"/>
  <c r="M392"/>
  <c r="L392"/>
  <c r="K392"/>
  <c r="J392"/>
  <c r="I392"/>
  <c r="H392"/>
  <c r="G392"/>
  <c r="F392"/>
  <c r="E392"/>
  <c r="D392"/>
  <c r="C392"/>
  <c r="Q391"/>
  <c r="P391"/>
  <c r="O391"/>
  <c r="N391"/>
  <c r="M391"/>
  <c r="L391"/>
  <c r="K391"/>
  <c r="J391"/>
  <c r="I391"/>
  <c r="H391"/>
  <c r="G391"/>
  <c r="F391"/>
  <c r="E391"/>
  <c r="D391"/>
  <c r="C391"/>
  <c r="Q390"/>
  <c r="P390"/>
  <c r="O390"/>
  <c r="N390"/>
  <c r="M390"/>
  <c r="L390"/>
  <c r="K390"/>
  <c r="J390"/>
  <c r="I390"/>
  <c r="H390"/>
  <c r="G390"/>
  <c r="F390"/>
  <c r="E390"/>
  <c r="D390"/>
  <c r="C390"/>
  <c r="Q389"/>
  <c r="P389"/>
  <c r="O389"/>
  <c r="N389"/>
  <c r="M389"/>
  <c r="L389"/>
  <c r="K389"/>
  <c r="J389"/>
  <c r="I389"/>
  <c r="H389"/>
  <c r="G389"/>
  <c r="F389"/>
  <c r="E389"/>
  <c r="D389"/>
  <c r="C389"/>
  <c r="Q388"/>
  <c r="P388"/>
  <c r="O388"/>
  <c r="N388"/>
  <c r="M388"/>
  <c r="L388"/>
  <c r="K388"/>
  <c r="J388"/>
  <c r="I388"/>
  <c r="H388"/>
  <c r="G388"/>
  <c r="F388"/>
  <c r="E388"/>
  <c r="D388"/>
  <c r="C388"/>
  <c r="Q387"/>
  <c r="P387"/>
  <c r="O387"/>
  <c r="N387"/>
  <c r="M387"/>
  <c r="L387"/>
  <c r="K387"/>
  <c r="J387"/>
  <c r="I387"/>
  <c r="H387"/>
  <c r="G387"/>
  <c r="F387"/>
  <c r="E387"/>
  <c r="D387"/>
  <c r="C387"/>
  <c r="Q386"/>
  <c r="P386"/>
  <c r="O386"/>
  <c r="N386"/>
  <c r="M386"/>
  <c r="L386"/>
  <c r="K386"/>
  <c r="J386"/>
  <c r="I386"/>
  <c r="H386"/>
  <c r="G386"/>
  <c r="F386"/>
  <c r="E386"/>
  <c r="D386"/>
  <c r="C386"/>
  <c r="Q385"/>
  <c r="P385"/>
  <c r="O385"/>
  <c r="N385"/>
  <c r="M385"/>
  <c r="L385"/>
  <c r="K385"/>
  <c r="J385"/>
  <c r="I385"/>
  <c r="H385"/>
  <c r="G385"/>
  <c r="F385"/>
  <c r="E385"/>
  <c r="D385"/>
  <c r="C385"/>
  <c r="Q384"/>
  <c r="P384"/>
  <c r="O384"/>
  <c r="N384"/>
  <c r="M384"/>
  <c r="L384"/>
  <c r="K384"/>
  <c r="J384"/>
  <c r="I384"/>
  <c r="H384"/>
  <c r="G384"/>
  <c r="F384"/>
  <c r="E384"/>
  <c r="D384"/>
  <c r="C384"/>
  <c r="Q383"/>
  <c r="P383"/>
  <c r="O383"/>
  <c r="N383"/>
  <c r="M383"/>
  <c r="L383"/>
  <c r="K383"/>
  <c r="J383"/>
  <c r="I383"/>
  <c r="H383"/>
  <c r="G383"/>
  <c r="F383"/>
  <c r="E383"/>
  <c r="D383"/>
  <c r="C383"/>
  <c r="Q382"/>
  <c r="P382"/>
  <c r="O382"/>
  <c r="N382"/>
  <c r="M382"/>
  <c r="L382"/>
  <c r="K382"/>
  <c r="J382"/>
  <c r="I382"/>
  <c r="H382"/>
  <c r="G382"/>
  <c r="F382"/>
  <c r="E382"/>
  <c r="D382"/>
  <c r="C382"/>
  <c r="Q381"/>
  <c r="P381"/>
  <c r="O381"/>
  <c r="N381"/>
  <c r="M381"/>
  <c r="L381"/>
  <c r="K381"/>
  <c r="J381"/>
  <c r="I381"/>
  <c r="H381"/>
  <c r="G381"/>
  <c r="F381"/>
  <c r="E381"/>
  <c r="D381"/>
  <c r="C381"/>
  <c r="Q380"/>
  <c r="P380"/>
  <c r="O380"/>
  <c r="N380"/>
  <c r="M380"/>
  <c r="L380"/>
  <c r="K380"/>
  <c r="J380"/>
  <c r="I380"/>
  <c r="H380"/>
  <c r="G380"/>
  <c r="F380"/>
  <c r="E380"/>
  <c r="D380"/>
  <c r="C380"/>
  <c r="Q379"/>
  <c r="P379"/>
  <c r="O379"/>
  <c r="N379"/>
  <c r="M379"/>
  <c r="L379"/>
  <c r="K379"/>
  <c r="J379"/>
  <c r="I379"/>
  <c r="H379"/>
  <c r="G379"/>
  <c r="F379"/>
  <c r="E379"/>
  <c r="D379"/>
  <c r="C379"/>
  <c r="Q378"/>
  <c r="P378"/>
  <c r="O378"/>
  <c r="N378"/>
  <c r="M378"/>
  <c r="L378"/>
  <c r="K378"/>
  <c r="J378"/>
  <c r="I378"/>
  <c r="H378"/>
  <c r="G378"/>
  <c r="F378"/>
  <c r="E378"/>
  <c r="D378"/>
  <c r="C378"/>
  <c r="Q377"/>
  <c r="P377"/>
  <c r="O377"/>
  <c r="N377"/>
  <c r="M377"/>
  <c r="L377"/>
  <c r="K377"/>
  <c r="J377"/>
  <c r="I377"/>
  <c r="H377"/>
  <c r="G377"/>
  <c r="F377"/>
  <c r="E377"/>
  <c r="D377"/>
  <c r="C377"/>
  <c r="Q376"/>
  <c r="P376"/>
  <c r="O376"/>
  <c r="N376"/>
  <c r="M376"/>
  <c r="L376"/>
  <c r="K376"/>
  <c r="J376"/>
  <c r="I376"/>
  <c r="H376"/>
  <c r="G376"/>
  <c r="F376"/>
  <c r="E376"/>
  <c r="D376"/>
  <c r="C376"/>
  <c r="Q375"/>
  <c r="P375"/>
  <c r="O375"/>
  <c r="N375"/>
  <c r="M375"/>
  <c r="L375"/>
  <c r="K375"/>
  <c r="J375"/>
  <c r="I375"/>
  <c r="H375"/>
  <c r="G375"/>
  <c r="F375"/>
  <c r="E375"/>
  <c r="D375"/>
  <c r="C375"/>
  <c r="Q374"/>
  <c r="P374"/>
  <c r="O374"/>
  <c r="N374"/>
  <c r="M374"/>
  <c r="L374"/>
  <c r="K374"/>
  <c r="J374"/>
  <c r="I374"/>
  <c r="H374"/>
  <c r="G374"/>
  <c r="F374"/>
  <c r="E374"/>
  <c r="D374"/>
  <c r="C374"/>
  <c r="Q373"/>
  <c r="P373"/>
  <c r="O373"/>
  <c r="N373"/>
  <c r="M373"/>
  <c r="L373"/>
  <c r="K373"/>
  <c r="J373"/>
  <c r="I373"/>
  <c r="H373"/>
  <c r="G373"/>
  <c r="F373"/>
  <c r="E373"/>
  <c r="D373"/>
  <c r="C373"/>
  <c r="Q372"/>
  <c r="P372"/>
  <c r="O372"/>
  <c r="N372"/>
  <c r="M372"/>
  <c r="L372"/>
  <c r="K372"/>
  <c r="J372"/>
  <c r="I372"/>
  <c r="H372"/>
  <c r="G372"/>
  <c r="F372"/>
  <c r="E372"/>
  <c r="D372"/>
  <c r="C372"/>
  <c r="Q371"/>
  <c r="P371"/>
  <c r="O371"/>
  <c r="N371"/>
  <c r="M371"/>
  <c r="L371"/>
  <c r="K371"/>
  <c r="J371"/>
  <c r="I371"/>
  <c r="H371"/>
  <c r="G371"/>
  <c r="F371"/>
  <c r="E371"/>
  <c r="D371"/>
  <c r="C371"/>
  <c r="Q370"/>
  <c r="P370"/>
  <c r="O370"/>
  <c r="N370"/>
  <c r="M370"/>
  <c r="L370"/>
  <c r="K370"/>
  <c r="J370"/>
  <c r="I370"/>
  <c r="H370"/>
  <c r="G370"/>
  <c r="F370"/>
  <c r="E370"/>
  <c r="D370"/>
  <c r="C370"/>
  <c r="Q369"/>
  <c r="P369"/>
  <c r="O369"/>
  <c r="N369"/>
  <c r="M369"/>
  <c r="L369"/>
  <c r="K369"/>
  <c r="J369"/>
  <c r="I369"/>
  <c r="H369"/>
  <c r="G369"/>
  <c r="F369"/>
  <c r="E369"/>
  <c r="D369"/>
  <c r="C369"/>
  <c r="Q368"/>
  <c r="P368"/>
  <c r="O368"/>
  <c r="N368"/>
  <c r="M368"/>
  <c r="L368"/>
  <c r="K368"/>
  <c r="J368"/>
  <c r="I368"/>
  <c r="H368"/>
  <c r="G368"/>
  <c r="F368"/>
  <c r="E368"/>
  <c r="D368"/>
  <c r="C368"/>
  <c r="Q367"/>
  <c r="P367"/>
  <c r="O367"/>
  <c r="N367"/>
  <c r="M367"/>
  <c r="L367"/>
  <c r="K367"/>
  <c r="J367"/>
  <c r="I367"/>
  <c r="H367"/>
  <c r="G367"/>
  <c r="F367"/>
  <c r="E367"/>
  <c r="D367"/>
  <c r="C367"/>
  <c r="Q366"/>
  <c r="P366"/>
  <c r="O366"/>
  <c r="N366"/>
  <c r="M366"/>
  <c r="L366"/>
  <c r="K366"/>
  <c r="J366"/>
  <c r="I366"/>
  <c r="H366"/>
  <c r="G366"/>
  <c r="F366"/>
  <c r="E366"/>
  <c r="D366"/>
  <c r="C366"/>
  <c r="Q365"/>
  <c r="P365"/>
  <c r="O365"/>
  <c r="N365"/>
  <c r="M365"/>
  <c r="L365"/>
  <c r="K365"/>
  <c r="J365"/>
  <c r="I365"/>
  <c r="H365"/>
  <c r="G365"/>
  <c r="F365"/>
  <c r="E365"/>
  <c r="D365"/>
  <c r="C365"/>
  <c r="Q364"/>
  <c r="P364"/>
  <c r="O364"/>
  <c r="N364"/>
  <c r="M364"/>
  <c r="L364"/>
  <c r="K364"/>
  <c r="J364"/>
  <c r="I364"/>
  <c r="H364"/>
  <c r="G364"/>
  <c r="F364"/>
  <c r="E364"/>
  <c r="D364"/>
  <c r="C364"/>
  <c r="Q363"/>
  <c r="P363"/>
  <c r="O363"/>
  <c r="N363"/>
  <c r="M363"/>
  <c r="L363"/>
  <c r="K363"/>
  <c r="J363"/>
  <c r="I363"/>
  <c r="H363"/>
  <c r="G363"/>
  <c r="F363"/>
  <c r="E363"/>
  <c r="D363"/>
  <c r="C363"/>
  <c r="Q362"/>
  <c r="P362"/>
  <c r="O362"/>
  <c r="N362"/>
  <c r="M362"/>
  <c r="L362"/>
  <c r="K362"/>
  <c r="J362"/>
  <c r="I362"/>
  <c r="H362"/>
  <c r="G362"/>
  <c r="F362"/>
  <c r="E362"/>
  <c r="D362"/>
  <c r="C362"/>
  <c r="Q361"/>
  <c r="P361"/>
  <c r="O361"/>
  <c r="N361"/>
  <c r="M361"/>
  <c r="L361"/>
  <c r="K361"/>
  <c r="J361"/>
  <c r="I361"/>
  <c r="H361"/>
  <c r="G361"/>
  <c r="F361"/>
  <c r="E361"/>
  <c r="D361"/>
  <c r="C361"/>
  <c r="Q360"/>
  <c r="P360"/>
  <c r="O360"/>
  <c r="N360"/>
  <c r="M360"/>
  <c r="L360"/>
  <c r="K360"/>
  <c r="J360"/>
  <c r="I360"/>
  <c r="H360"/>
  <c r="G360"/>
  <c r="F360"/>
  <c r="E360"/>
  <c r="D360"/>
  <c r="C360"/>
  <c r="Q359"/>
  <c r="P359"/>
  <c r="O359"/>
  <c r="N359"/>
  <c r="M359"/>
  <c r="L359"/>
  <c r="K359"/>
  <c r="J359"/>
  <c r="I359"/>
  <c r="H359"/>
  <c r="G359"/>
  <c r="F359"/>
  <c r="E359"/>
  <c r="D359"/>
  <c r="C359"/>
  <c r="Q358"/>
  <c r="P358"/>
  <c r="O358"/>
  <c r="N358"/>
  <c r="M358"/>
  <c r="L358"/>
  <c r="K358"/>
  <c r="J358"/>
  <c r="I358"/>
  <c r="H358"/>
  <c r="G358"/>
  <c r="F358"/>
  <c r="E358"/>
  <c r="D358"/>
  <c r="C358"/>
  <c r="Q357"/>
  <c r="P357"/>
  <c r="O357"/>
  <c r="N357"/>
  <c r="M357"/>
  <c r="L357"/>
  <c r="K357"/>
  <c r="J357"/>
  <c r="I357"/>
  <c r="H357"/>
  <c r="G357"/>
  <c r="F357"/>
  <c r="E357"/>
  <c r="D357"/>
  <c r="C357"/>
  <c r="Q356"/>
  <c r="P356"/>
  <c r="O356"/>
  <c r="N356"/>
  <c r="M356"/>
  <c r="L356"/>
  <c r="K356"/>
  <c r="J356"/>
  <c r="I356"/>
  <c r="H356"/>
  <c r="G356"/>
  <c r="F356"/>
  <c r="E356"/>
  <c r="D356"/>
  <c r="C356"/>
  <c r="Q355"/>
  <c r="P355"/>
  <c r="O355"/>
  <c r="N355"/>
  <c r="M355"/>
  <c r="L355"/>
  <c r="K355"/>
  <c r="J355"/>
  <c r="I355"/>
  <c r="H355"/>
  <c r="G355"/>
  <c r="F355"/>
  <c r="E355"/>
  <c r="D355"/>
  <c r="C355"/>
  <c r="Q354"/>
  <c r="P354"/>
  <c r="O354"/>
  <c r="N354"/>
  <c r="M354"/>
  <c r="L354"/>
  <c r="K354"/>
  <c r="J354"/>
  <c r="I354"/>
  <c r="H354"/>
  <c r="G354"/>
  <c r="F354"/>
  <c r="E354"/>
  <c r="D354"/>
  <c r="C354"/>
  <c r="Q353"/>
  <c r="P353"/>
  <c r="O353"/>
  <c r="N353"/>
  <c r="M353"/>
  <c r="L353"/>
  <c r="K353"/>
  <c r="J353"/>
  <c r="I353"/>
  <c r="H353"/>
  <c r="G353"/>
  <c r="F353"/>
  <c r="E353"/>
  <c r="D353"/>
  <c r="C353"/>
  <c r="Q352"/>
  <c r="P352"/>
  <c r="O352"/>
  <c r="N352"/>
  <c r="M352"/>
  <c r="L352"/>
  <c r="K352"/>
  <c r="J352"/>
  <c r="I352"/>
  <c r="H352"/>
  <c r="G352"/>
  <c r="F352"/>
  <c r="E352"/>
  <c r="D352"/>
  <c r="C352"/>
  <c r="Q351"/>
  <c r="P351"/>
  <c r="O351"/>
  <c r="N351"/>
  <c r="M351"/>
  <c r="L351"/>
  <c r="K351"/>
  <c r="J351"/>
  <c r="I351"/>
  <c r="H351"/>
  <c r="G351"/>
  <c r="F351"/>
  <c r="E351"/>
  <c r="D351"/>
  <c r="C351"/>
  <c r="Q350"/>
  <c r="P350"/>
  <c r="O350"/>
  <c r="N350"/>
  <c r="M350"/>
  <c r="L350"/>
  <c r="K350"/>
  <c r="J350"/>
  <c r="I350"/>
  <c r="H350"/>
  <c r="G350"/>
  <c r="F350"/>
  <c r="E350"/>
  <c r="D350"/>
  <c r="C350"/>
  <c r="Q349"/>
  <c r="P349"/>
  <c r="O349"/>
  <c r="N349"/>
  <c r="M349"/>
  <c r="L349"/>
  <c r="K349"/>
  <c r="J349"/>
  <c r="I349"/>
  <c r="H349"/>
  <c r="G349"/>
  <c r="F349"/>
  <c r="E349"/>
  <c r="D349"/>
  <c r="C349"/>
  <c r="Q348"/>
  <c r="P348"/>
  <c r="O348"/>
  <c r="N348"/>
  <c r="M348"/>
  <c r="L348"/>
  <c r="K348"/>
  <c r="J348"/>
  <c r="I348"/>
  <c r="H348"/>
  <c r="G348"/>
  <c r="F348"/>
  <c r="E348"/>
  <c r="D348"/>
  <c r="C348"/>
  <c r="Q347"/>
  <c r="P347"/>
  <c r="O347"/>
  <c r="N347"/>
  <c r="M347"/>
  <c r="L347"/>
  <c r="K347"/>
  <c r="J347"/>
  <c r="I347"/>
  <c r="H347"/>
  <c r="G347"/>
  <c r="F347"/>
  <c r="E347"/>
  <c r="D347"/>
  <c r="C347"/>
  <c r="Q346"/>
  <c r="P346"/>
  <c r="O346"/>
  <c r="N346"/>
  <c r="M346"/>
  <c r="L346"/>
  <c r="K346"/>
  <c r="J346"/>
  <c r="I346"/>
  <c r="H346"/>
  <c r="G346"/>
  <c r="F346"/>
  <c r="E346"/>
  <c r="D346"/>
  <c r="C346"/>
  <c r="Q345"/>
  <c r="P345"/>
  <c r="O345"/>
  <c r="N345"/>
  <c r="M345"/>
  <c r="L345"/>
  <c r="K345"/>
  <c r="J345"/>
  <c r="I345"/>
  <c r="H345"/>
  <c r="G345"/>
  <c r="F345"/>
  <c r="E345"/>
  <c r="D345"/>
  <c r="C345"/>
  <c r="Q344"/>
  <c r="P344"/>
  <c r="O344"/>
  <c r="N344"/>
  <c r="M344"/>
  <c r="L344"/>
  <c r="K344"/>
  <c r="J344"/>
  <c r="I344"/>
  <c r="H344"/>
  <c r="G344"/>
  <c r="F344"/>
  <c r="E344"/>
  <c r="D344"/>
  <c r="C344"/>
  <c r="Q343"/>
  <c r="P343"/>
  <c r="O343"/>
  <c r="N343"/>
  <c r="M343"/>
  <c r="L343"/>
  <c r="K343"/>
  <c r="J343"/>
  <c r="I343"/>
  <c r="H343"/>
  <c r="G343"/>
  <c r="F343"/>
  <c r="E343"/>
  <c r="D343"/>
  <c r="C343"/>
  <c r="Q342"/>
  <c r="P342"/>
  <c r="O342"/>
  <c r="N342"/>
  <c r="M342"/>
  <c r="L342"/>
  <c r="K342"/>
  <c r="J342"/>
  <c r="I342"/>
  <c r="H342"/>
  <c r="G342"/>
  <c r="F342"/>
  <c r="E342"/>
  <c r="D342"/>
  <c r="C342"/>
  <c r="Q341"/>
  <c r="P341"/>
  <c r="O341"/>
  <c r="N341"/>
  <c r="M341"/>
  <c r="L341"/>
  <c r="K341"/>
  <c r="J341"/>
  <c r="I341"/>
  <c r="H341"/>
  <c r="G341"/>
  <c r="F341"/>
  <c r="E341"/>
  <c r="D341"/>
  <c r="C341"/>
  <c r="Q340"/>
  <c r="P340"/>
  <c r="O340"/>
  <c r="N340"/>
  <c r="M340"/>
  <c r="L340"/>
  <c r="K340"/>
  <c r="J340"/>
  <c r="I340"/>
  <c r="H340"/>
  <c r="G340"/>
  <c r="F340"/>
  <c r="E340"/>
  <c r="D340"/>
  <c r="C340"/>
  <c r="Q339"/>
  <c r="P339"/>
  <c r="O339"/>
  <c r="N339"/>
  <c r="M339"/>
  <c r="L339"/>
  <c r="K339"/>
  <c r="J339"/>
  <c r="I339"/>
  <c r="H339"/>
  <c r="G339"/>
  <c r="F339"/>
  <c r="E339"/>
  <c r="D339"/>
  <c r="C339"/>
  <c r="Q338"/>
  <c r="P338"/>
  <c r="O338"/>
  <c r="N338"/>
  <c r="M338"/>
  <c r="L338"/>
  <c r="K338"/>
  <c r="J338"/>
  <c r="I338"/>
  <c r="H338"/>
  <c r="G338"/>
  <c r="F338"/>
  <c r="E338"/>
  <c r="D338"/>
  <c r="C338"/>
  <c r="Q337"/>
  <c r="P337"/>
  <c r="O337"/>
  <c r="N337"/>
  <c r="M337"/>
  <c r="L337"/>
  <c r="K337"/>
  <c r="J337"/>
  <c r="I337"/>
  <c r="H337"/>
  <c r="G337"/>
  <c r="F337"/>
  <c r="E337"/>
  <c r="D337"/>
  <c r="C337"/>
  <c r="Q336"/>
  <c r="P336"/>
  <c r="O336"/>
  <c r="N336"/>
  <c r="M336"/>
  <c r="L336"/>
  <c r="K336"/>
  <c r="J336"/>
  <c r="I336"/>
  <c r="H336"/>
  <c r="G336"/>
  <c r="F336"/>
  <c r="E336"/>
  <c r="D336"/>
  <c r="C336"/>
  <c r="Q335"/>
  <c r="P335"/>
  <c r="O335"/>
  <c r="N335"/>
  <c r="M335"/>
  <c r="L335"/>
  <c r="K335"/>
  <c r="J335"/>
  <c r="I335"/>
  <c r="H335"/>
  <c r="G335"/>
  <c r="F335"/>
  <c r="E335"/>
  <c r="D335"/>
  <c r="C335"/>
  <c r="Q334"/>
  <c r="P334"/>
  <c r="O334"/>
  <c r="N334"/>
  <c r="M334"/>
  <c r="L334"/>
  <c r="K334"/>
  <c r="J334"/>
  <c r="I334"/>
  <c r="H334"/>
  <c r="G334"/>
  <c r="F334"/>
  <c r="E334"/>
  <c r="D334"/>
  <c r="C334"/>
  <c r="Q333"/>
  <c r="P333"/>
  <c r="O333"/>
  <c r="N333"/>
  <c r="M333"/>
  <c r="L333"/>
  <c r="K333"/>
  <c r="J333"/>
  <c r="I333"/>
  <c r="H333"/>
  <c r="G333"/>
  <c r="F333"/>
  <c r="E333"/>
  <c r="D333"/>
  <c r="C333"/>
  <c r="Q332"/>
  <c r="P332"/>
  <c r="O332"/>
  <c r="N332"/>
  <c r="M332"/>
  <c r="L332"/>
  <c r="K332"/>
  <c r="J332"/>
  <c r="I332"/>
  <c r="H332"/>
  <c r="G332"/>
  <c r="F332"/>
  <c r="E332"/>
  <c r="D332"/>
  <c r="C332"/>
  <c r="Q331"/>
  <c r="P331"/>
  <c r="O331"/>
  <c r="N331"/>
  <c r="M331"/>
  <c r="L331"/>
  <c r="K331"/>
  <c r="J331"/>
  <c r="I331"/>
  <c r="H331"/>
  <c r="G331"/>
  <c r="F331"/>
  <c r="E331"/>
  <c r="D331"/>
  <c r="C331"/>
  <c r="Q330"/>
  <c r="P330"/>
  <c r="O330"/>
  <c r="N330"/>
  <c r="M330"/>
  <c r="L330"/>
  <c r="K330"/>
  <c r="J330"/>
  <c r="I330"/>
  <c r="H330"/>
  <c r="G330"/>
  <c r="F330"/>
  <c r="E330"/>
  <c r="D330"/>
  <c r="C330"/>
  <c r="Q329"/>
  <c r="P329"/>
  <c r="O329"/>
  <c r="N329"/>
  <c r="M329"/>
  <c r="L329"/>
  <c r="K329"/>
  <c r="J329"/>
  <c r="I329"/>
  <c r="H329"/>
  <c r="G329"/>
  <c r="F329"/>
  <c r="E329"/>
  <c r="D329"/>
  <c r="C329"/>
  <c r="Q328"/>
  <c r="P328"/>
  <c r="O328"/>
  <c r="N328"/>
  <c r="M328"/>
  <c r="L328"/>
  <c r="K328"/>
  <c r="J328"/>
  <c r="I328"/>
  <c r="H328"/>
  <c r="G328"/>
  <c r="F328"/>
  <c r="E328"/>
  <c r="D328"/>
  <c r="C328"/>
  <c r="Q327"/>
  <c r="P327"/>
  <c r="O327"/>
  <c r="N327"/>
  <c r="M327"/>
  <c r="L327"/>
  <c r="K327"/>
  <c r="J327"/>
  <c r="I327"/>
  <c r="H327"/>
  <c r="G327"/>
  <c r="F327"/>
  <c r="E327"/>
  <c r="D327"/>
  <c r="C327"/>
  <c r="Q326"/>
  <c r="P326"/>
  <c r="O326"/>
  <c r="N326"/>
  <c r="M326"/>
  <c r="L326"/>
  <c r="K326"/>
  <c r="J326"/>
  <c r="I326"/>
  <c r="H326"/>
  <c r="G326"/>
  <c r="F326"/>
  <c r="E326"/>
  <c r="D326"/>
  <c r="C326"/>
  <c r="Q325"/>
  <c r="P325"/>
  <c r="O325"/>
  <c r="N325"/>
  <c r="M325"/>
  <c r="L325"/>
  <c r="K325"/>
  <c r="J325"/>
  <c r="I325"/>
  <c r="H325"/>
  <c r="G325"/>
  <c r="F325"/>
  <c r="E325"/>
  <c r="D325"/>
  <c r="C325"/>
  <c r="Q324"/>
  <c r="P324"/>
  <c r="O324"/>
  <c r="N324"/>
  <c r="M324"/>
  <c r="L324"/>
  <c r="K324"/>
  <c r="J324"/>
  <c r="I324"/>
  <c r="H324"/>
  <c r="G324"/>
  <c r="F324"/>
  <c r="E324"/>
  <c r="D324"/>
  <c r="C324"/>
  <c r="Q323"/>
  <c r="P323"/>
  <c r="O323"/>
  <c r="N323"/>
  <c r="M323"/>
  <c r="L323"/>
  <c r="K323"/>
  <c r="J323"/>
  <c r="I323"/>
  <c r="H323"/>
  <c r="G323"/>
  <c r="F323"/>
  <c r="E323"/>
  <c r="D323"/>
  <c r="C323"/>
  <c r="Q322"/>
  <c r="P322"/>
  <c r="O322"/>
  <c r="N322"/>
  <c r="M322"/>
  <c r="L322"/>
  <c r="K322"/>
  <c r="J322"/>
  <c r="I322"/>
  <c r="H322"/>
  <c r="G322"/>
  <c r="F322"/>
  <c r="E322"/>
  <c r="D322"/>
  <c r="C322"/>
  <c r="Q321"/>
  <c r="P321"/>
  <c r="O321"/>
  <c r="N321"/>
  <c r="M321"/>
  <c r="L321"/>
  <c r="K321"/>
  <c r="J321"/>
  <c r="I321"/>
  <c r="H321"/>
  <c r="G321"/>
  <c r="F321"/>
  <c r="E321"/>
  <c r="D321"/>
  <c r="C321"/>
  <c r="Q320"/>
  <c r="P320"/>
  <c r="O320"/>
  <c r="N320"/>
  <c r="M320"/>
  <c r="L320"/>
  <c r="K320"/>
  <c r="J320"/>
  <c r="I320"/>
  <c r="H320"/>
  <c r="G320"/>
  <c r="F320"/>
  <c r="E320"/>
  <c r="D320"/>
  <c r="C320"/>
  <c r="Q319"/>
  <c r="P319"/>
  <c r="O319"/>
  <c r="N319"/>
  <c r="M319"/>
  <c r="L319"/>
  <c r="K319"/>
  <c r="J319"/>
  <c r="I319"/>
  <c r="H319"/>
  <c r="G319"/>
  <c r="F319"/>
  <c r="E319"/>
  <c r="D319"/>
  <c r="C319"/>
  <c r="Q318"/>
  <c r="P318"/>
  <c r="O318"/>
  <c r="N318"/>
  <c r="M318"/>
  <c r="L318"/>
  <c r="K318"/>
  <c r="J318"/>
  <c r="I318"/>
  <c r="H318"/>
  <c r="G318"/>
  <c r="F318"/>
  <c r="E318"/>
  <c r="D318"/>
  <c r="C318"/>
  <c r="Q317"/>
  <c r="P317"/>
  <c r="O317"/>
  <c r="N317"/>
  <c r="M317"/>
  <c r="L317"/>
  <c r="K317"/>
  <c r="J317"/>
  <c r="I317"/>
  <c r="H317"/>
  <c r="G317"/>
  <c r="F317"/>
  <c r="E317"/>
  <c r="D317"/>
  <c r="C317"/>
  <c r="Q316"/>
  <c r="P316"/>
  <c r="O316"/>
  <c r="N316"/>
  <c r="M316"/>
  <c r="L316"/>
  <c r="K316"/>
  <c r="J316"/>
  <c r="I316"/>
  <c r="H316"/>
  <c r="G316"/>
  <c r="F316"/>
  <c r="E316"/>
  <c r="D316"/>
  <c r="C316"/>
  <c r="Q315"/>
  <c r="P315"/>
  <c r="O315"/>
  <c r="N315"/>
  <c r="M315"/>
  <c r="L315"/>
  <c r="K315"/>
  <c r="J315"/>
  <c r="I315"/>
  <c r="H315"/>
  <c r="G315"/>
  <c r="F315"/>
  <c r="E315"/>
  <c r="D315"/>
  <c r="C315"/>
  <c r="Q314"/>
  <c r="P314"/>
  <c r="O314"/>
  <c r="N314"/>
  <c r="M314"/>
  <c r="L314"/>
  <c r="K314"/>
  <c r="J314"/>
  <c r="I314"/>
  <c r="H314"/>
  <c r="G314"/>
  <c r="F314"/>
  <c r="E314"/>
  <c r="D314"/>
  <c r="C314"/>
  <c r="Q313"/>
  <c r="P313"/>
  <c r="O313"/>
  <c r="N313"/>
  <c r="M313"/>
  <c r="L313"/>
  <c r="K313"/>
  <c r="J313"/>
  <c r="I313"/>
  <c r="H313"/>
  <c r="G313"/>
  <c r="F313"/>
  <c r="E313"/>
  <c r="D313"/>
  <c r="C313"/>
  <c r="Q312"/>
  <c r="P312"/>
  <c r="O312"/>
  <c r="N312"/>
  <c r="M312"/>
  <c r="L312"/>
  <c r="K312"/>
  <c r="J312"/>
  <c r="I312"/>
  <c r="H312"/>
  <c r="G312"/>
  <c r="F312"/>
  <c r="E312"/>
  <c r="D312"/>
  <c r="C312"/>
  <c r="Q311"/>
  <c r="P311"/>
  <c r="O311"/>
  <c r="N311"/>
  <c r="M311"/>
  <c r="L311"/>
  <c r="K311"/>
  <c r="J311"/>
  <c r="I311"/>
  <c r="H311"/>
  <c r="G311"/>
  <c r="F311"/>
  <c r="E311"/>
  <c r="D311"/>
  <c r="C311"/>
  <c r="Q310"/>
  <c r="P310"/>
  <c r="O310"/>
  <c r="N310"/>
  <c r="M310"/>
  <c r="L310"/>
  <c r="K310"/>
  <c r="J310"/>
  <c r="I310"/>
  <c r="H310"/>
  <c r="G310"/>
  <c r="F310"/>
  <c r="E310"/>
  <c r="D310"/>
  <c r="C310"/>
  <c r="Q309"/>
  <c r="P309"/>
  <c r="O309"/>
  <c r="N309"/>
  <c r="M309"/>
  <c r="L309"/>
  <c r="K309"/>
  <c r="J309"/>
  <c r="I309"/>
  <c r="H309"/>
  <c r="G309"/>
  <c r="F309"/>
  <c r="E309"/>
  <c r="D309"/>
  <c r="C309"/>
  <c r="Q308"/>
  <c r="P308"/>
  <c r="O308"/>
  <c r="N308"/>
  <c r="M308"/>
  <c r="L308"/>
  <c r="K308"/>
  <c r="J308"/>
  <c r="I308"/>
  <c r="H308"/>
  <c r="G308"/>
  <c r="F308"/>
  <c r="E308"/>
  <c r="D308"/>
  <c r="C308"/>
  <c r="Q307"/>
  <c r="P307"/>
  <c r="O307"/>
  <c r="N307"/>
  <c r="M307"/>
  <c r="L307"/>
  <c r="K307"/>
  <c r="J307"/>
  <c r="I307"/>
  <c r="H307"/>
  <c r="G307"/>
  <c r="F307"/>
  <c r="E307"/>
  <c r="D307"/>
  <c r="C307"/>
  <c r="Q306"/>
  <c r="P306"/>
  <c r="O306"/>
  <c r="N306"/>
  <c r="M306"/>
  <c r="L306"/>
  <c r="K306"/>
  <c r="J306"/>
  <c r="I306"/>
  <c r="H306"/>
  <c r="G306"/>
  <c r="F306"/>
  <c r="E306"/>
  <c r="D306"/>
  <c r="C306"/>
  <c r="Q305"/>
  <c r="P305"/>
  <c r="O305"/>
  <c r="N305"/>
  <c r="M305"/>
  <c r="L305"/>
  <c r="K305"/>
  <c r="J305"/>
  <c r="I305"/>
  <c r="H305"/>
  <c r="G305"/>
  <c r="F305"/>
  <c r="E305"/>
  <c r="D305"/>
  <c r="C305"/>
  <c r="Q304"/>
  <c r="P304"/>
  <c r="O304"/>
  <c r="N304"/>
  <c r="M304"/>
  <c r="L304"/>
  <c r="K304"/>
  <c r="J304"/>
  <c r="I304"/>
  <c r="H304"/>
  <c r="G304"/>
  <c r="F304"/>
  <c r="E304"/>
  <c r="D304"/>
  <c r="C304"/>
  <c r="Q303"/>
  <c r="P303"/>
  <c r="O303"/>
  <c r="N303"/>
  <c r="M303"/>
  <c r="L303"/>
  <c r="K303"/>
  <c r="J303"/>
  <c r="I303"/>
  <c r="H303"/>
  <c r="G303"/>
  <c r="F303"/>
  <c r="E303"/>
  <c r="D303"/>
  <c r="C303"/>
  <c r="Q302"/>
  <c r="P302"/>
  <c r="O302"/>
  <c r="N302"/>
  <c r="M302"/>
  <c r="L302"/>
  <c r="K302"/>
  <c r="J302"/>
  <c r="I302"/>
  <c r="H302"/>
  <c r="G302"/>
  <c r="F302"/>
  <c r="E302"/>
  <c r="D302"/>
  <c r="C302"/>
  <c r="Q301"/>
  <c r="P301"/>
  <c r="O301"/>
  <c r="N301"/>
  <c r="M301"/>
  <c r="L301"/>
  <c r="K301"/>
  <c r="J301"/>
  <c r="I301"/>
  <c r="H301"/>
  <c r="G301"/>
  <c r="F301"/>
  <c r="E301"/>
  <c r="D301"/>
  <c r="C301"/>
  <c r="Q300"/>
  <c r="P300"/>
  <c r="O300"/>
  <c r="N300"/>
  <c r="M300"/>
  <c r="L300"/>
  <c r="K300"/>
  <c r="J300"/>
  <c r="I300"/>
  <c r="H300"/>
  <c r="G300"/>
  <c r="F300"/>
  <c r="E300"/>
  <c r="D300"/>
  <c r="C300"/>
  <c r="Q299"/>
  <c r="P299"/>
  <c r="O299"/>
  <c r="N299"/>
  <c r="M299"/>
  <c r="L299"/>
  <c r="K299"/>
  <c r="J299"/>
  <c r="I299"/>
  <c r="H299"/>
  <c r="G299"/>
  <c r="F299"/>
  <c r="E299"/>
  <c r="D299"/>
  <c r="C299"/>
  <c r="Q298"/>
  <c r="P298"/>
  <c r="O298"/>
  <c r="N298"/>
  <c r="M298"/>
  <c r="L298"/>
  <c r="K298"/>
  <c r="J298"/>
  <c r="I298"/>
  <c r="H298"/>
  <c r="G298"/>
  <c r="F298"/>
  <c r="E298"/>
  <c r="D298"/>
  <c r="C298"/>
  <c r="Q297"/>
  <c r="P297"/>
  <c r="O297"/>
  <c r="N297"/>
  <c r="M297"/>
  <c r="L297"/>
  <c r="K297"/>
  <c r="J297"/>
  <c r="I297"/>
  <c r="H297"/>
  <c r="G297"/>
  <c r="F297"/>
  <c r="E297"/>
  <c r="D297"/>
  <c r="C297"/>
  <c r="Q296"/>
  <c r="P296"/>
  <c r="O296"/>
  <c r="N296"/>
  <c r="M296"/>
  <c r="L296"/>
  <c r="K296"/>
  <c r="J296"/>
  <c r="I296"/>
  <c r="H296"/>
  <c r="G296"/>
  <c r="F296"/>
  <c r="E296"/>
  <c r="D296"/>
  <c r="C296"/>
  <c r="Q295"/>
  <c r="P295"/>
  <c r="O295"/>
  <c r="N295"/>
  <c r="M295"/>
  <c r="L295"/>
  <c r="K295"/>
  <c r="J295"/>
  <c r="I295"/>
  <c r="H295"/>
  <c r="G295"/>
  <c r="F295"/>
  <c r="E295"/>
  <c r="D295"/>
  <c r="C295"/>
  <c r="Q294"/>
  <c r="P294"/>
  <c r="O294"/>
  <c r="N294"/>
  <c r="M294"/>
  <c r="L294"/>
  <c r="K294"/>
  <c r="J294"/>
  <c r="I294"/>
  <c r="H294"/>
  <c r="G294"/>
  <c r="F294"/>
  <c r="E294"/>
  <c r="D294"/>
  <c r="C294"/>
  <c r="Q293"/>
  <c r="P293"/>
  <c r="O293"/>
  <c r="N293"/>
  <c r="M293"/>
  <c r="L293"/>
  <c r="K293"/>
  <c r="J293"/>
  <c r="I293"/>
  <c r="H293"/>
  <c r="G293"/>
  <c r="F293"/>
  <c r="E293"/>
  <c r="D293"/>
  <c r="C293"/>
  <c r="Q292"/>
  <c r="P292"/>
  <c r="O292"/>
  <c r="N292"/>
  <c r="M292"/>
  <c r="L292"/>
  <c r="K292"/>
  <c r="J292"/>
  <c r="I292"/>
  <c r="H292"/>
  <c r="G292"/>
  <c r="F292"/>
  <c r="E292"/>
  <c r="D292"/>
  <c r="C292"/>
  <c r="Q291"/>
  <c r="P291"/>
  <c r="O291"/>
  <c r="N291"/>
  <c r="M291"/>
  <c r="L291"/>
  <c r="K291"/>
  <c r="J291"/>
  <c r="I291"/>
  <c r="H291"/>
  <c r="G291"/>
  <c r="F291"/>
  <c r="E291"/>
  <c r="D291"/>
  <c r="C291"/>
  <c r="Q290"/>
  <c r="P290"/>
  <c r="O290"/>
  <c r="N290"/>
  <c r="M290"/>
  <c r="L290"/>
  <c r="K290"/>
  <c r="J290"/>
  <c r="I290"/>
  <c r="H290"/>
  <c r="G290"/>
  <c r="F290"/>
  <c r="E290"/>
  <c r="D290"/>
  <c r="C290"/>
  <c r="Q289"/>
  <c r="P289"/>
  <c r="O289"/>
  <c r="N289"/>
  <c r="M289"/>
  <c r="L289"/>
  <c r="K289"/>
  <c r="J289"/>
  <c r="I289"/>
  <c r="H289"/>
  <c r="G289"/>
  <c r="F289"/>
  <c r="E289"/>
  <c r="D289"/>
  <c r="C289"/>
  <c r="Q288"/>
  <c r="P288"/>
  <c r="O288"/>
  <c r="N288"/>
  <c r="M288"/>
  <c r="L288"/>
  <c r="K288"/>
  <c r="J288"/>
  <c r="I288"/>
  <c r="H288"/>
  <c r="G288"/>
  <c r="F288"/>
  <c r="E288"/>
  <c r="D288"/>
  <c r="C288"/>
  <c r="Q287"/>
  <c r="P287"/>
  <c r="O287"/>
  <c r="N287"/>
  <c r="M287"/>
  <c r="L287"/>
  <c r="K287"/>
  <c r="J287"/>
  <c r="I287"/>
  <c r="H287"/>
  <c r="G287"/>
  <c r="F287"/>
  <c r="E287"/>
  <c r="D287"/>
  <c r="C287"/>
  <c r="Q286"/>
  <c r="P286"/>
  <c r="O286"/>
  <c r="N286"/>
  <c r="M286"/>
  <c r="L286"/>
  <c r="K286"/>
  <c r="J286"/>
  <c r="I286"/>
  <c r="H286"/>
  <c r="G286"/>
  <c r="F286"/>
  <c r="E286"/>
  <c r="D286"/>
  <c r="C286"/>
  <c r="Q285"/>
  <c r="P285"/>
  <c r="O285"/>
  <c r="N285"/>
  <c r="M285"/>
  <c r="L285"/>
  <c r="K285"/>
  <c r="J285"/>
  <c r="I285"/>
  <c r="H285"/>
  <c r="G285"/>
  <c r="F285"/>
  <c r="E285"/>
  <c r="D285"/>
  <c r="C285"/>
  <c r="Q284"/>
  <c r="P284"/>
  <c r="O284"/>
  <c r="N284"/>
  <c r="M284"/>
  <c r="L284"/>
  <c r="K284"/>
  <c r="J284"/>
  <c r="I284"/>
  <c r="H284"/>
  <c r="G284"/>
  <c r="F284"/>
  <c r="E284"/>
  <c r="D284"/>
  <c r="C284"/>
  <c r="Q283"/>
  <c r="P283"/>
  <c r="O283"/>
  <c r="N283"/>
  <c r="M283"/>
  <c r="L283"/>
  <c r="K283"/>
  <c r="J283"/>
  <c r="I283"/>
  <c r="H283"/>
  <c r="G283"/>
  <c r="F283"/>
  <c r="E283"/>
  <c r="D283"/>
  <c r="C283"/>
  <c r="Q282"/>
  <c r="P282"/>
  <c r="O282"/>
  <c r="N282"/>
  <c r="M282"/>
  <c r="L282"/>
  <c r="K282"/>
  <c r="J282"/>
  <c r="I282"/>
  <c r="H282"/>
  <c r="G282"/>
  <c r="F282"/>
  <c r="E282"/>
  <c r="D282"/>
  <c r="C282"/>
  <c r="Q281"/>
  <c r="P281"/>
  <c r="O281"/>
  <c r="N281"/>
  <c r="M281"/>
  <c r="L281"/>
  <c r="K281"/>
  <c r="J281"/>
  <c r="I281"/>
  <c r="H281"/>
  <c r="G281"/>
  <c r="F281"/>
  <c r="E281"/>
  <c r="D281"/>
  <c r="C281"/>
  <c r="Q280"/>
  <c r="P280"/>
  <c r="O280"/>
  <c r="N280"/>
  <c r="M280"/>
  <c r="L280"/>
  <c r="K280"/>
  <c r="J280"/>
  <c r="I280"/>
  <c r="H280"/>
  <c r="G280"/>
  <c r="F280"/>
  <c r="E280"/>
  <c r="D280"/>
  <c r="C280"/>
  <c r="Q279"/>
  <c r="P279"/>
  <c r="O279"/>
  <c r="N279"/>
  <c r="M279"/>
  <c r="L279"/>
  <c r="K279"/>
  <c r="J279"/>
  <c r="I279"/>
  <c r="H279"/>
  <c r="G279"/>
  <c r="F279"/>
  <c r="E279"/>
  <c r="D279"/>
  <c r="C279"/>
  <c r="Q278"/>
  <c r="P278"/>
  <c r="O278"/>
  <c r="N278"/>
  <c r="M278"/>
  <c r="L278"/>
  <c r="K278"/>
  <c r="J278"/>
  <c r="I278"/>
  <c r="H278"/>
  <c r="G278"/>
  <c r="F278"/>
  <c r="E278"/>
  <c r="D278"/>
  <c r="C278"/>
  <c r="Q277"/>
  <c r="P277"/>
  <c r="O277"/>
  <c r="N277"/>
  <c r="M277"/>
  <c r="L277"/>
  <c r="K277"/>
  <c r="J277"/>
  <c r="I277"/>
  <c r="H277"/>
  <c r="G277"/>
  <c r="F277"/>
  <c r="E277"/>
  <c r="D277"/>
  <c r="C277"/>
  <c r="Q276"/>
  <c r="P276"/>
  <c r="O276"/>
  <c r="N276"/>
  <c r="M276"/>
  <c r="L276"/>
  <c r="K276"/>
  <c r="J276"/>
  <c r="I276"/>
  <c r="H276"/>
  <c r="G276"/>
  <c r="F276"/>
  <c r="E276"/>
  <c r="D276"/>
  <c r="C276"/>
  <c r="Q275"/>
  <c r="P275"/>
  <c r="O275"/>
  <c r="N275"/>
  <c r="M275"/>
  <c r="L275"/>
  <c r="K275"/>
  <c r="J275"/>
  <c r="I275"/>
  <c r="H275"/>
  <c r="G275"/>
  <c r="F275"/>
  <c r="E275"/>
  <c r="D275"/>
  <c r="C275"/>
  <c r="Q274"/>
  <c r="P274"/>
  <c r="O274"/>
  <c r="N274"/>
  <c r="M274"/>
  <c r="L274"/>
  <c r="K274"/>
  <c r="J274"/>
  <c r="I274"/>
  <c r="H274"/>
  <c r="G274"/>
  <c r="F274"/>
  <c r="E274"/>
  <c r="D274"/>
  <c r="C274"/>
  <c r="Q273"/>
  <c r="P273"/>
  <c r="O273"/>
  <c r="N273"/>
  <c r="M273"/>
  <c r="L273"/>
  <c r="K273"/>
  <c r="J273"/>
  <c r="I273"/>
  <c r="H273"/>
  <c r="G273"/>
  <c r="F273"/>
  <c r="E273"/>
  <c r="D273"/>
  <c r="C273"/>
  <c r="Q272"/>
  <c r="P272"/>
  <c r="O272"/>
  <c r="N272"/>
  <c r="M272"/>
  <c r="L272"/>
  <c r="K272"/>
  <c r="J272"/>
  <c r="I272"/>
  <c r="H272"/>
  <c r="G272"/>
  <c r="F272"/>
  <c r="E272"/>
  <c r="D272"/>
  <c r="C272"/>
  <c r="Q271"/>
  <c r="P271"/>
  <c r="O271"/>
  <c r="N271"/>
  <c r="M271"/>
  <c r="L271"/>
  <c r="K271"/>
  <c r="J271"/>
  <c r="I271"/>
  <c r="H271"/>
  <c r="G271"/>
  <c r="F271"/>
  <c r="E271"/>
  <c r="D271"/>
  <c r="C271"/>
  <c r="Q270"/>
  <c r="P270"/>
  <c r="O270"/>
  <c r="N270"/>
  <c r="M270"/>
  <c r="L270"/>
  <c r="K270"/>
  <c r="J270"/>
  <c r="I270"/>
  <c r="H270"/>
  <c r="G270"/>
  <c r="F270"/>
  <c r="E270"/>
  <c r="D270"/>
  <c r="C270"/>
  <c r="Q269"/>
  <c r="P269"/>
  <c r="O269"/>
  <c r="N269"/>
  <c r="M269"/>
  <c r="L269"/>
  <c r="K269"/>
  <c r="J269"/>
  <c r="I269"/>
  <c r="H269"/>
  <c r="G269"/>
  <c r="F269"/>
  <c r="E269"/>
  <c r="D269"/>
  <c r="C269"/>
  <c r="Q268"/>
  <c r="P268"/>
  <c r="O268"/>
  <c r="N268"/>
  <c r="M268"/>
  <c r="L268"/>
  <c r="K268"/>
  <c r="J268"/>
  <c r="I268"/>
  <c r="H268"/>
  <c r="G268"/>
  <c r="F268"/>
  <c r="E268"/>
  <c r="D268"/>
  <c r="C268"/>
  <c r="Q267"/>
  <c r="P267"/>
  <c r="O267"/>
  <c r="N267"/>
  <c r="M267"/>
  <c r="L267"/>
  <c r="K267"/>
  <c r="J267"/>
  <c r="I267"/>
  <c r="H267"/>
  <c r="G267"/>
  <c r="F267"/>
  <c r="E267"/>
  <c r="D267"/>
  <c r="C267"/>
  <c r="Q266"/>
  <c r="P266"/>
  <c r="O266"/>
  <c r="N266"/>
  <c r="M266"/>
  <c r="L266"/>
  <c r="K266"/>
  <c r="J266"/>
  <c r="I266"/>
  <c r="H266"/>
  <c r="G266"/>
  <c r="F266"/>
  <c r="E266"/>
  <c r="D266"/>
  <c r="C266"/>
  <c r="Q265"/>
  <c r="P265"/>
  <c r="O265"/>
  <c r="N265"/>
  <c r="M265"/>
  <c r="L265"/>
  <c r="K265"/>
  <c r="J265"/>
  <c r="I265"/>
  <c r="H265"/>
  <c r="G265"/>
  <c r="F265"/>
  <c r="E265"/>
  <c r="D265"/>
  <c r="C265"/>
  <c r="Q264"/>
  <c r="P264"/>
  <c r="O264"/>
  <c r="N264"/>
  <c r="M264"/>
  <c r="L264"/>
  <c r="K264"/>
  <c r="J264"/>
  <c r="I264"/>
  <c r="H264"/>
  <c r="G264"/>
  <c r="F264"/>
  <c r="E264"/>
  <c r="D264"/>
  <c r="C264"/>
  <c r="Q263"/>
  <c r="P263"/>
  <c r="O263"/>
  <c r="N263"/>
  <c r="M263"/>
  <c r="L263"/>
  <c r="K263"/>
  <c r="J263"/>
  <c r="I263"/>
  <c r="H263"/>
  <c r="G263"/>
  <c r="F263"/>
  <c r="E263"/>
  <c r="D263"/>
  <c r="C263"/>
  <c r="Q262"/>
  <c r="P262"/>
  <c r="O262"/>
  <c r="N262"/>
  <c r="M262"/>
  <c r="L262"/>
  <c r="K262"/>
  <c r="J262"/>
  <c r="I262"/>
  <c r="H262"/>
  <c r="G262"/>
  <c r="F262"/>
  <c r="E262"/>
  <c r="D262"/>
  <c r="C262"/>
  <c r="Q261"/>
  <c r="P261"/>
  <c r="O261"/>
  <c r="N261"/>
  <c r="M261"/>
  <c r="L261"/>
  <c r="K261"/>
  <c r="J261"/>
  <c r="I261"/>
  <c r="H261"/>
  <c r="G261"/>
  <c r="F261"/>
  <c r="E261"/>
  <c r="D261"/>
  <c r="C261"/>
  <c r="Q260"/>
  <c r="P260"/>
  <c r="O260"/>
  <c r="N260"/>
  <c r="M260"/>
  <c r="L260"/>
  <c r="K260"/>
  <c r="J260"/>
  <c r="I260"/>
  <c r="H260"/>
  <c r="G260"/>
  <c r="F260"/>
  <c r="E260"/>
  <c r="D260"/>
  <c r="C260"/>
  <c r="Q259"/>
  <c r="P259"/>
  <c r="O259"/>
  <c r="N259"/>
  <c r="M259"/>
  <c r="L259"/>
  <c r="K259"/>
  <c r="J259"/>
  <c r="I259"/>
  <c r="H259"/>
  <c r="G259"/>
  <c r="F259"/>
  <c r="E259"/>
  <c r="D259"/>
  <c r="C259"/>
  <c r="Q258"/>
  <c r="P258"/>
  <c r="O258"/>
  <c r="N258"/>
  <c r="M258"/>
  <c r="L258"/>
  <c r="K258"/>
  <c r="J258"/>
  <c r="I258"/>
  <c r="H258"/>
  <c r="G258"/>
  <c r="F258"/>
  <c r="E258"/>
  <c r="D258"/>
  <c r="C258"/>
  <c r="Q257"/>
  <c r="P257"/>
  <c r="O257"/>
  <c r="N257"/>
  <c r="M257"/>
  <c r="L257"/>
  <c r="K257"/>
  <c r="J257"/>
  <c r="I257"/>
  <c r="H257"/>
  <c r="G257"/>
  <c r="F257"/>
  <c r="E257"/>
  <c r="D257"/>
  <c r="C257"/>
  <c r="Q256"/>
  <c r="P256"/>
  <c r="O256"/>
  <c r="N256"/>
  <c r="M256"/>
  <c r="L256"/>
  <c r="K256"/>
  <c r="J256"/>
  <c r="I256"/>
  <c r="H256"/>
  <c r="G256"/>
  <c r="F256"/>
  <c r="E256"/>
  <c r="D256"/>
  <c r="C256"/>
  <c r="Q255"/>
  <c r="P255"/>
  <c r="O255"/>
  <c r="N255"/>
  <c r="M255"/>
  <c r="L255"/>
  <c r="K255"/>
  <c r="J255"/>
  <c r="I255"/>
  <c r="H255"/>
  <c r="G255"/>
  <c r="F255"/>
  <c r="E255"/>
  <c r="D255"/>
  <c r="C255"/>
  <c r="Q254"/>
  <c r="P254"/>
  <c r="O254"/>
  <c r="N254"/>
  <c r="M254"/>
  <c r="L254"/>
  <c r="K254"/>
  <c r="J254"/>
  <c r="I254"/>
  <c r="H254"/>
  <c r="G254"/>
  <c r="F254"/>
  <c r="E254"/>
  <c r="D254"/>
  <c r="C254"/>
  <c r="Q253"/>
  <c r="P253"/>
  <c r="O253"/>
  <c r="N253"/>
  <c r="M253"/>
  <c r="L253"/>
  <c r="K253"/>
  <c r="J253"/>
  <c r="I253"/>
  <c r="H253"/>
  <c r="G253"/>
  <c r="F253"/>
  <c r="E253"/>
  <c r="D253"/>
  <c r="C253"/>
  <c r="Q252"/>
  <c r="P252"/>
  <c r="O252"/>
  <c r="N252"/>
  <c r="M252"/>
  <c r="L252"/>
  <c r="K252"/>
  <c r="J252"/>
  <c r="I252"/>
  <c r="H252"/>
  <c r="G252"/>
  <c r="F252"/>
  <c r="E252"/>
  <c r="D252"/>
  <c r="C252"/>
  <c r="Q251"/>
  <c r="P251"/>
  <c r="O251"/>
  <c r="N251"/>
  <c r="M251"/>
  <c r="L251"/>
  <c r="K251"/>
  <c r="J251"/>
  <c r="I251"/>
  <c r="H251"/>
  <c r="G251"/>
  <c r="F251"/>
  <c r="E251"/>
  <c r="D251"/>
  <c r="C251"/>
  <c r="Q250"/>
  <c r="P250"/>
  <c r="O250"/>
  <c r="N250"/>
  <c r="M250"/>
  <c r="L250"/>
  <c r="K250"/>
  <c r="J250"/>
  <c r="I250"/>
  <c r="H250"/>
  <c r="G250"/>
  <c r="F250"/>
  <c r="E250"/>
  <c r="D250"/>
  <c r="C250"/>
  <c r="Q249"/>
  <c r="P249"/>
  <c r="O249"/>
  <c r="N249"/>
  <c r="M249"/>
  <c r="L249"/>
  <c r="K249"/>
  <c r="J249"/>
  <c r="I249"/>
  <c r="H249"/>
  <c r="G249"/>
  <c r="F249"/>
  <c r="E249"/>
  <c r="D249"/>
  <c r="C249"/>
  <c r="Q248"/>
  <c r="P248"/>
  <c r="O248"/>
  <c r="N248"/>
  <c r="M248"/>
  <c r="L248"/>
  <c r="K248"/>
  <c r="J248"/>
  <c r="I248"/>
  <c r="H248"/>
  <c r="G248"/>
  <c r="F248"/>
  <c r="E248"/>
  <c r="D248"/>
  <c r="C248"/>
  <c r="Q247"/>
  <c r="P247"/>
  <c r="O247"/>
  <c r="N247"/>
  <c r="M247"/>
  <c r="L247"/>
  <c r="K247"/>
  <c r="J247"/>
  <c r="I247"/>
  <c r="H247"/>
  <c r="G247"/>
  <c r="F247"/>
  <c r="E247"/>
  <c r="D247"/>
  <c r="C247"/>
  <c r="Q246"/>
  <c r="P246"/>
  <c r="O246"/>
  <c r="N246"/>
  <c r="M246"/>
  <c r="L246"/>
  <c r="K246"/>
  <c r="J246"/>
  <c r="I246"/>
  <c r="H246"/>
  <c r="G246"/>
  <c r="F246"/>
  <c r="E246"/>
  <c r="D246"/>
  <c r="C246"/>
  <c r="Q245"/>
  <c r="P245"/>
  <c r="O245"/>
  <c r="N245"/>
  <c r="M245"/>
  <c r="L245"/>
  <c r="K245"/>
  <c r="J245"/>
  <c r="I245"/>
  <c r="H245"/>
  <c r="G245"/>
  <c r="F245"/>
  <c r="E245"/>
  <c r="D245"/>
  <c r="C245"/>
  <c r="Q244"/>
  <c r="P244"/>
  <c r="O244"/>
  <c r="N244"/>
  <c r="M244"/>
  <c r="L244"/>
  <c r="K244"/>
  <c r="J244"/>
  <c r="I244"/>
  <c r="H244"/>
  <c r="G244"/>
  <c r="F244"/>
  <c r="E244"/>
  <c r="D244"/>
  <c r="C244"/>
  <c r="Q243"/>
  <c r="P243"/>
  <c r="O243"/>
  <c r="N243"/>
  <c r="M243"/>
  <c r="L243"/>
  <c r="K243"/>
  <c r="J243"/>
  <c r="I243"/>
  <c r="H243"/>
  <c r="G243"/>
  <c r="F243"/>
  <c r="E243"/>
  <c r="D243"/>
  <c r="C243"/>
  <c r="Q242"/>
  <c r="P242"/>
  <c r="O242"/>
  <c r="N242"/>
  <c r="M242"/>
  <c r="L242"/>
  <c r="K242"/>
  <c r="J242"/>
  <c r="I242"/>
  <c r="H242"/>
  <c r="G242"/>
  <c r="F242"/>
  <c r="E242"/>
  <c r="D242"/>
  <c r="C242"/>
  <c r="Q241"/>
  <c r="P241"/>
  <c r="O241"/>
  <c r="N241"/>
  <c r="M241"/>
  <c r="L241"/>
  <c r="K241"/>
  <c r="J241"/>
  <c r="I241"/>
  <c r="H241"/>
  <c r="G241"/>
  <c r="F241"/>
  <c r="E241"/>
  <c r="D241"/>
  <c r="C241"/>
  <c r="Q240"/>
  <c r="P240"/>
  <c r="O240"/>
  <c r="N240"/>
  <c r="M240"/>
  <c r="L240"/>
  <c r="K240"/>
  <c r="J240"/>
  <c r="I240"/>
  <c r="H240"/>
  <c r="G240"/>
  <c r="F240"/>
  <c r="E240"/>
  <c r="D240"/>
  <c r="C240"/>
  <c r="Q239"/>
  <c r="P239"/>
  <c r="O239"/>
  <c r="N239"/>
  <c r="M239"/>
  <c r="L239"/>
  <c r="K239"/>
  <c r="J239"/>
  <c r="I239"/>
  <c r="H239"/>
  <c r="G239"/>
  <c r="F239"/>
  <c r="E239"/>
  <c r="D239"/>
  <c r="C239"/>
  <c r="Q238"/>
  <c r="P238"/>
  <c r="O238"/>
  <c r="N238"/>
  <c r="M238"/>
  <c r="L238"/>
  <c r="K238"/>
  <c r="J238"/>
  <c r="I238"/>
  <c r="H238"/>
  <c r="G238"/>
  <c r="F238"/>
  <c r="E238"/>
  <c r="D238"/>
  <c r="C238"/>
  <c r="Q237"/>
  <c r="P237"/>
  <c r="O237"/>
  <c r="N237"/>
  <c r="M237"/>
  <c r="L237"/>
  <c r="K237"/>
  <c r="J237"/>
  <c r="I237"/>
  <c r="H237"/>
  <c r="G237"/>
  <c r="F237"/>
  <c r="E237"/>
  <c r="D237"/>
  <c r="C237"/>
  <c r="Q236"/>
  <c r="P236"/>
  <c r="O236"/>
  <c r="N236"/>
  <c r="M236"/>
  <c r="L236"/>
  <c r="K236"/>
  <c r="J236"/>
  <c r="I236"/>
  <c r="H236"/>
  <c r="G236"/>
  <c r="F236"/>
  <c r="E236"/>
  <c r="D236"/>
  <c r="C236"/>
  <c r="Q235"/>
  <c r="P235"/>
  <c r="O235"/>
  <c r="N235"/>
  <c r="M235"/>
  <c r="L235"/>
  <c r="K235"/>
  <c r="J235"/>
  <c r="I235"/>
  <c r="H235"/>
  <c r="G235"/>
  <c r="F235"/>
  <c r="E235"/>
  <c r="D235"/>
  <c r="C235"/>
  <c r="Q234"/>
  <c r="P234"/>
  <c r="O234"/>
  <c r="N234"/>
  <c r="M234"/>
  <c r="L234"/>
  <c r="K234"/>
  <c r="J234"/>
  <c r="I234"/>
  <c r="H234"/>
  <c r="G234"/>
  <c r="F234"/>
  <c r="E234"/>
  <c r="D234"/>
  <c r="C234"/>
  <c r="Q233"/>
  <c r="P233"/>
  <c r="O233"/>
  <c r="N233"/>
  <c r="M233"/>
  <c r="L233"/>
  <c r="K233"/>
  <c r="J233"/>
  <c r="I233"/>
  <c r="H233"/>
  <c r="G233"/>
  <c r="F233"/>
  <c r="E233"/>
  <c r="D233"/>
  <c r="C233"/>
  <c r="Q232"/>
  <c r="P232"/>
  <c r="O232"/>
  <c r="N232"/>
  <c r="M232"/>
  <c r="L232"/>
  <c r="K232"/>
  <c r="J232"/>
  <c r="I232"/>
  <c r="H232"/>
  <c r="G232"/>
  <c r="F232"/>
  <c r="E232"/>
  <c r="D232"/>
  <c r="C232"/>
  <c r="Q231"/>
  <c r="P231"/>
  <c r="O231"/>
  <c r="N231"/>
  <c r="M231"/>
  <c r="L231"/>
  <c r="K231"/>
  <c r="J231"/>
  <c r="I231"/>
  <c r="H231"/>
  <c r="G231"/>
  <c r="F231"/>
  <c r="E231"/>
  <c r="D231"/>
  <c r="C231"/>
  <c r="Q230"/>
  <c r="P230"/>
  <c r="O230"/>
  <c r="N230"/>
  <c r="M230"/>
  <c r="L230"/>
  <c r="K230"/>
  <c r="J230"/>
  <c r="I230"/>
  <c r="H230"/>
  <c r="G230"/>
  <c r="F230"/>
  <c r="E230"/>
  <c r="D230"/>
  <c r="C230"/>
  <c r="Q229"/>
  <c r="P229"/>
  <c r="O229"/>
  <c r="N229"/>
  <c r="M229"/>
  <c r="L229"/>
  <c r="K229"/>
  <c r="J229"/>
  <c r="I229"/>
  <c r="H229"/>
  <c r="G229"/>
  <c r="F229"/>
  <c r="E229"/>
  <c r="D229"/>
  <c r="C229"/>
  <c r="Q228"/>
  <c r="P228"/>
  <c r="O228"/>
  <c r="N228"/>
  <c r="M228"/>
  <c r="L228"/>
  <c r="K228"/>
  <c r="J228"/>
  <c r="I228"/>
  <c r="H228"/>
  <c r="G228"/>
  <c r="F228"/>
  <c r="E228"/>
  <c r="D228"/>
  <c r="C228"/>
  <c r="Q227"/>
  <c r="P227"/>
  <c r="O227"/>
  <c r="N227"/>
  <c r="M227"/>
  <c r="L227"/>
  <c r="K227"/>
  <c r="J227"/>
  <c r="I227"/>
  <c r="H227"/>
  <c r="G227"/>
  <c r="F227"/>
  <c r="E227"/>
  <c r="D227"/>
  <c r="C227"/>
  <c r="Q226"/>
  <c r="P226"/>
  <c r="O226"/>
  <c r="N226"/>
  <c r="M226"/>
  <c r="L226"/>
  <c r="K226"/>
  <c r="J226"/>
  <c r="I226"/>
  <c r="H226"/>
  <c r="G226"/>
  <c r="F226"/>
  <c r="E226"/>
  <c r="D226"/>
  <c r="C226"/>
  <c r="Q225"/>
  <c r="P225"/>
  <c r="O225"/>
  <c r="N225"/>
  <c r="M225"/>
  <c r="L225"/>
  <c r="K225"/>
  <c r="J225"/>
  <c r="I225"/>
  <c r="H225"/>
  <c r="G225"/>
  <c r="F225"/>
  <c r="E225"/>
  <c r="D225"/>
  <c r="C225"/>
  <c r="Q224"/>
  <c r="P224"/>
  <c r="O224"/>
  <c r="N224"/>
  <c r="M224"/>
  <c r="L224"/>
  <c r="K224"/>
  <c r="J224"/>
  <c r="I224"/>
  <c r="H224"/>
  <c r="G224"/>
  <c r="F224"/>
  <c r="E224"/>
  <c r="D224"/>
  <c r="C224"/>
  <c r="Q223"/>
  <c r="P223"/>
  <c r="O223"/>
  <c r="N223"/>
  <c r="M223"/>
  <c r="L223"/>
  <c r="K223"/>
  <c r="J223"/>
  <c r="I223"/>
  <c r="H223"/>
  <c r="G223"/>
  <c r="F223"/>
  <c r="E223"/>
  <c r="D223"/>
  <c r="C223"/>
  <c r="Q222"/>
  <c r="P222"/>
  <c r="O222"/>
  <c r="N222"/>
  <c r="M222"/>
  <c r="L222"/>
  <c r="K222"/>
  <c r="J222"/>
  <c r="I222"/>
  <c r="H222"/>
  <c r="G222"/>
  <c r="F222"/>
  <c r="E222"/>
  <c r="D222"/>
  <c r="C222"/>
  <c r="Q221"/>
  <c r="P221"/>
  <c r="O221"/>
  <c r="N221"/>
  <c r="M221"/>
  <c r="L221"/>
  <c r="K221"/>
  <c r="J221"/>
  <c r="I221"/>
  <c r="H221"/>
  <c r="G221"/>
  <c r="F221"/>
  <c r="E221"/>
  <c r="D221"/>
  <c r="C221"/>
  <c r="Q220"/>
  <c r="P220"/>
  <c r="O220"/>
  <c r="N220"/>
  <c r="M220"/>
  <c r="L220"/>
  <c r="K220"/>
  <c r="J220"/>
  <c r="I220"/>
  <c r="H220"/>
  <c r="G220"/>
  <c r="F220"/>
  <c r="E220"/>
  <c r="D220"/>
  <c r="C220"/>
  <c r="Q219"/>
  <c r="P219"/>
  <c r="O219"/>
  <c r="N219"/>
  <c r="M219"/>
  <c r="L219"/>
  <c r="K219"/>
  <c r="J219"/>
  <c r="I219"/>
  <c r="H219"/>
  <c r="G219"/>
  <c r="F219"/>
  <c r="E219"/>
  <c r="D219"/>
  <c r="C219"/>
  <c r="Q218"/>
  <c r="P218"/>
  <c r="O218"/>
  <c r="N218"/>
  <c r="M218"/>
  <c r="L218"/>
  <c r="K218"/>
  <c r="J218"/>
  <c r="I218"/>
  <c r="H218"/>
  <c r="G218"/>
  <c r="F218"/>
  <c r="E218"/>
  <c r="D218"/>
  <c r="C218"/>
  <c r="Q217"/>
  <c r="P217"/>
  <c r="O217"/>
  <c r="N217"/>
  <c r="M217"/>
  <c r="L217"/>
  <c r="K217"/>
  <c r="J217"/>
  <c r="I217"/>
  <c r="H217"/>
  <c r="G217"/>
  <c r="F217"/>
  <c r="E217"/>
  <c r="D217"/>
  <c r="C217"/>
  <c r="Q216"/>
  <c r="P216"/>
  <c r="O216"/>
  <c r="N216"/>
  <c r="M216"/>
  <c r="L216"/>
  <c r="K216"/>
  <c r="J216"/>
  <c r="I216"/>
  <c r="H216"/>
  <c r="G216"/>
  <c r="F216"/>
  <c r="E216"/>
  <c r="D216"/>
  <c r="C216"/>
  <c r="Q215"/>
  <c r="P215"/>
  <c r="O215"/>
  <c r="N215"/>
  <c r="M215"/>
  <c r="L215"/>
  <c r="K215"/>
  <c r="J215"/>
  <c r="I215"/>
  <c r="H215"/>
  <c r="G215"/>
  <c r="F215"/>
  <c r="E215"/>
  <c r="D215"/>
  <c r="C215"/>
  <c r="Q214"/>
  <c r="P214"/>
  <c r="O214"/>
  <c r="N214"/>
  <c r="M214"/>
  <c r="L214"/>
  <c r="K214"/>
  <c r="J214"/>
  <c r="I214"/>
  <c r="H214"/>
  <c r="G214"/>
  <c r="F214"/>
  <c r="E214"/>
  <c r="D214"/>
  <c r="C214"/>
  <c r="Q213"/>
  <c r="P213"/>
  <c r="O213"/>
  <c r="N213"/>
  <c r="M213"/>
  <c r="L213"/>
  <c r="K213"/>
  <c r="J213"/>
  <c r="I213"/>
  <c r="H213"/>
  <c r="G213"/>
  <c r="F213"/>
  <c r="E213"/>
  <c r="D213"/>
  <c r="C213"/>
  <c r="Q212"/>
  <c r="P212"/>
  <c r="O212"/>
  <c r="N212"/>
  <c r="M212"/>
  <c r="L212"/>
  <c r="K212"/>
  <c r="J212"/>
  <c r="I212"/>
  <c r="H212"/>
  <c r="G212"/>
  <c r="F212"/>
  <c r="E212"/>
  <c r="D212"/>
  <c r="C212"/>
  <c r="Q211"/>
  <c r="P211"/>
  <c r="O211"/>
  <c r="N211"/>
  <c r="M211"/>
  <c r="L211"/>
  <c r="K211"/>
  <c r="J211"/>
  <c r="I211"/>
  <c r="H211"/>
  <c r="G211"/>
  <c r="F211"/>
  <c r="E211"/>
  <c r="D211"/>
  <c r="C211"/>
  <c r="Q210"/>
  <c r="P210"/>
  <c r="O210"/>
  <c r="N210"/>
  <c r="M210"/>
  <c r="L210"/>
  <c r="K210"/>
  <c r="J210"/>
  <c r="I210"/>
  <c r="H210"/>
  <c r="G210"/>
  <c r="F210"/>
  <c r="E210"/>
  <c r="D210"/>
  <c r="C210"/>
  <c r="Q209"/>
  <c r="P209"/>
  <c r="O209"/>
  <c r="N209"/>
  <c r="M209"/>
  <c r="L209"/>
  <c r="K209"/>
  <c r="J209"/>
  <c r="I209"/>
  <c r="H209"/>
  <c r="G209"/>
  <c r="F209"/>
  <c r="E209"/>
  <c r="D209"/>
  <c r="C209"/>
  <c r="Q208"/>
  <c r="P208"/>
  <c r="O208"/>
  <c r="N208"/>
  <c r="M208"/>
  <c r="L208"/>
  <c r="K208"/>
  <c r="J208"/>
  <c r="I208"/>
  <c r="H208"/>
  <c r="G208"/>
  <c r="F208"/>
  <c r="E208"/>
  <c r="D208"/>
  <c r="C208"/>
  <c r="Q207"/>
  <c r="P207"/>
  <c r="O207"/>
  <c r="N207"/>
  <c r="M207"/>
  <c r="L207"/>
  <c r="K207"/>
  <c r="J207"/>
  <c r="I207"/>
  <c r="H207"/>
  <c r="G207"/>
  <c r="F207"/>
  <c r="E207"/>
  <c r="D207"/>
  <c r="C207"/>
  <c r="Q206"/>
  <c r="P206"/>
  <c r="O206"/>
  <c r="N206"/>
  <c r="M206"/>
  <c r="L206"/>
  <c r="K206"/>
  <c r="J206"/>
  <c r="I206"/>
  <c r="H206"/>
  <c r="G206"/>
  <c r="F206"/>
  <c r="E206"/>
  <c r="D206"/>
  <c r="C206"/>
  <c r="Q205"/>
  <c r="P205"/>
  <c r="O205"/>
  <c r="N205"/>
  <c r="M205"/>
  <c r="L205"/>
  <c r="K205"/>
  <c r="J205"/>
  <c r="I205"/>
  <c r="H205"/>
  <c r="G205"/>
  <c r="F205"/>
  <c r="E205"/>
  <c r="D205"/>
  <c r="C205"/>
  <c r="Q204"/>
  <c r="P204"/>
  <c r="O204"/>
  <c r="N204"/>
  <c r="M204"/>
  <c r="L204"/>
  <c r="K204"/>
  <c r="J204"/>
  <c r="I204"/>
  <c r="H204"/>
  <c r="G204"/>
  <c r="F204"/>
  <c r="E204"/>
  <c r="D204"/>
  <c r="C204"/>
  <c r="Q203"/>
  <c r="P203"/>
  <c r="O203"/>
  <c r="N203"/>
  <c r="M203"/>
  <c r="L203"/>
  <c r="K203"/>
  <c r="J203"/>
  <c r="I203"/>
  <c r="H203"/>
  <c r="G203"/>
  <c r="F203"/>
  <c r="E203"/>
  <c r="D203"/>
  <c r="C203"/>
  <c r="Q202"/>
  <c r="P202"/>
  <c r="O202"/>
  <c r="N202"/>
  <c r="M202"/>
  <c r="L202"/>
  <c r="K202"/>
  <c r="J202"/>
  <c r="I202"/>
  <c r="H202"/>
  <c r="G202"/>
  <c r="F202"/>
  <c r="E202"/>
  <c r="D202"/>
  <c r="C202"/>
  <c r="Q201"/>
  <c r="P201"/>
  <c r="O201"/>
  <c r="N201"/>
  <c r="M201"/>
  <c r="L201"/>
  <c r="K201"/>
  <c r="J201"/>
  <c r="I201"/>
  <c r="H201"/>
  <c r="G201"/>
  <c r="F201"/>
  <c r="E201"/>
  <c r="D201"/>
  <c r="C201"/>
  <c r="Q200"/>
  <c r="P200"/>
  <c r="O200"/>
  <c r="N200"/>
  <c r="M200"/>
  <c r="L200"/>
  <c r="K200"/>
  <c r="J200"/>
  <c r="I200"/>
  <c r="H200"/>
  <c r="G200"/>
  <c r="F200"/>
  <c r="E200"/>
  <c r="D200"/>
  <c r="C200"/>
  <c r="Q199"/>
  <c r="P199"/>
  <c r="O199"/>
  <c r="N199"/>
  <c r="M199"/>
  <c r="L199"/>
  <c r="K199"/>
  <c r="J199"/>
  <c r="I199"/>
  <c r="H199"/>
  <c r="G199"/>
  <c r="F199"/>
  <c r="E199"/>
  <c r="D199"/>
  <c r="C199"/>
  <c r="Q198"/>
  <c r="P198"/>
  <c r="O198"/>
  <c r="N198"/>
  <c r="M198"/>
  <c r="L198"/>
  <c r="K198"/>
  <c r="J198"/>
  <c r="I198"/>
  <c r="H198"/>
  <c r="G198"/>
  <c r="F198"/>
  <c r="E198"/>
  <c r="D198"/>
  <c r="C198"/>
  <c r="Q197"/>
  <c r="P197"/>
  <c r="O197"/>
  <c r="N197"/>
  <c r="M197"/>
  <c r="L197"/>
  <c r="K197"/>
  <c r="J197"/>
  <c r="I197"/>
  <c r="H197"/>
  <c r="G197"/>
  <c r="F197"/>
  <c r="E197"/>
  <c r="D197"/>
  <c r="C197"/>
  <c r="Q196"/>
  <c r="P196"/>
  <c r="O196"/>
  <c r="N196"/>
  <c r="M196"/>
  <c r="L196"/>
  <c r="K196"/>
  <c r="J196"/>
  <c r="I196"/>
  <c r="H196"/>
  <c r="G196"/>
  <c r="F196"/>
  <c r="E196"/>
  <c r="D196"/>
  <c r="C196"/>
  <c r="Q195"/>
  <c r="P195"/>
  <c r="O195"/>
  <c r="N195"/>
  <c r="M195"/>
  <c r="L195"/>
  <c r="K195"/>
  <c r="J195"/>
  <c r="I195"/>
  <c r="H195"/>
  <c r="G195"/>
  <c r="F195"/>
  <c r="E195"/>
  <c r="D195"/>
  <c r="C195"/>
  <c r="Q194"/>
  <c r="P194"/>
  <c r="O194"/>
  <c r="N194"/>
  <c r="M194"/>
  <c r="L194"/>
  <c r="K194"/>
  <c r="J194"/>
  <c r="I194"/>
  <c r="H194"/>
  <c r="G194"/>
  <c r="F194"/>
  <c r="E194"/>
  <c r="D194"/>
  <c r="C194"/>
  <c r="Q193"/>
  <c r="P193"/>
  <c r="O193"/>
  <c r="N193"/>
  <c r="M193"/>
  <c r="L193"/>
  <c r="K193"/>
  <c r="J193"/>
  <c r="I193"/>
  <c r="H193"/>
  <c r="G193"/>
  <c r="F193"/>
  <c r="E193"/>
  <c r="D193"/>
  <c r="C193"/>
  <c r="Q192"/>
  <c r="P192"/>
  <c r="O192"/>
  <c r="N192"/>
  <c r="M192"/>
  <c r="L192"/>
  <c r="K192"/>
  <c r="J192"/>
  <c r="I192"/>
  <c r="H192"/>
  <c r="G192"/>
  <c r="F192"/>
  <c r="E192"/>
  <c r="D192"/>
  <c r="C192"/>
  <c r="Q191"/>
  <c r="P191"/>
  <c r="O191"/>
  <c r="N191"/>
  <c r="M191"/>
  <c r="L191"/>
  <c r="K191"/>
  <c r="J191"/>
  <c r="I191"/>
  <c r="H191"/>
  <c r="G191"/>
  <c r="F191"/>
  <c r="E191"/>
  <c r="D191"/>
  <c r="C191"/>
  <c r="Q190"/>
  <c r="P190"/>
  <c r="O190"/>
  <c r="N190"/>
  <c r="M190"/>
  <c r="L190"/>
  <c r="K190"/>
  <c r="J190"/>
  <c r="I190"/>
  <c r="H190"/>
  <c r="G190"/>
  <c r="F190"/>
  <c r="E190"/>
  <c r="D190"/>
  <c r="C190"/>
  <c r="Q189"/>
  <c r="P189"/>
  <c r="O189"/>
  <c r="N189"/>
  <c r="M189"/>
  <c r="L189"/>
  <c r="K189"/>
  <c r="J189"/>
  <c r="I189"/>
  <c r="H189"/>
  <c r="G189"/>
  <c r="F189"/>
  <c r="E189"/>
  <c r="D189"/>
  <c r="C189"/>
  <c r="Q188"/>
  <c r="P188"/>
  <c r="O188"/>
  <c r="N188"/>
  <c r="M188"/>
  <c r="L188"/>
  <c r="K188"/>
  <c r="J188"/>
  <c r="I188"/>
  <c r="H188"/>
  <c r="G188"/>
  <c r="F188"/>
  <c r="E188"/>
  <c r="D188"/>
  <c r="C188"/>
  <c r="Q187"/>
  <c r="P187"/>
  <c r="O187"/>
  <c r="N187"/>
  <c r="M187"/>
  <c r="L187"/>
  <c r="K187"/>
  <c r="J187"/>
  <c r="I187"/>
  <c r="H187"/>
  <c r="G187"/>
  <c r="F187"/>
  <c r="E187"/>
  <c r="D187"/>
  <c r="C187"/>
  <c r="Q186"/>
  <c r="P186"/>
  <c r="O186"/>
  <c r="N186"/>
  <c r="M186"/>
  <c r="L186"/>
  <c r="K186"/>
  <c r="J186"/>
  <c r="I186"/>
  <c r="H186"/>
  <c r="G186"/>
  <c r="F186"/>
  <c r="E186"/>
  <c r="D186"/>
  <c r="C186"/>
  <c r="Q185"/>
  <c r="P185"/>
  <c r="O185"/>
  <c r="N185"/>
  <c r="M185"/>
  <c r="L185"/>
  <c r="K185"/>
  <c r="J185"/>
  <c r="I185"/>
  <c r="H185"/>
  <c r="G185"/>
  <c r="F185"/>
  <c r="E185"/>
  <c r="D185"/>
  <c r="C185"/>
  <c r="Q184"/>
  <c r="P184"/>
  <c r="O184"/>
  <c r="N184"/>
  <c r="M184"/>
  <c r="L184"/>
  <c r="K184"/>
  <c r="J184"/>
  <c r="I184"/>
  <c r="H184"/>
  <c r="G184"/>
  <c r="F184"/>
  <c r="E184"/>
  <c r="D184"/>
  <c r="C184"/>
  <c r="Q183"/>
  <c r="P183"/>
  <c r="O183"/>
  <c r="N183"/>
  <c r="M183"/>
  <c r="L183"/>
  <c r="K183"/>
  <c r="J183"/>
  <c r="I183"/>
  <c r="H183"/>
  <c r="G183"/>
  <c r="F183"/>
  <c r="E183"/>
  <c r="D183"/>
  <c r="C183"/>
  <c r="Q182"/>
  <c r="P182"/>
  <c r="O182"/>
  <c r="N182"/>
  <c r="M182"/>
  <c r="L182"/>
  <c r="K182"/>
  <c r="J182"/>
  <c r="I182"/>
  <c r="H182"/>
  <c r="G182"/>
  <c r="F182"/>
  <c r="E182"/>
  <c r="D182"/>
  <c r="C182"/>
  <c r="Q181"/>
  <c r="P181"/>
  <c r="O181"/>
  <c r="N181"/>
  <c r="M181"/>
  <c r="L181"/>
  <c r="K181"/>
  <c r="J181"/>
  <c r="I181"/>
  <c r="H181"/>
  <c r="G181"/>
  <c r="F181"/>
  <c r="E181"/>
  <c r="D181"/>
  <c r="C181"/>
  <c r="Q180"/>
  <c r="P180"/>
  <c r="O180"/>
  <c r="N180"/>
  <c r="M180"/>
  <c r="L180"/>
  <c r="K180"/>
  <c r="J180"/>
  <c r="I180"/>
  <c r="H180"/>
  <c r="G180"/>
  <c r="F180"/>
  <c r="E180"/>
  <c r="D180"/>
  <c r="C180"/>
  <c r="Q179"/>
  <c r="P179"/>
  <c r="O179"/>
  <c r="N179"/>
  <c r="M179"/>
  <c r="L179"/>
  <c r="K179"/>
  <c r="J179"/>
  <c r="I179"/>
  <c r="H179"/>
  <c r="G179"/>
  <c r="F179"/>
  <c r="E179"/>
  <c r="D179"/>
  <c r="C179"/>
  <c r="Q178"/>
  <c r="P178"/>
  <c r="O178"/>
  <c r="N178"/>
  <c r="M178"/>
  <c r="L178"/>
  <c r="K178"/>
  <c r="J178"/>
  <c r="I178"/>
  <c r="H178"/>
  <c r="G178"/>
  <c r="F178"/>
  <c r="E178"/>
  <c r="D178"/>
  <c r="C178"/>
  <c r="Q177"/>
  <c r="P177"/>
  <c r="O177"/>
  <c r="N177"/>
  <c r="M177"/>
  <c r="L177"/>
  <c r="K177"/>
  <c r="J177"/>
  <c r="I177"/>
  <c r="H177"/>
  <c r="G177"/>
  <c r="F177"/>
  <c r="E177"/>
  <c r="D177"/>
  <c r="C177"/>
  <c r="Q176"/>
  <c r="P176"/>
  <c r="O176"/>
  <c r="N176"/>
  <c r="M176"/>
  <c r="L176"/>
  <c r="K176"/>
  <c r="J176"/>
  <c r="I176"/>
  <c r="H176"/>
  <c r="G176"/>
  <c r="F176"/>
  <c r="E176"/>
  <c r="D176"/>
  <c r="C176"/>
  <c r="Q175"/>
  <c r="P175"/>
  <c r="O175"/>
  <c r="N175"/>
  <c r="M175"/>
  <c r="L175"/>
  <c r="K175"/>
  <c r="J175"/>
  <c r="I175"/>
  <c r="H175"/>
  <c r="G175"/>
  <c r="F175"/>
  <c r="E175"/>
  <c r="D175"/>
  <c r="C175"/>
  <c r="Q174"/>
  <c r="P174"/>
  <c r="O174"/>
  <c r="N174"/>
  <c r="M174"/>
  <c r="L174"/>
  <c r="K174"/>
  <c r="J174"/>
  <c r="I174"/>
  <c r="H174"/>
  <c r="G174"/>
  <c r="F174"/>
  <c r="E174"/>
  <c r="D174"/>
  <c r="C174"/>
  <c r="Q173"/>
  <c r="P173"/>
  <c r="O173"/>
  <c r="N173"/>
  <c r="M173"/>
  <c r="L173"/>
  <c r="K173"/>
  <c r="J173"/>
  <c r="I173"/>
  <c r="H173"/>
  <c r="G173"/>
  <c r="F173"/>
  <c r="E173"/>
  <c r="D173"/>
  <c r="C173"/>
  <c r="Q172"/>
  <c r="P172"/>
  <c r="O172"/>
  <c r="N172"/>
  <c r="M172"/>
  <c r="L172"/>
  <c r="K172"/>
  <c r="J172"/>
  <c r="I172"/>
  <c r="H172"/>
  <c r="G172"/>
  <c r="F172"/>
  <c r="E172"/>
  <c r="D172"/>
  <c r="C172"/>
  <c r="Q171"/>
  <c r="P171"/>
  <c r="O171"/>
  <c r="N171"/>
  <c r="M171"/>
  <c r="L171"/>
  <c r="K171"/>
  <c r="J171"/>
  <c r="I171"/>
  <c r="H171"/>
  <c r="G171"/>
  <c r="F171"/>
  <c r="E171"/>
  <c r="D171"/>
  <c r="C171"/>
  <c r="Q170"/>
  <c r="P170"/>
  <c r="O170"/>
  <c r="N170"/>
  <c r="M170"/>
  <c r="L170"/>
  <c r="K170"/>
  <c r="J170"/>
  <c r="I170"/>
  <c r="H170"/>
  <c r="G170"/>
  <c r="F170"/>
  <c r="E170"/>
  <c r="D170"/>
  <c r="C170"/>
  <c r="Q169"/>
  <c r="P169"/>
  <c r="O169"/>
  <c r="N169"/>
  <c r="M169"/>
  <c r="L169"/>
  <c r="K169"/>
  <c r="J169"/>
  <c r="I169"/>
  <c r="H169"/>
  <c r="G169"/>
  <c r="F169"/>
  <c r="E169"/>
  <c r="D169"/>
  <c r="C169"/>
  <c r="Q168"/>
  <c r="P168"/>
  <c r="O168"/>
  <c r="N168"/>
  <c r="M168"/>
  <c r="L168"/>
  <c r="K168"/>
  <c r="J168"/>
  <c r="I168"/>
  <c r="H168"/>
  <c r="G168"/>
  <c r="F168"/>
  <c r="E168"/>
  <c r="D168"/>
  <c r="C168"/>
  <c r="Q167"/>
  <c r="P167"/>
  <c r="O167"/>
  <c r="N167"/>
  <c r="M167"/>
  <c r="L167"/>
  <c r="K167"/>
  <c r="J167"/>
  <c r="I167"/>
  <c r="H167"/>
  <c r="G167"/>
  <c r="F167"/>
  <c r="E167"/>
  <c r="D167"/>
  <c r="C167"/>
  <c r="Q166"/>
  <c r="P166"/>
  <c r="O166"/>
  <c r="N166"/>
  <c r="M166"/>
  <c r="L166"/>
  <c r="K166"/>
  <c r="J166"/>
  <c r="I166"/>
  <c r="H166"/>
  <c r="G166"/>
  <c r="F166"/>
  <c r="E166"/>
  <c r="D166"/>
  <c r="C166"/>
  <c r="Q165"/>
  <c r="P165"/>
  <c r="O165"/>
  <c r="N165"/>
  <c r="M165"/>
  <c r="L165"/>
  <c r="K165"/>
  <c r="J165"/>
  <c r="I165"/>
  <c r="H165"/>
  <c r="G165"/>
  <c r="F165"/>
  <c r="E165"/>
  <c r="D165"/>
  <c r="C165"/>
  <c r="Q164"/>
  <c r="P164"/>
  <c r="O164"/>
  <c r="N164"/>
  <c r="M164"/>
  <c r="L164"/>
  <c r="K164"/>
  <c r="J164"/>
  <c r="I164"/>
  <c r="H164"/>
  <c r="G164"/>
  <c r="F164"/>
  <c r="E164"/>
  <c r="D164"/>
  <c r="C164"/>
  <c r="Q163"/>
  <c r="P163"/>
  <c r="O163"/>
  <c r="N163"/>
  <c r="M163"/>
  <c r="L163"/>
  <c r="K163"/>
  <c r="J163"/>
  <c r="I163"/>
  <c r="H163"/>
  <c r="G163"/>
  <c r="F163"/>
  <c r="E163"/>
  <c r="D163"/>
  <c r="C163"/>
  <c r="Q162"/>
  <c r="P162"/>
  <c r="O162"/>
  <c r="N162"/>
  <c r="M162"/>
  <c r="L162"/>
  <c r="K162"/>
  <c r="J162"/>
  <c r="I162"/>
  <c r="H162"/>
  <c r="G162"/>
  <c r="F162"/>
  <c r="E162"/>
  <c r="D162"/>
  <c r="C162"/>
  <c r="Q161"/>
  <c r="P161"/>
  <c r="O161"/>
  <c r="N161"/>
  <c r="M161"/>
  <c r="L161"/>
  <c r="K161"/>
  <c r="J161"/>
  <c r="I161"/>
  <c r="H161"/>
  <c r="G161"/>
  <c r="F161"/>
  <c r="E161"/>
  <c r="D161"/>
  <c r="C161"/>
  <c r="Q160"/>
  <c r="P160"/>
  <c r="O160"/>
  <c r="N160"/>
  <c r="M160"/>
  <c r="L160"/>
  <c r="K160"/>
  <c r="J160"/>
  <c r="I160"/>
  <c r="H160"/>
  <c r="G160"/>
  <c r="F160"/>
  <c r="E160"/>
  <c r="D160"/>
  <c r="C160"/>
  <c r="Q159"/>
  <c r="P159"/>
  <c r="O159"/>
  <c r="N159"/>
  <c r="M159"/>
  <c r="L159"/>
  <c r="K159"/>
  <c r="J159"/>
  <c r="I159"/>
  <c r="H159"/>
  <c r="G159"/>
  <c r="F159"/>
  <c r="E159"/>
  <c r="D159"/>
  <c r="C159"/>
  <c r="Q158"/>
  <c r="P158"/>
  <c r="O158"/>
  <c r="N158"/>
  <c r="M158"/>
  <c r="L158"/>
  <c r="K158"/>
  <c r="J158"/>
  <c r="I158"/>
  <c r="H158"/>
  <c r="G158"/>
  <c r="F158"/>
  <c r="E158"/>
  <c r="D158"/>
  <c r="C158"/>
  <c r="Q157"/>
  <c r="P157"/>
  <c r="O157"/>
  <c r="N157"/>
  <c r="M157"/>
  <c r="L157"/>
  <c r="K157"/>
  <c r="J157"/>
  <c r="I157"/>
  <c r="H157"/>
  <c r="G157"/>
  <c r="F157"/>
  <c r="E157"/>
  <c r="D157"/>
  <c r="C157"/>
  <c r="Q156"/>
  <c r="P156"/>
  <c r="O156"/>
  <c r="N156"/>
  <c r="M156"/>
  <c r="L156"/>
  <c r="K156"/>
  <c r="J156"/>
  <c r="I156"/>
  <c r="H156"/>
  <c r="G156"/>
  <c r="F156"/>
  <c r="E156"/>
  <c r="D156"/>
  <c r="C156"/>
  <c r="Q155"/>
  <c r="P155"/>
  <c r="O155"/>
  <c r="N155"/>
  <c r="M155"/>
  <c r="L155"/>
  <c r="K155"/>
  <c r="J155"/>
  <c r="I155"/>
  <c r="H155"/>
  <c r="G155"/>
  <c r="F155"/>
  <c r="E155"/>
  <c r="D155"/>
  <c r="C155"/>
  <c r="Q154"/>
  <c r="P154"/>
  <c r="O154"/>
  <c r="N154"/>
  <c r="M154"/>
  <c r="L154"/>
  <c r="K154"/>
  <c r="J154"/>
  <c r="I154"/>
  <c r="H154"/>
  <c r="G154"/>
  <c r="F154"/>
  <c r="E154"/>
  <c r="D154"/>
  <c r="C154"/>
  <c r="Q153"/>
  <c r="P153"/>
  <c r="O153"/>
  <c r="N153"/>
  <c r="M153"/>
  <c r="L153"/>
  <c r="K153"/>
  <c r="J153"/>
  <c r="I153"/>
  <c r="H153"/>
  <c r="G153"/>
  <c r="F153"/>
  <c r="E153"/>
  <c r="D153"/>
  <c r="C153"/>
  <c r="Q152"/>
  <c r="P152"/>
  <c r="O152"/>
  <c r="N152"/>
  <c r="M152"/>
  <c r="L152"/>
  <c r="K152"/>
  <c r="J152"/>
  <c r="I152"/>
  <c r="H152"/>
  <c r="G152"/>
  <c r="F152"/>
  <c r="E152"/>
  <c r="D152"/>
  <c r="C152"/>
  <c r="Q151"/>
  <c r="P151"/>
  <c r="O151"/>
  <c r="N151"/>
  <c r="M151"/>
  <c r="L151"/>
  <c r="K151"/>
  <c r="J151"/>
  <c r="I151"/>
  <c r="H151"/>
  <c r="G151"/>
  <c r="F151"/>
  <c r="E151"/>
  <c r="D151"/>
  <c r="C151"/>
  <c r="Q150"/>
  <c r="P150"/>
  <c r="O150"/>
  <c r="N150"/>
  <c r="M150"/>
  <c r="L150"/>
  <c r="K150"/>
  <c r="J150"/>
  <c r="I150"/>
  <c r="H150"/>
  <c r="G150"/>
  <c r="F150"/>
  <c r="E150"/>
  <c r="D150"/>
  <c r="C150"/>
  <c r="Q149"/>
  <c r="P149"/>
  <c r="O149"/>
  <c r="N149"/>
  <c r="M149"/>
  <c r="L149"/>
  <c r="K149"/>
  <c r="J149"/>
  <c r="I149"/>
  <c r="H149"/>
  <c r="G149"/>
  <c r="F149"/>
  <c r="E149"/>
  <c r="D149"/>
  <c r="C149"/>
  <c r="Q148"/>
  <c r="P148"/>
  <c r="O148"/>
  <c r="N148"/>
  <c r="M148"/>
  <c r="L148"/>
  <c r="K148"/>
  <c r="J148"/>
  <c r="I148"/>
  <c r="H148"/>
  <c r="G148"/>
  <c r="F148"/>
  <c r="E148"/>
  <c r="D148"/>
  <c r="C148"/>
  <c r="Q147"/>
  <c r="P147"/>
  <c r="O147"/>
  <c r="N147"/>
  <c r="M147"/>
  <c r="L147"/>
  <c r="K147"/>
  <c r="J147"/>
  <c r="I147"/>
  <c r="H147"/>
  <c r="G147"/>
  <c r="F147"/>
  <c r="E147"/>
  <c r="D147"/>
  <c r="C147"/>
  <c r="Q146"/>
  <c r="P146"/>
  <c r="O146"/>
  <c r="N146"/>
  <c r="M146"/>
  <c r="L146"/>
  <c r="K146"/>
  <c r="J146"/>
  <c r="I146"/>
  <c r="H146"/>
  <c r="G146"/>
  <c r="F146"/>
  <c r="E146"/>
  <c r="D146"/>
  <c r="C146"/>
  <c r="Q145"/>
  <c r="P145"/>
  <c r="O145"/>
  <c r="N145"/>
  <c r="M145"/>
  <c r="L145"/>
  <c r="K145"/>
  <c r="J145"/>
  <c r="I145"/>
  <c r="H145"/>
  <c r="G145"/>
  <c r="F145"/>
  <c r="E145"/>
  <c r="D145"/>
  <c r="C145"/>
  <c r="Q144"/>
  <c r="P144"/>
  <c r="O144"/>
  <c r="N144"/>
  <c r="M144"/>
  <c r="L144"/>
  <c r="K144"/>
  <c r="J144"/>
  <c r="I144"/>
  <c r="H144"/>
  <c r="G144"/>
  <c r="F144"/>
  <c r="E144"/>
  <c r="D144"/>
  <c r="C144"/>
  <c r="Q143"/>
  <c r="P143"/>
  <c r="O143"/>
  <c r="N143"/>
  <c r="M143"/>
  <c r="L143"/>
  <c r="K143"/>
  <c r="J143"/>
  <c r="I143"/>
  <c r="H143"/>
  <c r="G143"/>
  <c r="F143"/>
  <c r="E143"/>
  <c r="D143"/>
  <c r="C143"/>
  <c r="Q142"/>
  <c r="P142"/>
  <c r="O142"/>
  <c r="N142"/>
  <c r="M142"/>
  <c r="L142"/>
  <c r="K142"/>
  <c r="J142"/>
  <c r="I142"/>
  <c r="H142"/>
  <c r="G142"/>
  <c r="F142"/>
  <c r="E142"/>
  <c r="D142"/>
  <c r="C142"/>
  <c r="Q141"/>
  <c r="P141"/>
  <c r="O141"/>
  <c r="N141"/>
  <c r="M141"/>
  <c r="L141"/>
  <c r="K141"/>
  <c r="J141"/>
  <c r="I141"/>
  <c r="H141"/>
  <c r="G141"/>
  <c r="F141"/>
  <c r="E141"/>
  <c r="D141"/>
  <c r="C141"/>
  <c r="Q140"/>
  <c r="P140"/>
  <c r="O140"/>
  <c r="N140"/>
  <c r="M140"/>
  <c r="L140"/>
  <c r="K140"/>
  <c r="J140"/>
  <c r="I140"/>
  <c r="H140"/>
  <c r="G140"/>
  <c r="F140"/>
  <c r="E140"/>
  <c r="D140"/>
  <c r="C140"/>
  <c r="Q139"/>
  <c r="P139"/>
  <c r="O139"/>
  <c r="N139"/>
  <c r="M139"/>
  <c r="L139"/>
  <c r="K139"/>
  <c r="J139"/>
  <c r="I139"/>
  <c r="H139"/>
  <c r="G139"/>
  <c r="F139"/>
  <c r="E139"/>
  <c r="D139"/>
  <c r="C139"/>
  <c r="Q138"/>
  <c r="P138"/>
  <c r="O138"/>
  <c r="N138"/>
  <c r="M138"/>
  <c r="L138"/>
  <c r="K138"/>
  <c r="J138"/>
  <c r="I138"/>
  <c r="H138"/>
  <c r="G138"/>
  <c r="F138"/>
  <c r="E138"/>
  <c r="D138"/>
  <c r="C138"/>
  <c r="Q137"/>
  <c r="P137"/>
  <c r="O137"/>
  <c r="N137"/>
  <c r="M137"/>
  <c r="L137"/>
  <c r="K137"/>
  <c r="J137"/>
  <c r="I137"/>
  <c r="H137"/>
  <c r="G137"/>
  <c r="F137"/>
  <c r="E137"/>
  <c r="D137"/>
  <c r="C137"/>
  <c r="Q136"/>
  <c r="P136"/>
  <c r="O136"/>
  <c r="N136"/>
  <c r="M136"/>
  <c r="L136"/>
  <c r="K136"/>
  <c r="J136"/>
  <c r="I136"/>
  <c r="H136"/>
  <c r="G136"/>
  <c r="F136"/>
  <c r="E136"/>
  <c r="D136"/>
  <c r="C136"/>
  <c r="Q135"/>
  <c r="P135"/>
  <c r="O135"/>
  <c r="N135"/>
  <c r="M135"/>
  <c r="L135"/>
  <c r="K135"/>
  <c r="J135"/>
  <c r="I135"/>
  <c r="H135"/>
  <c r="G135"/>
  <c r="F135"/>
  <c r="E135"/>
  <c r="D135"/>
  <c r="C135"/>
  <c r="Q134"/>
  <c r="P134"/>
  <c r="O134"/>
  <c r="N134"/>
  <c r="M134"/>
  <c r="L134"/>
  <c r="K134"/>
  <c r="J134"/>
  <c r="I134"/>
  <c r="H134"/>
  <c r="G134"/>
  <c r="F134"/>
  <c r="E134"/>
  <c r="D134"/>
  <c r="C134"/>
  <c r="Q133"/>
  <c r="P133"/>
  <c r="O133"/>
  <c r="N133"/>
  <c r="M133"/>
  <c r="L133"/>
  <c r="K133"/>
  <c r="J133"/>
  <c r="I133"/>
  <c r="H133"/>
  <c r="G133"/>
  <c r="F133"/>
  <c r="E133"/>
  <c r="D133"/>
  <c r="C133"/>
  <c r="Q132"/>
  <c r="P132"/>
  <c r="O132"/>
  <c r="N132"/>
  <c r="M132"/>
  <c r="L132"/>
  <c r="K132"/>
  <c r="J132"/>
  <c r="I132"/>
  <c r="H132"/>
  <c r="G132"/>
  <c r="F132"/>
  <c r="E132"/>
  <c r="D132"/>
  <c r="C132"/>
  <c r="Q131"/>
  <c r="P131"/>
  <c r="O131"/>
  <c r="N131"/>
  <c r="M131"/>
  <c r="L131"/>
  <c r="K131"/>
  <c r="J131"/>
  <c r="I131"/>
  <c r="H131"/>
  <c r="G131"/>
  <c r="F131"/>
  <c r="E131"/>
  <c r="D131"/>
  <c r="C131"/>
  <c r="Q130"/>
  <c r="P130"/>
  <c r="O130"/>
  <c r="N130"/>
  <c r="M130"/>
  <c r="L130"/>
  <c r="K130"/>
  <c r="J130"/>
  <c r="I130"/>
  <c r="H130"/>
  <c r="G130"/>
  <c r="F130"/>
  <c r="E130"/>
  <c r="D130"/>
  <c r="C130"/>
  <c r="Q129"/>
  <c r="P129"/>
  <c r="O129"/>
  <c r="N129"/>
  <c r="M129"/>
  <c r="L129"/>
  <c r="K129"/>
  <c r="J129"/>
  <c r="I129"/>
  <c r="H129"/>
  <c r="G129"/>
  <c r="F129"/>
  <c r="E129"/>
  <c r="D129"/>
  <c r="C129"/>
  <c r="Q128"/>
  <c r="P128"/>
  <c r="O128"/>
  <c r="N128"/>
  <c r="M128"/>
  <c r="L128"/>
  <c r="K128"/>
  <c r="J128"/>
  <c r="I128"/>
  <c r="H128"/>
  <c r="G128"/>
  <c r="F128"/>
  <c r="E128"/>
  <c r="D128"/>
  <c r="C128"/>
  <c r="Q127"/>
  <c r="P127"/>
  <c r="O127"/>
  <c r="N127"/>
  <c r="M127"/>
  <c r="L127"/>
  <c r="K127"/>
  <c r="J127"/>
  <c r="I127"/>
  <c r="H127"/>
  <c r="G127"/>
  <c r="F127"/>
  <c r="E127"/>
  <c r="D127"/>
  <c r="C127"/>
  <c r="Q126"/>
  <c r="P126"/>
  <c r="O126"/>
  <c r="N126"/>
  <c r="M126"/>
  <c r="L126"/>
  <c r="K126"/>
  <c r="J126"/>
  <c r="I126"/>
  <c r="H126"/>
  <c r="G126"/>
  <c r="F126"/>
  <c r="E126"/>
  <c r="D126"/>
  <c r="C126"/>
  <c r="Q125"/>
  <c r="P125"/>
  <c r="O125"/>
  <c r="N125"/>
  <c r="M125"/>
  <c r="L125"/>
  <c r="K125"/>
  <c r="J125"/>
  <c r="I125"/>
  <c r="H125"/>
  <c r="G125"/>
  <c r="F125"/>
  <c r="E125"/>
  <c r="D125"/>
  <c r="C125"/>
  <c r="Q124"/>
  <c r="P124"/>
  <c r="O124"/>
  <c r="N124"/>
  <c r="M124"/>
  <c r="L124"/>
  <c r="K124"/>
  <c r="J124"/>
  <c r="I124"/>
  <c r="H124"/>
  <c r="G124"/>
  <c r="F124"/>
  <c r="E124"/>
  <c r="D124"/>
  <c r="C124"/>
  <c r="Q123"/>
  <c r="P123"/>
  <c r="O123"/>
  <c r="N123"/>
  <c r="M123"/>
  <c r="L123"/>
  <c r="K123"/>
  <c r="J123"/>
  <c r="I123"/>
  <c r="H123"/>
  <c r="G123"/>
  <c r="F123"/>
  <c r="E123"/>
  <c r="D123"/>
  <c r="C123"/>
  <c r="Q122"/>
  <c r="P122"/>
  <c r="O122"/>
  <c r="N122"/>
  <c r="M122"/>
  <c r="L122"/>
  <c r="K122"/>
  <c r="J122"/>
  <c r="I122"/>
  <c r="H122"/>
  <c r="G122"/>
  <c r="F122"/>
  <c r="E122"/>
  <c r="D122"/>
  <c r="C122"/>
  <c r="Q121"/>
  <c r="P121"/>
  <c r="O121"/>
  <c r="N121"/>
  <c r="M121"/>
  <c r="L121"/>
  <c r="K121"/>
  <c r="J121"/>
  <c r="I121"/>
  <c r="H121"/>
  <c r="G121"/>
  <c r="F121"/>
  <c r="E121"/>
  <c r="D121"/>
  <c r="C121"/>
  <c r="Q120"/>
  <c r="P120"/>
  <c r="O120"/>
  <c r="N120"/>
  <c r="M120"/>
  <c r="L120"/>
  <c r="K120"/>
  <c r="J120"/>
  <c r="I120"/>
  <c r="H120"/>
  <c r="G120"/>
  <c r="F120"/>
  <c r="E120"/>
  <c r="D120"/>
  <c r="C120"/>
  <c r="Q119"/>
  <c r="P119"/>
  <c r="O119"/>
  <c r="N119"/>
  <c r="M119"/>
  <c r="L119"/>
  <c r="K119"/>
  <c r="J119"/>
  <c r="I119"/>
  <c r="H119"/>
  <c r="G119"/>
  <c r="F119"/>
  <c r="E119"/>
  <c r="D119"/>
  <c r="C119"/>
  <c r="Q118"/>
  <c r="P118"/>
  <c r="O118"/>
  <c r="N118"/>
  <c r="M118"/>
  <c r="L118"/>
  <c r="K118"/>
  <c r="J118"/>
  <c r="I118"/>
  <c r="H118"/>
  <c r="G118"/>
  <c r="F118"/>
  <c r="E118"/>
  <c r="D118"/>
  <c r="C118"/>
  <c r="Q117"/>
  <c r="P117"/>
  <c r="O117"/>
  <c r="N117"/>
  <c r="M117"/>
  <c r="L117"/>
  <c r="K117"/>
  <c r="J117"/>
  <c r="I117"/>
  <c r="H117"/>
  <c r="G117"/>
  <c r="F117"/>
  <c r="E117"/>
  <c r="D117"/>
  <c r="C117"/>
  <c r="Q116"/>
  <c r="P116"/>
  <c r="O116"/>
  <c r="N116"/>
  <c r="M116"/>
  <c r="L116"/>
  <c r="K116"/>
  <c r="J116"/>
  <c r="I116"/>
  <c r="H116"/>
  <c r="G116"/>
  <c r="F116"/>
  <c r="E116"/>
  <c r="D116"/>
  <c r="C116"/>
  <c r="Q115"/>
  <c r="P115"/>
  <c r="O115"/>
  <c r="N115"/>
  <c r="M115"/>
  <c r="L115"/>
  <c r="K115"/>
  <c r="J115"/>
  <c r="I115"/>
  <c r="H115"/>
  <c r="G115"/>
  <c r="F115"/>
  <c r="E115"/>
  <c r="D115"/>
  <c r="C115"/>
  <c r="Q114"/>
  <c r="P114"/>
  <c r="O114"/>
  <c r="N114"/>
  <c r="M114"/>
  <c r="L114"/>
  <c r="K114"/>
  <c r="J114"/>
  <c r="I114"/>
  <c r="H114"/>
  <c r="G114"/>
  <c r="F114"/>
  <c r="E114"/>
  <c r="D114"/>
  <c r="C114"/>
  <c r="Q113"/>
  <c r="P113"/>
  <c r="O113"/>
  <c r="N113"/>
  <c r="M113"/>
  <c r="L113"/>
  <c r="K113"/>
  <c r="J113"/>
  <c r="I113"/>
  <c r="H113"/>
  <c r="G113"/>
  <c r="F113"/>
  <c r="E113"/>
  <c r="D113"/>
  <c r="C113"/>
  <c r="Q112"/>
  <c r="P112"/>
  <c r="O112"/>
  <c r="N112"/>
  <c r="M112"/>
  <c r="L112"/>
  <c r="K112"/>
  <c r="J112"/>
  <c r="I112"/>
  <c r="H112"/>
  <c r="G112"/>
  <c r="F112"/>
  <c r="E112"/>
  <c r="D112"/>
  <c r="C112"/>
  <c r="Q111"/>
  <c r="P111"/>
  <c r="O111"/>
  <c r="N111"/>
  <c r="M111"/>
  <c r="L111"/>
  <c r="K111"/>
  <c r="J111"/>
  <c r="I111"/>
  <c r="H111"/>
  <c r="G111"/>
  <c r="F111"/>
  <c r="E111"/>
  <c r="D111"/>
  <c r="C111"/>
  <c r="Q110"/>
  <c r="P110"/>
  <c r="O110"/>
  <c r="N110"/>
  <c r="M110"/>
  <c r="L110"/>
  <c r="K110"/>
  <c r="J110"/>
  <c r="I110"/>
  <c r="H110"/>
  <c r="G110"/>
  <c r="F110"/>
  <c r="E110"/>
  <c r="D110"/>
  <c r="C110"/>
  <c r="Q109"/>
  <c r="P109"/>
  <c r="O109"/>
  <c r="N109"/>
  <c r="M109"/>
  <c r="L109"/>
  <c r="K109"/>
  <c r="J109"/>
  <c r="I109"/>
  <c r="H109"/>
  <c r="G109"/>
  <c r="F109"/>
  <c r="E109"/>
  <c r="D109"/>
  <c r="C109"/>
  <c r="Q108"/>
  <c r="P108"/>
  <c r="O108"/>
  <c r="N108"/>
  <c r="M108"/>
  <c r="L108"/>
  <c r="K108"/>
  <c r="J108"/>
  <c r="I108"/>
  <c r="H108"/>
  <c r="G108"/>
  <c r="F108"/>
  <c r="E108"/>
  <c r="D108"/>
  <c r="C108"/>
  <c r="Q107"/>
  <c r="P107"/>
  <c r="O107"/>
  <c r="N107"/>
  <c r="M107"/>
  <c r="L107"/>
  <c r="K107"/>
  <c r="J107"/>
  <c r="I107"/>
  <c r="H107"/>
  <c r="G107"/>
  <c r="F107"/>
  <c r="E107"/>
  <c r="D107"/>
  <c r="C107"/>
  <c r="Q106"/>
  <c r="P106"/>
  <c r="O106"/>
  <c r="N106"/>
  <c r="M106"/>
  <c r="L106"/>
  <c r="K106"/>
  <c r="J106"/>
  <c r="I106"/>
  <c r="H106"/>
  <c r="G106"/>
  <c r="F106"/>
  <c r="E106"/>
  <c r="D106"/>
  <c r="C106"/>
  <c r="Q105"/>
  <c r="P105"/>
  <c r="O105"/>
  <c r="N105"/>
  <c r="M105"/>
  <c r="L105"/>
  <c r="K105"/>
  <c r="J105"/>
  <c r="I105"/>
  <c r="H105"/>
  <c r="G105"/>
  <c r="F105"/>
  <c r="E105"/>
  <c r="D105"/>
  <c r="C105"/>
  <c r="Q104"/>
  <c r="P104"/>
  <c r="O104"/>
  <c r="N104"/>
  <c r="M104"/>
  <c r="L104"/>
  <c r="K104"/>
  <c r="J104"/>
  <c r="I104"/>
  <c r="H104"/>
  <c r="G104"/>
  <c r="F104"/>
  <c r="E104"/>
  <c r="D104"/>
  <c r="C104"/>
  <c r="Q103"/>
  <c r="P103"/>
  <c r="O103"/>
  <c r="N103"/>
  <c r="M103"/>
  <c r="L103"/>
  <c r="K103"/>
  <c r="J103"/>
  <c r="I103"/>
  <c r="H103"/>
  <c r="G103"/>
  <c r="F103"/>
  <c r="E103"/>
  <c r="D103"/>
  <c r="C103"/>
  <c r="Q102"/>
  <c r="P102"/>
  <c r="O102"/>
  <c r="N102"/>
  <c r="M102"/>
  <c r="L102"/>
  <c r="K102"/>
  <c r="J102"/>
  <c r="I102"/>
  <c r="H102"/>
  <c r="G102"/>
  <c r="F102"/>
  <c r="E102"/>
  <c r="D102"/>
  <c r="C102"/>
  <c r="Q101"/>
  <c r="P101"/>
  <c r="O101"/>
  <c r="N101"/>
  <c r="M101"/>
  <c r="L101"/>
  <c r="K101"/>
  <c r="J101"/>
  <c r="I101"/>
  <c r="H101"/>
  <c r="G101"/>
  <c r="F101"/>
  <c r="E101"/>
  <c r="D101"/>
  <c r="C101"/>
  <c r="Q100"/>
  <c r="P100"/>
  <c r="O100"/>
  <c r="N100"/>
  <c r="M100"/>
  <c r="L100"/>
  <c r="K100"/>
  <c r="J100"/>
  <c r="I100"/>
  <c r="H100"/>
  <c r="G100"/>
  <c r="F100"/>
  <c r="E100"/>
  <c r="D100"/>
  <c r="C100"/>
  <c r="Q99"/>
  <c r="P99"/>
  <c r="O99"/>
  <c r="N99"/>
  <c r="M99"/>
  <c r="L99"/>
  <c r="K99"/>
  <c r="J99"/>
  <c r="I99"/>
  <c r="H99"/>
  <c r="G99"/>
  <c r="F99"/>
  <c r="E99"/>
  <c r="D99"/>
  <c r="C99"/>
  <c r="Q98"/>
  <c r="P98"/>
  <c r="O98"/>
  <c r="N98"/>
  <c r="M98"/>
  <c r="L98"/>
  <c r="K98"/>
  <c r="J98"/>
  <c r="I98"/>
  <c r="H98"/>
  <c r="G98"/>
  <c r="F98"/>
  <c r="E98"/>
  <c r="D98"/>
  <c r="C98"/>
  <c r="Q97"/>
  <c r="P97"/>
  <c r="O97"/>
  <c r="N97"/>
  <c r="M97"/>
  <c r="L97"/>
  <c r="K97"/>
  <c r="J97"/>
  <c r="I97"/>
  <c r="H97"/>
  <c r="G97"/>
  <c r="F97"/>
  <c r="E97"/>
  <c r="D97"/>
  <c r="C97"/>
  <c r="Q96"/>
  <c r="P96"/>
  <c r="O96"/>
  <c r="N96"/>
  <c r="M96"/>
  <c r="L96"/>
  <c r="K96"/>
  <c r="J96"/>
  <c r="I96"/>
  <c r="H96"/>
  <c r="G96"/>
  <c r="F96"/>
  <c r="E96"/>
  <c r="D96"/>
  <c r="C96"/>
  <c r="Q95"/>
  <c r="P95"/>
  <c r="O95"/>
  <c r="N95"/>
  <c r="M95"/>
  <c r="L95"/>
  <c r="K95"/>
  <c r="J95"/>
  <c r="I95"/>
  <c r="H95"/>
  <c r="G95"/>
  <c r="F95"/>
  <c r="E95"/>
  <c r="D95"/>
  <c r="C95"/>
  <c r="Q94"/>
  <c r="P94"/>
  <c r="O94"/>
  <c r="N94"/>
  <c r="M94"/>
  <c r="L94"/>
  <c r="K94"/>
  <c r="J94"/>
  <c r="I94"/>
  <c r="H94"/>
  <c r="G94"/>
  <c r="F94"/>
  <c r="E94"/>
  <c r="D94"/>
  <c r="C94"/>
  <c r="Q93"/>
  <c r="P93"/>
  <c r="O93"/>
  <c r="N93"/>
  <c r="M93"/>
  <c r="L93"/>
  <c r="K93"/>
  <c r="J93"/>
  <c r="I93"/>
  <c r="H93"/>
  <c r="G93"/>
  <c r="F93"/>
  <c r="E93"/>
  <c r="D93"/>
  <c r="C93"/>
  <c r="Q92"/>
  <c r="P92"/>
  <c r="O92"/>
  <c r="N92"/>
  <c r="M92"/>
  <c r="L92"/>
  <c r="K92"/>
  <c r="J92"/>
  <c r="I92"/>
  <c r="H92"/>
  <c r="G92"/>
  <c r="F92"/>
  <c r="E92"/>
  <c r="D92"/>
  <c r="C92"/>
  <c r="Q91"/>
  <c r="P91"/>
  <c r="O91"/>
  <c r="N91"/>
  <c r="M91"/>
  <c r="L91"/>
  <c r="K91"/>
  <c r="J91"/>
  <c r="I91"/>
  <c r="H91"/>
  <c r="G91"/>
  <c r="F91"/>
  <c r="E91"/>
  <c r="D91"/>
  <c r="C91"/>
  <c r="Q90"/>
  <c r="P90"/>
  <c r="O90"/>
  <c r="N90"/>
  <c r="M90"/>
  <c r="L90"/>
  <c r="K90"/>
  <c r="J90"/>
  <c r="I90"/>
  <c r="H90"/>
  <c r="G90"/>
  <c r="F90"/>
  <c r="E90"/>
  <c r="D90"/>
  <c r="C90"/>
  <c r="Q89"/>
  <c r="P89"/>
  <c r="O89"/>
  <c r="N89"/>
  <c r="M89"/>
  <c r="L89"/>
  <c r="K89"/>
  <c r="J89"/>
  <c r="I89"/>
  <c r="H89"/>
  <c r="G89"/>
  <c r="F89"/>
  <c r="E89"/>
  <c r="D89"/>
  <c r="C89"/>
  <c r="Q88"/>
  <c r="P88"/>
  <c r="O88"/>
  <c r="N88"/>
  <c r="M88"/>
  <c r="L88"/>
  <c r="K88"/>
  <c r="J88"/>
  <c r="I88"/>
  <c r="H88"/>
  <c r="G88"/>
  <c r="F88"/>
  <c r="E88"/>
  <c r="D88"/>
  <c r="C88"/>
  <c r="Q87"/>
  <c r="P87"/>
  <c r="O87"/>
  <c r="N87"/>
  <c r="M87"/>
  <c r="L87"/>
  <c r="K87"/>
  <c r="J87"/>
  <c r="I87"/>
  <c r="H87"/>
  <c r="G87"/>
  <c r="F87"/>
  <c r="E87"/>
  <c r="D87"/>
  <c r="C87"/>
  <c r="Q86"/>
  <c r="P86"/>
  <c r="O86"/>
  <c r="N86"/>
  <c r="M86"/>
  <c r="L86"/>
  <c r="K86"/>
  <c r="J86"/>
  <c r="I86"/>
  <c r="H86"/>
  <c r="G86"/>
  <c r="F86"/>
  <c r="E86"/>
  <c r="D86"/>
  <c r="C86"/>
  <c r="Q85"/>
  <c r="P85"/>
  <c r="O85"/>
  <c r="N85"/>
  <c r="M85"/>
  <c r="L85"/>
  <c r="K85"/>
  <c r="J85"/>
  <c r="I85"/>
  <c r="H85"/>
  <c r="G85"/>
  <c r="F85"/>
  <c r="E85"/>
  <c r="D85"/>
  <c r="C85"/>
  <c r="Q84"/>
  <c r="P84"/>
  <c r="O84"/>
  <c r="N84"/>
  <c r="M84"/>
  <c r="L84"/>
  <c r="K84"/>
  <c r="J84"/>
  <c r="I84"/>
  <c r="H84"/>
  <c r="G84"/>
  <c r="F84"/>
  <c r="E84"/>
  <c r="D84"/>
  <c r="C84"/>
  <c r="Q83"/>
  <c r="P83"/>
  <c r="O83"/>
  <c r="N83"/>
  <c r="M83"/>
  <c r="L83"/>
  <c r="K83"/>
  <c r="J83"/>
  <c r="I83"/>
  <c r="H83"/>
  <c r="G83"/>
  <c r="F83"/>
  <c r="E83"/>
  <c r="D83"/>
  <c r="C83"/>
  <c r="Q82"/>
  <c r="P82"/>
  <c r="O82"/>
  <c r="N82"/>
  <c r="M82"/>
  <c r="L82"/>
  <c r="K82"/>
  <c r="J82"/>
  <c r="I82"/>
  <c r="H82"/>
  <c r="G82"/>
  <c r="F82"/>
  <c r="E82"/>
  <c r="D82"/>
  <c r="C82"/>
  <c r="Q81"/>
  <c r="P81"/>
  <c r="O81"/>
  <c r="N81"/>
  <c r="M81"/>
  <c r="L81"/>
  <c r="K81"/>
  <c r="J81"/>
  <c r="I81"/>
  <c r="H81"/>
  <c r="G81"/>
  <c r="F81"/>
  <c r="E81"/>
  <c r="D81"/>
  <c r="C81"/>
  <c r="Q80"/>
  <c r="P80"/>
  <c r="O80"/>
  <c r="N80"/>
  <c r="M80"/>
  <c r="L80"/>
  <c r="K80"/>
  <c r="J80"/>
  <c r="I80"/>
  <c r="H80"/>
  <c r="G80"/>
  <c r="F80"/>
  <c r="E80"/>
  <c r="D80"/>
  <c r="C80"/>
  <c r="Q79"/>
  <c r="P79"/>
  <c r="O79"/>
  <c r="N79"/>
  <c r="M79"/>
  <c r="L79"/>
  <c r="K79"/>
  <c r="J79"/>
  <c r="I79"/>
  <c r="H79"/>
  <c r="G79"/>
  <c r="F79"/>
  <c r="E79"/>
  <c r="D79"/>
  <c r="C79"/>
  <c r="Q78"/>
  <c r="P78"/>
  <c r="O78"/>
  <c r="N78"/>
  <c r="M78"/>
  <c r="L78"/>
  <c r="K78"/>
  <c r="J78"/>
  <c r="I78"/>
  <c r="H78"/>
  <c r="G78"/>
  <c r="F78"/>
  <c r="E78"/>
  <c r="D78"/>
  <c r="C78"/>
  <c r="Q77"/>
  <c r="P77"/>
  <c r="O77"/>
  <c r="N77"/>
  <c r="M77"/>
  <c r="L77"/>
  <c r="K77"/>
  <c r="J77"/>
  <c r="I77"/>
  <c r="H77"/>
  <c r="G77"/>
  <c r="F77"/>
  <c r="E77"/>
  <c r="D77"/>
  <c r="C77"/>
  <c r="Q76"/>
  <c r="P76"/>
  <c r="O76"/>
  <c r="N76"/>
  <c r="M76"/>
  <c r="L76"/>
  <c r="K76"/>
  <c r="J76"/>
  <c r="I76"/>
  <c r="H76"/>
  <c r="G76"/>
  <c r="F76"/>
  <c r="E76"/>
  <c r="D76"/>
  <c r="C76"/>
  <c r="Q75"/>
  <c r="P75"/>
  <c r="O75"/>
  <c r="N75"/>
  <c r="M75"/>
  <c r="L75"/>
  <c r="K75"/>
  <c r="J75"/>
  <c r="I75"/>
  <c r="H75"/>
  <c r="G75"/>
  <c r="F75"/>
  <c r="E75"/>
  <c r="D75"/>
  <c r="C75"/>
  <c r="Q74"/>
  <c r="P74"/>
  <c r="O74"/>
  <c r="N74"/>
  <c r="M74"/>
  <c r="L74"/>
  <c r="K74"/>
  <c r="J74"/>
  <c r="I74"/>
  <c r="H74"/>
  <c r="G74"/>
  <c r="F74"/>
  <c r="E74"/>
  <c r="D74"/>
  <c r="C74"/>
  <c r="Q73"/>
  <c r="P73"/>
  <c r="O73"/>
  <c r="N73"/>
  <c r="M73"/>
  <c r="L73"/>
  <c r="K73"/>
  <c r="J73"/>
  <c r="I73"/>
  <c r="H73"/>
  <c r="G73"/>
  <c r="F73"/>
  <c r="E73"/>
  <c r="D73"/>
  <c r="C73"/>
  <c r="Q72"/>
  <c r="P72"/>
  <c r="O72"/>
  <c r="N72"/>
  <c r="M72"/>
  <c r="L72"/>
  <c r="K72"/>
  <c r="J72"/>
  <c r="I72"/>
  <c r="H72"/>
  <c r="G72"/>
  <c r="F72"/>
  <c r="E72"/>
  <c r="D72"/>
  <c r="C72"/>
  <c r="Q71"/>
  <c r="P71"/>
  <c r="O71"/>
  <c r="N71"/>
  <c r="M71"/>
  <c r="L71"/>
  <c r="K71"/>
  <c r="J71"/>
  <c r="I71"/>
  <c r="H71"/>
  <c r="G71"/>
  <c r="F71"/>
  <c r="E71"/>
  <c r="D71"/>
  <c r="C71"/>
  <c r="Q70"/>
  <c r="P70"/>
  <c r="O70"/>
  <c r="N70"/>
  <c r="M70"/>
  <c r="L70"/>
  <c r="K70"/>
  <c r="J70"/>
  <c r="I70"/>
  <c r="H70"/>
  <c r="G70"/>
  <c r="F70"/>
  <c r="E70"/>
  <c r="D70"/>
  <c r="C70"/>
  <c r="Q69"/>
  <c r="P69"/>
  <c r="O69"/>
  <c r="N69"/>
  <c r="M69"/>
  <c r="L69"/>
  <c r="K69"/>
  <c r="J69"/>
  <c r="I69"/>
  <c r="H69"/>
  <c r="G69"/>
  <c r="F69"/>
  <c r="E69"/>
  <c r="D69"/>
  <c r="C69"/>
  <c r="Q68"/>
  <c r="P68"/>
  <c r="O68"/>
  <c r="N68"/>
  <c r="M68"/>
  <c r="L68"/>
  <c r="K68"/>
  <c r="J68"/>
  <c r="I68"/>
  <c r="H68"/>
  <c r="G68"/>
  <c r="F68"/>
  <c r="E68"/>
  <c r="D68"/>
  <c r="C68"/>
  <c r="Q67"/>
  <c r="P67"/>
  <c r="O67"/>
  <c r="N67"/>
  <c r="M67"/>
  <c r="L67"/>
  <c r="K67"/>
  <c r="J67"/>
  <c r="I67"/>
  <c r="H67"/>
  <c r="G67"/>
  <c r="F67"/>
  <c r="E67"/>
  <c r="D67"/>
  <c r="C67"/>
  <c r="Q66"/>
  <c r="P66"/>
  <c r="O66"/>
  <c r="N66"/>
  <c r="M66"/>
  <c r="L66"/>
  <c r="K66"/>
  <c r="J66"/>
  <c r="I66"/>
  <c r="H66"/>
  <c r="G66"/>
  <c r="F66"/>
  <c r="E66"/>
  <c r="D66"/>
  <c r="C66"/>
  <c r="Q65"/>
  <c r="P65"/>
  <c r="O65"/>
  <c r="N65"/>
  <c r="M65"/>
  <c r="L65"/>
  <c r="K65"/>
  <c r="J65"/>
  <c r="I65"/>
  <c r="H65"/>
  <c r="G65"/>
  <c r="F65"/>
  <c r="E65"/>
  <c r="D65"/>
  <c r="C65"/>
  <c r="Q64"/>
  <c r="P64"/>
  <c r="O64"/>
  <c r="N64"/>
  <c r="M64"/>
  <c r="L64"/>
  <c r="K64"/>
  <c r="J64"/>
  <c r="I64"/>
  <c r="H64"/>
  <c r="G64"/>
  <c r="F64"/>
  <c r="E64"/>
  <c r="D64"/>
  <c r="C64"/>
  <c r="Q63"/>
  <c r="P63"/>
  <c r="O63"/>
  <c r="N63"/>
  <c r="M63"/>
  <c r="L63"/>
  <c r="K63"/>
  <c r="J63"/>
  <c r="I63"/>
  <c r="H63"/>
  <c r="G63"/>
  <c r="F63"/>
  <c r="E63"/>
  <c r="D63"/>
  <c r="C63"/>
  <c r="Q62"/>
  <c r="P62"/>
  <c r="O62"/>
  <c r="N62"/>
  <c r="M62"/>
  <c r="L62"/>
  <c r="K62"/>
  <c r="J62"/>
  <c r="I62"/>
  <c r="H62"/>
  <c r="G62"/>
  <c r="F62"/>
  <c r="E62"/>
  <c r="D62"/>
  <c r="C62"/>
  <c r="Q61"/>
  <c r="P61"/>
  <c r="O61"/>
  <c r="N61"/>
  <c r="M61"/>
  <c r="L61"/>
  <c r="K61"/>
  <c r="J61"/>
  <c r="I61"/>
  <c r="H61"/>
  <c r="G61"/>
  <c r="F61"/>
  <c r="E61"/>
  <c r="D61"/>
  <c r="C61"/>
  <c r="Q60"/>
  <c r="P60"/>
  <c r="O60"/>
  <c r="N60"/>
  <c r="M60"/>
  <c r="L60"/>
  <c r="K60"/>
  <c r="J60"/>
  <c r="I60"/>
  <c r="H60"/>
  <c r="G60"/>
  <c r="F60"/>
  <c r="E60"/>
  <c r="D60"/>
  <c r="C60"/>
  <c r="Q59"/>
  <c r="P59"/>
  <c r="O59"/>
  <c r="N59"/>
  <c r="M59"/>
  <c r="L59"/>
  <c r="K59"/>
  <c r="J59"/>
  <c r="I59"/>
  <c r="H59"/>
  <c r="G59"/>
  <c r="F59"/>
  <c r="E59"/>
  <c r="D59"/>
  <c r="C59"/>
  <c r="Q58"/>
  <c r="P58"/>
  <c r="O58"/>
  <c r="N58"/>
  <c r="M58"/>
  <c r="L58"/>
  <c r="K58"/>
  <c r="J58"/>
  <c r="I58"/>
  <c r="H58"/>
  <c r="G58"/>
  <c r="F58"/>
  <c r="E58"/>
  <c r="D58"/>
  <c r="C58"/>
  <c r="Q57"/>
  <c r="P57"/>
  <c r="O57"/>
  <c r="N57"/>
  <c r="M57"/>
  <c r="L57"/>
  <c r="K57"/>
  <c r="J57"/>
  <c r="I57"/>
  <c r="H57"/>
  <c r="G57"/>
  <c r="F57"/>
  <c r="E57"/>
  <c r="D57"/>
  <c r="C57"/>
  <c r="Q56"/>
  <c r="P56"/>
  <c r="O56"/>
  <c r="N56"/>
  <c r="M56"/>
  <c r="L56"/>
  <c r="K56"/>
  <c r="J56"/>
  <c r="I56"/>
  <c r="H56"/>
  <c r="G56"/>
  <c r="F56"/>
  <c r="E56"/>
  <c r="D56"/>
  <c r="C56"/>
  <c r="Q55"/>
  <c r="P55"/>
  <c r="O55"/>
  <c r="N55"/>
  <c r="M55"/>
  <c r="L55"/>
  <c r="K55"/>
  <c r="J55"/>
  <c r="I55"/>
  <c r="H55"/>
  <c r="G55"/>
  <c r="F55"/>
  <c r="E55"/>
  <c r="D55"/>
  <c r="C55"/>
  <c r="Q54"/>
  <c r="P54"/>
  <c r="O54"/>
  <c r="N54"/>
  <c r="M54"/>
  <c r="L54"/>
  <c r="K54"/>
  <c r="J54"/>
  <c r="I54"/>
  <c r="H54"/>
  <c r="G54"/>
  <c r="F54"/>
  <c r="E54"/>
  <c r="D54"/>
  <c r="C54"/>
  <c r="Q53"/>
  <c r="P53"/>
  <c r="O53"/>
  <c r="N53"/>
  <c r="M53"/>
  <c r="L53"/>
  <c r="K53"/>
  <c r="J53"/>
  <c r="I53"/>
  <c r="H53"/>
  <c r="G53"/>
  <c r="F53"/>
  <c r="E53"/>
  <c r="D53"/>
  <c r="C53"/>
  <c r="Q52"/>
  <c r="P52"/>
  <c r="O52"/>
  <c r="N52"/>
  <c r="M52"/>
  <c r="L52"/>
  <c r="K52"/>
  <c r="J52"/>
  <c r="I52"/>
  <c r="H52"/>
  <c r="G52"/>
  <c r="F52"/>
  <c r="E52"/>
  <c r="D52"/>
  <c r="C52"/>
  <c r="Q51"/>
  <c r="P51"/>
  <c r="O51"/>
  <c r="N51"/>
  <c r="M51"/>
  <c r="L51"/>
  <c r="K51"/>
  <c r="J51"/>
  <c r="I51"/>
  <c r="H51"/>
  <c r="G51"/>
  <c r="F51"/>
  <c r="E51"/>
  <c r="D51"/>
  <c r="C51"/>
  <c r="Q50"/>
  <c r="P50"/>
  <c r="O50"/>
  <c r="N50"/>
  <c r="M50"/>
  <c r="L50"/>
  <c r="K50"/>
  <c r="J50"/>
  <c r="I50"/>
  <c r="H50"/>
  <c r="G50"/>
  <c r="F50"/>
  <c r="E50"/>
  <c r="D50"/>
  <c r="C50"/>
  <c r="Q49"/>
  <c r="P49"/>
  <c r="O49"/>
  <c r="N49"/>
  <c r="M49"/>
  <c r="L49"/>
  <c r="K49"/>
  <c r="J49"/>
  <c r="I49"/>
  <c r="H49"/>
  <c r="G49"/>
  <c r="F49"/>
  <c r="E49"/>
  <c r="D49"/>
  <c r="C49"/>
  <c r="Q48"/>
  <c r="P48"/>
  <c r="O48"/>
  <c r="N48"/>
  <c r="M48"/>
  <c r="L48"/>
  <c r="K48"/>
  <c r="J48"/>
  <c r="I48"/>
  <c r="H48"/>
  <c r="G48"/>
  <c r="F48"/>
  <c r="E48"/>
  <c r="D48"/>
  <c r="C48"/>
  <c r="Q47"/>
  <c r="P47"/>
  <c r="O47"/>
  <c r="N47"/>
  <c r="M47"/>
  <c r="L47"/>
  <c r="K47"/>
  <c r="J47"/>
  <c r="I47"/>
  <c r="H47"/>
  <c r="G47"/>
  <c r="F47"/>
  <c r="E47"/>
  <c r="D47"/>
  <c r="C47"/>
  <c r="Q46"/>
  <c r="P46"/>
  <c r="O46"/>
  <c r="N46"/>
  <c r="M46"/>
  <c r="L46"/>
  <c r="K46"/>
  <c r="J46"/>
  <c r="I46"/>
  <c r="H46"/>
  <c r="G46"/>
  <c r="F46"/>
  <c r="E46"/>
  <c r="D46"/>
  <c r="C46"/>
  <c r="Q45"/>
  <c r="P45"/>
  <c r="O45"/>
  <c r="N45"/>
  <c r="M45"/>
  <c r="L45"/>
  <c r="K45"/>
  <c r="J45"/>
  <c r="I45"/>
  <c r="H45"/>
  <c r="G45"/>
  <c r="F45"/>
  <c r="E45"/>
  <c r="D45"/>
  <c r="C45"/>
  <c r="Q44"/>
  <c r="P44"/>
  <c r="O44"/>
  <c r="N44"/>
  <c r="M44"/>
  <c r="L44"/>
  <c r="K44"/>
  <c r="J44"/>
  <c r="I44"/>
  <c r="H44"/>
  <c r="G44"/>
  <c r="F44"/>
  <c r="E44"/>
  <c r="D44"/>
  <c r="C44"/>
  <c r="Q43"/>
  <c r="P43"/>
  <c r="O43"/>
  <c r="N43"/>
  <c r="M43"/>
  <c r="L43"/>
  <c r="K43"/>
  <c r="J43"/>
  <c r="I43"/>
  <c r="H43"/>
  <c r="G43"/>
  <c r="F43"/>
  <c r="E43"/>
  <c r="D43"/>
  <c r="C43"/>
  <c r="Q42"/>
  <c r="P42"/>
  <c r="O42"/>
  <c r="N42"/>
  <c r="M42"/>
  <c r="L42"/>
  <c r="K42"/>
  <c r="J42"/>
  <c r="I42"/>
  <c r="H42"/>
  <c r="G42"/>
  <c r="F42"/>
  <c r="E42"/>
  <c r="D42"/>
  <c r="C42"/>
  <c r="Q41"/>
  <c r="P41"/>
  <c r="O41"/>
  <c r="N41"/>
  <c r="M41"/>
  <c r="L41"/>
  <c r="K41"/>
  <c r="J41"/>
  <c r="I41"/>
  <c r="H41"/>
  <c r="G41"/>
  <c r="F41"/>
  <c r="E41"/>
  <c r="D41"/>
  <c r="C41"/>
  <c r="Q40"/>
  <c r="P40"/>
  <c r="O40"/>
  <c r="N40"/>
  <c r="M40"/>
  <c r="L40"/>
  <c r="K40"/>
  <c r="J40"/>
  <c r="I40"/>
  <c r="H40"/>
  <c r="G40"/>
  <c r="F40"/>
  <c r="E40"/>
  <c r="D40"/>
  <c r="C40"/>
  <c r="Q39"/>
  <c r="P39"/>
  <c r="O39"/>
  <c r="N39"/>
  <c r="M39"/>
  <c r="L39"/>
  <c r="K39"/>
  <c r="J39"/>
  <c r="I39"/>
  <c r="H39"/>
  <c r="G39"/>
  <c r="F39"/>
  <c r="E39"/>
  <c r="D39"/>
  <c r="C39"/>
  <c r="Q38"/>
  <c r="P38"/>
  <c r="O38"/>
  <c r="N38"/>
  <c r="M38"/>
  <c r="L38"/>
  <c r="K38"/>
  <c r="J38"/>
  <c r="I38"/>
  <c r="H38"/>
  <c r="G38"/>
  <c r="F38"/>
  <c r="E38"/>
  <c r="D38"/>
  <c r="C38"/>
  <c r="Q37"/>
  <c r="P37"/>
  <c r="O37"/>
  <c r="N37"/>
  <c r="M37"/>
  <c r="L37"/>
  <c r="K37"/>
  <c r="J37"/>
  <c r="I37"/>
  <c r="H37"/>
  <c r="G37"/>
  <c r="F37"/>
  <c r="E37"/>
  <c r="D37"/>
  <c r="C37"/>
  <c r="Q36"/>
  <c r="P36"/>
  <c r="O36"/>
  <c r="N36"/>
  <c r="M36"/>
  <c r="L36"/>
  <c r="K36"/>
  <c r="J36"/>
  <c r="I36"/>
  <c r="H36"/>
  <c r="G36"/>
  <c r="F36"/>
  <c r="E36"/>
  <c r="D36"/>
  <c r="C36"/>
  <c r="Q35"/>
  <c r="P35"/>
  <c r="O35"/>
  <c r="N35"/>
  <c r="M35"/>
  <c r="L35"/>
  <c r="K35"/>
  <c r="J35"/>
  <c r="I35"/>
  <c r="H35"/>
  <c r="G35"/>
  <c r="F35"/>
  <c r="E35"/>
  <c r="D35"/>
  <c r="C35"/>
  <c r="Q34"/>
  <c r="P34"/>
  <c r="O34"/>
  <c r="N34"/>
  <c r="M34"/>
  <c r="L34"/>
  <c r="K34"/>
  <c r="J34"/>
  <c r="I34"/>
  <c r="H34"/>
  <c r="G34"/>
  <c r="F34"/>
  <c r="E34"/>
  <c r="D34"/>
  <c r="C34"/>
  <c r="Q33"/>
  <c r="P33"/>
  <c r="O33"/>
  <c r="N33"/>
  <c r="M33"/>
  <c r="L33"/>
  <c r="K33"/>
  <c r="J33"/>
  <c r="I33"/>
  <c r="H33"/>
  <c r="G33"/>
  <c r="F33"/>
  <c r="E33"/>
  <c r="D33"/>
  <c r="C33"/>
  <c r="Q32"/>
  <c r="P32"/>
  <c r="O32"/>
  <c r="N32"/>
  <c r="M32"/>
  <c r="L32"/>
  <c r="K32"/>
  <c r="J32"/>
  <c r="I32"/>
  <c r="H32"/>
  <c r="G32"/>
  <c r="F32"/>
  <c r="E32"/>
  <c r="D32"/>
  <c r="C32"/>
  <c r="Q31"/>
  <c r="P31"/>
  <c r="O31"/>
  <c r="N31"/>
  <c r="M31"/>
  <c r="L31"/>
  <c r="K31"/>
  <c r="J31"/>
  <c r="I31"/>
  <c r="H31"/>
  <c r="G31"/>
  <c r="F31"/>
  <c r="E31"/>
  <c r="D31"/>
  <c r="C31"/>
  <c r="Q30"/>
  <c r="P30"/>
  <c r="O30"/>
  <c r="N30"/>
  <c r="M30"/>
  <c r="L30"/>
  <c r="K30"/>
  <c r="J30"/>
  <c r="I30"/>
  <c r="H30"/>
  <c r="G30"/>
  <c r="F30"/>
  <c r="E30"/>
  <c r="D30"/>
  <c r="C30"/>
  <c r="Q29"/>
  <c r="P29"/>
  <c r="O29"/>
  <c r="N29"/>
  <c r="M29"/>
  <c r="L29"/>
  <c r="K29"/>
  <c r="J29"/>
  <c r="I29"/>
  <c r="H29"/>
  <c r="G29"/>
  <c r="F29"/>
  <c r="E29"/>
  <c r="D29"/>
  <c r="C29"/>
  <c r="Q28"/>
  <c r="P28"/>
  <c r="O28"/>
  <c r="N28"/>
  <c r="M28"/>
  <c r="L28"/>
  <c r="K28"/>
  <c r="J28"/>
  <c r="I28"/>
  <c r="H28"/>
  <c r="G28"/>
  <c r="F28"/>
  <c r="E28"/>
  <c r="D28"/>
  <c r="C28"/>
  <c r="Q27"/>
  <c r="P27"/>
  <c r="O27"/>
  <c r="N27"/>
  <c r="M27"/>
  <c r="L27"/>
  <c r="K27"/>
  <c r="J27"/>
  <c r="I27"/>
  <c r="H27"/>
  <c r="G27"/>
  <c r="F27"/>
  <c r="E27"/>
  <c r="D27"/>
  <c r="C27"/>
  <c r="Q26"/>
  <c r="P26"/>
  <c r="O26"/>
  <c r="N26"/>
  <c r="M26"/>
  <c r="L26"/>
  <c r="K26"/>
  <c r="J26"/>
  <c r="I26"/>
  <c r="H26"/>
  <c r="G26"/>
  <c r="F26"/>
  <c r="E26"/>
  <c r="D26"/>
  <c r="C26"/>
  <c r="Q25"/>
  <c r="P25"/>
  <c r="O25"/>
  <c r="N25"/>
  <c r="M25"/>
  <c r="L25"/>
  <c r="K25"/>
  <c r="J25"/>
  <c r="I25"/>
  <c r="H25"/>
  <c r="G25"/>
  <c r="F25"/>
  <c r="E25"/>
  <c r="D25"/>
  <c r="C25"/>
  <c r="Q24"/>
  <c r="P24"/>
  <c r="O24"/>
  <c r="N24"/>
  <c r="M24"/>
  <c r="L24"/>
  <c r="K24"/>
  <c r="J24"/>
  <c r="I24"/>
  <c r="H24"/>
  <c r="G24"/>
  <c r="F24"/>
  <c r="E24"/>
  <c r="D24"/>
  <c r="C24"/>
  <c r="Q23"/>
  <c r="P23"/>
  <c r="O23"/>
  <c r="N23"/>
  <c r="M23"/>
  <c r="L23"/>
  <c r="K23"/>
  <c r="J23"/>
  <c r="I23"/>
  <c r="H23"/>
  <c r="G23"/>
  <c r="F23"/>
  <c r="E23"/>
  <c r="D23"/>
  <c r="C23"/>
  <c r="Q22"/>
  <c r="P22"/>
  <c r="O22"/>
  <c r="N22"/>
  <c r="M22"/>
  <c r="L22"/>
  <c r="K22"/>
  <c r="J22"/>
  <c r="I22"/>
  <c r="H22"/>
  <c r="G22"/>
  <c r="F22"/>
  <c r="E22"/>
  <c r="D22"/>
  <c r="C22"/>
  <c r="Q21"/>
  <c r="P21"/>
  <c r="O21"/>
  <c r="N21"/>
  <c r="M21"/>
  <c r="L21"/>
  <c r="K21"/>
  <c r="J21"/>
  <c r="I21"/>
  <c r="H21"/>
  <c r="G21"/>
  <c r="F21"/>
  <c r="E21"/>
  <c r="D21"/>
  <c r="C21"/>
  <c r="Q20"/>
  <c r="P20"/>
  <c r="O20"/>
  <c r="N20"/>
  <c r="M20"/>
  <c r="L20"/>
  <c r="K20"/>
  <c r="J20"/>
  <c r="I20"/>
  <c r="H20"/>
  <c r="G20"/>
  <c r="F20"/>
  <c r="E20"/>
  <c r="D20"/>
  <c r="C20"/>
  <c r="Q19"/>
  <c r="P19"/>
  <c r="O19"/>
  <c r="N19"/>
  <c r="M19"/>
  <c r="L19"/>
  <c r="K19"/>
  <c r="J19"/>
  <c r="I19"/>
  <c r="H19"/>
  <c r="G19"/>
  <c r="F19"/>
  <c r="E19"/>
  <c r="D19"/>
  <c r="C19"/>
  <c r="Q18"/>
  <c r="P18"/>
  <c r="O18"/>
  <c r="N18"/>
  <c r="M18"/>
  <c r="L18"/>
  <c r="K18"/>
  <c r="J18"/>
  <c r="I18"/>
  <c r="H18"/>
  <c r="G18"/>
  <c r="F18"/>
  <c r="E18"/>
  <c r="D18"/>
  <c r="C18"/>
  <c r="Q17"/>
  <c r="P17"/>
  <c r="O17"/>
  <c r="N17"/>
  <c r="M17"/>
  <c r="L17"/>
  <c r="K17"/>
  <c r="J17"/>
  <c r="I17"/>
  <c r="H17"/>
  <c r="G17"/>
  <c r="F17"/>
  <c r="E17"/>
  <c r="D17"/>
  <c r="C17"/>
  <c r="Q16"/>
  <c r="P16"/>
  <c r="O16"/>
  <c r="N16"/>
  <c r="M16"/>
  <c r="L16"/>
  <c r="K16"/>
  <c r="J16"/>
  <c r="I16"/>
  <c r="H16"/>
  <c r="G16"/>
  <c r="F16"/>
  <c r="E16"/>
  <c r="D16"/>
  <c r="C16"/>
  <c r="Q15"/>
  <c r="P15"/>
  <c r="O15"/>
  <c r="N15"/>
  <c r="M15"/>
  <c r="L15"/>
  <c r="K15"/>
  <c r="J15"/>
  <c r="I15"/>
  <c r="H15"/>
  <c r="G15"/>
  <c r="F15"/>
  <c r="E15"/>
  <c r="D15"/>
  <c r="C15"/>
  <c r="Q14"/>
  <c r="P14"/>
  <c r="O14"/>
  <c r="N14"/>
  <c r="M14"/>
  <c r="L14"/>
  <c r="K14"/>
  <c r="J14"/>
  <c r="I14"/>
  <c r="H14"/>
  <c r="G14"/>
  <c r="F14"/>
  <c r="E14"/>
  <c r="D14"/>
  <c r="C14"/>
  <c r="Q13"/>
  <c r="P13"/>
  <c r="O13"/>
  <c r="N13"/>
  <c r="M13"/>
  <c r="L13"/>
  <c r="K13"/>
  <c r="J13"/>
  <c r="I13"/>
  <c r="H13"/>
  <c r="G13"/>
  <c r="F13"/>
  <c r="E13"/>
  <c r="D13"/>
  <c r="C13"/>
  <c r="Q12"/>
  <c r="P12"/>
  <c r="O12"/>
  <c r="N12"/>
  <c r="M12"/>
  <c r="L12"/>
  <c r="K12"/>
  <c r="J12"/>
  <c r="I12"/>
  <c r="H12"/>
  <c r="G12"/>
  <c r="F12"/>
  <c r="E12"/>
  <c r="D12"/>
  <c r="C12"/>
  <c r="Q11"/>
  <c r="P11"/>
  <c r="O11"/>
  <c r="N11"/>
  <c r="M11"/>
  <c r="L11"/>
  <c r="K11"/>
  <c r="J11"/>
  <c r="I11"/>
  <c r="H11"/>
  <c r="G11"/>
  <c r="F11"/>
  <c r="E11"/>
  <c r="D11"/>
  <c r="C11"/>
  <c r="Q10"/>
  <c r="P10"/>
  <c r="O10"/>
  <c r="N10"/>
  <c r="M10"/>
  <c r="L10"/>
  <c r="K10"/>
  <c r="J10"/>
  <c r="I10"/>
  <c r="H10"/>
  <c r="G10"/>
  <c r="F10"/>
  <c r="E10"/>
  <c r="D10"/>
  <c r="C10"/>
  <c r="Q9"/>
  <c r="P9"/>
  <c r="O9"/>
  <c r="N9"/>
  <c r="M9"/>
  <c r="L9"/>
  <c r="K9"/>
  <c r="J9"/>
  <c r="I9"/>
  <c r="H9"/>
  <c r="G9"/>
  <c r="F9"/>
  <c r="E9"/>
  <c r="D9"/>
  <c r="C9"/>
  <c r="Q8"/>
  <c r="P8"/>
  <c r="O8"/>
  <c r="N8"/>
  <c r="M8"/>
  <c r="L8"/>
  <c r="K8"/>
  <c r="J8"/>
  <c r="I8"/>
  <c r="H8"/>
  <c r="G8"/>
  <c r="F8"/>
  <c r="E8"/>
  <c r="D8"/>
  <c r="C8"/>
  <c r="Q7"/>
  <c r="P7"/>
  <c r="O7"/>
  <c r="N7"/>
  <c r="M7"/>
  <c r="L7"/>
  <c r="K7"/>
  <c r="J7"/>
  <c r="I7"/>
  <c r="H7"/>
  <c r="G7"/>
  <c r="F7"/>
  <c r="E7"/>
  <c r="D7"/>
  <c r="C7"/>
  <c r="Q6"/>
  <c r="P6"/>
  <c r="O6"/>
  <c r="N6"/>
  <c r="M6"/>
  <c r="L6"/>
  <c r="K6"/>
  <c r="J6"/>
  <c r="I6"/>
  <c r="H6"/>
  <c r="G6"/>
  <c r="F6"/>
  <c r="E6"/>
  <c r="D6"/>
  <c r="C6"/>
  <c r="Q5"/>
  <c r="P5"/>
  <c r="O5"/>
  <c r="N5"/>
  <c r="M5"/>
  <c r="L5"/>
  <c r="K5"/>
  <c r="J5"/>
  <c r="I5"/>
  <c r="H5"/>
  <c r="G5"/>
  <c r="F5"/>
  <c r="E5"/>
  <c r="D5"/>
  <c r="C5"/>
  <c r="Q4"/>
  <c r="P4"/>
  <c r="O4"/>
  <c r="N4"/>
  <c r="M4"/>
  <c r="L4"/>
  <c r="K4"/>
  <c r="J4"/>
  <c r="I4"/>
  <c r="H4"/>
  <c r="G4"/>
  <c r="F4"/>
  <c r="E4"/>
  <c r="D4"/>
  <c r="C4"/>
  <c r="Q3"/>
  <c r="P3"/>
  <c r="O3"/>
  <c r="N3"/>
  <c r="M3"/>
  <c r="L3"/>
  <c r="K3"/>
  <c r="J3"/>
  <c r="I3"/>
  <c r="H3"/>
  <c r="G3"/>
  <c r="F3"/>
  <c r="E3"/>
  <c r="D3"/>
  <c r="C3"/>
  <c r="Q2"/>
  <c r="P2"/>
  <c r="O2"/>
  <c r="N2"/>
  <c r="M2"/>
  <c r="L2"/>
  <c r="K2"/>
  <c r="J2"/>
  <c r="I2"/>
  <c r="H2"/>
  <c r="G2"/>
  <c r="F2"/>
  <c r="E2"/>
  <c r="D2"/>
  <c r="C2"/>
  <c r="J2336" i="2"/>
  <c r="I2336"/>
  <c r="J2335"/>
  <c r="I2335"/>
  <c r="J2334"/>
  <c r="I2334"/>
  <c r="J2333"/>
  <c r="I2333"/>
  <c r="J2332"/>
  <c r="I2332"/>
  <c r="J2331"/>
  <c r="I2331"/>
  <c r="J2330"/>
  <c r="I2330"/>
  <c r="J2329"/>
  <c r="I2329"/>
  <c r="J2328"/>
  <c r="I2328"/>
  <c r="J2327"/>
  <c r="I2327"/>
  <c r="J2326"/>
  <c r="I2326"/>
  <c r="J2325"/>
  <c r="I2325"/>
  <c r="J2324"/>
  <c r="I2324"/>
  <c r="J2323"/>
  <c r="I2323"/>
  <c r="J2322"/>
  <c r="I2322"/>
  <c r="J2321"/>
  <c r="I2321"/>
  <c r="J2320"/>
  <c r="I2320"/>
  <c r="J2319"/>
  <c r="I2319"/>
  <c r="J2318"/>
  <c r="I2318"/>
  <c r="J2317"/>
  <c r="I2317"/>
  <c r="J2316"/>
  <c r="I2316"/>
  <c r="J2315"/>
  <c r="I2315"/>
  <c r="J2314"/>
  <c r="I2314"/>
  <c r="J2313"/>
  <c r="I2313"/>
  <c r="J2312"/>
  <c r="I2312"/>
  <c r="J2311"/>
  <c r="I2311"/>
  <c r="J2310"/>
  <c r="I2310"/>
  <c r="J2309"/>
  <c r="I2309"/>
  <c r="J2308"/>
  <c r="I2308"/>
  <c r="J2307"/>
  <c r="I2307"/>
  <c r="J2306"/>
  <c r="I2306"/>
  <c r="J2305"/>
  <c r="I2305"/>
  <c r="J2304"/>
  <c r="I2304"/>
  <c r="J2303"/>
  <c r="I2303"/>
  <c r="J2302"/>
  <c r="I2302"/>
  <c r="J2301"/>
  <c r="I2301"/>
  <c r="J2300"/>
  <c r="I2300"/>
  <c r="J2299"/>
  <c r="I2299"/>
  <c r="J2298"/>
  <c r="I2298"/>
  <c r="J2297"/>
  <c r="I2297"/>
  <c r="J2296"/>
  <c r="I2296"/>
  <c r="J2295"/>
  <c r="I2295"/>
  <c r="J2294"/>
  <c r="I2294"/>
  <c r="J2293"/>
  <c r="I2293"/>
  <c r="J2292"/>
  <c r="I2292"/>
  <c r="J2291"/>
  <c r="I2291"/>
  <c r="J2290"/>
  <c r="I2290"/>
  <c r="J2289"/>
  <c r="I2289"/>
  <c r="J2288"/>
  <c r="I2288"/>
  <c r="J2287"/>
  <c r="I2287"/>
  <c r="J2286"/>
  <c r="I2286"/>
  <c r="J2285"/>
  <c r="I2285"/>
  <c r="J2284"/>
  <c r="I2284"/>
  <c r="J2283"/>
  <c r="I2283"/>
  <c r="J2282"/>
  <c r="I2282"/>
  <c r="J2281"/>
  <c r="I2281"/>
  <c r="J2280"/>
  <c r="I2280"/>
  <c r="J2279"/>
  <c r="I2279"/>
  <c r="J2278"/>
  <c r="I2278"/>
  <c r="J2277"/>
  <c r="I2277"/>
  <c r="J2276"/>
  <c r="I2276"/>
  <c r="J2275"/>
  <c r="I2275"/>
  <c r="J2274"/>
  <c r="I2274"/>
  <c r="J2273"/>
  <c r="I2273"/>
  <c r="J2272"/>
  <c r="I2272"/>
  <c r="J2271"/>
  <c r="I2271"/>
  <c r="J2270"/>
  <c r="I2270"/>
  <c r="J2269"/>
  <c r="I2269"/>
  <c r="J2268"/>
  <c r="I2268"/>
  <c r="J2267"/>
  <c r="I2267"/>
  <c r="J2266"/>
  <c r="I2266"/>
  <c r="J2265"/>
  <c r="I2265"/>
  <c r="J2264"/>
  <c r="I2264"/>
  <c r="J2263"/>
  <c r="I2263"/>
  <c r="J2262"/>
  <c r="I2262"/>
  <c r="J2261"/>
  <c r="I2261"/>
  <c r="J2260"/>
  <c r="I2260"/>
  <c r="J2259"/>
  <c r="I2259"/>
  <c r="J2258"/>
  <c r="I2258"/>
  <c r="J2257"/>
  <c r="I2257"/>
  <c r="J2256"/>
  <c r="I2256"/>
  <c r="J2255"/>
  <c r="I2255"/>
  <c r="J2254"/>
  <c r="I2254"/>
  <c r="J2253"/>
  <c r="I2253"/>
  <c r="J2252"/>
  <c r="I2252"/>
  <c r="J2251"/>
  <c r="I2251"/>
  <c r="J2250"/>
  <c r="I2250"/>
  <c r="J2249"/>
  <c r="I2249"/>
  <c r="J2248"/>
  <c r="I2248"/>
  <c r="J2247"/>
  <c r="I2247"/>
  <c r="J2246"/>
  <c r="I2246"/>
  <c r="J2245"/>
  <c r="I2245"/>
  <c r="J2244"/>
  <c r="I2244"/>
  <c r="J2243"/>
  <c r="I2243"/>
  <c r="J2242"/>
  <c r="I2242"/>
  <c r="J2241"/>
  <c r="I2241"/>
  <c r="J2240"/>
  <c r="I2240"/>
  <c r="J2239"/>
  <c r="I2239"/>
  <c r="J2238"/>
  <c r="I2238"/>
  <c r="J2237"/>
  <c r="I2237"/>
  <c r="J2236"/>
  <c r="I2236"/>
  <c r="J2235"/>
  <c r="I2235"/>
  <c r="J2234"/>
  <c r="I2234"/>
  <c r="J2233"/>
  <c r="I2233"/>
  <c r="J2232"/>
  <c r="I2232"/>
  <c r="J2231"/>
  <c r="I2231"/>
  <c r="J2230"/>
  <c r="I2230"/>
  <c r="J2229"/>
  <c r="I2229"/>
  <c r="J2228"/>
  <c r="I2228"/>
  <c r="J2227"/>
  <c r="I2227"/>
  <c r="J2226"/>
  <c r="I2226"/>
  <c r="J2225"/>
  <c r="I2225"/>
  <c r="J2224"/>
  <c r="I2224"/>
  <c r="J2223"/>
  <c r="I2223"/>
  <c r="J2222"/>
  <c r="I2222"/>
  <c r="J2221"/>
  <c r="I2221"/>
  <c r="J2220"/>
  <c r="I2220"/>
  <c r="J2219"/>
  <c r="I2219"/>
  <c r="J2218"/>
  <c r="I2218"/>
  <c r="J2217"/>
  <c r="I2217"/>
  <c r="J2216"/>
  <c r="I2216"/>
  <c r="J2215"/>
  <c r="I2215"/>
  <c r="J2214"/>
  <c r="I2214"/>
  <c r="J2213"/>
  <c r="I2213"/>
  <c r="J2212"/>
  <c r="I2212"/>
  <c r="J2211"/>
  <c r="I2211"/>
  <c r="J2210"/>
  <c r="I2210"/>
  <c r="J2209"/>
  <c r="I2209"/>
  <c r="J2208"/>
  <c r="I2208"/>
  <c r="J2207"/>
  <c r="I2207"/>
  <c r="J2206"/>
  <c r="I2206"/>
  <c r="J2205"/>
  <c r="I2205"/>
  <c r="J2204"/>
  <c r="I2204"/>
  <c r="J2203"/>
  <c r="I2203"/>
  <c r="J2202"/>
  <c r="I2202"/>
  <c r="J2201"/>
  <c r="I2201"/>
  <c r="J2200"/>
  <c r="I2200"/>
  <c r="J2199"/>
  <c r="I2199"/>
  <c r="J2198"/>
  <c r="I2198"/>
  <c r="J2197"/>
  <c r="I2197"/>
  <c r="J2196"/>
  <c r="I2196"/>
  <c r="J2195"/>
  <c r="I2195"/>
  <c r="J2194"/>
  <c r="I2194"/>
  <c r="J2193"/>
  <c r="I2193"/>
  <c r="J2192"/>
  <c r="I2192"/>
  <c r="J2191"/>
  <c r="I2191"/>
  <c r="J2190"/>
  <c r="I2190"/>
  <c r="J2189"/>
  <c r="I2189"/>
  <c r="J2188"/>
  <c r="I2188"/>
  <c r="J2187"/>
  <c r="I2187"/>
  <c r="J2186"/>
  <c r="I2186"/>
  <c r="J2185"/>
  <c r="I2185"/>
  <c r="J2184"/>
  <c r="I2184"/>
  <c r="J2183"/>
  <c r="I2183"/>
  <c r="J2182"/>
  <c r="I2182"/>
  <c r="J2181"/>
  <c r="I2181"/>
  <c r="J2180"/>
  <c r="I2180"/>
  <c r="J2179"/>
  <c r="I2179"/>
  <c r="J2178"/>
  <c r="I2178"/>
  <c r="J2177"/>
  <c r="I2177"/>
  <c r="J2176"/>
  <c r="I2176"/>
  <c r="J2175"/>
  <c r="I2175"/>
  <c r="J2174"/>
  <c r="I2174"/>
  <c r="J2173"/>
  <c r="I2173"/>
  <c r="J2172"/>
  <c r="I2172"/>
  <c r="J2171"/>
  <c r="I2171"/>
  <c r="J2170"/>
  <c r="I2170"/>
  <c r="J2169"/>
  <c r="I2169"/>
  <c r="J2168"/>
  <c r="I2168"/>
  <c r="J2167"/>
  <c r="I2167"/>
  <c r="J2166"/>
  <c r="I2166"/>
  <c r="J2165"/>
  <c r="I2165"/>
  <c r="J2164"/>
  <c r="I2164"/>
  <c r="J2163"/>
  <c r="I2163"/>
  <c r="J2162"/>
  <c r="I2162"/>
  <c r="J2161"/>
  <c r="I2161"/>
  <c r="J2160"/>
  <c r="I2160"/>
  <c r="J2159"/>
  <c r="I2159"/>
  <c r="J2158"/>
  <c r="I2158"/>
  <c r="J2157"/>
  <c r="I2157"/>
  <c r="J2156"/>
  <c r="I2156"/>
  <c r="J2155"/>
  <c r="I2155"/>
  <c r="J2154"/>
  <c r="I2154"/>
  <c r="J2153"/>
  <c r="I2153"/>
  <c r="J2152"/>
  <c r="I2152"/>
  <c r="J2151"/>
  <c r="I2151"/>
  <c r="J2150"/>
  <c r="I2150"/>
  <c r="J2149"/>
  <c r="I2149"/>
  <c r="J2148"/>
  <c r="I2148"/>
  <c r="J2147"/>
  <c r="I2147"/>
  <c r="J2146"/>
  <c r="I2146"/>
  <c r="J2145"/>
  <c r="I2145"/>
  <c r="J2144"/>
  <c r="I2144"/>
  <c r="J2143"/>
  <c r="I2143"/>
  <c r="J2142"/>
  <c r="I2142"/>
  <c r="J2141"/>
  <c r="I2141"/>
  <c r="J2140"/>
  <c r="I2140"/>
  <c r="J2139"/>
  <c r="I2139"/>
  <c r="J2138"/>
  <c r="I2138"/>
  <c r="J2137"/>
  <c r="I2137"/>
  <c r="J2136"/>
  <c r="I2136"/>
  <c r="J2135"/>
  <c r="I2135"/>
  <c r="J2134"/>
  <c r="I2134"/>
  <c r="J2133"/>
  <c r="I2133"/>
  <c r="J2132"/>
  <c r="I2132"/>
  <c r="J2131"/>
  <c r="I2131"/>
  <c r="J2130"/>
  <c r="I2130"/>
  <c r="J2129"/>
  <c r="I2129"/>
  <c r="J2128"/>
  <c r="I2128"/>
  <c r="J2127"/>
  <c r="I2127"/>
  <c r="J2126"/>
  <c r="I2126"/>
  <c r="J2125"/>
  <c r="I2125"/>
  <c r="J2124"/>
  <c r="I2124"/>
  <c r="J2123"/>
  <c r="I2123"/>
  <c r="J2122"/>
  <c r="I2122"/>
  <c r="J2121"/>
  <c r="I2121"/>
  <c r="J2120"/>
  <c r="I2120"/>
  <c r="J2119"/>
  <c r="I2119"/>
  <c r="J2118"/>
  <c r="I2118"/>
  <c r="J2117"/>
  <c r="I2117"/>
  <c r="J2116"/>
  <c r="I2116"/>
  <c r="J2115"/>
  <c r="I2115"/>
  <c r="J2114"/>
  <c r="I2114"/>
  <c r="J2113"/>
  <c r="I2113"/>
  <c r="J2112"/>
  <c r="I2112"/>
  <c r="J2111"/>
  <c r="I2111"/>
  <c r="J2110"/>
  <c r="I2110"/>
  <c r="J2109"/>
  <c r="I2109"/>
  <c r="J2108"/>
  <c r="I2108"/>
  <c r="J2107"/>
  <c r="I2107"/>
  <c r="J2106"/>
  <c r="I2106"/>
  <c r="J2105"/>
  <c r="I2105"/>
  <c r="J2104"/>
  <c r="I2104"/>
  <c r="J2103"/>
  <c r="I2103"/>
  <c r="J2102"/>
  <c r="I2102"/>
  <c r="J2101"/>
  <c r="I2101"/>
  <c r="J2100"/>
  <c r="I2100"/>
  <c r="J2099"/>
  <c r="I2099"/>
  <c r="J2098"/>
  <c r="I2098"/>
  <c r="J2097"/>
  <c r="I2097"/>
  <c r="J2096"/>
  <c r="I2096"/>
  <c r="J2095"/>
  <c r="I2095"/>
  <c r="J2094"/>
  <c r="I2094"/>
  <c r="J2093"/>
  <c r="I2093"/>
  <c r="J2092"/>
  <c r="I2092"/>
  <c r="J2091"/>
  <c r="I2091"/>
  <c r="J2090"/>
  <c r="I2090"/>
  <c r="J2089"/>
  <c r="I2089"/>
  <c r="J2088"/>
  <c r="I2088"/>
  <c r="J2087"/>
  <c r="I2087"/>
  <c r="J2086"/>
  <c r="I2086"/>
  <c r="J2085"/>
  <c r="I2085"/>
  <c r="J2084"/>
  <c r="I2084"/>
  <c r="J2083"/>
  <c r="I2083"/>
  <c r="J2082"/>
  <c r="I2082"/>
  <c r="J2081"/>
  <c r="I2081"/>
  <c r="J2080"/>
  <c r="I2080"/>
  <c r="J2079"/>
  <c r="I2079"/>
  <c r="J2078"/>
  <c r="I2078"/>
  <c r="J2077"/>
  <c r="I2077"/>
  <c r="J2076"/>
  <c r="I2076"/>
  <c r="J2075"/>
  <c r="I2075"/>
  <c r="J2074"/>
  <c r="I2074"/>
  <c r="J2073"/>
  <c r="I2073"/>
  <c r="J2072"/>
  <c r="I2072"/>
  <c r="J2071"/>
  <c r="I2071"/>
  <c r="J2070"/>
  <c r="I2070"/>
  <c r="J2069"/>
  <c r="I2069"/>
  <c r="J2068"/>
  <c r="I2068"/>
  <c r="J2067"/>
  <c r="I2067"/>
  <c r="J2066"/>
  <c r="I2066"/>
  <c r="J2065"/>
  <c r="I2065"/>
  <c r="J2064"/>
  <c r="I2064"/>
  <c r="J2063"/>
  <c r="I2063"/>
  <c r="J2062"/>
  <c r="I2062"/>
  <c r="J2061"/>
  <c r="I2061"/>
  <c r="J2060"/>
  <c r="I2060"/>
  <c r="J2059"/>
  <c r="I2059"/>
  <c r="J2058"/>
  <c r="I2058"/>
  <c r="J2057"/>
  <c r="I2057"/>
  <c r="J2056"/>
  <c r="I2056"/>
  <c r="J2055"/>
  <c r="I2055"/>
  <c r="J2054"/>
  <c r="I2054"/>
  <c r="J2053"/>
  <c r="I2053"/>
  <c r="J2052"/>
  <c r="I2052"/>
  <c r="J2051"/>
  <c r="I2051"/>
  <c r="J2050"/>
  <c r="I2050"/>
  <c r="J2049"/>
  <c r="I2049"/>
  <c r="J2048"/>
  <c r="I2048"/>
  <c r="J2047"/>
  <c r="I2047"/>
  <c r="J2046"/>
  <c r="I2046"/>
  <c r="J2045"/>
  <c r="I2045"/>
  <c r="J2044"/>
  <c r="I2044"/>
  <c r="J2043"/>
  <c r="I2043"/>
  <c r="J2042"/>
  <c r="I2042"/>
  <c r="J2041"/>
  <c r="I2041"/>
  <c r="J2040"/>
  <c r="I2040"/>
  <c r="J2039"/>
  <c r="I2039"/>
  <c r="J2038"/>
  <c r="I2038"/>
  <c r="J2037"/>
  <c r="I2037"/>
  <c r="J2036"/>
  <c r="I2036"/>
  <c r="J2035"/>
  <c r="I2035"/>
  <c r="J2034"/>
  <c r="I2034"/>
  <c r="J2033"/>
  <c r="I2033"/>
  <c r="J2032"/>
  <c r="I2032"/>
  <c r="J2031"/>
  <c r="I2031"/>
  <c r="J2030"/>
  <c r="I2030"/>
  <c r="J2029"/>
  <c r="I2029"/>
  <c r="J2028"/>
  <c r="I2028"/>
  <c r="J2027"/>
  <c r="I2027"/>
  <c r="J2026"/>
  <c r="I2026"/>
  <c r="J2025"/>
  <c r="I2025"/>
  <c r="J2024"/>
  <c r="I2024"/>
  <c r="J2023"/>
  <c r="I2023"/>
  <c r="J2022"/>
  <c r="I2022"/>
  <c r="J2021"/>
  <c r="I2021"/>
  <c r="J2020"/>
  <c r="I2020"/>
  <c r="J2019"/>
  <c r="I2019"/>
  <c r="J2018"/>
  <c r="I2018"/>
  <c r="J2017"/>
  <c r="I2017"/>
  <c r="J2016"/>
  <c r="I2016"/>
  <c r="J2015"/>
  <c r="I2015"/>
  <c r="J2014"/>
  <c r="I2014"/>
  <c r="J2013"/>
  <c r="I2013"/>
  <c r="J2012"/>
  <c r="I2012"/>
  <c r="J2011"/>
  <c r="I2011"/>
  <c r="J2010"/>
  <c r="I2010"/>
  <c r="J2009"/>
  <c r="I2009"/>
  <c r="J2008"/>
  <c r="I2008"/>
  <c r="J2007"/>
  <c r="I2007"/>
  <c r="J2006"/>
  <c r="I2006"/>
  <c r="J2005"/>
  <c r="I2005"/>
  <c r="J2004"/>
  <c r="I2004"/>
  <c r="J2003"/>
  <c r="I2003"/>
  <c r="J2002"/>
  <c r="I2002"/>
  <c r="J2001"/>
  <c r="I2001"/>
  <c r="J2000"/>
  <c r="I2000"/>
  <c r="J1999"/>
  <c r="I1999"/>
  <c r="J1998"/>
  <c r="I1998"/>
  <c r="J1997"/>
  <c r="I1997"/>
  <c r="J1996"/>
  <c r="I1996"/>
  <c r="J1995"/>
  <c r="I1995"/>
  <c r="J1994"/>
  <c r="I1994"/>
  <c r="J1993"/>
  <c r="I1993"/>
  <c r="J1992"/>
  <c r="I1992"/>
  <c r="J1991"/>
  <c r="I1991"/>
  <c r="J1990"/>
  <c r="I1990"/>
  <c r="J1989"/>
  <c r="I1989"/>
  <c r="J1988"/>
  <c r="I1988"/>
  <c r="J1987"/>
  <c r="I1987"/>
  <c r="J1986"/>
  <c r="I1986"/>
  <c r="J1985"/>
  <c r="I1985"/>
  <c r="J1984"/>
  <c r="I1984"/>
  <c r="J1983"/>
  <c r="I1983"/>
  <c r="J1982"/>
  <c r="I1982"/>
  <c r="J1981"/>
  <c r="I1981"/>
  <c r="J1980"/>
  <c r="I1980"/>
  <c r="J1979"/>
  <c r="I1979"/>
  <c r="J1978"/>
  <c r="I1978"/>
  <c r="J1977"/>
  <c r="I1977"/>
  <c r="J1976"/>
  <c r="I1976"/>
  <c r="J1975"/>
  <c r="I1975"/>
  <c r="J1974"/>
  <c r="I1974"/>
  <c r="J1973"/>
  <c r="I1973"/>
  <c r="J1972"/>
  <c r="I1972"/>
  <c r="J1971"/>
  <c r="I1971"/>
  <c r="J1970"/>
  <c r="I1970"/>
  <c r="J1969"/>
  <c r="I1969"/>
  <c r="J1968"/>
  <c r="I1968"/>
  <c r="J1967"/>
  <c r="I1967"/>
  <c r="J1966"/>
  <c r="I1966"/>
  <c r="J1965"/>
  <c r="I1965"/>
  <c r="J1964"/>
  <c r="I1964"/>
  <c r="J1963"/>
  <c r="I1963"/>
  <c r="J1962"/>
  <c r="I1962"/>
  <c r="J1961"/>
  <c r="I1961"/>
  <c r="J1960"/>
  <c r="I1960"/>
  <c r="J1959"/>
  <c r="I1959"/>
  <c r="J1958"/>
  <c r="I1958"/>
  <c r="J1957"/>
  <c r="I1957"/>
  <c r="J1956"/>
  <c r="I1956"/>
  <c r="J1955"/>
  <c r="I1955"/>
  <c r="J1954"/>
  <c r="I1954"/>
  <c r="J1953"/>
  <c r="I1953"/>
  <c r="J1952"/>
  <c r="I1952"/>
  <c r="J1951"/>
  <c r="I1951"/>
  <c r="J1950"/>
  <c r="I1950"/>
  <c r="J1949"/>
  <c r="I1949"/>
  <c r="J1948"/>
  <c r="I1948"/>
  <c r="J1947"/>
  <c r="I1947"/>
  <c r="J1946"/>
  <c r="I1946"/>
  <c r="J1945"/>
  <c r="I1945"/>
  <c r="J1944"/>
  <c r="I1944"/>
  <c r="J1943"/>
  <c r="I1943"/>
  <c r="J1942"/>
  <c r="I1942"/>
  <c r="J1941"/>
  <c r="I1941"/>
  <c r="J1940"/>
  <c r="I1940"/>
  <c r="J1939"/>
  <c r="I1939"/>
  <c r="J1938"/>
  <c r="I1938"/>
  <c r="J1937"/>
  <c r="I1937"/>
  <c r="J1936"/>
  <c r="I1936"/>
  <c r="J1935"/>
  <c r="I1935"/>
  <c r="J1934"/>
  <c r="I1934"/>
  <c r="J1933"/>
  <c r="I1933"/>
  <c r="J1932"/>
  <c r="I1932"/>
  <c r="J1931"/>
  <c r="I1931"/>
  <c r="J1930"/>
  <c r="I1930"/>
  <c r="J1929"/>
  <c r="I1929"/>
  <c r="J1928"/>
  <c r="I1928"/>
  <c r="J1927"/>
  <c r="I1927"/>
  <c r="J1926"/>
  <c r="I1926"/>
  <c r="J1925"/>
  <c r="I1925"/>
  <c r="J1924"/>
  <c r="I1924"/>
  <c r="J1923"/>
  <c r="I1923"/>
  <c r="J1922"/>
  <c r="I1922"/>
  <c r="J1921"/>
  <c r="I1921"/>
  <c r="J1920"/>
  <c r="I1920"/>
  <c r="J1919"/>
  <c r="I1919"/>
  <c r="J1918"/>
  <c r="I1918"/>
  <c r="J1917"/>
  <c r="I1917"/>
  <c r="J1916"/>
  <c r="I1916"/>
  <c r="J1915"/>
  <c r="I1915"/>
  <c r="J1914"/>
  <c r="I1914"/>
  <c r="J1913"/>
  <c r="I1913"/>
  <c r="J1912"/>
  <c r="I1912"/>
  <c r="J1911"/>
  <c r="I1911"/>
  <c r="J1910"/>
  <c r="I1910"/>
  <c r="J1909"/>
  <c r="I1909"/>
  <c r="J1908"/>
  <c r="I1908"/>
  <c r="J1907"/>
  <c r="I1907"/>
  <c r="J1906"/>
  <c r="I1906"/>
  <c r="J1905"/>
  <c r="I1905"/>
  <c r="J1904"/>
  <c r="I1904"/>
  <c r="J1903"/>
  <c r="I1903"/>
  <c r="J1902"/>
  <c r="I1902"/>
  <c r="J1901"/>
  <c r="I1901"/>
  <c r="J1900"/>
  <c r="I1900"/>
  <c r="J1899"/>
  <c r="I1899"/>
  <c r="J1898"/>
  <c r="I1898"/>
  <c r="J1897"/>
  <c r="I1897"/>
  <c r="J1896"/>
  <c r="I1896"/>
  <c r="J1895"/>
  <c r="I1895"/>
  <c r="J1894"/>
  <c r="I1894"/>
  <c r="J1893"/>
  <c r="I1893"/>
  <c r="J1892"/>
  <c r="I1892"/>
  <c r="J1891"/>
  <c r="I1891"/>
  <c r="J1890"/>
  <c r="I1890"/>
  <c r="J1889"/>
  <c r="I1889"/>
  <c r="J1888"/>
  <c r="I1888"/>
  <c r="J1887"/>
  <c r="I1887"/>
  <c r="J1886"/>
  <c r="I1886"/>
  <c r="J1885"/>
  <c r="I1885"/>
  <c r="J1884"/>
  <c r="I1884"/>
  <c r="J1883"/>
  <c r="I1883"/>
  <c r="J1882"/>
  <c r="I1882"/>
  <c r="J1881"/>
  <c r="I1881"/>
  <c r="J1880"/>
  <c r="I1880"/>
  <c r="J1879"/>
  <c r="I1879"/>
  <c r="J1878"/>
  <c r="I1878"/>
  <c r="J1877"/>
  <c r="I1877"/>
  <c r="J1876"/>
  <c r="I1876"/>
  <c r="J1875"/>
  <c r="I1875"/>
  <c r="J1874"/>
  <c r="I1874"/>
  <c r="J1873"/>
  <c r="I1873"/>
  <c r="J1872"/>
  <c r="I1872"/>
  <c r="J1871"/>
  <c r="I1871"/>
  <c r="J1870"/>
  <c r="I1870"/>
  <c r="J1869"/>
  <c r="I1869"/>
  <c r="J1868"/>
  <c r="I1868"/>
  <c r="J1867"/>
  <c r="I1867"/>
  <c r="J1866"/>
  <c r="I1866"/>
  <c r="J1865"/>
  <c r="I1865"/>
  <c r="J1864"/>
  <c r="I1864"/>
  <c r="J1863"/>
  <c r="I1863"/>
  <c r="J1862"/>
  <c r="I1862"/>
  <c r="J1861"/>
  <c r="I1861"/>
  <c r="J1860"/>
  <c r="I1860"/>
  <c r="J1859"/>
  <c r="I1859"/>
  <c r="J1858"/>
  <c r="I1858"/>
  <c r="J1857"/>
  <c r="I1857"/>
  <c r="J1856"/>
  <c r="I1856"/>
  <c r="J1855"/>
  <c r="I1855"/>
  <c r="J1854"/>
  <c r="I1854"/>
  <c r="J1853"/>
  <c r="I1853"/>
  <c r="J1852"/>
  <c r="I1852"/>
  <c r="J1851"/>
  <c r="I1851"/>
  <c r="J1850"/>
  <c r="I1850"/>
  <c r="J1849"/>
  <c r="I1849"/>
  <c r="J1848"/>
  <c r="I1848"/>
  <c r="J1847"/>
  <c r="I1847"/>
  <c r="J1846"/>
  <c r="I1846"/>
  <c r="J1845"/>
  <c r="I1845"/>
  <c r="J1844"/>
  <c r="I1844"/>
  <c r="J1843"/>
  <c r="I1843"/>
  <c r="J1842"/>
  <c r="I1842"/>
  <c r="J1841"/>
  <c r="I1841"/>
  <c r="J1840"/>
  <c r="I1840"/>
  <c r="J1839"/>
  <c r="I1839"/>
  <c r="J1838"/>
  <c r="I1838"/>
  <c r="J1837"/>
  <c r="I1837"/>
  <c r="J1836"/>
  <c r="I1836"/>
  <c r="J1835"/>
  <c r="I1835"/>
  <c r="J1834"/>
  <c r="I1834"/>
  <c r="J1833"/>
  <c r="I1833"/>
  <c r="J1832"/>
  <c r="I1832"/>
  <c r="J1831"/>
  <c r="I1831"/>
  <c r="J1830"/>
  <c r="I1830"/>
  <c r="J1829"/>
  <c r="I1829"/>
  <c r="J1828"/>
  <c r="I1828"/>
  <c r="J1827"/>
  <c r="I1827"/>
  <c r="J1826"/>
  <c r="I1826"/>
  <c r="J1825"/>
  <c r="I1825"/>
  <c r="J1824"/>
  <c r="I1824"/>
  <c r="J1823"/>
  <c r="I1823"/>
  <c r="J1822"/>
  <c r="I1822"/>
  <c r="J1821"/>
  <c r="I1821"/>
  <c r="J1820"/>
  <c r="I1820"/>
  <c r="J1819"/>
  <c r="I1819"/>
  <c r="J1818"/>
  <c r="I1818"/>
  <c r="J1817"/>
  <c r="I1817"/>
  <c r="J1816"/>
  <c r="I1816"/>
  <c r="J1815"/>
  <c r="I1815"/>
  <c r="J1814"/>
  <c r="I1814"/>
  <c r="J1813"/>
  <c r="I1813"/>
  <c r="J1812"/>
  <c r="I1812"/>
  <c r="J1811"/>
  <c r="I1811"/>
  <c r="J1810"/>
  <c r="I1810"/>
  <c r="J1809"/>
  <c r="I1809"/>
  <c r="J1808"/>
  <c r="I1808"/>
  <c r="J1807"/>
  <c r="I1807"/>
  <c r="J1806"/>
  <c r="I1806"/>
  <c r="J1805"/>
  <c r="I1805"/>
  <c r="J1804"/>
  <c r="I1804"/>
  <c r="J1803"/>
  <c r="I1803"/>
  <c r="J1802"/>
  <c r="I1802"/>
  <c r="J1801"/>
  <c r="I1801"/>
  <c r="J1800"/>
  <c r="I1800"/>
  <c r="J1799"/>
  <c r="I1799"/>
  <c r="J1798"/>
  <c r="I1798"/>
  <c r="J1797"/>
  <c r="I1797"/>
  <c r="J1796"/>
  <c r="I1796"/>
  <c r="J1795"/>
  <c r="I1795"/>
  <c r="J1794"/>
  <c r="I1794"/>
  <c r="J1793"/>
  <c r="I1793"/>
  <c r="J1792"/>
  <c r="I1792"/>
  <c r="J1791"/>
  <c r="I1791"/>
  <c r="J1790"/>
  <c r="I1790"/>
  <c r="J1789"/>
  <c r="I1789"/>
  <c r="J1788"/>
  <c r="I1788"/>
  <c r="J1787"/>
  <c r="I1787"/>
  <c r="J1786"/>
  <c r="I1786"/>
  <c r="J1785"/>
  <c r="I1785"/>
  <c r="J1784"/>
  <c r="I1784"/>
  <c r="J1783"/>
  <c r="I1783"/>
  <c r="J1782"/>
  <c r="I1782"/>
  <c r="J1781"/>
  <c r="I1781"/>
  <c r="J1780"/>
  <c r="I1780"/>
  <c r="J1779"/>
  <c r="I1779"/>
  <c r="J1778"/>
  <c r="I1778"/>
  <c r="J1777"/>
  <c r="I1777"/>
  <c r="J1776"/>
  <c r="I1776"/>
  <c r="J1775"/>
  <c r="I1775"/>
  <c r="J1774"/>
  <c r="I1774"/>
  <c r="J1773"/>
  <c r="I1773"/>
  <c r="J1772"/>
  <c r="I1772"/>
  <c r="J1771"/>
  <c r="I1771"/>
  <c r="J1770"/>
  <c r="I1770"/>
  <c r="J1769"/>
  <c r="I1769"/>
  <c r="J1768"/>
  <c r="I1768"/>
  <c r="J1767"/>
  <c r="I1767"/>
  <c r="J1766"/>
  <c r="I1766"/>
  <c r="J1765"/>
  <c r="I1765"/>
  <c r="J1764"/>
  <c r="I1764"/>
  <c r="J1763"/>
  <c r="I1763"/>
  <c r="J1762"/>
  <c r="I1762"/>
  <c r="J1761"/>
  <c r="I1761"/>
  <c r="J1760"/>
  <c r="I1760"/>
  <c r="J1759"/>
  <c r="I1759"/>
  <c r="J1758"/>
  <c r="I1758"/>
  <c r="J1757"/>
  <c r="I1757"/>
  <c r="J1756"/>
  <c r="I1756"/>
  <c r="J1755"/>
  <c r="I1755"/>
  <c r="J1754"/>
  <c r="I1754"/>
  <c r="J1753"/>
  <c r="I1753"/>
  <c r="J1752"/>
  <c r="I1752"/>
  <c r="J1751"/>
  <c r="I1751"/>
  <c r="J1750"/>
  <c r="I1750"/>
  <c r="J1749"/>
  <c r="I1749"/>
  <c r="J1748"/>
  <c r="I1748"/>
  <c r="J1747"/>
  <c r="I1747"/>
  <c r="J1746"/>
  <c r="I1746"/>
  <c r="J1745"/>
  <c r="I1745"/>
  <c r="J1744"/>
  <c r="I1744"/>
  <c r="J1743"/>
  <c r="I1743"/>
  <c r="J1742"/>
  <c r="I1742"/>
  <c r="J1741"/>
  <c r="I1741"/>
  <c r="J1740"/>
  <c r="I1740"/>
  <c r="J1739"/>
  <c r="I1739"/>
  <c r="J1738"/>
  <c r="I1738"/>
  <c r="J1737"/>
  <c r="I1737"/>
  <c r="J1736"/>
  <c r="I1736"/>
  <c r="J1735"/>
  <c r="I1735"/>
  <c r="J1734"/>
  <c r="I1734"/>
  <c r="J1733"/>
  <c r="I1733"/>
  <c r="J1732"/>
  <c r="I1732"/>
  <c r="J1731"/>
  <c r="I1731"/>
  <c r="J1730"/>
  <c r="I1730"/>
  <c r="J1729"/>
  <c r="I1729"/>
  <c r="J1728"/>
  <c r="I1728"/>
  <c r="J1727"/>
  <c r="I1727"/>
  <c r="J1726"/>
  <c r="I1726"/>
  <c r="J1725"/>
  <c r="I1725"/>
  <c r="J1724"/>
  <c r="I1724"/>
  <c r="J1723"/>
  <c r="I1723"/>
  <c r="J1722"/>
  <c r="I1722"/>
  <c r="J1721"/>
  <c r="I1721"/>
  <c r="J1720"/>
  <c r="I1720"/>
  <c r="J1719"/>
  <c r="I1719"/>
  <c r="J1718"/>
  <c r="I1718"/>
  <c r="J1717"/>
  <c r="I1717"/>
  <c r="J1716"/>
  <c r="I1716"/>
  <c r="J1715"/>
  <c r="I1715"/>
  <c r="J1714"/>
  <c r="I1714"/>
  <c r="J1713"/>
  <c r="I1713"/>
  <c r="J1712"/>
  <c r="I1712"/>
  <c r="J1711"/>
  <c r="I1711"/>
  <c r="J1710"/>
  <c r="I1710"/>
  <c r="J1709"/>
  <c r="I1709"/>
  <c r="J1708"/>
  <c r="I1708"/>
  <c r="J1707"/>
  <c r="I1707"/>
  <c r="J1706"/>
  <c r="I1706"/>
  <c r="J1705"/>
  <c r="I1705"/>
  <c r="J1704"/>
  <c r="I1704"/>
  <c r="J1703"/>
  <c r="I1703"/>
  <c r="J1702"/>
  <c r="I1702"/>
  <c r="J1701"/>
  <c r="I1701"/>
  <c r="J1700"/>
  <c r="I1700"/>
  <c r="J1699"/>
  <c r="I1699"/>
  <c r="J1698"/>
  <c r="I1698"/>
  <c r="J1697"/>
  <c r="I1697"/>
  <c r="J1696"/>
  <c r="I1696"/>
  <c r="J1695"/>
  <c r="I1695"/>
  <c r="J1694"/>
  <c r="I1694"/>
  <c r="J1693"/>
  <c r="I1693"/>
  <c r="J1692"/>
  <c r="I1692"/>
  <c r="J1691"/>
  <c r="I1691"/>
  <c r="J1690"/>
  <c r="I1690"/>
  <c r="J1689"/>
  <c r="I1689"/>
  <c r="J1688"/>
  <c r="I1688"/>
  <c r="J1687"/>
  <c r="I1687"/>
  <c r="J1686"/>
  <c r="I1686"/>
  <c r="J1685"/>
  <c r="I1685"/>
  <c r="J1684"/>
  <c r="I1684"/>
  <c r="J1683"/>
  <c r="I1683"/>
  <c r="J1682"/>
  <c r="I1682"/>
  <c r="J1681"/>
  <c r="I1681"/>
  <c r="J1680"/>
  <c r="I1680"/>
  <c r="J1679"/>
  <c r="I1679"/>
  <c r="J1678"/>
  <c r="I1678"/>
  <c r="J1677"/>
  <c r="I1677"/>
  <c r="J1676"/>
  <c r="I1676"/>
  <c r="J1675"/>
  <c r="I1675"/>
  <c r="J1674"/>
  <c r="I1674"/>
  <c r="J1673"/>
  <c r="I1673"/>
  <c r="J1672"/>
  <c r="I1672"/>
  <c r="J1671"/>
  <c r="I1671"/>
  <c r="J1670"/>
  <c r="I1670"/>
  <c r="J1669"/>
  <c r="I1669"/>
  <c r="J1668"/>
  <c r="I1668"/>
  <c r="J1667"/>
  <c r="I1667"/>
  <c r="J1666"/>
  <c r="I1666"/>
  <c r="J1665"/>
  <c r="I1665"/>
  <c r="J1664"/>
  <c r="I1664"/>
  <c r="J1663"/>
  <c r="I1663"/>
  <c r="J1662"/>
  <c r="I1662"/>
  <c r="J1661"/>
  <c r="I1661"/>
  <c r="J1660"/>
  <c r="I1660"/>
  <c r="J1659"/>
  <c r="I1659"/>
  <c r="J1658"/>
  <c r="I1658"/>
  <c r="J1657"/>
  <c r="I1657"/>
  <c r="J1656"/>
  <c r="I1656"/>
  <c r="J1655"/>
  <c r="I1655"/>
  <c r="J1654"/>
  <c r="I1654"/>
  <c r="J1653"/>
  <c r="I1653"/>
  <c r="J1652"/>
  <c r="I1652"/>
  <c r="J1651"/>
  <c r="I1651"/>
  <c r="J1650"/>
  <c r="I1650"/>
  <c r="J1649"/>
  <c r="I1649"/>
  <c r="J1648"/>
  <c r="I1648"/>
  <c r="J1647"/>
  <c r="I1647"/>
  <c r="J1646"/>
  <c r="I1646"/>
  <c r="J1645"/>
  <c r="I1645"/>
  <c r="J1644"/>
  <c r="I1644"/>
  <c r="J1643"/>
  <c r="I1643"/>
  <c r="J1642"/>
  <c r="I1642"/>
  <c r="J1641"/>
  <c r="I1641"/>
  <c r="J1640"/>
  <c r="I1640"/>
  <c r="J1639"/>
  <c r="I1639"/>
  <c r="J1638"/>
  <c r="I1638"/>
  <c r="J1637"/>
  <c r="I1637"/>
  <c r="J1636"/>
  <c r="I1636"/>
  <c r="J1635"/>
  <c r="I1635"/>
  <c r="J1634"/>
  <c r="I1634"/>
  <c r="J1633"/>
  <c r="I1633"/>
  <c r="J1632"/>
  <c r="I1632"/>
  <c r="J1631"/>
  <c r="I1631"/>
  <c r="J1630"/>
  <c r="I1630"/>
  <c r="J1629"/>
  <c r="I1629"/>
  <c r="J1628"/>
  <c r="I1628"/>
  <c r="J1627"/>
  <c r="I1627"/>
  <c r="J1626"/>
  <c r="I1626"/>
  <c r="J1625"/>
  <c r="I1625"/>
  <c r="J1624"/>
  <c r="I1624"/>
  <c r="J1623"/>
  <c r="I1623"/>
  <c r="J1622"/>
  <c r="I1622"/>
  <c r="J1621"/>
  <c r="I1621"/>
  <c r="J1620"/>
  <c r="I1620"/>
  <c r="J1619"/>
  <c r="I1619"/>
  <c r="J1618"/>
  <c r="I1618"/>
  <c r="J1617"/>
  <c r="I1617"/>
  <c r="J1616"/>
  <c r="I1616"/>
  <c r="J1615"/>
  <c r="I1615"/>
  <c r="J1614"/>
  <c r="I1614"/>
  <c r="J1613"/>
  <c r="I1613"/>
  <c r="J1612"/>
  <c r="I1612"/>
  <c r="J1611"/>
  <c r="I1611"/>
  <c r="J1610"/>
  <c r="I1610"/>
  <c r="J1609"/>
  <c r="I1609"/>
  <c r="J1608"/>
  <c r="I1608"/>
  <c r="J1607"/>
  <c r="I1607"/>
  <c r="J1606"/>
  <c r="I1606"/>
  <c r="J1605"/>
  <c r="I1605"/>
  <c r="J1604"/>
  <c r="I1604"/>
  <c r="J1603"/>
  <c r="I1603"/>
  <c r="J1602"/>
  <c r="I1602"/>
  <c r="J1601"/>
  <c r="I1601"/>
  <c r="J1600"/>
  <c r="I1600"/>
  <c r="J1599"/>
  <c r="I1599"/>
  <c r="J1598"/>
  <c r="I1598"/>
  <c r="J1597"/>
  <c r="I1597"/>
  <c r="J1596"/>
  <c r="I1596"/>
  <c r="J1595"/>
  <c r="I1595"/>
  <c r="J1594"/>
  <c r="I1594"/>
  <c r="J1593"/>
  <c r="I1593"/>
  <c r="J1592"/>
  <c r="I1592"/>
  <c r="J1591"/>
  <c r="I1591"/>
  <c r="J1590"/>
  <c r="I1590"/>
  <c r="J1589"/>
  <c r="I1589"/>
  <c r="J1588"/>
  <c r="I1588"/>
  <c r="J1587"/>
  <c r="I1587"/>
  <c r="J1586"/>
  <c r="I1586"/>
  <c r="J1585"/>
  <c r="I1585"/>
  <c r="J1584"/>
  <c r="I1584"/>
  <c r="J1583"/>
  <c r="I1583"/>
  <c r="J1582"/>
  <c r="I1582"/>
  <c r="J1581"/>
  <c r="I1581"/>
  <c r="J1580"/>
  <c r="I1580"/>
  <c r="J1579"/>
  <c r="I1579"/>
  <c r="J1578"/>
  <c r="I1578"/>
  <c r="J1577"/>
  <c r="I1577"/>
  <c r="J1576"/>
  <c r="I1576"/>
  <c r="J1575"/>
  <c r="I1575"/>
  <c r="J1574"/>
  <c r="I1574"/>
  <c r="J1573"/>
  <c r="I1573"/>
  <c r="J1572"/>
  <c r="I1572"/>
  <c r="J1571"/>
  <c r="I1571"/>
  <c r="J1570"/>
  <c r="I1570"/>
  <c r="J1569"/>
  <c r="I1569"/>
  <c r="J1568"/>
  <c r="I1568"/>
  <c r="J1567"/>
  <c r="I1567"/>
  <c r="J1566"/>
  <c r="I1566"/>
  <c r="J1565"/>
  <c r="I1565"/>
  <c r="J1564"/>
  <c r="I1564"/>
  <c r="J1563"/>
  <c r="I1563"/>
  <c r="J1562"/>
  <c r="I1562"/>
  <c r="J1561"/>
  <c r="I1561"/>
  <c r="J1560"/>
  <c r="I1560"/>
  <c r="J1559"/>
  <c r="I1559"/>
  <c r="J1558"/>
  <c r="I1558"/>
  <c r="J1557"/>
  <c r="I1557"/>
  <c r="J1556"/>
  <c r="I1556"/>
  <c r="J1555"/>
  <c r="I1555"/>
  <c r="J1554"/>
  <c r="I1554"/>
  <c r="J1553"/>
  <c r="I1553"/>
  <c r="J1552"/>
  <c r="I1552"/>
  <c r="J1551"/>
  <c r="I1551"/>
  <c r="J1550"/>
  <c r="I1550"/>
  <c r="J1549"/>
  <c r="I1549"/>
  <c r="J1548"/>
  <c r="I1548"/>
  <c r="J1547"/>
  <c r="I1547"/>
  <c r="J1546"/>
  <c r="I1546"/>
  <c r="J1545"/>
  <c r="I1545"/>
  <c r="J1544"/>
  <c r="I1544"/>
  <c r="J1543"/>
  <c r="I1543"/>
  <c r="J1542"/>
  <c r="I1542"/>
  <c r="J1541"/>
  <c r="I1541"/>
  <c r="J1540"/>
  <c r="I1540"/>
  <c r="J1539"/>
  <c r="I1539"/>
  <c r="J1538"/>
  <c r="I1538"/>
  <c r="J1537"/>
  <c r="I1537"/>
  <c r="J1536"/>
  <c r="I1536"/>
  <c r="J1535"/>
  <c r="I1535"/>
  <c r="J1534"/>
  <c r="I1534"/>
  <c r="J1533"/>
  <c r="I1533"/>
  <c r="J1532"/>
  <c r="I1532"/>
  <c r="J1531"/>
  <c r="I1531"/>
  <c r="J1530"/>
  <c r="I1530"/>
  <c r="J1529"/>
  <c r="I1529"/>
  <c r="J1528"/>
  <c r="I1528"/>
  <c r="J1527"/>
  <c r="I1527"/>
  <c r="J1526"/>
  <c r="I1526"/>
  <c r="J1525"/>
  <c r="I1525"/>
  <c r="J1524"/>
  <c r="I1524"/>
  <c r="J1523"/>
  <c r="I1523"/>
  <c r="J1522"/>
  <c r="I1522"/>
  <c r="J1521"/>
  <c r="I1521"/>
  <c r="J1520"/>
  <c r="I1520"/>
  <c r="J1519"/>
  <c r="I1519"/>
  <c r="J1518"/>
  <c r="I1518"/>
  <c r="J1517"/>
  <c r="I1517"/>
  <c r="J1516"/>
  <c r="I1516"/>
  <c r="J1515"/>
  <c r="I1515"/>
  <c r="J1514"/>
  <c r="I1514"/>
  <c r="J1513"/>
  <c r="I1513"/>
  <c r="J1512"/>
  <c r="I1512"/>
  <c r="J1511"/>
  <c r="I1511"/>
  <c r="J1510"/>
  <c r="I1510"/>
  <c r="J1509"/>
  <c r="I1509"/>
  <c r="J1508"/>
  <c r="I1508"/>
  <c r="J1507"/>
  <c r="I1507"/>
  <c r="J1506"/>
  <c r="I1506"/>
  <c r="J1505"/>
  <c r="I1505"/>
  <c r="J1504"/>
  <c r="I1504"/>
  <c r="J1503"/>
  <c r="I1503"/>
  <c r="J1502"/>
  <c r="I1502"/>
  <c r="J1501"/>
  <c r="I1501"/>
  <c r="J1500"/>
  <c r="I1500"/>
  <c r="J1499"/>
  <c r="I1499"/>
  <c r="J1498"/>
  <c r="I1498"/>
  <c r="J1497"/>
  <c r="I1497"/>
  <c r="J1496"/>
  <c r="I1496"/>
  <c r="J1495"/>
  <c r="I1495"/>
  <c r="J1494"/>
  <c r="I1494"/>
  <c r="J1493"/>
  <c r="I1493"/>
  <c r="J1492"/>
  <c r="I1492"/>
  <c r="J1491"/>
  <c r="I1491"/>
  <c r="J1490"/>
  <c r="I1490"/>
  <c r="J1489"/>
  <c r="I1489"/>
  <c r="J1488"/>
  <c r="I1488"/>
  <c r="J1487"/>
  <c r="I1487"/>
  <c r="J1486"/>
  <c r="I1486"/>
  <c r="J1485"/>
  <c r="I1485"/>
  <c r="J1484"/>
  <c r="I1484"/>
  <c r="J1483"/>
  <c r="I1483"/>
  <c r="J1482"/>
  <c r="I1482"/>
  <c r="J1481"/>
  <c r="I1481"/>
  <c r="J1480"/>
  <c r="I1480"/>
  <c r="J1479"/>
  <c r="I1479"/>
  <c r="J1478"/>
  <c r="I1478"/>
  <c r="J1477"/>
  <c r="I1477"/>
  <c r="J1476"/>
  <c r="I1476"/>
  <c r="J1475"/>
  <c r="I1475"/>
  <c r="J1474"/>
  <c r="I1474"/>
  <c r="J1473"/>
  <c r="I1473"/>
  <c r="J1472"/>
  <c r="I1472"/>
  <c r="J1471"/>
  <c r="I1471"/>
  <c r="J1470"/>
  <c r="I1470"/>
  <c r="J1469"/>
  <c r="I1469"/>
  <c r="J1468"/>
  <c r="I1468"/>
  <c r="J1467"/>
  <c r="I1467"/>
  <c r="J1466"/>
  <c r="I1466"/>
  <c r="J1465"/>
  <c r="I1465"/>
  <c r="J1464"/>
  <c r="I1464"/>
  <c r="J1463"/>
  <c r="I1463"/>
  <c r="J1462"/>
  <c r="I1462"/>
  <c r="J1461"/>
  <c r="I1461"/>
  <c r="J1460"/>
  <c r="I1460"/>
  <c r="J1459"/>
  <c r="I1459"/>
  <c r="J1458"/>
  <c r="I1458"/>
  <c r="J1457"/>
  <c r="I1457"/>
  <c r="J1456"/>
  <c r="I1456"/>
  <c r="J1455"/>
  <c r="I1455"/>
  <c r="J1454"/>
  <c r="I1454"/>
  <c r="J1453"/>
  <c r="I1453"/>
  <c r="J1452"/>
  <c r="I1452"/>
  <c r="J1451"/>
  <c r="I1451"/>
  <c r="J1450"/>
  <c r="I1450"/>
  <c r="J1449"/>
  <c r="I1449"/>
  <c r="J1448"/>
  <c r="I1448"/>
  <c r="J1447"/>
  <c r="I1447"/>
  <c r="J1446"/>
  <c r="I1446"/>
  <c r="J1445"/>
  <c r="I1445"/>
  <c r="J1444"/>
  <c r="I1444"/>
  <c r="J1443"/>
  <c r="I1443"/>
  <c r="J1442"/>
  <c r="I1442"/>
  <c r="J1441"/>
  <c r="I1441"/>
  <c r="J1440"/>
  <c r="I1440"/>
  <c r="J1439"/>
  <c r="I1439"/>
  <c r="J1438"/>
  <c r="I1438"/>
  <c r="J1437"/>
  <c r="I1437"/>
  <c r="J1436"/>
  <c r="I1436"/>
  <c r="J1435"/>
  <c r="I1435"/>
  <c r="J1434"/>
  <c r="I1434"/>
  <c r="J1433"/>
  <c r="I1433"/>
  <c r="J1432"/>
  <c r="I1432"/>
  <c r="J1431"/>
  <c r="I1431"/>
  <c r="J1430"/>
  <c r="I1430"/>
  <c r="J1429"/>
  <c r="I1429"/>
  <c r="J1428"/>
  <c r="I1428"/>
  <c r="J1427"/>
  <c r="I1427"/>
  <c r="J1426"/>
  <c r="I1426"/>
  <c r="J1425"/>
  <c r="I1425"/>
  <c r="J1424"/>
  <c r="I1424"/>
  <c r="J1423"/>
  <c r="I1423"/>
  <c r="J1422"/>
  <c r="I1422"/>
  <c r="J1421"/>
  <c r="I1421"/>
  <c r="J1420"/>
  <c r="I1420"/>
  <c r="J1419"/>
  <c r="I1419"/>
  <c r="J1418"/>
  <c r="I1418"/>
  <c r="J1417"/>
  <c r="I1417"/>
  <c r="J1416"/>
  <c r="I1416"/>
  <c r="J1415"/>
  <c r="I1415"/>
  <c r="J1414"/>
  <c r="I1414"/>
  <c r="J1413"/>
  <c r="I1413"/>
  <c r="J1412"/>
  <c r="I1412"/>
  <c r="J1411"/>
  <c r="I1411"/>
  <c r="J1410"/>
  <c r="I1410"/>
  <c r="J1409"/>
  <c r="I1409"/>
  <c r="J1408"/>
  <c r="I1408"/>
  <c r="J1407"/>
  <c r="I1407"/>
  <c r="J1406"/>
  <c r="I1406"/>
  <c r="J1405"/>
  <c r="I1405"/>
  <c r="J1404"/>
  <c r="I1404"/>
  <c r="J1403"/>
  <c r="I1403"/>
  <c r="J1402"/>
  <c r="I1402"/>
  <c r="J1401"/>
  <c r="I1401"/>
  <c r="J1400"/>
  <c r="I1400"/>
  <c r="J1399"/>
  <c r="I1399"/>
  <c r="J1398"/>
  <c r="I1398"/>
  <c r="J1397"/>
  <c r="I1397"/>
  <c r="J1396"/>
  <c r="I1396"/>
  <c r="J1395"/>
  <c r="I1395"/>
  <c r="J1394"/>
  <c r="I1394"/>
  <c r="J1393"/>
  <c r="I1393"/>
  <c r="J1392"/>
  <c r="I1392"/>
  <c r="J1391"/>
  <c r="I1391"/>
  <c r="J1390"/>
  <c r="I1390"/>
  <c r="J1389"/>
  <c r="I1389"/>
  <c r="J1388"/>
  <c r="I1388"/>
  <c r="J1387"/>
  <c r="I1387"/>
  <c r="J1386"/>
  <c r="I1386"/>
  <c r="J1385"/>
  <c r="I1385"/>
  <c r="J1384"/>
  <c r="I1384"/>
  <c r="J1383"/>
  <c r="I1383"/>
  <c r="J1382"/>
  <c r="I1382"/>
  <c r="J1381"/>
  <c r="I1381"/>
  <c r="J1380"/>
  <c r="I1380"/>
  <c r="J1379"/>
  <c r="I1379"/>
  <c r="J1378"/>
  <c r="I1378"/>
  <c r="J1377"/>
  <c r="I1377"/>
  <c r="J1376"/>
  <c r="I1376"/>
  <c r="J1375"/>
  <c r="I1375"/>
  <c r="J1374"/>
  <c r="I1374"/>
  <c r="J1373"/>
  <c r="I1373"/>
  <c r="J1372"/>
  <c r="I1372"/>
  <c r="J1371"/>
  <c r="I1371"/>
  <c r="J1370"/>
  <c r="I1370"/>
  <c r="J1369"/>
  <c r="I1369"/>
  <c r="J1368"/>
  <c r="I1368"/>
  <c r="J1367"/>
  <c r="I1367"/>
  <c r="J1366"/>
  <c r="I1366"/>
  <c r="J1365"/>
  <c r="I1365"/>
  <c r="J1364"/>
  <c r="I1364"/>
  <c r="J1363"/>
  <c r="I1363"/>
  <c r="J1362"/>
  <c r="I1362"/>
  <c r="J1361"/>
  <c r="I1361"/>
  <c r="J1360"/>
  <c r="I1360"/>
  <c r="J1359"/>
  <c r="I1359"/>
  <c r="J1358"/>
  <c r="I1358"/>
  <c r="J1357"/>
  <c r="I1357"/>
  <c r="J1356"/>
  <c r="I1356"/>
  <c r="J1355"/>
  <c r="I1355"/>
  <c r="J1354"/>
  <c r="I1354"/>
  <c r="J1353"/>
  <c r="I1353"/>
  <c r="J1352"/>
  <c r="I1352"/>
  <c r="J1351"/>
  <c r="I1351"/>
  <c r="J1350"/>
  <c r="I1350"/>
  <c r="J1349"/>
  <c r="I1349"/>
  <c r="J1348"/>
  <c r="I1348"/>
  <c r="J1347"/>
  <c r="I1347"/>
  <c r="J1346"/>
  <c r="I1346"/>
  <c r="J1345"/>
  <c r="I1345"/>
  <c r="J1344"/>
  <c r="I1344"/>
  <c r="J1343"/>
  <c r="I1343"/>
  <c r="J1342"/>
  <c r="I1342"/>
  <c r="J1341"/>
  <c r="I1341"/>
  <c r="J1340"/>
  <c r="I1340"/>
  <c r="J1339"/>
  <c r="I1339"/>
  <c r="J1338"/>
  <c r="I1338"/>
  <c r="J1337"/>
  <c r="I1337"/>
  <c r="J1336"/>
  <c r="I1336"/>
  <c r="J1335"/>
  <c r="I1335"/>
  <c r="J1334"/>
  <c r="I1334"/>
  <c r="J1333"/>
  <c r="I1333"/>
  <c r="J1332"/>
  <c r="I1332"/>
  <c r="J1331"/>
  <c r="I1331"/>
  <c r="J1330"/>
  <c r="I1330"/>
  <c r="J1329"/>
  <c r="I1329"/>
  <c r="J1328"/>
  <c r="I1328"/>
  <c r="J1327"/>
  <c r="I1327"/>
  <c r="J1326"/>
  <c r="I1326"/>
  <c r="J1325"/>
  <c r="I1325"/>
  <c r="J1324"/>
  <c r="I1324"/>
  <c r="J1323"/>
  <c r="I1323"/>
  <c r="J1322"/>
  <c r="I1322"/>
  <c r="J1321"/>
  <c r="I1321"/>
  <c r="J1320"/>
  <c r="I1320"/>
  <c r="J1319"/>
  <c r="I1319"/>
  <c r="J1318"/>
  <c r="I1318"/>
  <c r="J1317"/>
  <c r="I1317"/>
  <c r="J1316"/>
  <c r="I1316"/>
  <c r="J1315"/>
  <c r="I1315"/>
  <c r="J1314"/>
  <c r="I1314"/>
  <c r="J1313"/>
  <c r="I1313"/>
  <c r="J1312"/>
  <c r="I1312"/>
  <c r="J1311"/>
  <c r="I1311"/>
  <c r="J1310"/>
  <c r="I1310"/>
  <c r="J1309"/>
  <c r="I1309"/>
  <c r="J1308"/>
  <c r="I1308"/>
  <c r="J1307"/>
  <c r="I1307"/>
  <c r="J1306"/>
  <c r="I1306"/>
  <c r="J1305"/>
  <c r="I1305"/>
  <c r="J1304"/>
  <c r="I1304"/>
  <c r="J1303"/>
  <c r="I1303"/>
  <c r="J1302"/>
  <c r="I1302"/>
  <c r="J1301"/>
  <c r="I1301"/>
  <c r="J1300"/>
  <c r="I1300"/>
  <c r="J1299"/>
  <c r="I1299"/>
  <c r="J1298"/>
  <c r="I1298"/>
  <c r="J1297"/>
  <c r="I1297"/>
  <c r="J1296"/>
  <c r="I1296"/>
  <c r="J1295"/>
  <c r="I1295"/>
  <c r="J1294"/>
  <c r="I1294"/>
  <c r="J1293"/>
  <c r="I1293"/>
  <c r="J1292"/>
  <c r="I1292"/>
  <c r="J1291"/>
  <c r="I1291"/>
  <c r="J1290"/>
  <c r="I1290"/>
  <c r="J1289"/>
  <c r="I1289"/>
  <c r="J1288"/>
  <c r="I1288"/>
  <c r="J1287"/>
  <c r="I1287"/>
  <c r="J1286"/>
  <c r="I1286"/>
  <c r="J1285"/>
  <c r="I1285"/>
  <c r="J1284"/>
  <c r="I1284"/>
  <c r="J1283"/>
  <c r="I1283"/>
  <c r="J1282"/>
  <c r="I1282"/>
  <c r="J1281"/>
  <c r="I1281"/>
  <c r="J1280"/>
  <c r="I1280"/>
  <c r="J1279"/>
  <c r="I1279"/>
  <c r="J1278"/>
  <c r="I1278"/>
  <c r="J1277"/>
  <c r="I1277"/>
  <c r="J1276"/>
  <c r="I1276"/>
  <c r="J1275"/>
  <c r="I1275"/>
  <c r="J1274"/>
  <c r="I1274"/>
  <c r="J1273"/>
  <c r="I1273"/>
  <c r="J1272"/>
  <c r="I1272"/>
  <c r="J1271"/>
  <c r="I1271"/>
  <c r="J1270"/>
  <c r="I1270"/>
  <c r="J1269"/>
  <c r="I1269"/>
  <c r="J1268"/>
  <c r="I1268"/>
  <c r="J1267"/>
  <c r="I1267"/>
  <c r="J1266"/>
  <c r="I1266"/>
  <c r="J1265"/>
  <c r="I1265"/>
  <c r="J1264"/>
  <c r="I1264"/>
  <c r="J1263"/>
  <c r="I1263"/>
  <c r="J1262"/>
  <c r="I1262"/>
  <c r="J1261"/>
  <c r="I1261"/>
  <c r="J1260"/>
  <c r="I1260"/>
  <c r="J1259"/>
  <c r="I1259"/>
  <c r="J1258"/>
  <c r="I1258"/>
  <c r="J1257"/>
  <c r="I1257"/>
  <c r="J1256"/>
  <c r="I1256"/>
  <c r="J1255"/>
  <c r="I1255"/>
  <c r="J1254"/>
  <c r="I1254"/>
  <c r="J1253"/>
  <c r="I1253"/>
  <c r="J1252"/>
  <c r="I1252"/>
  <c r="J1251"/>
  <c r="I1251"/>
  <c r="J1250"/>
  <c r="I1250"/>
  <c r="J1249"/>
  <c r="I1249"/>
  <c r="J1248"/>
  <c r="I1248"/>
  <c r="J1247"/>
  <c r="I1247"/>
  <c r="J1246"/>
  <c r="I1246"/>
  <c r="J1245"/>
  <c r="I1245"/>
  <c r="J1244"/>
  <c r="I1244"/>
  <c r="J1243"/>
  <c r="I1243"/>
  <c r="J1242"/>
  <c r="I1242"/>
  <c r="J1241"/>
  <c r="I1241"/>
  <c r="J1240"/>
  <c r="I1240"/>
  <c r="J1239"/>
  <c r="I1239"/>
  <c r="J1238"/>
  <c r="I1238"/>
  <c r="J1237"/>
  <c r="I1237"/>
  <c r="J1236"/>
  <c r="I1236"/>
  <c r="J1235"/>
  <c r="I1235"/>
  <c r="J1234"/>
  <c r="I1234"/>
  <c r="J1233"/>
  <c r="I1233"/>
  <c r="J1232"/>
  <c r="I1232"/>
  <c r="J1231"/>
  <c r="I1231"/>
  <c r="J1230"/>
  <c r="I1230"/>
  <c r="J1229"/>
  <c r="I1229"/>
  <c r="J1228"/>
  <c r="I1228"/>
  <c r="J1227"/>
  <c r="I1227"/>
  <c r="J1226"/>
  <c r="I1226"/>
  <c r="J1225"/>
  <c r="I1225"/>
  <c r="J1224"/>
  <c r="I1224"/>
  <c r="J1223"/>
  <c r="I1223"/>
  <c r="J1222"/>
  <c r="I1222"/>
  <c r="J1221"/>
  <c r="I1221"/>
  <c r="J1220"/>
  <c r="I1220"/>
  <c r="J1219"/>
  <c r="I1219"/>
  <c r="J1218"/>
  <c r="I1218"/>
  <c r="J1217"/>
  <c r="I1217"/>
  <c r="J1216"/>
  <c r="I1216"/>
  <c r="J1215"/>
  <c r="I1215"/>
  <c r="J1214"/>
  <c r="I1214"/>
  <c r="J1213"/>
  <c r="I1213"/>
  <c r="J1212"/>
  <c r="I1212"/>
  <c r="J1211"/>
  <c r="I1211"/>
  <c r="J1210"/>
  <c r="I1210"/>
  <c r="J1209"/>
  <c r="I1209"/>
  <c r="J1208"/>
  <c r="I1208"/>
  <c r="J1207"/>
  <c r="I1207"/>
  <c r="J1206"/>
  <c r="I1206"/>
  <c r="J1205"/>
  <c r="I1205"/>
  <c r="J1204"/>
  <c r="I1204"/>
  <c r="J1203"/>
  <c r="I1203"/>
  <c r="J1202"/>
  <c r="I1202"/>
  <c r="J1201"/>
  <c r="I1201"/>
  <c r="J1200"/>
  <c r="I1200"/>
  <c r="J1199"/>
  <c r="I1199"/>
  <c r="J1198"/>
  <c r="I1198"/>
  <c r="J1197"/>
  <c r="I1197"/>
  <c r="J1196"/>
  <c r="I1196"/>
  <c r="J1195"/>
  <c r="I1195"/>
  <c r="J1194"/>
  <c r="I1194"/>
  <c r="J1193"/>
  <c r="I1193"/>
  <c r="J1192"/>
  <c r="I1192"/>
  <c r="J1191"/>
  <c r="I1191"/>
  <c r="J1190"/>
  <c r="I1190"/>
  <c r="J1189"/>
  <c r="I1189"/>
  <c r="J1188"/>
  <c r="I1188"/>
  <c r="J1187"/>
  <c r="I1187"/>
  <c r="J1186"/>
  <c r="I1186"/>
  <c r="J1185"/>
  <c r="I1185"/>
  <c r="J1184"/>
  <c r="I1184"/>
  <c r="J1183"/>
  <c r="I1183"/>
  <c r="J1182"/>
  <c r="I1182"/>
  <c r="J1181"/>
  <c r="I1181"/>
  <c r="J1180"/>
  <c r="I1180"/>
  <c r="J1179"/>
  <c r="I1179"/>
  <c r="J1178"/>
  <c r="I1178"/>
  <c r="J1177"/>
  <c r="I1177"/>
  <c r="J1176"/>
  <c r="I1176"/>
  <c r="J1175"/>
  <c r="I1175"/>
  <c r="J1174"/>
  <c r="I1174"/>
  <c r="J1173"/>
  <c r="I1173"/>
  <c r="J1172"/>
  <c r="I1172"/>
  <c r="J1171"/>
  <c r="I1171"/>
  <c r="J1170"/>
  <c r="I1170"/>
  <c r="J1169"/>
  <c r="I1169"/>
  <c r="J1168"/>
  <c r="I1168"/>
  <c r="J1167"/>
  <c r="I1167"/>
  <c r="J1166"/>
  <c r="I1166"/>
  <c r="J1165"/>
  <c r="I1165"/>
  <c r="J1164"/>
  <c r="I1164"/>
  <c r="J1163"/>
  <c r="I1163"/>
  <c r="J1162"/>
  <c r="I1162"/>
  <c r="J1161"/>
  <c r="I1161"/>
  <c r="J1160"/>
  <c r="I1160"/>
  <c r="J1159"/>
  <c r="I1159"/>
  <c r="J1158"/>
  <c r="I1158"/>
  <c r="J1157"/>
  <c r="I1157"/>
  <c r="J1156"/>
  <c r="I1156"/>
  <c r="J1155"/>
  <c r="I1155"/>
  <c r="J1154"/>
  <c r="I1154"/>
  <c r="J1153"/>
  <c r="I1153"/>
  <c r="J1152"/>
  <c r="I1152"/>
  <c r="J1151"/>
  <c r="I1151"/>
  <c r="J1150"/>
  <c r="I1150"/>
  <c r="J1149"/>
  <c r="I1149"/>
  <c r="J1148"/>
  <c r="I1148"/>
  <c r="J1147"/>
  <c r="I1147"/>
  <c r="J1146"/>
  <c r="I1146"/>
  <c r="J1145"/>
  <c r="I1145"/>
  <c r="J1144"/>
  <c r="I1144"/>
  <c r="J1143"/>
  <c r="I1143"/>
  <c r="J1142"/>
  <c r="I1142"/>
  <c r="J1141"/>
  <c r="I1141"/>
  <c r="J1140"/>
  <c r="I1140"/>
  <c r="J1139"/>
  <c r="I1139"/>
  <c r="J1138"/>
  <c r="I1138"/>
  <c r="J1137"/>
  <c r="I1137"/>
  <c r="J1136"/>
  <c r="I1136"/>
  <c r="J1135"/>
  <c r="I1135"/>
  <c r="J1134"/>
  <c r="I1134"/>
  <c r="J1133"/>
  <c r="I1133"/>
  <c r="J1132"/>
  <c r="I1132"/>
  <c r="J1131"/>
  <c r="I1131"/>
  <c r="J1130"/>
  <c r="I1130"/>
  <c r="J1129"/>
  <c r="I1129"/>
  <c r="J1128"/>
  <c r="I1128"/>
  <c r="J1127"/>
  <c r="I1127"/>
  <c r="J1126"/>
  <c r="I1126"/>
  <c r="J1125"/>
  <c r="I1125"/>
  <c r="J1124"/>
  <c r="I1124"/>
  <c r="J1123"/>
  <c r="I1123"/>
  <c r="J1122"/>
  <c r="I1122"/>
  <c r="J1121"/>
  <c r="I1121"/>
  <c r="J1120"/>
  <c r="I1120"/>
  <c r="J1119"/>
  <c r="I1119"/>
  <c r="J1118"/>
  <c r="I1118"/>
  <c r="J1117"/>
  <c r="I1117"/>
  <c r="J1116"/>
  <c r="I1116"/>
  <c r="J1115"/>
  <c r="I1115"/>
  <c r="J1114"/>
  <c r="I1114"/>
  <c r="J1113"/>
  <c r="I1113"/>
  <c r="J1112"/>
  <c r="I1112"/>
  <c r="J1111"/>
  <c r="I1111"/>
  <c r="J1110"/>
  <c r="I1110"/>
  <c r="J1109"/>
  <c r="I1109"/>
  <c r="J1108"/>
  <c r="I1108"/>
  <c r="J1107"/>
  <c r="I1107"/>
  <c r="J1106"/>
  <c r="I1106"/>
  <c r="J1105"/>
  <c r="I1105"/>
  <c r="J1104"/>
  <c r="I1104"/>
  <c r="J1103"/>
  <c r="I1103"/>
  <c r="J1102"/>
  <c r="I1102"/>
  <c r="J1101"/>
  <c r="I1101"/>
  <c r="J1100"/>
  <c r="I1100"/>
  <c r="J1099"/>
  <c r="I1099"/>
  <c r="J1098"/>
  <c r="I1098"/>
  <c r="J1097"/>
  <c r="I1097"/>
  <c r="J1096"/>
  <c r="I1096"/>
  <c r="J1095"/>
  <c r="I1095"/>
  <c r="J1094"/>
  <c r="I1094"/>
  <c r="J1093"/>
  <c r="I1093"/>
  <c r="J1092"/>
  <c r="I1092"/>
  <c r="J1091"/>
  <c r="I1091"/>
  <c r="J1090"/>
  <c r="I1090"/>
  <c r="J1089"/>
  <c r="I1089"/>
  <c r="J1088"/>
  <c r="I1088"/>
  <c r="J1087"/>
  <c r="I1087"/>
  <c r="J1086"/>
  <c r="I1086"/>
  <c r="J1085"/>
  <c r="I1085"/>
  <c r="J1084"/>
  <c r="I1084"/>
  <c r="J1083"/>
  <c r="I1083"/>
  <c r="J1082"/>
  <c r="I1082"/>
  <c r="J1081"/>
  <c r="I1081"/>
  <c r="J1080"/>
  <c r="I1080"/>
  <c r="J1079"/>
  <c r="I1079"/>
  <c r="J1078"/>
  <c r="I1078"/>
  <c r="J1077"/>
  <c r="I1077"/>
  <c r="J1076"/>
  <c r="I1076"/>
  <c r="J1075"/>
  <c r="I1075"/>
  <c r="J1074"/>
  <c r="I1074"/>
  <c r="J1073"/>
  <c r="I1073"/>
  <c r="J1072"/>
  <c r="I1072"/>
  <c r="J1071"/>
  <c r="I1071"/>
  <c r="J1070"/>
  <c r="I1070"/>
  <c r="J1069"/>
  <c r="I1069"/>
  <c r="J1068"/>
  <c r="I1068"/>
  <c r="J1067"/>
  <c r="I1067"/>
  <c r="J1066"/>
  <c r="I1066"/>
  <c r="J1065"/>
  <c r="I1065"/>
  <c r="J1064"/>
  <c r="I1064"/>
  <c r="J1063"/>
  <c r="I1063"/>
  <c r="J1062"/>
  <c r="I1062"/>
  <c r="J1061"/>
  <c r="I1061"/>
  <c r="J1060"/>
  <c r="I1060"/>
  <c r="J1059"/>
  <c r="I1059"/>
  <c r="J1058"/>
  <c r="I1058"/>
  <c r="J1057"/>
  <c r="I1057"/>
  <c r="J1056"/>
  <c r="I1056"/>
  <c r="J1055"/>
  <c r="I1055"/>
  <c r="J1054"/>
  <c r="I1054"/>
  <c r="J1053"/>
  <c r="I1053"/>
  <c r="J1052"/>
  <c r="I1052"/>
  <c r="J1051"/>
  <c r="I1051"/>
  <c r="J1050"/>
  <c r="I1050"/>
  <c r="J1049"/>
  <c r="I1049"/>
  <c r="J1048"/>
  <c r="I1048"/>
  <c r="J1047"/>
  <c r="I1047"/>
  <c r="J1046"/>
  <c r="I1046"/>
  <c r="J1045"/>
  <c r="I1045"/>
  <c r="J1044"/>
  <c r="I1044"/>
  <c r="J1043"/>
  <c r="I1043"/>
  <c r="J1042"/>
  <c r="I1042"/>
  <c r="J1041"/>
  <c r="I1041"/>
  <c r="J1040"/>
  <c r="I1040"/>
  <c r="J1039"/>
  <c r="I1039"/>
  <c r="J1038"/>
  <c r="I1038"/>
  <c r="J1037"/>
  <c r="I1037"/>
  <c r="J1036"/>
  <c r="I1036"/>
  <c r="J1035"/>
  <c r="I1035"/>
  <c r="J1034"/>
  <c r="I1034"/>
  <c r="J1033"/>
  <c r="I1033"/>
  <c r="J1032"/>
  <c r="I1032"/>
  <c r="J1031"/>
  <c r="I1031"/>
  <c r="J1030"/>
  <c r="I1030"/>
  <c r="J1029"/>
  <c r="I1029"/>
  <c r="J1028"/>
  <c r="I1028"/>
  <c r="J1027"/>
  <c r="I1027"/>
  <c r="J1026"/>
  <c r="I1026"/>
  <c r="J1025"/>
  <c r="I1025"/>
  <c r="J1024"/>
  <c r="I1024"/>
  <c r="J1023"/>
  <c r="I1023"/>
  <c r="J1022"/>
  <c r="I1022"/>
  <c r="J1021"/>
  <c r="I1021"/>
  <c r="J1020"/>
  <c r="I1020"/>
  <c r="J1019"/>
  <c r="I1019"/>
  <c r="J1018"/>
  <c r="I1018"/>
  <c r="J1017"/>
  <c r="I1017"/>
  <c r="J1016"/>
  <c r="I1016"/>
  <c r="J1015"/>
  <c r="I1015"/>
  <c r="J1014"/>
  <c r="I1014"/>
  <c r="J1013"/>
  <c r="I1013"/>
  <c r="J1012"/>
  <c r="I1012"/>
  <c r="J1011"/>
  <c r="I1011"/>
  <c r="J1010"/>
  <c r="I1010"/>
  <c r="J1009"/>
  <c r="I1009"/>
  <c r="J1008"/>
  <c r="I1008"/>
  <c r="J1007"/>
  <c r="I1007"/>
  <c r="J1006"/>
  <c r="I1006"/>
  <c r="J1005"/>
  <c r="I1005"/>
  <c r="J1004"/>
  <c r="I1004"/>
  <c r="J1003"/>
  <c r="I1003"/>
  <c r="J1002"/>
  <c r="I1002"/>
  <c r="J1001"/>
  <c r="I1001"/>
  <c r="J1000"/>
  <c r="I1000"/>
  <c r="J999"/>
  <c r="I999"/>
  <c r="J998"/>
  <c r="I998"/>
  <c r="J997"/>
  <c r="I997"/>
  <c r="J996"/>
  <c r="I996"/>
  <c r="J995"/>
  <c r="I995"/>
  <c r="J994"/>
  <c r="I994"/>
  <c r="J993"/>
  <c r="I993"/>
  <c r="J992"/>
  <c r="I992"/>
  <c r="J991"/>
  <c r="I991"/>
  <c r="J990"/>
  <c r="I990"/>
  <c r="J989"/>
  <c r="I989"/>
  <c r="J988"/>
  <c r="I988"/>
  <c r="J987"/>
  <c r="I987"/>
  <c r="J986"/>
  <c r="I986"/>
  <c r="J985"/>
  <c r="I985"/>
  <c r="J984"/>
  <c r="I984"/>
  <c r="J983"/>
  <c r="I983"/>
  <c r="J982"/>
  <c r="I982"/>
  <c r="J981"/>
  <c r="I981"/>
  <c r="J980"/>
  <c r="I980"/>
  <c r="J979"/>
  <c r="I979"/>
  <c r="J978"/>
  <c r="I978"/>
  <c r="J977"/>
  <c r="I977"/>
  <c r="J976"/>
  <c r="I976"/>
  <c r="J975"/>
  <c r="I975"/>
  <c r="J974"/>
  <c r="I974"/>
  <c r="J973"/>
  <c r="I973"/>
  <c r="J972"/>
  <c r="I972"/>
  <c r="J971"/>
  <c r="I971"/>
  <c r="J970"/>
  <c r="I970"/>
  <c r="J969"/>
  <c r="I969"/>
  <c r="J968"/>
  <c r="I968"/>
  <c r="J967"/>
  <c r="I967"/>
  <c r="J966"/>
  <c r="I966"/>
  <c r="J965"/>
  <c r="I965"/>
  <c r="J964"/>
  <c r="I964"/>
  <c r="J963"/>
  <c r="I963"/>
  <c r="J962"/>
  <c r="I962"/>
  <c r="J961"/>
  <c r="I961"/>
  <c r="J960"/>
  <c r="I960"/>
  <c r="J959"/>
  <c r="I959"/>
  <c r="J958"/>
  <c r="I958"/>
  <c r="J957"/>
  <c r="I957"/>
  <c r="J956"/>
  <c r="I956"/>
  <c r="J955"/>
  <c r="I955"/>
  <c r="J954"/>
  <c r="I954"/>
  <c r="J953"/>
  <c r="I953"/>
  <c r="J952"/>
  <c r="I952"/>
  <c r="J951"/>
  <c r="I951"/>
  <c r="J950"/>
  <c r="I950"/>
  <c r="J949"/>
  <c r="I949"/>
  <c r="J948"/>
  <c r="I948"/>
  <c r="J947"/>
  <c r="I947"/>
  <c r="J946"/>
  <c r="I946"/>
  <c r="J945"/>
  <c r="I945"/>
  <c r="J944"/>
  <c r="I944"/>
  <c r="J943"/>
  <c r="I943"/>
  <c r="J942"/>
  <c r="I942"/>
  <c r="J941"/>
  <c r="I941"/>
  <c r="J940"/>
  <c r="I940"/>
  <c r="J939"/>
  <c r="I939"/>
  <c r="J938"/>
  <c r="I938"/>
  <c r="J937"/>
  <c r="I937"/>
  <c r="J936"/>
  <c r="I936"/>
  <c r="J935"/>
  <c r="I935"/>
  <c r="J934"/>
  <c r="I934"/>
  <c r="J933"/>
  <c r="I933"/>
  <c r="J932"/>
  <c r="I932"/>
  <c r="J931"/>
  <c r="I931"/>
  <c r="J930"/>
  <c r="I930"/>
  <c r="J929"/>
  <c r="I929"/>
  <c r="J928"/>
  <c r="I928"/>
  <c r="J927"/>
  <c r="I927"/>
  <c r="J926"/>
  <c r="I926"/>
  <c r="J925"/>
  <c r="I925"/>
  <c r="J924"/>
  <c r="I924"/>
  <c r="J923"/>
  <c r="I923"/>
  <c r="J922"/>
  <c r="I922"/>
  <c r="J921"/>
  <c r="I921"/>
  <c r="J920"/>
  <c r="I920"/>
  <c r="J919"/>
  <c r="I919"/>
  <c r="J918"/>
  <c r="I918"/>
  <c r="J917"/>
  <c r="I917"/>
  <c r="J916"/>
  <c r="I916"/>
  <c r="J915"/>
  <c r="I915"/>
  <c r="J914"/>
  <c r="I914"/>
  <c r="J913"/>
  <c r="I913"/>
  <c r="J912"/>
  <c r="I912"/>
  <c r="J911"/>
  <c r="I911"/>
  <c r="J910"/>
  <c r="I910"/>
  <c r="J909"/>
  <c r="I909"/>
  <c r="J908"/>
  <c r="I908"/>
  <c r="J907"/>
  <c r="I907"/>
  <c r="J906"/>
  <c r="I906"/>
  <c r="J905"/>
  <c r="I905"/>
  <c r="J904"/>
  <c r="I904"/>
  <c r="J903"/>
  <c r="I903"/>
  <c r="J902"/>
  <c r="I902"/>
  <c r="J901"/>
  <c r="I901"/>
  <c r="J900"/>
  <c r="I900"/>
  <c r="J899"/>
  <c r="I899"/>
  <c r="J898"/>
  <c r="I898"/>
  <c r="J897"/>
  <c r="I897"/>
  <c r="J896"/>
  <c r="I896"/>
  <c r="J895"/>
  <c r="I895"/>
  <c r="J894"/>
  <c r="I894"/>
  <c r="J893"/>
  <c r="I893"/>
  <c r="J892"/>
  <c r="I892"/>
  <c r="J891"/>
  <c r="I891"/>
  <c r="J890"/>
  <c r="I890"/>
  <c r="J889"/>
  <c r="I889"/>
  <c r="J888"/>
  <c r="I888"/>
  <c r="J887"/>
  <c r="I887"/>
  <c r="J886"/>
  <c r="I886"/>
  <c r="J885"/>
  <c r="I885"/>
  <c r="J884"/>
  <c r="I884"/>
  <c r="J883"/>
  <c r="I883"/>
  <c r="J882"/>
  <c r="I882"/>
  <c r="J881"/>
  <c r="I881"/>
  <c r="J880"/>
  <c r="I880"/>
  <c r="J879"/>
  <c r="I879"/>
  <c r="J878"/>
  <c r="I878"/>
  <c r="J877"/>
  <c r="I877"/>
  <c r="J876"/>
  <c r="I876"/>
  <c r="J875"/>
  <c r="I875"/>
  <c r="J874"/>
  <c r="I874"/>
  <c r="J873"/>
  <c r="I873"/>
  <c r="J872"/>
  <c r="I872"/>
  <c r="J871"/>
  <c r="I871"/>
  <c r="J870"/>
  <c r="I870"/>
  <c r="J869"/>
  <c r="I869"/>
  <c r="J868"/>
  <c r="I868"/>
  <c r="J867"/>
  <c r="I867"/>
  <c r="J866"/>
  <c r="I866"/>
  <c r="J865"/>
  <c r="I865"/>
  <c r="J864"/>
  <c r="I864"/>
  <c r="J863"/>
  <c r="I863"/>
  <c r="J862"/>
  <c r="I862"/>
  <c r="J861"/>
  <c r="I861"/>
  <c r="J860"/>
  <c r="I860"/>
  <c r="J859"/>
  <c r="I859"/>
  <c r="J858"/>
  <c r="I858"/>
  <c r="J857"/>
  <c r="I857"/>
  <c r="J856"/>
  <c r="I856"/>
  <c r="J855"/>
  <c r="I855"/>
  <c r="J854"/>
  <c r="I854"/>
  <c r="J853"/>
  <c r="I853"/>
  <c r="J852"/>
  <c r="I852"/>
  <c r="J851"/>
  <c r="I851"/>
  <c r="J850"/>
  <c r="I850"/>
  <c r="J849"/>
  <c r="I849"/>
  <c r="J848"/>
  <c r="I848"/>
  <c r="J847"/>
  <c r="I847"/>
  <c r="J846"/>
  <c r="I846"/>
  <c r="J845"/>
  <c r="I845"/>
  <c r="J844"/>
  <c r="I844"/>
  <c r="J843"/>
  <c r="I843"/>
  <c r="J842"/>
  <c r="I842"/>
  <c r="J841"/>
  <c r="I841"/>
  <c r="J840"/>
  <c r="I840"/>
  <c r="J839"/>
  <c r="I839"/>
  <c r="J838"/>
  <c r="I838"/>
  <c r="J837"/>
  <c r="I837"/>
  <c r="J836"/>
  <c r="I836"/>
  <c r="J835"/>
  <c r="I835"/>
  <c r="J834"/>
  <c r="I834"/>
  <c r="J833"/>
  <c r="I833"/>
  <c r="J832"/>
  <c r="I832"/>
  <c r="J831"/>
  <c r="I831"/>
  <c r="J830"/>
  <c r="I830"/>
  <c r="J829"/>
  <c r="I829"/>
  <c r="J828"/>
  <c r="I828"/>
  <c r="J827"/>
  <c r="I827"/>
  <c r="J826"/>
  <c r="I826"/>
  <c r="J825"/>
  <c r="I825"/>
  <c r="J824"/>
  <c r="I824"/>
  <c r="J823"/>
  <c r="I823"/>
  <c r="J822"/>
  <c r="I822"/>
  <c r="J821"/>
  <c r="I821"/>
  <c r="J820"/>
  <c r="I820"/>
  <c r="J819"/>
  <c r="I819"/>
  <c r="J818"/>
  <c r="I818"/>
  <c r="J817"/>
  <c r="I817"/>
  <c r="J816"/>
  <c r="I816"/>
  <c r="J815"/>
  <c r="I815"/>
  <c r="J814"/>
  <c r="I814"/>
  <c r="J813"/>
  <c r="I813"/>
  <c r="J812"/>
  <c r="I812"/>
  <c r="J811"/>
  <c r="I811"/>
  <c r="J810"/>
  <c r="I810"/>
  <c r="J809"/>
  <c r="I809"/>
  <c r="J808"/>
  <c r="I808"/>
  <c r="J807"/>
  <c r="I807"/>
  <c r="J806"/>
  <c r="I806"/>
  <c r="J805"/>
  <c r="I805"/>
  <c r="J804"/>
  <c r="I804"/>
  <c r="J803"/>
  <c r="I803"/>
  <c r="J802"/>
  <c r="I802"/>
  <c r="J801"/>
  <c r="I801"/>
  <c r="J800"/>
  <c r="I800"/>
  <c r="J799"/>
  <c r="I799"/>
  <c r="J798"/>
  <c r="I798"/>
  <c r="J797"/>
  <c r="I797"/>
  <c r="J796"/>
  <c r="I796"/>
  <c r="J795"/>
  <c r="I795"/>
  <c r="J794"/>
  <c r="I794"/>
  <c r="J793"/>
  <c r="I793"/>
  <c r="J792"/>
  <c r="I792"/>
  <c r="J791"/>
  <c r="I791"/>
  <c r="J790"/>
  <c r="I790"/>
  <c r="J789"/>
  <c r="I789"/>
  <c r="J788"/>
  <c r="I788"/>
  <c r="J787"/>
  <c r="I787"/>
  <c r="J786"/>
  <c r="I786"/>
  <c r="J785"/>
  <c r="I785"/>
  <c r="J784"/>
  <c r="I784"/>
  <c r="J783"/>
  <c r="I783"/>
  <c r="J782"/>
  <c r="I782"/>
  <c r="J781"/>
  <c r="I781"/>
  <c r="J780"/>
  <c r="I780"/>
  <c r="J779"/>
  <c r="I779"/>
  <c r="J778"/>
  <c r="I778"/>
  <c r="J777"/>
  <c r="I777"/>
  <c r="J776"/>
  <c r="I776"/>
  <c r="J775"/>
  <c r="I775"/>
  <c r="J774"/>
  <c r="I774"/>
  <c r="J773"/>
  <c r="I773"/>
  <c r="J772"/>
  <c r="I772"/>
  <c r="J771"/>
  <c r="I771"/>
  <c r="J770"/>
  <c r="I770"/>
  <c r="J769"/>
  <c r="I769"/>
  <c r="J768"/>
  <c r="I768"/>
  <c r="J767"/>
  <c r="I767"/>
  <c r="J766"/>
  <c r="I766"/>
  <c r="J765"/>
  <c r="I765"/>
  <c r="J764"/>
  <c r="I764"/>
  <c r="J763"/>
  <c r="I763"/>
  <c r="J762"/>
  <c r="I762"/>
  <c r="J761"/>
  <c r="I761"/>
  <c r="J760"/>
  <c r="I760"/>
  <c r="J759"/>
  <c r="I759"/>
  <c r="J758"/>
  <c r="I758"/>
  <c r="J757"/>
  <c r="I757"/>
  <c r="J756"/>
  <c r="I756"/>
  <c r="J755"/>
  <c r="I755"/>
  <c r="J754"/>
  <c r="I754"/>
  <c r="J753"/>
  <c r="I753"/>
  <c r="J752"/>
  <c r="I752"/>
  <c r="J751"/>
  <c r="I751"/>
  <c r="J750"/>
  <c r="I750"/>
  <c r="J749"/>
  <c r="I749"/>
  <c r="J748"/>
  <c r="I748"/>
  <c r="J747"/>
  <c r="I747"/>
  <c r="J746"/>
  <c r="I746"/>
  <c r="J745"/>
  <c r="I745"/>
  <c r="J744"/>
  <c r="I744"/>
  <c r="J743"/>
  <c r="I743"/>
  <c r="J742"/>
  <c r="I742"/>
  <c r="J741"/>
  <c r="I741"/>
  <c r="J740"/>
  <c r="I740"/>
  <c r="J739"/>
  <c r="I739"/>
  <c r="J738"/>
  <c r="I738"/>
  <c r="J737"/>
  <c r="I737"/>
  <c r="J736"/>
  <c r="I736"/>
  <c r="J735"/>
  <c r="I735"/>
  <c r="J734"/>
  <c r="I734"/>
  <c r="J733"/>
  <c r="I733"/>
  <c r="J732"/>
  <c r="I732"/>
  <c r="J731"/>
  <c r="I731"/>
  <c r="J730"/>
  <c r="I730"/>
  <c r="J729"/>
  <c r="I729"/>
  <c r="J728"/>
  <c r="I728"/>
  <c r="J727"/>
  <c r="I727"/>
  <c r="J726"/>
  <c r="I726"/>
  <c r="J725"/>
  <c r="I725"/>
  <c r="J724"/>
  <c r="I724"/>
  <c r="J723"/>
  <c r="I723"/>
  <c r="J722"/>
  <c r="I722"/>
  <c r="J721"/>
  <c r="I721"/>
  <c r="J720"/>
  <c r="I720"/>
  <c r="J719"/>
  <c r="I719"/>
  <c r="J718"/>
  <c r="I718"/>
  <c r="J717"/>
  <c r="I717"/>
  <c r="J716"/>
  <c r="I716"/>
  <c r="J715"/>
  <c r="I715"/>
  <c r="J714"/>
  <c r="I714"/>
  <c r="J713"/>
  <c r="I713"/>
  <c r="J712"/>
  <c r="I712"/>
  <c r="J711"/>
  <c r="I711"/>
  <c r="J710"/>
  <c r="I710"/>
  <c r="J709"/>
  <c r="I709"/>
  <c r="J708"/>
  <c r="I708"/>
  <c r="J707"/>
  <c r="I707"/>
  <c r="J706"/>
  <c r="I706"/>
  <c r="J705"/>
  <c r="I705"/>
  <c r="J704"/>
  <c r="I704"/>
  <c r="J703"/>
  <c r="I703"/>
  <c r="J702"/>
  <c r="I702"/>
  <c r="J701"/>
  <c r="I701"/>
  <c r="J700"/>
  <c r="I700"/>
  <c r="J699"/>
  <c r="I699"/>
  <c r="J698"/>
  <c r="I698"/>
  <c r="J697"/>
  <c r="I697"/>
  <c r="J696"/>
  <c r="I696"/>
  <c r="J695"/>
  <c r="I695"/>
  <c r="J694"/>
  <c r="I694"/>
  <c r="J693"/>
  <c r="I693"/>
  <c r="J692"/>
  <c r="I692"/>
  <c r="J691"/>
  <c r="I691"/>
  <c r="J690"/>
  <c r="I690"/>
  <c r="J689"/>
  <c r="I689"/>
  <c r="J688"/>
  <c r="I688"/>
  <c r="J687"/>
  <c r="I687"/>
  <c r="J686"/>
  <c r="I686"/>
  <c r="J685"/>
  <c r="I685"/>
  <c r="J684"/>
  <c r="I684"/>
  <c r="J683"/>
  <c r="I683"/>
  <c r="J682"/>
  <c r="I682"/>
  <c r="J681"/>
  <c r="I681"/>
  <c r="J680"/>
  <c r="I680"/>
  <c r="J679"/>
  <c r="I679"/>
  <c r="J678"/>
  <c r="I678"/>
  <c r="J677"/>
  <c r="I677"/>
  <c r="J676"/>
  <c r="I676"/>
  <c r="J675"/>
  <c r="I675"/>
  <c r="J674"/>
  <c r="I674"/>
  <c r="J673"/>
  <c r="I673"/>
  <c r="J672"/>
  <c r="I672"/>
  <c r="J671"/>
  <c r="I671"/>
  <c r="J670"/>
  <c r="I670"/>
  <c r="J669"/>
  <c r="I669"/>
  <c r="J668"/>
  <c r="I668"/>
  <c r="J667"/>
  <c r="I667"/>
  <c r="J666"/>
  <c r="I666"/>
  <c r="J665"/>
  <c r="I665"/>
  <c r="J664"/>
  <c r="I664"/>
  <c r="J663"/>
  <c r="I663"/>
  <c r="J662"/>
  <c r="I662"/>
  <c r="J661"/>
  <c r="I661"/>
  <c r="J660"/>
  <c r="I660"/>
  <c r="J659"/>
  <c r="I659"/>
  <c r="J658"/>
  <c r="I658"/>
  <c r="J657"/>
  <c r="I657"/>
  <c r="J656"/>
  <c r="I656"/>
  <c r="J655"/>
  <c r="I655"/>
  <c r="J654"/>
  <c r="I654"/>
  <c r="J653"/>
  <c r="I653"/>
  <c r="J652"/>
  <c r="I652"/>
  <c r="J651"/>
  <c r="I651"/>
  <c r="J650"/>
  <c r="I650"/>
  <c r="J649"/>
  <c r="I649"/>
  <c r="J648"/>
  <c r="I648"/>
  <c r="J647"/>
  <c r="I647"/>
  <c r="J646"/>
  <c r="I646"/>
  <c r="J645"/>
  <c r="I645"/>
  <c r="J644"/>
  <c r="I644"/>
  <c r="J643"/>
  <c r="I643"/>
  <c r="J642"/>
  <c r="I642"/>
  <c r="J641"/>
  <c r="I641"/>
  <c r="J640"/>
  <c r="I640"/>
  <c r="J639"/>
  <c r="I639"/>
  <c r="J638"/>
  <c r="I638"/>
  <c r="J637"/>
  <c r="I637"/>
  <c r="J636"/>
  <c r="I636"/>
  <c r="J635"/>
  <c r="I635"/>
  <c r="J634"/>
  <c r="I634"/>
  <c r="J633"/>
  <c r="I633"/>
  <c r="J632"/>
  <c r="I632"/>
  <c r="J631"/>
  <c r="I631"/>
  <c r="J630"/>
  <c r="I630"/>
  <c r="J629"/>
  <c r="I629"/>
  <c r="J628"/>
  <c r="I628"/>
  <c r="J627"/>
  <c r="I627"/>
  <c r="J626"/>
  <c r="I626"/>
  <c r="J625"/>
  <c r="I625"/>
  <c r="J624"/>
  <c r="I624"/>
  <c r="J623"/>
  <c r="I623"/>
  <c r="J622"/>
  <c r="I622"/>
  <c r="J621"/>
  <c r="I621"/>
  <c r="J620"/>
  <c r="I620"/>
  <c r="J619"/>
  <c r="I619"/>
  <c r="J618"/>
  <c r="I618"/>
  <c r="J617"/>
  <c r="I617"/>
  <c r="J616"/>
  <c r="I616"/>
  <c r="J615"/>
  <c r="I615"/>
  <c r="J614"/>
  <c r="I614"/>
  <c r="J613"/>
  <c r="I613"/>
  <c r="J612"/>
  <c r="I612"/>
  <c r="J611"/>
  <c r="I611"/>
  <c r="J610"/>
  <c r="I610"/>
  <c r="J609"/>
  <c r="I609"/>
  <c r="J608"/>
  <c r="I608"/>
  <c r="J607"/>
  <c r="I607"/>
  <c r="J606"/>
  <c r="I606"/>
  <c r="J605"/>
  <c r="I605"/>
  <c r="J604"/>
  <c r="I604"/>
  <c r="J603"/>
  <c r="I603"/>
  <c r="J602"/>
  <c r="I602"/>
  <c r="J601"/>
  <c r="I601"/>
  <c r="J600"/>
  <c r="I600"/>
  <c r="J599"/>
  <c r="I599"/>
  <c r="J598"/>
  <c r="I598"/>
  <c r="J597"/>
  <c r="I597"/>
  <c r="J596"/>
  <c r="I596"/>
  <c r="J595"/>
  <c r="I595"/>
  <c r="J594"/>
  <c r="I594"/>
  <c r="J593"/>
  <c r="I593"/>
  <c r="J592"/>
  <c r="I592"/>
  <c r="J591"/>
  <c r="I591"/>
  <c r="J590"/>
  <c r="I590"/>
  <c r="J589"/>
  <c r="I589"/>
  <c r="J588"/>
  <c r="I588"/>
  <c r="J587"/>
  <c r="I587"/>
  <c r="J586"/>
  <c r="I586"/>
  <c r="J585"/>
  <c r="I585"/>
  <c r="J584"/>
  <c r="I584"/>
  <c r="J583"/>
  <c r="I583"/>
  <c r="J582"/>
  <c r="I582"/>
  <c r="J581"/>
  <c r="I581"/>
  <c r="J580"/>
  <c r="I580"/>
  <c r="J579"/>
  <c r="I579"/>
  <c r="J578"/>
  <c r="I578"/>
  <c r="J577"/>
  <c r="I577"/>
  <c r="J576"/>
  <c r="I576"/>
  <c r="J575"/>
  <c r="I575"/>
  <c r="J574"/>
  <c r="I574"/>
  <c r="J573"/>
  <c r="I573"/>
  <c r="J572"/>
  <c r="I572"/>
  <c r="J571"/>
  <c r="I571"/>
  <c r="J570"/>
  <c r="I570"/>
  <c r="J569"/>
  <c r="I569"/>
  <c r="J568"/>
  <c r="I568"/>
  <c r="J567"/>
  <c r="I567"/>
  <c r="J566"/>
  <c r="I566"/>
  <c r="J565"/>
  <c r="I565"/>
  <c r="J564"/>
  <c r="I564"/>
  <c r="J563"/>
  <c r="I563"/>
  <c r="J562"/>
  <c r="I562"/>
  <c r="J561"/>
  <c r="I561"/>
  <c r="J560"/>
  <c r="I560"/>
  <c r="J559"/>
  <c r="I559"/>
  <c r="J558"/>
  <c r="I558"/>
  <c r="J557"/>
  <c r="I557"/>
  <c r="J556"/>
  <c r="I556"/>
  <c r="J555"/>
  <c r="I555"/>
  <c r="J554"/>
  <c r="I554"/>
  <c r="J553"/>
  <c r="I553"/>
  <c r="J552"/>
  <c r="I552"/>
  <c r="J551"/>
  <c r="I551"/>
  <c r="J550"/>
  <c r="I550"/>
  <c r="J549"/>
  <c r="I549"/>
  <c r="J548"/>
  <c r="I548"/>
  <c r="J547"/>
  <c r="I547"/>
  <c r="J546"/>
  <c r="I546"/>
  <c r="J545"/>
  <c r="I545"/>
  <c r="J544"/>
  <c r="I544"/>
  <c r="J543"/>
  <c r="I543"/>
  <c r="J542"/>
  <c r="I542"/>
  <c r="J541"/>
  <c r="I541"/>
  <c r="J540"/>
  <c r="I540"/>
  <c r="J539"/>
  <c r="I539"/>
  <c r="J538"/>
  <c r="I538"/>
  <c r="J537"/>
  <c r="I537"/>
  <c r="J536"/>
  <c r="I536"/>
  <c r="J535"/>
  <c r="I535"/>
  <c r="J534"/>
  <c r="I534"/>
  <c r="J533"/>
  <c r="I533"/>
  <c r="J532"/>
  <c r="I532"/>
  <c r="J531"/>
  <c r="I531"/>
  <c r="J530"/>
  <c r="I530"/>
  <c r="J529"/>
  <c r="I529"/>
  <c r="J528"/>
  <c r="I528"/>
  <c r="J527"/>
  <c r="I527"/>
  <c r="J526"/>
  <c r="I526"/>
  <c r="J525"/>
  <c r="I525"/>
  <c r="J524"/>
  <c r="I524"/>
  <c r="J523"/>
  <c r="I523"/>
  <c r="J522"/>
  <c r="I522"/>
  <c r="J521"/>
  <c r="I521"/>
  <c r="J520"/>
  <c r="I520"/>
  <c r="J519"/>
  <c r="I519"/>
  <c r="J518"/>
  <c r="I518"/>
  <c r="J517"/>
  <c r="I517"/>
  <c r="J516"/>
  <c r="I516"/>
  <c r="J515"/>
  <c r="I515"/>
  <c r="J514"/>
  <c r="I514"/>
  <c r="J513"/>
  <c r="I513"/>
  <c r="J512"/>
  <c r="I512"/>
  <c r="J511"/>
  <c r="I511"/>
  <c r="J510"/>
  <c r="I510"/>
  <c r="J509"/>
  <c r="I509"/>
  <c r="J508"/>
  <c r="I508"/>
  <c r="J507"/>
  <c r="I507"/>
  <c r="J506"/>
  <c r="I506"/>
  <c r="J505"/>
  <c r="I505"/>
  <c r="J504"/>
  <c r="I504"/>
  <c r="J503"/>
  <c r="I503"/>
  <c r="J502"/>
  <c r="I502"/>
  <c r="J501"/>
  <c r="I501"/>
  <c r="J500"/>
  <c r="I500"/>
  <c r="J499"/>
  <c r="I499"/>
  <c r="J498"/>
  <c r="I498"/>
  <c r="J497"/>
  <c r="I497"/>
  <c r="J496"/>
  <c r="I496"/>
  <c r="J495"/>
  <c r="I495"/>
  <c r="J494"/>
  <c r="I494"/>
  <c r="J493"/>
  <c r="I493"/>
  <c r="J492"/>
  <c r="I492"/>
  <c r="J491"/>
  <c r="I491"/>
  <c r="J490"/>
  <c r="I490"/>
  <c r="J489"/>
  <c r="I489"/>
  <c r="J488"/>
  <c r="I488"/>
  <c r="J487"/>
  <c r="I487"/>
  <c r="J486"/>
  <c r="I486"/>
  <c r="J485"/>
  <c r="I485"/>
  <c r="J484"/>
  <c r="I484"/>
  <c r="J483"/>
  <c r="I483"/>
  <c r="J482"/>
  <c r="I482"/>
  <c r="J481"/>
  <c r="I481"/>
  <c r="J480"/>
  <c r="I480"/>
  <c r="J479"/>
  <c r="I479"/>
  <c r="J478"/>
  <c r="I478"/>
  <c r="J477"/>
  <c r="I477"/>
  <c r="J476"/>
  <c r="I476"/>
  <c r="J475"/>
  <c r="I475"/>
  <c r="J474"/>
  <c r="I474"/>
  <c r="J473"/>
  <c r="I473"/>
  <c r="J472"/>
  <c r="I472"/>
  <c r="J471"/>
  <c r="I471"/>
  <c r="J470"/>
  <c r="I470"/>
  <c r="J469"/>
  <c r="I469"/>
  <c r="J468"/>
  <c r="I468"/>
  <c r="J467"/>
  <c r="I467"/>
  <c r="J466"/>
  <c r="I466"/>
  <c r="J465"/>
  <c r="I465"/>
  <c r="J464"/>
  <c r="I464"/>
  <c r="J463"/>
  <c r="I463"/>
  <c r="J462"/>
  <c r="I462"/>
  <c r="J461"/>
  <c r="I461"/>
  <c r="J460"/>
  <c r="I460"/>
  <c r="J459"/>
  <c r="I459"/>
  <c r="J458"/>
  <c r="I458"/>
  <c r="J457"/>
  <c r="I457"/>
  <c r="J456"/>
  <c r="I456"/>
  <c r="J455"/>
  <c r="I455"/>
  <c r="J454"/>
  <c r="I454"/>
  <c r="J453"/>
  <c r="I453"/>
  <c r="J452"/>
  <c r="I452"/>
  <c r="J451"/>
  <c r="I451"/>
  <c r="J450"/>
  <c r="I450"/>
  <c r="J449"/>
  <c r="I449"/>
  <c r="J448"/>
  <c r="I448"/>
  <c r="J447"/>
  <c r="I447"/>
  <c r="J446"/>
  <c r="I446"/>
  <c r="J445"/>
  <c r="I445"/>
  <c r="J444"/>
  <c r="I444"/>
  <c r="J443"/>
  <c r="I443"/>
  <c r="J442"/>
  <c r="I442"/>
  <c r="J441"/>
  <c r="I441"/>
  <c r="J440"/>
  <c r="I440"/>
  <c r="J439"/>
  <c r="I439"/>
  <c r="J438"/>
  <c r="I438"/>
  <c r="J437"/>
  <c r="I437"/>
  <c r="J436"/>
  <c r="I436"/>
  <c r="J435"/>
  <c r="I435"/>
  <c r="J434"/>
  <c r="I434"/>
  <c r="J433"/>
  <c r="I433"/>
  <c r="J432"/>
  <c r="I432"/>
  <c r="J431"/>
  <c r="I431"/>
  <c r="J430"/>
  <c r="I430"/>
  <c r="J429"/>
  <c r="I429"/>
  <c r="J428"/>
  <c r="I428"/>
  <c r="J427"/>
  <c r="I427"/>
  <c r="J426"/>
  <c r="I426"/>
  <c r="J425"/>
  <c r="I425"/>
  <c r="J424"/>
  <c r="I424"/>
  <c r="J423"/>
  <c r="I423"/>
  <c r="J422"/>
  <c r="I422"/>
  <c r="J421"/>
  <c r="I421"/>
  <c r="J420"/>
  <c r="I420"/>
  <c r="J419"/>
  <c r="I419"/>
  <c r="J418"/>
  <c r="I418"/>
  <c r="J417"/>
  <c r="I417"/>
  <c r="J416"/>
  <c r="I416"/>
  <c r="J415"/>
  <c r="I415"/>
  <c r="J414"/>
  <c r="I414"/>
  <c r="J413"/>
  <c r="I413"/>
  <c r="J412"/>
  <c r="I412"/>
  <c r="J411"/>
  <c r="I411"/>
  <c r="J410"/>
  <c r="I410"/>
  <c r="J409"/>
  <c r="I409"/>
  <c r="J408"/>
  <c r="I408"/>
  <c r="J407"/>
  <c r="I407"/>
  <c r="J406"/>
  <c r="I406"/>
  <c r="J405"/>
  <c r="I405"/>
  <c r="J404"/>
  <c r="I404"/>
  <c r="J403"/>
  <c r="I403"/>
  <c r="J402"/>
  <c r="I402"/>
  <c r="J401"/>
  <c r="I401"/>
  <c r="J400"/>
  <c r="I400"/>
  <c r="J399"/>
  <c r="I399"/>
  <c r="J398"/>
  <c r="I398"/>
  <c r="J397"/>
  <c r="I397"/>
  <c r="J396"/>
  <c r="I396"/>
  <c r="J395"/>
  <c r="I395"/>
  <c r="J394"/>
  <c r="I394"/>
  <c r="J393"/>
  <c r="I393"/>
  <c r="J392"/>
  <c r="I392"/>
  <c r="J391"/>
  <c r="I391"/>
  <c r="J390"/>
  <c r="I390"/>
  <c r="J389"/>
  <c r="I389"/>
  <c r="J388"/>
  <c r="I388"/>
  <c r="J387"/>
  <c r="I387"/>
  <c r="J386"/>
  <c r="I386"/>
  <c r="J385"/>
  <c r="I385"/>
  <c r="J384"/>
  <c r="I384"/>
  <c r="J383"/>
  <c r="I383"/>
  <c r="J382"/>
  <c r="I382"/>
  <c r="J381"/>
  <c r="I381"/>
  <c r="J380"/>
  <c r="I380"/>
  <c r="J379"/>
  <c r="I379"/>
  <c r="J378"/>
  <c r="I378"/>
  <c r="J377"/>
  <c r="I377"/>
  <c r="J376"/>
  <c r="I376"/>
  <c r="J375"/>
  <c r="I375"/>
  <c r="J374"/>
  <c r="I374"/>
  <c r="J373"/>
  <c r="I373"/>
  <c r="J372"/>
  <c r="I372"/>
  <c r="J371"/>
  <c r="I371"/>
  <c r="J370"/>
  <c r="I370"/>
  <c r="J369"/>
  <c r="I369"/>
  <c r="J368"/>
  <c r="I368"/>
  <c r="J367"/>
  <c r="I367"/>
  <c r="J366"/>
  <c r="I366"/>
  <c r="J365"/>
  <c r="I365"/>
  <c r="J364"/>
  <c r="I364"/>
  <c r="J363"/>
  <c r="I363"/>
  <c r="J362"/>
  <c r="I362"/>
  <c r="J361"/>
  <c r="I361"/>
  <c r="J360"/>
  <c r="I360"/>
  <c r="J359"/>
  <c r="I359"/>
  <c r="J358"/>
  <c r="I358"/>
  <c r="J357"/>
  <c r="I357"/>
  <c r="J356"/>
  <c r="I356"/>
  <c r="J355"/>
  <c r="I355"/>
  <c r="J354"/>
  <c r="I354"/>
  <c r="J353"/>
  <c r="I353"/>
  <c r="J352"/>
  <c r="I352"/>
  <c r="J351"/>
  <c r="I351"/>
  <c r="J350"/>
  <c r="I350"/>
  <c r="J349"/>
  <c r="I349"/>
  <c r="J348"/>
  <c r="I348"/>
  <c r="J347"/>
  <c r="I347"/>
  <c r="J346"/>
  <c r="I346"/>
  <c r="J345"/>
  <c r="I345"/>
  <c r="J344"/>
  <c r="I344"/>
  <c r="J343"/>
  <c r="I343"/>
  <c r="J342"/>
  <c r="I342"/>
  <c r="J341"/>
  <c r="I341"/>
  <c r="J340"/>
  <c r="I340"/>
  <c r="J339"/>
  <c r="I339"/>
  <c r="J338"/>
  <c r="I338"/>
  <c r="J337"/>
  <c r="I337"/>
  <c r="J336"/>
  <c r="I336"/>
  <c r="J335"/>
  <c r="I335"/>
  <c r="J334"/>
  <c r="I334"/>
  <c r="J333"/>
  <c r="I333"/>
  <c r="J332"/>
  <c r="I332"/>
  <c r="J331"/>
  <c r="I331"/>
  <c r="J330"/>
  <c r="I330"/>
  <c r="J329"/>
  <c r="I329"/>
  <c r="J328"/>
  <c r="I328"/>
  <c r="J327"/>
  <c r="I327"/>
  <c r="J326"/>
  <c r="I326"/>
  <c r="J325"/>
  <c r="I325"/>
  <c r="J324"/>
  <c r="I324"/>
  <c r="J323"/>
  <c r="I323"/>
  <c r="J322"/>
  <c r="I322"/>
  <c r="J321"/>
  <c r="I321"/>
  <c r="J320"/>
  <c r="I320"/>
  <c r="J319"/>
  <c r="I319"/>
  <c r="J318"/>
  <c r="I318"/>
  <c r="J317"/>
  <c r="I317"/>
  <c r="J316"/>
  <c r="I316"/>
  <c r="J315"/>
  <c r="I315"/>
  <c r="J314"/>
  <c r="I314"/>
  <c r="J313"/>
  <c r="I313"/>
  <c r="J312"/>
  <c r="I312"/>
  <c r="J311"/>
  <c r="I311"/>
  <c r="J310"/>
  <c r="I310"/>
  <c r="J309"/>
  <c r="I309"/>
  <c r="J308"/>
  <c r="I308"/>
  <c r="J307"/>
  <c r="I307"/>
  <c r="J306"/>
  <c r="I306"/>
  <c r="J305"/>
  <c r="I305"/>
  <c r="J304"/>
  <c r="I304"/>
  <c r="J303"/>
  <c r="I303"/>
  <c r="J302"/>
  <c r="I302"/>
  <c r="J301"/>
  <c r="I301"/>
  <c r="J300"/>
  <c r="I300"/>
  <c r="J299"/>
  <c r="I299"/>
  <c r="J298"/>
  <c r="I298"/>
  <c r="J297"/>
  <c r="I297"/>
  <c r="J296"/>
  <c r="I296"/>
  <c r="J295"/>
  <c r="I295"/>
  <c r="J294"/>
  <c r="I294"/>
  <c r="J293"/>
  <c r="I293"/>
  <c r="J292"/>
  <c r="I292"/>
  <c r="J291"/>
  <c r="I291"/>
  <c r="J290"/>
  <c r="I290"/>
  <c r="J289"/>
  <c r="I289"/>
  <c r="J288"/>
  <c r="I288"/>
  <c r="J287"/>
  <c r="I287"/>
  <c r="J286"/>
  <c r="I286"/>
  <c r="J285"/>
  <c r="I285"/>
  <c r="J284"/>
  <c r="I284"/>
  <c r="J283"/>
  <c r="I283"/>
  <c r="J282"/>
  <c r="I282"/>
  <c r="J281"/>
  <c r="I281"/>
  <c r="J280"/>
  <c r="I280"/>
  <c r="J279"/>
  <c r="I279"/>
  <c r="J278"/>
  <c r="I278"/>
  <c r="J277"/>
  <c r="I277"/>
  <c r="J276"/>
  <c r="I276"/>
  <c r="J275"/>
  <c r="I275"/>
  <c r="J274"/>
  <c r="I274"/>
  <c r="J273"/>
  <c r="I273"/>
  <c r="J272"/>
  <c r="I272"/>
  <c r="J271"/>
  <c r="I271"/>
  <c r="J270"/>
  <c r="I270"/>
  <c r="J269"/>
  <c r="I269"/>
  <c r="J268"/>
  <c r="I268"/>
  <c r="J267"/>
  <c r="I267"/>
  <c r="J266"/>
  <c r="I266"/>
  <c r="J265"/>
  <c r="I265"/>
  <c r="J264"/>
  <c r="I264"/>
  <c r="J263"/>
  <c r="I263"/>
  <c r="J262"/>
  <c r="I262"/>
  <c r="J261"/>
  <c r="I261"/>
  <c r="J260"/>
  <c r="I260"/>
  <c r="J259"/>
  <c r="I259"/>
  <c r="J258"/>
  <c r="I258"/>
  <c r="J257"/>
  <c r="I257"/>
  <c r="J256"/>
  <c r="I256"/>
  <c r="J255"/>
  <c r="I255"/>
  <c r="J254"/>
  <c r="I254"/>
  <c r="J253"/>
  <c r="I253"/>
  <c r="J252"/>
  <c r="I252"/>
  <c r="J251"/>
  <c r="I251"/>
  <c r="J250"/>
  <c r="I250"/>
  <c r="J249"/>
  <c r="I249"/>
  <c r="J248"/>
  <c r="I248"/>
  <c r="J247"/>
  <c r="I247"/>
  <c r="J246"/>
  <c r="I246"/>
  <c r="J245"/>
  <c r="I245"/>
  <c r="J244"/>
  <c r="I244"/>
  <c r="J243"/>
  <c r="I243"/>
  <c r="J242"/>
  <c r="I242"/>
  <c r="J241"/>
  <c r="I241"/>
  <c r="J240"/>
  <c r="I240"/>
  <c r="J239"/>
  <c r="I239"/>
  <c r="J238"/>
  <c r="I238"/>
  <c r="J237"/>
  <c r="I237"/>
  <c r="J236"/>
  <c r="I236"/>
  <c r="J235"/>
  <c r="I235"/>
  <c r="J234"/>
  <c r="I234"/>
  <c r="J233"/>
  <c r="I233"/>
  <c r="J232"/>
  <c r="I232"/>
  <c r="J231"/>
  <c r="I231"/>
  <c r="J230"/>
  <c r="I230"/>
  <c r="J229"/>
  <c r="I229"/>
  <c r="J228"/>
  <c r="I228"/>
  <c r="J227"/>
  <c r="I227"/>
  <c r="J226"/>
  <c r="I226"/>
  <c r="J225"/>
  <c r="I225"/>
  <c r="J224"/>
  <c r="I224"/>
  <c r="J223"/>
  <c r="I223"/>
  <c r="J222"/>
  <c r="I222"/>
  <c r="J221"/>
  <c r="I221"/>
  <c r="J220"/>
  <c r="I220"/>
  <c r="J219"/>
  <c r="I219"/>
  <c r="J218"/>
  <c r="I218"/>
  <c r="J217"/>
  <c r="I217"/>
  <c r="J216"/>
  <c r="I216"/>
  <c r="J215"/>
  <c r="I215"/>
  <c r="J214"/>
  <c r="I214"/>
  <c r="J213"/>
  <c r="I213"/>
  <c r="J212"/>
  <c r="I212"/>
  <c r="J211"/>
  <c r="I211"/>
  <c r="J210"/>
  <c r="I210"/>
  <c r="J209"/>
  <c r="I209"/>
  <c r="J208"/>
  <c r="I208"/>
  <c r="J207"/>
  <c r="I207"/>
  <c r="J206"/>
  <c r="I206"/>
  <c r="J205"/>
  <c r="I205"/>
  <c r="J204"/>
  <c r="I204"/>
  <c r="J203"/>
  <c r="I203"/>
  <c r="J202"/>
  <c r="I202"/>
  <c r="J201"/>
  <c r="I201"/>
  <c r="J200"/>
  <c r="I200"/>
  <c r="J199"/>
  <c r="I199"/>
  <c r="J198"/>
  <c r="I198"/>
  <c r="J197"/>
  <c r="I197"/>
  <c r="J196"/>
  <c r="I196"/>
  <c r="J195"/>
  <c r="I195"/>
  <c r="J194"/>
  <c r="I194"/>
  <c r="J193"/>
  <c r="I193"/>
  <c r="J192"/>
  <c r="I192"/>
  <c r="J191"/>
  <c r="I191"/>
  <c r="J190"/>
  <c r="I190"/>
  <c r="J189"/>
  <c r="I189"/>
  <c r="J188"/>
  <c r="I188"/>
  <c r="J187"/>
  <c r="I187"/>
  <c r="J186"/>
  <c r="I186"/>
  <c r="J185"/>
  <c r="I185"/>
  <c r="J184"/>
  <c r="I184"/>
  <c r="J183"/>
  <c r="I183"/>
  <c r="J182"/>
  <c r="I182"/>
  <c r="J181"/>
  <c r="I181"/>
  <c r="J180"/>
  <c r="I180"/>
  <c r="J179"/>
  <c r="I179"/>
  <c r="J178"/>
  <c r="I178"/>
  <c r="J177"/>
  <c r="I177"/>
  <c r="J176"/>
  <c r="I176"/>
  <c r="J175"/>
  <c r="I175"/>
  <c r="J174"/>
  <c r="I174"/>
  <c r="J173"/>
  <c r="I173"/>
  <c r="J172"/>
  <c r="I172"/>
  <c r="J171"/>
  <c r="I171"/>
  <c r="J170"/>
  <c r="I170"/>
  <c r="J169"/>
  <c r="I169"/>
  <c r="J168"/>
  <c r="I168"/>
  <c r="J167"/>
  <c r="I167"/>
  <c r="J166"/>
  <c r="I166"/>
  <c r="J165"/>
  <c r="I165"/>
  <c r="J164"/>
  <c r="I164"/>
  <c r="J163"/>
  <c r="I163"/>
  <c r="J162"/>
  <c r="I162"/>
  <c r="J161"/>
  <c r="I161"/>
  <c r="J160"/>
  <c r="I160"/>
  <c r="J159"/>
  <c r="I159"/>
  <c r="J158"/>
  <c r="I158"/>
  <c r="J157"/>
  <c r="I157"/>
  <c r="J156"/>
  <c r="I156"/>
  <c r="J155"/>
  <c r="I155"/>
  <c r="J154"/>
  <c r="I154"/>
  <c r="J153"/>
  <c r="I153"/>
  <c r="J152"/>
  <c r="I152"/>
  <c r="J151"/>
  <c r="I151"/>
  <c r="J150"/>
  <c r="I150"/>
  <c r="J149"/>
  <c r="I149"/>
  <c r="J148"/>
  <c r="I148"/>
  <c r="J147"/>
  <c r="I147"/>
  <c r="J146"/>
  <c r="I146"/>
  <c r="J145"/>
  <c r="I145"/>
  <c r="J144"/>
  <c r="I144"/>
  <c r="J143"/>
  <c r="I143"/>
  <c r="J142"/>
  <c r="I142"/>
  <c r="J141"/>
  <c r="I141"/>
  <c r="J140"/>
  <c r="I140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J86"/>
  <c r="I86"/>
  <c r="J85"/>
  <c r="I85"/>
  <c r="J84"/>
  <c r="I84"/>
  <c r="J83"/>
  <c r="I83"/>
  <c r="J82"/>
  <c r="I82"/>
  <c r="J81"/>
  <c r="I81"/>
  <c r="J80"/>
  <c r="I80"/>
  <c r="J79"/>
  <c r="I79"/>
  <c r="J78"/>
  <c r="I78"/>
  <c r="J77"/>
  <c r="I77"/>
  <c r="J76"/>
  <c r="I76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J48"/>
  <c r="I48"/>
  <c r="J47"/>
  <c r="I47"/>
  <c r="J46"/>
  <c r="I46"/>
  <c r="J45"/>
  <c r="I45"/>
  <c r="J44"/>
  <c r="I44"/>
  <c r="J43"/>
  <c r="I43"/>
  <c r="J42"/>
  <c r="I42"/>
  <c r="J41"/>
  <c r="I41"/>
  <c r="J40"/>
  <c r="I40"/>
  <c r="J39"/>
  <c r="I39"/>
  <c r="J38"/>
  <c r="I38"/>
  <c r="J37"/>
  <c r="I37"/>
  <c r="J36"/>
  <c r="I36"/>
  <c r="J35"/>
  <c r="I35"/>
  <c r="J34"/>
  <c r="I34"/>
  <c r="J33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J3"/>
  <c r="I3"/>
  <c r="J2"/>
  <c r="I2"/>
</calcChain>
</file>

<file path=xl/sharedStrings.xml><?xml version="1.0" encoding="utf-8"?>
<sst xmlns="http://schemas.openxmlformats.org/spreadsheetml/2006/main" count="39835" uniqueCount="8110">
  <si>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</si>
  <si>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</si>
  <si>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</si>
  <si>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</si>
  <si>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</si>
  <si>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</si>
  <si>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</si>
  <si>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</si>
  <si>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</si>
  <si>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</si>
  <si>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</si>
  <si>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</si>
  <si>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</si>
  <si>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</si>
  <si>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</si>
  <si>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</si>
  <si>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</si>
  <si>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</si>
  <si>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</si>
  <si>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</si>
  <si>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</si>
  <si>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</si>
  <si>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</si>
  <si>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</si>
  <si>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</si>
  <si>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</si>
  <si>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</si>
  <si>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</si>
  <si>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</si>
  <si>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</si>
  <si>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</si>
  <si>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</si>
  <si>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</si>
  <si>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</si>
  <si>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</si>
  <si>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</si>
  <si>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</si>
  <si>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</si>
  <si>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</si>
  <si>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</si>
  <si>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</si>
  <si>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</si>
  <si>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</si>
  <si>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</si>
  <si>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</si>
  <si>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</si>
  <si>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</si>
  <si>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</si>
  <si>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</si>
  <si>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</si>
  <si>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</si>
  <si>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</si>
  <si>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</si>
  <si>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</si>
  <si>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</si>
  <si>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</si>
  <si>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</si>
  <si>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</si>
  <si>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</si>
  <si>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</si>
  <si>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</si>
  <si>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</si>
  <si>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</si>
  <si>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</si>
  <si>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</si>
  <si>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</si>
  <si>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</si>
  <si>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</si>
  <si>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</si>
  <si>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</si>
  <si>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</si>
  <si>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</si>
  <si>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</si>
  <si>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</si>
  <si>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</si>
  <si>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</si>
  <si>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</si>
  <si>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</si>
  <si>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</si>
  <si>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</si>
  <si>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</si>
  <si>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</si>
  <si>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</si>
  <si>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</si>
  <si>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</si>
  <si>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</si>
  <si>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</si>
  <si>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</si>
  <si>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</si>
  <si>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</si>
  <si>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</si>
  <si>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</si>
  <si>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</si>
  <si>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</si>
  <si>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</si>
  <si>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</si>
  <si>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</si>
  <si>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</si>
  <si>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</si>
  <si>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</si>
  <si>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</si>
  <si>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</si>
  <si>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</si>
  <si>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</si>
  <si>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</si>
  <si>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</si>
  <si>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</si>
  <si>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</si>
  <si>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</si>
  <si>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</si>
  <si>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</si>
  <si>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</si>
  <si>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</si>
  <si>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</si>
  <si>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</si>
  <si>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</si>
  <si>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</si>
  <si>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</si>
  <si>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</si>
  <si>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</si>
  <si>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</si>
  <si>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</si>
  <si>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</si>
  <si>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</si>
  <si>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</si>
  <si>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</si>
  <si>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</si>
  <si>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</si>
  <si>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</si>
  <si>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</si>
  <si>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</si>
  <si>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</si>
  <si>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</si>
  <si>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</si>
  <si>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</si>
  <si>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</si>
  <si>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</si>
  <si>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</si>
  <si>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</si>
  <si>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</si>
  <si>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</si>
  <si>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</si>
  <si>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</si>
  <si>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</si>
  <si>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</si>
  <si>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</si>
  <si>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</si>
  <si>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</si>
  <si>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</si>
  <si>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</si>
  <si>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</si>
  <si>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</si>
  <si>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</si>
  <si>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</si>
  <si>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</si>
  <si>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</si>
  <si>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</si>
  <si>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</si>
  <si>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</si>
  <si>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</si>
  <si>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</si>
  <si>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</si>
  <si>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</si>
  <si>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</si>
  <si>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</si>
  <si>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</si>
  <si>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</si>
  <si>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</si>
  <si>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</si>
  <si>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</si>
  <si>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</si>
  <si>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</si>
  <si>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</si>
  <si>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</si>
  <si>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</si>
  <si>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</si>
  <si>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</si>
  <si>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</si>
  <si>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</si>
  <si>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</si>
  <si>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</si>
  <si>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</si>
  <si>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</si>
  <si>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</si>
  <si>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</si>
  <si>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</si>
  <si>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</si>
  <si>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</si>
  <si>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</si>
  <si>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</si>
  <si>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</si>
  <si>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</si>
  <si>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</si>
  <si>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</si>
  <si>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</si>
  <si>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</si>
  <si>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</si>
  <si>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</si>
  <si>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</si>
  <si>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</si>
  <si>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</si>
  <si>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</si>
  <si>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</si>
  <si>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</si>
  <si>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</si>
  <si>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</si>
  <si>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</si>
  <si>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</si>
  <si>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</si>
  <si>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</si>
  <si>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</si>
  <si>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</si>
  <si>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</si>
  <si>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</si>
  <si>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</si>
  <si>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</si>
  <si>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</si>
  <si>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</si>
  <si>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</si>
  <si>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</si>
  <si>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</si>
  <si>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</si>
  <si>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</si>
  <si>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</si>
  <si>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</si>
  <si>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</si>
  <si>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</si>
  <si>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</si>
  <si>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</si>
  <si>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</si>
  <si>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</si>
  <si>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</si>
  <si>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</si>
  <si>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</si>
  <si>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</si>
  <si>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</si>
  <si>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</si>
  <si>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</si>
  <si>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</si>
  <si>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</si>
  <si>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</si>
  <si>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</si>
  <si>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</si>
  <si>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</si>
  <si>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</si>
  <si>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</si>
  <si>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</si>
  <si>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</si>
  <si>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</si>
  <si>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</si>
  <si>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</si>
  <si>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</si>
  <si>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</si>
  <si>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</si>
  <si>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</si>
  <si>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</si>
  <si>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</si>
  <si>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</si>
  <si>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</si>
  <si>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</si>
  <si>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</si>
  <si>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</si>
  <si>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</si>
  <si>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</si>
  <si>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</si>
  <si>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</si>
  <si>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</si>
  <si>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</si>
  <si>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</si>
  <si>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</si>
  <si>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</si>
  <si>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</si>
  <si>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</si>
  <si>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</si>
  <si>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</si>
  <si>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</si>
  <si>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</si>
  <si>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</si>
  <si>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</si>
  <si>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</si>
  <si>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</si>
  <si>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</si>
  <si>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</si>
  <si>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</si>
  <si>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</si>
  <si>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</si>
  <si>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</si>
  <si>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</si>
  <si>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</si>
  <si>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</si>
  <si>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</si>
  <si>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</si>
  <si>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</si>
  <si>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</si>
  <si>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</si>
  <si>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</si>
  <si>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</si>
  <si>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</si>
  <si>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</si>
  <si>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</si>
  <si>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</si>
  <si>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</si>
  <si>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</si>
  <si>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</si>
  <si>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</si>
  <si>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</si>
  <si>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</si>
  <si>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</si>
  <si>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</si>
  <si>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</si>
  <si>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</si>
  <si>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</si>
  <si>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</si>
  <si>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</si>
  <si>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</si>
  <si>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</si>
  <si>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</si>
  <si>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</si>
  <si>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</si>
  <si>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</si>
  <si>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</si>
  <si>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</si>
  <si>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</si>
  <si>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</si>
  <si>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</si>
  <si>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</si>
  <si>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</si>
  <si>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</si>
  <si>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</si>
  <si>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</si>
  <si>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</si>
  <si>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</si>
  <si>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</si>
  <si>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</si>
  <si>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</si>
  <si>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</si>
  <si>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</si>
  <si>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</si>
  <si>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</si>
  <si>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</si>
  <si>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</si>
  <si>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</si>
  <si>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</si>
  <si>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</si>
  <si>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</si>
  <si>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</si>
  <si>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</si>
  <si>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</si>
  <si>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</si>
  <si>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</si>
  <si>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</si>
  <si>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</si>
  <si>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</si>
  <si>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</si>
  <si>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</si>
  <si>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</si>
  <si>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</si>
  <si>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</si>
  <si>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</si>
  <si>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</si>
  <si>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</si>
  <si>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</si>
  <si>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</si>
  <si>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</si>
  <si>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</si>
  <si>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</si>
  <si>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</si>
  <si>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</si>
  <si>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</si>
  <si>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</si>
  <si>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</si>
  <si>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</si>
  <si>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</si>
  <si>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</si>
  <si>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</si>
  <si>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</si>
  <si>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</si>
  <si>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</si>
  <si>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</si>
  <si>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</si>
  <si>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</si>
  <si>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</si>
  <si>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</si>
  <si>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</si>
  <si>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</si>
  <si>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</si>
  <si>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</si>
  <si>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</si>
  <si>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</si>
  <si>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</si>
  <si>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</si>
  <si>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</si>
  <si>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</si>
  <si>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</si>
  <si>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</si>
  <si>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</si>
  <si>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</si>
  <si>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</si>
  <si>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</si>
  <si>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</si>
  <si>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</si>
  <si>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</si>
  <si>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</si>
  <si>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</si>
  <si>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</si>
  <si>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</si>
  <si>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</si>
  <si>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</si>
  <si>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</si>
  <si>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</si>
  <si>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</si>
  <si>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</si>
  <si>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</si>
  <si>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</si>
  <si>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</si>
  <si>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</si>
  <si>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</si>
  <si>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</si>
  <si>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</si>
  <si>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</si>
  <si>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</si>
  <si>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</si>
  <si>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</si>
  <si>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</si>
  <si>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</si>
  <si>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</si>
  <si>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</si>
  <si>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</si>
  <si>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</si>
  <si>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</si>
  <si>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</si>
  <si>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</si>
  <si>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</si>
  <si>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</si>
  <si>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</si>
  <si>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</si>
  <si>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</si>
  <si>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</si>
  <si>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</si>
  <si>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</si>
  <si>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</si>
  <si>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</si>
  <si>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</si>
  <si>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</si>
  <si>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</si>
  <si>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</si>
  <si>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</si>
  <si>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</si>
  <si>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</si>
  <si>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</si>
  <si>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</si>
  <si>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</si>
  <si>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</si>
  <si>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</si>
  <si>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</si>
  <si>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</si>
  <si>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</si>
  <si>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</si>
  <si>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</si>
  <si>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</si>
  <si>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</si>
  <si>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</si>
  <si>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</si>
  <si>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</si>
  <si>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</si>
  <si>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</si>
  <si>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</si>
  <si>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</si>
  <si>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</si>
  <si>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</si>
  <si>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</si>
  <si>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</si>
  <si>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</si>
  <si>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</si>
  <si>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</si>
  <si>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</si>
  <si>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</si>
  <si>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</si>
  <si>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</si>
  <si>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</si>
  <si>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</si>
  <si>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</si>
  <si>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</si>
  <si>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</si>
  <si>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</si>
  <si>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</si>
  <si>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</si>
  <si>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</si>
  <si>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</si>
  <si>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</si>
  <si>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</si>
  <si>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</si>
  <si>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</si>
  <si>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</si>
  <si>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</si>
  <si>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</si>
  <si>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</si>
  <si>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</si>
  <si>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</si>
  <si>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</si>
  <si>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</si>
  <si>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</si>
  <si>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</si>
  <si>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</si>
  <si>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</si>
  <si>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</si>
  <si>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</si>
  <si>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</si>
  <si>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</si>
  <si>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</si>
  <si>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</si>
  <si>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</si>
  <si>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</si>
  <si>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</si>
  <si>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</si>
  <si>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</si>
  <si>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</si>
  <si>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</si>
  <si>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</si>
  <si>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</si>
  <si>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</si>
  <si>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</si>
  <si>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</si>
  <si>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</si>
  <si>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</si>
  <si>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</si>
  <si>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</si>
  <si>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</si>
  <si>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</si>
  <si>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</si>
  <si>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</si>
  <si>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</si>
  <si>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</si>
  <si>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</si>
  <si>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</si>
  <si>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</si>
  <si>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</si>
  <si>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</si>
  <si>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</si>
  <si>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</si>
  <si>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</si>
  <si>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</si>
  <si>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</si>
  <si>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</si>
  <si>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</si>
  <si>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</si>
  <si>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</si>
  <si>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</si>
  <si>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</si>
  <si>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</si>
  <si>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</si>
  <si>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</si>
  <si>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</si>
  <si>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</si>
  <si>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</si>
  <si>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</si>
  <si>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</si>
  <si>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</si>
  <si>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</si>
  <si>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</si>
  <si>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</si>
  <si>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</si>
  <si>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</si>
  <si>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</si>
  <si>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</si>
  <si>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</si>
  <si>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</si>
  <si>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</si>
  <si>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</si>
  <si>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</si>
  <si>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</si>
  <si>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</si>
  <si>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</si>
  <si>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</si>
  <si>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</si>
  <si>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</si>
  <si>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</si>
  <si>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</si>
  <si>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</si>
  <si>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</si>
  <si>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</si>
  <si>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</si>
  <si>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</si>
  <si>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</si>
  <si>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</si>
  <si>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</si>
  <si>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</si>
  <si>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</si>
  <si>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</si>
  <si>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</si>
  <si>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</si>
  <si>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</si>
  <si>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</si>
  <si>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</si>
  <si>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</si>
  <si>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</si>
  <si>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</si>
  <si>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</si>
  <si>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</si>
  <si>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</si>
  <si>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</si>
  <si>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</si>
  <si>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</si>
  <si>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</si>
  <si>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</si>
  <si>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</si>
  <si>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</si>
  <si>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</si>
  <si>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</si>
  <si>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</si>
  <si>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</si>
  <si>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</si>
  <si>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</si>
  <si>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</si>
  <si>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</si>
  <si>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</si>
  <si>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</si>
  <si>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</si>
  <si>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</si>
  <si>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</si>
  <si>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</si>
  <si>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</si>
  <si>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</si>
  <si>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</si>
  <si>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</si>
  <si>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</si>
  <si>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</si>
  <si>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</si>
  <si>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</si>
  <si>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</si>
  <si>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</si>
  <si>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</si>
  <si>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</si>
  <si>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</si>
  <si>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</si>
  <si>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</si>
  <si>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</si>
  <si>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</si>
  <si>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</si>
  <si>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</si>
  <si>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</si>
  <si>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</si>
  <si>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</si>
  <si>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</si>
  <si>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</si>
  <si>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</si>
  <si>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</si>
  <si>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</si>
  <si>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</si>
  <si>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</si>
  <si>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</si>
  <si>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</si>
  <si>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</si>
  <si>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</si>
  <si>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</si>
  <si>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</si>
  <si>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</si>
  <si>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</si>
  <si>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</si>
  <si>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</si>
  <si>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</si>
  <si>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</si>
  <si>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</si>
  <si>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</si>
  <si>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</si>
  <si>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</si>
  <si>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</si>
  <si>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</si>
  <si>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</si>
  <si>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</si>
  <si>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</si>
  <si>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</si>
  <si>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</si>
  <si>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</si>
  <si>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</si>
  <si>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</si>
  <si>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</si>
  <si>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</si>
  <si>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</si>
  <si>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</si>
  <si>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</si>
  <si>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</si>
  <si>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</si>
  <si>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</si>
  <si>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</si>
  <si>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</si>
  <si>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</si>
  <si>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</si>
  <si>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</si>
  <si>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</si>
  <si>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</si>
  <si>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</si>
  <si>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</si>
  <si>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</si>
  <si>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</si>
  <si>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</si>
  <si>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</si>
  <si>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</si>
  <si>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</si>
  <si>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</si>
  <si>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</si>
  <si>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</si>
  <si>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</si>
  <si>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</si>
  <si>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</si>
  <si>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</si>
  <si>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</si>
  <si>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</si>
  <si>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</si>
  <si>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</si>
  <si>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</si>
  <si>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</si>
  <si>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</si>
  <si>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</si>
  <si>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</si>
  <si>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</si>
  <si>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</si>
  <si>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</si>
  <si>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</si>
  <si>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</si>
  <si>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</si>
  <si>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</si>
  <si>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</si>
  <si>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</si>
  <si>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</si>
  <si>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</si>
  <si>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</si>
  <si>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</si>
  <si>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</si>
  <si>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</si>
  <si>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</si>
  <si>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</si>
  <si>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</si>
  <si>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</si>
  <si>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</si>
  <si>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</si>
  <si>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</si>
  <si>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</si>
  <si>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</si>
  <si>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</si>
  <si>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</si>
  <si>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</si>
  <si>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</si>
  <si>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</si>
  <si>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</si>
  <si>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</si>
  <si>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</si>
  <si>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</si>
  <si>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</si>
  <si>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</si>
  <si>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</si>
  <si>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</si>
  <si>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</si>
  <si>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</si>
  <si>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</si>
  <si>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</si>
  <si>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</si>
  <si>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</si>
  <si>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</si>
  <si>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</si>
  <si>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</si>
  <si>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</si>
  <si>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</si>
  <si>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</si>
  <si>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</si>
  <si>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</si>
  <si>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</si>
  <si>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</si>
  <si>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</si>
  <si>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</si>
  <si>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</si>
  <si>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</si>
  <si>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</si>
  <si>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</si>
  <si>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</si>
  <si>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</si>
  <si>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</si>
  <si>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</si>
  <si>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</si>
  <si>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</si>
  <si>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</si>
  <si>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</si>
  <si>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</si>
  <si>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</si>
  <si>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</si>
  <si>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</si>
  <si>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</si>
  <si>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</si>
  <si>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</si>
  <si>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</si>
  <si>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</si>
  <si>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</si>
  <si>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</si>
  <si>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</si>
  <si>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</si>
  <si>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</si>
  <si>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</si>
  <si>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</si>
  <si>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</si>
  <si>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</si>
  <si>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</si>
  <si>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</si>
  <si>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</si>
  <si>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</si>
  <si>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</si>
  <si>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</si>
  <si>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</si>
  <si>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</si>
  <si>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</si>
  <si>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</si>
  <si>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</si>
  <si>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</si>
  <si>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</si>
  <si>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</si>
  <si>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</si>
  <si>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</si>
  <si>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</si>
  <si>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</si>
  <si>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</si>
  <si>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</si>
  <si>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</si>
  <si>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</si>
  <si>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</si>
  <si>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</si>
  <si>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</si>
  <si>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</si>
  <si>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</si>
  <si>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</si>
  <si>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</si>
  <si>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</si>
  <si>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</si>
  <si>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</si>
  <si>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</si>
  <si>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</si>
  <si>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</si>
  <si>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</si>
  <si>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</si>
  <si>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</si>
  <si>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</si>
  <si>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</si>
  <si>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</si>
  <si>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</si>
  <si>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</si>
  <si>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</si>
  <si>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</si>
  <si>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</si>
  <si>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</si>
  <si>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</si>
  <si>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</si>
  <si>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</si>
  <si>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</si>
  <si>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</si>
  <si>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</si>
  <si>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</si>
  <si>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</si>
  <si>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</si>
  <si>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</si>
  <si>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</si>
  <si>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</si>
  <si>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</si>
  <si>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</si>
  <si>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</si>
  <si>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</si>
  <si>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</si>
  <si>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</si>
  <si>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</si>
  <si>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</si>
  <si>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</si>
  <si>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</si>
  <si>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</si>
  <si>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</si>
  <si>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</si>
  <si>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</si>
  <si>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</si>
  <si>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</si>
  <si>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</si>
  <si>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</si>
  <si>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</si>
  <si>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</si>
  <si>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</si>
  <si>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</si>
  <si>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</si>
  <si>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</si>
  <si>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</si>
  <si>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</si>
  <si>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</si>
  <si>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</si>
  <si>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</si>
  <si>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</si>
  <si>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</si>
  <si>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</si>
  <si>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</si>
  <si>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</si>
  <si>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</si>
  <si>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</si>
  <si>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</si>
  <si>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</si>
  <si>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</si>
  <si>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</si>
  <si>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</si>
  <si>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</si>
  <si>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</si>
  <si>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</si>
  <si>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</si>
  <si>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</si>
  <si>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</si>
  <si>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</si>
  <si>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</si>
  <si>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</si>
  <si>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</si>
  <si>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</si>
  <si>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</si>
  <si>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</si>
  <si>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</si>
  <si>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</si>
  <si>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</si>
  <si>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</si>
  <si>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</si>
  <si>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</si>
  <si>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</si>
  <si>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</si>
  <si>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</si>
  <si>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</si>
  <si>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</si>
  <si>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</si>
  <si>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</si>
  <si>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</si>
  <si>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</si>
  <si>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</si>
  <si>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</si>
  <si>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</si>
  <si>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</si>
  <si>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</si>
  <si>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</si>
  <si>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</si>
  <si>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</si>
  <si>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</si>
  <si>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</si>
  <si>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</si>
  <si>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</si>
  <si>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</si>
  <si>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</si>
  <si>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</si>
  <si>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</si>
  <si>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</si>
  <si>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</si>
  <si>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</si>
  <si>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</si>
  <si>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</si>
  <si>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</si>
  <si>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</si>
  <si>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</si>
  <si>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</si>
  <si>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</si>
  <si>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</si>
  <si>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</si>
  <si>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</si>
  <si>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</si>
  <si>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</si>
  <si>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</si>
  <si>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</si>
  <si>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</si>
  <si>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</si>
  <si>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</si>
  <si>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</si>
  <si>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</si>
  <si>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</si>
  <si>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</si>
  <si>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</si>
  <si>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</si>
  <si>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</si>
  <si>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</si>
  <si>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</si>
  <si>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</si>
  <si>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</si>
  <si>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</si>
  <si>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</si>
  <si>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</si>
  <si>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</si>
  <si>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</si>
  <si>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</si>
  <si>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</si>
  <si>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</si>
  <si>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</si>
  <si>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</si>
  <si>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</si>
  <si>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</si>
  <si>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</si>
  <si>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</si>
  <si>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</si>
  <si>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</si>
  <si>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</si>
  <si>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</si>
  <si>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</si>
  <si>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</si>
  <si>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</si>
  <si>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</si>
  <si>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</si>
  <si>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</si>
  <si>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</si>
  <si>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</si>
  <si>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</si>
  <si>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</si>
  <si>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</si>
  <si>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</si>
  <si>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</si>
  <si>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</si>
  <si>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</si>
  <si>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</si>
  <si>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</si>
  <si>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</si>
  <si>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</si>
  <si>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</si>
  <si>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</si>
  <si>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</si>
  <si>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</si>
  <si>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</si>
  <si>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</si>
  <si>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</si>
  <si>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</si>
  <si>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</si>
  <si>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</si>
  <si>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</si>
  <si>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</si>
  <si>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</si>
  <si>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</si>
  <si>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</si>
  <si>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</si>
  <si>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</si>
  <si>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</si>
  <si>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</si>
  <si>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</si>
  <si>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</si>
  <si>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</si>
  <si>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</si>
  <si>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</si>
  <si>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</si>
  <si>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</si>
  <si>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</si>
  <si>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</si>
  <si>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</si>
  <si>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</si>
  <si>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</si>
  <si>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</si>
  <si>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</si>
  <si>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</si>
  <si>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</si>
  <si>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</si>
  <si>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</si>
  <si>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</si>
  <si>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</si>
  <si>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</si>
  <si>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</si>
  <si>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</si>
  <si>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</si>
  <si>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</si>
  <si>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</si>
  <si>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</si>
  <si>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</si>
  <si>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</si>
  <si>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</si>
  <si>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</si>
  <si>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</si>
  <si>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</si>
  <si>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</si>
  <si>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</si>
  <si>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</si>
  <si>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</si>
  <si>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</si>
  <si>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</si>
  <si>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</si>
  <si>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</si>
  <si>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</si>
  <si>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</si>
  <si>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</si>
  <si>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</si>
  <si>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</si>
  <si>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</si>
  <si>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</si>
  <si>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</si>
  <si>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</si>
  <si>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</si>
  <si>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</si>
  <si>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</si>
  <si>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</si>
  <si>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</si>
  <si>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</si>
  <si>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</si>
  <si>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</si>
  <si>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</si>
  <si>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</si>
  <si>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</si>
  <si>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</si>
  <si>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</si>
  <si>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</si>
  <si>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</si>
  <si>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</si>
  <si>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</si>
  <si>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</si>
  <si>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</si>
  <si>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</si>
  <si>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</si>
  <si>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</si>
  <si>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</si>
  <si>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</si>
  <si>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</si>
  <si>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</si>
  <si>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</si>
  <si>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</si>
  <si>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</si>
  <si>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</si>
  <si>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</si>
  <si>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</si>
  <si>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</si>
  <si>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</si>
  <si>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</si>
  <si>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</si>
  <si>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</si>
  <si>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</si>
  <si>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</si>
  <si>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</si>
  <si>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</si>
  <si>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</si>
  <si>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</si>
  <si>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</si>
  <si>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</si>
  <si>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</si>
  <si>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</si>
  <si>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</si>
  <si>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</si>
  <si>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</si>
  <si>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</si>
  <si>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</si>
  <si>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</si>
  <si>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</si>
  <si>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</si>
  <si>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</si>
  <si>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</si>
  <si>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</si>
  <si>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</si>
  <si>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</si>
  <si>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</si>
  <si>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</si>
  <si>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</si>
  <si>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</si>
  <si>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</si>
  <si>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</si>
  <si>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</si>
  <si>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</si>
  <si>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</si>
  <si>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</si>
  <si>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</si>
  <si>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</si>
  <si>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</si>
  <si>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</si>
  <si>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</si>
  <si>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</si>
  <si>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</si>
  <si>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</si>
  <si>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</si>
  <si>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</si>
  <si>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</si>
  <si>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</si>
  <si>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</si>
  <si>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</si>
  <si>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</si>
  <si>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</si>
  <si>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</si>
  <si>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</si>
  <si>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</si>
  <si>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</si>
  <si>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</si>
  <si>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</si>
  <si>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</si>
  <si>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</si>
  <si>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</si>
  <si>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</si>
  <si>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</si>
  <si>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</si>
  <si>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</si>
  <si>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</si>
  <si>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</si>
  <si>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</si>
  <si>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</si>
  <si>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</si>
  <si>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</si>
  <si>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</si>
  <si>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</si>
  <si>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</si>
  <si>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</si>
  <si>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</si>
  <si>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</si>
  <si>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</si>
  <si>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</si>
  <si>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</si>
  <si>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</si>
  <si>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</si>
  <si>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</si>
  <si>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</si>
  <si>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</si>
  <si>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</si>
  <si>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</si>
  <si>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</si>
  <si>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</si>
  <si>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</si>
  <si>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</si>
  <si>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</si>
  <si>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</si>
  <si>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</si>
  <si>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</si>
  <si>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</si>
  <si>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</si>
  <si>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</si>
  <si>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</si>
  <si>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</si>
  <si>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</si>
  <si>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</si>
  <si>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</si>
  <si>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</si>
  <si>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</si>
  <si>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</si>
  <si>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</si>
  <si>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</si>
  <si>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</si>
  <si>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</si>
  <si>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</si>
  <si>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</si>
  <si>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</si>
  <si>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</si>
  <si>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</si>
  <si>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</si>
  <si>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</si>
  <si>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</si>
  <si>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</si>
  <si>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</si>
  <si>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</si>
  <si>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</si>
  <si>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</si>
  <si>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</si>
  <si>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</si>
  <si>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</si>
  <si>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</si>
  <si>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</si>
  <si>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</si>
  <si>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</si>
  <si>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</si>
  <si>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</si>
  <si>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</si>
  <si>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</si>
  <si>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</si>
  <si>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</si>
  <si>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</si>
  <si>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</si>
  <si>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</si>
  <si>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</si>
  <si>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</si>
  <si>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</si>
  <si>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</si>
  <si>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</si>
  <si>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</si>
  <si>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</si>
  <si>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</si>
  <si>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</si>
  <si>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</si>
  <si>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</si>
  <si>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</si>
  <si>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</si>
  <si>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</si>
  <si>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</si>
  <si>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</si>
  <si>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</si>
  <si>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</si>
  <si>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</si>
  <si>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</si>
  <si>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</si>
  <si>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</si>
  <si>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</si>
  <si>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</si>
  <si>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</si>
  <si>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</si>
  <si>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</si>
  <si>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</si>
  <si>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</si>
  <si>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</si>
  <si>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</si>
  <si>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</si>
  <si>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</si>
  <si>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</si>
  <si>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</si>
  <si>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</si>
  <si>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</si>
  <si>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</si>
  <si>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</si>
  <si>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</si>
  <si>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</si>
  <si>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</si>
  <si>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</si>
  <si>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</si>
  <si>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</si>
  <si>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</si>
  <si>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</si>
  <si>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</si>
  <si>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</si>
  <si>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</si>
  <si>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</si>
  <si>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</si>
  <si>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</si>
  <si>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</si>
  <si>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</si>
  <si>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</si>
  <si>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</si>
  <si>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</si>
  <si>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</si>
  <si>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</si>
  <si>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</si>
  <si>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</si>
  <si>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</si>
  <si>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</si>
  <si>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</si>
  <si>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</si>
  <si>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</si>
  <si>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</si>
  <si>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</si>
  <si>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</si>
  <si>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</si>
  <si>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</si>
  <si>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</si>
  <si>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</si>
  <si>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</si>
  <si>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</si>
  <si>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</si>
  <si>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</si>
  <si>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</si>
  <si>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</si>
  <si>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</si>
  <si>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</si>
  <si>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</si>
  <si>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</si>
  <si>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</si>
  <si>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</si>
  <si>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</si>
  <si>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</si>
  <si>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</si>
  <si>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</si>
  <si>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</si>
  <si>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</si>
  <si>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</si>
  <si>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</si>
  <si>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</si>
  <si>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</si>
  <si>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</si>
  <si>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</si>
  <si>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</si>
  <si>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</si>
  <si>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</si>
  <si>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</si>
  <si>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</si>
  <si>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</si>
  <si>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</si>
  <si>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</si>
  <si>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</si>
  <si>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</si>
  <si>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</si>
  <si>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</si>
  <si>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</si>
  <si>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</si>
  <si>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</si>
  <si>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</si>
  <si>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</si>
  <si>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</si>
  <si>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</si>
  <si>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</si>
  <si>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</si>
  <si>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</si>
  <si>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</si>
  <si>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</si>
  <si>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</si>
  <si>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</si>
  <si>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</si>
  <si>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</si>
  <si>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</si>
  <si>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</si>
  <si>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</si>
  <si>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</si>
  <si>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</si>
  <si>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</si>
  <si>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</si>
  <si>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</si>
  <si>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</si>
  <si>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</si>
  <si>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</si>
  <si>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</si>
  <si>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</si>
  <si>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</si>
  <si>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</si>
  <si>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</si>
  <si>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</si>
  <si>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</si>
  <si>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</si>
  <si>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</si>
  <si>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</si>
  <si>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</si>
  <si>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</si>
  <si>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</si>
  <si>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</si>
  <si>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</si>
  <si>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</si>
  <si>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</si>
  <si>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</si>
  <si>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</si>
  <si>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</si>
  <si>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</si>
  <si>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</si>
  <si>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</si>
  <si>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</si>
  <si>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</si>
  <si>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</si>
  <si>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</si>
  <si>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</si>
  <si>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</si>
  <si>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</si>
  <si>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</si>
  <si>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</si>
  <si>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</si>
  <si>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</si>
  <si>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</si>
  <si>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</si>
  <si>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</si>
  <si>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</si>
  <si>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</si>
  <si>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</si>
  <si>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</si>
  <si>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</si>
  <si>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</si>
  <si>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</si>
  <si>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</si>
  <si>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</si>
  <si>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</si>
  <si>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</si>
  <si>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</si>
  <si>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</si>
  <si>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</si>
  <si>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</si>
  <si>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</si>
  <si>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</si>
  <si>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</si>
  <si>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</si>
  <si>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</si>
  <si>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</si>
  <si>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</si>
  <si>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</si>
  <si>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</si>
  <si>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</si>
  <si>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</si>
  <si>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</si>
  <si>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</si>
  <si>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</si>
  <si>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</si>
  <si>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</si>
  <si>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</si>
  <si>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</si>
  <si>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</si>
  <si>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</si>
  <si>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</si>
  <si>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</si>
  <si>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</si>
  <si>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</si>
  <si>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</si>
  <si>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</si>
  <si>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</si>
  <si>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</si>
  <si>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</si>
  <si>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</si>
  <si>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</si>
  <si>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</si>
  <si>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</si>
  <si>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</si>
  <si>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</si>
  <si>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</si>
  <si>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</si>
  <si>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</si>
  <si>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</si>
  <si>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</si>
  <si>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</si>
  <si>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</si>
  <si>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</si>
  <si>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</si>
  <si>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</si>
  <si>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</si>
  <si>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</si>
  <si>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</si>
  <si>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</si>
  <si>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</si>
  <si>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</si>
  <si>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</si>
  <si>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</si>
  <si>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</si>
  <si>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</si>
  <si>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</si>
  <si>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</si>
  <si>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</si>
  <si>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</si>
  <si>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</si>
  <si>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</si>
  <si>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</si>
  <si>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</si>
  <si>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</si>
  <si>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</si>
  <si>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</si>
  <si>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</si>
  <si>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</si>
  <si>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</si>
  <si>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</si>
  <si>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</si>
  <si>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</si>
  <si>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</si>
  <si>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</si>
  <si>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</si>
  <si>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</si>
  <si>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</si>
  <si>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</si>
  <si>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</si>
  <si>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</si>
  <si>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</si>
  <si>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</si>
  <si>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</si>
  <si>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</si>
  <si>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</si>
  <si>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</si>
  <si>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</si>
  <si>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</si>
  <si>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</si>
  <si>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</si>
  <si>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</si>
  <si>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</si>
  <si>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</si>
  <si>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</si>
  <si>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</si>
  <si>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</si>
  <si>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</si>
  <si>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</si>
  <si>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</si>
  <si>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</si>
  <si>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</si>
  <si>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</si>
  <si>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</si>
  <si>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</si>
  <si>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</si>
  <si>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</si>
  <si>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</si>
  <si>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</si>
  <si>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</si>
  <si>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</si>
  <si>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</si>
  <si>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</si>
  <si>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</si>
  <si>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</si>
  <si>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</si>
  <si>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</si>
  <si>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</si>
  <si>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</si>
  <si>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</si>
  <si>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</si>
  <si>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</si>
  <si>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</si>
  <si>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</si>
  <si>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</si>
  <si>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</si>
  <si>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</si>
  <si>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</si>
  <si>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</si>
  <si>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</si>
  <si>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</si>
  <si>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</si>
  <si>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</si>
  <si>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</si>
  <si>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</si>
  <si>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</si>
  <si>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</si>
  <si>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</si>
  <si>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</si>
  <si>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</si>
  <si>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</si>
  <si>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</si>
  <si>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</si>
  <si>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</si>
  <si>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</si>
  <si>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</si>
  <si>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</si>
  <si>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</si>
  <si>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</si>
  <si>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</si>
  <si>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</si>
  <si>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</si>
  <si>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</si>
  <si>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</si>
  <si>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</si>
  <si>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</si>
  <si>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</si>
  <si>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</si>
  <si>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</si>
  <si>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</si>
  <si>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</si>
  <si>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</si>
  <si>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</si>
  <si>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</si>
  <si>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</si>
  <si>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</si>
  <si>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</si>
  <si>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</si>
  <si>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</si>
  <si>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</si>
  <si>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</si>
  <si>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</si>
  <si>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</si>
  <si>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</si>
  <si>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</si>
  <si>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</si>
  <si>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</si>
  <si>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</si>
  <si>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</si>
  <si>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</si>
  <si>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</si>
  <si>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</si>
  <si>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</si>
  <si>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</si>
  <si>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</si>
  <si>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</si>
  <si>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</si>
  <si>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</si>
  <si>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</si>
  <si>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</si>
  <si>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</si>
  <si>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</si>
  <si>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</si>
  <si>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</si>
  <si>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</si>
  <si>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</si>
  <si>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</si>
  <si>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</si>
  <si>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</si>
  <si>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</si>
  <si>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</si>
  <si>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</si>
  <si>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</si>
  <si>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</si>
  <si>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</si>
  <si>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</si>
  <si>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</si>
  <si>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</si>
  <si>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</si>
  <si>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</si>
  <si>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</si>
  <si>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</si>
  <si>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</si>
  <si>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</si>
  <si>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</si>
  <si>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</si>
  <si>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</si>
  <si>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</si>
  <si>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</si>
  <si>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</si>
  <si>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</si>
  <si>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</si>
  <si>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</si>
  <si>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</si>
  <si>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</si>
  <si>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</si>
  <si>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</si>
  <si>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</si>
  <si>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</si>
  <si>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</si>
  <si>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</si>
  <si>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</si>
  <si>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</si>
  <si>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</si>
  <si>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</si>
  <si>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</si>
  <si>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</si>
  <si>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</si>
  <si>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</si>
  <si>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</si>
  <si>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</si>
  <si>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</si>
  <si>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</si>
  <si>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</si>
  <si>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</si>
  <si>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</si>
  <si>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</si>
  <si>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</si>
  <si>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</si>
  <si>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</si>
  <si>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</si>
  <si>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</si>
  <si>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</si>
  <si>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</si>
  <si>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</si>
  <si>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</si>
  <si>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</si>
  <si>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</si>
  <si>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</si>
  <si>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</si>
  <si>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</si>
  <si>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</si>
  <si>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</si>
  <si>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</si>
  <si>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</si>
  <si>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</si>
  <si>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</si>
  <si>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</si>
  <si>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</si>
  <si>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</si>
  <si>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</si>
  <si>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</si>
  <si>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</si>
  <si>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</si>
  <si>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</si>
  <si>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</si>
  <si>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</si>
  <si>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</si>
  <si>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</si>
  <si>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</si>
  <si>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</si>
  <si>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</si>
  <si>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</si>
  <si>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</si>
  <si>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</si>
  <si>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</si>
  <si>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</si>
  <si>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</si>
  <si>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</si>
  <si>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</si>
  <si>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</si>
  <si>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</si>
  <si>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</si>
  <si>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</si>
  <si>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</si>
  <si>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</si>
  <si>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</si>
  <si>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</si>
  <si>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</si>
  <si>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</si>
  <si>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</si>
  <si>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</si>
  <si>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</si>
  <si>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</si>
  <si>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</si>
  <si>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</si>
  <si>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</si>
  <si>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</si>
  <si>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</si>
  <si>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</si>
  <si>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</si>
  <si>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</si>
  <si>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</si>
  <si>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</si>
  <si>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</si>
  <si>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</si>
  <si>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</si>
  <si>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</si>
  <si>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</si>
  <si>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</si>
  <si>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</si>
  <si>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</si>
  <si>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</si>
  <si>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</si>
  <si>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</si>
  <si>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</si>
  <si>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</si>
  <si>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</si>
  <si>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</si>
  <si>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</si>
  <si>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</si>
  <si>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</si>
  <si>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</si>
  <si>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</si>
  <si>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</si>
  <si>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</si>
  <si>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</si>
  <si>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</si>
  <si>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</si>
  <si>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</si>
  <si>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</si>
  <si>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</si>
  <si>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</si>
  <si>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</si>
  <si>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</si>
  <si>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</si>
  <si>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</si>
  <si>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</si>
  <si>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</si>
  <si>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</si>
  <si>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</si>
  <si>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</si>
  <si>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</si>
  <si>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</si>
  <si>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</si>
  <si>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</si>
  <si>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</si>
  <si>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</si>
  <si>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</si>
  <si>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</si>
  <si>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</si>
  <si>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</si>
  <si>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</si>
  <si>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</si>
  <si>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</si>
  <si>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</si>
  <si>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</si>
  <si>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</si>
  <si>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</si>
  <si>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</si>
  <si>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</si>
  <si>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</si>
  <si>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</si>
  <si>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</si>
  <si>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</si>
  <si>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</si>
  <si>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</si>
  <si>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</si>
  <si>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</si>
  <si>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</si>
  <si>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</si>
  <si>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</si>
  <si>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</si>
  <si>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</si>
  <si>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</si>
  <si>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</si>
  <si>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</si>
  <si>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</si>
  <si>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</si>
  <si>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</si>
  <si>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</si>
  <si>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</si>
  <si>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</si>
  <si>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</si>
  <si>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</si>
  <si>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</si>
  <si>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</si>
  <si>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</si>
  <si>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</si>
  <si>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</si>
  <si>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</si>
  <si>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</si>
  <si>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</si>
  <si>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</si>
  <si>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</si>
  <si>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</si>
  <si>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</si>
  <si>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</si>
  <si>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</si>
  <si>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</si>
  <si>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</si>
  <si>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</si>
  <si>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</si>
  <si>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</si>
  <si>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</si>
  <si>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</si>
  <si>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</si>
  <si>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</si>
  <si>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</si>
  <si>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</si>
  <si>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</si>
  <si>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</si>
  <si>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</si>
  <si>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</si>
  <si>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</si>
  <si>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</si>
  <si>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</si>
  <si>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</si>
  <si>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</si>
  <si>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</si>
  <si>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</si>
  <si>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</si>
  <si>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</si>
  <si>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</si>
  <si>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</si>
  <si>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</si>
  <si>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</si>
  <si>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</si>
  <si>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</si>
  <si>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</si>
  <si>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</si>
  <si>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</si>
  <si>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</si>
  <si>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</si>
  <si>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</si>
  <si>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</si>
  <si>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</si>
  <si>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</si>
  <si>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</si>
  <si>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</si>
  <si>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</si>
  <si>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</si>
  <si>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</si>
  <si>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</si>
  <si>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</si>
  <si>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</si>
  <si>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</si>
  <si>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</si>
  <si>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</si>
  <si>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</si>
  <si>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</si>
  <si>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</si>
  <si>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</si>
  <si>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</si>
  <si>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</si>
  <si>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</si>
  <si>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</si>
  <si>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</si>
  <si>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</si>
  <si>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</si>
  <si>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</si>
  <si>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</si>
  <si>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</si>
  <si>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</si>
  <si>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</si>
  <si>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</si>
  <si>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</si>
  <si>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</si>
  <si>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</si>
  <si>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</si>
  <si>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</si>
  <si>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</si>
  <si>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</si>
  <si>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</si>
  <si>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</si>
  <si>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</si>
  <si>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</si>
  <si>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</si>
  <si>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</si>
  <si>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</si>
  <si>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</si>
  <si>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</si>
  <si>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</si>
  <si>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</si>
  <si>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</si>
  <si>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</si>
  <si>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</si>
  <si>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</si>
  <si>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</si>
  <si>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</si>
  <si>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</si>
  <si>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</si>
  <si>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</si>
  <si>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</si>
  <si>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</si>
  <si>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</si>
  <si>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</si>
  <si>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</si>
  <si>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</si>
  <si>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</si>
  <si>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</si>
  <si>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</si>
  <si>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</si>
  <si>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</si>
  <si>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</si>
  <si>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</si>
  <si>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</si>
  <si>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</si>
  <si>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</si>
  <si>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</si>
  <si>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</si>
  <si>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</si>
  <si>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</si>
  <si>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</si>
  <si>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</si>
  <si>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</si>
  <si>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</si>
  <si>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</si>
  <si>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</si>
  <si>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</si>
  <si>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</si>
  <si>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</si>
  <si>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</si>
  <si>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</si>
  <si>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</si>
  <si>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</si>
  <si>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</si>
  <si>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</si>
  <si>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</si>
  <si>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</si>
  <si>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</si>
  <si>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</si>
  <si>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</si>
  <si>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</si>
  <si>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</si>
  <si>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</si>
  <si>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</si>
  <si>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</si>
  <si>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</si>
  <si>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</si>
  <si>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</si>
  <si>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</si>
  <si>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</si>
  <si>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</si>
  <si>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</si>
  <si>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</si>
  <si>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</si>
  <si>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</si>
  <si>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</si>
  <si>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</si>
  <si>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</si>
  <si>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</si>
  <si>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</si>
  <si>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</si>
  <si>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</si>
  <si>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</si>
  <si>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</si>
  <si>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</si>
  <si>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</si>
  <si>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</si>
  <si>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</si>
  <si>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</si>
  <si>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</si>
  <si>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</si>
  <si>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</si>
  <si>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</si>
  <si>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</si>
  <si>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</si>
  <si>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</si>
  <si>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</si>
  <si>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</si>
  <si>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</si>
  <si>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</si>
  <si>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</si>
  <si>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</si>
  <si>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</si>
  <si>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</si>
  <si>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</si>
  <si>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</si>
  <si>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</si>
  <si>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</si>
  <si>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</si>
  <si>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</si>
  <si>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</si>
  <si>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</si>
  <si>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</si>
  <si>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</si>
  <si>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</si>
  <si>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</si>
  <si>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</si>
  <si>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</si>
  <si>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</si>
  <si>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</si>
  <si>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</si>
  <si>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</si>
  <si>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</si>
  <si>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</si>
  <si>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</si>
  <si>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</si>
  <si>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</si>
  <si>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</si>
  <si>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</si>
  <si>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</si>
  <si>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</si>
  <si>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</si>
  <si>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</si>
  <si>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</si>
  <si>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</si>
  <si>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</si>
  <si>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</si>
  <si>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</si>
  <si>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</si>
  <si>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</si>
  <si>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</si>
  <si>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</si>
  <si>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</si>
  <si>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</si>
  <si>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</si>
  <si>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</si>
  <si>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</si>
  <si>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</si>
  <si>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</si>
  <si>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</si>
  <si>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</si>
  <si>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</si>
  <si>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</si>
  <si>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</si>
  <si>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</si>
  <si>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</si>
  <si>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</si>
  <si>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</si>
  <si>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</si>
  <si>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</si>
  <si>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</si>
  <si>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</si>
  <si>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</si>
  <si>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</si>
  <si>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</si>
  <si>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</si>
  <si>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</si>
  <si>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</si>
  <si>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</si>
  <si>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</si>
  <si>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</si>
  <si>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</si>
  <si>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</si>
  <si>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</si>
  <si>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</si>
  <si>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</si>
  <si>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</si>
  <si>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</si>
  <si>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</si>
  <si>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</si>
  <si>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</si>
  <si>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</si>
  <si>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</si>
  <si>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</si>
  <si>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</si>
  <si>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</si>
  <si>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</si>
  <si>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</si>
  <si>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</si>
  <si>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</si>
  <si>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</si>
  <si>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</si>
  <si>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</si>
  <si>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</si>
  <si>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</si>
  <si>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</si>
  <si>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</si>
  <si>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</si>
  <si>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</si>
  <si>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</si>
  <si>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</si>
  <si>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</si>
  <si>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</si>
  <si>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</si>
  <si>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</si>
  <si>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</si>
  <si>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</si>
  <si>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</si>
  <si>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</si>
  <si>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</si>
  <si>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</si>
  <si>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</si>
  <si>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</si>
  <si>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</si>
  <si>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</si>
  <si>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</si>
  <si>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</si>
  <si>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</si>
  <si>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</si>
  <si>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</si>
  <si>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</si>
  <si>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</si>
  <si>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</si>
  <si>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</si>
  <si>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</si>
  <si>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</si>
  <si>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</si>
  <si>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</si>
  <si>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</si>
  <si>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</si>
  <si>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</si>
  <si>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</si>
  <si>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</si>
  <si>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</si>
  <si>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</si>
  <si>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</si>
  <si>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</si>
  <si>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</si>
  <si>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</si>
  <si>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</si>
  <si>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</si>
  <si>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</si>
  <si>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</si>
  <si>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</si>
  <si>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</si>
  <si>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</si>
  <si>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</si>
  <si>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</si>
  <si>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</si>
  <si>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</si>
  <si>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</si>
  <si>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</si>
  <si>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</si>
  <si>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</si>
  <si>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</si>
  <si>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</si>
  <si>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</si>
  <si>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</si>
  <si>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</si>
  <si>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</si>
  <si>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</si>
  <si>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</si>
  <si>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</si>
  <si>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</si>
  <si>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</si>
  <si>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</si>
  <si>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</si>
  <si>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</si>
  <si>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</si>
  <si>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</si>
  <si>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</si>
  <si>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</si>
  <si>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</si>
  <si>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</si>
  <si>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</si>
  <si>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</si>
  <si>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</si>
  <si>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</si>
  <si>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</si>
  <si>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</si>
  <si>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</si>
  <si>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</si>
  <si>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</si>
  <si>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</si>
  <si>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</si>
  <si>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</si>
  <si>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</si>
  <si>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</si>
  <si>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</si>
  <si>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</si>
  <si>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</si>
  <si>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</si>
  <si>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</si>
  <si>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</si>
  <si>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</si>
  <si>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</si>
  <si>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</si>
  <si>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</si>
  <si>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</si>
  <si>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</si>
  <si>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</si>
  <si>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</si>
  <si>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</si>
  <si>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</si>
  <si>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</si>
  <si>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</si>
  <si>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</si>
  <si>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</si>
  <si>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</si>
  <si>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</si>
  <si>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</si>
  <si>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</si>
  <si>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</si>
  <si>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</si>
  <si>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</si>
  <si>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</si>
  <si>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</si>
  <si>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</si>
  <si>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</si>
  <si>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</si>
  <si>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</si>
  <si>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</si>
  <si>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</si>
  <si>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</si>
  <si>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</si>
  <si>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</si>
  <si>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</si>
  <si>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</si>
  <si>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</si>
  <si>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</si>
  <si>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</si>
  <si>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</si>
  <si>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</si>
  <si>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</si>
  <si>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</si>
  <si>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</si>
  <si>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</si>
  <si>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</si>
  <si>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</si>
  <si>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</si>
  <si>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</si>
  <si>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</si>
  <si>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</si>
  <si>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</si>
  <si>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</si>
  <si>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</si>
  <si>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</si>
  <si>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</si>
  <si>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</si>
  <si>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</si>
  <si>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</si>
  <si>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</si>
  <si>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</si>
  <si>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</si>
  <si>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</si>
  <si>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</si>
  <si>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</si>
  <si>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</si>
  <si>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</si>
  <si>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</si>
  <si>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</si>
  <si>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</si>
  <si>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</si>
  <si>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</si>
  <si>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</si>
  <si>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</si>
  <si>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</si>
  <si>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</si>
  <si>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</si>
  <si>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</si>
  <si>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</si>
  <si>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</si>
  <si>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</si>
  <si>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</si>
  <si>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</si>
  <si>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</si>
  <si>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</si>
  <si>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</si>
  <si>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</si>
  <si>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</si>
  <si>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</si>
  <si>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</si>
  <si>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</si>
  <si>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</si>
  <si>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</si>
  <si>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</si>
  <si>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</si>
  <si>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</si>
  <si>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</si>
  <si>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</si>
  <si>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</si>
  <si>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</si>
  <si>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</si>
  <si>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</si>
  <si>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</si>
  <si>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</si>
  <si>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</si>
  <si>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</si>
  <si>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</si>
  <si>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</si>
  <si>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</si>
  <si>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</si>
  <si>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</si>
  <si>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</si>
  <si>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</si>
  <si>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</si>
  <si>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</si>
  <si>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</si>
  <si>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</si>
  <si>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</si>
  <si>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</si>
  <si>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</si>
  <si>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</si>
  <si>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</si>
  <si>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</si>
  <si>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</si>
  <si>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</si>
  <si>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</si>
  <si>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</si>
  <si>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</si>
  <si>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</si>
  <si>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</si>
  <si>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</si>
  <si>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</si>
  <si>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</si>
  <si>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</si>
  <si>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</si>
  <si>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</si>
  <si>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</si>
  <si>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</si>
  <si>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</si>
  <si>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</si>
  <si>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</si>
  <si>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</si>
  <si>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</si>
  <si>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</si>
  <si>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</si>
  <si>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</si>
  <si>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</si>
  <si>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</si>
  <si>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</si>
  <si>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</si>
  <si>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</si>
  <si>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</si>
  <si>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</si>
  <si>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</si>
  <si>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</si>
  <si>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</si>
  <si>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</si>
  <si>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</si>
  <si>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</si>
  <si>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</si>
  <si>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</si>
  <si>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</si>
  <si>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</si>
  <si>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</si>
  <si>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Yes</t>
  </si>
  <si>
    <t>unknown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</si>
  <si>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</si>
  <si>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</si>
  <si>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</si>
  <si>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</si>
  <si>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</si>
  <si>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</si>
  <si>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</si>
  <si>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</si>
  <si>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</si>
  <si>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</si>
  <si>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</si>
  <si>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</si>
  <si>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</si>
  <si>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</si>
  <si>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</si>
  <si>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</si>
  <si>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</si>
  <si>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</si>
  <si>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</si>
  <si>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</si>
  <si>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</si>
  <si>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</si>
  <si>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</si>
  <si>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</si>
  <si>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</si>
  <si>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</si>
  <si>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</si>
  <si>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</si>
  <si>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</si>
  <si>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</si>
  <si>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</si>
  <si>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</si>
  <si>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</si>
  <si>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</si>
  <si>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</si>
  <si>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</si>
  <si>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</si>
  <si>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</si>
  <si>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</si>
  <si>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</si>
  <si>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</si>
  <si>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</si>
  <si>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</si>
  <si>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</si>
  <si>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</si>
  <si>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</si>
  <si>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</si>
  <si>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</si>
  <si>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</si>
  <si>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</si>
  <si>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</si>
  <si>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</si>
  <si>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</si>
  <si>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</si>
  <si>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</si>
  <si>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</si>
  <si>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</si>
  <si>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</si>
  <si>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</si>
  <si>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</si>
  <si>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</si>
  <si>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</si>
  <si>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</si>
  <si>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</si>
  <si>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</si>
  <si>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</si>
  <si>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</si>
  <si>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</si>
  <si>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</si>
  <si>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</si>
  <si>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</si>
  <si>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</si>
  <si>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</si>
  <si>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</si>
  <si>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</si>
  <si>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</si>
  <si>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</si>
  <si>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</si>
  <si>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</si>
  <si>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</si>
  <si>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</si>
  <si>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</si>
  <si>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</si>
  <si>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</si>
  <si>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</si>
  <si>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</si>
  <si>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</si>
  <si>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</si>
  <si>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</si>
  <si>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</si>
  <si>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</si>
  <si>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</si>
  <si>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</si>
  <si>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</si>
  <si>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</si>
  <si>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</si>
  <si>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</si>
  <si>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</si>
  <si>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</si>
  <si>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</si>
  <si>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</si>
  <si>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</si>
  <si>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</si>
  <si>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</si>
  <si>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</si>
  <si>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</si>
  <si>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</si>
  <si>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</si>
  <si>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</si>
  <si>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</si>
  <si>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</si>
  <si>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</si>
  <si>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</si>
  <si>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</si>
  <si>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</si>
  <si>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</si>
  <si>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</si>
  <si>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</si>
  <si>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</si>
  <si>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</si>
  <si>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</si>
  <si>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</si>
  <si>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</si>
  <si>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</si>
  <si>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</si>
  <si>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</si>
  <si>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</si>
  <si>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</si>
  <si>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</si>
  <si>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</si>
  <si>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</si>
  <si>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</si>
  <si>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</si>
  <si>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</si>
  <si>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</si>
  <si>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</si>
  <si>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</si>
  <si>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</si>
  <si>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</si>
  <si>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</si>
  <si>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</si>
  <si>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</si>
  <si>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</si>
  <si>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</si>
  <si>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</si>
  <si>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</si>
  <si>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</si>
  <si>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</si>
  <si>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</si>
  <si>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</si>
  <si>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</si>
  <si>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</si>
  <si>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</si>
  <si>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</si>
  <si>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</si>
  <si>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</si>
  <si>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</si>
  <si>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</si>
  <si>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</si>
  <si>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</si>
  <si>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</si>
  <si>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</si>
  <si>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</si>
  <si>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</si>
  <si>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</si>
  <si>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</si>
  <si>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</si>
  <si>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</si>
  <si>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</si>
  <si>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</si>
  <si>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</si>
  <si>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</si>
  <si>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</si>
  <si>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</si>
  <si>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</si>
  <si>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</si>
  <si>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</si>
  <si>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</si>
  <si>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</si>
  <si>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</si>
  <si>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</si>
  <si>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</si>
  <si>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</si>
  <si>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</si>
  <si>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</si>
  <si>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</si>
  <si>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</si>
  <si>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</si>
  <si>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</si>
  <si>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</si>
  <si>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</si>
  <si>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</si>
  <si>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</si>
  <si>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</si>
  <si>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</si>
  <si>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</si>
  <si>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</si>
  <si>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</si>
  <si>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</si>
  <si>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</si>
  <si>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</si>
  <si>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</si>
  <si>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</si>
  <si>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</si>
  <si>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</si>
  <si>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</si>
  <si>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</si>
  <si>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</si>
  <si>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</si>
  <si>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</si>
  <si>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</si>
  <si>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</si>
  <si>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</si>
  <si>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</si>
  <si>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</si>
  <si>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</si>
  <si>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</si>
  <si>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</si>
  <si>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</si>
  <si>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</si>
  <si>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</si>
  <si>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</si>
  <si>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</si>
  <si>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</si>
  <si>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</si>
  <si>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</si>
  <si>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</si>
  <si>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</si>
  <si>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</si>
  <si>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</si>
  <si>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</si>
  <si>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</si>
  <si>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</si>
  <si>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</si>
  <si>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</si>
  <si>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</si>
  <si>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</si>
  <si>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</si>
  <si>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</si>
  <si>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</si>
  <si>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</si>
  <si>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</si>
  <si>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</si>
  <si>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</si>
  <si>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</si>
  <si>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</si>
  <si>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</si>
  <si>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</si>
  <si>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</si>
  <si>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</si>
  <si>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</si>
  <si>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</si>
  <si>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</si>
  <si>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</si>
  <si>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</si>
  <si>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</si>
  <si>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</si>
  <si>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</si>
  <si>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</si>
  <si>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</si>
  <si>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</si>
  <si>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</si>
  <si>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</si>
  <si>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</si>
  <si>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</si>
  <si>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</si>
  <si>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</si>
  <si>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</si>
  <si>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</si>
  <si>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</si>
  <si>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</si>
  <si>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</si>
  <si>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</si>
  <si>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</si>
  <si>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</si>
  <si>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</si>
  <si>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</si>
  <si>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</si>
  <si>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</si>
  <si>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</si>
  <si>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</si>
  <si>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</si>
  <si>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</si>
  <si>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</si>
  <si>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</si>
  <si>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</si>
  <si>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</si>
  <si>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</si>
  <si>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</si>
  <si>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</si>
  <si>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</si>
  <si>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</si>
  <si>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</si>
  <si>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</si>
  <si>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</si>
  <si>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</si>
  <si>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</si>
  <si>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</si>
  <si>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</si>
  <si>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</si>
  <si>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</si>
  <si>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</si>
  <si>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</si>
  <si>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</si>
  <si>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</si>
  <si>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</si>
  <si>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</si>
  <si>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</si>
  <si>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</si>
  <si>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</si>
  <si>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</si>
  <si>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</si>
  <si>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</si>
  <si>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</si>
  <si>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</si>
  <si>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</si>
  <si>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</si>
  <si>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</si>
  <si>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</si>
  <si>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</si>
  <si>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</si>
  <si>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</si>
  <si>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</si>
  <si>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</si>
  <si>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</si>
  <si>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</si>
  <si>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</si>
  <si>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</si>
  <si>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</si>
  <si>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</si>
  <si>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</si>
  <si>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</si>
  <si>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</si>
  <si>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</si>
  <si>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</si>
  <si>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</si>
  <si>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</si>
  <si>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</si>
  <si>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</si>
  <si>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</si>
  <si>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</si>
  <si>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</si>
  <si>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</si>
  <si>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</si>
  <si>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</si>
  <si>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</si>
  <si>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</si>
  <si>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</si>
  <si>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</si>
  <si>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</si>
  <si>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</si>
  <si>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</si>
  <si>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</si>
  <si>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</si>
  <si>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</si>
  <si>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</si>
  <si>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</si>
  <si>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</si>
  <si>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</si>
  <si>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</si>
  <si>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</si>
  <si>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</si>
  <si>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</si>
  <si>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</si>
  <si>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</si>
  <si>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</si>
  <si>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</si>
  <si>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</si>
  <si>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</si>
  <si>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</si>
  <si>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</si>
  <si>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</si>
  <si>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</si>
  <si>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</si>
  <si>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</si>
  <si>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</si>
  <si>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</si>
  <si>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</si>
  <si>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</si>
  <si>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</si>
  <si>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</si>
  <si>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</si>
  <si>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</si>
  <si>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</si>
  <si>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</si>
  <si>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</si>
  <si>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</si>
  <si>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</si>
  <si>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</si>
  <si>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</si>
  <si>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</si>
  <si>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</si>
  <si>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</si>
  <si>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</si>
  <si>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</si>
  <si>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</si>
  <si>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</si>
  <si>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</si>
  <si>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</si>
  <si>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</si>
  <si>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</si>
  <si>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</si>
  <si>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</si>
  <si>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</si>
  <si>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</si>
  <si>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</si>
  <si>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</si>
  <si>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</si>
  <si>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</si>
  <si>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</si>
  <si>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</si>
  <si>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</si>
  <si>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</si>
  <si>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</si>
  <si>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</si>
  <si>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</si>
  <si>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</si>
  <si>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</si>
  <si>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</si>
  <si>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</si>
  <si>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</si>
  <si>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</si>
  <si>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</si>
  <si>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</si>
  <si>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</si>
  <si>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</si>
  <si>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</si>
  <si>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</si>
  <si>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</si>
  <si>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</si>
  <si>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</si>
  <si>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</si>
  <si>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</si>
  <si>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</si>
  <si>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</si>
  <si>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</si>
  <si>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</si>
  <si>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</si>
  <si>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</si>
  <si>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</si>
  <si>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</si>
  <si>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</si>
  <si>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</si>
  <si>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</si>
  <si>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</si>
  <si>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</si>
  <si>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</si>
  <si>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</si>
  <si>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</si>
  <si>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</si>
  <si>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</si>
  <si>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</si>
  <si>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</si>
  <si>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</si>
  <si>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</si>
  <si>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</si>
  <si>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</si>
  <si>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</si>
  <si>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</si>
  <si>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</si>
  <si>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</si>
  <si>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</si>
  <si>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</si>
  <si>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</si>
  <si>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</si>
  <si>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</si>
  <si>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</si>
  <si>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</si>
  <si>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</si>
  <si>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</si>
  <si>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</si>
  <si>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</si>
  <si>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</si>
  <si>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</si>
  <si>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</si>
  <si>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</si>
  <si>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</si>
  <si>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</si>
  <si>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</si>
  <si>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</si>
  <si>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</si>
  <si>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</si>
  <si>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</si>
  <si>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</si>
  <si>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</si>
  <si>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</si>
  <si>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</si>
  <si>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</si>
  <si>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</si>
  <si>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</si>
  <si>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</si>
  <si>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</si>
  <si>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</si>
  <si>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</si>
  <si>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</si>
  <si>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</si>
  <si>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</si>
  <si>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</si>
  <si>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</si>
  <si>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</si>
  <si>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</si>
  <si>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</si>
  <si>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</si>
  <si>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</si>
  <si>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</si>
  <si>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</si>
  <si>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</si>
  <si>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</si>
  <si>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</si>
  <si>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</si>
  <si>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</si>
  <si>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</si>
  <si>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</si>
  <si>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</si>
  <si>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</si>
  <si>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</si>
  <si>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</si>
  <si>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</si>
  <si>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</si>
  <si>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</si>
  <si>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</si>
  <si>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</si>
  <si>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</si>
  <si>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</si>
  <si>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</si>
  <si>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</si>
  <si>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</si>
  <si>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</si>
  <si>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</si>
  <si>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</si>
  <si>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</si>
  <si>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</si>
  <si>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</si>
  <si>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</si>
  <si>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</si>
  <si>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</si>
  <si>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</si>
  <si>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</si>
  <si>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</si>
  <si>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</si>
  <si>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</si>
  <si>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</si>
  <si>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</si>
  <si>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</si>
  <si>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</si>
  <si>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</si>
  <si>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</si>
  <si>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</si>
  <si>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</si>
  <si>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</si>
  <si>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</si>
  <si>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</si>
  <si>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</si>
  <si>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</si>
  <si>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</si>
  <si>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</si>
  <si>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</si>
  <si>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</si>
  <si>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</si>
  <si>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</si>
  <si>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</si>
  <si>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</si>
  <si>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</si>
  <si>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</si>
  <si>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</si>
  <si>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</si>
  <si>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</si>
  <si>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</si>
  <si>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</si>
  <si>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</si>
  <si>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</si>
  <si>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</si>
  <si>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</si>
  <si>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</si>
  <si>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</si>
  <si>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</si>
  <si>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</si>
  <si>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</si>
  <si>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</si>
  <si>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</si>
  <si>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</si>
  <si>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</si>
  <si>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</si>
  <si>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</si>
  <si>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</si>
  <si>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</si>
  <si>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</si>
  <si>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</si>
  <si>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</si>
  <si>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</si>
  <si>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</si>
  <si>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</si>
  <si>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</si>
  <si>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</si>
  <si>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</si>
  <si>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</si>
  <si>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</si>
  <si>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</si>
  <si>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</si>
  <si>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</si>
  <si>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</si>
  <si>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</si>
  <si>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</si>
  <si>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</si>
  <si>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</si>
  <si>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</si>
  <si>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</si>
  <si>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</si>
  <si>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</si>
  <si>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</si>
  <si>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</si>
  <si>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</si>
  <si>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</si>
  <si>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</si>
  <si>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</si>
  <si>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</si>
  <si>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</si>
  <si>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</si>
  <si>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</si>
  <si>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</si>
  <si>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</si>
  <si>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</si>
  <si>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</si>
  <si>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</si>
  <si>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</si>
  <si>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</si>
  <si>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</si>
  <si>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</si>
  <si>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</si>
  <si>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</si>
  <si>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</si>
  <si>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</si>
  <si>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</si>
  <si>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</si>
  <si>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</si>
  <si>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</si>
  <si>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</si>
  <si>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</si>
  <si>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</si>
  <si>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</si>
  <si>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</si>
  <si>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</si>
  <si>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</si>
  <si>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</si>
  <si>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</si>
  <si>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</si>
  <si>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</si>
  <si>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</si>
  <si>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</si>
  <si>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</si>
  <si>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</si>
  <si>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</si>
  <si>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</si>
  <si>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</si>
  <si>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</si>
  <si>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</si>
  <si>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</si>
  <si>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</si>
  <si>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</si>
  <si>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</si>
  <si>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</si>
  <si>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</si>
  <si>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</si>
  <si>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</si>
  <si>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</si>
  <si>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</si>
  <si>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</si>
  <si>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</si>
  <si>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</si>
  <si>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</si>
  <si>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</si>
  <si>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</si>
  <si>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</si>
  <si>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</si>
  <si>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</si>
  <si>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</si>
  <si>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</si>
  <si>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</si>
  <si>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</si>
  <si>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</si>
  <si>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</si>
  <si>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</si>
  <si>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</si>
  <si>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</si>
  <si>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</si>
  <si>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</si>
  <si>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</si>
  <si>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</si>
  <si>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</si>
  <si>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</si>
  <si>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</si>
  <si>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</si>
  <si>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</si>
  <si>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</si>
  <si>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</si>
  <si>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</si>
  <si>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</si>
  <si>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</si>
  <si>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</si>
  <si>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</si>
  <si>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</si>
  <si>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</si>
  <si>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</si>
  <si>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</si>
  <si>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</si>
  <si>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</si>
  <si>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</si>
  <si>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</si>
  <si>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</si>
  <si>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</si>
  <si>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</si>
  <si>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</si>
  <si>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</si>
  <si>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</si>
  <si>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</si>
  <si>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</si>
  <si>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</si>
  <si>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</si>
  <si>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</si>
  <si>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</si>
  <si>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</si>
  <si>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</si>
  <si>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</si>
  <si>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</si>
  <si>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</si>
  <si>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</si>
  <si>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</si>
  <si>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</si>
  <si>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</si>
  <si>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</si>
  <si>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</si>
  <si>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</si>
  <si>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</si>
  <si>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</si>
  <si>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</si>
  <si>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</si>
  <si>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</si>
  <si>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</si>
  <si>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</si>
  <si>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</si>
  <si>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</si>
  <si>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</si>
  <si>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</si>
  <si>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</si>
  <si>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</si>
  <si>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</si>
  <si>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</si>
  <si>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</si>
  <si>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</si>
  <si>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</si>
  <si>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</si>
  <si>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</si>
  <si>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</si>
  <si>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</si>
  <si>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</si>
  <si>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</si>
  <si>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</si>
  <si>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</si>
  <si>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</si>
  <si>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</si>
  <si>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</si>
  <si>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</si>
  <si>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</si>
  <si>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</si>
  <si>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</si>
  <si>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</si>
  <si>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</si>
  <si>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</si>
  <si>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</si>
  <si>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</si>
  <si>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</si>
  <si>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</si>
  <si>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</si>
  <si>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</si>
  <si>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</si>
  <si>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</si>
  <si>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</si>
  <si>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</si>
  <si>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</si>
  <si>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</si>
  <si>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</si>
  <si>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</si>
  <si>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</si>
  <si>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</si>
  <si>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</si>
  <si>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</si>
  <si>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</si>
  <si>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</si>
  <si>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</si>
  <si>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</si>
  <si>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</si>
  <si>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</si>
  <si>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</si>
  <si>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</si>
  <si>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</si>
  <si>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</si>
  <si>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</si>
  <si>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</si>
  <si>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</si>
  <si>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</si>
  <si>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</si>
  <si>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</si>
  <si>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</si>
  <si>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</si>
  <si>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</si>
  <si>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</si>
  <si>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</si>
  <si>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</si>
  <si>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</si>
  <si>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</si>
  <si>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</si>
  <si>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</si>
  <si>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</si>
  <si>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</si>
  <si>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</si>
  <si>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</si>
  <si>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</si>
  <si>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</si>
  <si>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</si>
  <si>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</si>
  <si>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</si>
  <si>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</si>
  <si>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</si>
  <si>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</si>
  <si>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</si>
  <si>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</si>
  <si>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</si>
  <si>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</si>
  <si>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</si>
  <si>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</si>
  <si>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</si>
  <si>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</si>
  <si>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</si>
  <si>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</si>
  <si>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</si>
  <si>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</si>
  <si>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</si>
  <si>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</si>
  <si>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</si>
  <si>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</si>
  <si>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</si>
  <si>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</si>
  <si>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</si>
  <si>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</si>
  <si>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</si>
  <si>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</si>
  <si>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</si>
  <si>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</si>
  <si>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</si>
  <si>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</si>
  <si>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</si>
  <si>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</si>
  <si>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</si>
  <si>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</si>
  <si>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</si>
  <si>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</si>
  <si>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</si>
  <si>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</si>
  <si>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</si>
  <si>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</si>
  <si>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</si>
  <si>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</si>
  <si>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</si>
  <si>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</si>
  <si>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</si>
  <si>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</si>
  <si>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</si>
  <si>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</si>
  <si>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</si>
  <si>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</si>
  <si>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</si>
  <si>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</si>
  <si>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</si>
  <si>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</si>
  <si>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</si>
  <si>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</si>
  <si>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</si>
  <si>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</si>
  <si>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</si>
  <si>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</si>
  <si>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</si>
  <si>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</si>
  <si>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</si>
  <si>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</si>
  <si>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</si>
  <si>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</si>
  <si>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</si>
  <si>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</si>
  <si>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</si>
  <si>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</si>
  <si>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</si>
  <si>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</si>
  <si>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</si>
  <si>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</si>
  <si>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</si>
  <si>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</si>
  <si>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</si>
  <si>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</si>
  <si>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</si>
  <si>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</si>
  <si>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</si>
  <si>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</si>
  <si>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</si>
  <si>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</si>
  <si>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</si>
  <si>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</si>
  <si>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</si>
  <si>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</si>
  <si>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</si>
  <si>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</si>
  <si>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</si>
  <si>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</si>
  <si>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</si>
  <si>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</si>
  <si>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</si>
  <si>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</si>
  <si>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</si>
  <si>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</si>
  <si>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</si>
  <si>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</si>
  <si>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</si>
  <si>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</si>
  <si>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</si>
  <si>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</si>
  <si>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</si>
  <si>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</si>
  <si>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</si>
  <si>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</si>
  <si>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</si>
  <si>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</si>
  <si>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</si>
  <si>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</si>
  <si>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</si>
  <si>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</si>
  <si>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</si>
  <si>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</si>
  <si>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</si>
  <si>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</si>
  <si>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</si>
  <si>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</si>
  <si>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</si>
  <si>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</si>
  <si>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</si>
  <si>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</si>
  <si>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</si>
  <si>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</si>
  <si>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</si>
  <si>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</si>
  <si>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</si>
  <si>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</si>
  <si>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</si>
  <si>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</si>
  <si>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</si>
  <si>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</si>
  <si>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</si>
  <si>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</si>
  <si>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</si>
  <si>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</si>
  <si>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</si>
  <si>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</si>
  <si>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</si>
  <si>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</si>
  <si>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</si>
  <si>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</si>
  <si>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</si>
  <si>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</si>
  <si>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</si>
  <si>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</si>
  <si>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</si>
  <si>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</si>
  <si>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</si>
  <si>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</si>
  <si>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</si>
  <si>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</si>
  <si>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</si>
  <si>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</si>
  <si>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</si>
  <si>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</si>
  <si>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</si>
  <si>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</si>
  <si>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</si>
  <si>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</si>
  <si>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</si>
  <si>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</si>
  <si>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</si>
  <si>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</si>
  <si>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</si>
  <si>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</si>
  <si>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</si>
  <si>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</si>
  <si>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</si>
  <si>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</si>
  <si>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</si>
  <si>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</si>
  <si>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</si>
  <si>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</si>
  <si>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</si>
  <si>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</si>
  <si>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</si>
  <si>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</si>
  <si>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</si>
  <si>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</si>
  <si>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</si>
  <si>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</si>
  <si>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</si>
  <si>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</si>
  <si>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</si>
  <si>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</si>
  <si>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</si>
  <si>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</si>
  <si>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</si>
  <si>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</si>
  <si>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</si>
  <si>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</si>
  <si>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</si>
  <si>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</si>
  <si>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</si>
  <si>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</si>
  <si>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</si>
  <si>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</si>
  <si>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</si>
  <si>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</si>
  <si>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</si>
  <si>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</si>
  <si>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</si>
  <si>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</si>
  <si>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</si>
  <si>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</si>
  <si>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</si>
  <si>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</si>
  <si>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</si>
  <si>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</si>
  <si>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</si>
  <si>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</si>
  <si>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</si>
  <si>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</si>
  <si>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</si>
  <si>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</si>
  <si>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</si>
  <si>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</si>
  <si>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</si>
  <si>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</si>
  <si>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</si>
  <si>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</si>
  <si>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</si>
  <si>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</si>
  <si>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</si>
  <si>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</si>
  <si>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</si>
  <si>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</si>
  <si>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</si>
  <si>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</si>
  <si>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</si>
  <si>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</si>
  <si>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</si>
  <si>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</si>
  <si>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</si>
  <si>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</si>
  <si>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</si>
  <si>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</si>
  <si>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</si>
  <si>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</si>
  <si>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</si>
  <si>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</si>
  <si>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</si>
  <si>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</si>
  <si>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</si>
  <si>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</si>
  <si>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</si>
  <si>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</si>
  <si>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</si>
  <si>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</si>
  <si>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</si>
  <si>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</si>
  <si>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</si>
  <si>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</si>
  <si>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</si>
  <si>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</si>
  <si>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</si>
  <si>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</si>
  <si>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</si>
  <si>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</si>
  <si>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</si>
  <si>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</si>
  <si>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</si>
  <si>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</si>
  <si>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</si>
  <si>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</si>
  <si>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</si>
  <si>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</si>
  <si>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</si>
  <si>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</si>
  <si>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</si>
  <si>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</si>
  <si>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</si>
  <si>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</si>
  <si>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</si>
  <si>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</si>
  <si>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</si>
  <si>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</si>
  <si>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</si>
  <si>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</si>
  <si>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</si>
  <si>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</si>
  <si>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</si>
  <si>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</si>
  <si>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</si>
  <si>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</si>
  <si>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</si>
  <si>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</si>
  <si>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</si>
  <si>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</si>
  <si>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</si>
  <si>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</si>
  <si>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</si>
  <si>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</si>
  <si>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</si>
  <si>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</si>
  <si>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</si>
  <si>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</si>
  <si>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</si>
  <si>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</si>
  <si>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</si>
  <si>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</si>
  <si>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</si>
  <si>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</si>
  <si>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</si>
  <si>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</si>
  <si>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</si>
  <si>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</si>
  <si>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</si>
  <si>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</si>
  <si>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</si>
  <si>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</si>
  <si>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</si>
  <si>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</si>
  <si>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</si>
  <si>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</si>
  <si>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</si>
  <si>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</si>
  <si>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</si>
  <si>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</si>
  <si>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</si>
  <si>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</si>
  <si>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</si>
  <si>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</si>
  <si>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</si>
  <si>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</si>
  <si>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</si>
  <si>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</si>
  <si>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</si>
  <si>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</si>
  <si>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</si>
  <si>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</si>
  <si>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</si>
  <si>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</si>
  <si>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</si>
  <si>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</si>
  <si>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</si>
  <si>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</si>
  <si>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</si>
  <si>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</si>
  <si>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</si>
  <si>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</si>
  <si>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</si>
  <si>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</si>
  <si>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</si>
  <si>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</si>
  <si>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</si>
  <si>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</si>
  <si>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</si>
  <si>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</si>
  <si>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</si>
  <si>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</si>
  <si>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</si>
  <si>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</si>
  <si>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</si>
  <si>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</si>
  <si>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</si>
  <si>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</si>
  <si>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</si>
  <si>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</si>
  <si>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</si>
  <si>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</si>
  <si>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</si>
  <si>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</si>
  <si>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</si>
  <si>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</si>
  <si>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</si>
  <si>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</si>
  <si>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</si>
  <si>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</si>
  <si>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</si>
  <si>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</si>
  <si>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</si>
  <si>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</si>
  <si>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</si>
  <si>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</si>
  <si>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</si>
  <si>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</si>
  <si>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</si>
  <si>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</si>
  <si>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</si>
  <si>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</si>
  <si>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</si>
  <si>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</si>
  <si>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</si>
  <si>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</si>
  <si>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</si>
  <si>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</si>
  <si>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</si>
  <si>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</si>
  <si>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</si>
  <si>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</si>
  <si>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</si>
  <si>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</si>
  <si>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</si>
  <si>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</si>
  <si>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</si>
  <si>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</si>
  <si>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</si>
  <si>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</si>
  <si>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</si>
  <si>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</si>
  <si>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</si>
  <si>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</si>
  <si>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</si>
  <si>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</si>
  <si>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</si>
  <si>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</si>
  <si>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</si>
  <si>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</si>
  <si>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</si>
  <si>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</si>
  <si>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</si>
  <si>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</si>
  <si>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</si>
  <si>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</si>
  <si>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</si>
  <si>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</si>
  <si>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</si>
  <si>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</si>
  <si>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</si>
  <si>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</si>
  <si>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</si>
  <si>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</si>
  <si>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</si>
  <si>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</si>
  <si>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</si>
  <si>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</si>
  <si>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</si>
  <si>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</si>
  <si>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</si>
  <si>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</si>
  <si>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</si>
  <si>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</si>
  <si>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</si>
  <si>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</si>
  <si>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</si>
  <si>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</si>
  <si>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</si>
  <si>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</si>
  <si>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</si>
  <si>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</si>
  <si>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</si>
  <si>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</si>
  <si>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</si>
  <si>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</si>
  <si>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</si>
  <si>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</si>
  <si>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</si>
  <si>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</si>
  <si>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</si>
  <si>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</si>
  <si>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</si>
  <si>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</si>
  <si>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</si>
  <si>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</si>
  <si>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</si>
  <si>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</si>
  <si>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</si>
  <si>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</si>
  <si>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</si>
  <si>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</si>
  <si>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</si>
  <si>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</si>
  <si>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</si>
  <si>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</si>
  <si>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</si>
  <si>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</si>
  <si>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</si>
  <si>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</si>
  <si>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</si>
  <si>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</si>
  <si>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</si>
  <si>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</si>
  <si>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</si>
  <si>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</si>
  <si>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</si>
  <si>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</si>
  <si>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</si>
  <si>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</si>
  <si>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</si>
  <si>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</si>
  <si>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</si>
  <si>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</si>
  <si>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</si>
  <si>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</si>
  <si>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</si>
  <si>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</si>
  <si>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</si>
  <si>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</si>
  <si>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</si>
  <si>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</si>
  <si>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</si>
  <si>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</si>
  <si>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</si>
  <si>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</si>
  <si>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</si>
  <si>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</si>
  <si>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</si>
  <si>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</si>
  <si>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</si>
  <si>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</si>
  <si>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</si>
  <si>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</si>
  <si>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</si>
  <si>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</si>
  <si>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</si>
  <si>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</si>
  <si>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</si>
  <si>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</si>
  <si>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</si>
  <si>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</si>
  <si>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</si>
  <si>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</si>
  <si>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</si>
  <si>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</si>
  <si>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</si>
  <si>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</si>
  <si>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</si>
  <si>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</si>
  <si>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</si>
  <si>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</si>
  <si>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</si>
  <si>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</si>
  <si>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</si>
  <si>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</si>
  <si>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</si>
  <si>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</si>
  <si>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</si>
  <si>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</si>
  <si>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</si>
  <si>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</si>
  <si>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</si>
  <si>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</si>
  <si>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</si>
  <si>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</si>
  <si>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</si>
  <si>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</si>
  <si>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</si>
  <si>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</si>
  <si>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</si>
  <si>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</si>
  <si>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</si>
  <si>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</si>
  <si>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</si>
  <si>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</si>
  <si>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</si>
  <si>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</si>
  <si>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</si>
  <si>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</si>
  <si>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</si>
  <si>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</si>
  <si>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</si>
  <si>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</si>
  <si>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</si>
  <si>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</si>
  <si>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</si>
  <si>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</si>
  <si>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</si>
  <si>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</si>
  <si>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</si>
  <si>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</si>
  <si>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</si>
  <si>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</si>
  <si>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</si>
  <si>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</si>
  <si>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</si>
  <si>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</si>
  <si>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</si>
  <si>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</si>
  <si>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</si>
  <si>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</si>
  <si>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</si>
  <si>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</si>
  <si>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</si>
  <si>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</si>
  <si>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</si>
  <si>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</si>
  <si>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</si>
  <si>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</si>
  <si>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</si>
  <si>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</si>
  <si>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</si>
  <si>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</si>
  <si>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</si>
  <si>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</si>
  <si>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</si>
  <si>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</si>
  <si>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</si>
  <si>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</si>
  <si>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</si>
  <si>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</si>
  <si>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</si>
  <si>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</si>
  <si>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</si>
  <si>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</si>
  <si>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</si>
  <si>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</si>
  <si>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</si>
  <si>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</si>
  <si>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</si>
  <si>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</si>
  <si>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</si>
  <si>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</si>
  <si>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</si>
  <si>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</si>
  <si>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</si>
  <si>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</si>
  <si>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</si>
  <si>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</si>
  <si>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</si>
  <si>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</si>
  <si>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</si>
  <si>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</si>
  <si>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</si>
  <si>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</si>
  <si>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</si>
  <si>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</si>
  <si>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</si>
  <si>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</si>
  <si>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</si>
  <si>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</si>
  <si>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</si>
  <si>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</si>
  <si>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</si>
  <si>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</si>
  <si>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</si>
  <si>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</si>
  <si>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</si>
  <si>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</si>
  <si>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</si>
  <si>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</si>
  <si>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</si>
  <si>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</si>
  <si>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</si>
  <si>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</si>
  <si>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</si>
  <si>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</si>
  <si>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</si>
  <si>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</si>
  <si>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</si>
  <si>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</si>
  <si>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</si>
  <si>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</si>
  <si>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</si>
  <si>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</si>
  <si>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</si>
  <si>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</si>
  <si>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</si>
  <si>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</si>
  <si>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</si>
  <si>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</si>
  <si>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</si>
  <si>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</si>
  <si>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</si>
  <si>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</si>
  <si>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</si>
  <si>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</si>
  <si>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</si>
  <si>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</si>
  <si>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</si>
  <si>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</si>
  <si>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</si>
  <si>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</si>
  <si>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</si>
  <si>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</si>
  <si>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</si>
  <si>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</si>
  <si>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</si>
  <si>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</si>
  <si>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</si>
  <si>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</si>
  <si>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</si>
  <si>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</si>
  <si>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</si>
  <si>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</si>
  <si>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</si>
  <si>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</si>
  <si>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</si>
  <si>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</si>
  <si>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</si>
  <si>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</si>
  <si>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</si>
  <si>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</si>
  <si>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</si>
  <si>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</si>
  <si>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</si>
  <si>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</si>
  <si>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</si>
  <si>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</si>
  <si>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</si>
  <si>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</si>
  <si>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</si>
  <si>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</si>
  <si>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</si>
  <si>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</si>
  <si>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</si>
  <si>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</si>
  <si>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</si>
  <si>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</si>
  <si>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</si>
  <si>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</si>
  <si>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</si>
  <si>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</si>
  <si>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</si>
  <si>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</si>
  <si>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</si>
  <si>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</si>
  <si>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</si>
  <si>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</si>
  <si>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</si>
  <si>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</si>
  <si>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</si>
  <si>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</si>
  <si>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</si>
  <si>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</si>
  <si>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</si>
  <si>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</si>
  <si>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</si>
  <si>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</si>
  <si>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</si>
  <si>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</si>
  <si>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</si>
  <si>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</si>
  <si>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</si>
  <si>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</si>
  <si>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</si>
  <si>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</si>
  <si>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</si>
  <si>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</si>
  <si>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</si>
  <si>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</si>
  <si>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</si>
  <si>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</si>
  <si>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</si>
  <si>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</si>
  <si>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</si>
  <si>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</si>
  <si>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</si>
  <si>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</si>
  <si>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</si>
  <si>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</si>
  <si>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</si>
  <si>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</si>
  <si>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</si>
  <si>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</si>
  <si>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</si>
  <si>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</si>
  <si>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</si>
  <si>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</si>
  <si>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</si>
  <si>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</si>
  <si>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</si>
  <si>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</si>
  <si>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</si>
  <si>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</si>
  <si>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</si>
  <si>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</si>
  <si>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</si>
  <si>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</si>
  <si>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</si>
  <si>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</si>
  <si>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</si>
  <si>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</si>
  <si>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</si>
  <si>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</si>
  <si>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</si>
  <si>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</si>
  <si>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</si>
  <si>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</si>
  <si>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</si>
  <si>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</si>
  <si>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</si>
  <si>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</si>
  <si>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</si>
  <si>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</si>
  <si>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</si>
  <si>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</si>
  <si>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</si>
  <si>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</si>
  <si>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</si>
  <si>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</si>
  <si>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</si>
  <si>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</si>
  <si>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</si>
  <si>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</si>
  <si>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</si>
  <si>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</si>
  <si>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</si>
  <si>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</si>
  <si>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</si>
  <si>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</si>
  <si>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</si>
  <si>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</si>
  <si>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</si>
  <si>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</si>
  <si>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</si>
  <si>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</si>
  <si>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</si>
  <si>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</si>
  <si>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</si>
  <si>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</si>
  <si>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</si>
  <si>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</si>
  <si>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</si>
  <si>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</si>
  <si>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</si>
  <si>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</si>
  <si>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</si>
  <si>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</si>
  <si>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</si>
  <si>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</si>
  <si>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</si>
  <si>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</si>
  <si>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</si>
  <si>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</si>
  <si>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</si>
  <si>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</si>
  <si>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</si>
  <si>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</si>
  <si>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</si>
  <si>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</si>
  <si>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</si>
  <si>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</si>
  <si>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</si>
  <si>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</si>
  <si>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</si>
  <si>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</si>
  <si>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</si>
  <si>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</si>
  <si>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</si>
  <si>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</si>
  <si>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</si>
  <si>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</si>
  <si>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</si>
  <si>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</si>
  <si>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</si>
  <si>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</si>
  <si>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</si>
  <si>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</si>
  <si>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</si>
  <si>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</si>
  <si>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</si>
  <si>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</si>
  <si>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</si>
  <si>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</si>
  <si>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</si>
  <si>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</si>
  <si>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</si>
  <si>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</si>
  <si>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</si>
  <si>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</si>
  <si>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</si>
  <si>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</si>
  <si>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</si>
  <si>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</si>
  <si>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</si>
  <si>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</si>
  <si>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</si>
  <si>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</si>
  <si>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</si>
  <si>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</si>
  <si>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</si>
  <si>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</si>
  <si>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</si>
  <si>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</si>
  <si>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</si>
  <si>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</si>
  <si>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</si>
  <si>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</si>
  <si>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</si>
  <si>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</si>
  <si>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</si>
  <si>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</si>
  <si>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</si>
  <si>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</si>
  <si>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</si>
  <si>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</si>
  <si>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</si>
  <si>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</si>
  <si>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</si>
  <si>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</si>
  <si>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</si>
  <si>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</si>
  <si>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</si>
  <si>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</si>
  <si>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</si>
  <si>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</si>
  <si>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</si>
  <si>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</si>
  <si>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</si>
  <si>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</si>
  <si>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</si>
  <si>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</si>
  <si>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</si>
  <si>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</si>
  <si>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</si>
  <si>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</si>
  <si>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</si>
  <si>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</si>
  <si>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</si>
  <si>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</si>
  <si>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</si>
  <si>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</si>
  <si>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</si>
  <si>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</si>
  <si>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</si>
  <si>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</si>
  <si>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</si>
  <si>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</si>
  <si>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</si>
  <si>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</si>
  <si>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</si>
  <si>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</si>
  <si>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</si>
  <si>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</si>
  <si>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</si>
  <si>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</si>
  <si>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</si>
  <si>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</si>
  <si>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</si>
  <si>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</si>
  <si>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</si>
  <si>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</si>
  <si>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</si>
  <si>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</si>
  <si>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</si>
  <si>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</si>
  <si>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</si>
  <si>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</si>
  <si>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</si>
  <si>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</si>
  <si>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</si>
  <si>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</si>
  <si>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</si>
  <si>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</si>
  <si>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</si>
  <si>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</si>
  <si>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</si>
  <si>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</si>
  <si>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</si>
  <si>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</si>
  <si>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</si>
  <si>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</si>
  <si>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</si>
  <si>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</si>
  <si>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</si>
  <si>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</si>
  <si>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</si>
  <si>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</si>
  <si>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</si>
  <si>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</si>
  <si>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</si>
  <si>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</si>
  <si>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</si>
  <si>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</si>
  <si>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</si>
  <si>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</si>
  <si>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</si>
  <si>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</si>
  <si>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</si>
  <si>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</si>
  <si>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</si>
  <si>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</si>
  <si>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</si>
  <si>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</si>
  <si>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</si>
  <si>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</si>
  <si>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</si>
  <si>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</si>
  <si>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</si>
  <si>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</si>
  <si>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</si>
  <si>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</si>
  <si>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</si>
  <si>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</si>
  <si>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</si>
  <si>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</si>
  <si>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</si>
  <si>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</si>
  <si>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</si>
  <si>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</si>
  <si>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</si>
  <si>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</si>
  <si>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</si>
  <si>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</si>
  <si>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</si>
  <si>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</si>
  <si>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</si>
  <si>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</si>
  <si>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</si>
  <si>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</si>
  <si>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</si>
  <si>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</si>
  <si>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</si>
  <si>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</si>
  <si>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</si>
  <si>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</si>
  <si>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</si>
  <si>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</si>
  <si>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</si>
  <si>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</si>
  <si>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</si>
  <si>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</si>
  <si>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</si>
  <si>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</si>
  <si>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</si>
  <si>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</si>
  <si>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</si>
  <si>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</si>
  <si>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</si>
  <si>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</si>
  <si>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</si>
  <si>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</si>
  <si>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</si>
  <si>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</si>
  <si>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</si>
  <si>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</si>
  <si>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</si>
  <si>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</si>
  <si>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</si>
  <si>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</si>
  <si>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</si>
  <si>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</si>
  <si>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</si>
  <si>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</si>
  <si>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</si>
  <si>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</si>
  <si>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</si>
  <si>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</si>
  <si>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</si>
  <si>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</si>
  <si>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</si>
  <si>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</si>
  <si>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</si>
  <si>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</si>
  <si>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</si>
  <si>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</si>
  <si>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</si>
  <si>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</si>
  <si>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</si>
  <si>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</si>
  <si>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</si>
  <si>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</si>
  <si>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</si>
  <si>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</si>
  <si>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</si>
  <si>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</si>
  <si>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</si>
  <si>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</si>
  <si>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</si>
  <si>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</si>
  <si>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</si>
  <si>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</si>
  <si>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</si>
  <si>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</si>
  <si>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</si>
  <si>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</si>
  <si>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</si>
  <si>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</si>
  <si>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</si>
  <si>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</si>
  <si>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</si>
  <si>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</si>
  <si>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</si>
  <si>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</si>
  <si>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</si>
  <si>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</si>
  <si>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</si>
  <si>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</si>
  <si>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</si>
  <si>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</si>
  <si>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</si>
  <si>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</si>
  <si>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</si>
  <si>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</si>
  <si>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</si>
  <si>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</si>
  <si>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</si>
  <si>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</si>
  <si>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</si>
  <si>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</si>
  <si>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</si>
  <si>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</si>
  <si>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</si>
  <si>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</si>
  <si>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</si>
  <si>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</si>
  <si>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</si>
  <si>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</si>
  <si>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</si>
  <si>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</si>
  <si>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</si>
  <si>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</si>
  <si>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</si>
  <si>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</si>
  <si>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</si>
  <si>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</si>
  <si>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</si>
  <si>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</si>
  <si>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</si>
  <si>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</si>
  <si>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</si>
  <si>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</si>
  <si>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</si>
  <si>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</si>
  <si>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</si>
  <si>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</si>
  <si>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</si>
  <si>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</si>
  <si>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</si>
  <si>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</si>
  <si>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</si>
  <si>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</si>
  <si>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</si>
  <si>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</si>
  <si>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</si>
  <si>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</si>
  <si>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</si>
  <si>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</si>
  <si>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</si>
  <si>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</si>
  <si>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</si>
  <si>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</si>
  <si>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</si>
  <si>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</si>
  <si>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</si>
  <si>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</si>
  <si>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</si>
  <si>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</si>
  <si>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</si>
  <si>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</si>
  <si>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</si>
  <si>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</si>
  <si>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</si>
  <si>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</si>
  <si>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</si>
  <si>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</si>
  <si>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</si>
  <si>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</si>
  <si>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</si>
  <si>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</si>
  <si>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</si>
  <si>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</si>
  <si>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</si>
  <si>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</si>
  <si>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</si>
  <si>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</si>
  <si>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</si>
  <si>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</si>
  <si>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</si>
  <si>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</si>
  <si>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</si>
  <si>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</si>
  <si>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</si>
  <si>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</si>
  <si>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</si>
  <si>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</si>
  <si>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</si>
  <si>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</si>
  <si>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</si>
  <si>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</si>
  <si>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</si>
  <si>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</si>
  <si>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</si>
  <si>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</si>
  <si>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</si>
  <si>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</si>
  <si>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</si>
  <si>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</si>
  <si>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</si>
  <si>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</si>
  <si>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</si>
  <si>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</si>
  <si>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</si>
  <si>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</si>
  <si>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</si>
  <si>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</si>
  <si>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</si>
  <si>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</si>
  <si>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</si>
  <si>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</si>
  <si>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First Name</t>
  </si>
  <si>
    <t xml:space="preserve"> Ms</t>
  </si>
  <si>
    <t xml:space="preserve">  Kelly</t>
  </si>
  <si>
    <t xml:space="preserve"> Mr</t>
  </si>
  <si>
    <t xml:space="preserve">  Matthew D</t>
  </si>
  <si>
    <t xml:space="preserve">  Phil</t>
  </si>
  <si>
    <t xml:space="preserve">  Kelsey</t>
  </si>
  <si>
    <t xml:space="preserve">  Kristyn</t>
  </si>
  <si>
    <t xml:space="preserve">  Russell B</t>
  </si>
  <si>
    <t xml:space="preserve">  Scott</t>
  </si>
  <si>
    <t xml:space="preserve">  Stephen</t>
  </si>
  <si>
    <t xml:space="preserve">  Patrick R</t>
  </si>
  <si>
    <t xml:space="preserve">  Brooke N</t>
  </si>
  <si>
    <t xml:space="preserve">  Paola Andrea</t>
  </si>
  <si>
    <t xml:space="preserve">  David</t>
  </si>
  <si>
    <t xml:space="preserve">  Wade</t>
  </si>
  <si>
    <t xml:space="preserve">  Franklin</t>
  </si>
  <si>
    <t xml:space="preserve">  Leilani M</t>
  </si>
  <si>
    <t xml:space="preserve">  Philippe</t>
  </si>
  <si>
    <t xml:space="preserve">  Jennifer A</t>
  </si>
  <si>
    <t xml:space="preserve">  Christina M</t>
  </si>
  <si>
    <t xml:space="preserve">  Said Sr</t>
  </si>
  <si>
    <t xml:space="preserve">  John</t>
  </si>
  <si>
    <t xml:space="preserve">  Myles</t>
  </si>
  <si>
    <t xml:space="preserve">  Madelyn C</t>
  </si>
  <si>
    <t xml:space="preserve">  Nicole</t>
  </si>
  <si>
    <t xml:space="preserve">  Eric A</t>
  </si>
  <si>
    <t xml:space="preserve">  Emiliano I</t>
  </si>
  <si>
    <t xml:space="preserve">  Adam</t>
  </si>
  <si>
    <t xml:space="preserve">  Zach</t>
  </si>
  <si>
    <t xml:space="preserve">  Stephanie W</t>
  </si>
  <si>
    <t xml:space="preserve">  Natalie</t>
  </si>
  <si>
    <t xml:space="preserve">  Nicole J</t>
  </si>
  <si>
    <t xml:space="preserve">  Jefferson D</t>
  </si>
  <si>
    <t xml:space="preserve">  Brendan D</t>
  </si>
  <si>
    <t xml:space="preserve">  Courtney</t>
  </si>
  <si>
    <t xml:space="preserve">  Sydney L</t>
  </si>
  <si>
    <t xml:space="preserve">  Julien</t>
  </si>
  <si>
    <t xml:space="preserve">  Ryan M</t>
  </si>
  <si>
    <t xml:space="preserve">  Anna H</t>
  </si>
  <si>
    <t xml:space="preserve">  Samantha</t>
  </si>
  <si>
    <t xml:space="preserve">  Robert</t>
  </si>
  <si>
    <t xml:space="preserve">  James R</t>
  </si>
  <si>
    <t xml:space="preserve">  Roseann</t>
  </si>
  <si>
    <t xml:space="preserve">  Spencer</t>
  </si>
  <si>
    <t xml:space="preserve">  Eric W</t>
  </si>
  <si>
    <t xml:space="preserve">  Brianna L</t>
  </si>
  <si>
    <t xml:space="preserve">  Thomas J</t>
  </si>
  <si>
    <t xml:space="preserve">  Melissa L</t>
  </si>
  <si>
    <t xml:space="preserve">  Flavio</t>
  </si>
  <si>
    <t xml:space="preserve">  Ryan</t>
  </si>
  <si>
    <t xml:space="preserve">  Anthony J</t>
  </si>
  <si>
    <t xml:space="preserve">  Alex</t>
  </si>
  <si>
    <t xml:space="preserve">  Andrew B</t>
  </si>
  <si>
    <t xml:space="preserve">  Dara E</t>
  </si>
  <si>
    <t xml:space="preserve">  Inna</t>
  </si>
  <si>
    <t xml:space="preserve">  Ari</t>
  </si>
  <si>
    <t xml:space="preserve">  Lindsey</t>
  </si>
  <si>
    <t xml:space="preserve">  Kenny</t>
  </si>
  <si>
    <t xml:space="preserve">  Louise</t>
  </si>
  <si>
    <t xml:space="preserve">  Cameron</t>
  </si>
  <si>
    <t xml:space="preserve">  Katie T</t>
  </si>
  <si>
    <t xml:space="preserve">  Casey</t>
  </si>
  <si>
    <t xml:space="preserve">  Bryson C</t>
  </si>
  <si>
    <t xml:space="preserve">  Megan</t>
  </si>
  <si>
    <t xml:space="preserve">  Daniel</t>
  </si>
  <si>
    <t xml:space="preserve">  Steven M</t>
  </si>
  <si>
    <t xml:space="preserve">  Jenna L</t>
  </si>
  <si>
    <t xml:space="preserve">  Freeman</t>
  </si>
  <si>
    <t xml:space="preserve">  Jeff</t>
  </si>
  <si>
    <t xml:space="preserve">  Elenilton V</t>
  </si>
  <si>
    <t xml:space="preserve">  Maurya</t>
  </si>
  <si>
    <t xml:space="preserve">  Samantha C</t>
  </si>
  <si>
    <t xml:space="preserve">  Bethany A</t>
  </si>
  <si>
    <t xml:space="preserve">  Yves</t>
  </si>
  <si>
    <t xml:space="preserve">  Danielle</t>
  </si>
  <si>
    <t xml:space="preserve">  Julia</t>
  </si>
  <si>
    <t xml:space="preserve">  Joshua</t>
  </si>
  <si>
    <t xml:space="preserve">  Jennifer</t>
  </si>
  <si>
    <t xml:space="preserve">  Gwen M</t>
  </si>
  <si>
    <t xml:space="preserve">  Patrick</t>
  </si>
  <si>
    <t xml:space="preserve">  Kate</t>
  </si>
  <si>
    <t xml:space="preserve">  Kevin</t>
  </si>
  <si>
    <t xml:space="preserve">  Stephen II</t>
  </si>
  <si>
    <t xml:space="preserve">  Philip</t>
  </si>
  <si>
    <t xml:space="preserve">  Brett A</t>
  </si>
  <si>
    <t xml:space="preserve">  Rebecca</t>
  </si>
  <si>
    <t xml:space="preserve">  Kelley</t>
  </si>
  <si>
    <t xml:space="preserve">  Abigail K</t>
  </si>
  <si>
    <t xml:space="preserve">  Hope</t>
  </si>
  <si>
    <t xml:space="preserve">  Elyse M</t>
  </si>
  <si>
    <t xml:space="preserve">  Nicholas</t>
  </si>
  <si>
    <t xml:space="preserve">  Thomas</t>
  </si>
  <si>
    <t xml:space="preserve">  Pamela J</t>
  </si>
  <si>
    <t xml:space="preserve">  Jessica</t>
  </si>
  <si>
    <t xml:space="preserve">  Ron N</t>
  </si>
  <si>
    <t xml:space="preserve">  Brian</t>
  </si>
  <si>
    <t xml:space="preserve">  Sari</t>
  </si>
  <si>
    <t xml:space="preserve">  Robert M</t>
  </si>
  <si>
    <t xml:space="preserve">  Ricardo</t>
  </si>
  <si>
    <t xml:space="preserve">  Gedion</t>
  </si>
  <si>
    <t xml:space="preserve">  Mark</t>
  </si>
  <si>
    <t xml:space="preserve">  Gamini P</t>
  </si>
  <si>
    <t xml:space="preserve">  Emily J</t>
  </si>
  <si>
    <t xml:space="preserve">  Amanda</t>
  </si>
  <si>
    <t xml:space="preserve">  Knox</t>
  </si>
  <si>
    <t xml:space="preserve">  Yianna</t>
  </si>
  <si>
    <t xml:space="preserve">  Roberta</t>
  </si>
  <si>
    <t xml:space="preserve">  Benjamin P</t>
  </si>
  <si>
    <t xml:space="preserve">  Craig</t>
  </si>
  <si>
    <t xml:space="preserve">  Ann</t>
  </si>
  <si>
    <t xml:space="preserve">  Jamie P</t>
  </si>
  <si>
    <t xml:space="preserve">  Charlie</t>
  </si>
  <si>
    <t xml:space="preserve">  Meb</t>
  </si>
  <si>
    <t xml:space="preserve">  Aaqib L</t>
  </si>
  <si>
    <t xml:space="preserve">  Craig A</t>
  </si>
  <si>
    <t xml:space="preserve">  Meredith</t>
  </si>
  <si>
    <t xml:space="preserve">  Doug</t>
  </si>
  <si>
    <t xml:space="preserve">  Elizabeth J</t>
  </si>
  <si>
    <t xml:space="preserve">  Matthew P</t>
  </si>
  <si>
    <t xml:space="preserve">  Guillermo Sr</t>
  </si>
  <si>
    <t xml:space="preserve">  Ryan C</t>
  </si>
  <si>
    <t xml:space="preserve">  Dane</t>
  </si>
  <si>
    <t xml:space="preserve">  Jonas</t>
  </si>
  <si>
    <t xml:space="preserve">  George E</t>
  </si>
  <si>
    <t xml:space="preserve">  Sara S</t>
  </si>
  <si>
    <t xml:space="preserve">  Nick</t>
  </si>
  <si>
    <t xml:space="preserve">  Timothy</t>
  </si>
  <si>
    <t xml:space="preserve">  Becky L</t>
  </si>
  <si>
    <t xml:space="preserve">  Steph K</t>
  </si>
  <si>
    <t xml:space="preserve">  Kristine B</t>
  </si>
  <si>
    <t xml:space="preserve">  Taylor B</t>
  </si>
  <si>
    <t xml:space="preserve">  William</t>
  </si>
  <si>
    <t xml:space="preserve">  Sage</t>
  </si>
  <si>
    <t xml:space="preserve">  Cole</t>
  </si>
  <si>
    <t xml:space="preserve">  Jesse</t>
  </si>
  <si>
    <t xml:space="preserve">  Tammi J</t>
  </si>
  <si>
    <t xml:space="preserve">  Matthew S</t>
  </si>
  <si>
    <t xml:space="preserve">  Eric</t>
  </si>
  <si>
    <t xml:space="preserve">  Valeria R</t>
  </si>
  <si>
    <t xml:space="preserve">  Michael P</t>
  </si>
  <si>
    <t xml:space="preserve">  Rami</t>
  </si>
  <si>
    <t xml:space="preserve">  Denis</t>
  </si>
  <si>
    <t xml:space="preserve">  Brian E</t>
  </si>
  <si>
    <t xml:space="preserve">  Bonnie</t>
  </si>
  <si>
    <t xml:space="preserve">  Paul</t>
  </si>
  <si>
    <t xml:space="preserve">  Michael</t>
  </si>
  <si>
    <t xml:space="preserve">  Samuel</t>
  </si>
  <si>
    <t xml:space="preserve">  Matthew</t>
  </si>
  <si>
    <t xml:space="preserve">  Syndy</t>
  </si>
  <si>
    <t xml:space="preserve">  Aleksandra</t>
  </si>
  <si>
    <t xml:space="preserve">  Steeve T Sr</t>
  </si>
  <si>
    <t xml:space="preserve">  Richard</t>
  </si>
  <si>
    <t xml:space="preserve">  Aaron T</t>
  </si>
  <si>
    <t xml:space="preserve">  Akira</t>
  </si>
  <si>
    <t xml:space="preserve">  Ben</t>
  </si>
  <si>
    <t xml:space="preserve">  Jana</t>
  </si>
  <si>
    <t xml:space="preserve">  Jay T</t>
  </si>
  <si>
    <t xml:space="preserve">  Marie-Helene</t>
  </si>
  <si>
    <t xml:space="preserve">  Bret R</t>
  </si>
  <si>
    <t xml:space="preserve">  Gardner L</t>
  </si>
  <si>
    <t xml:space="preserve">  Bobby</t>
  </si>
  <si>
    <t xml:space="preserve">  Lina</t>
  </si>
  <si>
    <t xml:space="preserve">  Zebulon</t>
  </si>
  <si>
    <t xml:space="preserve">  Greg</t>
  </si>
  <si>
    <t xml:space="preserve">  Kelsey A</t>
  </si>
  <si>
    <t xml:space="preserve">  Bronwen L</t>
  </si>
  <si>
    <t xml:space="preserve">  Manuela</t>
  </si>
  <si>
    <t xml:space="preserve">  Jennifer L</t>
  </si>
  <si>
    <t xml:space="preserve">  Abby W</t>
  </si>
  <si>
    <t xml:space="preserve">  Tyler</t>
  </si>
  <si>
    <t xml:space="preserve">  Jeffrey</t>
  </si>
  <si>
    <t xml:space="preserve">  Matthew F</t>
  </si>
  <si>
    <t xml:space="preserve">  Ryan J</t>
  </si>
  <si>
    <t xml:space="preserve">  Amy</t>
  </si>
  <si>
    <t xml:space="preserve">  Andrew P</t>
  </si>
  <si>
    <t xml:space="preserve">  George M</t>
  </si>
  <si>
    <t xml:space="preserve">  Sarah</t>
  </si>
  <si>
    <t xml:space="preserve">  Lara</t>
  </si>
  <si>
    <t xml:space="preserve">  Sebastien</t>
  </si>
  <si>
    <t xml:space="preserve">  Padraig</t>
  </si>
  <si>
    <t xml:space="preserve">  Heather</t>
  </si>
  <si>
    <t xml:space="preserve">  Jorge</t>
  </si>
  <si>
    <t xml:space="preserve">  Jack R</t>
  </si>
  <si>
    <t xml:space="preserve">  Felix</t>
  </si>
  <si>
    <t xml:space="preserve">  Christopher C</t>
  </si>
  <si>
    <t xml:space="preserve">  Jill</t>
  </si>
  <si>
    <t xml:space="preserve">  Alejandro</t>
  </si>
  <si>
    <t xml:space="preserve">  Ian E</t>
  </si>
  <si>
    <t xml:space="preserve">  Hector Sr</t>
  </si>
  <si>
    <t xml:space="preserve">  Matt</t>
  </si>
  <si>
    <t xml:space="preserve">  Elizabeth H</t>
  </si>
  <si>
    <t xml:space="preserve">  Grace</t>
  </si>
  <si>
    <t xml:space="preserve">  Jaime</t>
  </si>
  <si>
    <t xml:space="preserve">  Calesse</t>
  </si>
  <si>
    <t xml:space="preserve">  Kate L</t>
  </si>
  <si>
    <t xml:space="preserve">  Sergey</t>
  </si>
  <si>
    <t xml:space="preserve">  Timothy V</t>
  </si>
  <si>
    <t xml:space="preserve">  Andrew S</t>
  </si>
  <si>
    <t xml:space="preserve">  Lawrence</t>
  </si>
  <si>
    <t xml:space="preserve">  Gavin M</t>
  </si>
  <si>
    <t xml:space="preserve">  Rick E</t>
  </si>
  <si>
    <t xml:space="preserve">  Andrea H</t>
  </si>
  <si>
    <t xml:space="preserve">  Anthony S</t>
  </si>
  <si>
    <t xml:space="preserve">  Erik</t>
  </si>
  <si>
    <t xml:space="preserve">  Kiley D</t>
  </si>
  <si>
    <t xml:space="preserve">  Chris</t>
  </si>
  <si>
    <t xml:space="preserve">  Marian M</t>
  </si>
  <si>
    <t xml:space="preserve">  Jeremy</t>
  </si>
  <si>
    <t xml:space="preserve">  Allison H</t>
  </si>
  <si>
    <t xml:space="preserve">  Elizabeth</t>
  </si>
  <si>
    <t xml:space="preserve">  Andrew</t>
  </si>
  <si>
    <t xml:space="preserve">  Anders J</t>
  </si>
  <si>
    <t xml:space="preserve">  Sean</t>
  </si>
  <si>
    <t xml:space="preserve">  Brian M</t>
  </si>
  <si>
    <t xml:space="preserve">  Susannah</t>
  </si>
  <si>
    <t xml:space="preserve">  Randy</t>
  </si>
  <si>
    <t xml:space="preserve">  Leslie</t>
  </si>
  <si>
    <t xml:space="preserve">  Brittany L</t>
  </si>
  <si>
    <t xml:space="preserve">  Cassie J</t>
  </si>
  <si>
    <t xml:space="preserve">  Peter W</t>
  </si>
  <si>
    <t xml:space="preserve">  Douglas</t>
  </si>
  <si>
    <t xml:space="preserve">  Dan</t>
  </si>
  <si>
    <t xml:space="preserve">  Dan M</t>
  </si>
  <si>
    <t xml:space="preserve">  Eric L</t>
  </si>
  <si>
    <t xml:space="preserve">  Les J</t>
  </si>
  <si>
    <t xml:space="preserve">  Stephanie</t>
  </si>
  <si>
    <t xml:space="preserve">  Melissa Y</t>
  </si>
  <si>
    <t xml:space="preserve">  Ashley</t>
  </si>
  <si>
    <t xml:space="preserve">  Stephanie M</t>
  </si>
  <si>
    <t xml:space="preserve">  Kylie</t>
  </si>
  <si>
    <t xml:space="preserve">  Carrie</t>
  </si>
  <si>
    <t xml:space="preserve">  Zach S</t>
  </si>
  <si>
    <t xml:space="preserve">  Alan</t>
  </si>
  <si>
    <t xml:space="preserve">  Nate</t>
  </si>
  <si>
    <t xml:space="preserve">  Jesse G</t>
  </si>
  <si>
    <t xml:space="preserve">  Jason</t>
  </si>
  <si>
    <t xml:space="preserve">  Megan A</t>
  </si>
  <si>
    <t xml:space="preserve">  Luke M</t>
  </si>
  <si>
    <t xml:space="preserve">  Jacy D</t>
  </si>
  <si>
    <t xml:space="preserve">  Simon G</t>
  </si>
  <si>
    <t xml:space="preserve">  Ainsley E</t>
  </si>
  <si>
    <t xml:space="preserve">  Erica A</t>
  </si>
  <si>
    <t xml:space="preserve">  Erin C</t>
  </si>
  <si>
    <t xml:space="preserve">  Adrienne</t>
  </si>
  <si>
    <t xml:space="preserve">  Yutaka</t>
  </si>
  <si>
    <t xml:space="preserve">  Tyler M</t>
  </si>
  <si>
    <t xml:space="preserve">  James</t>
  </si>
  <si>
    <t xml:space="preserve">  Shawn P</t>
  </si>
  <si>
    <t xml:space="preserve">  Nathaniel</t>
  </si>
  <si>
    <t xml:space="preserve">  Kevin D</t>
  </si>
  <si>
    <t xml:space="preserve">  Joan</t>
  </si>
  <si>
    <t xml:space="preserve">  Christopher A</t>
  </si>
  <si>
    <t xml:space="preserve">  Kacy L</t>
  </si>
  <si>
    <t xml:space="preserve">  Benjamin H</t>
  </si>
  <si>
    <t xml:space="preserve">  Xaviour J</t>
  </si>
  <si>
    <t xml:space="preserve">  Michael T</t>
  </si>
  <si>
    <t xml:space="preserve">  Bradley</t>
  </si>
  <si>
    <t xml:space="preserve">  Andrea</t>
  </si>
  <si>
    <t xml:space="preserve">  Nancy M</t>
  </si>
  <si>
    <t xml:space="preserve">  Lee</t>
  </si>
  <si>
    <t xml:space="preserve">  Erik T</t>
  </si>
  <si>
    <t xml:space="preserve">  Rod W</t>
  </si>
  <si>
    <t xml:space="preserve">  Joey</t>
  </si>
  <si>
    <t xml:space="preserve">  Hillary L</t>
  </si>
  <si>
    <t xml:space="preserve">  Eric J</t>
  </si>
  <si>
    <t xml:space="preserve">  Nicolas</t>
  </si>
  <si>
    <t xml:space="preserve">  Marcel</t>
  </si>
  <si>
    <t xml:space="preserve">  Ashley N</t>
  </si>
  <si>
    <t xml:space="preserve">  Evan D</t>
  </si>
  <si>
    <t xml:space="preserve">  Krisana</t>
  </si>
  <si>
    <t xml:space="preserve">  Kyle</t>
  </si>
  <si>
    <t xml:space="preserve">  Martin A</t>
  </si>
  <si>
    <t xml:space="preserve">  Stacey</t>
  </si>
  <si>
    <t xml:space="preserve">  Christine</t>
  </si>
  <si>
    <t xml:space="preserve">  Sarah C</t>
  </si>
  <si>
    <t xml:space="preserve">  Jason W</t>
  </si>
  <si>
    <t xml:space="preserve">  Michele</t>
  </si>
  <si>
    <t xml:space="preserve">  Nikki</t>
  </si>
  <si>
    <t xml:space="preserve">  Philip J</t>
  </si>
  <si>
    <t xml:space="preserve">  Bryan L</t>
  </si>
  <si>
    <t xml:space="preserve">  Timothy F</t>
  </si>
  <si>
    <t xml:space="preserve">  Angielyn M</t>
  </si>
  <si>
    <t xml:space="preserve">  Jeanie M</t>
  </si>
  <si>
    <t xml:space="preserve">  Aliaksandr</t>
  </si>
  <si>
    <t xml:space="preserve">  Jason M</t>
  </si>
  <si>
    <t xml:space="preserve">  Sheera K</t>
  </si>
  <si>
    <t xml:space="preserve">  Janice</t>
  </si>
  <si>
    <t xml:space="preserve">  Timothy G</t>
  </si>
  <si>
    <t xml:space="preserve">  Alan R</t>
  </si>
  <si>
    <t xml:space="preserve">  Marie-France</t>
  </si>
  <si>
    <t xml:space="preserve">  Erik F</t>
  </si>
  <si>
    <t xml:space="preserve">  Anthony</t>
  </si>
  <si>
    <t xml:space="preserve">  Yu</t>
  </si>
  <si>
    <t xml:space="preserve">  Caleb N</t>
  </si>
  <si>
    <t xml:space="preserve">  Angela R</t>
  </si>
  <si>
    <t xml:space="preserve">  Keith J</t>
  </si>
  <si>
    <t xml:space="preserve">  Emma</t>
  </si>
  <si>
    <t xml:space="preserve">  Nathan A</t>
  </si>
  <si>
    <t xml:space="preserve">  Kathryn</t>
  </si>
  <si>
    <t xml:space="preserve">  Cheryl A</t>
  </si>
  <si>
    <t xml:space="preserve">  Kimberly A</t>
  </si>
  <si>
    <t xml:space="preserve">  Cynthia</t>
  </si>
  <si>
    <t xml:space="preserve">  Bruce</t>
  </si>
  <si>
    <t xml:space="preserve">  Allison</t>
  </si>
  <si>
    <t xml:space="preserve">  Gabriela</t>
  </si>
  <si>
    <t xml:space="preserve">  Sharon</t>
  </si>
  <si>
    <t xml:space="preserve">  Jason A</t>
  </si>
  <si>
    <t xml:space="preserve">  Chelsey C</t>
  </si>
  <si>
    <t xml:space="preserve">  Devon A</t>
  </si>
  <si>
    <t xml:space="preserve">  Joni L</t>
  </si>
  <si>
    <t xml:space="preserve">  Colin</t>
  </si>
  <si>
    <t xml:space="preserve">  Rachael</t>
  </si>
  <si>
    <t xml:space="preserve">  Maricela</t>
  </si>
  <si>
    <t xml:space="preserve">  Marie</t>
  </si>
  <si>
    <t xml:space="preserve">  Frank</t>
  </si>
  <si>
    <t xml:space="preserve">  Jeffry</t>
  </si>
  <si>
    <t xml:space="preserve">  Mike</t>
  </si>
  <si>
    <t xml:space="preserve">  Rick</t>
  </si>
  <si>
    <t xml:space="preserve">  Pierre-Michel</t>
  </si>
  <si>
    <t xml:space="preserve">  Brian L</t>
  </si>
  <si>
    <t xml:space="preserve">  Morgan M</t>
  </si>
  <si>
    <t xml:space="preserve">  Caroline</t>
  </si>
  <si>
    <t xml:space="preserve">  Drew T</t>
  </si>
  <si>
    <t xml:space="preserve">  Austin W</t>
  </si>
  <si>
    <t xml:space="preserve">  Berenice</t>
  </si>
  <si>
    <t xml:space="preserve">  Kenneth A</t>
  </si>
  <si>
    <t xml:space="preserve">  Miguel</t>
  </si>
  <si>
    <t xml:space="preserve">  Hadley T</t>
  </si>
  <si>
    <t xml:space="preserve">  Taylor</t>
  </si>
  <si>
    <t xml:space="preserve">  Tenielle M</t>
  </si>
  <si>
    <t xml:space="preserve">  Nora P</t>
  </si>
  <si>
    <t xml:space="preserve">  Zachary</t>
  </si>
  <si>
    <t xml:space="preserve">  Alyssa K</t>
  </si>
  <si>
    <t xml:space="preserve">  Dante</t>
  </si>
  <si>
    <t xml:space="preserve">  Sara E</t>
  </si>
  <si>
    <t xml:space="preserve">  Andrew D</t>
  </si>
  <si>
    <t xml:space="preserve">  Joel D</t>
  </si>
  <si>
    <t xml:space="preserve">  Michelle</t>
  </si>
  <si>
    <t xml:space="preserve">  Michael J</t>
  </si>
  <si>
    <t xml:space="preserve">  Summer B</t>
  </si>
  <si>
    <t xml:space="preserve">  Edward</t>
  </si>
  <si>
    <t xml:space="preserve">  Kacee</t>
  </si>
  <si>
    <t xml:space="preserve">  Dave</t>
  </si>
  <si>
    <t xml:space="preserve">  Maryanna</t>
  </si>
  <si>
    <t xml:space="preserve">  Jessica H</t>
  </si>
  <si>
    <t xml:space="preserve">  Deanna</t>
  </si>
  <si>
    <t xml:space="preserve">  Peter</t>
  </si>
  <si>
    <t xml:space="preserve">  Elizabeth M</t>
  </si>
  <si>
    <t xml:space="preserve">  Gregory</t>
  </si>
  <si>
    <t xml:space="preserve">  Sarah E</t>
  </si>
  <si>
    <t xml:space="preserve">  Anne Elise</t>
  </si>
  <si>
    <t xml:space="preserve">  Christopher R</t>
  </si>
  <si>
    <t xml:space="preserve">  Elliot</t>
  </si>
  <si>
    <t xml:space="preserve">  Christopher D</t>
  </si>
  <si>
    <t xml:space="preserve">  Corey</t>
  </si>
  <si>
    <t xml:space="preserve">  Patrick D</t>
  </si>
  <si>
    <t xml:space="preserve">  Anthony D</t>
  </si>
  <si>
    <t xml:space="preserve">  Melissa</t>
  </si>
  <si>
    <t xml:space="preserve">  Raven</t>
  </si>
  <si>
    <t xml:space="preserve">  Christopher</t>
  </si>
  <si>
    <t xml:space="preserve">  Kendra A</t>
  </si>
  <si>
    <t xml:space="preserve">  Jordan</t>
  </si>
  <si>
    <t xml:space="preserve">  Nils</t>
  </si>
  <si>
    <t xml:space="preserve">  Angela</t>
  </si>
  <si>
    <t xml:space="preserve">  Caitlin O</t>
  </si>
  <si>
    <t xml:space="preserve">  Tracy M</t>
  </si>
  <si>
    <t xml:space="preserve">  Dustin M</t>
  </si>
  <si>
    <t xml:space="preserve">  Jenny</t>
  </si>
  <si>
    <t xml:space="preserve">  Emily</t>
  </si>
  <si>
    <t xml:space="preserve">  Fabienne</t>
  </si>
  <si>
    <t xml:space="preserve">  Taryn L</t>
  </si>
  <si>
    <t xml:space="preserve">  Temima</t>
  </si>
  <si>
    <t xml:space="preserve">  Serena M</t>
  </si>
  <si>
    <t xml:space="preserve">  Victoria M</t>
  </si>
  <si>
    <t xml:space="preserve">  Phoebe</t>
  </si>
  <si>
    <t xml:space="preserve">  Nicholas D</t>
  </si>
  <si>
    <t xml:space="preserve">  Christian</t>
  </si>
  <si>
    <t xml:space="preserve">  Jonathon S</t>
  </si>
  <si>
    <t xml:space="preserve">  Joshua D</t>
  </si>
  <si>
    <t xml:space="preserve">  Nichole</t>
  </si>
  <si>
    <t xml:space="preserve">  Denise M</t>
  </si>
  <si>
    <t xml:space="preserve">  Peter R</t>
  </si>
  <si>
    <t xml:space="preserve">  Johnson K</t>
  </si>
  <si>
    <t xml:space="preserve">  Katherine</t>
  </si>
  <si>
    <t xml:space="preserve">  Lynda</t>
  </si>
  <si>
    <t xml:space="preserve">  Linnea C</t>
  </si>
  <si>
    <t xml:space="preserve">  Massimiliano A</t>
  </si>
  <si>
    <t xml:space="preserve">  James M</t>
  </si>
  <si>
    <t xml:space="preserve">  Lauren</t>
  </si>
  <si>
    <t xml:space="preserve">  Michele V</t>
  </si>
  <si>
    <t xml:space="preserve">  Xiao</t>
  </si>
  <si>
    <t xml:space="preserve">  Harper L</t>
  </si>
  <si>
    <t xml:space="preserve">  Wilson</t>
  </si>
  <si>
    <t xml:space="preserve">  Shizhong</t>
  </si>
  <si>
    <t xml:space="preserve">  Marie-Claire</t>
  </si>
  <si>
    <t xml:space="preserve">  Todd J</t>
  </si>
  <si>
    <t xml:space="preserve">  Carolyn</t>
  </si>
  <si>
    <t xml:space="preserve">  Marissa D</t>
  </si>
  <si>
    <t xml:space="preserve">  Jean Luc</t>
  </si>
  <si>
    <t xml:space="preserve">  Jim</t>
  </si>
  <si>
    <t xml:space="preserve">  Matthew T</t>
  </si>
  <si>
    <t xml:space="preserve">  Rachel L</t>
  </si>
  <si>
    <t xml:space="preserve">  Corina</t>
  </si>
  <si>
    <t xml:space="preserve">  Guannan</t>
  </si>
  <si>
    <t xml:space="preserve">  Don</t>
  </si>
  <si>
    <t xml:space="preserve">  Gavin V</t>
  </si>
  <si>
    <t xml:space="preserve">  Jatin</t>
  </si>
  <si>
    <t xml:space="preserve">  J P</t>
  </si>
  <si>
    <t xml:space="preserve">  Angela M</t>
  </si>
  <si>
    <t xml:space="preserve">  Blake K</t>
  </si>
  <si>
    <t xml:space="preserve">  Brian T</t>
  </si>
  <si>
    <t xml:space="preserve">  Damon</t>
  </si>
  <si>
    <t xml:space="preserve">  Malcolm J</t>
  </si>
  <si>
    <t xml:space="preserve">  Margaret B</t>
  </si>
  <si>
    <t xml:space="preserve">  Helen</t>
  </si>
  <si>
    <t xml:space="preserve"> Mrs</t>
  </si>
  <si>
    <t xml:space="preserve">  Tara R</t>
  </si>
  <si>
    <t xml:space="preserve">  Kristin</t>
  </si>
  <si>
    <t xml:space="preserve">  Carly E</t>
  </si>
  <si>
    <t xml:space="preserve">  Lisa</t>
  </si>
  <si>
    <t xml:space="preserve">  Louis</t>
  </si>
  <si>
    <t xml:space="preserve">  Brian R</t>
  </si>
  <si>
    <t xml:space="preserve">  Dawn M</t>
  </si>
  <si>
    <t xml:space="preserve">  Karen</t>
  </si>
  <si>
    <t xml:space="preserve">  Mathieu</t>
  </si>
  <si>
    <t xml:space="preserve">  Kam S</t>
  </si>
  <si>
    <t xml:space="preserve">  Valerie A</t>
  </si>
  <si>
    <t xml:space="preserve">  Freya R</t>
  </si>
  <si>
    <t xml:space="preserve">  Kara</t>
  </si>
  <si>
    <t xml:space="preserve">  Bradley A</t>
  </si>
  <si>
    <t xml:space="preserve">  Brendan</t>
  </si>
  <si>
    <t xml:space="preserve">  Amber R</t>
  </si>
  <si>
    <t xml:space="preserve">  Sean K</t>
  </si>
  <si>
    <t xml:space="preserve">  Brady</t>
  </si>
  <si>
    <t xml:space="preserve">  Kameko</t>
  </si>
  <si>
    <t xml:space="preserve">  Jeremy A</t>
  </si>
  <si>
    <t xml:space="preserve">  Sabine</t>
  </si>
  <si>
    <t xml:space="preserve">  Joseph</t>
  </si>
  <si>
    <t xml:space="preserve">  Karolyn A</t>
  </si>
  <si>
    <t xml:space="preserve">  Anita L</t>
  </si>
  <si>
    <t xml:space="preserve">  Laura E</t>
  </si>
  <si>
    <t xml:space="preserve">  Ashley E</t>
  </si>
  <si>
    <t xml:space="preserve">  Dan R</t>
  </si>
  <si>
    <t xml:space="preserve">  Katie</t>
  </si>
  <si>
    <t xml:space="preserve">  Cathryn</t>
  </si>
  <si>
    <t xml:space="preserve">  Shauna</t>
  </si>
  <si>
    <t xml:space="preserve">  Terence</t>
  </si>
  <si>
    <t xml:space="preserve">  Marisol</t>
  </si>
  <si>
    <t xml:space="preserve">  Lindsay</t>
  </si>
  <si>
    <t xml:space="preserve">  Brett W</t>
  </si>
  <si>
    <t xml:space="preserve">  Dylan J</t>
  </si>
  <si>
    <t xml:space="preserve">  Brooke M</t>
  </si>
  <si>
    <t xml:space="preserve">  Teiko</t>
  </si>
  <si>
    <t xml:space="preserve">  Johannah</t>
  </si>
  <si>
    <t xml:space="preserve">  Ryan A</t>
  </si>
  <si>
    <t xml:space="preserve">  Andres Sr</t>
  </si>
  <si>
    <t xml:space="preserve">  Bryan</t>
  </si>
  <si>
    <t xml:space="preserve">  Lizette</t>
  </si>
  <si>
    <t xml:space="preserve">  Jeb</t>
  </si>
  <si>
    <t xml:space="preserve">  Amy R</t>
  </si>
  <si>
    <t xml:space="preserve">  Mike G</t>
  </si>
  <si>
    <t xml:space="preserve">  Simonezitrone Sr</t>
  </si>
  <si>
    <t xml:space="preserve">  Oz</t>
  </si>
  <si>
    <t xml:space="preserve">  Erin M</t>
  </si>
  <si>
    <t xml:space="preserve">  Bobby E</t>
  </si>
  <si>
    <t xml:space="preserve">  Daniel P</t>
  </si>
  <si>
    <t xml:space="preserve">  Marie E</t>
  </si>
  <si>
    <t xml:space="preserve">  Eric D</t>
  </si>
  <si>
    <t xml:space="preserve">  Tara</t>
  </si>
  <si>
    <t xml:space="preserve">  Haley L</t>
  </si>
  <si>
    <t xml:space="preserve">  Kayla B</t>
  </si>
  <si>
    <t xml:space="preserve">  Mark D</t>
  </si>
  <si>
    <t xml:space="preserve">  Patrick J</t>
  </si>
  <si>
    <t xml:space="preserve">  Beth A</t>
  </si>
  <si>
    <t xml:space="preserve">  Jason R</t>
  </si>
  <si>
    <t xml:space="preserve">  Yoshinori</t>
  </si>
  <si>
    <t xml:space="preserve">  Adrienne G</t>
  </si>
  <si>
    <t xml:space="preserve">  Junyong</t>
  </si>
  <si>
    <t xml:space="preserve">  Kristen A</t>
  </si>
  <si>
    <t xml:space="preserve">  Maria I</t>
  </si>
  <si>
    <t xml:space="preserve">  Jonathan</t>
  </si>
  <si>
    <t xml:space="preserve">  Benjamina C</t>
  </si>
  <si>
    <t xml:space="preserve">  Alison B</t>
  </si>
  <si>
    <t xml:space="preserve">  Alexis N</t>
  </si>
  <si>
    <t xml:space="preserve">  Shanda L</t>
  </si>
  <si>
    <t xml:space="preserve">  Lacey</t>
  </si>
  <si>
    <t xml:space="preserve">  Laurette</t>
  </si>
  <si>
    <t xml:space="preserve">  Mary</t>
  </si>
  <si>
    <t xml:space="preserve">  Kati A</t>
  </si>
  <si>
    <t xml:space="preserve">  Kelly J</t>
  </si>
  <si>
    <t xml:space="preserve">  Greer D</t>
  </si>
  <si>
    <t xml:space="preserve">  Brent</t>
  </si>
  <si>
    <t xml:space="preserve">  Eugene M</t>
  </si>
  <si>
    <t xml:space="preserve">  Erin D</t>
  </si>
  <si>
    <t xml:space="preserve">  Kamilla</t>
  </si>
  <si>
    <t xml:space="preserve">  Wayne I</t>
  </si>
  <si>
    <t xml:space="preserve">  Tracy L</t>
  </si>
  <si>
    <t xml:space="preserve">  Megan C</t>
  </si>
  <si>
    <t xml:space="preserve">  Greg D</t>
  </si>
  <si>
    <t xml:space="preserve">  Steven L</t>
  </si>
  <si>
    <t xml:space="preserve">  Gianfilippo</t>
  </si>
  <si>
    <t xml:space="preserve">  Hector</t>
  </si>
  <si>
    <t xml:space="preserve">  Mark W</t>
  </si>
  <si>
    <t xml:space="preserve">  Aubri</t>
  </si>
  <si>
    <t xml:space="preserve">  Justin</t>
  </si>
  <si>
    <t xml:space="preserve">  Erika M</t>
  </si>
  <si>
    <t xml:space="preserve">  Daniel G</t>
  </si>
  <si>
    <t xml:space="preserve">  Devin C</t>
  </si>
  <si>
    <t xml:space="preserve">  Louise A</t>
  </si>
  <si>
    <t xml:space="preserve">  Jessica L</t>
  </si>
  <si>
    <t xml:space="preserve">  Kristina K</t>
  </si>
  <si>
    <t xml:space="preserve">  Brad</t>
  </si>
  <si>
    <t xml:space="preserve">  Margaret O</t>
  </si>
  <si>
    <t xml:space="preserve">  Craig R</t>
  </si>
  <si>
    <t xml:space="preserve">  Simo</t>
  </si>
  <si>
    <t xml:space="preserve">  Christopher J</t>
  </si>
  <si>
    <t xml:space="preserve">  Mario Sr</t>
  </si>
  <si>
    <t xml:space="preserve">  Meghann R</t>
  </si>
  <si>
    <t xml:space="preserve">  Scott M</t>
  </si>
  <si>
    <t xml:space="preserve">  Caitlin E</t>
  </si>
  <si>
    <t xml:space="preserve">  Samantha A</t>
  </si>
  <si>
    <t xml:space="preserve">  Maya</t>
  </si>
  <si>
    <t xml:space="preserve">  Zachary T</t>
  </si>
  <si>
    <t xml:space="preserve">  Hilda</t>
  </si>
  <si>
    <t xml:space="preserve">  Bethany N</t>
  </si>
  <si>
    <t xml:space="preserve">  Sandra H</t>
  </si>
  <si>
    <t xml:space="preserve">  Takuo</t>
  </si>
  <si>
    <t xml:space="preserve">  Kelly A</t>
  </si>
  <si>
    <t xml:space="preserve">  Benoit</t>
  </si>
  <si>
    <t xml:space="preserve">  Jessica A</t>
  </si>
  <si>
    <t xml:space="preserve">  Monica K</t>
  </si>
  <si>
    <t xml:space="preserve">  Kevin L</t>
  </si>
  <si>
    <t xml:space="preserve">  Della</t>
  </si>
  <si>
    <t xml:space="preserve">  Victoria</t>
  </si>
  <si>
    <t xml:space="preserve">  Tasos</t>
  </si>
  <si>
    <t xml:space="preserve">  Lukasz</t>
  </si>
  <si>
    <t xml:space="preserve">  Matthew A</t>
  </si>
  <si>
    <t xml:space="preserve">  Meta</t>
  </si>
  <si>
    <t xml:space="preserve">  Rachel E</t>
  </si>
  <si>
    <t xml:space="preserve">  Angelica</t>
  </si>
  <si>
    <t xml:space="preserve">  Kathleen</t>
  </si>
  <si>
    <t xml:space="preserve">  Gabriel D</t>
  </si>
  <si>
    <t xml:space="preserve">  Jeff T</t>
  </si>
  <si>
    <t xml:space="preserve">  Neil D</t>
  </si>
  <si>
    <t xml:space="preserve">  Katherine L</t>
  </si>
  <si>
    <t xml:space="preserve">  Ariel E</t>
  </si>
  <si>
    <t xml:space="preserve">  Christopher P</t>
  </si>
  <si>
    <t xml:space="preserve">  Molly K</t>
  </si>
  <si>
    <t xml:space="preserve">  Daniel M</t>
  </si>
  <si>
    <t xml:space="preserve">  Hiruni</t>
  </si>
  <si>
    <t xml:space="preserve">  Reina H</t>
  </si>
  <si>
    <t xml:space="preserve">  Kristi</t>
  </si>
  <si>
    <t xml:space="preserve">  Meredith L</t>
  </si>
  <si>
    <t xml:space="preserve">  Jocelyn</t>
  </si>
  <si>
    <t xml:space="preserve">  Daphne</t>
  </si>
  <si>
    <t xml:space="preserve">  Margaret E</t>
  </si>
  <si>
    <t xml:space="preserve">  Mario J</t>
  </si>
  <si>
    <t xml:space="preserve">  Carolina</t>
  </si>
  <si>
    <t xml:space="preserve">  Jenny K</t>
  </si>
  <si>
    <t xml:space="preserve">  Kimberly D</t>
  </si>
  <si>
    <t xml:space="preserve">  Marc-Olivier</t>
  </si>
  <si>
    <t xml:space="preserve">  Russell J</t>
  </si>
  <si>
    <t xml:space="preserve">  Karine</t>
  </si>
  <si>
    <t xml:space="preserve">  Cheryl</t>
  </si>
  <si>
    <t xml:space="preserve">  Allison M</t>
  </si>
  <si>
    <t xml:space="preserve">  Adriana</t>
  </si>
  <si>
    <t xml:space="preserve">  Miranda J</t>
  </si>
  <si>
    <t xml:space="preserve">  Roberto</t>
  </si>
  <si>
    <t xml:space="preserve">  Rebecca B</t>
  </si>
  <si>
    <t xml:space="preserve">  Tiffany</t>
  </si>
  <si>
    <t xml:space="preserve">  Alexander</t>
  </si>
  <si>
    <t xml:space="preserve">  Rich M</t>
  </si>
  <si>
    <t xml:space="preserve">  Aaron C</t>
  </si>
  <si>
    <t xml:space="preserve">  Maria M</t>
  </si>
  <si>
    <t xml:space="preserve">  Daven W</t>
  </si>
  <si>
    <t xml:space="preserve">  Brianne</t>
  </si>
  <si>
    <t xml:space="preserve">  Hiroki</t>
  </si>
  <si>
    <t xml:space="preserve">  Anders</t>
  </si>
  <si>
    <t xml:space="preserve">  Candace N</t>
  </si>
  <si>
    <t xml:space="preserve">  Bruno F</t>
  </si>
  <si>
    <t xml:space="preserve">  Sally</t>
  </si>
  <si>
    <t xml:space="preserve">  Meaghan J</t>
  </si>
  <si>
    <t xml:space="preserve">  Rina</t>
  </si>
  <si>
    <t xml:space="preserve">  Kristin P</t>
  </si>
  <si>
    <t xml:space="preserve">  Albert</t>
  </si>
  <si>
    <t xml:space="preserve">  Shannon L</t>
  </si>
  <si>
    <t xml:space="preserve">  Amy B</t>
  </si>
  <si>
    <t xml:space="preserve">  A Danielle</t>
  </si>
  <si>
    <t xml:space="preserve">  Conrad F</t>
  </si>
  <si>
    <t xml:space="preserve">  Josh</t>
  </si>
  <si>
    <t xml:space="preserve">  Maxime</t>
  </si>
  <si>
    <t xml:space="preserve">  Laura P</t>
  </si>
  <si>
    <t xml:space="preserve">  William D</t>
  </si>
  <si>
    <t xml:space="preserve">  Adam S</t>
  </si>
  <si>
    <t xml:space="preserve">  Armando</t>
  </si>
  <si>
    <t xml:space="preserve">  Dana</t>
  </si>
  <si>
    <t xml:space="preserve">  Benjamin</t>
  </si>
  <si>
    <t xml:space="preserve">  Tanya</t>
  </si>
  <si>
    <t xml:space="preserve">  Tracy</t>
  </si>
  <si>
    <t xml:space="preserve">  Emily S</t>
  </si>
  <si>
    <t xml:space="preserve">  Kelly R</t>
  </si>
  <si>
    <t xml:space="preserve">  Bruce A Jr</t>
  </si>
  <si>
    <t xml:space="preserve">  Cary J</t>
  </si>
  <si>
    <t xml:space="preserve">  Jill M</t>
  </si>
  <si>
    <t xml:space="preserve">  Michael E</t>
  </si>
  <si>
    <t xml:space="preserve">  Kathryn E</t>
  </si>
  <si>
    <t xml:space="preserve">  Polly</t>
  </si>
  <si>
    <t xml:space="preserve">  Mark H</t>
  </si>
  <si>
    <t xml:space="preserve">  Jessie M</t>
  </si>
  <si>
    <t xml:space="preserve">  Caroline S</t>
  </si>
  <si>
    <t xml:space="preserve">  Nuta</t>
  </si>
  <si>
    <t xml:space="preserve">  Margie</t>
  </si>
  <si>
    <t xml:space="preserve">  Heidi</t>
  </si>
  <si>
    <t xml:space="preserve">  Diego J</t>
  </si>
  <si>
    <t xml:space="preserve">  Enrique M Sr</t>
  </si>
  <si>
    <t xml:space="preserve">  Filip</t>
  </si>
  <si>
    <t xml:space="preserve">  Rosemary E</t>
  </si>
  <si>
    <t xml:space="preserve">  Jennifer R</t>
  </si>
  <si>
    <t xml:space="preserve">  Lauren E</t>
  </si>
  <si>
    <t xml:space="preserve">  Ashley M</t>
  </si>
  <si>
    <t xml:space="preserve">  Alison R</t>
  </si>
  <si>
    <t xml:space="preserve">  Madeleine</t>
  </si>
  <si>
    <t xml:space="preserve">  Kimberly</t>
  </si>
  <si>
    <t xml:space="preserve">  Jeremy J</t>
  </si>
  <si>
    <t xml:space="preserve">  Amy L</t>
  </si>
  <si>
    <t xml:space="preserve">  Karen L</t>
  </si>
  <si>
    <t xml:space="preserve">  Tennille</t>
  </si>
  <si>
    <t xml:space="preserve">  Justin E</t>
  </si>
  <si>
    <t xml:space="preserve">  Shalane</t>
  </si>
  <si>
    <t xml:space="preserve">  Jessica N</t>
  </si>
  <si>
    <t xml:space="preserve">  Melanie</t>
  </si>
  <si>
    <t xml:space="preserve">  Ruth Angelica</t>
  </si>
  <si>
    <t xml:space="preserve">  Una M</t>
  </si>
  <si>
    <t xml:space="preserve">  Taralyn</t>
  </si>
  <si>
    <t xml:space="preserve">  James A</t>
  </si>
  <si>
    <t xml:space="preserve">  Ning</t>
  </si>
  <si>
    <t xml:space="preserve">  Joel</t>
  </si>
  <si>
    <t xml:space="preserve">  Brittney</t>
  </si>
  <si>
    <t xml:space="preserve">  Sheila</t>
  </si>
  <si>
    <t xml:space="preserve">  Koji</t>
  </si>
  <si>
    <t xml:space="preserve">  Colleen M</t>
  </si>
  <si>
    <t xml:space="preserve">  Deedra G</t>
  </si>
  <si>
    <t xml:space="preserve">  Kulwinder</t>
  </si>
  <si>
    <t xml:space="preserve">  Ann M</t>
  </si>
  <si>
    <t xml:space="preserve">  Apryl J</t>
  </si>
  <si>
    <t xml:space="preserve">  Ilana</t>
  </si>
  <si>
    <t xml:space="preserve">  Karl</t>
  </si>
  <si>
    <t xml:space="preserve">  Will</t>
  </si>
  <si>
    <t xml:space="preserve">  Bradley D</t>
  </si>
  <si>
    <t xml:space="preserve">  Amy M</t>
  </si>
  <si>
    <t xml:space="preserve">  Matthew W</t>
  </si>
  <si>
    <t xml:space="preserve">  Tom</t>
  </si>
  <si>
    <t xml:space="preserve">  Wayne A</t>
  </si>
  <si>
    <t xml:space="preserve">  Nobuyori</t>
  </si>
  <si>
    <t xml:space="preserve">  Rich</t>
  </si>
  <si>
    <t xml:space="preserve">  Marcos S</t>
  </si>
  <si>
    <t xml:space="preserve">  Andy</t>
  </si>
  <si>
    <t xml:space="preserve">  Marcus B</t>
  </si>
  <si>
    <t xml:space="preserve">  Thomas K</t>
  </si>
  <si>
    <t xml:space="preserve">  Geoff</t>
  </si>
  <si>
    <t xml:space="preserve">  Chris J</t>
  </si>
  <si>
    <t xml:space="preserve">  Kate A</t>
  </si>
  <si>
    <t xml:space="preserve">  Kelli</t>
  </si>
  <si>
    <t xml:space="preserve">  Maggie M</t>
  </si>
  <si>
    <t xml:space="preserve">  Michelle L</t>
  </si>
  <si>
    <t xml:space="preserve">  Ashley K</t>
  </si>
  <si>
    <t xml:space="preserve">  Ryan K</t>
  </si>
  <si>
    <t xml:space="preserve">  Matthew J</t>
  </si>
  <si>
    <t xml:space="preserve">  Antonia G</t>
  </si>
  <si>
    <t xml:space="preserve">  Casondra L</t>
  </si>
  <si>
    <t xml:space="preserve">  Wendy</t>
  </si>
  <si>
    <t xml:space="preserve">  Laura F</t>
  </si>
  <si>
    <t xml:space="preserve">  Amelia F</t>
  </si>
  <si>
    <t xml:space="preserve">  Katie J</t>
  </si>
  <si>
    <t xml:space="preserve">  Mayumi</t>
  </si>
  <si>
    <t xml:space="preserve">  Vanessa</t>
  </si>
  <si>
    <t xml:space="preserve">  Natali N</t>
  </si>
  <si>
    <t xml:space="preserve">  Beth</t>
  </si>
  <si>
    <t xml:space="preserve">  Andee W</t>
  </si>
  <si>
    <t xml:space="preserve">  C Fred</t>
  </si>
  <si>
    <t xml:space="preserve">  Patrick Sr</t>
  </si>
  <si>
    <t xml:space="preserve">  Kelly M</t>
  </si>
  <si>
    <t xml:space="preserve">  Keila L</t>
  </si>
  <si>
    <t xml:space="preserve">  Zanae E</t>
  </si>
  <si>
    <t xml:space="preserve">  Jason L</t>
  </si>
  <si>
    <t xml:space="preserve">  Benjamin J</t>
  </si>
  <si>
    <t xml:space="preserve">  Erika</t>
  </si>
  <si>
    <t xml:space="preserve">  Chad</t>
  </si>
  <si>
    <t xml:space="preserve">  Matthew R</t>
  </si>
  <si>
    <t xml:space="preserve">  Orla</t>
  </si>
  <si>
    <t xml:space="preserve">  Shaista S</t>
  </si>
  <si>
    <t xml:space="preserve">  Julie A</t>
  </si>
  <si>
    <t xml:space="preserve">  Megumi</t>
  </si>
  <si>
    <t xml:space="preserve">  Skylar</t>
  </si>
  <si>
    <t xml:space="preserve">  Amanda L</t>
  </si>
  <si>
    <t xml:space="preserve">  Renee</t>
  </si>
  <si>
    <t xml:space="preserve">  Nellie A</t>
  </si>
  <si>
    <t xml:space="preserve">  Tamara</t>
  </si>
  <si>
    <t xml:space="preserve">  Aimee J</t>
  </si>
  <si>
    <t xml:space="preserve">  Suzanne</t>
  </si>
  <si>
    <t xml:space="preserve">  Kristin A</t>
  </si>
  <si>
    <t xml:space="preserve">  Bronwyn</t>
  </si>
  <si>
    <t xml:space="preserve">  Taylor J</t>
  </si>
  <si>
    <t xml:space="preserve">  Kimberly M</t>
  </si>
  <si>
    <t xml:space="preserve">  Joshua E</t>
  </si>
  <si>
    <t xml:space="preserve">  Andrew R</t>
  </si>
  <si>
    <t xml:space="preserve">  Francisco J</t>
  </si>
  <si>
    <t xml:space="preserve">  Rhonda</t>
  </si>
  <si>
    <t xml:space="preserve">  Miles J</t>
  </si>
  <si>
    <t xml:space="preserve">  Justyna I</t>
  </si>
  <si>
    <t xml:space="preserve">  Lucille</t>
  </si>
  <si>
    <t xml:space="preserve">  April</t>
  </si>
  <si>
    <t xml:space="preserve">  Alyssa</t>
  </si>
  <si>
    <t xml:space="preserve">  Jessica E</t>
  </si>
  <si>
    <t xml:space="preserve">  Emilie</t>
  </si>
  <si>
    <t xml:space="preserve">  Caitlin B</t>
  </si>
  <si>
    <t xml:space="preserve">  Joseph W</t>
  </si>
  <si>
    <t xml:space="preserve">  Leah L</t>
  </si>
  <si>
    <t xml:space="preserve">  Wayne L</t>
  </si>
  <si>
    <t xml:space="preserve">  Floris</t>
  </si>
  <si>
    <t xml:space="preserve">  Marc</t>
  </si>
  <si>
    <t xml:space="preserve">  Aharon N</t>
  </si>
  <si>
    <t xml:space="preserve">  Lawrence D</t>
  </si>
  <si>
    <t xml:space="preserve">  Malcolm</t>
  </si>
  <si>
    <t xml:space="preserve">  Anna E</t>
  </si>
  <si>
    <t xml:space="preserve">  Chia J</t>
  </si>
  <si>
    <t xml:space="preserve">  Laura A</t>
  </si>
  <si>
    <t xml:space="preserve">  Aditi</t>
  </si>
  <si>
    <t xml:space="preserve">  Leah A</t>
  </si>
  <si>
    <t xml:space="preserve">  Marianne</t>
  </si>
  <si>
    <t xml:space="preserve">  Carla</t>
  </si>
  <si>
    <t xml:space="preserve">  Oksana</t>
  </si>
  <si>
    <t xml:space="preserve">  Maria A</t>
  </si>
  <si>
    <t xml:space="preserve">  Lisa M</t>
  </si>
  <si>
    <t xml:space="preserve">  Steve Jr</t>
  </si>
  <si>
    <t xml:space="preserve">  Dale</t>
  </si>
  <si>
    <t xml:space="preserve">  Brittany A</t>
  </si>
  <si>
    <t xml:space="preserve">  Robert S</t>
  </si>
  <si>
    <t xml:space="preserve">  Ulrike</t>
  </si>
  <si>
    <t xml:space="preserve">  Katlyn A</t>
  </si>
  <si>
    <t xml:space="preserve">  Morgan B</t>
  </si>
  <si>
    <t xml:space="preserve">  Chandler</t>
  </si>
  <si>
    <t xml:space="preserve">  Silvana M</t>
  </si>
  <si>
    <t xml:space="preserve">  Natty</t>
  </si>
  <si>
    <t xml:space="preserve">  Nicholas T</t>
  </si>
  <si>
    <t xml:space="preserve">  Antony G</t>
  </si>
  <si>
    <t xml:space="preserve">  Cassandra</t>
  </si>
  <si>
    <t xml:space="preserve">  Rosemary C</t>
  </si>
  <si>
    <t xml:space="preserve">  Carrie A</t>
  </si>
  <si>
    <t xml:space="preserve">  Gerardo Sr</t>
  </si>
  <si>
    <t xml:space="preserve">  Meghan E</t>
  </si>
  <si>
    <t xml:space="preserve">  Lisa B</t>
  </si>
  <si>
    <t xml:space="preserve">  Jane R</t>
  </si>
  <si>
    <t xml:space="preserve">  Jillian A</t>
  </si>
  <si>
    <t xml:space="preserve">  Laura D</t>
  </si>
  <si>
    <t xml:space="preserve">  Megan E</t>
  </si>
  <si>
    <t xml:space="preserve">  Shannon J</t>
  </si>
  <si>
    <t xml:space="preserve">  Rachelle M</t>
  </si>
  <si>
    <t xml:space="preserve">  Brandon F</t>
  </si>
  <si>
    <t xml:space="preserve">  Danielle N</t>
  </si>
  <si>
    <t xml:space="preserve">  Bettina</t>
  </si>
  <si>
    <t xml:space="preserve">  Holli</t>
  </si>
  <si>
    <t xml:space="preserve">  Heather C</t>
  </si>
  <si>
    <t xml:space="preserve">  Graham</t>
  </si>
  <si>
    <t xml:space="preserve">  Garrett</t>
  </si>
  <si>
    <t xml:space="preserve">  Annabelle M</t>
  </si>
  <si>
    <t xml:space="preserve">  Daniel T</t>
  </si>
  <si>
    <t xml:space="preserve">  Deanne</t>
  </si>
  <si>
    <t xml:space="preserve">  Jasmine P</t>
  </si>
  <si>
    <t xml:space="preserve">  Tracie</t>
  </si>
  <si>
    <t xml:space="preserve">  Tristan D</t>
  </si>
  <si>
    <t xml:space="preserve">  Peiweng</t>
  </si>
  <si>
    <t xml:space="preserve">  Theresa M</t>
  </si>
  <si>
    <t xml:space="preserve">  Daniel J</t>
  </si>
  <si>
    <t xml:space="preserve">  Courtney M</t>
  </si>
  <si>
    <t xml:space="preserve">  Jose A</t>
  </si>
  <si>
    <t xml:space="preserve">  Jonathon M</t>
  </si>
  <si>
    <t xml:space="preserve">  Stephanie A</t>
  </si>
  <si>
    <t xml:space="preserve">  Krista</t>
  </si>
  <si>
    <t xml:space="preserve">  Jenessa</t>
  </si>
  <si>
    <t xml:space="preserve">  Amanda N</t>
  </si>
  <si>
    <t xml:space="preserve">  Teresa P</t>
  </si>
  <si>
    <t xml:space="preserve">  Dorian</t>
  </si>
  <si>
    <t xml:space="preserve">  Aberu</t>
  </si>
  <si>
    <t xml:space="preserve">  Tania K</t>
  </si>
  <si>
    <t xml:space="preserve">  Valery L</t>
  </si>
  <si>
    <t xml:space="preserve">  Joanna G</t>
  </si>
  <si>
    <t xml:space="preserve">  Stefanie F</t>
  </si>
  <si>
    <t xml:space="preserve">  Liza J</t>
  </si>
  <si>
    <t xml:space="preserve">  Ian M</t>
  </si>
  <si>
    <t xml:space="preserve">  Claudia L</t>
  </si>
  <si>
    <t xml:space="preserve">  Jessica M</t>
  </si>
  <si>
    <t xml:space="preserve">  Billy Jr</t>
  </si>
  <si>
    <t xml:space="preserve">  Tim</t>
  </si>
  <si>
    <t xml:space="preserve">  Emma M</t>
  </si>
  <si>
    <t xml:space="preserve">  Bridget K</t>
  </si>
  <si>
    <t xml:space="preserve">  Gabriel</t>
  </si>
  <si>
    <t xml:space="preserve">  Natasha</t>
  </si>
  <si>
    <t xml:space="preserve">  Abby A</t>
  </si>
  <si>
    <t xml:space="preserve">  Mckendree</t>
  </si>
  <si>
    <t xml:space="preserve">  Joshua P</t>
  </si>
  <si>
    <t xml:space="preserve">  Shure</t>
  </si>
  <si>
    <t xml:space="preserve">  Brenda</t>
  </si>
  <si>
    <t xml:space="preserve">  Joseph M</t>
  </si>
  <si>
    <t xml:space="preserve">  Stephen J</t>
  </si>
  <si>
    <t xml:space="preserve">  Kathya</t>
  </si>
  <si>
    <t xml:space="preserve">  Wesley</t>
  </si>
  <si>
    <t xml:space="preserve">  Jamie L</t>
  </si>
  <si>
    <t xml:space="preserve">  Alexandra</t>
  </si>
  <si>
    <t xml:space="preserve">  Rebecca J</t>
  </si>
  <si>
    <t xml:space="preserve">  Austin T</t>
  </si>
  <si>
    <t xml:space="preserve">  Jamie T</t>
  </si>
  <si>
    <t xml:space="preserve">  Gillian</t>
  </si>
  <si>
    <t xml:space="preserve">  Brenn E</t>
  </si>
  <si>
    <t xml:space="preserve">  Thomas A</t>
  </si>
  <si>
    <t xml:space="preserve">  Kevin J</t>
  </si>
  <si>
    <t xml:space="preserve">  William H</t>
  </si>
  <si>
    <t xml:space="preserve">  Gal</t>
  </si>
  <si>
    <t xml:space="preserve">  Anton</t>
  </si>
  <si>
    <t xml:space="preserve">  Yazmin</t>
  </si>
  <si>
    <t xml:space="preserve">  Florian</t>
  </si>
  <si>
    <t xml:space="preserve">  Claire</t>
  </si>
  <si>
    <t xml:space="preserve">  Lynn M</t>
  </si>
  <si>
    <t xml:space="preserve">  Candice</t>
  </si>
  <si>
    <t xml:space="preserve">  Jennifer D</t>
  </si>
  <si>
    <t xml:space="preserve">  Devon R</t>
  </si>
  <si>
    <t xml:space="preserve">  Elena</t>
  </si>
  <si>
    <t xml:space="preserve">  Bert</t>
  </si>
  <si>
    <t xml:space="preserve">  John P</t>
  </si>
  <si>
    <t xml:space="preserve">  Lisa K</t>
  </si>
  <si>
    <t xml:space="preserve">  Kristine</t>
  </si>
  <si>
    <t xml:space="preserve">  Paul A</t>
  </si>
  <si>
    <t xml:space="preserve">  Milah B</t>
  </si>
  <si>
    <t xml:space="preserve">  Annette M</t>
  </si>
  <si>
    <t xml:space="preserve">  Yoko</t>
  </si>
  <si>
    <t xml:space="preserve">  Laura</t>
  </si>
  <si>
    <t xml:space="preserve">  Tess A</t>
  </si>
  <si>
    <t xml:space="preserve">  William G</t>
  </si>
  <si>
    <t xml:space="preserve">  Paige</t>
  </si>
  <si>
    <t xml:space="preserve">  Maria</t>
  </si>
  <si>
    <t xml:space="preserve">  Stephanie D</t>
  </si>
  <si>
    <t xml:space="preserve">  Sara M</t>
  </si>
  <si>
    <t xml:space="preserve">  Scott A</t>
  </si>
  <si>
    <t xml:space="preserve">  Brian A</t>
  </si>
  <si>
    <t xml:space="preserve">  Kaitlin R</t>
  </si>
  <si>
    <t xml:space="preserve">  Mohammad</t>
  </si>
  <si>
    <t xml:space="preserve">  Kelli M</t>
  </si>
  <si>
    <t xml:space="preserve">  Sheridan H</t>
  </si>
  <si>
    <t xml:space="preserve">  Sarah M</t>
  </si>
  <si>
    <t xml:space="preserve">  Laura J</t>
  </si>
  <si>
    <t xml:space="preserve">  Gisele</t>
  </si>
  <si>
    <t xml:space="preserve">  Myra L</t>
  </si>
  <si>
    <t xml:space="preserve">  Melissa M</t>
  </si>
  <si>
    <t xml:space="preserve">  Eleanor F</t>
  </si>
  <si>
    <t xml:space="preserve">  Kenneth</t>
  </si>
  <si>
    <t xml:space="preserve">  Robert G</t>
  </si>
  <si>
    <t xml:space="preserve">  Thomas C</t>
  </si>
  <si>
    <t xml:space="preserve">  Mallory D</t>
  </si>
  <si>
    <t xml:space="preserve">  Jamie</t>
  </si>
  <si>
    <t xml:space="preserve">  Ariell</t>
  </si>
  <si>
    <t xml:space="preserve">  Thomas B</t>
  </si>
  <si>
    <t xml:space="preserve">  Rachelle L</t>
  </si>
  <si>
    <t xml:space="preserve">  Colleen</t>
  </si>
  <si>
    <t xml:space="preserve">  Gregory A</t>
  </si>
  <si>
    <t xml:space="preserve">  Sara</t>
  </si>
  <si>
    <t xml:space="preserve">  Lucie J</t>
  </si>
  <si>
    <t xml:space="preserve">  Elizabeth S</t>
  </si>
  <si>
    <t xml:space="preserve">  Carma S</t>
  </si>
  <si>
    <t xml:space="preserve">  Francesca</t>
  </si>
  <si>
    <t xml:space="preserve">  Toshiyuki</t>
  </si>
  <si>
    <t xml:space="preserve">  Tom L</t>
  </si>
  <si>
    <t xml:space="preserve">  Julee</t>
  </si>
  <si>
    <t xml:space="preserve">  Christopher M</t>
  </si>
  <si>
    <t xml:space="preserve">  Ciaran</t>
  </si>
  <si>
    <t xml:space="preserve">  Makie</t>
  </si>
  <si>
    <t xml:space="preserve">  Emily E</t>
  </si>
  <si>
    <t xml:space="preserve">  Cary</t>
  </si>
  <si>
    <t xml:space="preserve">  Steven</t>
  </si>
  <si>
    <t xml:space="preserve">  Jose Antonio Sr</t>
  </si>
  <si>
    <t xml:space="preserve">  Tatiana</t>
  </si>
  <si>
    <t xml:space="preserve">  Dan T</t>
  </si>
  <si>
    <t xml:space="preserve">  Liisa A</t>
  </si>
  <si>
    <t xml:space="preserve">  Maxwell</t>
  </si>
  <si>
    <t xml:space="preserve">  Pascale</t>
  </si>
  <si>
    <t xml:space="preserve">  Becca</t>
  </si>
  <si>
    <t xml:space="preserve">  Nicole R</t>
  </si>
  <si>
    <t xml:space="preserve">  David W</t>
  </si>
  <si>
    <t xml:space="preserve">  Grant</t>
  </si>
  <si>
    <t xml:space="preserve">  Sophia</t>
  </si>
  <si>
    <t xml:space="preserve">  Christina</t>
  </si>
  <si>
    <t xml:space="preserve">  Sam L</t>
  </si>
  <si>
    <t xml:space="preserve">  Haley R</t>
  </si>
  <si>
    <t xml:space="preserve">  Ethan</t>
  </si>
  <si>
    <t xml:space="preserve">  Andrew W</t>
  </si>
  <si>
    <t xml:space="preserve">  Mark G</t>
  </si>
  <si>
    <t xml:space="preserve">  Kasey E</t>
  </si>
  <si>
    <t xml:space="preserve">  Kristin M</t>
  </si>
  <si>
    <t xml:space="preserve">  Mary-Lynn B</t>
  </si>
  <si>
    <t xml:space="preserve">  Jamie A</t>
  </si>
  <si>
    <t xml:space="preserve">  Jeffrey A</t>
  </si>
  <si>
    <t xml:space="preserve">  Audrey</t>
  </si>
  <si>
    <t xml:space="preserve">  Jacob</t>
  </si>
  <si>
    <t xml:space="preserve">  Daniel S</t>
  </si>
  <si>
    <t xml:space="preserve">  Marc C</t>
  </si>
  <si>
    <t xml:space="preserve">  Mark S</t>
  </si>
  <si>
    <t xml:space="preserve">  Dara</t>
  </si>
  <si>
    <t xml:space="preserve">  Rachelle R</t>
  </si>
  <si>
    <t xml:space="preserve">  Brenda J</t>
  </si>
  <si>
    <t xml:space="preserve">  Sylvain</t>
  </si>
  <si>
    <t xml:space="preserve">  Kaitlin M</t>
  </si>
  <si>
    <t xml:space="preserve">  William R</t>
  </si>
  <si>
    <t xml:space="preserve">  Veronica</t>
  </si>
  <si>
    <t xml:space="preserve">  Warren</t>
  </si>
  <si>
    <t xml:space="preserve">  Daniela</t>
  </si>
  <si>
    <t xml:space="preserve">  Deirdre A</t>
  </si>
  <si>
    <t xml:space="preserve">  Mathias</t>
  </si>
  <si>
    <t xml:space="preserve">  Kurt</t>
  </si>
  <si>
    <t xml:space="preserve">  Alex F</t>
  </si>
  <si>
    <t xml:space="preserve">  Alice</t>
  </si>
  <si>
    <t xml:space="preserve">  Johannes Fiskerstand</t>
  </si>
  <si>
    <t xml:space="preserve">  Jon M</t>
  </si>
  <si>
    <t xml:space="preserve">  Fasil</t>
  </si>
  <si>
    <t xml:space="preserve">  Lisa J</t>
  </si>
  <si>
    <t xml:space="preserve">  Doron P</t>
  </si>
  <si>
    <t xml:space="preserve">  Katharina</t>
  </si>
  <si>
    <t xml:space="preserve">  Carl</t>
  </si>
  <si>
    <t xml:space="preserve">  Kelsey J</t>
  </si>
  <si>
    <t xml:space="preserve">  Stephen A</t>
  </si>
  <si>
    <t xml:space="preserve">  Katie C</t>
  </si>
  <si>
    <t xml:space="preserve">  Melissa K</t>
  </si>
  <si>
    <t xml:space="preserve">  Kara H</t>
  </si>
  <si>
    <t xml:space="preserve">  Juan Carlos</t>
  </si>
  <si>
    <t xml:space="preserve">  John III</t>
  </si>
  <si>
    <t xml:space="preserve">  Kristin C</t>
  </si>
  <si>
    <t xml:space="preserve">  Casey M</t>
  </si>
  <si>
    <t xml:space="preserve">  Braulio</t>
  </si>
  <si>
    <t xml:space="preserve">  Anne-Marie</t>
  </si>
  <si>
    <t xml:space="preserve">  Samuel K</t>
  </si>
  <si>
    <t xml:space="preserve">  Yuki</t>
  </si>
  <si>
    <t xml:space="preserve">  Rafer</t>
  </si>
  <si>
    <t xml:space="preserve">  Erynn J</t>
  </si>
  <si>
    <t xml:space="preserve">  Mahesh</t>
  </si>
  <si>
    <t xml:space="preserve">  Stanley</t>
  </si>
  <si>
    <t xml:space="preserve">  Rachel M</t>
  </si>
  <si>
    <t xml:space="preserve">  Fritz</t>
  </si>
  <si>
    <t xml:space="preserve">  Claire M</t>
  </si>
  <si>
    <t xml:space="preserve">  Maria S</t>
  </si>
  <si>
    <t xml:space="preserve">  Katherine E</t>
  </si>
  <si>
    <t xml:space="preserve">  Roxanne</t>
  </si>
  <si>
    <t xml:space="preserve">  Israel</t>
  </si>
  <si>
    <t xml:space="preserve">  Samalya</t>
  </si>
  <si>
    <t xml:space="preserve">  Alicia</t>
  </si>
  <si>
    <t xml:space="preserve">  Sarah K</t>
  </si>
  <si>
    <t xml:space="preserve">  Guomin</t>
  </si>
  <si>
    <t xml:space="preserve">  Javier</t>
  </si>
  <si>
    <t xml:space="preserve">  Thomas S</t>
  </si>
  <si>
    <t xml:space="preserve">  Martha Patricia</t>
  </si>
  <si>
    <t xml:space="preserve">  Jennifer V</t>
  </si>
  <si>
    <t xml:space="preserve">  Michael W</t>
  </si>
  <si>
    <t xml:space="preserve">  Eddie C</t>
  </si>
  <si>
    <t xml:space="preserve">  Maxime M</t>
  </si>
  <si>
    <t xml:space="preserve">  Justin M</t>
  </si>
  <si>
    <t xml:space="preserve">  Svetlana V</t>
  </si>
  <si>
    <t xml:space="preserve">  Jana L</t>
  </si>
  <si>
    <t xml:space="preserve">  Torrey C III</t>
  </si>
  <si>
    <t xml:space="preserve">  Lana J</t>
  </si>
  <si>
    <t xml:space="preserve">  Rebecca E</t>
  </si>
  <si>
    <t xml:space="preserve">  Katie M</t>
  </si>
  <si>
    <t xml:space="preserve">  Elizabeth A</t>
  </si>
  <si>
    <t xml:space="preserve">  Annie J</t>
  </si>
  <si>
    <t xml:space="preserve">  Annie</t>
  </si>
  <si>
    <t xml:space="preserve">  Amy T</t>
  </si>
  <si>
    <t xml:space="preserve">  Katarina D</t>
  </si>
  <si>
    <t xml:space="preserve">  B</t>
  </si>
  <si>
    <t xml:space="preserve">  Alison</t>
  </si>
  <si>
    <t xml:space="preserve">  Neil K</t>
  </si>
  <si>
    <t xml:space="preserve">  Anne Hunter</t>
  </si>
  <si>
    <t xml:space="preserve">  Sandra</t>
  </si>
  <si>
    <t xml:space="preserve">  Rodney</t>
  </si>
  <si>
    <t xml:space="preserve">  Carl R</t>
  </si>
  <si>
    <t xml:space="preserve">  Maximilian</t>
  </si>
  <si>
    <t xml:space="preserve">  Eirik</t>
  </si>
  <si>
    <t xml:space="preserve">  Rik</t>
  </si>
  <si>
    <t xml:space="preserve">  Yannick</t>
  </si>
  <si>
    <t xml:space="preserve">  Sean R</t>
  </si>
  <si>
    <t xml:space="preserve">  Sara A</t>
  </si>
  <si>
    <t xml:space="preserve">  Thibaud</t>
  </si>
  <si>
    <t xml:space="preserve">  Gretchen K</t>
  </si>
  <si>
    <t xml:space="preserve">  Martina</t>
  </si>
  <si>
    <t xml:space="preserve">  Dustin J</t>
  </si>
  <si>
    <t xml:space="preserve">  Daniel V</t>
  </si>
  <si>
    <t xml:space="preserve">  Saeger</t>
  </si>
  <si>
    <t xml:space="preserve">  Buzunesh</t>
  </si>
  <si>
    <t xml:space="preserve">  Mirte</t>
  </si>
  <si>
    <t xml:space="preserve">  Kerry A</t>
  </si>
  <si>
    <t xml:space="preserve">  Jonathan P</t>
  </si>
  <si>
    <t xml:space="preserve">  Gina</t>
  </si>
  <si>
    <t xml:space="preserve">  Dino</t>
  </si>
  <si>
    <t xml:space="preserve">  Jan</t>
  </si>
  <si>
    <t xml:space="preserve">  Jonathan E</t>
  </si>
  <si>
    <t xml:space="preserve">  Mark A</t>
  </si>
  <si>
    <t xml:space="preserve">  Stan J</t>
  </si>
  <si>
    <t xml:space="preserve">  Krysta</t>
  </si>
  <si>
    <t xml:space="preserve">  Natascia</t>
  </si>
  <si>
    <t xml:space="preserve">  Monica</t>
  </si>
  <si>
    <t xml:space="preserve">  Kelly C</t>
  </si>
  <si>
    <t xml:space="preserve">  James V</t>
  </si>
  <si>
    <t xml:space="preserve">  Angie</t>
  </si>
  <si>
    <t xml:space="preserve">  Sabina</t>
  </si>
  <si>
    <t xml:space="preserve">  Amy C</t>
  </si>
  <si>
    <t xml:space="preserve">  Victoria U</t>
  </si>
  <si>
    <t xml:space="preserve">  Amelia B</t>
  </si>
  <si>
    <t xml:space="preserve">  Jackie J</t>
  </si>
  <si>
    <t xml:space="preserve">  Kerry</t>
  </si>
  <si>
    <t xml:space="preserve">  Cindy G</t>
  </si>
  <si>
    <t xml:space="preserve">  Gennaro</t>
  </si>
  <si>
    <t xml:space="preserve">  Terry</t>
  </si>
  <si>
    <t xml:space="preserve">  Keara</t>
  </si>
  <si>
    <t xml:space="preserve">  Katena</t>
  </si>
  <si>
    <t xml:space="preserve">  Bean K</t>
  </si>
  <si>
    <t xml:space="preserve">  Jan-Patrick</t>
  </si>
  <si>
    <t xml:space="preserve">  Jesse J</t>
  </si>
  <si>
    <t xml:space="preserve">  Lindsey M</t>
  </si>
  <si>
    <t xml:space="preserve">  Marguerite K</t>
  </si>
  <si>
    <t xml:space="preserve">  Travis</t>
  </si>
  <si>
    <t xml:space="preserve">  Ricky</t>
  </si>
  <si>
    <t xml:space="preserve">  Colleen L</t>
  </si>
  <si>
    <t xml:space="preserve">  Charlie A</t>
  </si>
  <si>
    <t xml:space="preserve">  Lauren C</t>
  </si>
  <si>
    <t xml:space="preserve">  Erik R</t>
  </si>
  <si>
    <t xml:space="preserve">  Jean-Marc</t>
  </si>
  <si>
    <t xml:space="preserve">  Kerry L</t>
  </si>
  <si>
    <t xml:space="preserve">  Ulrich</t>
  </si>
  <si>
    <t xml:space="preserve">  Justin P</t>
  </si>
  <si>
    <t xml:space="preserve">  Hannah E</t>
  </si>
  <si>
    <t xml:space="preserve">  Joseph P</t>
  </si>
  <si>
    <t xml:space="preserve">  Gina M</t>
  </si>
  <si>
    <t xml:space="preserve">  Shantel C</t>
  </si>
  <si>
    <t xml:space="preserve">  Jessica R</t>
  </si>
  <si>
    <t xml:space="preserve">  Robyn</t>
  </si>
  <si>
    <t xml:space="preserve">  Jessica F</t>
  </si>
  <si>
    <t xml:space="preserve">  Brooke E</t>
  </si>
  <si>
    <t xml:space="preserve">  Katelyn E</t>
  </si>
  <si>
    <t xml:space="preserve">  Eoghan</t>
  </si>
  <si>
    <t xml:space="preserve">  Pamela W</t>
  </si>
  <si>
    <t xml:space="preserve">  Kassie</t>
  </si>
  <si>
    <t xml:space="preserve">  Ruben Dario</t>
  </si>
  <si>
    <t xml:space="preserve">  Lindsay M</t>
  </si>
  <si>
    <t xml:space="preserve">  Samuel H</t>
  </si>
  <si>
    <t xml:space="preserve">  Jenni</t>
  </si>
  <si>
    <t xml:space="preserve">  Estuardo F</t>
  </si>
  <si>
    <t xml:space="preserve">  Brett</t>
  </si>
  <si>
    <t xml:space="preserve">  Sharon E</t>
  </si>
  <si>
    <t xml:space="preserve">  Jacob W√¶ver</t>
  </si>
  <si>
    <t xml:space="preserve">  Brooke S</t>
  </si>
  <si>
    <t xml:space="preserve">  Kaye A</t>
  </si>
  <si>
    <t xml:space="preserve">  Daniel C</t>
  </si>
  <si>
    <t xml:space="preserve">  Laurie A</t>
  </si>
  <si>
    <t xml:space="preserve">  Shelby</t>
  </si>
  <si>
    <t xml:space="preserve">  Leticia</t>
  </si>
  <si>
    <t xml:space="preserve">  John S</t>
  </si>
  <si>
    <t xml:space="preserve">  Nelly S</t>
  </si>
  <si>
    <t xml:space="preserve">  Meredith S</t>
  </si>
  <si>
    <t xml:space="preserve">  Katherine A</t>
  </si>
  <si>
    <t xml:space="preserve">  Steve</t>
  </si>
  <si>
    <t xml:space="preserve">  Katharine</t>
  </si>
  <si>
    <t xml:space="preserve">  Heather L</t>
  </si>
  <si>
    <t xml:space="preserve">  Desiree</t>
  </si>
  <si>
    <t xml:space="preserve">  Peter B</t>
  </si>
  <si>
    <t xml:space="preserve">  Adam C</t>
  </si>
  <si>
    <t xml:space="preserve">  Jon</t>
  </si>
  <si>
    <t xml:space="preserve">  Steven J</t>
  </si>
  <si>
    <t xml:space="preserve">  Jessica P</t>
  </si>
  <si>
    <t xml:space="preserve">  Arturo H</t>
  </si>
  <si>
    <t xml:space="preserve">  Ketil</t>
  </si>
  <si>
    <t xml:space="preserve">  Christi</t>
  </si>
  <si>
    <t xml:space="preserve">  Edivaldo B</t>
  </si>
  <si>
    <t xml:space="preserve">  Eve</t>
  </si>
  <si>
    <t xml:space="preserve">  Devin</t>
  </si>
  <si>
    <t xml:space="preserve">  Shaun R</t>
  </si>
  <si>
    <t xml:space="preserve">  Adrian</t>
  </si>
  <si>
    <t xml:space="preserve">  Mallory</t>
  </si>
  <si>
    <t xml:space="preserve">  Shawn E</t>
  </si>
  <si>
    <t xml:space="preserve">  Johann A</t>
  </si>
  <si>
    <t xml:space="preserve">  Robin M</t>
  </si>
  <si>
    <t xml:space="preserve">  Kyle K</t>
  </si>
  <si>
    <t xml:space="preserve">  Michael A</t>
  </si>
  <si>
    <t xml:space="preserve">  Byron A</t>
  </si>
  <si>
    <t xml:space="preserve">  Carine A</t>
  </si>
  <si>
    <t xml:space="preserve">  Lindsay A</t>
  </si>
  <si>
    <t xml:space="preserve">  Justin R</t>
  </si>
  <si>
    <t xml:space="preserve">  Ayako N</t>
  </si>
  <si>
    <t xml:space="preserve">  Emilee</t>
  </si>
  <si>
    <t xml:space="preserve">  Stephen M</t>
  </si>
  <si>
    <t xml:space="preserve">  Annemarie A</t>
  </si>
  <si>
    <t xml:space="preserve">  Ashley R</t>
  </si>
  <si>
    <t xml:space="preserve">  Leslie A</t>
  </si>
  <si>
    <t xml:space="preserve">  Mauricio J</t>
  </si>
  <si>
    <t xml:space="preserve">  Kieran</t>
  </si>
  <si>
    <t xml:space="preserve">  Zeke M</t>
  </si>
  <si>
    <t xml:space="preserve">  Chip</t>
  </si>
  <si>
    <t xml:space="preserve">  Miguel Angel Sr</t>
  </si>
  <si>
    <t xml:space="preserve">  Meghan</t>
  </si>
  <si>
    <t xml:space="preserve">  Millicent M</t>
  </si>
  <si>
    <t xml:space="preserve">  Kimberly K</t>
  </si>
  <si>
    <t xml:space="preserve">  Justin C</t>
  </si>
  <si>
    <t xml:space="preserve">  Tristan P</t>
  </si>
  <si>
    <t xml:space="preserve">  Traci A</t>
  </si>
  <si>
    <t xml:space="preserve">  Logan M</t>
  </si>
  <si>
    <t xml:space="preserve">  Tiffany A</t>
  </si>
  <si>
    <t xml:space="preserve">  Luke</t>
  </si>
  <si>
    <t xml:space="preserve">  Leigh</t>
  </si>
  <si>
    <t xml:space="preserve">  Yosuke</t>
  </si>
  <si>
    <t xml:space="preserve">  Jodi</t>
  </si>
  <si>
    <t xml:space="preserve">  Misti C</t>
  </si>
  <si>
    <t xml:space="preserve">  Angela J</t>
  </si>
  <si>
    <t xml:space="preserve">  Jonathan D</t>
  </si>
  <si>
    <t xml:space="preserve">  Adrian R</t>
  </si>
  <si>
    <t xml:space="preserve">  Rachel</t>
  </si>
  <si>
    <t xml:space="preserve">  Susan</t>
  </si>
  <si>
    <t xml:space="preserve">  Cameron M</t>
  </si>
  <si>
    <t xml:space="preserve">  Claudia A</t>
  </si>
  <si>
    <t xml:space="preserve">  Nicole M</t>
  </si>
  <si>
    <t xml:space="preserve">  Jack</t>
  </si>
  <si>
    <t xml:space="preserve">  Jackie K</t>
  </si>
  <si>
    <t xml:space="preserve">  Tyler C</t>
  </si>
  <si>
    <t xml:space="preserve">  Yoshie</t>
  </si>
  <si>
    <t xml:space="preserve">  Lauren A</t>
  </si>
  <si>
    <t xml:space="preserve">  Mason D</t>
  </si>
  <si>
    <t xml:space="preserve">  Arturo</t>
  </si>
  <si>
    <t xml:space="preserve">  Jake</t>
  </si>
  <si>
    <t xml:space="preserve">  Alison L</t>
  </si>
  <si>
    <t xml:space="preserve">  Karen A</t>
  </si>
  <si>
    <t xml:space="preserve">  Thomas R</t>
  </si>
  <si>
    <t xml:space="preserve">  Ezra</t>
  </si>
  <si>
    <t xml:space="preserve">  Ari L</t>
  </si>
  <si>
    <t xml:space="preserve">  Fanny</t>
  </si>
  <si>
    <t xml:space="preserve">  Catherine A</t>
  </si>
  <si>
    <t xml:space="preserve">  Janel N</t>
  </si>
  <si>
    <t xml:space="preserve">  Yann Kai</t>
  </si>
  <si>
    <t xml:space="preserve">  Zachary R</t>
  </si>
  <si>
    <t xml:space="preserve">  Alejandro Sr</t>
  </si>
  <si>
    <t xml:space="preserve">  Nicholas R</t>
  </si>
  <si>
    <t xml:space="preserve">  Michael D</t>
  </si>
  <si>
    <t xml:space="preserve">  Marina</t>
  </si>
  <si>
    <t xml:space="preserve">  Ross P</t>
  </si>
  <si>
    <t xml:space="preserve">  Aoife</t>
  </si>
  <si>
    <t xml:space="preserve">  Barry P</t>
  </si>
  <si>
    <t xml:space="preserve">  Maciej</t>
  </si>
  <si>
    <t xml:space="preserve">  Jerry D</t>
  </si>
  <si>
    <t xml:space="preserve">  Cathi</t>
  </si>
  <si>
    <t xml:space="preserve">  Alex M</t>
  </si>
  <si>
    <t xml:space="preserve">  Liang</t>
  </si>
  <si>
    <t xml:space="preserve">  Lexy</t>
  </si>
  <si>
    <t xml:space="preserve">  Samuel L</t>
  </si>
  <si>
    <t xml:space="preserve">  Spencer A</t>
  </si>
  <si>
    <t xml:space="preserve">  Rochelle</t>
  </si>
  <si>
    <t xml:space="preserve">  Paula</t>
  </si>
  <si>
    <t xml:space="preserve">  Madeline E</t>
  </si>
  <si>
    <t xml:space="preserve">  Maria Isabel</t>
  </si>
  <si>
    <t xml:space="preserve">  Arthur M</t>
  </si>
  <si>
    <t xml:space="preserve">  Joseph R</t>
  </si>
  <si>
    <t xml:space="preserve">  Sachiko</t>
  </si>
  <si>
    <t xml:space="preserve">  Ruben</t>
  </si>
  <si>
    <t xml:space="preserve">  Chatham</t>
  </si>
  <si>
    <t xml:space="preserve">  Derek</t>
  </si>
  <si>
    <t xml:space="preserve">  Kalvin J</t>
  </si>
  <si>
    <t xml:space="preserve">  Barbara G</t>
  </si>
  <si>
    <t xml:space="preserve">  Sunny S</t>
  </si>
  <si>
    <t xml:space="preserve">  Marisa A</t>
  </si>
  <si>
    <t xml:space="preserve">  Jenna M</t>
  </si>
  <si>
    <t xml:space="preserve">  Lyazid</t>
  </si>
  <si>
    <t xml:space="preserve">  Lindsey A</t>
  </si>
  <si>
    <t xml:space="preserve">  Leif S</t>
  </si>
  <si>
    <t xml:space="preserve">  Bo</t>
  </si>
  <si>
    <t xml:space="preserve">  Leah</t>
  </si>
  <si>
    <t xml:space="preserve">  Kara Lynne</t>
  </si>
  <si>
    <t xml:space="preserve">  Allie</t>
  </si>
  <si>
    <t xml:space="preserve">  Trasi</t>
  </si>
  <si>
    <t xml:space="preserve">  Fernando</t>
  </si>
  <si>
    <t xml:space="preserve">  Ieva</t>
  </si>
  <si>
    <t xml:space="preserve">  Drew L</t>
  </si>
  <si>
    <t xml:space="preserve">  Alexander G</t>
  </si>
  <si>
    <t xml:space="preserve">  Meaghan</t>
  </si>
  <si>
    <t xml:space="preserve">  Andrea K</t>
  </si>
  <si>
    <t xml:space="preserve">  Kris</t>
  </si>
  <si>
    <t xml:space="preserve">  Alden W</t>
  </si>
  <si>
    <t xml:space="preserve">  Suzanne M</t>
  </si>
  <si>
    <t xml:space="preserve">  Heidi Z</t>
  </si>
  <si>
    <t xml:space="preserve">  Fan</t>
  </si>
  <si>
    <t xml:space="preserve">  Chaiwat</t>
  </si>
  <si>
    <t xml:space="preserve">  Kerri</t>
  </si>
  <si>
    <t xml:space="preserve">  Nicholas G</t>
  </si>
  <si>
    <t xml:space="preserve">  Vasilis S</t>
  </si>
  <si>
    <t xml:space="preserve">  Colleen C</t>
  </si>
  <si>
    <t xml:space="preserve">  Annika</t>
  </si>
  <si>
    <t xml:space="preserve">  Nicholas C</t>
  </si>
  <si>
    <t xml:space="preserve">  Kelly K</t>
  </si>
  <si>
    <t xml:space="preserve">  Hannah</t>
  </si>
  <si>
    <t xml:space="preserve">  Patricio Sr</t>
  </si>
  <si>
    <t xml:space="preserve">  Robert B</t>
  </si>
  <si>
    <t xml:space="preserve">  Benjamin M</t>
  </si>
  <si>
    <t xml:space="preserve">  Eric R</t>
  </si>
  <si>
    <t xml:space="preserve">  Bob R</t>
  </si>
  <si>
    <t xml:space="preserve">  Stephanie J</t>
  </si>
  <si>
    <t xml:space="preserve">  Guillaume</t>
  </si>
  <si>
    <t xml:space="preserve">  Kaylee</t>
  </si>
  <si>
    <t xml:space="preserve">  Theresa</t>
  </si>
  <si>
    <t xml:space="preserve">  Travis G</t>
  </si>
  <si>
    <t xml:space="preserve">  Emma L</t>
  </si>
  <si>
    <t xml:space="preserve">  Linda</t>
  </si>
  <si>
    <t xml:space="preserve">  Owen R</t>
  </si>
  <si>
    <t xml:space="preserve">  Jacqueline</t>
  </si>
  <si>
    <t xml:space="preserve">  Yefeng</t>
  </si>
  <si>
    <t xml:space="preserve">  Ken</t>
  </si>
  <si>
    <t xml:space="preserve">  Annie E</t>
  </si>
  <si>
    <t xml:space="preserve">  Noel K</t>
  </si>
  <si>
    <t xml:space="preserve">  Federica</t>
  </si>
  <si>
    <t xml:space="preserve">  Pamela L</t>
  </si>
  <si>
    <t xml:space="preserve">  Randall</t>
  </si>
  <si>
    <t xml:space="preserve">  Azelie</t>
  </si>
  <si>
    <t xml:space="preserve">  Monica M</t>
  </si>
  <si>
    <t xml:space="preserve">  Katarina K</t>
  </si>
  <si>
    <t xml:space="preserve">  Stacey L</t>
  </si>
  <si>
    <t xml:space="preserve">  James C</t>
  </si>
  <si>
    <t xml:space="preserve">  Kim</t>
  </si>
  <si>
    <t xml:space="preserve">  Dariusz</t>
  </si>
  <si>
    <t xml:space="preserve">  Kristen</t>
  </si>
  <si>
    <t xml:space="preserve">  Jose Guadalupe P</t>
  </si>
  <si>
    <t xml:space="preserve">  Holly J</t>
  </si>
  <si>
    <t xml:space="preserve">  Tricity M</t>
  </si>
  <si>
    <t xml:space="preserve">  Sarah A</t>
  </si>
  <si>
    <t xml:space="preserve">  Tracy A</t>
  </si>
  <si>
    <t xml:space="preserve">  Trent</t>
  </si>
  <si>
    <t xml:space="preserve">  Julie</t>
  </si>
  <si>
    <t xml:space="preserve">  Sawomir</t>
  </si>
  <si>
    <t xml:space="preserve">  Micah</t>
  </si>
  <si>
    <t xml:space="preserve">  Kelly H</t>
  </si>
  <si>
    <t xml:space="preserve">  Austen G</t>
  </si>
  <si>
    <t xml:space="preserve">  Tory J</t>
  </si>
  <si>
    <t xml:space="preserve">  Robert J</t>
  </si>
  <si>
    <t xml:space="preserve">  Steph</t>
  </si>
  <si>
    <t xml:space="preserve">  Kristina</t>
  </si>
  <si>
    <t xml:space="preserve">  Flo</t>
  </si>
  <si>
    <t xml:space="preserve">  Sarah P</t>
  </si>
  <si>
    <t xml:space="preserve">  Anabel</t>
  </si>
  <si>
    <t xml:space="preserve">  Ian</t>
  </si>
  <si>
    <t xml:space="preserve">  Richard J</t>
  </si>
  <si>
    <t xml:space="preserve">  Jacqueline N</t>
  </si>
  <si>
    <t xml:space="preserve">  Cindy</t>
  </si>
  <si>
    <t xml:space="preserve">  Marcia</t>
  </si>
  <si>
    <t xml:space="preserve">  Samantha R</t>
  </si>
  <si>
    <t xml:space="preserve">  Isabelle</t>
  </si>
  <si>
    <t xml:space="preserve">  Neil</t>
  </si>
  <si>
    <t xml:space="preserve">  Nathan</t>
  </si>
  <si>
    <t xml:space="preserve">  Kelli N</t>
  </si>
  <si>
    <t xml:space="preserve">  Grant A</t>
  </si>
  <si>
    <t xml:space="preserve">  Jonathan C</t>
  </si>
  <si>
    <t xml:space="preserve">  Rachael M</t>
  </si>
  <si>
    <t xml:space="preserve">  Pilar</t>
  </si>
  <si>
    <t xml:space="preserve">  Kyle M</t>
  </si>
  <si>
    <t xml:space="preserve">  Christie</t>
  </si>
  <si>
    <t xml:space="preserve">  David A</t>
  </si>
  <si>
    <t xml:space="preserve">  Masahiro</t>
  </si>
  <si>
    <t xml:space="preserve">  Logan B</t>
  </si>
  <si>
    <t xml:space="preserve">  Stephanie L</t>
  </si>
  <si>
    <t xml:space="preserve">  Angela H</t>
  </si>
  <si>
    <t xml:space="preserve">  Britt K</t>
  </si>
  <si>
    <t xml:space="preserve">  Joyce R</t>
  </si>
  <si>
    <t xml:space="preserve">  Michaela L</t>
  </si>
  <si>
    <t xml:space="preserve">  Shalaleh</t>
  </si>
  <si>
    <t xml:space="preserve">  Zuzana</t>
  </si>
  <si>
    <t xml:space="preserve">  Matthew M</t>
  </si>
  <si>
    <t xml:space="preserve">  Nadine A</t>
  </si>
  <si>
    <t xml:space="preserve">  Peter J</t>
  </si>
  <si>
    <t xml:space="preserve">  Douglas W</t>
  </si>
  <si>
    <t xml:space="preserve">  Catherine</t>
  </si>
  <si>
    <t xml:space="preserve">  Youngseong</t>
  </si>
  <si>
    <t xml:space="preserve">  Brandon S</t>
  </si>
  <si>
    <t xml:space="preserve">  Sean P</t>
  </si>
  <si>
    <t xml:space="preserve">  Janez</t>
  </si>
  <si>
    <t xml:space="preserve">  John I</t>
  </si>
  <si>
    <t xml:space="preserve">  Deniz</t>
  </si>
  <si>
    <t xml:space="preserve">  Alfredo</t>
  </si>
  <si>
    <t xml:space="preserve">  Troy</t>
  </si>
  <si>
    <t xml:space="preserve">  Jennefer</t>
  </si>
  <si>
    <t xml:space="preserve">  Tracey L</t>
  </si>
  <si>
    <t xml:space="preserve">  Esther</t>
  </si>
  <si>
    <t xml:space="preserve">  Jackie</t>
  </si>
  <si>
    <t xml:space="preserve">  Timothy P</t>
  </si>
  <si>
    <t xml:space="preserve">  Hugo M</t>
  </si>
  <si>
    <t xml:space="preserve">  Rob</t>
  </si>
  <si>
    <t xml:space="preserve">  Austin D</t>
  </si>
  <si>
    <t xml:space="preserve">  Brittany</t>
  </si>
  <si>
    <t xml:space="preserve">  Becky G</t>
  </si>
  <si>
    <t xml:space="preserve">  Virginie</t>
  </si>
  <si>
    <t xml:space="preserve">  Allison A</t>
  </si>
  <si>
    <t xml:space="preserve">  Caleb</t>
  </si>
  <si>
    <t xml:space="preserve">  Zachariah</t>
  </si>
  <si>
    <t xml:space="preserve">  Patricia A</t>
  </si>
  <si>
    <t xml:space="preserve">  Breno</t>
  </si>
  <si>
    <t xml:space="preserve">  Takaya</t>
  </si>
  <si>
    <t xml:space="preserve">  Thomas IV</t>
  </si>
  <si>
    <t xml:space="preserve">  Bradley E</t>
  </si>
  <si>
    <t xml:space="preserve">  Ruby J</t>
  </si>
  <si>
    <t xml:space="preserve">  Bart</t>
  </si>
  <si>
    <t xml:space="preserve">  Robert A</t>
  </si>
  <si>
    <t xml:space="preserve">  Yemane Adhane</t>
  </si>
  <si>
    <t xml:space="preserve">  Jesse A</t>
  </si>
  <si>
    <t xml:space="preserve">  Bird</t>
  </si>
  <si>
    <t xml:space="preserve">  Patrick M</t>
  </si>
  <si>
    <t xml:space="preserve">  Yuri</t>
  </si>
  <si>
    <t xml:space="preserve">  Debbie</t>
  </si>
  <si>
    <t xml:space="preserve">  Daniell L</t>
  </si>
  <si>
    <t xml:space="preserve">  Janne</t>
  </si>
  <si>
    <t xml:space="preserve">  Elizabeth L</t>
  </si>
  <si>
    <t xml:space="preserve">  Stephanie C</t>
  </si>
  <si>
    <t xml:space="preserve">  Callie</t>
  </si>
  <si>
    <t xml:space="preserve">  Mary K</t>
  </si>
  <si>
    <t xml:space="preserve">  Samuel M</t>
  </si>
  <si>
    <t xml:space="preserve">  Tom J</t>
  </si>
  <si>
    <t xml:space="preserve">  Dougie J</t>
  </si>
  <si>
    <t xml:space="preserve">  Jeremiah H</t>
  </si>
  <si>
    <t xml:space="preserve">  Ashley J</t>
  </si>
  <si>
    <t xml:space="preserve">  Turner J</t>
  </si>
  <si>
    <t xml:space="preserve">  Roger</t>
  </si>
  <si>
    <t xml:space="preserve">  Pamela</t>
  </si>
  <si>
    <t xml:space="preserve">  Katherine H</t>
  </si>
  <si>
    <t xml:space="preserve">  Robin</t>
  </si>
  <si>
    <t xml:space="preserve">  Terri</t>
  </si>
  <si>
    <t xml:space="preserve">  Eddie</t>
  </si>
  <si>
    <t xml:space="preserve">  Joyce</t>
  </si>
  <si>
    <t xml:space="preserve">  Alison W</t>
  </si>
  <si>
    <t xml:space="preserve">  Tammara C</t>
  </si>
  <si>
    <t xml:space="preserve">  Dorota</t>
  </si>
  <si>
    <t xml:space="preserve">  Jose Norberto Sr</t>
  </si>
  <si>
    <t xml:space="preserve">  Bryant</t>
  </si>
  <si>
    <t xml:space="preserve">  Eduardo</t>
  </si>
  <si>
    <t xml:space="preserve">  Laura M</t>
  </si>
  <si>
    <t xml:space="preserve">  Melissa D</t>
  </si>
  <si>
    <t xml:space="preserve">  Dan C</t>
  </si>
  <si>
    <t xml:space="preserve">  Wesley C</t>
  </si>
  <si>
    <t xml:space="preserve">  Christin</t>
  </si>
  <si>
    <t xml:space="preserve">  Margaret P</t>
  </si>
  <si>
    <t xml:space="preserve">  Tiffany K</t>
  </si>
  <si>
    <t xml:space="preserve">  David M</t>
  </si>
  <si>
    <t xml:space="preserve">  Christine E</t>
  </si>
  <si>
    <t xml:space="preserve">  Donna</t>
  </si>
  <si>
    <t xml:space="preserve">  Rod</t>
  </si>
  <si>
    <t xml:space="preserve">  Joe</t>
  </si>
  <si>
    <t xml:space="preserve">  Kayleigh</t>
  </si>
  <si>
    <t xml:space="preserve">  Lorcan A</t>
  </si>
  <si>
    <t xml:space="preserve">  Billy</t>
  </si>
  <si>
    <t xml:space="preserve">  Paul M</t>
  </si>
  <si>
    <t xml:space="preserve">  Brenda M</t>
  </si>
  <si>
    <t xml:space="preserve">  Jeff H</t>
  </si>
  <si>
    <t xml:space="preserve">  Bernard</t>
  </si>
  <si>
    <t xml:space="preserve">  Bryn</t>
  </si>
  <si>
    <t xml:space="preserve">  Jay</t>
  </si>
  <si>
    <t xml:space="preserve">  Shelley</t>
  </si>
  <si>
    <t xml:space="preserve">  Jekaterina</t>
  </si>
  <si>
    <t xml:space="preserve">  Pauline</t>
  </si>
  <si>
    <t xml:space="preserve">  Aleah K</t>
  </si>
  <si>
    <t xml:space="preserve">  Mare</t>
  </si>
  <si>
    <t xml:space="preserve">  Amanda R</t>
  </si>
  <si>
    <t xml:space="preserve">  Murray W</t>
  </si>
  <si>
    <t xml:space="preserve">  Meghan P</t>
  </si>
  <si>
    <t xml:space="preserve">  Seth</t>
  </si>
  <si>
    <t xml:space="preserve">  Russell M</t>
  </si>
  <si>
    <t xml:space="preserve">  Martin</t>
  </si>
  <si>
    <t xml:space="preserve">  Miles</t>
  </si>
  <si>
    <t xml:space="preserve">  Brock J</t>
  </si>
  <si>
    <t xml:space="preserve">  Stephen F</t>
  </si>
  <si>
    <t xml:space="preserve">  Missy</t>
  </si>
  <si>
    <t xml:space="preserve">  Lauren M</t>
  </si>
  <si>
    <t xml:space="preserve">  Apolo U</t>
  </si>
  <si>
    <t xml:space="preserve">  Alfons</t>
  </si>
  <si>
    <t xml:space="preserve">  Amber</t>
  </si>
  <si>
    <t xml:space="preserve">  Leah C</t>
  </si>
  <si>
    <t xml:space="preserve">  Lilia</t>
  </si>
  <si>
    <t xml:space="preserve">  Danny</t>
  </si>
  <si>
    <t xml:space="preserve">  Satomi</t>
  </si>
  <si>
    <t xml:space="preserve">  Peter T II</t>
  </si>
  <si>
    <t xml:space="preserve">  Manuel</t>
  </si>
  <si>
    <t xml:space="preserve">  Kindsey P</t>
  </si>
  <si>
    <t xml:space="preserve">  Thomas G</t>
  </si>
  <si>
    <t xml:space="preserve">  Kyle S</t>
  </si>
  <si>
    <t xml:space="preserve">  Alexander J</t>
  </si>
  <si>
    <t xml:space="preserve">  Dustin L</t>
  </si>
  <si>
    <t xml:space="preserve">  Chloe</t>
  </si>
  <si>
    <t xml:space="preserve">  Cailtlin</t>
  </si>
  <si>
    <t xml:space="preserve">  Chuy</t>
  </si>
  <si>
    <t xml:space="preserve">  Laurie B</t>
  </si>
  <si>
    <t xml:space="preserve">  Rachel B</t>
  </si>
  <si>
    <t xml:space="preserve">  Liza</t>
  </si>
  <si>
    <t xml:space="preserve">  Lindsay E</t>
  </si>
  <si>
    <t xml:space="preserve">  Kathleen M</t>
  </si>
  <si>
    <t xml:space="preserve">  Aya</t>
  </si>
  <si>
    <t xml:space="preserve">  Carolyn R</t>
  </si>
  <si>
    <t xml:space="preserve">  Bethany</t>
  </si>
  <si>
    <t xml:space="preserve">  Holly A</t>
  </si>
  <si>
    <t xml:space="preserve">  Ping</t>
  </si>
  <si>
    <t xml:space="preserve">  Emmett</t>
  </si>
  <si>
    <t xml:space="preserve">  Christopher L</t>
  </si>
  <si>
    <t xml:space="preserve">  Christopher W</t>
  </si>
  <si>
    <t xml:space="preserve">  Norman H</t>
  </si>
  <si>
    <t xml:space="preserve">  Tatyana K</t>
  </si>
  <si>
    <t xml:space="preserve">  Chrissy</t>
  </si>
  <si>
    <t xml:space="preserve">  Halle</t>
  </si>
  <si>
    <t xml:space="preserve">  Tara D</t>
  </si>
  <si>
    <t xml:space="preserve">  Rasim M</t>
  </si>
  <si>
    <t xml:space="preserve">  Dina</t>
  </si>
  <si>
    <t xml:space="preserve">  Caitrin</t>
  </si>
  <si>
    <t xml:space="preserve">  Adriana S</t>
  </si>
  <si>
    <t xml:space="preserve">  Kristen M</t>
  </si>
  <si>
    <t xml:space="preserve">  Alix</t>
  </si>
  <si>
    <t xml:space="preserve">  Kakushin</t>
  </si>
  <si>
    <t xml:space="preserve">  Amanda C</t>
  </si>
  <si>
    <t xml:space="preserve">  Valur</t>
  </si>
  <si>
    <t xml:space="preserve">  Erica J</t>
  </si>
  <si>
    <t xml:space="preserve">  Lissa</t>
  </si>
  <si>
    <t xml:space="preserve">  Alyson</t>
  </si>
  <si>
    <t xml:space="preserve">  Chance B</t>
  </si>
  <si>
    <t xml:space="preserve">  Therese</t>
  </si>
  <si>
    <t xml:space="preserve">  Beau</t>
  </si>
  <si>
    <t xml:space="preserve">  Kelsey M</t>
  </si>
  <si>
    <t xml:space="preserve">  Gretchen</t>
  </si>
  <si>
    <t xml:space="preserve">  Nicholas E</t>
  </si>
  <si>
    <t xml:space="preserve">  Deborah</t>
  </si>
  <si>
    <t xml:space="preserve">  Chuck W</t>
  </si>
  <si>
    <t xml:space="preserve">  Amany</t>
  </si>
  <si>
    <t xml:space="preserve">  Kipling</t>
  </si>
  <si>
    <t xml:space="preserve">  Duncan</t>
  </si>
  <si>
    <t xml:space="preserve">  Louis C</t>
  </si>
  <si>
    <t xml:space="preserve">  Ildiko M</t>
  </si>
  <si>
    <t xml:space="preserve">  Melinda E</t>
  </si>
  <si>
    <t xml:space="preserve">  Emily G</t>
  </si>
  <si>
    <t xml:space="preserve">  Danilo</t>
  </si>
  <si>
    <t xml:space="preserve">  Mikko</t>
  </si>
  <si>
    <t xml:space="preserve">  Paula C</t>
  </si>
  <si>
    <t xml:space="preserve">  Kirsten N</t>
  </si>
  <si>
    <t xml:space="preserve">  Christy</t>
  </si>
  <si>
    <t xml:space="preserve">  Jingjing</t>
  </si>
  <si>
    <t xml:space="preserve">  Morgan</t>
  </si>
  <si>
    <t xml:space="preserve">  Frankline</t>
  </si>
  <si>
    <t xml:space="preserve">  Laura T</t>
  </si>
  <si>
    <t xml:space="preserve">  Natalia</t>
  </si>
  <si>
    <t xml:space="preserve">  Brooke</t>
  </si>
  <si>
    <t xml:space="preserve">  Jeremy M</t>
  </si>
  <si>
    <t xml:space="preserve">  Megan L</t>
  </si>
  <si>
    <t xml:space="preserve">  Marny</t>
  </si>
  <si>
    <t xml:space="preserve">  Benjamin L</t>
  </si>
  <si>
    <t xml:space="preserve">  Rob G</t>
  </si>
  <si>
    <t xml:space="preserve">  Stefanie A</t>
  </si>
  <si>
    <t xml:space="preserve">  Caroline F</t>
  </si>
  <si>
    <t xml:space="preserve">  Julia J</t>
  </si>
  <si>
    <t xml:space="preserve">  Bernat</t>
  </si>
  <si>
    <t xml:space="preserve">  Hicham</t>
  </si>
  <si>
    <t xml:space="preserve">  Elisabetta</t>
  </si>
  <si>
    <t xml:space="preserve">  Trevor N</t>
  </si>
  <si>
    <t xml:space="preserve">  Nancy</t>
  </si>
  <si>
    <t xml:space="preserve">  Allison R</t>
  </si>
  <si>
    <t xml:space="preserve">  Janae N</t>
  </si>
  <si>
    <t xml:space="preserve">  Nicole F</t>
  </si>
  <si>
    <t xml:space="preserve">  Krista L</t>
  </si>
  <si>
    <t xml:space="preserve">  Denise</t>
  </si>
  <si>
    <t xml:space="preserve">  Ariel</t>
  </si>
  <si>
    <t xml:space="preserve">  Rosalie</t>
  </si>
  <si>
    <t xml:space="preserve">  Vitaliy</t>
  </si>
  <si>
    <t xml:space="preserve">  Benjamin W</t>
  </si>
  <si>
    <t xml:space="preserve">  Massimiliano</t>
  </si>
  <si>
    <t xml:space="preserve">  Kiyokatsu</t>
  </si>
  <si>
    <t xml:space="preserve">  Julia M</t>
  </si>
  <si>
    <t xml:space="preserve">  Rhea</t>
  </si>
  <si>
    <t xml:space="preserve">  Shamus M</t>
  </si>
  <si>
    <t xml:space="preserve">  Mary Beth</t>
  </si>
  <si>
    <t xml:space="preserve">  Erin</t>
  </si>
  <si>
    <t xml:space="preserve">  Hallie</t>
  </si>
  <si>
    <t xml:space="preserve">  Paige P</t>
  </si>
  <si>
    <t xml:space="preserve">  Ji</t>
  </si>
  <si>
    <t xml:space="preserve">  Carissa A</t>
  </si>
  <si>
    <t xml:space="preserve">  Mona</t>
  </si>
  <si>
    <t xml:space="preserve">  Kristin R</t>
  </si>
  <si>
    <t xml:space="preserve">  Hilary K</t>
  </si>
  <si>
    <t xml:space="preserve">  Dominique</t>
  </si>
  <si>
    <t xml:space="preserve">  Carlos I</t>
  </si>
  <si>
    <t xml:space="preserve">  Sarah S</t>
  </si>
  <si>
    <t xml:space="preserve">  Shauna R</t>
  </si>
  <si>
    <t xml:space="preserve">  Lindsay J</t>
  </si>
  <si>
    <t xml:space="preserve">  Danya A</t>
  </si>
  <si>
    <t xml:space="preserve">  Lorraine</t>
  </si>
  <si>
    <t xml:space="preserve">  Jesus Sr</t>
  </si>
  <si>
    <t xml:space="preserve">  Catherine C</t>
  </si>
  <si>
    <t xml:space="preserve">  Evan</t>
  </si>
  <si>
    <t xml:space="preserve">  Nathan J</t>
  </si>
  <si>
    <t xml:space="preserve">  Marshall</t>
  </si>
  <si>
    <t xml:space="preserve">  Lavar</t>
  </si>
  <si>
    <t xml:space="preserve">  Charlie T</t>
  </si>
  <si>
    <t xml:space="preserve">  Arthur</t>
  </si>
  <si>
    <t xml:space="preserve">  Tammy</t>
  </si>
  <si>
    <t xml:space="preserve">  Lena</t>
  </si>
  <si>
    <t xml:space="preserve">  Valentina</t>
  </si>
  <si>
    <t xml:space="preserve">  Russell N</t>
  </si>
  <si>
    <t xml:space="preserve">  Scott R</t>
  </si>
  <si>
    <t xml:space="preserve">  Jose Francisco Sr</t>
  </si>
  <si>
    <t xml:space="preserve">  Paul J</t>
  </si>
  <si>
    <t xml:space="preserve">  Edward J</t>
  </si>
  <si>
    <t xml:space="preserve">  Patrick A</t>
  </si>
  <si>
    <t xml:space="preserve">  Geraint H</t>
  </si>
  <si>
    <t xml:space="preserve">  Dj</t>
  </si>
  <si>
    <t xml:space="preserve">  Zachary A</t>
  </si>
  <si>
    <t xml:space="preserve">  Brian W</t>
  </si>
  <si>
    <t xml:space="preserve">  Ellen L</t>
  </si>
  <si>
    <t xml:space="preserve">  Abigail R</t>
  </si>
  <si>
    <t xml:space="preserve">  Grace H</t>
  </si>
  <si>
    <t xml:space="preserve">  Caitie J</t>
  </si>
  <si>
    <t xml:space="preserve">  Ian T</t>
  </si>
  <si>
    <t xml:space="preserve">  Tadese</t>
  </si>
  <si>
    <t xml:space="preserve">  Dathan</t>
  </si>
  <si>
    <t xml:space="preserve">  Aaron R</t>
  </si>
  <si>
    <t xml:space="preserve">  Caitlin H</t>
  </si>
  <si>
    <t xml:space="preserve">  Harald E</t>
  </si>
  <si>
    <t xml:space="preserve">  Siobhan A</t>
  </si>
  <si>
    <t xml:space="preserve">  Andrea J</t>
  </si>
  <si>
    <t xml:space="preserve">  Rachel A</t>
  </si>
  <si>
    <t xml:space="preserve">  Kiersten</t>
  </si>
  <si>
    <t xml:space="preserve">  Lelisa</t>
  </si>
  <si>
    <t xml:space="preserve">  Chris C</t>
  </si>
  <si>
    <t xml:space="preserve">  Erik C</t>
  </si>
  <si>
    <t xml:space="preserve">  Shawn C</t>
  </si>
  <si>
    <t xml:space="preserve">  Vajin L</t>
  </si>
  <si>
    <t xml:space="preserve">  John K</t>
  </si>
  <si>
    <t xml:space="preserve">  Kirby W</t>
  </si>
  <si>
    <t xml:space="preserve">  J A</t>
  </si>
  <si>
    <t xml:space="preserve">  Dustin G</t>
  </si>
  <si>
    <t xml:space="preserve">  Anthony G</t>
  </si>
  <si>
    <t xml:space="preserve">  Eric N</t>
  </si>
  <si>
    <t xml:space="preserve">  Connor</t>
  </si>
  <si>
    <t xml:space="preserve">  Patrick H</t>
  </si>
  <si>
    <t xml:space="preserve">  Deborah L</t>
  </si>
  <si>
    <t xml:space="preserve">  Elleree</t>
  </si>
  <si>
    <t xml:space="preserve">  Brandon J</t>
  </si>
  <si>
    <t xml:space="preserve">  Nina Wavik Sr</t>
  </si>
  <si>
    <t xml:space="preserve">  Dani</t>
  </si>
  <si>
    <t xml:space="preserve">  Kathryn M</t>
  </si>
  <si>
    <t xml:space="preserve">  Trent A</t>
  </si>
  <si>
    <t xml:space="preserve">  Jennifer E</t>
  </si>
  <si>
    <t xml:space="preserve">  Pat</t>
  </si>
  <si>
    <t xml:space="preserve">  Rebecca M</t>
  </si>
  <si>
    <t xml:space="preserve">  Ruth</t>
  </si>
  <si>
    <t xml:space="preserve">  Gregory S</t>
  </si>
  <si>
    <t xml:space="preserve">  Alexandra S</t>
  </si>
  <si>
    <t xml:space="preserve">  Hillary</t>
  </si>
  <si>
    <t xml:space="preserve">  Amy K</t>
  </si>
  <si>
    <t xml:space="preserve">  Maaikel</t>
  </si>
  <si>
    <t xml:space="preserve">  Christopher S</t>
  </si>
  <si>
    <t xml:space="preserve">  Lyndsy</t>
  </si>
  <si>
    <t xml:space="preserve">  Anna</t>
  </si>
  <si>
    <t xml:space="preserve">  Eric S</t>
  </si>
  <si>
    <t xml:space="preserve">  Sonja</t>
  </si>
  <si>
    <t xml:space="preserve">  Martha L</t>
  </si>
  <si>
    <t xml:space="preserve">  Cliff</t>
  </si>
  <si>
    <t xml:space="preserve">  Blue</t>
  </si>
  <si>
    <t xml:space="preserve">  Jeffrey M</t>
  </si>
  <si>
    <t xml:space="preserve">  Mohd Syahidan</t>
  </si>
  <si>
    <t xml:space="preserve">  Christi A</t>
  </si>
  <si>
    <t xml:space="preserve">  Sandra K</t>
  </si>
  <si>
    <t xml:space="preserve">  Jerome</t>
  </si>
  <si>
    <t xml:space="preserve">  Julia R</t>
  </si>
  <si>
    <t xml:space="preserve">  Sean Henry</t>
  </si>
  <si>
    <t xml:space="preserve">  Abby L</t>
  </si>
  <si>
    <t xml:space="preserve">  Ali</t>
  </si>
  <si>
    <t xml:space="preserve">  Pierre</t>
  </si>
  <si>
    <t xml:space="preserve">  Alvaro Sr</t>
  </si>
  <si>
    <t xml:space="preserve">  Mark P</t>
  </si>
  <si>
    <t xml:space="preserve">  Mario Jr</t>
  </si>
  <si>
    <t xml:space="preserve">  Lusapho</t>
  </si>
  <si>
    <t xml:space="preserve">  Alan F</t>
  </si>
  <si>
    <t xml:space="preserve">  Jacob J</t>
  </si>
  <si>
    <t xml:space="preserve">  Jose Tomas</t>
  </si>
  <si>
    <t xml:space="preserve">  Mary Evan</t>
  </si>
  <si>
    <t xml:space="preserve">  Justin K</t>
  </si>
  <si>
    <t xml:space="preserve">  Roman</t>
  </si>
  <si>
    <t xml:space="preserve">  Evelyn L</t>
  </si>
  <si>
    <t xml:space="preserve">  Flannery</t>
  </si>
  <si>
    <t xml:space="preserve">  John T</t>
  </si>
  <si>
    <t xml:space="preserve">  Candice M</t>
  </si>
  <si>
    <t xml:space="preserve">  Theodore A</t>
  </si>
  <si>
    <t xml:space="preserve">  Lindy</t>
  </si>
  <si>
    <t xml:space="preserve">  Holly</t>
  </si>
  <si>
    <t xml:space="preserve">  Meghan K</t>
  </si>
  <si>
    <t xml:space="preserve">  Fred</t>
  </si>
  <si>
    <t xml:space="preserve">  Sebastian</t>
  </si>
  <si>
    <t xml:space="preserve">  Susan E</t>
  </si>
  <si>
    <t xml:space="preserve">  Katy</t>
  </si>
  <si>
    <t xml:space="preserve">  Juan D</t>
  </si>
  <si>
    <t xml:space="preserve">  Evan P</t>
  </si>
  <si>
    <t xml:space="preserve">  Aaron K</t>
  </si>
  <si>
    <t>Title</t>
  </si>
  <si>
    <t>Last Name</t>
  </si>
  <si>
    <t>Weight Status</t>
  </si>
  <si>
    <t>Diabetes Status</t>
  </si>
  <si>
    <t>DOB</t>
  </si>
  <si>
    <t>Age</t>
  </si>
  <si>
    <t>12-Oct-1968</t>
  </si>
  <si>
    <t>29-Dec-1978</t>
  </si>
  <si>
    <t>27-Jun-1977</t>
  </si>
  <si>
    <t>17-Dec-1989</t>
  </si>
  <si>
    <t>30-Dec-1969</t>
  </si>
  <si>
    <t>28-Jun-1976</t>
  </si>
  <si>
    <t>14-Jun-1970</t>
  </si>
  <si>
    <t>3-Sep-1972</t>
  </si>
  <si>
    <t>6-Aug-1966</t>
  </si>
  <si>
    <t>25-Jun-1969</t>
  </si>
  <si>
    <t>30-Nov-1969</t>
  </si>
  <si>
    <t>20-Aug-1980</t>
  </si>
  <si>
    <t>5-Jul-1966</t>
  </si>
  <si>
    <t>4-Oct-1981</t>
  </si>
  <si>
    <t>9-Sep-1966</t>
  </si>
  <si>
    <t>7-Oct-1972</t>
  </si>
  <si>
    <t>4-Sep-1967</t>
  </si>
  <si>
    <t>20-Nov-1966</t>
  </si>
  <si>
    <t>7-Nov-1966</t>
  </si>
  <si>
    <t>9-Nov-1971</t>
  </si>
  <si>
    <t>18-Sep-2000</t>
  </si>
  <si>
    <t>17-Dec-2001</t>
  </si>
  <si>
    <t>30-Aug-1974</t>
  </si>
  <si>
    <t>25-Oct-1989</t>
  </si>
  <si>
    <t>28-Jul-1981</t>
  </si>
  <si>
    <t>10-Dec-1974</t>
  </si>
  <si>
    <t>21-Jul-1996</t>
  </si>
  <si>
    <t>26-Jun-1991</t>
  </si>
  <si>
    <t>15-Dec-1974</t>
  </si>
  <si>
    <t>24-Oct-1968</t>
  </si>
  <si>
    <t>17-Sep-2000</t>
  </si>
  <si>
    <t>18-Dec-1965</t>
  </si>
  <si>
    <t>21-Oct-1973</t>
  </si>
  <si>
    <t>9-Jul-1966</t>
  </si>
  <si>
    <t>19-Jun-1965</t>
  </si>
  <si>
    <t>18-Aug-1979</t>
  </si>
  <si>
    <t>14-Aug-1969</t>
  </si>
  <si>
    <t>4-Dec-1965</t>
  </si>
  <si>
    <t>10-Nov-1969</t>
  </si>
  <si>
    <t>12-Nov-1968</t>
  </si>
  <si>
    <t>13-Nov-1968</t>
  </si>
  <si>
    <t>6-Sep-1994</t>
  </si>
  <si>
    <t>20-Dec-1971</t>
  </si>
  <si>
    <t>28-Jul-1968</t>
  </si>
  <si>
    <t>2-Oct-1967</t>
  </si>
  <si>
    <t>18-Dec-1970</t>
  </si>
  <si>
    <t>21-Oct-1985</t>
  </si>
  <si>
    <t>28-Oct-1970</t>
  </si>
  <si>
    <t>23-Oct-1967</t>
  </si>
  <si>
    <t>24-Dec-1999</t>
  </si>
  <si>
    <t>11-Nov-1967</t>
  </si>
  <si>
    <t>25-Nov-1989</t>
  </si>
  <si>
    <t>29-Aug-1986</t>
  </si>
  <si>
    <t>9-Dec-1974</t>
  </si>
  <si>
    <t>25-Jun-1992</t>
  </si>
  <si>
    <t>5-Oct-1967</t>
  </si>
  <si>
    <t>30-Jul-1967</t>
  </si>
  <si>
    <t>14-Oct-1983</t>
  </si>
  <si>
    <t>24-Oct-1972</t>
  </si>
  <si>
    <t>30-Sep-1976</t>
  </si>
  <si>
    <t>2-Aug-1977</t>
  </si>
  <si>
    <t>7-Sep-1962</t>
  </si>
  <si>
    <t>22-Nov-1976</t>
  </si>
  <si>
    <t>8-Aug-1964</t>
  </si>
  <si>
    <t>6-Jul-1990</t>
  </si>
  <si>
    <t>23-Jul-1992</t>
  </si>
  <si>
    <t>27-Jun-1965</t>
  </si>
  <si>
    <t>2-Jul-1966</t>
  </si>
  <si>
    <t>12-Aug-1966</t>
  </si>
  <si>
    <t>23-Jun-1967</t>
  </si>
  <si>
    <t>20-Jul-1966</t>
  </si>
  <si>
    <t>14-Dec-1972</t>
  </si>
  <si>
    <t>29-Nov-1967</t>
  </si>
  <si>
    <t>3-Nov-1966</t>
  </si>
  <si>
    <t>25-Dec-1969</t>
  </si>
  <si>
    <t>11-Dec-1966</t>
  </si>
  <si>
    <t>17-Jul-1969</t>
  </si>
  <si>
    <t>29-Jun-1971</t>
  </si>
  <si>
    <t>26-Sep-1971</t>
  </si>
  <si>
    <t>20-Dec-1978</t>
  </si>
  <si>
    <t>25-Oct-1977</t>
  </si>
  <si>
    <t>19-Oct-1972</t>
  </si>
  <si>
    <t>21-Aug-1978</t>
  </si>
  <si>
    <t>28-Jun-1987</t>
  </si>
  <si>
    <t>22-Sep-1969</t>
  </si>
  <si>
    <t>27-Jul-1964</t>
  </si>
  <si>
    <t>3-Aug-1976</t>
  </si>
  <si>
    <t>14-Oct-1964</t>
  </si>
  <si>
    <t>8-Nov-1968</t>
  </si>
  <si>
    <t>29-Aug-1968</t>
  </si>
  <si>
    <t>25-Dec-1982</t>
  </si>
  <si>
    <t>23-Aug-1968</t>
  </si>
  <si>
    <t>27-Dec-1968</t>
  </si>
  <si>
    <t>25-Nov-1979</t>
  </si>
  <si>
    <t>11-Oct-1973</t>
  </si>
  <si>
    <t>24-Oct-1980</t>
  </si>
  <si>
    <t>5-Jun-1975</t>
  </si>
  <si>
    <t>7-Jul-1969</t>
  </si>
  <si>
    <t>19-Sep-1973</t>
  </si>
  <si>
    <t>29-Sep-1973</t>
  </si>
  <si>
    <t>6-Sep-1971</t>
  </si>
  <si>
    <t>8-Aug-1987</t>
  </si>
  <si>
    <t>17-Jun-1969</t>
  </si>
  <si>
    <t>29-Sep-1974</t>
  </si>
  <si>
    <t>8-Aug-1973</t>
  </si>
  <si>
    <t>19-Jul-1968</t>
  </si>
  <si>
    <t>21-Jul-1982</t>
  </si>
  <si>
    <t>1-Dec-1970</t>
  </si>
  <si>
    <t>21-Aug-1991</t>
  </si>
  <si>
    <t>17-Nov-1991</t>
  </si>
  <si>
    <t>12-Jul-1962</t>
  </si>
  <si>
    <t>24-Sep-1963</t>
  </si>
  <si>
    <t>22-Jul-1959</t>
  </si>
  <si>
    <t>2-Dec-1975</t>
  </si>
  <si>
    <t>14-Sep-1988</t>
  </si>
  <si>
    <t>21-Jun-1970</t>
  </si>
  <si>
    <t>27-Nov-1973</t>
  </si>
  <si>
    <t>5-Sep-1973</t>
  </si>
  <si>
    <t>15-Aug-1975</t>
  </si>
  <si>
    <t>23-Sep-1968</t>
  </si>
  <si>
    <t>28-Jun-1967</t>
  </si>
  <si>
    <t>26-Sep-1967</t>
  </si>
  <si>
    <t>24-Dec-1970</t>
  </si>
  <si>
    <t>16-Oct-1985</t>
  </si>
  <si>
    <t>22-Aug-1985</t>
  </si>
  <si>
    <t>10-Jul-1972</t>
  </si>
  <si>
    <t>13-Oct-1973</t>
  </si>
  <si>
    <t>12-Jun-1981</t>
  </si>
  <si>
    <t>30-Dec-1974</t>
  </si>
  <si>
    <t>5-Sep-1997</t>
  </si>
  <si>
    <t>16-Nov-1972</t>
  </si>
  <si>
    <t>2-Jul-1975</t>
  </si>
  <si>
    <t>8-Aug-1972</t>
  </si>
  <si>
    <t>19-Dec-1976</t>
  </si>
  <si>
    <t>1-Jun-1983</t>
  </si>
  <si>
    <t>3-Jul-1969</t>
  </si>
  <si>
    <t>27-Oct-1969</t>
  </si>
  <si>
    <t>22-Aug-1969</t>
  </si>
  <si>
    <t>28-Dec-1979</t>
  </si>
  <si>
    <t>3-Jul-1988</t>
  </si>
  <si>
    <t>11-Aug-1970</t>
  </si>
  <si>
    <t>6-Oct-1971</t>
  </si>
  <si>
    <t>26-Dec-1971</t>
  </si>
  <si>
    <t>11-Sep-1964</t>
  </si>
  <si>
    <t>17-Jul-1985</t>
  </si>
  <si>
    <t>3-Dec-1983</t>
  </si>
  <si>
    <t>19-Aug-1985</t>
  </si>
  <si>
    <t>14-Sep-1972</t>
  </si>
  <si>
    <t>17-Aug-1962</t>
  </si>
  <si>
    <t>8-Jul-1996</t>
  </si>
  <si>
    <t>5-Nov-1966</t>
  </si>
  <si>
    <t>8-Nov-1971</t>
  </si>
  <si>
    <t>3-Oct-1971</t>
  </si>
  <si>
    <t>3-Jul-1971</t>
  </si>
  <si>
    <t>22-Dec-1971</t>
  </si>
  <si>
    <t>24-Jul-1987</t>
  </si>
  <si>
    <t>6-Jul-1998</t>
  </si>
  <si>
    <t>13-Aug-1969</t>
  </si>
  <si>
    <t>20-Oct-1969</t>
  </si>
  <si>
    <t>17-Jul-1971</t>
  </si>
  <si>
    <t>23-Oct-1971</t>
  </si>
  <si>
    <t>4-Nov-1968</t>
  </si>
  <si>
    <t>13-Aug-1992</t>
  </si>
  <si>
    <t>26-Sep-1972</t>
  </si>
  <si>
    <t>28-Jun-1972</t>
  </si>
  <si>
    <t>17-Dec-1973</t>
  </si>
  <si>
    <t>17-Sep-1973</t>
  </si>
  <si>
    <t>7-Jun-1977</t>
  </si>
  <si>
    <t>8-Aug-1996</t>
  </si>
  <si>
    <t>7-Jul-1973</t>
  </si>
  <si>
    <t>5-Sep-1965</t>
  </si>
  <si>
    <t>14-Jul-2001</t>
  </si>
  <si>
    <t>4-Jul-1970</t>
  </si>
  <si>
    <t>18-Aug-1970</t>
  </si>
  <si>
    <t>12-Sep-1970</t>
  </si>
  <si>
    <t>27-Jun-1975</t>
  </si>
  <si>
    <t>12-Aug-1977</t>
  </si>
  <si>
    <t>19-Sep-1977</t>
  </si>
  <si>
    <t>7-Nov-1964</t>
  </si>
  <si>
    <t>16-Sep-1966</t>
  </si>
  <si>
    <t>8-Aug-1981</t>
  </si>
  <si>
    <t>8-Jul-1974</t>
  </si>
  <si>
    <t>19-Jul-1971</t>
  </si>
  <si>
    <t>30-Sep-1970</t>
  </si>
  <si>
    <t>22-Jun-1968</t>
  </si>
  <si>
    <t>23-Oct-1972</t>
  </si>
  <si>
    <t>16-Jul-2003</t>
  </si>
  <si>
    <t>19-Dec-1979</t>
  </si>
  <si>
    <t>23-Jun-1998</t>
  </si>
  <si>
    <t>16-Dec-1970</t>
  </si>
  <si>
    <t>29-Oct-1975</t>
  </si>
  <si>
    <t>29-Aug-1982</t>
  </si>
  <si>
    <t>27-Dec-1972</t>
  </si>
  <si>
    <t>15-Dec-1964</t>
  </si>
  <si>
    <t>18-Oct-1981</t>
  </si>
  <si>
    <t>28-Nov-1973</t>
  </si>
  <si>
    <t>4-Dec-1966</t>
  </si>
  <si>
    <t>29-Sep-1968</t>
  </si>
  <si>
    <t>1-Dec-1973</t>
  </si>
  <si>
    <t>14-Aug-1974</t>
  </si>
  <si>
    <t>22-Sep-1972</t>
  </si>
  <si>
    <t>28-Jul-1975</t>
  </si>
  <si>
    <t>21-Dec-1973</t>
  </si>
  <si>
    <t>29-Nov-1971</t>
  </si>
  <si>
    <t>22-Aug-1992</t>
  </si>
  <si>
    <t>24-Aug-1969</t>
  </si>
  <si>
    <t>28-Nov-1976</t>
  </si>
  <si>
    <t>17-Dec-1977</t>
  </si>
  <si>
    <t>4-Jun-1969</t>
  </si>
  <si>
    <t>17-Jul-1979</t>
  </si>
  <si>
    <t>14-Nov-1987</t>
  </si>
  <si>
    <t>8-Jun-1974</t>
  </si>
  <si>
    <t>27-Nov-1974</t>
  </si>
  <si>
    <t>3-Nov-1976</t>
  </si>
  <si>
    <t>30-Oct-1976</t>
  </si>
  <si>
    <t>17-Oct-1976</t>
  </si>
  <si>
    <t>20-Oct-1971</t>
  </si>
  <si>
    <t>29-Dec-1971</t>
  </si>
  <si>
    <t>27-Oct-1965</t>
  </si>
  <si>
    <t>7-Aug-1995</t>
  </si>
  <si>
    <t>26-Nov-1971</t>
  </si>
  <si>
    <t>24-Nov-1969</t>
  </si>
  <si>
    <t>8-Oct-1971</t>
  </si>
  <si>
    <t>1-Jul-1988</t>
  </si>
  <si>
    <t>12-Oct-1996</t>
  </si>
  <si>
    <t>9-Jul-1988</t>
  </si>
  <si>
    <t>12-Oct-1977</t>
  </si>
  <si>
    <t>8-Jun-1963</t>
  </si>
  <si>
    <t>16-Oct-1973</t>
  </si>
  <si>
    <t>5-Jul-1981</t>
  </si>
  <si>
    <t>18-Sep-1973</t>
  </si>
  <si>
    <t>26-Nov-1969</t>
  </si>
  <si>
    <t>2-Jul-1971</t>
  </si>
  <si>
    <t>27-Oct-1973</t>
  </si>
  <si>
    <t>6-Aug-1971</t>
  </si>
  <si>
    <t>21-Aug-1974</t>
  </si>
  <si>
    <t>5-Oct-1980</t>
  </si>
  <si>
    <t>6-Dec-1975</t>
  </si>
  <si>
    <t>12-Jul-1978</t>
  </si>
  <si>
    <t>5-Dec-1981</t>
  </si>
  <si>
    <t>25-Dec-1986</t>
  </si>
  <si>
    <t>10-Sep-1976</t>
  </si>
  <si>
    <t>25-Dec-1973</t>
  </si>
  <si>
    <t>24-Oct-1970</t>
  </si>
  <si>
    <t>23-Aug-1990</t>
  </si>
  <si>
    <t>8-Dec-1982</t>
  </si>
  <si>
    <t>18-Oct-1970</t>
  </si>
  <si>
    <t>12-Aug-1970</t>
  </si>
  <si>
    <t>24-Jun-1966</t>
  </si>
  <si>
    <t>2-Dec-1977</t>
  </si>
  <si>
    <t>9-Nov-1965</t>
  </si>
  <si>
    <t>4-Nov-1977</t>
  </si>
  <si>
    <t>2-Dec-1972</t>
  </si>
  <si>
    <t>7-Dec-1972</t>
  </si>
  <si>
    <t>1-Dec-1993</t>
  </si>
  <si>
    <t>16-Dec-1979</t>
  </si>
  <si>
    <t>21-Jul-1974</t>
  </si>
  <si>
    <t>8-Sep-1974</t>
  </si>
  <si>
    <t>5-Aug-1978</t>
  </si>
  <si>
    <t>15-Jul-1983</t>
  </si>
  <si>
    <t>17-Aug-1974</t>
  </si>
  <si>
    <t>27-Sep-1992</t>
  </si>
  <si>
    <t>25-Dec-1976</t>
  </si>
  <si>
    <t>6-Jun-1972</t>
  </si>
  <si>
    <t>7-Jul-1975</t>
  </si>
  <si>
    <t>6-Sep-1967</t>
  </si>
  <si>
    <t>28-Nov-1997</t>
  </si>
  <si>
    <t>16-Dec-1978</t>
  </si>
  <si>
    <t>9-Sep-1973</t>
  </si>
  <si>
    <t>16-Aug-1982</t>
  </si>
  <si>
    <t>18-Jun-1974</t>
  </si>
  <si>
    <t>22-Nov-1972</t>
  </si>
  <si>
    <t>14-Nov-1972</t>
  </si>
  <si>
    <t>14-Jul-1976</t>
  </si>
  <si>
    <t>22-Aug-1988</t>
  </si>
  <si>
    <t>19-Oct-1976</t>
  </si>
  <si>
    <t>14-Jun-1976</t>
  </si>
  <si>
    <t>7-Nov-2001</t>
  </si>
  <si>
    <t>29-Aug-1965</t>
  </si>
  <si>
    <t>18-Jun-1971</t>
  </si>
  <si>
    <t>30-Nov-1992</t>
  </si>
  <si>
    <t>23-Aug-1971</t>
  </si>
  <si>
    <t>6-Sep-1974</t>
  </si>
  <si>
    <t>9-Sep-1969</t>
  </si>
  <si>
    <t>23-Aug-1999</t>
  </si>
  <si>
    <t>17-Jun-1976</t>
  </si>
  <si>
    <t>25-Jun-1973</t>
  </si>
  <si>
    <t>28-Oct-1980</t>
  </si>
  <si>
    <t>16-Aug-1974</t>
  </si>
  <si>
    <t>10-Aug-1969</t>
  </si>
  <si>
    <t>7-Jul-1962</t>
  </si>
  <si>
    <t>21-Oct-1965</t>
  </si>
  <si>
    <t>3-Aug-1975</t>
  </si>
  <si>
    <t>2-Sep-1977</t>
  </si>
  <si>
    <t>15-Oct-1977</t>
  </si>
  <si>
    <t>12-Nov-1977</t>
  </si>
  <si>
    <t>24-Sep-1977</t>
  </si>
  <si>
    <t>11-Jul-1973</t>
  </si>
  <si>
    <t>25-Jul-1983</t>
  </si>
  <si>
    <t>30-Dec-1983</t>
  </si>
  <si>
    <t>4-Aug-1982</t>
  </si>
  <si>
    <t>11-Nov-1987</t>
  </si>
  <si>
    <t>6-Dec-1982</t>
  </si>
  <si>
    <t>26-Sep-1975</t>
  </si>
  <si>
    <t>21-Sep-1988</t>
  </si>
  <si>
    <t>21-Aug-1975</t>
  </si>
  <si>
    <t>6-Aug-1975</t>
  </si>
  <si>
    <t>12-Dec-1983</t>
  </si>
  <si>
    <t>6-Nov-1975</t>
  </si>
  <si>
    <t>27-Dec-1981</t>
  </si>
  <si>
    <t>24-Jul-1983</t>
  </si>
  <si>
    <t>20-Sep-1985</t>
  </si>
  <si>
    <t>26-Jul-1977</t>
  </si>
  <si>
    <t>13-Aug-1979</t>
  </si>
  <si>
    <t>29-Dec-1977</t>
  </si>
  <si>
    <t>21-Jun-1977</t>
  </si>
  <si>
    <t>26-Dec-1977</t>
  </si>
  <si>
    <t>10-Nov-1993</t>
  </si>
  <si>
    <t>9-Sep-1992</t>
  </si>
  <si>
    <t>26-Dec-1972</t>
  </si>
  <si>
    <t>19-Jun-1984</t>
  </si>
  <si>
    <t>12-Jun-1966</t>
  </si>
  <si>
    <t>11-Oct-1962</t>
  </si>
  <si>
    <t>12-Oct-1978</t>
  </si>
  <si>
    <t>4-Sep-1972</t>
  </si>
  <si>
    <t>9-Sep-1972</t>
  </si>
  <si>
    <t>28-Sep-1975</t>
  </si>
  <si>
    <t>4-Sep-1977</t>
  </si>
  <si>
    <t>11-Jun-1979</t>
  </si>
  <si>
    <t>18-Sep-1971</t>
  </si>
  <si>
    <t>4-Sep-1971</t>
  </si>
  <si>
    <t>21-Sep-1963</t>
  </si>
  <si>
    <t>12-Jun-1976</t>
  </si>
  <si>
    <t>24-Sep-1980</t>
  </si>
  <si>
    <t>7-Jul-1976</t>
  </si>
  <si>
    <t>20-Jul-1976</t>
  </si>
  <si>
    <t>12-Jul-1976</t>
  </si>
  <si>
    <t>22-Jun-1993</t>
  </si>
  <si>
    <t>7-Aug-1979</t>
  </si>
  <si>
    <t>26-Jun-1978</t>
  </si>
  <si>
    <t>6-Jun-1974</t>
  </si>
  <si>
    <t>22-Dec-1974</t>
  </si>
  <si>
    <t>26-Sep-1974</t>
  </si>
  <si>
    <t>28-Nov-2000</t>
  </si>
  <si>
    <t>15-Dec-1976</t>
  </si>
  <si>
    <t>5-Aug-1974</t>
  </si>
  <si>
    <t>5-Sep-1964</t>
  </si>
  <si>
    <t>27-Sep-1982</t>
  </si>
  <si>
    <t>2-Sep-1976</t>
  </si>
  <si>
    <t>30-Jun-1976</t>
  </si>
  <si>
    <t>3-Sep-1976</t>
  </si>
  <si>
    <t>30-Jun-1978</t>
  </si>
  <si>
    <t>24-Oct-1978</t>
  </si>
  <si>
    <t>23-Nov-1962</t>
  </si>
  <si>
    <t>21-Oct-1997</t>
  </si>
  <si>
    <t>16-Jun-1987</t>
  </si>
  <si>
    <t>8-Jun-1983</t>
  </si>
  <si>
    <t>5-Nov-1963</t>
  </si>
  <si>
    <t>28-Jun-1982</t>
  </si>
  <si>
    <t>21-Jun-1990</t>
  </si>
  <si>
    <t>3-Sep-1973</t>
  </si>
  <si>
    <t>30-Aug-1973</t>
  </si>
  <si>
    <t>16-Dec-1973</t>
  </si>
  <si>
    <t>1-Sep-1978</t>
  </si>
  <si>
    <t>10-Jun-1967</t>
  </si>
  <si>
    <t>21-Dec-1975</t>
  </si>
  <si>
    <t>12-Oct-1994</t>
  </si>
  <si>
    <t>28-Aug-2001</t>
  </si>
  <si>
    <t>7-Nov-1993</t>
  </si>
  <si>
    <t>15-Dec-1975</t>
  </si>
  <si>
    <t>11-Aug-1965</t>
  </si>
  <si>
    <t>28-Jun-1975</t>
  </si>
  <si>
    <t>12-Dec-1970</t>
  </si>
  <si>
    <t>27-Dec-1982</t>
  </si>
  <si>
    <t>6-Jun-1964</t>
  </si>
  <si>
    <t>28-Nov-1985</t>
  </si>
  <si>
    <t>12-Dec-2003</t>
  </si>
  <si>
    <t>6-Nov-1977</t>
  </si>
  <si>
    <t>20-Dec-1976</t>
  </si>
  <si>
    <t>17-Jul-1978</t>
  </si>
  <si>
    <t>3-Nov-1989</t>
  </si>
  <si>
    <t>8-Nov-1980</t>
  </si>
  <si>
    <t>18-Sep-1995</t>
  </si>
  <si>
    <t>22-Aug-1962</t>
  </si>
  <si>
    <t>20-Aug-1983</t>
  </si>
  <si>
    <t>3-Dec-1979</t>
  </si>
  <si>
    <t>28-Aug-1983</t>
  </si>
  <si>
    <t>23-Nov-1972</t>
  </si>
  <si>
    <t>10-Aug-1975</t>
  </si>
  <si>
    <t>19-Jun-1970</t>
  </si>
  <si>
    <t>28-Dec-1981</t>
  </si>
  <si>
    <t>29-Oct-1987</t>
  </si>
  <si>
    <t>20-Jul-1977</t>
  </si>
  <si>
    <t>10-Oct-1962</t>
  </si>
  <si>
    <t>17-Nov-1994</t>
  </si>
  <si>
    <t>5-Dec-2004</t>
  </si>
  <si>
    <t>5-Oct-2001</t>
  </si>
  <si>
    <t>12-Oct-1989</t>
  </si>
  <si>
    <t>21-Dec-1991</t>
  </si>
  <si>
    <t>9-Nov-1974</t>
  </si>
  <si>
    <t>2-Dec-1997</t>
  </si>
  <si>
    <t>25-Dec-1999</t>
  </si>
  <si>
    <t>6-Dec-1974</t>
  </si>
  <si>
    <t>21-Dec-1997</t>
  </si>
  <si>
    <t>30-Jun-1981</t>
  </si>
  <si>
    <t>12-Dec-1976</t>
  </si>
  <si>
    <t>8-Nov-1991</t>
  </si>
  <si>
    <t>4-Sep-1978</t>
  </si>
  <si>
    <t>18-Jul-1965</t>
  </si>
  <si>
    <t>29-Aug-1977</t>
  </si>
  <si>
    <t>4-Dec-1978</t>
  </si>
  <si>
    <t>10-Sep-1980</t>
  </si>
  <si>
    <t>2-Jun-1979</t>
  </si>
  <si>
    <t>12-Jul-1987</t>
  </si>
  <si>
    <t>18-Dec-1982</t>
  </si>
  <si>
    <t>19-Dec-1981</t>
  </si>
  <si>
    <t>15-Jun-1976</t>
  </si>
  <si>
    <t>11-Oct-1971</t>
  </si>
  <si>
    <t>13-Sep-1995</t>
  </si>
  <si>
    <t>24-Nov-1996</t>
  </si>
  <si>
    <t>9-Oct-1976</t>
  </si>
  <si>
    <t>27-Dec-1965</t>
  </si>
  <si>
    <t>30-Sep-1998</t>
  </si>
  <si>
    <t>10-Aug-1993</t>
  </si>
  <si>
    <t>16-Oct-1980</t>
  </si>
  <si>
    <t>15-Jun-1999</t>
  </si>
  <si>
    <t>24-Jul-1980</t>
  </si>
  <si>
    <t>1-Dec-1968</t>
  </si>
  <si>
    <t>2-Nov-1991</t>
  </si>
  <si>
    <t>20-Jun-1980</t>
  </si>
  <si>
    <t>13-Dec-2001</t>
  </si>
  <si>
    <t>24-Aug-1978</t>
  </si>
  <si>
    <t>29-Nov-1978</t>
  </si>
  <si>
    <t>6-Nov-1978</t>
  </si>
  <si>
    <t>28-Nov-1978</t>
  </si>
  <si>
    <t>17-Sep-1996</t>
  </si>
  <si>
    <t>3-Jul-1968</t>
  </si>
  <si>
    <t>30-Sep-1997</t>
  </si>
  <si>
    <t>17-Jul-1967</t>
  </si>
  <si>
    <t>20-Jul-1986</t>
  </si>
  <si>
    <t>14-Aug-1994</t>
  </si>
  <si>
    <t>15-Dec-1988</t>
  </si>
  <si>
    <t>22-Aug-1984</t>
  </si>
  <si>
    <t>14-Dec-1978</t>
  </si>
  <si>
    <t>10-Oct-1976</t>
  </si>
  <si>
    <t>18-Oct-1978</t>
  </si>
  <si>
    <t>10-Jul-1983</t>
  </si>
  <si>
    <t>28-Oct-1997</t>
  </si>
  <si>
    <t>14-Jun-1996</t>
  </si>
  <si>
    <t>13-Jul-1990</t>
  </si>
  <si>
    <t>4-Aug-1967</t>
  </si>
  <si>
    <t>1-Jun-2001</t>
  </si>
  <si>
    <t>30-Sep-1977</t>
  </si>
  <si>
    <t>25-Sep-1977</t>
  </si>
  <si>
    <t>7-Jul-1980</t>
  </si>
  <si>
    <t>1-Sep-1979</t>
  </si>
  <si>
    <t>25-Aug-1977</t>
  </si>
  <si>
    <t>2-Dec-1978</t>
  </si>
  <si>
    <t>12-Nov-1978</t>
  </si>
  <si>
    <t>19-Sep-1983</t>
  </si>
  <si>
    <t>12-Nov-1999</t>
  </si>
  <si>
    <t>5-Dec-1965</t>
  </si>
  <si>
    <t>22-Jul-1993</t>
  </si>
  <si>
    <t>24-Nov-1981</t>
  </si>
  <si>
    <t>9-Dec-1965</t>
  </si>
  <si>
    <t>16-Jul-1981</t>
  </si>
  <si>
    <t>21-Jun-1983</t>
  </si>
  <si>
    <t>5-Oct-1993</t>
  </si>
  <si>
    <t>1-Dec-1977</t>
  </si>
  <si>
    <t>26-Jun-1979</t>
  </si>
  <si>
    <t>18-Dec-1977</t>
  </si>
  <si>
    <t>21-Jun-1986</t>
  </si>
  <si>
    <t>15-Jun-1986</t>
  </si>
  <si>
    <t>19-Sep-1979</t>
  </si>
  <si>
    <t>25-Jul-1984</t>
  </si>
  <si>
    <t>19-Jun-1979</t>
  </si>
  <si>
    <t>15-Nov-2004</t>
  </si>
  <si>
    <t>11-Jul-1965</t>
  </si>
  <si>
    <t>11-Aug-1972</t>
  </si>
  <si>
    <t>25-Jun-1965</t>
  </si>
  <si>
    <t>6-Jun-1965</t>
  </si>
  <si>
    <t>26-Dec-1966</t>
  </si>
  <si>
    <t>23-Dec-1971</t>
  </si>
  <si>
    <t>2-Nov-1985</t>
  </si>
  <si>
    <t>18-Dec-1976</t>
  </si>
  <si>
    <t>4-Aug-1981</t>
  </si>
  <si>
    <t>25-Oct-1973</t>
  </si>
  <si>
    <t>13-Jun-1981</t>
  </si>
  <si>
    <t>14-Aug-1981</t>
  </si>
  <si>
    <t>24-Jul-1982</t>
  </si>
  <si>
    <t>2-Sep-1986</t>
  </si>
  <si>
    <t>13-Jul-1986</t>
  </si>
  <si>
    <t>15-Sep-1977</t>
  </si>
  <si>
    <t>22-Aug-1970</t>
  </si>
  <si>
    <t>28-Jun-1991</t>
  </si>
  <si>
    <t>21-Nov-1983</t>
  </si>
  <si>
    <t>11-Aug-1983</t>
  </si>
  <si>
    <t>14-Sep-1982</t>
  </si>
  <si>
    <t>26-Aug-1968</t>
  </si>
  <si>
    <t>19-Jul-1975</t>
  </si>
  <si>
    <t>30-Sep-1980</t>
  </si>
  <si>
    <t>7-Oct-1980</t>
  </si>
  <si>
    <t>22-Jun-1980</t>
  </si>
  <si>
    <t>17-Sep-2002</t>
  </si>
  <si>
    <t>17-Jul-1981</t>
  </si>
  <si>
    <t>6-Sep-1978</t>
  </si>
  <si>
    <t>29-Jun-1984</t>
  </si>
  <si>
    <t>30-Jul-1978</t>
  </si>
  <si>
    <t>24-Jun-1976</t>
  </si>
  <si>
    <t>21-Nov-1984</t>
  </si>
  <si>
    <t>8-Aug-1999</t>
  </si>
  <si>
    <t>7-Jul-1984</t>
  </si>
  <si>
    <t>1-Aug-1993</t>
  </si>
  <si>
    <t>29-Jun-1968</t>
  </si>
  <si>
    <t>12-Jun-1980</t>
  </si>
  <si>
    <t>11-Aug-1987</t>
  </si>
  <si>
    <t>18-Jun-1992</t>
  </si>
  <si>
    <t>6-Oct-1982</t>
  </si>
  <si>
    <t>24-Jun-1978</t>
  </si>
  <si>
    <t>28-Jun-1980</t>
  </si>
  <si>
    <t>21-Jul-1980</t>
  </si>
  <si>
    <t>22-Oct-1980</t>
  </si>
  <si>
    <t>26-Jul-1980</t>
  </si>
  <si>
    <t>29-Oct-1995</t>
  </si>
  <si>
    <t>2-Jun-1978</t>
  </si>
  <si>
    <t>30-Oct-1989</t>
  </si>
  <si>
    <t>6-Jul-1969</t>
  </si>
  <si>
    <t>1-Sep-1982</t>
  </si>
  <si>
    <t>18-Oct-1982</t>
  </si>
  <si>
    <t>10-Dec-1985</t>
  </si>
  <si>
    <t>3-Jun-1975</t>
  </si>
  <si>
    <t>18-Aug-1980</t>
  </si>
  <si>
    <t>15-Dec-1978</t>
  </si>
  <si>
    <t>30-Aug-1980</t>
  </si>
  <si>
    <t>21-Dec-1961</t>
  </si>
  <si>
    <t>16-Aug-1980</t>
  </si>
  <si>
    <t>5-Sep-1984</t>
  </si>
  <si>
    <t>21-Dec-1989</t>
  </si>
  <si>
    <t>10-Sep-1985</t>
  </si>
  <si>
    <t>24-Dec-2004</t>
  </si>
  <si>
    <t>23-Jun-1981</t>
  </si>
  <si>
    <t>23-Oct-1969</t>
  </si>
  <si>
    <t>19-Jun-1981</t>
  </si>
  <si>
    <t>4-Nov-1979</t>
  </si>
  <si>
    <t>15-Jun-1977</t>
  </si>
  <si>
    <t>16-Jun-1964</t>
  </si>
  <si>
    <t>30-Nov-2000</t>
  </si>
  <si>
    <t>15-Jul-1979</t>
  </si>
  <si>
    <t>8-Jul-1994</t>
  </si>
  <si>
    <t>17-Aug-1975</t>
  </si>
  <si>
    <t>29-Jun-1991</t>
  </si>
  <si>
    <t>24-Dec-1985</t>
  </si>
  <si>
    <t>23-Nov-1980</t>
  </si>
  <si>
    <t>8-Oct-1981</t>
  </si>
  <si>
    <t>3-Sep-1981</t>
  </si>
  <si>
    <t>21-Sep-1981</t>
  </si>
  <si>
    <t>8-Sep-1989</t>
  </si>
  <si>
    <t>10-Oct-1988</t>
  </si>
  <si>
    <t>9-Dec-1966</t>
  </si>
  <si>
    <t>17-Jun-1970</t>
  </si>
  <si>
    <t>5-Jun-1986</t>
  </si>
  <si>
    <t>7-Aug-1986</t>
  </si>
  <si>
    <t>18-Jul-1968</t>
  </si>
  <si>
    <t>21-Oct-1978</t>
  </si>
  <si>
    <t>13-Jun-1994</t>
  </si>
  <si>
    <t>12-Jun-1983</t>
  </si>
  <si>
    <t>12-Dec-1971</t>
  </si>
  <si>
    <t>19-Nov-1972</t>
  </si>
  <si>
    <t>13-Jul-1968</t>
  </si>
  <si>
    <t>9-Jul-1985</t>
  </si>
  <si>
    <t>20-Oct-1989</t>
  </si>
  <si>
    <t>17-Sep-1981</t>
  </si>
  <si>
    <t>19-Nov-1989</t>
  </si>
  <si>
    <t>1-Jul-1984</t>
  </si>
  <si>
    <t>8-Nov-1970</t>
  </si>
  <si>
    <t>8-Dec-1984</t>
  </si>
  <si>
    <t>6-Jun-1990</t>
  </si>
  <si>
    <t>29-Jul-1998</t>
  </si>
  <si>
    <t>4-Sep-2003</t>
  </si>
  <si>
    <t>29-Aug-1973</t>
  </si>
  <si>
    <t>28-Aug-1982</t>
  </si>
  <si>
    <t>7-Nov-1982</t>
  </si>
  <si>
    <t>29-Dec-1982</t>
  </si>
  <si>
    <t>22-Nov-1982</t>
  </si>
  <si>
    <t>5-Oct-1984</t>
  </si>
  <si>
    <t>20-Jul-1981</t>
  </si>
  <si>
    <t>20-Sep-1984</t>
  </si>
  <si>
    <t>11-Dec-1968</t>
  </si>
  <si>
    <t>9-Sep-1979</t>
  </si>
  <si>
    <t>6-Aug-1989</t>
  </si>
  <si>
    <t>18-Dec-1986</t>
  </si>
  <si>
    <t>3-Dec-1969</t>
  </si>
  <si>
    <t>2-Oct-1982</t>
  </si>
  <si>
    <t>12-Aug-1982</t>
  </si>
  <si>
    <t>23-Oct-1976</t>
  </si>
  <si>
    <t>7-Jul-1994</t>
  </si>
  <si>
    <t>9-Oct-1982</t>
  </si>
  <si>
    <t>26-Jul-1983</t>
  </si>
  <si>
    <t>8-Jun-1980</t>
  </si>
  <si>
    <t>27-Jul-1981</t>
  </si>
  <si>
    <t>1-Nov-1984</t>
  </si>
  <si>
    <t>26-Aug-1984</t>
  </si>
  <si>
    <t>22-Jul-1985</t>
  </si>
  <si>
    <t>5-Aug-1975</t>
  </si>
  <si>
    <t>30-Dec-1976</t>
  </si>
  <si>
    <t>4-Sep-1987</t>
  </si>
  <si>
    <t>22-Aug-1971</t>
  </si>
  <si>
    <t>20-Aug-1970</t>
  </si>
  <si>
    <t>15-Aug-1986</t>
  </si>
  <si>
    <t>9-Sep-1987</t>
  </si>
  <si>
    <t>28-Oct-1982</t>
  </si>
  <si>
    <t>16-Aug-1997</t>
  </si>
  <si>
    <t>6-Aug-1982</t>
  </si>
  <si>
    <t>18-Nov-1976</t>
  </si>
  <si>
    <t>13-Aug-1984</t>
  </si>
  <si>
    <t>9-Nov-1970</t>
  </si>
  <si>
    <t>7-Jul-1996</t>
  </si>
  <si>
    <t>24-Jun-1989</t>
  </si>
  <si>
    <t>18-Sep-1976</t>
  </si>
  <si>
    <t>30-Oct-1980</t>
  </si>
  <si>
    <t>19-Aug-1983</t>
  </si>
  <si>
    <t>21-Oct-1983</t>
  </si>
  <si>
    <t>25-Sep-1986</t>
  </si>
  <si>
    <t>13-Aug-1990</t>
  </si>
  <si>
    <t>15-Dec-1985</t>
  </si>
  <si>
    <t>19-Nov-1985</t>
  </si>
  <si>
    <t>27-Jul-2004</t>
  </si>
  <si>
    <t>4-Sep-1969</t>
  </si>
  <si>
    <t>17-Sep-1974</t>
  </si>
  <si>
    <t>4-Jul-1996</t>
  </si>
  <si>
    <t>26-Aug-1981</t>
  </si>
  <si>
    <t>16-Oct-1993</t>
  </si>
  <si>
    <t>25-Sep-1984</t>
  </si>
  <si>
    <t>17-Oct-1995</t>
  </si>
  <si>
    <t>11-Oct-1970</t>
  </si>
  <si>
    <t>8-Sep-1972</t>
  </si>
  <si>
    <t>11-Nov-1972</t>
  </si>
  <si>
    <t>27-Aug-1962</t>
  </si>
  <si>
    <t>10-Oct-1979</t>
  </si>
  <si>
    <t>19-Sep-1978</t>
  </si>
  <si>
    <t>29-Jun-1972</t>
  </si>
  <si>
    <t>12-Aug-1992</t>
  </si>
  <si>
    <t>10-Sep-1999</t>
  </si>
  <si>
    <t>22-Sep-1985</t>
  </si>
  <si>
    <t>23-Oct-1988</t>
  </si>
  <si>
    <t>1-Oct-1981</t>
  </si>
  <si>
    <t>20-Jun-1982</t>
  </si>
  <si>
    <t>22-Nov-1981</t>
  </si>
  <si>
    <t>1-Nov-1988</t>
  </si>
  <si>
    <t>5-Oct-1970</t>
  </si>
  <si>
    <t>9-Aug-1985</t>
  </si>
  <si>
    <t>6-Oct-1984</t>
  </si>
  <si>
    <t>15-Oct-1985</t>
  </si>
  <si>
    <t>6-Nov-1973</t>
  </si>
  <si>
    <t>14-Oct-1970</t>
  </si>
  <si>
    <t>5-Sep-1978</t>
  </si>
  <si>
    <t>16-Nov-1990</t>
  </si>
  <si>
    <t>9-Nov-1969</t>
  </si>
  <si>
    <t>18-Aug-1990</t>
  </si>
  <si>
    <t>16-Nov-1983</t>
  </si>
  <si>
    <t>25-Jul-1991</t>
  </si>
  <si>
    <t>21-Jul-1985</t>
  </si>
  <si>
    <t>9-Sep-1995</t>
  </si>
  <si>
    <t>9-Jun-1970</t>
  </si>
  <si>
    <t>14-Oct-1984</t>
  </si>
  <si>
    <t>12-Oct-2000</t>
  </si>
  <si>
    <t>8-Aug-1979</t>
  </si>
  <si>
    <t>21-Sep-1984</t>
  </si>
  <si>
    <t>8-Nov-1994</t>
  </si>
  <si>
    <t>28-Jul-1996</t>
  </si>
  <si>
    <t>16-Aug-1989</t>
  </si>
  <si>
    <t>8-Aug-1980</t>
  </si>
  <si>
    <t>10-Jun-1988</t>
  </si>
  <si>
    <t>11-Oct-1974</t>
  </si>
  <si>
    <t>10-Oct-1980</t>
  </si>
  <si>
    <t>27-Sep-2002</t>
  </si>
  <si>
    <t>25-Jun-1970</t>
  </si>
  <si>
    <t>11-Nov-1984</t>
  </si>
  <si>
    <t>19-Sep-1984</t>
  </si>
  <si>
    <t>22-Jul-1989</t>
  </si>
  <si>
    <t>5-Aug-1980</t>
  </si>
  <si>
    <t>15-Jul-2004</t>
  </si>
  <si>
    <t>13-Aug-2003</t>
  </si>
  <si>
    <t>14-Jul-1987</t>
  </si>
  <si>
    <t>30-Jul-1994</t>
  </si>
  <si>
    <t>3-Aug-1979</t>
  </si>
  <si>
    <t>13-Aug-1993</t>
  </si>
  <si>
    <t>29-Jul-1987</t>
  </si>
  <si>
    <t>21-Dec-1982</t>
  </si>
  <si>
    <t>8-Jul-1982</t>
  </si>
  <si>
    <t>19-Oct-1993</t>
  </si>
  <si>
    <t>22-Nov-1984</t>
  </si>
  <si>
    <t>18-Jun-1985</t>
  </si>
  <si>
    <t>30-Sep-1987</t>
  </si>
  <si>
    <t>20-Aug-1995</t>
  </si>
  <si>
    <t>27-Jul-1987</t>
  </si>
  <si>
    <t>30-Oct-1969</t>
  </si>
  <si>
    <t>27-Sep-1971</t>
  </si>
  <si>
    <t>22-Jul-2002</t>
  </si>
  <si>
    <t>2-Nov-1972</t>
  </si>
  <si>
    <t>18-Sep-1980</t>
  </si>
  <si>
    <t>1-Nov-2004</t>
  </si>
  <si>
    <t>30-Aug-1983</t>
  </si>
  <si>
    <t>10-Jun-1993</t>
  </si>
  <si>
    <t>21-Aug-1972</t>
  </si>
  <si>
    <t>19-Oct-1987</t>
  </si>
  <si>
    <t>18-Dec-1971</t>
  </si>
  <si>
    <t>9-Nov-1975</t>
  </si>
  <si>
    <t>30-Aug-1981</t>
  </si>
  <si>
    <t>3-Nov-1993</t>
  </si>
  <si>
    <t>15-Jun-1981</t>
  </si>
  <si>
    <t>6-Jul-1974</t>
  </si>
  <si>
    <t>3-Nov-1992</t>
  </si>
  <si>
    <t>28-Oct-1972</t>
  </si>
  <si>
    <t>12-Aug-1984</t>
  </si>
  <si>
    <t>3-Sep-1983</t>
  </si>
  <si>
    <t>27-Sep-1978</t>
  </si>
  <si>
    <t>17-Nov-1985</t>
  </si>
  <si>
    <t>9-Dec-1987</t>
  </si>
  <si>
    <t>15-Nov-1994</t>
  </si>
  <si>
    <t>11-Sep-1978</t>
  </si>
  <si>
    <t>18-Nov-1988</t>
  </si>
  <si>
    <t>3-Oct-1983</t>
  </si>
  <si>
    <t>21-Nov-1986</t>
  </si>
  <si>
    <t>5-Sep-1985</t>
  </si>
  <si>
    <t>18-Sep-1974</t>
  </si>
  <si>
    <t>22-Sep-1999</t>
  </si>
  <si>
    <t>7-Dec-1980</t>
  </si>
  <si>
    <t>17-Oct-1990</t>
  </si>
  <si>
    <t>7-Nov-1981</t>
  </si>
  <si>
    <t>29-Jul-1988</t>
  </si>
  <si>
    <t>17-Aug-1984</t>
  </si>
  <si>
    <t>30-Sep-1986</t>
  </si>
  <si>
    <t>12-Jul-1986</t>
  </si>
  <si>
    <t>2-Dec-1986</t>
  </si>
  <si>
    <t>24-Oct-1973</t>
  </si>
  <si>
    <t>25-Aug-1982</t>
  </si>
  <si>
    <t>16-Nov-1958</t>
  </si>
  <si>
    <t>5-Sep-2000</t>
  </si>
  <si>
    <t>8-Jun-1978</t>
  </si>
  <si>
    <t>17-Sep-1992</t>
  </si>
  <si>
    <t>6-Jul-1991</t>
  </si>
  <si>
    <t>27-Sep-1975</t>
  </si>
  <si>
    <t>23-Dec-1985</t>
  </si>
  <si>
    <t>1-Aug-1984</t>
  </si>
  <si>
    <t>3-Sep-1984</t>
  </si>
  <si>
    <t>6-Nov-1989</t>
  </si>
  <si>
    <t>8-Aug-1988</t>
  </si>
  <si>
    <t>30-Oct-1995</t>
  </si>
  <si>
    <t>1-Jun-1984</t>
  </si>
  <si>
    <t>22-Jul-1986</t>
  </si>
  <si>
    <t>18-Nov-1989</t>
  </si>
  <si>
    <t>1-Jun-1986</t>
  </si>
  <si>
    <t>7-Dec-1994</t>
  </si>
  <si>
    <t>7-Nov-1989</t>
  </si>
  <si>
    <t>15-Dec-1972</t>
  </si>
  <si>
    <t>28-Aug-1991</t>
  </si>
  <si>
    <t>2-Sep-1974</t>
  </si>
  <si>
    <t>10-Jun-1989</t>
  </si>
  <si>
    <t>13-Nov-1994</t>
  </si>
  <si>
    <t>9-Sep-2000</t>
  </si>
  <si>
    <t>22-Aug-2004</t>
  </si>
  <si>
    <t>12-Nov-1974</t>
  </si>
  <si>
    <t>1-Sep-1987</t>
  </si>
  <si>
    <t>20-Oct-1986</t>
  </si>
  <si>
    <t>20-Sep-1986</t>
  </si>
  <si>
    <t>25-Oct-1986</t>
  </si>
  <si>
    <t>19-Jul-1989</t>
  </si>
  <si>
    <t>17-Dec-1988</t>
  </si>
  <si>
    <t>5-Jul-1987</t>
  </si>
  <si>
    <t>26-Dec-1987</t>
  </si>
  <si>
    <t>29-Jun-1987</t>
  </si>
  <si>
    <t>6-Jun-1995</t>
  </si>
  <si>
    <t>1-Dec-1999</t>
  </si>
  <si>
    <t>17-Jun-1993</t>
  </si>
  <si>
    <t>24-Oct-1983</t>
  </si>
  <si>
    <t>6-Jun-2004</t>
  </si>
  <si>
    <t>1-Nov-1991</t>
  </si>
  <si>
    <t>12-Sep-1979</t>
  </si>
  <si>
    <t>16-Oct-1984</t>
  </si>
  <si>
    <t>29-Aug-1991</t>
  </si>
  <si>
    <t>9-Oct-1990</t>
  </si>
  <si>
    <t>22-Aug-1990</t>
  </si>
  <si>
    <t>10-Dec-1993</t>
  </si>
  <si>
    <t>15-Sep-1988</t>
  </si>
  <si>
    <t>13-Sep-1987</t>
  </si>
  <si>
    <t>13-Sep-1992</t>
  </si>
  <si>
    <t>18-Nov-1987</t>
  </si>
  <si>
    <t>19-Jun-1999</t>
  </si>
  <si>
    <t>14-Jul-1997</t>
  </si>
  <si>
    <t>22-Nov-1978</t>
  </si>
  <si>
    <t>11-Jun-1993</t>
  </si>
  <si>
    <t>7-Sep-1980</t>
  </si>
  <si>
    <t>29-Jul-1997</t>
  </si>
  <si>
    <t>16-Oct-2001</t>
  </si>
  <si>
    <t>4-Dec-1997</t>
  </si>
  <si>
    <t>29-Jun-1986</t>
  </si>
  <si>
    <t>25-Aug-1992</t>
  </si>
  <si>
    <t>10-Sep-1991</t>
  </si>
  <si>
    <t>28-Dec-1985</t>
  </si>
  <si>
    <t>9-Nov-1988</t>
  </si>
  <si>
    <t>8-Jul-1988</t>
  </si>
  <si>
    <t>9-Jun-1977</t>
  </si>
  <si>
    <t>4-Sep-1988</t>
  </si>
  <si>
    <t>24-Jun-1988</t>
  </si>
  <si>
    <t>7-Nov-1973</t>
  </si>
  <si>
    <t>30-Aug-1991</t>
  </si>
  <si>
    <t>13-Aug-1977</t>
  </si>
  <si>
    <t>26-Jun-1974</t>
  </si>
  <si>
    <t>27-Nov-1991</t>
  </si>
  <si>
    <t>23-Aug-1991</t>
  </si>
  <si>
    <t>21-Aug-2002</t>
  </si>
  <si>
    <t>10-Jul-1993</t>
  </si>
  <si>
    <t>23-Sep-1988</t>
  </si>
  <si>
    <t>28-Nov-1990</t>
  </si>
  <si>
    <t>10-Jul-1989</t>
  </si>
  <si>
    <t>22-Oct-1968</t>
  </si>
  <si>
    <t>27-Oct-1986</t>
  </si>
  <si>
    <t>23-Dec-1986</t>
  </si>
  <si>
    <t>29-Sep-1997</t>
  </si>
  <si>
    <t>1-Sep-1989</t>
  </si>
  <si>
    <t>27-Dec-1995</t>
  </si>
  <si>
    <t>7-Jun-2001</t>
  </si>
  <si>
    <t>11-Sep-1974</t>
  </si>
  <si>
    <t>13-Dec-1979</t>
  </si>
  <si>
    <t>29-Sep-1995</t>
  </si>
  <si>
    <t>15-Oct-1984</t>
  </si>
  <si>
    <t>10-Jun-1991</t>
  </si>
  <si>
    <t>10-Sep-1992</t>
  </si>
  <si>
    <t>11-Dec-2000</t>
  </si>
  <si>
    <t>27-Jun-2002</t>
  </si>
  <si>
    <t>1-Dec-1995</t>
  </si>
  <si>
    <t>3-Jul-1981</t>
  </si>
  <si>
    <t>3-Oct-1978</t>
  </si>
  <si>
    <t>16-Dec-1989</t>
  </si>
  <si>
    <t>22-Jun-1987</t>
  </si>
  <si>
    <t>9-Dec-1989</t>
  </si>
  <si>
    <t>1-Aug-1989</t>
  </si>
  <si>
    <t>5-Aug-1963</t>
  </si>
  <si>
    <t>24-Jul-1963</t>
  </si>
  <si>
    <t>27-Sep-1987</t>
  </si>
  <si>
    <t>16-Aug-1992</t>
  </si>
  <si>
    <t>22-Nov-1987</t>
  </si>
  <si>
    <t>2-Sep-1987</t>
  </si>
  <si>
    <t>5-Jun-1987</t>
  </si>
  <si>
    <t>24-Nov-2004</t>
  </si>
  <si>
    <t>12-Oct-1991</t>
  </si>
  <si>
    <t>5-Sep-1986</t>
  </si>
  <si>
    <t>2-Jul-1980</t>
  </si>
  <si>
    <t>12-Aug-1994</t>
  </si>
  <si>
    <t>21-Jun-2003</t>
  </si>
  <si>
    <t>28-Sep-1992</t>
  </si>
  <si>
    <t>9-Oct-1992</t>
  </si>
  <si>
    <t>12-Aug-1981</t>
  </si>
  <si>
    <t>4-Dec-1977</t>
  </si>
  <si>
    <t>22-Jun-2003</t>
  </si>
  <si>
    <t>4-Sep-1990</t>
  </si>
  <si>
    <t>4-Oct-2003</t>
  </si>
  <si>
    <t>18-Oct-1979</t>
  </si>
  <si>
    <t>26-Sep-1990</t>
  </si>
  <si>
    <t>5-Dec-1972</t>
  </si>
  <si>
    <t>5-Aug-1990</t>
  </si>
  <si>
    <t>25-Oct-1996</t>
  </si>
  <si>
    <t>22-Jun-1985</t>
  </si>
  <si>
    <t>29-Jun-1998</t>
  </si>
  <si>
    <t>2-Jul-2000</t>
  </si>
  <si>
    <t>18-Sep-1989</t>
  </si>
  <si>
    <t>25-Dec-1996</t>
  </si>
  <si>
    <t>20-Sep-1990</t>
  </si>
  <si>
    <t>22-Dec-2004</t>
  </si>
  <si>
    <t>17-Nov-1990</t>
  </si>
  <si>
    <t>4-Jul-1992</t>
  </si>
  <si>
    <t>13-Jun-1988</t>
  </si>
  <si>
    <t>29-Jun-1993</t>
  </si>
  <si>
    <t>21-Dec-1988</t>
  </si>
  <si>
    <t>5-Dec-1987</t>
  </si>
  <si>
    <t>2-Oct-2003</t>
  </si>
  <si>
    <t>16-Jun-1980</t>
  </si>
  <si>
    <t>13-Oct-1997</t>
  </si>
  <si>
    <t>26-Jun-1988</t>
  </si>
  <si>
    <t>28-Dec-1965</t>
  </si>
  <si>
    <t>12-Jul-1992</t>
  </si>
  <si>
    <t>18-Jul-2004</t>
  </si>
  <si>
    <t>20-Nov-1999</t>
  </si>
  <si>
    <t>4-Jul-1991</t>
  </si>
  <si>
    <t>15-Jul-1990</t>
  </si>
  <si>
    <t>8-Aug-1990</t>
  </si>
  <si>
    <t>28-Jun-1994</t>
  </si>
  <si>
    <t>3-Sep-1991</t>
  </si>
  <si>
    <t>24-Oct-1994</t>
  </si>
  <si>
    <t>8-Oct-1994</t>
  </si>
  <si>
    <t>14-Jul-1970</t>
  </si>
  <si>
    <t>23-Dec-1993</t>
  </si>
  <si>
    <t>4-Sep-1993</t>
  </si>
  <si>
    <t>29-Dec-1994</t>
  </si>
  <si>
    <t>15-Aug-1992</t>
  </si>
  <si>
    <t>16-Sep-1988</t>
  </si>
  <si>
    <t>11-Aug-1986</t>
  </si>
  <si>
    <t>18-Jul-1988</t>
  </si>
  <si>
    <t>29-Jun-1982</t>
  </si>
  <si>
    <t>29-Nov-1997</t>
  </si>
  <si>
    <t>29-Jul-1961</t>
  </si>
  <si>
    <t>28-Aug-1990</t>
  </si>
  <si>
    <t>13-Sep-1991</t>
  </si>
  <si>
    <t>1-Nov-1994</t>
  </si>
  <si>
    <t>1-Jun-1991</t>
  </si>
  <si>
    <t>26-Oct-1994</t>
  </si>
  <si>
    <t>2-Nov-1994</t>
  </si>
  <si>
    <t>19-Dec-1988</t>
  </si>
  <si>
    <t>25-Nov-2000</t>
  </si>
  <si>
    <t>8-Jun-2003</t>
  </si>
  <si>
    <t>20-Nov-1983</t>
  </si>
  <si>
    <t>14-Oct-1995</t>
  </si>
  <si>
    <t>16-Jun-1982</t>
  </si>
  <si>
    <t>1-Dec-1991</t>
  </si>
  <si>
    <t>3-Nov-1991</t>
  </si>
  <si>
    <t>27-Jun-1992</t>
  </si>
  <si>
    <t>14-Dec-1998</t>
  </si>
  <si>
    <t>6-Sep-1997</t>
  </si>
  <si>
    <t>3-Oct-1995</t>
  </si>
  <si>
    <t>25-Jun-1989</t>
  </si>
  <si>
    <t>9-Aug-1973</t>
  </si>
  <si>
    <t>16-Sep-1984</t>
  </si>
  <si>
    <t>26-Nov-1998</t>
  </si>
  <si>
    <t>4-Aug-1992</t>
  </si>
  <si>
    <t>28-Jun-1992</t>
  </si>
  <si>
    <t>6-Aug-1991</t>
  </si>
  <si>
    <t>21-Aug-1994</t>
  </si>
  <si>
    <t>14-Dec-1990</t>
  </si>
  <si>
    <t>1-Dec-1990</t>
  </si>
  <si>
    <t>18-Oct-2002</t>
  </si>
  <si>
    <t>19-Nov-1962</t>
  </si>
  <si>
    <t>16-Sep-1983</t>
  </si>
  <si>
    <t>14-Sep-1995</t>
  </si>
  <si>
    <t>30-Nov-1988</t>
  </si>
  <si>
    <t>26-Dec-1993</t>
  </si>
  <si>
    <t>10-Nov-1983</t>
  </si>
  <si>
    <t>11-Oct-1992</t>
  </si>
  <si>
    <t>13-Sep-2000</t>
  </si>
  <si>
    <t>9-Dec-2003</t>
  </si>
  <si>
    <t>1-Nov-1990</t>
  </si>
  <si>
    <t>22-Nov-1990</t>
  </si>
  <si>
    <t>8-Sep-1996</t>
  </si>
  <si>
    <t>17-Aug-1996</t>
  </si>
  <si>
    <t>29-Jul-1990</t>
  </si>
  <si>
    <t>11-Jul-1995</t>
  </si>
  <si>
    <t>10-Jul-1999</t>
  </si>
  <si>
    <t>11-Nov-1993</t>
  </si>
  <si>
    <t>29-Sep-1993</t>
  </si>
  <si>
    <t>24-Oct-1988</t>
  </si>
  <si>
    <t>15-Jun-2002</t>
  </si>
  <si>
    <t>10-Jul-2000</t>
  </si>
  <si>
    <t>5-Jul-1985</t>
  </si>
  <si>
    <t>24-Nov-1997</t>
  </si>
  <si>
    <t>27-Aug-1981</t>
  </si>
  <si>
    <t>14-Sep-1993</t>
  </si>
  <si>
    <t>13-Jul-2004</t>
  </si>
  <si>
    <t>23-Oct-1996</t>
  </si>
  <si>
    <t>24-Jun-1990</t>
  </si>
  <si>
    <t>18-Oct-1967</t>
  </si>
  <si>
    <t>18-Oct-2001</t>
  </si>
  <si>
    <t>6-Jun-2001</t>
  </si>
  <si>
    <t>19-Aug-1991</t>
  </si>
  <si>
    <t>29-Sep-1981</t>
  </si>
  <si>
    <t>24-Jun-1999</t>
  </si>
  <si>
    <t>28-Aug-1988</t>
  </si>
  <si>
    <t>13-Dec-1981</t>
  </si>
  <si>
    <t>24-Oct-1987</t>
  </si>
  <si>
    <t>21-Nov-1994</t>
  </si>
  <si>
    <t>16-Jun-1992</t>
  </si>
  <si>
    <t>24-Oct-1991</t>
  </si>
  <si>
    <t>25-Aug-1991</t>
  </si>
  <si>
    <t>28-Oct-1991</t>
  </si>
  <si>
    <t>9-Sep-1986</t>
  </si>
  <si>
    <t>22-Aug-1994</t>
  </si>
  <si>
    <t>1-Dec-1986</t>
  </si>
  <si>
    <t>5-Nov-2004</t>
  </si>
  <si>
    <t>2-Dec-1989</t>
  </si>
  <si>
    <t>18-Aug-1988</t>
  </si>
  <si>
    <t>25-Dec-2004</t>
  </si>
  <si>
    <t>21-Oct-1995</t>
  </si>
  <si>
    <t>14-Dec-1981</t>
  </si>
  <si>
    <t>10-Jul-2003</t>
  </si>
  <si>
    <t>6-Jul-1984</t>
  </si>
  <si>
    <t>14-Sep-1992</t>
  </si>
  <si>
    <t>8-Nov-1990</t>
  </si>
  <si>
    <t>17-Nov-1992</t>
  </si>
  <si>
    <t>14-Jun-1985</t>
  </si>
  <si>
    <t>11-Oct-1990</t>
  </si>
  <si>
    <t>4-Nov-1988</t>
  </si>
  <si>
    <t>5-Sep-2003</t>
  </si>
  <si>
    <t>12-Aug-1999</t>
  </si>
  <si>
    <t>4-Nov-1997</t>
  </si>
  <si>
    <t>6-Jun-1999</t>
  </si>
  <si>
    <t>27-Dec-1986</t>
  </si>
  <si>
    <t>11-Nov-2001</t>
  </si>
  <si>
    <t>23-Aug-1995</t>
  </si>
  <si>
    <t>10-Oct-1981</t>
  </si>
  <si>
    <t>16-Jun-1995</t>
  </si>
  <si>
    <t>9-Oct-1995</t>
  </si>
  <si>
    <t>28-Dec-1993</t>
  </si>
  <si>
    <t>24-Sep-1994</t>
  </si>
  <si>
    <t>22-Dec-1992</t>
  </si>
  <si>
    <t>15-Oct-1988</t>
  </si>
  <si>
    <t>24-Aug-2003</t>
  </si>
  <si>
    <t>16-Sep-1998</t>
  </si>
  <si>
    <t>18-Sep-1996</t>
  </si>
  <si>
    <t>19-Sep-1996</t>
  </si>
  <si>
    <t>26-Jun-2004</t>
  </si>
  <si>
    <t>12-Oct-1993</t>
  </si>
  <si>
    <t>1-Oct-1999</t>
  </si>
  <si>
    <t>29-Jul-2003</t>
  </si>
  <si>
    <t>14-Sep-1987</t>
  </si>
  <si>
    <t>20-Jun-2000</t>
  </si>
  <si>
    <t>27-Aug-1986</t>
  </si>
  <si>
    <t>26-Dec-2001</t>
  </si>
  <si>
    <t>19-Dec-1996</t>
  </si>
  <si>
    <t>16-Jul-2004</t>
  </si>
  <si>
    <t>27-Oct-1996</t>
  </si>
  <si>
    <t>10-Aug-1996</t>
  </si>
  <si>
    <t>13-Nov-1996</t>
  </si>
  <si>
    <t>14-Dec-1996</t>
  </si>
  <si>
    <t>7-Oct-1993</t>
  </si>
  <si>
    <t>23-Jun-1995</t>
  </si>
  <si>
    <t>28-Oct-1993</t>
  </si>
  <si>
    <t>1-Sep-1991</t>
  </si>
  <si>
    <t>20-Jun-1997</t>
  </si>
  <si>
    <t>18-Nov-2003</t>
  </si>
  <si>
    <t>5-Dec-2003</t>
  </si>
  <si>
    <t>17-Nov-1996</t>
  </si>
  <si>
    <t>3-Jul-2003</t>
  </si>
  <si>
    <t>30-Aug-2004</t>
  </si>
  <si>
    <t>6-Oct-2001</t>
  </si>
  <si>
    <t>1-Jul-1994</t>
  </si>
  <si>
    <t>2-Dec-1994</t>
  </si>
  <si>
    <t>13-Nov-1991</t>
  </si>
  <si>
    <t>2-Sep-1997</t>
  </si>
  <si>
    <t>2-Aug-1997</t>
  </si>
  <si>
    <t>6-Jul-1997</t>
  </si>
  <si>
    <t>22-Dec-1997</t>
  </si>
  <si>
    <t>5-Jul-1997</t>
  </si>
  <si>
    <t>11-Oct-1996</t>
  </si>
  <si>
    <t>8-Jun-1977</t>
  </si>
  <si>
    <t>12-Jun-1997</t>
  </si>
  <si>
    <t>2-Sep-2001</t>
  </si>
  <si>
    <t>23-Sep-2000</t>
  </si>
  <si>
    <t>3-Jul-1996</t>
  </si>
  <si>
    <t>14-Aug-1996</t>
  </si>
  <si>
    <t>6-Jul-1994</t>
  </si>
  <si>
    <t>25-Oct-1994</t>
  </si>
  <si>
    <t>29-Aug-2001</t>
  </si>
  <si>
    <t>25-Sep-1993</t>
  </si>
  <si>
    <t>10-Jul-1994</t>
  </si>
  <si>
    <t>25-Jun-1999</t>
  </si>
  <si>
    <t>1-Aug-1987</t>
  </si>
  <si>
    <t>13-Oct-2001</t>
  </si>
  <si>
    <t>10-Sep-1995</t>
  </si>
  <si>
    <t>1-Oct-1989</t>
  </si>
  <si>
    <t>26-Sep-1994</t>
  </si>
  <si>
    <t>21-Jun-2002</t>
  </si>
  <si>
    <t>9-Aug-1998</t>
  </si>
  <si>
    <t>15-Sep-1998</t>
  </si>
  <si>
    <t>19-Dec-1997</t>
  </si>
  <si>
    <t>20-Aug-1996</t>
  </si>
  <si>
    <t>28-Sep-1988</t>
  </si>
  <si>
    <t>15-Dec-2002</t>
  </si>
  <si>
    <t>20-Nov-1991</t>
  </si>
  <si>
    <t>18-Jun-1987</t>
  </si>
  <si>
    <t>24-Sep-1995</t>
  </si>
  <si>
    <t>30-Sep-2002</t>
  </si>
  <si>
    <t>30-Jun-1996</t>
  </si>
  <si>
    <t>5-Jun-2003</t>
  </si>
  <si>
    <t>13-Jun-1996</t>
  </si>
  <si>
    <t>24-Oct-1996</t>
  </si>
  <si>
    <t>22-Jul-1963</t>
  </si>
  <si>
    <t>1-Nov-1999</t>
  </si>
  <si>
    <t>14-Jul-2000</t>
  </si>
  <si>
    <t>21-Jun-1996</t>
  </si>
  <si>
    <t>12-Aug-1993</t>
  </si>
  <si>
    <t>1-Nov-1993</t>
  </si>
  <si>
    <t>4-Sep-1998</t>
  </si>
  <si>
    <t>17-Jun-1998</t>
  </si>
  <si>
    <t>15-Nov-1998</t>
  </si>
  <si>
    <t>1-Oct-2000</t>
  </si>
  <si>
    <t>23-Sep-2003</t>
  </si>
  <si>
    <t>4-Sep-1999</t>
  </si>
  <si>
    <t>4-Aug-2004</t>
  </si>
  <si>
    <t>29-Aug-1999</t>
  </si>
  <si>
    <t>14-Nov-2004</t>
  </si>
  <si>
    <t>10-Aug-1997</t>
  </si>
  <si>
    <t>11-Oct-2000</t>
  </si>
  <si>
    <t>3-Oct-2000</t>
  </si>
  <si>
    <t>17-Dec-2000</t>
  </si>
  <si>
    <t>3-Dec-2003</t>
  </si>
  <si>
    <t>6-Oct-1997</t>
  </si>
  <si>
    <t>20-Aug-1988</t>
  </si>
  <si>
    <t>30-Oct-1997</t>
  </si>
  <si>
    <t>6-Aug-2003</t>
  </si>
  <si>
    <t>1-Dec-2003</t>
  </si>
  <si>
    <t>21-Nov-2003</t>
  </si>
  <si>
    <t>17-Jul-2003</t>
  </si>
  <si>
    <t>11-Jun-1999</t>
  </si>
  <si>
    <t>2-Oct-1994</t>
  </si>
  <si>
    <t>17-Sep-1994</t>
  </si>
  <si>
    <t>5-Aug-1996</t>
  </si>
  <si>
    <t>9-Dec-2000</t>
  </si>
  <si>
    <t>24-Jun-2000</t>
  </si>
  <si>
    <t>26-Aug-1997</t>
  </si>
  <si>
    <t>26-Aug-2001</t>
  </si>
  <si>
    <t>28-Jul-2001</t>
  </si>
  <si>
    <t>15-Oct-2001</t>
  </si>
  <si>
    <t>20-Jul-2002</t>
  </si>
  <si>
    <t>11-Oct-2002</t>
  </si>
  <si>
    <t>4-Oct-1976</t>
  </si>
  <si>
    <t>1-Oct-1990</t>
  </si>
  <si>
    <t>28-Jul-1997</t>
  </si>
  <si>
    <t>25-Aug-2000</t>
  </si>
  <si>
    <t>2-Nov-1997</t>
  </si>
  <si>
    <t>5-Aug-1991</t>
  </si>
  <si>
    <t>6-Sep-2004</t>
  </si>
  <si>
    <t>15-Oct-1995</t>
  </si>
  <si>
    <t>9-Jul-1995</t>
  </si>
  <si>
    <t>6-Nov-1995</t>
  </si>
  <si>
    <t>15-Jul-1974</t>
  </si>
  <si>
    <t>20-Jun-1998</t>
  </si>
  <si>
    <t>2-Jul-1998</t>
  </si>
  <si>
    <t>17-Aug-1998</t>
  </si>
  <si>
    <t>11-Jul-2002</t>
  </si>
  <si>
    <t>19-Nov-1998</t>
  </si>
  <si>
    <t>29-Jul-2002</t>
  </si>
  <si>
    <t>21-Nov-1999</t>
  </si>
  <si>
    <t>3-Jun-2001</t>
  </si>
  <si>
    <t>10-Aug-1999</t>
  </si>
  <si>
    <t>19-Dec-1978</t>
  </si>
  <si>
    <t>17-Dec-1999</t>
  </si>
  <si>
    <t>12-Dec-1988</t>
  </si>
  <si>
    <t>5-Nov-2002</t>
  </si>
  <si>
    <t>21-Oct-1998</t>
  </si>
  <si>
    <t>17-Dec-1996</t>
  </si>
  <si>
    <t>28-Nov-1996</t>
  </si>
  <si>
    <t>5-Oct-1989</t>
  </si>
  <si>
    <t>16-Jun-1991</t>
  </si>
  <si>
    <t>13-Jun-1961</t>
  </si>
  <si>
    <t>12-Nov-2002</t>
  </si>
  <si>
    <t>15-Jul-2002</t>
  </si>
  <si>
    <t>30-Jun-2000</t>
  </si>
  <si>
    <t>10-Dec-2003</t>
  </si>
  <si>
    <t>12-Dec-2004</t>
  </si>
  <si>
    <t>25-Sep-2004</t>
  </si>
  <si>
    <t>13-Jun-2004</t>
  </si>
  <si>
    <t>19-Nov-2000</t>
  </si>
  <si>
    <t>6-Aug-2004</t>
  </si>
  <si>
    <t>13-Nov-2004</t>
  </si>
  <si>
    <t>28-Oct-2004</t>
  </si>
  <si>
    <t>12-Sep-2004</t>
  </si>
  <si>
    <t>3-Sep-2004</t>
  </si>
  <si>
    <t>7-Dec-2004</t>
  </si>
  <si>
    <t>16-Dec-1991</t>
  </si>
  <si>
    <t>27-Sep-1994</t>
  </si>
  <si>
    <t>10-Aug-1971</t>
  </si>
  <si>
    <t>23-Aug-2000</t>
  </si>
  <si>
    <t>10-Dec-2000</t>
  </si>
  <si>
    <t>29-Nov-2000</t>
  </si>
  <si>
    <t>22-Oct-2000</t>
  </si>
  <si>
    <t>27-Dec-2000</t>
  </si>
  <si>
    <t>4-Oct-2004</t>
  </si>
  <si>
    <t>19-Aug-2003</t>
  </si>
  <si>
    <t>3-Sep-1997</t>
  </si>
  <si>
    <t>26-Sep-2003</t>
  </si>
  <si>
    <t>1-Sep-2003</t>
  </si>
  <si>
    <t>29-Aug-1964</t>
  </si>
  <si>
    <t>22-Dec-2003</t>
  </si>
  <si>
    <t>30-Aug-2003</t>
  </si>
  <si>
    <t>4-Nov-2004</t>
  </si>
  <si>
    <t>30-Sep-2003</t>
  </si>
  <si>
    <t>21-Jul-1989</t>
  </si>
  <si>
    <t>28-Nov-2001</t>
  </si>
  <si>
    <t>22-Jun-2001</t>
  </si>
  <si>
    <t>14-Aug-2001</t>
  </si>
  <si>
    <t>12-Jun-2004</t>
  </si>
  <si>
    <t>26-Jul-2000</t>
  </si>
  <si>
    <t>2-Sep-2000</t>
  </si>
  <si>
    <t>4-Aug-2001</t>
  </si>
  <si>
    <t>6-Sep-2001</t>
  </si>
  <si>
    <t>1-Jul-2001</t>
  </si>
  <si>
    <t>14-Sep-1998</t>
  </si>
  <si>
    <t>29-Sep-2002</t>
  </si>
  <si>
    <t>29-Dec-1998</t>
  </si>
  <si>
    <t>16-Jul-2002</t>
  </si>
  <si>
    <t>29-Sep-1998</t>
  </si>
  <si>
    <t>5-Oct-1998</t>
  </si>
  <si>
    <t>28-Sep-1998</t>
  </si>
  <si>
    <t>7-Sep-2002</t>
  </si>
  <si>
    <t>9-Dec-2001</t>
  </si>
  <si>
    <t>3-Aug-2001</t>
  </si>
  <si>
    <t>6-Oct-1994</t>
  </si>
  <si>
    <t>10-Aug-2001</t>
  </si>
  <si>
    <t>29-Aug-2002</t>
  </si>
  <si>
    <t>29-Oct-2002</t>
  </si>
  <si>
    <t>22-Sep-2002</t>
  </si>
  <si>
    <t>2-Jul-1996</t>
  </si>
  <si>
    <t>27-Dec-2004</t>
  </si>
  <si>
    <t>6-Dec-1994</t>
  </si>
  <si>
    <t>20-Jul-2003</t>
  </si>
  <si>
    <t>12-Dec-1999</t>
  </si>
  <si>
    <t>4-Aug-2003</t>
  </si>
  <si>
    <t>11-Aug-2003</t>
  </si>
  <si>
    <t>20-Nov-1988</t>
  </si>
  <si>
    <t>17-Nov-1999</t>
  </si>
  <si>
    <t>19-Aug-2004</t>
  </si>
  <si>
    <t>25-Sep-1999</t>
  </si>
  <si>
    <t>13-Dec-2002</t>
  </si>
  <si>
    <t>19-Nov-2003</t>
  </si>
  <si>
    <t>7-Oct-1998</t>
  </si>
  <si>
    <t>28-Jul-2003</t>
  </si>
  <si>
    <t>25-Jul-2003</t>
  </si>
  <si>
    <t>14-Nov-2003</t>
  </si>
  <si>
    <t>22-Sep-1971</t>
  </si>
  <si>
    <t>9-Nov-2003</t>
  </si>
  <si>
    <t>9-Sep-2004</t>
  </si>
  <si>
    <t>21-Oct-2004</t>
  </si>
  <si>
    <t>11-Sep-2004</t>
  </si>
  <si>
    <t>10-Jun-2004</t>
  </si>
  <si>
    <t>21-Sep-2004</t>
  </si>
  <si>
    <t>19-Sep-2004</t>
  </si>
  <si>
    <t>19-Sep-1988</t>
  </si>
  <si>
    <t>17-Oct-2004</t>
  </si>
  <si>
    <t>6-Dec-2004</t>
  </si>
  <si>
    <t>14-Dec-2004</t>
  </si>
  <si>
    <t>7-Nov-2004</t>
  </si>
  <si>
    <t>10-Dec-2004</t>
  </si>
  <si>
    <t>17-Nov-2004</t>
  </si>
  <si>
    <t>21-Oct-2000</t>
  </si>
  <si>
    <t>10-Jun-2000</t>
  </si>
  <si>
    <t>23-Oct-2000</t>
  </si>
  <si>
    <t>30-Dec-2003</t>
  </si>
  <si>
    <t>4-Oct-1959</t>
  </si>
  <si>
    <t>9-Jul-1997</t>
  </si>
  <si>
    <t>21-Aug-2003</t>
  </si>
  <si>
    <t>16-Sep-2003</t>
  </si>
  <si>
    <t>8-Aug-2004</t>
  </si>
  <si>
    <t>13-Dec-2004</t>
  </si>
  <si>
    <t>3-Oct-2003</t>
  </si>
  <si>
    <t>9-Jul-2004</t>
  </si>
  <si>
    <t>30-Dec-1967</t>
  </si>
  <si>
    <t>4-Dec-2003</t>
  </si>
  <si>
    <t>9-Sep-2003</t>
  </si>
  <si>
    <t>25-Jul-2004</t>
  </si>
  <si>
    <t>21-Aug-2004</t>
  </si>
  <si>
    <t>14-Sep-2003</t>
  </si>
  <si>
    <t>5-Aug-1995</t>
  </si>
  <si>
    <t>22-Jul-2004</t>
  </si>
  <si>
    <t>19-Nov-2004</t>
  </si>
  <si>
    <t>22-Dec-1998</t>
  </si>
  <si>
    <t>22-Sep-1992</t>
  </si>
  <si>
    <t>5-Dec-2001</t>
  </si>
  <si>
    <t>2-Jun-2001</t>
  </si>
  <si>
    <t>7-Jul-2001</t>
  </si>
  <si>
    <t>25-Aug-2001</t>
  </si>
  <si>
    <t>19-Jun-1998</t>
  </si>
  <si>
    <t>7-Oct-1995</t>
  </si>
  <si>
    <t>9-Jun-1997</t>
  </si>
  <si>
    <t>7-Dec-1998</t>
  </si>
  <si>
    <t>20-Jun-2003</t>
  </si>
  <si>
    <t>29-Jun-1977</t>
  </si>
  <si>
    <t>19-Jun-1997</t>
  </si>
  <si>
    <t>1-Sep-2000</t>
  </si>
  <si>
    <t>5-Dec-1997</t>
  </si>
  <si>
    <t>23-Aug-2001</t>
  </si>
  <si>
    <t>23-Jun-1996</t>
  </si>
  <si>
    <t>27-Oct-1997</t>
  </si>
  <si>
    <t>5-Sep-1998</t>
  </si>
  <si>
    <t>22-Dec-2002</t>
  </si>
  <si>
    <t>14-Nov-2002</t>
  </si>
  <si>
    <t>6-Jul-1999</t>
  </si>
  <si>
    <t>29-Aug-1975</t>
  </si>
  <si>
    <t>15-Aug-2002</t>
  </si>
  <si>
    <t>3-Dec-1998</t>
  </si>
  <si>
    <t>7-Nov-1997</t>
  </si>
  <si>
    <t>30-Jul-1995</t>
  </si>
  <si>
    <t>12-Jul-1998</t>
  </si>
  <si>
    <t>14-Oct-1999</t>
  </si>
  <si>
    <t>13-Oct-2002</t>
  </si>
  <si>
    <t>2-Dec-1999</t>
  </si>
  <si>
    <t>10-Dec-2002</t>
  </si>
  <si>
    <t>29-Nov-2001</t>
  </si>
  <si>
    <t>5-Jul-1982</t>
  </si>
  <si>
    <t>4-Jun-1998</t>
  </si>
  <si>
    <t>26-Jun-2000</t>
  </si>
  <si>
    <t>28-Jul-2004</t>
  </si>
  <si>
    <t>30-Sep-2004</t>
  </si>
  <si>
    <t>26-Oct-1997</t>
  </si>
  <si>
    <t>4-Dec-2002</t>
  </si>
  <si>
    <t>15-Aug-2003</t>
  </si>
  <si>
    <t>30-Oct-2003</t>
  </si>
  <si>
    <t>13-Oct-2003</t>
  </si>
  <si>
    <t>22-Aug-1997</t>
  </si>
  <si>
    <t>15-Sep-2003</t>
  </si>
  <si>
    <t>8-Sep-2003</t>
  </si>
  <si>
    <t>2-Aug-2003</t>
  </si>
  <si>
    <t>1-Jul-2002</t>
  </si>
  <si>
    <t>11-Oct-1998</t>
  </si>
  <si>
    <t>12-Dec-2002</t>
  </si>
  <si>
    <t>13-Jul-1998</t>
  </si>
  <si>
    <t>22-Aug-1998</t>
  </si>
  <si>
    <t>16-Oct-2004</t>
  </si>
  <si>
    <t>4-Nov-1996</t>
  </si>
  <si>
    <t>2-Jun-2004</t>
  </si>
  <si>
    <t>6-Oct-1992</t>
  </si>
  <si>
    <t>28-Jun-1999</t>
  </si>
  <si>
    <t>26-Aug-2002</t>
  </si>
  <si>
    <t>28-Jun-1997</t>
  </si>
  <si>
    <t>11-Aug-1996</t>
  </si>
  <si>
    <t>12-Nov-2001</t>
  </si>
  <si>
    <t>7-Oct-1967</t>
  </si>
  <si>
    <t>11-Jun-2002</t>
  </si>
  <si>
    <t>11-Nov-2004</t>
  </si>
  <si>
    <t>26-Jul-1994</t>
  </si>
  <si>
    <t>12-Jun-2003</t>
  </si>
  <si>
    <t>1-Oct-2002</t>
  </si>
  <si>
    <t>25-Oct-2001</t>
  </si>
  <si>
    <t>27-Nov-2004</t>
  </si>
  <si>
    <t>29-Jul-1983</t>
  </si>
  <si>
    <t>15-Oct-2004</t>
  </si>
  <si>
    <t>11-Aug-2002</t>
  </si>
  <si>
    <t>28-Nov-2004</t>
  </si>
  <si>
    <t>11-Jun-2004</t>
  </si>
  <si>
    <t>6-Oct-2004</t>
  </si>
  <si>
    <t>19-Jul-2002</t>
  </si>
  <si>
    <t>14-Jun-2004</t>
  </si>
  <si>
    <t>12-Nov-2004</t>
  </si>
  <si>
    <t>13-Aug-2002</t>
  </si>
  <si>
    <t>26-Dec-1998</t>
  </si>
  <si>
    <t>3-Sep-1958</t>
  </si>
  <si>
    <t>13-Aug-1997</t>
  </si>
  <si>
    <t>24-Aug-2004</t>
  </si>
  <si>
    <t>28-Sep-1993</t>
  </si>
  <si>
    <t>1-Jun-1995</t>
  </si>
  <si>
    <t>5-Oct-1995</t>
  </si>
  <si>
    <t>5-Aug-1999</t>
  </si>
  <si>
    <t>9-Oct-2000</t>
  </si>
  <si>
    <t>17-Sep-2003</t>
  </si>
  <si>
    <t>22-Nov-1994</t>
  </si>
  <si>
    <t>19-Aug-2001</t>
  </si>
  <si>
    <t>28-Oct-1995</t>
  </si>
  <si>
    <t>30-Oct-1994</t>
  </si>
  <si>
    <t>27-Nov-1993</t>
  </si>
  <si>
    <t>18-Nov-2000</t>
  </si>
  <si>
    <t>7-Oct-2004</t>
  </si>
  <si>
    <t>7-Dec-1995</t>
  </si>
  <si>
    <t>28-Jun-1993</t>
  </si>
  <si>
    <t>22-Oct-1996</t>
  </si>
  <si>
    <t>9-Aug-1993</t>
  </si>
  <si>
    <t>19-Sep-2002</t>
  </si>
  <si>
    <t>14-Dec-1999</t>
  </si>
  <si>
    <t>26-Dec-1999</t>
  </si>
  <si>
    <t>12-Sep-2001</t>
  </si>
  <si>
    <t>9-Nov-1997</t>
  </si>
  <si>
    <t>29-Nov-2002</t>
  </si>
  <si>
    <t>4-Jul-1995</t>
  </si>
  <si>
    <t>1-Jun-1993</t>
  </si>
  <si>
    <t>20-Nov-2001</t>
  </si>
  <si>
    <t>27-Jul-1998</t>
  </si>
  <si>
    <t>30-Jun-1993</t>
  </si>
  <si>
    <t>9-Jul-1992</t>
  </si>
  <si>
    <t>9-Oct-2004</t>
  </si>
  <si>
    <t>25-Nov-1976</t>
  </si>
  <si>
    <t>24-Jun-1998</t>
  </si>
  <si>
    <t>24-Sep-1990</t>
  </si>
  <si>
    <t>5-Oct-2003</t>
  </si>
  <si>
    <t>28-Dec-1970</t>
  </si>
  <si>
    <t>1-Oct-1984</t>
  </si>
  <si>
    <t>2-Oct-1983</t>
  </si>
  <si>
    <t>11-Oct-1986</t>
  </si>
  <si>
    <t>11-Jun-1998</t>
  </si>
  <si>
    <t>27-Nov-1987</t>
  </si>
  <si>
    <t>5-Jul-1962</t>
  </si>
  <si>
    <t>21-Jul-1975</t>
  </si>
  <si>
    <t>25-Aug-1971</t>
  </si>
  <si>
    <t>6-Nov-1999</t>
  </si>
  <si>
    <t>26-Dec-2002</t>
  </si>
  <si>
    <t>14-Jul-1959</t>
  </si>
  <si>
    <t>26-Jul-1972</t>
  </si>
  <si>
    <t>25-Sep-1994</t>
  </si>
  <si>
    <t>9-Aug-1997</t>
  </si>
  <si>
    <t>26-Oct-2000</t>
  </si>
  <si>
    <t>11-Dec-1962</t>
  </si>
  <si>
    <t>12-Sep-2003</t>
  </si>
  <si>
    <t>28-Nov-1993</t>
  </si>
  <si>
    <t>15-Sep-1958</t>
  </si>
  <si>
    <t>22-Jul-1984</t>
  </si>
  <si>
    <t>25-Aug-2002</t>
  </si>
  <si>
    <t>18-Jun-1970</t>
  </si>
  <si>
    <t>7-Dec-1985</t>
  </si>
  <si>
    <t>5-Sep-1972</t>
  </si>
  <si>
    <t>28-Nov-2003</t>
  </si>
  <si>
    <t>12-Oct-1990</t>
  </si>
  <si>
    <t>15-Jul-1985</t>
  </si>
  <si>
    <t>1-Jul-1962</t>
  </si>
  <si>
    <t>17-Nov-1960</t>
  </si>
  <si>
    <t>28-Jul-1994</t>
  </si>
  <si>
    <t>10-Jul-1967</t>
  </si>
  <si>
    <t>8-Jul-1995</t>
  </si>
  <si>
    <t>24-Aug-1971</t>
  </si>
  <si>
    <t>17-Nov-1981</t>
  </si>
  <si>
    <t>4-Dec-1995</t>
  </si>
  <si>
    <t>12-Dec-1980</t>
  </si>
  <si>
    <t>7-Nov-1972</t>
  </si>
  <si>
    <t>9-Jul-1990</t>
  </si>
  <si>
    <t>23-Jun-1969</t>
  </si>
  <si>
    <t>30-Sep-1990</t>
  </si>
  <si>
    <t>1-Nov-1968</t>
  </si>
  <si>
    <t>8-Oct-2003</t>
  </si>
  <si>
    <t>19-Sep-1976</t>
  </si>
  <si>
    <t>27-Sep-1981</t>
  </si>
  <si>
    <t>9-Aug-1976</t>
  </si>
  <si>
    <t>17-Dec-1975</t>
  </si>
  <si>
    <t>8-Aug-1961</t>
  </si>
  <si>
    <t>8-Sep-1994</t>
  </si>
  <si>
    <t>11-Sep-1969</t>
  </si>
  <si>
    <t>10-Nov-1978</t>
  </si>
  <si>
    <t>13-Sep-1993</t>
  </si>
  <si>
    <t>21-Sep-1972</t>
  </si>
  <si>
    <t>25-Sep-1975</t>
  </si>
  <si>
    <t>10-Sep-1984</t>
  </si>
  <si>
    <t>14-Oct-1977</t>
  </si>
  <si>
    <t>13-Dec-1960</t>
  </si>
  <si>
    <t>11-Sep-1970</t>
  </si>
  <si>
    <t>6-Dec-1971</t>
  </si>
  <si>
    <t>8-Oct-1974</t>
  </si>
  <si>
    <t>27-Sep-1995</t>
  </si>
  <si>
    <t>9-Jul-1968</t>
  </si>
  <si>
    <t>22-Jul-2000</t>
  </si>
  <si>
    <t>9-Nov-2004</t>
  </si>
  <si>
    <t>9-Sep-1961</t>
  </si>
  <si>
    <t>5-Sep-1988</t>
  </si>
  <si>
    <t>21-Dec-1983</t>
  </si>
  <si>
    <t>21-Sep-1999</t>
  </si>
  <si>
    <t>11-Nov-1970</t>
  </si>
  <si>
    <t>17-Aug-1978</t>
  </si>
  <si>
    <t>10-Aug-1986</t>
  </si>
  <si>
    <t>28-Oct-1998</t>
  </si>
  <si>
    <t>30-Jul-1969</t>
  </si>
  <si>
    <t>1-Jun-2004</t>
  </si>
  <si>
    <t>24-Jul-1972</t>
  </si>
  <si>
    <t>15-Sep-1962</t>
  </si>
  <si>
    <t>13-Sep-1963</t>
  </si>
  <si>
    <t>11-Aug-1958</t>
  </si>
  <si>
    <t>2-Dec-1976</t>
  </si>
  <si>
    <t>25-Dec-1971</t>
  </si>
  <si>
    <t>2-Sep-1979</t>
  </si>
  <si>
    <t>16-Jun-1967</t>
  </si>
  <si>
    <t>5-Oct-1991</t>
  </si>
  <si>
    <t>30-Dec-1988</t>
  </si>
  <si>
    <t>19-Aug-1975</t>
  </si>
  <si>
    <t>30-Dec-1989</t>
  </si>
  <si>
    <t>29-Oct-1982</t>
  </si>
  <si>
    <t>4-Dec-1962</t>
  </si>
  <si>
    <t>13-Aug-1981</t>
  </si>
  <si>
    <t>23-Aug-1973</t>
  </si>
  <si>
    <t>27-Jul-1993</t>
  </si>
  <si>
    <t>3-Nov-1975</t>
  </si>
  <si>
    <t>20-Oct-1959</t>
  </si>
  <si>
    <t>16-Jul-1987</t>
  </si>
  <si>
    <t>7-Nov-1985</t>
  </si>
  <si>
    <t>5-Jun-1958</t>
  </si>
  <si>
    <t>21-Jul-1978</t>
  </si>
  <si>
    <t>30-Sep-1985</t>
  </si>
  <si>
    <t>9-Jul-1969</t>
  </si>
  <si>
    <t>8-Nov-1976</t>
  </si>
  <si>
    <t>24-Dec-1961</t>
  </si>
  <si>
    <t>14-Jul-1980</t>
  </si>
  <si>
    <t>7-Jul-1992</t>
  </si>
  <si>
    <t>5-Dec-1959</t>
  </si>
  <si>
    <t>25-Jul-1962</t>
  </si>
  <si>
    <t>3-Aug-1961</t>
  </si>
  <si>
    <t>12-Aug-1979</t>
  </si>
  <si>
    <t>5-Dec-1990</t>
  </si>
  <si>
    <t>27-Sep-1985</t>
  </si>
  <si>
    <t>11-Dec-1982</t>
  </si>
  <si>
    <t>16-Sep-1974</t>
  </si>
  <si>
    <t>24-Dec-1990</t>
  </si>
  <si>
    <t>25-Nov-1963</t>
  </si>
  <si>
    <t>6-Sep-1999</t>
  </si>
  <si>
    <t>22-Nov-1960</t>
  </si>
  <si>
    <t>29-Nov-1985</t>
  </si>
  <si>
    <t>21-Dec-1960</t>
  </si>
  <si>
    <t>21-Dec-1999</t>
  </si>
  <si>
    <t>28-Jul-1961</t>
  </si>
  <si>
    <t>4-Jun-1991</t>
  </si>
  <si>
    <t>21-Nov-1989</t>
  </si>
  <si>
    <t>4-Dec-1985</t>
  </si>
  <si>
    <t>6-Jul-1960</t>
  </si>
  <si>
    <t>6-Dec-2002</t>
  </si>
  <si>
    <t>3-Jul-1992</t>
  </si>
  <si>
    <t>7-Oct-1997</t>
  </si>
  <si>
    <t>9-Sep-1997</t>
  </si>
  <si>
    <t>9-Aug-1974</t>
  </si>
  <si>
    <t>11-Jun-1992</t>
  </si>
  <si>
    <t>6-Nov-1985</t>
  </si>
  <si>
    <t>19-Oct-1965</t>
  </si>
  <si>
    <t>3-Oct-1981</t>
  </si>
  <si>
    <t>5-Dec-1985</t>
  </si>
  <si>
    <t>16-Oct-1969</t>
  </si>
  <si>
    <t>6-Jun-1968</t>
  </si>
  <si>
    <t>17-Dec-1962</t>
  </si>
  <si>
    <t>21-Dec-1965</t>
  </si>
  <si>
    <t>2-Oct-1970</t>
  </si>
  <si>
    <t>13-Dec-1990</t>
  </si>
  <si>
    <t>2-Jul-1994</t>
  </si>
  <si>
    <t>30-Jun-1958</t>
  </si>
  <si>
    <t>9-Jul-1960</t>
  </si>
  <si>
    <t>9-Nov-2000</t>
  </si>
  <si>
    <t>17-Jun-2002</t>
  </si>
  <si>
    <t>25-Dec-1958</t>
  </si>
  <si>
    <t>22-Aug-1991</t>
  </si>
  <si>
    <t>13-Aug-1971</t>
  </si>
  <si>
    <t>22-Jul-1988</t>
  </si>
  <si>
    <t>5-Sep-2004</t>
  </si>
  <si>
    <t>27-Aug-1970</t>
  </si>
  <si>
    <t>21-Sep-1974</t>
  </si>
  <si>
    <t>4-Jun-1975</t>
  </si>
  <si>
    <t>26-Dec-2000</t>
  </si>
  <si>
    <t>6-Jun-1991</t>
  </si>
  <si>
    <t>11-Oct-1993</t>
  </si>
  <si>
    <t>5-Jun-2001</t>
  </si>
  <si>
    <t>3-Dec-1970</t>
  </si>
  <si>
    <t>21-Aug-1963</t>
  </si>
  <si>
    <t>17-Jul-1972</t>
  </si>
  <si>
    <t>2-Aug-2001</t>
  </si>
  <si>
    <t>22-Aug-1968</t>
  </si>
  <si>
    <t>14-Dec-1975</t>
  </si>
  <si>
    <t>24-Nov-1998</t>
  </si>
  <si>
    <t>2-Aug-2000</t>
  </si>
  <si>
    <t>14-Jun-1998</t>
  </si>
  <si>
    <t>14-Nov-1975</t>
  </si>
  <si>
    <t>14-Jun-1987</t>
  </si>
  <si>
    <t>23-Jul-1969</t>
  </si>
  <si>
    <t>26-Nov-1970</t>
  </si>
  <si>
    <t>10-Jun-1995</t>
  </si>
  <si>
    <t>9-Sep-1994</t>
  </si>
  <si>
    <t>28-Aug-1996</t>
  </si>
  <si>
    <t>14-Sep-1967</t>
  </si>
  <si>
    <t>12-Jun-1970</t>
  </si>
  <si>
    <t>12-Oct-1976</t>
  </si>
  <si>
    <t>13-Jun-1975</t>
  </si>
  <si>
    <t>21-Oct-1961</t>
  </si>
  <si>
    <t>6-Jul-1968</t>
  </si>
  <si>
    <t>30-Nov-1970</t>
  </si>
  <si>
    <t>7-Oct-1999</t>
  </si>
  <si>
    <t>3-Aug-2004</t>
  </si>
  <si>
    <t>16-Dec-1964</t>
  </si>
  <si>
    <t>29-Oct-1971</t>
  </si>
  <si>
    <t>10-Sep-1974</t>
  </si>
  <si>
    <t>13-Jun-1973</t>
  </si>
  <si>
    <t>10-Jul-1971</t>
  </si>
  <si>
    <t>8-Aug-1970</t>
  </si>
  <si>
    <t>27-Jun-1973</t>
  </si>
  <si>
    <t>2-Jun-1974</t>
  </si>
  <si>
    <t>26-Aug-1983</t>
  </si>
  <si>
    <t>13-Nov-1975</t>
  </si>
  <si>
    <t>22-Oct-1973</t>
  </si>
  <si>
    <t>24-Nov-1968</t>
  </si>
  <si>
    <t>3-Oct-1994</t>
  </si>
  <si>
    <t>14-Nov-1969</t>
  </si>
  <si>
    <t>7-Aug-1997</t>
  </si>
  <si>
    <t>14-Dec-2003</t>
  </si>
  <si>
    <t>9-Sep-1975</t>
  </si>
  <si>
    <t>14-Nov-1979</t>
  </si>
  <si>
    <t>18-Aug-1966</t>
  </si>
  <si>
    <t>1-Jun-1975</t>
  </si>
  <si>
    <t>26-Aug-1999</t>
  </si>
  <si>
    <t>16-Jun-1971</t>
  </si>
  <si>
    <t>24-Aug-1965</t>
  </si>
  <si>
    <t>12-Sep-1980</t>
  </si>
  <si>
    <t>14-Oct-1989</t>
  </si>
  <si>
    <t>19-Dec-1975</t>
  </si>
  <si>
    <t>28-Sep-2003</t>
  </si>
  <si>
    <t>17-Aug-1979</t>
  </si>
  <si>
    <t>16-Jul-1988</t>
  </si>
  <si>
    <t>27-Aug-1963</t>
  </si>
  <si>
    <t>28-Sep-1979</t>
  </si>
  <si>
    <t>20-Sep-1979</t>
  </si>
  <si>
    <t>18-Jul-1976</t>
  </si>
  <si>
    <t>16-Nov-1962</t>
  </si>
  <si>
    <t>25-Dec-1983</t>
  </si>
  <si>
    <t>12-Jun-1999</t>
  </si>
  <si>
    <t>21-Nov-1990</t>
  </si>
  <si>
    <t>4-Sep-1980</t>
  </si>
  <si>
    <t>5-Oct-1966</t>
  </si>
  <si>
    <t>10-Dec-1980</t>
  </si>
  <si>
    <t>3-Sep-1974</t>
  </si>
  <si>
    <t>14-Oct-1974</t>
  </si>
  <si>
    <t>26-Aug-1969</t>
  </si>
  <si>
    <t>23-Nov-1977</t>
  </si>
  <si>
    <t>2-Jul-1983</t>
  </si>
  <si>
    <t>19-Nov-1964</t>
  </si>
  <si>
    <t>8-Dec-1975</t>
  </si>
  <si>
    <t>8-Sep-1967</t>
  </si>
  <si>
    <t>4-Aug-1986</t>
  </si>
  <si>
    <t>10-Nov-1980</t>
  </si>
  <si>
    <t>1-Aug-1965</t>
  </si>
  <si>
    <t>17-Dec-1967</t>
  </si>
  <si>
    <t>13-Oct-1969</t>
  </si>
  <si>
    <t>18-Oct-1962</t>
  </si>
  <si>
    <t>12-Jul-1985</t>
  </si>
  <si>
    <t>2-Jul-1962</t>
  </si>
  <si>
    <t>17-Sep-1985</t>
  </si>
  <si>
    <t>7-Sep-1993</t>
  </si>
  <si>
    <t>22-Aug-1966</t>
  </si>
  <si>
    <t>17-Oct-1987</t>
  </si>
  <si>
    <t>8-Jun-1994</t>
  </si>
  <si>
    <t>9-Jul-2002</t>
  </si>
  <si>
    <t>6-Oct-1983</t>
  </si>
  <si>
    <t>25-Jul-1988</t>
  </si>
  <si>
    <t>10-Aug-1966</t>
  </si>
  <si>
    <t>9-Oct-1980</t>
  </si>
  <si>
    <t>18-Oct-1997</t>
  </si>
  <si>
    <t>30-Oct-1979</t>
  </si>
  <si>
    <t>19-Jun-1989</t>
  </si>
  <si>
    <t>25-Oct-1966</t>
  </si>
  <si>
    <t>14-Jun-1972</t>
  </si>
  <si>
    <t>27-Aug-1994</t>
  </si>
  <si>
    <t>24-Sep-1978</t>
  </si>
  <si>
    <t>14-Jul-1963</t>
  </si>
  <si>
    <t>19-Aug-1992</t>
  </si>
  <si>
    <t>30-Nov-1987</t>
  </si>
  <si>
    <t>15-Dec-1982</t>
  </si>
  <si>
    <t>29-Dec-1986</t>
  </si>
  <si>
    <t>6-Sep-1993</t>
  </si>
  <si>
    <t>30-Jun-1987</t>
  </si>
  <si>
    <t>24-Aug-1991</t>
  </si>
  <si>
    <t>15-Nov-1966</t>
  </si>
  <si>
    <t>29-Jul-1967</t>
  </si>
  <si>
    <t>16-Sep-1991</t>
  </si>
  <si>
    <t>2-Jul-1979</t>
  </si>
  <si>
    <t>5-Jun-1989</t>
  </si>
  <si>
    <t>22-Aug-1965</t>
  </si>
  <si>
    <t>19-Dec-1983</t>
  </si>
  <si>
    <t>6-Aug-1998</t>
  </si>
  <si>
    <t>20-Oct-1963</t>
  </si>
  <si>
    <t>3-Aug-1969</t>
  </si>
  <si>
    <t>6-Dec-1963</t>
  </si>
  <si>
    <t>24-Jul-2003</t>
  </si>
  <si>
    <t>18-Dec-1962</t>
  </si>
  <si>
    <t>15-Oct-1979</t>
  </si>
  <si>
    <t>28-Nov-1995</t>
  </si>
  <si>
    <t>19-Nov-1979</t>
  </si>
  <si>
    <t>27-Dec-1992</t>
  </si>
  <si>
    <t>30-Aug-1967</t>
  </si>
  <si>
    <t>17-Oct-1970</t>
  </si>
  <si>
    <t>23-Sep-1998</t>
  </si>
  <si>
    <t>12-Aug-1986</t>
  </si>
  <si>
    <t>26-Sep-1964</t>
  </si>
  <si>
    <t>15-Dec-1999</t>
  </si>
  <si>
    <t>29-Nov-1965</t>
  </si>
  <si>
    <t>25-Dec-1992</t>
  </si>
  <si>
    <t>3-Aug-1995</t>
  </si>
  <si>
    <t>10-Sep-2004</t>
  </si>
  <si>
    <t>15-Jun-1997</t>
  </si>
  <si>
    <t>4-Jul-1963</t>
  </si>
  <si>
    <t>12-Jul-1993</t>
  </si>
  <si>
    <t>24-Oct-1999</t>
  </si>
  <si>
    <t>17-Oct-1965</t>
  </si>
  <si>
    <t>4-Nov-1978</t>
  </si>
  <si>
    <t>28-Sep-2001</t>
  </si>
  <si>
    <t>17-Oct-1977</t>
  </si>
  <si>
    <t>4-Dec-1989</t>
  </si>
  <si>
    <t>12-Nov-1979</t>
  </si>
  <si>
    <t>8-Dec-1963</t>
  </si>
  <si>
    <t>21-Jun-1966</t>
  </si>
  <si>
    <t>14-Jul-2003</t>
  </si>
  <si>
    <t>23-Oct-1975</t>
  </si>
  <si>
    <t>25-Oct-1990</t>
  </si>
  <si>
    <t>26-Jul-1970</t>
  </si>
  <si>
    <t>16-Nov-1963</t>
  </si>
  <si>
    <t>12-Jul-1968</t>
  </si>
  <si>
    <t>16-Jun-1965</t>
  </si>
  <si>
    <t>29-Dec-1990</t>
  </si>
  <si>
    <t>8-Jun-1971</t>
  </si>
  <si>
    <t>2-Nov-2003</t>
  </si>
  <si>
    <t>10-Sep-1972</t>
  </si>
  <si>
    <t>18-Oct-1992</t>
  </si>
  <si>
    <t>1-Nov-2003</t>
  </si>
  <si>
    <t>12-Jul-1963</t>
  </si>
  <si>
    <t>25-Aug-1975</t>
  </si>
  <si>
    <t>22-Oct-1982</t>
  </si>
  <si>
    <t>18-Aug-2004</t>
  </si>
  <si>
    <t>7-Jun-1964</t>
  </si>
  <si>
    <t>16-Sep-1965</t>
  </si>
  <si>
    <t>3-Jun-1998</t>
  </si>
  <si>
    <t>28-Jun-2002</t>
  </si>
  <si>
    <t>29-Oct-1965</t>
  </si>
  <si>
    <t>26-Dec-2003</t>
  </si>
  <si>
    <t>10-Jun-1996</t>
  </si>
  <si>
    <t>16-Jul-1980</t>
  </si>
  <si>
    <t>21-Oct-1968</t>
  </si>
  <si>
    <t>10-Sep-2003</t>
  </si>
  <si>
    <t>8-Aug-1974</t>
  </si>
  <si>
    <t>19-Oct-1995</t>
  </si>
  <si>
    <t>29-Jul-1962</t>
  </si>
  <si>
    <t>21-Oct-1977</t>
  </si>
  <si>
    <t>23-Sep-1989</t>
  </si>
  <si>
    <t>28-Aug-1974</t>
  </si>
  <si>
    <t>5-Nov-1993</t>
  </si>
  <si>
    <t>24-Jul-1975</t>
  </si>
  <si>
    <t>10-Jul-1970</t>
  </si>
  <si>
    <t>25-Jun-1963</t>
  </si>
  <si>
    <t>25-Jun-2001</t>
  </si>
  <si>
    <t>23-Dec-1995</t>
  </si>
  <si>
    <t>10-Oct-1958</t>
  </si>
  <si>
    <t>4-Aug-1962</t>
  </si>
  <si>
    <t>3-Nov-1971</t>
  </si>
  <si>
    <t>20-Dec-2003</t>
  </si>
  <si>
    <t>28-Sep-1995</t>
  </si>
  <si>
    <t>8-Aug-1969</t>
  </si>
  <si>
    <t>30-Jul-1972</t>
  </si>
  <si>
    <t>8-Sep-2002</t>
  </si>
  <si>
    <t>21-Aug-1988</t>
  </si>
  <si>
    <t>6-Aug-1988</t>
  </si>
  <si>
    <t>27-Dec-1979</t>
  </si>
  <si>
    <t>6-Jul-1982</t>
  </si>
  <si>
    <t>12-Dec-1993</t>
  </si>
  <si>
    <t>6-Oct-1987</t>
  </si>
  <si>
    <t>8-Aug-1993</t>
  </si>
  <si>
    <t>27-Aug-1985</t>
  </si>
  <si>
    <t>21-Jun-1958</t>
  </si>
  <si>
    <t>22-Oct-1958</t>
  </si>
  <si>
    <t>16-Sep-1978</t>
  </si>
  <si>
    <t>5-Dec-1988</t>
  </si>
  <si>
    <t>19-Sep-1980</t>
  </si>
  <si>
    <t>27-Jun-1967</t>
  </si>
  <si>
    <t>12-Oct-1980</t>
  </si>
  <si>
    <t>25-Dec-1962</t>
  </si>
  <si>
    <t>11-Nov-1982</t>
  </si>
  <si>
    <t>26-Jun-1984</t>
  </si>
  <si>
    <t>9-Oct-1997</t>
  </si>
  <si>
    <t>29-Aug-1974</t>
  </si>
  <si>
    <t>20-Sep-1976</t>
  </si>
  <si>
    <t>26-Jun-1973</t>
  </si>
  <si>
    <t>22-Dec-1988</t>
  </si>
  <si>
    <t>3-Aug-1968</t>
  </si>
  <si>
    <t>6-Jun-1960</t>
  </si>
  <si>
    <t>28-Oct-1965</t>
  </si>
  <si>
    <t>30-Jul-1974</t>
  </si>
  <si>
    <t>2-Oct-1959</t>
  </si>
  <si>
    <t>28-Jun-1974</t>
  </si>
  <si>
    <t>17-Jul-2004</t>
  </si>
  <si>
    <t>4-Sep-1964</t>
  </si>
  <si>
    <t>6-Sep-1962</t>
  </si>
  <si>
    <t>13-Dec-1963</t>
  </si>
  <si>
    <t>16-Sep-1969</t>
  </si>
  <si>
    <t>25-Jul-1960</t>
  </si>
  <si>
    <t>23-Nov-1978</t>
  </si>
  <si>
    <t>17-Jun-1962</t>
  </si>
  <si>
    <t>3-Dec-1959</t>
  </si>
  <si>
    <t>4-Jun-1959</t>
  </si>
  <si>
    <t>25-Oct-1962</t>
  </si>
  <si>
    <t>25-Nov-1971</t>
  </si>
  <si>
    <t>26-Oct-1975</t>
  </si>
  <si>
    <t>12-Jun-1968</t>
  </si>
  <si>
    <t>15-Aug-1971</t>
  </si>
  <si>
    <t>8-Aug-1960</t>
  </si>
  <si>
    <t>2-Aug-1995</t>
  </si>
  <si>
    <t>29-Jul-1958</t>
  </si>
  <si>
    <t>29-Nov-1962</t>
  </si>
  <si>
    <t>4-Jul-1981</t>
  </si>
  <si>
    <t>17-Oct-1958</t>
  </si>
  <si>
    <t>5-Jun-1981</t>
  </si>
  <si>
    <t>10-Dec-1975</t>
  </si>
  <si>
    <t>3-Jul-1979</t>
  </si>
  <si>
    <t>27-Jul-1965</t>
  </si>
  <si>
    <t>24-Sep-2002</t>
  </si>
  <si>
    <t>4-Sep-1982</t>
  </si>
  <si>
    <t>23-Jul-1958</t>
  </si>
  <si>
    <t>13-Nov-1981</t>
  </si>
  <si>
    <t>1-Sep-1967</t>
  </si>
  <si>
    <t>8-Nov-1965</t>
  </si>
  <si>
    <t>9-Dec-1997</t>
  </si>
  <si>
    <t>18-Jul-1967</t>
  </si>
  <si>
    <t>14-Oct-1963</t>
  </si>
  <si>
    <t>3-Dec-1962</t>
  </si>
  <si>
    <t>12-Sep-1998</t>
  </si>
  <si>
    <t>14-Jul-1989</t>
  </si>
  <si>
    <t>20-Oct-1979</t>
  </si>
  <si>
    <t>20-Nov-1959</t>
  </si>
  <si>
    <t>27-Nov-1976</t>
  </si>
  <si>
    <t>10-Nov-1996</t>
  </si>
  <si>
    <t>3-Aug-1959</t>
  </si>
  <si>
    <t>29-Jun-1959</t>
  </si>
  <si>
    <t>4-Nov-1967</t>
  </si>
  <si>
    <t>15-Aug-1967</t>
  </si>
  <si>
    <t>20-Sep-1958</t>
  </si>
  <si>
    <t>14-Sep-1958</t>
  </si>
  <si>
    <t>22-Jun-1965</t>
  </si>
  <si>
    <t>16-Jul-1963</t>
  </si>
  <si>
    <t>27-Oct-1994</t>
  </si>
  <si>
    <t>19-Dec-1968</t>
  </si>
  <si>
    <t>16-Nov-1988</t>
  </si>
  <si>
    <t>10-Oct-1967</t>
  </si>
  <si>
    <t>24-Dec-1959</t>
  </si>
  <si>
    <t>26-Sep-1969</t>
  </si>
  <si>
    <t>10-Jul-1958</t>
  </si>
  <si>
    <t>15-Oct-1958</t>
  </si>
  <si>
    <t>15-Dec-1968</t>
  </si>
  <si>
    <t>13-Jul-1972</t>
  </si>
  <si>
    <t>26-Dec-1974</t>
  </si>
  <si>
    <t>10-Nov-1984</t>
  </si>
  <si>
    <t>8-Nov-1959</t>
  </si>
  <si>
    <t>10-Oct-1959</t>
  </si>
  <si>
    <t>25-Sep-1961</t>
  </si>
  <si>
    <t>21-Sep-1958</t>
  </si>
  <si>
    <t>17-Nov-1983</t>
  </si>
  <si>
    <t>25-Dec-1968</t>
  </si>
  <si>
    <t>6-Jul-2004</t>
  </si>
  <si>
    <t>14-Jun-1961</t>
  </si>
  <si>
    <t>26-Sep-1976</t>
  </si>
  <si>
    <t>8-Jun-1972</t>
  </si>
  <si>
    <t>12-Sep-1991</t>
  </si>
  <si>
    <t>8-Nov-1960</t>
  </si>
  <si>
    <t>8-Jul-1963</t>
  </si>
  <si>
    <t>6-Jul-1963</t>
  </si>
  <si>
    <t>23-Dec-1963</t>
  </si>
  <si>
    <t>6-Sep-1959</t>
  </si>
  <si>
    <t>29-Aug-1959</t>
  </si>
  <si>
    <t>18-Jun-1960</t>
  </si>
  <si>
    <t>27-Jul-1962</t>
  </si>
  <si>
    <t>21-Sep-1966</t>
  </si>
  <si>
    <t>7-Jul-1959</t>
  </si>
  <si>
    <t>29-Dec-1959</t>
  </si>
  <si>
    <t>25-Sep-1985</t>
  </si>
  <si>
    <t>5-Oct-1959</t>
  </si>
  <si>
    <t>21-Jul-1960</t>
  </si>
  <si>
    <t>7-Jun-2003</t>
  </si>
  <si>
    <t>10-Dec-1958</t>
  </si>
  <si>
    <t>25-Nov-1958</t>
  </si>
  <si>
    <t>8-Dec-1986</t>
  </si>
  <si>
    <t>22-Sep-1962</t>
  </si>
  <si>
    <t>10-Nov-1966</t>
  </si>
  <si>
    <t>6-Aug-1959</t>
  </si>
  <si>
    <t>29-Aug-1985</t>
  </si>
  <si>
    <t>2-Aug-1981</t>
  </si>
  <si>
    <t>24-Nov-1986</t>
  </si>
  <si>
    <t>14-Sep-1985</t>
  </si>
  <si>
    <t>4-Aug-1963</t>
  </si>
  <si>
    <t>20-Jul-1984</t>
  </si>
  <si>
    <t>29-Sep-1975</t>
  </si>
  <si>
    <t>26-Jul-1969</t>
  </si>
  <si>
    <t>18-Nov-1961</t>
  </si>
  <si>
    <t>10-Sep-1964</t>
  </si>
  <si>
    <t>14-Aug-1992</t>
  </si>
  <si>
    <t>15-Jul-1968</t>
  </si>
  <si>
    <t>11-Jul-1960</t>
  </si>
  <si>
    <t>30-Aug-1990</t>
  </si>
  <si>
    <t>7-Aug-1975</t>
  </si>
  <si>
    <t>24-Jul-1960</t>
  </si>
  <si>
    <t>28-Jul-1960</t>
  </si>
  <si>
    <t>16-Dec-1960</t>
  </si>
  <si>
    <t>13-Aug-1960</t>
  </si>
  <si>
    <t>29-Jun-1975</t>
  </si>
  <si>
    <t>14-Nov-1966</t>
  </si>
  <si>
    <t>3-Nov-1961</t>
  </si>
  <si>
    <t>17-Jun-1994</t>
  </si>
  <si>
    <t>29-Oct-1976</t>
  </si>
  <si>
    <t>22-Jul-1961</t>
  </si>
  <si>
    <t>19-Dec-1992</t>
  </si>
  <si>
    <t>20-Dec-1959</t>
  </si>
  <si>
    <t>25-Nov-1959</t>
  </si>
  <si>
    <t>9-Dec-1959</t>
  </si>
  <si>
    <t>6-Jun-1984</t>
  </si>
  <si>
    <t>30-Sep-1979</t>
  </si>
  <si>
    <t>24-Sep-1964</t>
  </si>
  <si>
    <t>2-Oct-1990</t>
  </si>
  <si>
    <t>11-Nov-1960</t>
  </si>
  <si>
    <t>24-Nov-1974</t>
  </si>
  <si>
    <t>23-Aug-1976</t>
  </si>
  <si>
    <t>24-Nov-1962</t>
  </si>
  <si>
    <t>13-Nov-1965</t>
  </si>
  <si>
    <t>7-Dec-1962</t>
  </si>
  <si>
    <t>15-Oct-1982</t>
  </si>
  <si>
    <t>5-Aug-1962</t>
  </si>
  <si>
    <t>6-Dec-1961</t>
  </si>
  <si>
    <t>22-Dec-1967</t>
  </si>
  <si>
    <t>7-Sep-1961</t>
  </si>
  <si>
    <t>16-Aug-1999</t>
  </si>
  <si>
    <t>14-Sep-1963</t>
  </si>
  <si>
    <t>2-Aug-1962</t>
  </si>
  <si>
    <t>30-Oct-1971</t>
  </si>
  <si>
    <t>6-Nov-1961</t>
  </si>
  <si>
    <t>26-Oct-1985</t>
  </si>
  <si>
    <t>6-Aug-1967</t>
  </si>
  <si>
    <t>27-Jun-1958</t>
  </si>
  <si>
    <t>16-Oct-1971</t>
  </si>
  <si>
    <t>23-Sep-1969</t>
  </si>
  <si>
    <t>9-Nov-1961</t>
  </si>
  <si>
    <t>4-Nov-1965</t>
  </si>
  <si>
    <t>23-Sep-1964</t>
  </si>
  <si>
    <t>20-Jul-1962</t>
  </si>
  <si>
    <t>27-Sep-1972</t>
  </si>
  <si>
    <t>13-Dec-1969</t>
  </si>
  <si>
    <t>24-Jun-1962</t>
  </si>
  <si>
    <t>30-Oct-1981</t>
  </si>
  <si>
    <t>27-Nov-1979</t>
  </si>
  <si>
    <t>7-Oct-1964</t>
  </si>
  <si>
    <t>28-Nov-1960</t>
  </si>
  <si>
    <t>23-Sep-1960</t>
  </si>
  <si>
    <t>22-Jun-1960</t>
  </si>
  <si>
    <t>4-Nov-1960</t>
  </si>
  <si>
    <t>20-Aug-1961</t>
  </si>
  <si>
    <t>22-Dec-1966</t>
  </si>
  <si>
    <t>14-Aug-1963</t>
  </si>
  <si>
    <t>1-Sep-1963</t>
  </si>
  <si>
    <t>16-Aug-1963</t>
  </si>
  <si>
    <t>27-Aug-1977</t>
  </si>
  <si>
    <t>6-Aug-1984</t>
  </si>
  <si>
    <t>27-Sep-1963</t>
  </si>
  <si>
    <t>22-Sep-1973</t>
  </si>
  <si>
    <t>27-Sep-1993</t>
  </si>
  <si>
    <t>25-Sep-1967</t>
  </si>
  <si>
    <t>20-Jul-1963</t>
  </si>
  <si>
    <t>24-Jul-1978</t>
  </si>
  <si>
    <t>29-Oct-1983</t>
  </si>
  <si>
    <t>5-Dec-1963</t>
  </si>
  <si>
    <t>1-Oct-1962</t>
  </si>
  <si>
    <t>2-Sep-1962</t>
  </si>
  <si>
    <t>17-Jul-1988</t>
  </si>
  <si>
    <t>8-Jul-1970</t>
  </si>
  <si>
    <t>28-Nov-1964</t>
  </si>
  <si>
    <t>24-Sep-1974</t>
  </si>
  <si>
    <t>14-Sep-1965</t>
  </si>
  <si>
    <t>11-Jul-1962</t>
  </si>
  <si>
    <t>17-Dec-1966</t>
  </si>
  <si>
    <t>22-Jul-1962</t>
  </si>
  <si>
    <t>22-Nov-1962</t>
  </si>
  <si>
    <t>4-Oct-1965</t>
  </si>
  <si>
    <t>19-Aug-1963</t>
  </si>
  <si>
    <t>18-Nov-1998</t>
  </si>
  <si>
    <t>6-Sep-1972</t>
  </si>
  <si>
    <t>11-Aug-1988</t>
  </si>
  <si>
    <t>28-Nov-1961</t>
  </si>
  <si>
    <t>16-Oct-1962</t>
  </si>
  <si>
    <t>12-Jul-1966</t>
  </si>
  <si>
    <t>3-Dec-1968</t>
  </si>
  <si>
    <t>12-Aug-1972</t>
  </si>
  <si>
    <t>26-Nov-1968</t>
  </si>
  <si>
    <t>9-Aug-1995</t>
  </si>
  <si>
    <t>4-Aug-1964</t>
  </si>
  <si>
    <t>14-Jul-1979</t>
  </si>
  <si>
    <t>29-Dec-1989</t>
  </si>
  <si>
    <t>26-Sep-1962</t>
  </si>
  <si>
    <t>29-Dec-1966</t>
  </si>
  <si>
    <t>22-Sep-1963</t>
  </si>
  <si>
    <t>2-Aug-1963</t>
  </si>
  <si>
    <t>11-Oct-1979</t>
  </si>
  <si>
    <t>29-Aug-1963</t>
  </si>
  <si>
    <t>28-Oct-1963</t>
  </si>
  <si>
    <t>29-Oct-1990</t>
  </si>
  <si>
    <t>16-Nov-1966</t>
  </si>
  <si>
    <t>28-Aug-1967</t>
  </si>
  <si>
    <t>6-Dec-1966</t>
  </si>
  <si>
    <t>13-Aug-1986</t>
  </si>
  <si>
    <t>23-Nov-1989</t>
  </si>
  <si>
    <t>23-Jun-1974</t>
  </si>
  <si>
    <t>5-Jun-1974</t>
  </si>
  <si>
    <t>17-Jul-1963</t>
  </si>
  <si>
    <t>29-Jul-1966</t>
  </si>
  <si>
    <t>15-Oct-1964</t>
  </si>
  <si>
    <t>19-Jul-1963</t>
  </si>
  <si>
    <t>24-Jun-1964</t>
  </si>
  <si>
    <t>2-Jul-1964</t>
  </si>
  <si>
    <t>20-Jul-1964</t>
  </si>
  <si>
    <t>14-Aug-1977</t>
  </si>
  <si>
    <t>5-Oct-1987</t>
  </si>
  <si>
    <t>8-Sep-1983</t>
  </si>
  <si>
    <t>4-Nov-1962</t>
  </si>
  <si>
    <t>6-Nov-1991</t>
  </si>
  <si>
    <t>4-Jun-1963</t>
  </si>
  <si>
    <t>25-Oct-1968</t>
  </si>
  <si>
    <t>9-Dec-1968</t>
  </si>
  <si>
    <t>21-Jun-1968</t>
  </si>
  <si>
    <t>2-Sep-1984</t>
  </si>
  <si>
    <t>4-Sep-1963</t>
  </si>
  <si>
    <t>16-Sep-1979</t>
  </si>
  <si>
    <t>7-Sep-1986</t>
  </si>
  <si>
    <t>24-Nov-1966</t>
  </si>
  <si>
    <t>16-Oct-1979</t>
  </si>
  <si>
    <t>9-Jun-1965</t>
  </si>
  <si>
    <t>17-Oct-1982</t>
  </si>
  <si>
    <t>4-Jul-1983</t>
  </si>
  <si>
    <t>29-Sep-1964</t>
  </si>
  <si>
    <t>1-Nov-1965</t>
  </si>
  <si>
    <t>25-Dec-1964</t>
  </si>
  <si>
    <t>19-Oct-1991</t>
  </si>
  <si>
    <t>2-Aug-1964</t>
  </si>
  <si>
    <t>20-Dec-1964</t>
  </si>
  <si>
    <t>29-Oct-1967</t>
  </si>
  <si>
    <t>14-Jul-1967</t>
  </si>
  <si>
    <t>24-Aug-1967</t>
  </si>
  <si>
    <t>2-Jul-1999</t>
  </si>
  <si>
    <t>7-Jul-1974</t>
  </si>
  <si>
    <t>27-Jun-1964</t>
  </si>
  <si>
    <t>10-Nov-1965</t>
  </si>
  <si>
    <t>11-Jul-1964</t>
  </si>
  <si>
    <t>25-Sep-1965</t>
  </si>
  <si>
    <t>3-Oct-1965</t>
  </si>
  <si>
    <t>20-Nov-1982</t>
  </si>
  <si>
    <t>10-Jun-1972</t>
  </si>
  <si>
    <t>25-Jul-1966</t>
  </si>
  <si>
    <t>6-Nov-1979</t>
  </si>
  <si>
    <t>2-Dec-1964</t>
  </si>
  <si>
    <t>9-Jun-1963</t>
  </si>
  <si>
    <t>12-Nov-1969</t>
  </si>
  <si>
    <t>9-Nov-1964</t>
  </si>
  <si>
    <t>26-Nov-1984</t>
  </si>
  <si>
    <t>12-Oct-1969</t>
  </si>
  <si>
    <t>21-Oct-1982</t>
  </si>
  <si>
    <t>26-Dec-1976</t>
  </si>
  <si>
    <t>9-Nov-1966</t>
  </si>
  <si>
    <t>23-Aug-1966</t>
  </si>
  <si>
    <t>6-Jul-1966</t>
  </si>
  <si>
    <t>20-Jul-1994</t>
  </si>
  <si>
    <t>4-Oct-1966</t>
  </si>
  <si>
    <t>17-Jul-1986</t>
  </si>
  <si>
    <t>20-Jun-1964</t>
  </si>
  <si>
    <t>6-Nov-1965</t>
  </si>
  <si>
    <t>25-Dec-1965</t>
  </si>
  <si>
    <t>25-Sep-1970</t>
  </si>
  <si>
    <t>23-Jul-1973</t>
  </si>
  <si>
    <t>1-Dec-1971</t>
  </si>
  <si>
    <t>14-Nov-1968</t>
  </si>
  <si>
    <t>23-Jul-1970</t>
  </si>
  <si>
    <t>12-Jun-1988</t>
  </si>
  <si>
    <t>19-Dec-1971</t>
  </si>
  <si>
    <t>24-Jun-1968</t>
  </si>
  <si>
    <t>6-Oct-1989</t>
  </si>
  <si>
    <t>10-Jul-1975</t>
  </si>
  <si>
    <t>11-Aug-1969</t>
  </si>
  <si>
    <t>7-Jun-1983</t>
  </si>
  <si>
    <t>13-Oct-1970</t>
  </si>
  <si>
    <t>7-Sep-1966</t>
  </si>
  <si>
    <t>23-Jun-1965</t>
  </si>
  <si>
    <t>14-Jun-1966</t>
  </si>
  <si>
    <t>12-Sep-1971</t>
  </si>
  <si>
    <t>17-Jul-1980</t>
  </si>
  <si>
    <t>9-Jun-1985</t>
  </si>
  <si>
    <t>3-Nov-1985</t>
  </si>
  <si>
    <t>23-Oct-1983</t>
  </si>
  <si>
    <t>7-Oct-1970</t>
  </si>
  <si>
    <t>19-Dec-1967</t>
  </si>
  <si>
    <t>13-Jun-1964</t>
  </si>
  <si>
    <t>6-Dec-1972</t>
  </si>
  <si>
    <t>7-Jun-1979</t>
  </si>
  <si>
    <t>13-Dec-1964</t>
  </si>
  <si>
    <t>3-Jul-1964</t>
  </si>
  <si>
    <t>4-Jul-1964</t>
  </si>
  <si>
    <t>26-Sep-1965</t>
  </si>
  <si>
    <t>12-Jul-1964</t>
  </si>
  <si>
    <t>2-Nov-1968</t>
  </si>
  <si>
    <t>19-Aug-1989</t>
  </si>
  <si>
    <t>20-Sep-2002</t>
  </si>
  <si>
    <t>11-Jul-1963</t>
  </si>
  <si>
    <t>10-Dec-1995</t>
  </si>
  <si>
    <t>22-Nov-1963</t>
  </si>
  <si>
    <t>4-Sep-1962</t>
  </si>
  <si>
    <t>6-Oct-1968</t>
  </si>
  <si>
    <t>25-Sep-1972</t>
  </si>
  <si>
    <t>14-Nov-1988</t>
  </si>
  <si>
    <t>22-Jun-1970</t>
  </si>
  <si>
    <t>14-Jun-1967</t>
  </si>
  <si>
    <t>11-Oct-1969</t>
  </si>
  <si>
    <t>2-Oct-1981</t>
  </si>
  <si>
    <t>20-Aug-1969</t>
  </si>
  <si>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</si>
  <si>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</si>
  <si>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</si>
  <si>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</si>
  <si>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</si>
  <si>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</si>
  <si>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</si>
  <si>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</si>
  <si>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</si>
  <si>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</si>
  <si>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</si>
  <si>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</si>
  <si>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</si>
  <si>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</si>
  <si>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</si>
  <si>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</si>
  <si>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</si>
  <si>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</si>
  <si>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</si>
  <si>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</si>
  <si>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</si>
  <si>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</si>
  <si>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17.856.79</t>
  </si>
  <si>
    <t>tier - 1 is higher than tier-3 and lower than tier-2</t>
  </si>
  <si>
    <t>Date of Birth</t>
  </si>
  <si>
    <t>Count of Cancer history</t>
  </si>
  <si>
    <t>Cancer History</t>
  </si>
  <si>
    <t>Grand Total</t>
  </si>
  <si>
    <t xml:space="preserve"> </t>
  </si>
  <si>
    <t>Smokers</t>
  </si>
  <si>
    <t>Average of HBA1C</t>
  </si>
  <si>
    <t>Row Labels</t>
  </si>
  <si>
    <t>Transplants</t>
  </si>
  <si>
    <t>Sum of No.Of Major Surgeries</t>
  </si>
  <si>
    <t>Healthy Weight</t>
  </si>
  <si>
    <t>Obesity</t>
  </si>
  <si>
    <t>OverWeight</t>
  </si>
  <si>
    <t>UnderWeight</t>
  </si>
  <si>
    <t>Diabetes</t>
  </si>
  <si>
    <t>Normal</t>
  </si>
  <si>
    <t>Prediabetes</t>
  </si>
  <si>
    <t>Sum of charges</t>
  </si>
  <si>
    <t>Average of charges</t>
  </si>
  <si>
    <t>Hospital Tier</t>
  </si>
  <si>
    <t>Avg of HBA1C</t>
  </si>
  <si>
    <t>Avg of BMI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</si>
</sst>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64" formatCode="mmm\,\ yyyy"/>
    <numFmt numFmtId="165" formatCode="[$-F800]dddd\,\ mmmm\ dd\,\ yyyy"/>
    <numFmt numFmtId="166" formatCode="&quot;$&quot;#,##0.00"/>
    <numFmt numFmtId="172" formatCode="0.0"/>
  </numFmts>
  <fonts count="10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002060"/>
      <name val="Calibri"/>
      <scheme val="minor"/>
    </font>
    <font>
      <b/>
      <u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EF2CB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3">
    <xf numFmtId="0" fontId="0" fillId="0" borderId="0"/>
    <xf numFmtId="0" fontId="1" fillId="0" borderId="0"/>
    <xf numFmtId="44" fontId="9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64" fontId="4" fillId="4" borderId="3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1" fillId="0" borderId="5" xfId="1" applyBorder="1"/>
    <xf numFmtId="0" fontId="1" fillId="0" borderId="2" xfId="1" applyBorder="1"/>
    <xf numFmtId="0" fontId="1" fillId="0" borderId="2" xfId="1" applyFill="1" applyBorder="1"/>
    <xf numFmtId="0" fontId="1" fillId="0" borderId="6" xfId="1" applyFill="1" applyBorder="1"/>
    <xf numFmtId="0" fontId="1" fillId="0" borderId="7" xfId="1" applyBorder="1"/>
    <xf numFmtId="0" fontId="1" fillId="0" borderId="8" xfId="1" applyBorder="1"/>
    <xf numFmtId="0" fontId="1" fillId="0" borderId="8" xfId="1" applyFill="1" applyBorder="1"/>
    <xf numFmtId="0" fontId="1" fillId="0" borderId="9" xfId="1" applyFill="1" applyBorder="1"/>
    <xf numFmtId="1" fontId="0" fillId="0" borderId="0" xfId="0" applyNumberFormat="1"/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" fontId="3" fillId="2" borderId="2" xfId="0" applyNumberFormat="1" applyFont="1" applyFill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1" fontId="0" fillId="0" borderId="2" xfId="0" applyNumberFormat="1" applyBorder="1" applyAlignment="1">
      <alignment horizontal="left" vertical="top"/>
    </xf>
    <xf numFmtId="0" fontId="0" fillId="5" borderId="2" xfId="0" applyNumberFormat="1" applyFill="1" applyBorder="1" applyAlignment="1">
      <alignment horizontal="left" vertical="top"/>
    </xf>
    <xf numFmtId="1" fontId="5" fillId="3" borderId="1" xfId="0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166" fontId="2" fillId="3" borderId="1" xfId="0" applyNumberFormat="1" applyFont="1" applyFill="1" applyBorder="1" applyAlignment="1">
      <alignment horizontal="left" vertical="top"/>
    </xf>
    <xf numFmtId="165" fontId="2" fillId="3" borderId="1" xfId="0" applyNumberFormat="1" applyFont="1" applyFill="1" applyBorder="1" applyAlignment="1">
      <alignment horizontal="left" vertical="top"/>
    </xf>
    <xf numFmtId="166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165" fontId="0" fillId="6" borderId="10" xfId="0" applyNumberFormat="1" applyFill="1" applyBorder="1" applyAlignment="1">
      <alignment horizontal="left" vertical="top"/>
    </xf>
    <xf numFmtId="0" fontId="6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0" fontId="8" fillId="0" borderId="0" xfId="0" applyFont="1" applyAlignment="1">
      <alignment vertical="center"/>
    </xf>
    <xf numFmtId="0" fontId="0" fillId="0" borderId="13" xfId="0" applyBorder="1" applyAlignment="1">
      <alignment wrapText="1"/>
    </xf>
    <xf numFmtId="0" fontId="0" fillId="0" borderId="0" xfId="0" applyAlignment="1">
      <alignment vertical="center" wrapText="1"/>
    </xf>
    <xf numFmtId="2" fontId="0" fillId="0" borderId="0" xfId="0" applyNumberFormat="1"/>
    <xf numFmtId="0" fontId="7" fillId="7" borderId="12" xfId="0" applyFont="1" applyFill="1" applyBorder="1" applyAlignment="1">
      <alignment horizontal="left" vertical="top" wrapText="1"/>
    </xf>
    <xf numFmtId="0" fontId="0" fillId="8" borderId="14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1" fillId="6" borderId="2" xfId="1" applyFont="1" applyFill="1" applyBorder="1"/>
    <xf numFmtId="166" fontId="0" fillId="0" borderId="2" xfId="2" applyNumberFormat="1" applyFont="1" applyBorder="1" applyAlignment="1">
      <alignment horizontal="left" vertical="top"/>
    </xf>
    <xf numFmtId="0" fontId="1" fillId="6" borderId="5" xfId="1" applyFont="1" applyFill="1" applyBorder="1"/>
    <xf numFmtId="0" fontId="1" fillId="0" borderId="5" xfId="1" applyFont="1" applyBorder="1"/>
    <xf numFmtId="0" fontId="0" fillId="0" borderId="6" xfId="0" applyBorder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1" fillId="6" borderId="7" xfId="1" applyFont="1" applyFill="1" applyBorder="1"/>
    <xf numFmtId="0" fontId="1" fillId="6" borderId="8" xfId="1" applyFont="1" applyFill="1" applyBorder="1"/>
    <xf numFmtId="0" fontId="0" fillId="0" borderId="8" xfId="0" applyBorder="1" applyAlignment="1">
      <alignment horizontal="left" vertical="top"/>
    </xf>
    <xf numFmtId="166" fontId="0" fillId="0" borderId="8" xfId="2" applyNumberFormat="1" applyFon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2" fontId="0" fillId="0" borderId="0" xfId="0" applyNumberFormat="1"/>
    <xf numFmtId="0" fontId="0" fillId="0" borderId="4" xfId="0" applyBorder="1" applyAlignment="1">
      <alignment horizontal="left" vertical="top"/>
    </xf>
    <xf numFmtId="0" fontId="0" fillId="0" borderId="2" xfId="0" pivotButton="1" applyBorder="1" applyAlignment="1">
      <alignment horizontal="left" vertical="top"/>
    </xf>
    <xf numFmtId="2" fontId="0" fillId="0" borderId="2" xfId="0" applyNumberFormat="1" applyBorder="1" applyAlignment="1">
      <alignment horizontal="left" vertical="top"/>
    </xf>
    <xf numFmtId="172" fontId="0" fillId="0" borderId="0" xfId="0" applyNumberFormat="1" applyAlignment="1">
      <alignment horizontal="left" indent="1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</cellXfs>
  <cellStyles count="3">
    <cellStyle name="Currency" xfId="2" builtinId="4"/>
    <cellStyle name="Normal" xfId="0" builtinId="0"/>
    <cellStyle name="Normal 2" xfId="1"/>
  </cellStyles>
  <dxfs count="85"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>
        <top style="thin">
          <color indexed="64"/>
        </top>
        <vertical/>
        <horizontal/>
      </border>
    </dxf>
    <dxf>
      <border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</dxf>
    <dxf>
      <numFmt numFmtId="172" formatCode="0.0"/>
      <alignment horizontal="left" vertical="bottom" textRotation="0" wrapText="0" indent="1" relativeIndent="1" justifyLastLine="0" shrinkToFit="0" mergeCell="0" readingOrder="0"/>
    </dxf>
    <dxf>
      <numFmt numFmtId="172" formatCode="0.0"/>
      <alignment horizontal="left" vertical="bottom" textRotation="0" wrapText="0" indent="1" relativeIndent="1" justifyLastLine="0" shrinkToFit="0" mergeCell="0" readingOrder="0"/>
    </dxf>
    <dxf>
      <alignment horizontal="left" vertical="bottom" textRotation="0" wrapText="0" indent="1" relativeIndent="1" justifyLastLine="0" shrinkToFit="0" mergeCell="0" readingOrder="0"/>
    </dxf>
    <dxf>
      <alignment horizontal="left" vertical="bottom" textRotation="0" wrapText="0" indent="1" relativeIndent="1" justifyLastLine="0" shrinkToFit="0" mergeCell="0" readingOrder="0"/>
    </dxf>
    <dxf>
      <alignment horizontal="left" vertical="bottom" textRotation="0" wrapText="0" indent="1" relativeIndent="1" justifyLastLine="0" shrinkToFit="0" mergeCell="0" readingOrder="0"/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readingOrder="0"/>
    </dxf>
    <dxf>
      <alignment horizontal="left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1" formatCode="0.000"/>
    </dxf>
    <dxf>
      <numFmt numFmtId="171" formatCode="0.000"/>
    </dxf>
    <dxf>
      <numFmt numFmtId="170" formatCode="0.0000"/>
    </dxf>
    <dxf>
      <numFmt numFmtId="170" formatCode="0.0000"/>
    </dxf>
    <dxf>
      <numFmt numFmtId="172" formatCode="0.0"/>
    </dxf>
    <dxf>
      <numFmt numFmtId="172" formatCode="0.0"/>
    </dxf>
    <dxf>
      <numFmt numFmtId="171" formatCode="0.000"/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&quot;$&quot;#,##0.00"/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alibri"/>
        <scheme val="minor"/>
      </font>
      <fill>
        <patternFill patternType="solid">
          <fgColor indexed="64"/>
          <bgColor rgb="FF00B0F0"/>
        </patternFill>
      </fill>
      <alignment horizontal="left" vertical="top" textRotation="0" wrapText="1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  <alignment horizontal="left" vertical="top" textRotation="0" wrapText="0" indent="0" relativeIndent="255" justifyLastLine="0" shrinkToFit="0" mergeCell="0" readingOrder="0"/>
    </dxf>
    <dxf>
      <numFmt numFmtId="165" formatCode="[$-F800]dddd\,\ mmmm\ dd\,\ yyyy"/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numFmt numFmtId="166" formatCode="&quot;$&quot;#,##0.00"/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alignment horizontal="left" vertical="top" textRotation="0" wrapText="0" indent="0" relativeIndent="255" justifyLastLine="0" shrinkToFit="0" mergeCell="0" readingOrder="0"/>
    </dxf>
    <dxf>
      <border outline="0">
        <top style="thin">
          <color indexed="64"/>
        </top>
      </border>
    </dxf>
    <dxf>
      <alignment horizontal="left" vertical="top" textRotation="0" wrapText="0" indent="0" relativeIndent="255" justifyLastLine="0" shrinkToFit="0" mergeCell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alibri"/>
        <scheme val="minor"/>
      </font>
      <fill>
        <patternFill patternType="solid">
          <fgColor indexed="64"/>
          <bgColor rgb="FF00B0F0"/>
        </patternFill>
      </fill>
      <alignment horizontal="left" vertical="top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>
          <fgColor indexed="64"/>
        </patternFill>
      </fill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relativeIndent="255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fgColor indexed="64"/>
        </patternFill>
      </fill>
      <alignment horizontal="left" vertical="top" textRotation="0" wrapText="0" indent="0" relativeIndent="255" justifyLastLine="0" shrinkToFit="0" mergeCell="0" readingOrder="0"/>
      <border diagonalUp="0" diagonalDown="0" outline="0">
        <top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632D09"/>
        <name val="Calibri"/>
        <scheme val="minor"/>
      </font>
      <fill>
        <patternFill patternType="solid">
          <fgColor indexed="64"/>
          <bgColor rgb="FFFFC000"/>
        </patternFill>
      </fill>
      <alignment horizontal="left" vertical="top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632D0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[10.4.24_healthcare_Nandhini (Recovered).xlsx]Q1!PivotTable2</c:name>
    <c:fmtId val="12"/>
  </c:pivotSource>
  <c:chart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'Q1'!$B$4:$B$5</c:f>
              <c:strCache>
                <c:ptCount val="1"/>
                <c:pt idx="0">
                  <c:v>No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'Q1'!$A$6:$A$8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'Q1'!$B$6:$B$8</c:f>
              <c:numCache>
                <c:formatCode>General</c:formatCode>
                <c:ptCount val="2"/>
                <c:pt idx="0">
                  <c:v>1540</c:v>
                </c:pt>
                <c:pt idx="1">
                  <c:v>307</c:v>
                </c:pt>
              </c:numCache>
            </c:numRef>
          </c:val>
        </c:ser>
        <c:ser>
          <c:idx val="1"/>
          <c:order val="1"/>
          <c:tx>
            <c:strRef>
              <c:f>'Q1'!$C$4:$C$5</c:f>
              <c:strCache>
                <c:ptCount val="1"/>
                <c:pt idx="0">
                  <c:v>yes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'Q1'!$A$6:$A$8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'Q1'!$C$6:$C$8</c:f>
              <c:numCache>
                <c:formatCode>General</c:formatCode>
                <c:ptCount val="2"/>
                <c:pt idx="0">
                  <c:v>404</c:v>
                </c:pt>
                <c:pt idx="1">
                  <c:v>84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[10.4.24_healthcare_Nandhini (Recovered).xlsx]Q2!PivotTable1</c:name>
    <c:fmtId val="1"/>
  </c:pivotSource>
  <c:chart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'Q2'!$B$3:$B$4</c:f>
              <c:strCache>
                <c:ptCount val="1"/>
                <c:pt idx="0">
                  <c:v>Sum of No.Of Major Surgeries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'Q2'!$B$5:$B$7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'Q2'!$C$3:$C$4</c:f>
              <c:strCache>
                <c:ptCount val="1"/>
                <c:pt idx="0">
                  <c:v>Average of HBA1C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'Q2'!$A$5:$A$7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'Q2'!$C$5:$C$7</c:f>
              <c:numCache>
                <c:formatCode>0.0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[10.4.24_healthcare_Nandhini (Recovered).xlsx]Q3!PivotTable2</c:name>
    <c:fmtId val="3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'Q3'!$B$3:$B$4</c:f>
              <c:strCache>
                <c:ptCount val="1"/>
                <c:pt idx="0">
                  <c:v>Diabetes</c:v>
                </c:pt>
              </c:strCache>
            </c:strRef>
          </c:tx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'Q3'!$B$5:$B$9</c:f>
              <c:numCache>
                <c:formatCode>0.0</c:formatCode>
                <c:ptCount val="4"/>
                <c:pt idx="0">
                  <c:v>1730218.1900000009</c:v>
                </c:pt>
                <c:pt idx="1">
                  <c:v>8184059.059999994</c:v>
                </c:pt>
                <c:pt idx="2">
                  <c:v>2240235.1999999997</c:v>
                </c:pt>
                <c:pt idx="3">
                  <c:v>483792.72000000003</c:v>
                </c:pt>
              </c:numCache>
            </c:numRef>
          </c:val>
        </c:ser>
        <c:ser>
          <c:idx val="1"/>
          <c:order val="1"/>
          <c:tx>
            <c:strRef>
              <c:f>'Q3'!$C$3:$C$4</c:f>
              <c:strCache>
                <c:ptCount val="1"/>
                <c:pt idx="0">
                  <c:v>Normal</c:v>
                </c:pt>
              </c:strCache>
            </c:strRef>
          </c:tx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'Q3'!$C$5:$C$9</c:f>
              <c:numCache>
                <c:formatCode>0.0</c:formatCode>
                <c:ptCount val="4"/>
                <c:pt idx="0">
                  <c:v>1714717.24</c:v>
                </c:pt>
                <c:pt idx="1">
                  <c:v>8520712.9299999997</c:v>
                </c:pt>
                <c:pt idx="2">
                  <c:v>2437209.0299999993</c:v>
                </c:pt>
                <c:pt idx="3">
                  <c:v>566702.46000000008</c:v>
                </c:pt>
              </c:numCache>
            </c:numRef>
          </c:val>
        </c:ser>
        <c:ser>
          <c:idx val="2"/>
          <c:order val="2"/>
          <c:tx>
            <c:strRef>
              <c:f>'Q3'!$D$3:$D$4</c:f>
              <c:strCache>
                <c:ptCount val="1"/>
                <c:pt idx="0">
                  <c:v>Prediabetes</c:v>
                </c:pt>
              </c:strCache>
            </c:strRef>
          </c:tx>
          <c:cat>
            <c:strRef>
              <c:f>'Q3'!$A$5:$A$9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'Q3'!$D$5:$D$9</c:f>
              <c:numCache>
                <c:formatCode>0.0</c:formatCode>
                <c:ptCount val="4"/>
                <c:pt idx="0">
                  <c:v>860354.70999999961</c:v>
                </c:pt>
                <c:pt idx="1">
                  <c:v>3638874.8299999987</c:v>
                </c:pt>
                <c:pt idx="2">
                  <c:v>1051697.54</c:v>
                </c:pt>
                <c:pt idx="3">
                  <c:v>163784.70000000001</c:v>
                </c:pt>
              </c:numCache>
            </c:numRef>
          </c:val>
        </c:ser>
        <c:shape val="box"/>
        <c:axId val="148699776"/>
        <c:axId val="149237120"/>
        <c:axId val="0"/>
      </c:bar3DChart>
      <c:catAx>
        <c:axId val="148699776"/>
        <c:scaling>
          <c:orientation val="minMax"/>
        </c:scaling>
        <c:axPos val="b"/>
        <c:tickLblPos val="nextTo"/>
        <c:spPr>
          <a:ln>
            <a:solidFill>
              <a:srgbClr val="5B9BD5">
                <a:alpha val="36000"/>
              </a:srgbClr>
            </a:solidFill>
          </a:ln>
        </c:spPr>
        <c:crossAx val="149237120"/>
        <c:crosses val="autoZero"/>
        <c:auto val="1"/>
        <c:lblAlgn val="ctr"/>
        <c:lblOffset val="100"/>
      </c:catAx>
      <c:valAx>
        <c:axId val="149237120"/>
        <c:scaling>
          <c:orientation val="minMax"/>
        </c:scaling>
        <c:axPos val="l"/>
        <c:majorGridlines/>
        <c:numFmt formatCode="0.0" sourceLinked="1"/>
        <c:tickLblPos val="nextTo"/>
        <c:crossAx val="1486997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6"/>
  <c:pivotSource>
    <c:name>[10.4.24_healthcare_Nandhini (Recovered).xlsx]Q4!PivotTable3</c:name>
    <c:fmtId val="2"/>
  </c:pivotSource>
  <c:chart>
    <c:pivotFmts>
      <c:pivotFmt>
        <c:idx val="0"/>
      </c:pivotFmt>
      <c:pivotFmt>
        <c:idx val="1"/>
      </c:pivotFmt>
      <c:pivotFmt>
        <c:idx val="2"/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'Q4'!$B$3:$B$4</c:f>
              <c:strCache>
                <c:ptCount val="1"/>
                <c:pt idx="0">
                  <c:v>tier - 1</c:v>
                </c:pt>
              </c:strCache>
            </c:strRef>
          </c:tx>
          <c:cat>
            <c:strRef>
              <c:f>'Q4'!$A$5:$A$22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'Q4'!$B$5:$B$22</c:f>
              <c:numCache>
                <c:formatCode>0.00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</c:ser>
        <c:ser>
          <c:idx val="1"/>
          <c:order val="1"/>
          <c:tx>
            <c:strRef>
              <c:f>'Q4'!$C$3:$C$4</c:f>
              <c:strCache>
                <c:ptCount val="1"/>
                <c:pt idx="0">
                  <c:v>tier - 2</c:v>
                </c:pt>
              </c:strCache>
            </c:strRef>
          </c:tx>
          <c:cat>
            <c:strRef>
              <c:f>'Q4'!$A$5:$A$22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'Q4'!$C$5:$C$22</c:f>
              <c:numCache>
                <c:formatCode>0.00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</c:ser>
        <c:ser>
          <c:idx val="2"/>
          <c:order val="2"/>
          <c:tx>
            <c:strRef>
              <c:f>'Q4'!$D$3:$D$4</c:f>
              <c:strCache>
                <c:ptCount val="1"/>
                <c:pt idx="0">
                  <c:v>tier - 3</c:v>
                </c:pt>
              </c:strCache>
            </c:strRef>
          </c:tx>
          <c:cat>
            <c:strRef>
              <c:f>'Q4'!$A$5:$A$22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'Q4'!$D$5:$D$22</c:f>
              <c:numCache>
                <c:formatCode>0.00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</c:ser>
        <c:shape val="box"/>
        <c:axId val="149674240"/>
        <c:axId val="154712704"/>
        <c:axId val="0"/>
      </c:bar3DChart>
      <c:catAx>
        <c:axId val="149674240"/>
        <c:scaling>
          <c:orientation val="minMax"/>
        </c:scaling>
        <c:axPos val="b"/>
        <c:tickLblPos val="nextTo"/>
        <c:crossAx val="154712704"/>
        <c:crosses val="autoZero"/>
        <c:auto val="1"/>
        <c:lblAlgn val="ctr"/>
        <c:lblOffset val="100"/>
      </c:catAx>
      <c:valAx>
        <c:axId val="154712704"/>
        <c:scaling>
          <c:orientation val="minMax"/>
        </c:scaling>
        <c:axPos val="l"/>
        <c:majorGridlines/>
        <c:numFmt formatCode="0.00" sourceLinked="1"/>
        <c:tickLblPos val="nextTo"/>
        <c:crossAx val="1496742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Correlation b/w Age and Avg of BMI &amp; HBA1C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'Q5'!$C$1</c:f>
              <c:strCache>
                <c:ptCount val="1"/>
                <c:pt idx="0">
                  <c:v>Avg of BMI</c:v>
                </c:pt>
              </c:strCache>
            </c:strRef>
          </c:tx>
          <c:xVal>
            <c:multiLvlStrRef>
              <c:f>'Q5'!$A$2:$B$49</c:f>
              <c:multiLvlStrCache>
                <c:ptCount val="48"/>
                <c:lvl>
                  <c:pt idx="0">
                    <c:v>5.1</c:v>
                  </c:pt>
                  <c:pt idx="1">
                    <c:v>5.2</c:v>
                  </c:pt>
                  <c:pt idx="2">
                    <c:v>9.3</c:v>
                  </c:pt>
                  <c:pt idx="3">
                    <c:v>5.1</c:v>
                  </c:pt>
                  <c:pt idx="4">
                    <c:v>5.3</c:v>
                  </c:pt>
                  <c:pt idx="5">
                    <c:v>5.2</c:v>
                  </c:pt>
                  <c:pt idx="6">
                    <c:v>5.2</c:v>
                  </c:pt>
                  <c:pt idx="7">
                    <c:v>5.3</c:v>
                  </c:pt>
                  <c:pt idx="8">
                    <c:v>5.1</c:v>
                  </c:pt>
                  <c:pt idx="9">
                    <c:v>4.9</c:v>
                  </c:pt>
                  <c:pt idx="10">
                    <c:v>5.2</c:v>
                  </c:pt>
                  <c:pt idx="11">
                    <c:v>5.2</c:v>
                  </c:pt>
                  <c:pt idx="12">
                    <c:v>5.2</c:v>
                  </c:pt>
                  <c:pt idx="13">
                    <c:v>5.3</c:v>
                  </c:pt>
                  <c:pt idx="14">
                    <c:v>5.2</c:v>
                  </c:pt>
                  <c:pt idx="15">
                    <c:v>5.0</c:v>
                  </c:pt>
                  <c:pt idx="16">
                    <c:v>5.4</c:v>
                  </c:pt>
                  <c:pt idx="17">
                    <c:v>5.1</c:v>
                  </c:pt>
                  <c:pt idx="18">
                    <c:v>9.1</c:v>
                  </c:pt>
                  <c:pt idx="19">
                    <c:v>5.3</c:v>
                  </c:pt>
                  <c:pt idx="20">
                    <c:v>5.3</c:v>
                  </c:pt>
                  <c:pt idx="21">
                    <c:v>5.5</c:v>
                  </c:pt>
                  <c:pt idx="22">
                    <c:v>5.2</c:v>
                  </c:pt>
                  <c:pt idx="23">
                    <c:v>9.4</c:v>
                  </c:pt>
                  <c:pt idx="24">
                    <c:v>5.2</c:v>
                  </c:pt>
                  <c:pt idx="25">
                    <c:v>5.2</c:v>
                  </c:pt>
                  <c:pt idx="26">
                    <c:v>9.3</c:v>
                  </c:pt>
                  <c:pt idx="27">
                    <c:v>5.6</c:v>
                  </c:pt>
                  <c:pt idx="28">
                    <c:v>5.4</c:v>
                  </c:pt>
                  <c:pt idx="29">
                    <c:v>9.0</c:v>
                  </c:pt>
                  <c:pt idx="30">
                    <c:v>9.6</c:v>
                  </c:pt>
                  <c:pt idx="31">
                    <c:v>9.5</c:v>
                  </c:pt>
                  <c:pt idx="32">
                    <c:v>5.2</c:v>
                  </c:pt>
                  <c:pt idx="33">
                    <c:v>8.9</c:v>
                  </c:pt>
                  <c:pt idx="34">
                    <c:v>9.1</c:v>
                  </c:pt>
                  <c:pt idx="35">
                    <c:v>5.2</c:v>
                  </c:pt>
                  <c:pt idx="36">
                    <c:v>9.2</c:v>
                  </c:pt>
                  <c:pt idx="37">
                    <c:v>9.5</c:v>
                  </c:pt>
                  <c:pt idx="38">
                    <c:v>5.1</c:v>
                  </c:pt>
                  <c:pt idx="39">
                    <c:v>9.4</c:v>
                  </c:pt>
                  <c:pt idx="40">
                    <c:v>5.4</c:v>
                  </c:pt>
                  <c:pt idx="41">
                    <c:v>9.0</c:v>
                  </c:pt>
                  <c:pt idx="42">
                    <c:v>9.3</c:v>
                  </c:pt>
                  <c:pt idx="43">
                    <c:v>8.8</c:v>
                  </c:pt>
                  <c:pt idx="44">
                    <c:v>9.7</c:v>
                  </c:pt>
                  <c:pt idx="45">
                    <c:v>5.5</c:v>
                  </c:pt>
                  <c:pt idx="46">
                    <c:v>9.0</c:v>
                  </c:pt>
                  <c:pt idx="47">
                    <c:v>9.9</c:v>
                  </c:pt>
                </c:lvl>
                <c:lvl>
                  <c:pt idx="0">
                    <c:v>18</c:v>
                  </c:pt>
                  <c:pt idx="1">
                    <c:v>19</c:v>
                  </c:pt>
                  <c:pt idx="2">
                    <c:v>20</c:v>
                  </c:pt>
                  <c:pt idx="3">
                    <c:v>21</c:v>
                  </c:pt>
                  <c:pt idx="4">
                    <c:v>22</c:v>
                  </c:pt>
                  <c:pt idx="5">
                    <c:v>23</c:v>
                  </c:pt>
                  <c:pt idx="6">
                    <c:v>24</c:v>
                  </c:pt>
                  <c:pt idx="7">
                    <c:v>25</c:v>
                  </c:pt>
                  <c:pt idx="8">
                    <c:v>26</c:v>
                  </c:pt>
                  <c:pt idx="9">
                    <c:v>27</c:v>
                  </c:pt>
                  <c:pt idx="10">
                    <c:v>28</c:v>
                  </c:pt>
                  <c:pt idx="11">
                    <c:v>29</c:v>
                  </c:pt>
                  <c:pt idx="12">
                    <c:v>30</c:v>
                  </c:pt>
                  <c:pt idx="13">
                    <c:v>31</c:v>
                  </c:pt>
                  <c:pt idx="14">
                    <c:v>32</c:v>
                  </c:pt>
                  <c:pt idx="15">
                    <c:v>33</c:v>
                  </c:pt>
                  <c:pt idx="16">
                    <c:v>34</c:v>
                  </c:pt>
                  <c:pt idx="17">
                    <c:v>35</c:v>
                  </c:pt>
                  <c:pt idx="18">
                    <c:v>36</c:v>
                  </c:pt>
                  <c:pt idx="19">
                    <c:v>37</c:v>
                  </c:pt>
                  <c:pt idx="20">
                    <c:v>38</c:v>
                  </c:pt>
                  <c:pt idx="21">
                    <c:v>39</c:v>
                  </c:pt>
                  <c:pt idx="22">
                    <c:v>40</c:v>
                  </c:pt>
                  <c:pt idx="23">
                    <c:v>41</c:v>
                  </c:pt>
                  <c:pt idx="24">
                    <c:v>42</c:v>
                  </c:pt>
                  <c:pt idx="25">
                    <c:v>43</c:v>
                  </c:pt>
                  <c:pt idx="26">
                    <c:v>44</c:v>
                  </c:pt>
                  <c:pt idx="27">
                    <c:v>45</c:v>
                  </c:pt>
                  <c:pt idx="28">
                    <c:v>46</c:v>
                  </c:pt>
                  <c:pt idx="29">
                    <c:v>47</c:v>
                  </c:pt>
                  <c:pt idx="30">
                    <c:v>48</c:v>
                  </c:pt>
                  <c:pt idx="31">
                    <c:v>49</c:v>
                  </c:pt>
                  <c:pt idx="32">
                    <c:v>50</c:v>
                  </c:pt>
                  <c:pt idx="33">
                    <c:v>51</c:v>
                  </c:pt>
                  <c:pt idx="34">
                    <c:v>52</c:v>
                  </c:pt>
                  <c:pt idx="35">
                    <c:v>53</c:v>
                  </c:pt>
                  <c:pt idx="36">
                    <c:v>54</c:v>
                  </c:pt>
                  <c:pt idx="37">
                    <c:v>55</c:v>
                  </c:pt>
                  <c:pt idx="38">
                    <c:v>56</c:v>
                  </c:pt>
                  <c:pt idx="39">
                    <c:v>57</c:v>
                  </c:pt>
                  <c:pt idx="40">
                    <c:v>58</c:v>
                  </c:pt>
                  <c:pt idx="41">
                    <c:v>59</c:v>
                  </c:pt>
                  <c:pt idx="42">
                    <c:v>60</c:v>
                  </c:pt>
                  <c:pt idx="43">
                    <c:v>61</c:v>
                  </c:pt>
                  <c:pt idx="44">
                    <c:v>62</c:v>
                  </c:pt>
                  <c:pt idx="45">
                    <c:v>63</c:v>
                  </c:pt>
                  <c:pt idx="46">
                    <c:v>64</c:v>
                  </c:pt>
                  <c:pt idx="47">
                    <c:v>65</c:v>
                  </c:pt>
                </c:lvl>
              </c:multiLvlStrCache>
            </c:multiLvlStrRef>
          </c:xVal>
          <c:yVal>
            <c:numRef>
              <c:f>'Q5'!$C$2:$C$49</c:f>
              <c:numCache>
                <c:formatCode>0.0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30.116999999999997</c:v>
                </c:pt>
                <c:pt idx="22">
                  <c:v>31.188796296296303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yVal>
        </c:ser>
        <c:axId val="66568192"/>
        <c:axId val="66437504"/>
      </c:scatterChart>
      <c:valAx>
        <c:axId val="66568192"/>
        <c:scaling>
          <c:orientation val="minMax"/>
        </c:scaling>
        <c:axPos val="b"/>
        <c:tickLblPos val="nextTo"/>
        <c:crossAx val="66437504"/>
        <c:crosses val="autoZero"/>
        <c:crossBetween val="midCat"/>
      </c:valAx>
      <c:valAx>
        <c:axId val="66437504"/>
        <c:scaling>
          <c:orientation val="minMax"/>
        </c:scaling>
        <c:axPos val="l"/>
        <c:majorGridlines/>
        <c:numFmt formatCode="0.0" sourceLinked="1"/>
        <c:tickLblPos val="nextTo"/>
        <c:crossAx val="665681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chart>
    <c:title>
      <c:tx>
        <c:rich>
          <a:bodyPr/>
          <a:lstStyle/>
          <a:p>
            <a:pPr>
              <a:defRPr/>
            </a:pPr>
            <a:r>
              <a:rPr lang="en-US"/>
              <a:t>Age Vs Sum of charges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'Q6'!$B$1</c:f>
              <c:strCache>
                <c:ptCount val="1"/>
                <c:pt idx="0">
                  <c:v>Sum of charges</c:v>
                </c:pt>
              </c:strCache>
            </c:strRef>
          </c:tx>
          <c:xVal>
            <c:numRef>
              <c:f>'Q6'!$A$2:$A$49</c:f>
              <c:numCache>
                <c:formatCode>General</c:formatCod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numCache>
            </c:numRef>
          </c:xVal>
          <c:yVal>
            <c:numRef>
              <c:f>'Q6'!$B$2:$B$49</c:f>
              <c:numCache>
                <c:formatCode>General</c:formatCode>
                <c:ptCount val="48"/>
                <c:pt idx="0">
                  <c:v>621463.28999999946</c:v>
                </c:pt>
                <c:pt idx="1">
                  <c:v>832238.07000000018</c:v>
                </c:pt>
                <c:pt idx="2">
                  <c:v>429864</c:v>
                </c:pt>
                <c:pt idx="3">
                  <c:v>224224.75999999998</c:v>
                </c:pt>
                <c:pt idx="4">
                  <c:v>509924.09000000008</c:v>
                </c:pt>
                <c:pt idx="5">
                  <c:v>554646.67999999982</c:v>
                </c:pt>
                <c:pt idx="6">
                  <c:v>449216.27999999991</c:v>
                </c:pt>
                <c:pt idx="7">
                  <c:v>523538.56</c:v>
                </c:pt>
                <c:pt idx="8">
                  <c:v>260505.82</c:v>
                </c:pt>
                <c:pt idx="9">
                  <c:v>604158.33000000007</c:v>
                </c:pt>
                <c:pt idx="10">
                  <c:v>516309.67000000004</c:v>
                </c:pt>
                <c:pt idx="11">
                  <c:v>525484.4</c:v>
                </c:pt>
                <c:pt idx="12">
                  <c:v>772119.45000000007</c:v>
                </c:pt>
                <c:pt idx="13">
                  <c:v>475931.78000000014</c:v>
                </c:pt>
                <c:pt idx="14">
                  <c:v>734904.55000000016</c:v>
                </c:pt>
                <c:pt idx="15">
                  <c:v>535098.74999999988</c:v>
                </c:pt>
                <c:pt idx="16">
                  <c:v>725081.81000000017</c:v>
                </c:pt>
                <c:pt idx="17">
                  <c:v>432690.4599999999</c:v>
                </c:pt>
                <c:pt idx="18">
                  <c:v>516219.9499999999</c:v>
                </c:pt>
                <c:pt idx="19">
                  <c:v>858198.31999999972</c:v>
                </c:pt>
                <c:pt idx="20">
                  <c:v>449812.20999999996</c:v>
                </c:pt>
                <c:pt idx="21">
                  <c:v>624705.46999999986</c:v>
                </c:pt>
                <c:pt idx="22">
                  <c:v>705133.36999999976</c:v>
                </c:pt>
                <c:pt idx="23">
                  <c:v>625619.7799999998</c:v>
                </c:pt>
                <c:pt idx="24">
                  <c:v>619481.70000000007</c:v>
                </c:pt>
                <c:pt idx="25">
                  <c:v>899030.30000000016</c:v>
                </c:pt>
                <c:pt idx="26">
                  <c:v>773262.85999999975</c:v>
                </c:pt>
                <c:pt idx="27">
                  <c:v>652873.68999999994</c:v>
                </c:pt>
                <c:pt idx="28">
                  <c:v>1002767.11</c:v>
                </c:pt>
                <c:pt idx="29">
                  <c:v>982484.64000000013</c:v>
                </c:pt>
                <c:pt idx="30">
                  <c:v>884717.63000000012</c:v>
                </c:pt>
                <c:pt idx="31">
                  <c:v>723644.02000000014</c:v>
                </c:pt>
                <c:pt idx="32">
                  <c:v>940073.0399999998</c:v>
                </c:pt>
                <c:pt idx="33">
                  <c:v>970026.14999999991</c:v>
                </c:pt>
                <c:pt idx="34">
                  <c:v>961174.52000000014</c:v>
                </c:pt>
                <c:pt idx="35">
                  <c:v>849578.09</c:v>
                </c:pt>
                <c:pt idx="36">
                  <c:v>875216.85000000033</c:v>
                </c:pt>
                <c:pt idx="37">
                  <c:v>830149.07</c:v>
                </c:pt>
                <c:pt idx="38">
                  <c:v>816035.29000000015</c:v>
                </c:pt>
                <c:pt idx="39">
                  <c:v>785190.9099999998</c:v>
                </c:pt>
                <c:pt idx="40">
                  <c:v>642775.51</c:v>
                </c:pt>
                <c:pt idx="41">
                  <c:v>890034.23000000021</c:v>
                </c:pt>
                <c:pt idx="42">
                  <c:v>1070005.2799999998</c:v>
                </c:pt>
                <c:pt idx="43">
                  <c:v>506562.5199999999</c:v>
                </c:pt>
                <c:pt idx="44">
                  <c:v>425156.5</c:v>
                </c:pt>
                <c:pt idx="45">
                  <c:v>457805.63999999996</c:v>
                </c:pt>
                <c:pt idx="46">
                  <c:v>497892.23000000004</c:v>
                </c:pt>
                <c:pt idx="47">
                  <c:v>29330.98</c:v>
                </c:pt>
              </c:numCache>
            </c:numRef>
          </c:yVal>
        </c:ser>
        <c:axId val="201411968"/>
        <c:axId val="201410048"/>
      </c:scatterChart>
      <c:valAx>
        <c:axId val="201411968"/>
        <c:scaling>
          <c:orientation val="minMax"/>
        </c:scaling>
        <c:axPos val="b"/>
        <c:minorGridlines/>
        <c:numFmt formatCode="General" sourceLinked="1"/>
        <c:tickLblPos val="nextTo"/>
        <c:crossAx val="201410048"/>
        <c:crosses val="autoZero"/>
        <c:crossBetween val="midCat"/>
      </c:valAx>
      <c:valAx>
        <c:axId val="201410048"/>
        <c:scaling>
          <c:orientation val="minMax"/>
        </c:scaling>
        <c:axPos val="l"/>
        <c:majorGridlines/>
        <c:numFmt formatCode="General" sourceLinked="1"/>
        <c:tickLblPos val="nextTo"/>
        <c:crossAx val="2014119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4</xdr:row>
      <xdr:rowOff>0</xdr:rowOff>
    </xdr:from>
    <xdr:to>
      <xdr:col>13</xdr:col>
      <xdr:colOff>85725</xdr:colOff>
      <xdr:row>20</xdr:row>
      <xdr:rowOff>161925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4</xdr:row>
      <xdr:rowOff>171449</xdr:rowOff>
    </xdr:from>
    <xdr:to>
      <xdr:col>10</xdr:col>
      <xdr:colOff>409575</xdr:colOff>
      <xdr:row>22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9525</xdr:rowOff>
    </xdr:from>
    <xdr:to>
      <xdr:col>13</xdr:col>
      <xdr:colOff>419100</xdr:colOff>
      <xdr:row>23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1</xdr:row>
      <xdr:rowOff>66675</xdr:rowOff>
    </xdr:from>
    <xdr:to>
      <xdr:col>13</xdr:col>
      <xdr:colOff>333375</xdr:colOff>
      <xdr:row>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114300</xdr:rowOff>
    </xdr:from>
    <xdr:to>
      <xdr:col>16</xdr:col>
      <xdr:colOff>114300</xdr:colOff>
      <xdr:row>24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66675</xdr:rowOff>
    </xdr:from>
    <xdr:to>
      <xdr:col>14</xdr:col>
      <xdr:colOff>571500</xdr:colOff>
      <xdr:row>23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390.583798842592" createdVersion="3" refreshedVersion="3" minRefreshableVersion="3" recordCount="2335">
  <cacheSource type="worksheet">
    <worksheetSource name="Table4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/>
    </cacheField>
    <cacheField name="charges" numFmtId="166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s v="Id1"/>
    <s v="Hawks"/>
    <x v="0"/>
    <x v="0"/>
    <s v="No"/>
    <x v="0"/>
    <x v="0"/>
    <n v="0"/>
    <x v="0"/>
    <x v="0"/>
    <x v="0"/>
    <s v="12-Oct-1968"/>
    <x v="0"/>
    <x v="0"/>
    <s v="tier - 3"/>
    <x v="0"/>
    <x v="0"/>
  </r>
  <r>
    <s v="Id2"/>
    <s v="Lehner"/>
    <x v="1"/>
    <x v="1"/>
    <s v="No"/>
    <x v="0"/>
    <x v="0"/>
    <n v="0"/>
    <x v="0"/>
    <x v="0"/>
    <x v="1"/>
    <s v="8-Jun-1977"/>
    <x v="1"/>
    <x v="1"/>
    <s v="tier - 3"/>
    <x v="0"/>
    <x v="1"/>
  </r>
  <r>
    <s v="Id3"/>
    <s v="Lu"/>
    <x v="2"/>
    <x v="2"/>
    <s v="Yes"/>
    <x v="0"/>
    <x v="0"/>
    <n v="2"/>
    <x v="0"/>
    <x v="0"/>
    <x v="0"/>
    <s v="11-Sep-1970"/>
    <x v="2"/>
    <x v="0"/>
    <s v="tier - 1"/>
    <x v="1"/>
    <x v="2"/>
  </r>
  <r>
    <s v="Id4"/>
    <s v="Osborne"/>
    <x v="3"/>
    <x v="3"/>
    <s v="No"/>
    <x v="0"/>
    <x v="0"/>
    <n v="0"/>
    <x v="0"/>
    <x v="0"/>
    <x v="1"/>
    <s v="6-Jun-1991"/>
    <x v="3"/>
    <x v="0"/>
    <s v="tier - 3"/>
    <x v="2"/>
    <x v="3"/>
  </r>
  <r>
    <s v="Id5"/>
    <s v="Kadala"/>
    <x v="4"/>
    <x v="4"/>
    <s v="No"/>
    <x v="0"/>
    <x v="0"/>
    <n v="0"/>
    <x v="0"/>
    <x v="0"/>
    <x v="2"/>
    <s v="19-Jun-1989"/>
    <x v="4"/>
    <x v="0"/>
    <s v="tier - 2"/>
    <x v="1"/>
    <x v="4"/>
  </r>
  <r>
    <s v="Id6"/>
    <s v="Baker"/>
    <x v="5"/>
    <x v="5"/>
    <s v="No"/>
    <x v="0"/>
    <x v="0"/>
    <n v="0"/>
    <x v="0"/>
    <x v="0"/>
    <x v="0"/>
    <s v="4-Aug-1962"/>
    <x v="5"/>
    <x v="0"/>
    <s v="tier - 3"/>
    <x v="3"/>
    <x v="5"/>
  </r>
  <r>
    <s v="Id7"/>
    <s v="Macpherson"/>
    <x v="6"/>
    <x v="6"/>
    <s v="No"/>
    <x v="0"/>
    <x v="0"/>
    <n v="0"/>
    <x v="0"/>
    <x v="0"/>
    <x v="1"/>
    <s v="27-Oct-1994"/>
    <x v="6"/>
    <x v="0"/>
    <s v="tier - 3"/>
    <x v="3"/>
    <x v="6"/>
  </r>
  <r>
    <s v="Id8"/>
    <s v="Hallman"/>
    <x v="7"/>
    <x v="7"/>
    <s v="No"/>
    <x v="0"/>
    <x v="0"/>
    <n v="3"/>
    <x v="0"/>
    <x v="0"/>
    <x v="0"/>
    <s v="27-Jun-1958"/>
    <x v="7"/>
    <x v="1"/>
    <s v="tier - 2"/>
    <x v="0"/>
    <x v="7"/>
  </r>
  <r>
    <s v="Id9"/>
    <s v="Moran"/>
    <x v="8"/>
    <x v="8"/>
    <s v="Yes"/>
    <x v="0"/>
    <x v="1"/>
    <n v="1"/>
    <x v="0"/>
    <x v="0"/>
    <x v="0"/>
    <s v="4-Sep-1963"/>
    <x v="8"/>
    <x v="0"/>
    <s v="tier - 2"/>
    <x v="0"/>
    <x v="8"/>
  </r>
  <r>
    <s v="Id10"/>
    <s v="Benner"/>
    <x v="9"/>
    <x v="9"/>
    <s v="No"/>
    <x v="0"/>
    <x v="0"/>
    <n v="0"/>
    <x v="0"/>
    <x v="0"/>
    <x v="0"/>
    <s v="29-Dec-1978"/>
    <x v="9"/>
    <x v="0"/>
    <s v="tier - 2"/>
    <x v="0"/>
    <x v="9"/>
  </r>
  <r>
    <s v="Id11"/>
    <s v="Fierro Vargas"/>
    <x v="10"/>
    <x v="10"/>
    <s v="Yes"/>
    <x v="0"/>
    <x v="0"/>
    <n v="2"/>
    <x v="0"/>
    <x v="0"/>
    <x v="1"/>
    <s v="22-Jul-1959"/>
    <x v="10"/>
    <x v="1"/>
    <s v="tier - 1"/>
    <x v="3"/>
    <x v="10"/>
  </r>
  <r>
    <s v="Id12"/>
    <s v="Franz"/>
    <x v="11"/>
    <x v="11"/>
    <s v="No"/>
    <x v="0"/>
    <x v="0"/>
    <n v="0"/>
    <x v="0"/>
    <x v="0"/>
    <x v="0"/>
    <s v="27-Oct-1965"/>
    <x v="11"/>
    <x v="0"/>
    <s v="tier - 2"/>
    <x v="0"/>
    <x v="11"/>
  </r>
  <r>
    <s v="Id13"/>
    <s v="Foster"/>
    <x v="12"/>
    <x v="12"/>
    <s v="No"/>
    <x v="0"/>
    <x v="0"/>
    <n v="0"/>
    <x v="0"/>
    <x v="0"/>
    <x v="0"/>
    <s v="11-Oct-1962"/>
    <x v="12"/>
    <x v="0"/>
    <s v="tier - 2"/>
    <x v="0"/>
    <x v="5"/>
  </r>
  <r>
    <s v="Id14"/>
    <s v="Tenorio"/>
    <x v="13"/>
    <x v="13"/>
    <s v="No"/>
    <x v="0"/>
    <x v="0"/>
    <n v="0"/>
    <x v="0"/>
    <x v="0"/>
    <x v="0"/>
    <s v="1-Dec-1968"/>
    <x v="13"/>
    <x v="0"/>
    <s v="tier - 3"/>
    <x v="4"/>
    <x v="0"/>
  </r>
  <r>
    <s v="Id15"/>
    <s v="Rios"/>
    <x v="14"/>
    <x v="14"/>
    <s v="Yes"/>
    <x v="0"/>
    <x v="0"/>
    <n v="2"/>
    <x v="0"/>
    <x v="0"/>
    <x v="0"/>
    <s v="21-Dec-1961"/>
    <x v="14"/>
    <x v="0"/>
    <s v="tier - 3"/>
    <x v="2"/>
    <x v="12"/>
  </r>
  <r>
    <s v="Id16"/>
    <s v="Viau-Dupuis"/>
    <x v="15"/>
    <x v="15"/>
    <s v="No"/>
    <x v="0"/>
    <x v="0"/>
    <n v="0"/>
    <x v="0"/>
    <x v="0"/>
    <x v="0"/>
    <s v="27-Aug-1962"/>
    <x v="15"/>
    <x v="0"/>
    <s v="tier - 3"/>
    <x v="3"/>
    <x v="5"/>
  </r>
  <r>
    <s v="Id17"/>
    <s v="Cronin"/>
    <x v="16"/>
    <x v="16"/>
    <s v="No"/>
    <x v="0"/>
    <x v="0"/>
    <n v="3"/>
    <x v="0"/>
    <x v="0"/>
    <x v="0"/>
    <s v="16-Nov-1958"/>
    <x v="16"/>
    <x v="1"/>
    <s v="tier - 3"/>
    <x v="3"/>
    <x v="7"/>
  </r>
  <r>
    <s v="Id18"/>
    <s v="Noordstar"/>
    <x v="17"/>
    <x v="17"/>
    <s v="Yes"/>
    <x v="0"/>
    <x v="1"/>
    <n v="1"/>
    <x v="0"/>
    <x v="0"/>
    <x v="0"/>
    <s v="5-Aug-1963"/>
    <x v="17"/>
    <x v="0"/>
    <s v="tier - 3"/>
    <x v="2"/>
    <x v="8"/>
  </r>
  <r>
    <s v="Id19"/>
    <s v="Boudalia"/>
    <x v="18"/>
    <x v="18"/>
    <s v="Yes"/>
    <x v="0"/>
    <x v="0"/>
    <n v="1"/>
    <x v="0"/>
    <x v="0"/>
    <x v="2"/>
    <s v="7-Nov-1964"/>
    <x v="18"/>
    <x v="0"/>
    <s v="tier - 3"/>
    <x v="1"/>
    <x v="13"/>
  </r>
  <r>
    <s v="Id20"/>
    <s v="Flor"/>
    <x v="19"/>
    <x v="19"/>
    <s v="No"/>
    <x v="0"/>
    <x v="0"/>
    <n v="0"/>
    <x v="0"/>
    <x v="0"/>
    <x v="0"/>
    <s v="27-Sep-1971"/>
    <x v="19"/>
    <x v="0"/>
    <s v="tier - 2"/>
    <x v="0"/>
    <x v="14"/>
  </r>
  <r>
    <s v="Id21"/>
    <s v="Fennon"/>
    <x v="20"/>
    <x v="20"/>
    <s v="Yes"/>
    <x v="0"/>
    <x v="0"/>
    <n v="2"/>
    <x v="0"/>
    <x v="0"/>
    <x v="0"/>
    <s v="13-Jun-1961"/>
    <x v="20"/>
    <x v="0"/>
    <s v="tier - 3"/>
    <x v="3"/>
    <x v="12"/>
  </r>
  <r>
    <s v="Id22"/>
    <s v="Hribar"/>
    <x v="21"/>
    <x v="21"/>
    <s v="Yes"/>
    <x v="0"/>
    <x v="0"/>
    <n v="2"/>
    <x v="0"/>
    <x v="0"/>
    <x v="1"/>
    <s v="4-Oct-1959"/>
    <x v="21"/>
    <x v="1"/>
    <s v="tier - 1"/>
    <x v="3"/>
    <x v="10"/>
  </r>
  <r>
    <s v="Id23"/>
    <s v="Tassello"/>
    <x v="22"/>
    <x v="22"/>
    <s v="No"/>
    <x v="0"/>
    <x v="0"/>
    <n v="3"/>
    <x v="0"/>
    <x v="0"/>
    <x v="0"/>
    <s v="3-Sep-1958"/>
    <x v="22"/>
    <x v="1"/>
    <s v="tier - 1"/>
    <x v="3"/>
    <x v="7"/>
  </r>
  <r>
    <s v="Id24"/>
    <s v="Mauricette"/>
    <x v="23"/>
    <x v="23"/>
    <s v="Yes"/>
    <x v="0"/>
    <x v="0"/>
    <n v="2"/>
    <x v="0"/>
    <x v="0"/>
    <x v="0"/>
    <s v="28-Dec-1970"/>
    <x v="23"/>
    <x v="0"/>
    <s v="tier - 2"/>
    <x v="0"/>
    <x v="2"/>
  </r>
  <r>
    <s v="Id25"/>
    <s v="Garcia"/>
    <x v="24"/>
    <x v="24"/>
    <s v="Yes"/>
    <x v="0"/>
    <x v="0"/>
    <n v="2"/>
    <x v="0"/>
    <x v="0"/>
    <x v="2"/>
    <s v="14-Jul-1959"/>
    <x v="24"/>
    <x v="1"/>
    <s v="tier - 1"/>
    <x v="0"/>
    <x v="10"/>
  </r>
  <r>
    <s v="Id26"/>
    <s v="Airoldi"/>
    <x v="25"/>
    <x v="25"/>
    <s v="No"/>
    <x v="0"/>
    <x v="0"/>
    <n v="3"/>
    <x v="0"/>
    <x v="0"/>
    <x v="0"/>
    <s v="15-Sep-1958"/>
    <x v="25"/>
    <x v="1"/>
    <s v="tier - 3"/>
    <x v="0"/>
    <x v="7"/>
  </r>
  <r>
    <s v="Id27"/>
    <s v="Cater-Cyker"/>
    <x v="26"/>
    <x v="26"/>
    <s v="No"/>
    <x v="0"/>
    <x v="0"/>
    <n v="0"/>
    <x v="0"/>
    <x v="0"/>
    <x v="0"/>
    <s v="17-Nov-1960"/>
    <x v="26"/>
    <x v="0"/>
    <s v="tier - 1"/>
    <x v="1"/>
    <x v="15"/>
  </r>
  <r>
    <s v="Id28"/>
    <s v="Hamm"/>
    <x v="27"/>
    <x v="27"/>
    <s v="Yes"/>
    <x v="0"/>
    <x v="1"/>
    <n v="1"/>
    <x v="0"/>
    <x v="0"/>
    <x v="2"/>
    <s v="23-Jun-1969"/>
    <x v="27"/>
    <x v="0"/>
    <s v="tier - 3"/>
    <x v="1"/>
    <x v="16"/>
  </r>
  <r>
    <s v="Id29"/>
    <s v="Cox"/>
    <x v="28"/>
    <x v="28"/>
    <s v="Yes"/>
    <x v="0"/>
    <x v="0"/>
    <n v="2"/>
    <x v="0"/>
    <x v="0"/>
    <x v="0"/>
    <s v="8-Aug-1961"/>
    <x v="28"/>
    <x v="0"/>
    <s v="tier - 1"/>
    <x v="0"/>
    <x v="12"/>
  </r>
  <r>
    <s v="Id30"/>
    <s v="Sachrajda"/>
    <x v="29"/>
    <x v="29"/>
    <s v="No"/>
    <x v="0"/>
    <x v="0"/>
    <n v="0"/>
    <x v="0"/>
    <x v="0"/>
    <x v="0"/>
    <s v="6-Dec-1971"/>
    <x v="29"/>
    <x v="0"/>
    <s v="tier - 3"/>
    <x v="2"/>
    <x v="14"/>
  </r>
  <r>
    <s v="Id31"/>
    <s v="Gareri"/>
    <x v="30"/>
    <x v="30"/>
    <s v="No"/>
    <x v="0"/>
    <x v="0"/>
    <n v="0"/>
    <x v="0"/>
    <x v="0"/>
    <x v="0"/>
    <s v="17-Aug-1978"/>
    <x v="30"/>
    <x v="0"/>
    <s v="tier - 1"/>
    <x v="0"/>
    <x v="9"/>
  </r>
  <r>
    <s v="Id32"/>
    <s v="Welch"/>
    <x v="31"/>
    <x v="31"/>
    <s v="Yes"/>
    <x v="0"/>
    <x v="0"/>
    <n v="0"/>
    <x v="0"/>
    <x v="0"/>
    <x v="2"/>
    <s v="2-Dec-1976"/>
    <x v="31"/>
    <x v="0"/>
    <s v="tier - 3"/>
    <x v="0"/>
    <x v="1"/>
  </r>
  <r>
    <s v="Id33"/>
    <s v="Prindiville"/>
    <x v="32"/>
    <x v="32"/>
    <s v="No"/>
    <x v="0"/>
    <x v="0"/>
    <n v="0"/>
    <x v="0"/>
    <x v="0"/>
    <x v="0"/>
    <s v="4-Dec-1962"/>
    <x v="32"/>
    <x v="0"/>
    <s v="tier - 1"/>
    <x v="1"/>
    <x v="5"/>
  </r>
  <r>
    <s v="Id34"/>
    <s v="Kincaid"/>
    <x v="33"/>
    <x v="33"/>
    <s v="Yes"/>
    <x v="0"/>
    <x v="0"/>
    <n v="0"/>
    <x v="0"/>
    <x v="0"/>
    <x v="1"/>
    <s v="30-Sep-1985"/>
    <x v="33"/>
    <x v="1"/>
    <s v="tier - 3"/>
    <x v="3"/>
    <x v="17"/>
  </r>
  <r>
    <s v="Id35"/>
    <s v="Bruestle"/>
    <x v="34"/>
    <x v="34"/>
    <s v="No"/>
    <x v="0"/>
    <x v="1"/>
    <n v="1"/>
    <x v="0"/>
    <x v="0"/>
    <x v="1"/>
    <s v="12-Aug-1979"/>
    <x v="34"/>
    <x v="1"/>
    <s v="tier - 1"/>
    <x v="0"/>
    <x v="18"/>
  </r>
  <r>
    <s v="Id36"/>
    <s v="Lachance"/>
    <x v="35"/>
    <x v="35"/>
    <s v="No"/>
    <x v="0"/>
    <x v="0"/>
    <n v="0"/>
    <x v="0"/>
    <x v="0"/>
    <x v="0"/>
    <s v="21-Dec-1960"/>
    <x v="35"/>
    <x v="1"/>
    <s v="tier - 2"/>
    <x v="4"/>
    <x v="15"/>
  </r>
  <r>
    <s v="Id37"/>
    <s v="Eason"/>
    <x v="13"/>
    <x v="36"/>
    <s v="No"/>
    <x v="0"/>
    <x v="0"/>
    <n v="0"/>
    <x v="0"/>
    <x v="0"/>
    <x v="0"/>
    <s v="9-Aug-1974"/>
    <x v="36"/>
    <x v="1"/>
    <s v="tier - 2"/>
    <x v="1"/>
    <x v="19"/>
  </r>
  <r>
    <s v="Id38"/>
    <s v="Grummon"/>
    <x v="36"/>
    <x v="37"/>
    <s v="No"/>
    <x v="0"/>
    <x v="0"/>
    <n v="0"/>
    <x v="0"/>
    <x v="0"/>
    <x v="0"/>
    <s v="17-Dec-1962"/>
    <x v="37"/>
    <x v="1"/>
    <s v="tier - 2"/>
    <x v="0"/>
    <x v="5"/>
  </r>
  <r>
    <s v="Id39"/>
    <s v="Vanwechel"/>
    <x v="37"/>
    <x v="38"/>
    <s v="No"/>
    <x v="0"/>
    <x v="0"/>
    <n v="0"/>
    <x v="0"/>
    <x v="0"/>
    <x v="0"/>
    <s v="13-Aug-1971"/>
    <x v="38"/>
    <x v="1"/>
    <s v="tier - 3"/>
    <x v="2"/>
    <x v="14"/>
  </r>
  <r>
    <s v="Id40"/>
    <s v="Fisher"/>
    <x v="38"/>
    <x v="39"/>
    <s v="No"/>
    <x v="0"/>
    <x v="1"/>
    <n v="1"/>
    <x v="0"/>
    <x v="0"/>
    <x v="2"/>
    <s v="11-Oct-1993"/>
    <x v="39"/>
    <x v="1"/>
    <s v="tier - 2"/>
    <x v="3"/>
    <x v="20"/>
  </r>
  <r>
    <s v="Id41"/>
    <s v="Jenkins"/>
    <x v="39"/>
    <x v="40"/>
    <s v="No"/>
    <x v="1"/>
    <x v="0"/>
    <n v="1"/>
    <x v="0"/>
    <x v="0"/>
    <x v="2"/>
    <s v="2-Aug-2000"/>
    <x v="40"/>
    <x v="1"/>
    <s v="tier - 3"/>
    <x v="0"/>
    <x v="21"/>
  </r>
  <r>
    <s v="Id42"/>
    <s v="Peters"/>
    <x v="40"/>
    <x v="41"/>
    <s v="Yes"/>
    <x v="0"/>
    <x v="0"/>
    <n v="0"/>
    <x v="0"/>
    <x v="0"/>
    <x v="0"/>
    <s v="14-Sep-1967"/>
    <x v="41"/>
    <x v="1"/>
    <s v="tier - 3"/>
    <x v="0"/>
    <x v="22"/>
  </r>
  <r>
    <s v="Id43"/>
    <s v="Aha"/>
    <x v="9"/>
    <x v="42"/>
    <s v="No"/>
    <x v="0"/>
    <x v="0"/>
    <n v="0"/>
    <x v="0"/>
    <x v="0"/>
    <x v="0"/>
    <s v="29-Oct-1971"/>
    <x v="42"/>
    <x v="1"/>
    <s v="tier - 2"/>
    <x v="0"/>
    <x v="14"/>
  </r>
  <r>
    <s v="Id44"/>
    <s v="McElwain"/>
    <x v="41"/>
    <x v="43"/>
    <s v="No"/>
    <x v="0"/>
    <x v="0"/>
    <n v="0"/>
    <x v="0"/>
    <x v="0"/>
    <x v="0"/>
    <s v="24-Nov-1968"/>
    <x v="43"/>
    <x v="1"/>
    <s v="tier - 1"/>
    <x v="0"/>
    <x v="0"/>
  </r>
  <r>
    <s v="Id45"/>
    <s v="Januszewski"/>
    <x v="42"/>
    <x v="44"/>
    <s v="Yes"/>
    <x v="0"/>
    <x v="0"/>
    <n v="1"/>
    <x v="0"/>
    <x v="0"/>
    <x v="0"/>
    <s v="1-Jun-1975"/>
    <x v="44"/>
    <x v="1"/>
    <s v="tier - 2"/>
    <x v="0"/>
    <x v="19"/>
  </r>
  <r>
    <s v="Id46"/>
    <s v="Rohne"/>
    <x v="43"/>
    <x v="45"/>
    <s v="Yes"/>
    <x v="0"/>
    <x v="0"/>
    <n v="1"/>
    <x v="0"/>
    <x v="0"/>
    <x v="2"/>
    <s v="16-Jul-1988"/>
    <x v="45"/>
    <x v="1"/>
    <s v="tier - 1"/>
    <x v="1"/>
    <x v="23"/>
  </r>
  <r>
    <s v="Id47"/>
    <s v="O'Grady"/>
    <x v="44"/>
    <x v="46"/>
    <s v="Yes"/>
    <x v="0"/>
    <x v="0"/>
    <n v="2"/>
    <x v="0"/>
    <x v="0"/>
    <x v="2"/>
    <s v="5-Oct-1966"/>
    <x v="46"/>
    <x v="1"/>
    <s v="tier - 2"/>
    <x v="1"/>
    <x v="24"/>
  </r>
  <r>
    <s v="Id48"/>
    <s v="Peters"/>
    <x v="45"/>
    <x v="47"/>
    <s v="No"/>
    <x v="0"/>
    <x v="0"/>
    <n v="0"/>
    <x v="0"/>
    <x v="0"/>
    <x v="2"/>
    <s v="10-Nov-1980"/>
    <x v="47"/>
    <x v="1"/>
    <s v="tier - 1"/>
    <x v="0"/>
    <x v="25"/>
  </r>
  <r>
    <s v="Id49"/>
    <s v="De Simone"/>
    <x v="46"/>
    <x v="48"/>
    <s v="Yes"/>
    <x v="0"/>
    <x v="0"/>
    <n v="2"/>
    <x v="0"/>
    <x v="0"/>
    <x v="2"/>
    <s v="2-Jul-1966"/>
    <x v="48"/>
    <x v="1"/>
    <s v="tier - 3"/>
    <x v="1"/>
    <x v="24"/>
  </r>
  <r>
    <s v="Id50"/>
    <s v="Beckett"/>
    <x v="47"/>
    <x v="49"/>
    <s v="Yes"/>
    <x v="0"/>
    <x v="0"/>
    <n v="2"/>
    <x v="0"/>
    <x v="0"/>
    <x v="2"/>
    <s v="25-Oct-1966"/>
    <x v="49"/>
    <x v="1"/>
    <s v="tier - 2"/>
    <x v="0"/>
    <x v="24"/>
  </r>
  <r>
    <s v="Id51"/>
    <s v="Sobrilsky"/>
    <x v="48"/>
    <x v="50"/>
    <s v="Yes"/>
    <x v="0"/>
    <x v="0"/>
    <n v="1"/>
    <x v="0"/>
    <x v="0"/>
    <x v="0"/>
    <s v="29-Dec-1986"/>
    <x v="50"/>
    <x v="1"/>
    <s v="tier - 1"/>
    <x v="5"/>
    <x v="26"/>
  </r>
  <r>
    <s v="Id52"/>
    <s v="Wang"/>
    <x v="49"/>
    <x v="51"/>
    <s v="No"/>
    <x v="0"/>
    <x v="0"/>
    <n v="0"/>
    <x v="0"/>
    <x v="0"/>
    <x v="0"/>
    <s v="22-Aug-1965"/>
    <x v="51"/>
    <x v="1"/>
    <s v="tier - 2"/>
    <x v="1"/>
    <x v="11"/>
  </r>
  <r>
    <s v="Id53"/>
    <s v="Campa"/>
    <x v="50"/>
    <x v="52"/>
    <s v="Yes"/>
    <x v="0"/>
    <x v="1"/>
    <n v="1"/>
    <x v="0"/>
    <x v="0"/>
    <x v="2"/>
    <s v="3-Dec-1969"/>
    <x v="52"/>
    <x v="1"/>
    <s v="tier - 2"/>
    <x v="4"/>
    <x v="16"/>
  </r>
  <r>
    <s v="Id54"/>
    <s v="Clifford"/>
    <x v="51"/>
    <x v="53"/>
    <s v="No"/>
    <x v="0"/>
    <x v="0"/>
    <n v="0"/>
    <x v="0"/>
    <x v="0"/>
    <x v="0"/>
    <s v="29-Nov-1965"/>
    <x v="53"/>
    <x v="1"/>
    <s v="tier - 2"/>
    <x v="3"/>
    <x v="11"/>
  </r>
  <r>
    <s v="Id55"/>
    <s v="Dalmata"/>
    <x v="52"/>
    <x v="54"/>
    <s v="No"/>
    <x v="0"/>
    <x v="0"/>
    <n v="0"/>
    <x v="0"/>
    <x v="0"/>
    <x v="0"/>
    <s v="4-Nov-1978"/>
    <x v="54"/>
    <x v="0"/>
    <s v="tier - 2"/>
    <x v="1"/>
    <x v="9"/>
  </r>
  <r>
    <s v="Id56"/>
    <s v="Vishik"/>
    <x v="53"/>
    <x v="55"/>
    <s v="Yes"/>
    <x v="0"/>
    <x v="0"/>
    <n v="1"/>
    <x v="0"/>
    <x v="0"/>
    <x v="0"/>
    <s v="23-Oct-1975"/>
    <x v="55"/>
    <x v="0"/>
    <s v="tier - 3"/>
    <x v="0"/>
    <x v="27"/>
  </r>
  <r>
    <s v="Id57"/>
    <s v="Schorr"/>
    <x v="54"/>
    <x v="56"/>
    <s v="No"/>
    <x v="0"/>
    <x v="0"/>
    <n v="2"/>
    <x v="0"/>
    <x v="0"/>
    <x v="1"/>
    <s v="10-Sep-1972"/>
    <x v="56"/>
    <x v="0"/>
    <s v="tier - 1"/>
    <x v="3"/>
    <x v="28"/>
  </r>
  <r>
    <s v="Id58"/>
    <s v="Lusardi"/>
    <x v="55"/>
    <x v="57"/>
    <s v="No"/>
    <x v="0"/>
    <x v="0"/>
    <n v="0"/>
    <x v="0"/>
    <x v="0"/>
    <x v="0"/>
    <s v="29-Oct-1965"/>
    <x v="57"/>
    <x v="0"/>
    <s v="tier - 2"/>
    <x v="3"/>
    <x v="11"/>
  </r>
  <r>
    <s v="Id59"/>
    <s v="Rayner"/>
    <x v="56"/>
    <x v="58"/>
    <s v="No"/>
    <x v="0"/>
    <x v="0"/>
    <n v="0"/>
    <x v="0"/>
    <x v="0"/>
    <x v="1"/>
    <s v="21-Oct-1977"/>
    <x v="58"/>
    <x v="0"/>
    <s v="tier - 2"/>
    <x v="1"/>
    <x v="29"/>
  </r>
  <r>
    <s v="Id60"/>
    <s v="Voghel"/>
    <x v="57"/>
    <x v="59"/>
    <s v="No"/>
    <x v="0"/>
    <x v="0"/>
    <n v="0"/>
    <x v="0"/>
    <x v="0"/>
    <x v="0"/>
    <s v="3-Nov-1971"/>
    <x v="59"/>
    <x v="0"/>
    <s v="tier - 3"/>
    <x v="3"/>
    <x v="14"/>
  </r>
  <r>
    <s v="Id61"/>
    <s v="Rieth"/>
    <x v="9"/>
    <x v="60"/>
    <s v="No"/>
    <x v="0"/>
    <x v="1"/>
    <n v="1"/>
    <x v="0"/>
    <x v="0"/>
    <x v="1"/>
    <s v="27-Dec-1979"/>
    <x v="60"/>
    <x v="0"/>
    <s v="tier - 3"/>
    <x v="0"/>
    <x v="18"/>
  </r>
  <r>
    <s v="Id62"/>
    <s v="Gollotto"/>
    <x v="58"/>
    <x v="61"/>
    <s v="Yes"/>
    <x v="0"/>
    <x v="0"/>
    <n v="0"/>
    <x v="0"/>
    <x v="0"/>
    <x v="0"/>
    <s v="27-Jun-1967"/>
    <x v="61"/>
    <x v="0"/>
    <s v="tier - 3"/>
    <x v="3"/>
    <x v="22"/>
  </r>
  <r>
    <s v="Id63"/>
    <s v="Dunn"/>
    <x v="59"/>
    <x v="62"/>
    <s v="No"/>
    <x v="0"/>
    <x v="0"/>
    <n v="0"/>
    <x v="0"/>
    <x v="0"/>
    <x v="0"/>
    <s v="3-Aug-1968"/>
    <x v="62"/>
    <x v="0"/>
    <s v="tier - 2"/>
    <x v="3"/>
    <x v="0"/>
  </r>
  <r>
    <s v="Id64"/>
    <s v="Blitzer"/>
    <x v="60"/>
    <x v="13"/>
    <s v="Yes"/>
    <x v="0"/>
    <x v="0"/>
    <n v="0"/>
    <x v="0"/>
    <x v="0"/>
    <x v="0"/>
    <s v="28-Jun-1967"/>
    <x v="63"/>
    <x v="0"/>
    <s v="tier - 2"/>
    <x v="4"/>
    <x v="22"/>
  </r>
  <r>
    <s v="Id65"/>
    <s v="Smith"/>
    <x v="61"/>
    <x v="63"/>
    <s v="Yes"/>
    <x v="0"/>
    <x v="0"/>
    <n v="1"/>
    <x v="0"/>
    <x v="0"/>
    <x v="0"/>
    <s v="15-Aug-1975"/>
    <x v="64"/>
    <x v="0"/>
    <s v="tier - 3"/>
    <x v="0"/>
    <x v="27"/>
  </r>
  <r>
    <s v="Id66"/>
    <s v="Hyland"/>
    <x v="62"/>
    <x v="64"/>
    <s v="No"/>
    <x v="0"/>
    <x v="0"/>
    <n v="2"/>
    <x v="0"/>
    <x v="0"/>
    <x v="0"/>
    <s v="18-Sep-1973"/>
    <x v="65"/>
    <x v="0"/>
    <s v="tier - 1"/>
    <x v="3"/>
    <x v="30"/>
  </r>
  <r>
    <s v="Id67"/>
    <s v="Ducharme"/>
    <x v="63"/>
    <x v="65"/>
    <s v="No"/>
    <x v="0"/>
    <x v="1"/>
    <n v="1"/>
    <x v="0"/>
    <x v="0"/>
    <x v="1"/>
    <s v="3-Jul-1979"/>
    <x v="66"/>
    <x v="0"/>
    <s v="tier - 1"/>
    <x v="0"/>
    <x v="18"/>
  </r>
  <r>
    <s v="Id68"/>
    <s v="Johnson"/>
    <x v="64"/>
    <x v="66"/>
    <s v="Yes"/>
    <x v="0"/>
    <x v="1"/>
    <n v="1"/>
    <x v="0"/>
    <x v="0"/>
    <x v="2"/>
    <s v="9-Dec-1997"/>
    <x v="67"/>
    <x v="0"/>
    <s v="tier - 3"/>
    <x v="0"/>
    <x v="31"/>
  </r>
  <r>
    <s v="Id69"/>
    <s v="Mutz"/>
    <x v="4"/>
    <x v="67"/>
    <s v="Yes"/>
    <x v="0"/>
    <x v="0"/>
    <n v="0"/>
    <x v="0"/>
    <x v="0"/>
    <x v="2"/>
    <s v="28-Nov-1976"/>
    <x v="68"/>
    <x v="0"/>
    <s v="tier - 1"/>
    <x v="2"/>
    <x v="1"/>
  </r>
  <r>
    <s v="Id70"/>
    <s v="Lee"/>
    <x v="65"/>
    <x v="68"/>
    <s v="No"/>
    <x v="0"/>
    <x v="0"/>
    <n v="0"/>
    <x v="0"/>
    <x v="0"/>
    <x v="0"/>
    <s v="19-Dec-1968"/>
    <x v="69"/>
    <x v="0"/>
    <s v="tier - 3"/>
    <x v="0"/>
    <x v="0"/>
  </r>
  <r>
    <s v="Id71"/>
    <s v="Turner"/>
    <x v="66"/>
    <x v="69"/>
    <s v="No"/>
    <x v="0"/>
    <x v="0"/>
    <n v="1"/>
    <x v="0"/>
    <x v="0"/>
    <x v="2"/>
    <s v="10-Nov-1984"/>
    <x v="70"/>
    <x v="0"/>
    <s v="tier - 1"/>
    <x v="0"/>
    <x v="32"/>
  </r>
  <r>
    <s v="Id72"/>
    <s v="Rangel"/>
    <x v="67"/>
    <x v="70"/>
    <s v="No"/>
    <x v="0"/>
    <x v="0"/>
    <n v="2"/>
    <x v="0"/>
    <x v="0"/>
    <x v="2"/>
    <s v="8-Jun-1972"/>
    <x v="71"/>
    <x v="0"/>
    <s v="tier - 1"/>
    <x v="4"/>
    <x v="14"/>
  </r>
  <r>
    <s v="Id73"/>
    <s v="Lacey"/>
    <x v="68"/>
    <x v="21"/>
    <s v="Yes"/>
    <x v="0"/>
    <x v="0"/>
    <n v="2"/>
    <x v="0"/>
    <x v="0"/>
    <x v="1"/>
    <s v="21-Sep-1966"/>
    <x v="72"/>
    <x v="0"/>
    <s v="tier - 3"/>
    <x v="3"/>
    <x v="24"/>
  </r>
  <r>
    <s v="Id74"/>
    <s v="Stiger"/>
    <x v="69"/>
    <x v="71"/>
    <s v="No"/>
    <x v="0"/>
    <x v="0"/>
    <n v="0"/>
    <x v="0"/>
    <x v="0"/>
    <x v="0"/>
    <s v="22-Sep-1962"/>
    <x v="73"/>
    <x v="0"/>
    <s v="tier - 3"/>
    <x v="3"/>
    <x v="5"/>
  </r>
  <r>
    <s v="Id75"/>
    <s v="Caldwell"/>
    <x v="70"/>
    <x v="72"/>
    <s v="Yes"/>
    <x v="0"/>
    <x v="0"/>
    <n v="1"/>
    <x v="0"/>
    <x v="0"/>
    <x v="0"/>
    <s v="29-Sep-1975"/>
    <x v="74"/>
    <x v="0"/>
    <s v="tier - 1"/>
    <x v="3"/>
    <x v="27"/>
  </r>
  <r>
    <s v="Id76"/>
    <s v="Marmillod"/>
    <x v="71"/>
    <x v="73"/>
    <s v="Yes"/>
    <x v="0"/>
    <x v="0"/>
    <n v="1"/>
    <x v="0"/>
    <x v="0"/>
    <x v="0"/>
    <s v="14-Nov-1975"/>
    <x v="75"/>
    <x v="0"/>
    <s v="tier - 2"/>
    <x v="0"/>
    <x v="27"/>
  </r>
  <r>
    <s v="Id77"/>
    <s v="Cloutier-Simons"/>
    <x v="72"/>
    <x v="74"/>
    <s v="Yes"/>
    <x v="0"/>
    <x v="0"/>
    <n v="0"/>
    <x v="0"/>
    <x v="0"/>
    <x v="1"/>
    <s v="29-Oct-1976"/>
    <x v="76"/>
    <x v="0"/>
    <s v="tier - 3"/>
    <x v="3"/>
    <x v="1"/>
  </r>
  <r>
    <s v="Id78"/>
    <s v="Vegas"/>
    <x v="73"/>
    <x v="75"/>
    <s v="No"/>
    <x v="0"/>
    <x v="0"/>
    <n v="0"/>
    <x v="0"/>
    <x v="0"/>
    <x v="0"/>
    <s v="24-Nov-1974"/>
    <x v="77"/>
    <x v="0"/>
    <s v="tier - 1"/>
    <x v="3"/>
    <x v="19"/>
  </r>
  <r>
    <s v="Id79"/>
    <s v="Cochran"/>
    <x v="74"/>
    <x v="76"/>
    <s v="Yes"/>
    <x v="0"/>
    <x v="0"/>
    <n v="0"/>
    <x v="0"/>
    <x v="0"/>
    <x v="0"/>
    <s v="22-Dec-1967"/>
    <x v="78"/>
    <x v="0"/>
    <s v="tier - 2"/>
    <x v="3"/>
    <x v="22"/>
  </r>
  <r>
    <s v="Id80"/>
    <s v="Holtzapple"/>
    <x v="75"/>
    <x v="77"/>
    <s v="No"/>
    <x v="0"/>
    <x v="0"/>
    <n v="0"/>
    <x v="0"/>
    <x v="0"/>
    <x v="0"/>
    <s v="16-Oct-1971"/>
    <x v="79"/>
    <x v="0"/>
    <s v="tier - 2"/>
    <x v="3"/>
    <x v="14"/>
  </r>
  <r>
    <s v="Id81"/>
    <s v="Meyer"/>
    <x v="76"/>
    <x v="78"/>
    <s v="Yes"/>
    <x v="0"/>
    <x v="0"/>
    <n v="1"/>
    <x v="0"/>
    <x v="0"/>
    <x v="2"/>
    <s v="7-Oct-1964"/>
    <x v="80"/>
    <x v="0"/>
    <s v="tier - 2"/>
    <x v="3"/>
    <x v="13"/>
  </r>
  <r>
    <s v="Id82"/>
    <s v="Brickley"/>
    <x v="77"/>
    <x v="45"/>
    <s v="No"/>
    <x v="0"/>
    <x v="0"/>
    <n v="0"/>
    <x v="0"/>
    <x v="0"/>
    <x v="2"/>
    <s v="27-Aug-1977"/>
    <x v="81"/>
    <x v="0"/>
    <s v="tier - 2"/>
    <x v="3"/>
    <x v="29"/>
  </r>
  <r>
    <s v="Id83"/>
    <s v="Magee"/>
    <x v="78"/>
    <x v="79"/>
    <s v="Yes"/>
    <x v="0"/>
    <x v="0"/>
    <n v="1"/>
    <x v="0"/>
    <x v="0"/>
    <x v="2"/>
    <s v="6-Jun-1964"/>
    <x v="82"/>
    <x v="0"/>
    <s v="tier - 3"/>
    <x v="3"/>
    <x v="8"/>
  </r>
  <r>
    <s v="Id84"/>
    <s v="Thoma"/>
    <x v="79"/>
    <x v="80"/>
    <s v="Yes"/>
    <x v="0"/>
    <x v="1"/>
    <n v="1"/>
    <x v="0"/>
    <x v="0"/>
    <x v="2"/>
    <s v="8-Aug-1969"/>
    <x v="83"/>
    <x v="0"/>
    <s v="tier - 2"/>
    <x v="3"/>
    <x v="16"/>
  </r>
  <r>
    <s v="Id85"/>
    <s v="Heagy"/>
    <x v="80"/>
    <x v="81"/>
    <s v="No"/>
    <x v="0"/>
    <x v="0"/>
    <n v="2"/>
    <x v="0"/>
    <x v="0"/>
    <x v="2"/>
    <s v="6-Sep-1972"/>
    <x v="84"/>
    <x v="0"/>
    <s v="tier - 3"/>
    <x v="4"/>
    <x v="28"/>
  </r>
  <r>
    <s v="Id86"/>
    <s v="Regnier"/>
    <x v="81"/>
    <x v="82"/>
    <s v="No"/>
    <x v="0"/>
    <x v="0"/>
    <n v="2"/>
    <x v="0"/>
    <x v="0"/>
    <x v="2"/>
    <s v="12-Aug-1972"/>
    <x v="85"/>
    <x v="0"/>
    <s v="tier - 2"/>
    <x v="3"/>
    <x v="28"/>
  </r>
  <r>
    <s v="Id87"/>
    <s v="Parendo"/>
    <x v="37"/>
    <x v="83"/>
    <s v="No"/>
    <x v="0"/>
    <x v="1"/>
    <n v="1"/>
    <x v="0"/>
    <x v="0"/>
    <x v="2"/>
    <s v="11-Oct-1979"/>
    <x v="86"/>
    <x v="0"/>
    <s v="tier - 3"/>
    <x v="6"/>
    <x v="18"/>
  </r>
  <r>
    <s v="Id88"/>
    <s v="Schell"/>
    <x v="82"/>
    <x v="84"/>
    <s v="No"/>
    <x v="0"/>
    <x v="0"/>
    <n v="0"/>
    <x v="0"/>
    <x v="0"/>
    <x v="0"/>
    <s v="5-Jun-1974"/>
    <x v="87"/>
    <x v="0"/>
    <s v="tier - 2"/>
    <x v="0"/>
    <x v="30"/>
  </r>
  <r>
    <s v="Id89"/>
    <s v="Driscoll"/>
    <x v="83"/>
    <x v="85"/>
    <s v="Yes"/>
    <x v="0"/>
    <x v="1"/>
    <n v="1"/>
    <x v="0"/>
    <x v="0"/>
    <x v="1"/>
    <s v="8-Sep-1983"/>
    <x v="88"/>
    <x v="0"/>
    <s v="tier - 2"/>
    <x v="3"/>
    <x v="33"/>
  </r>
  <r>
    <s v="Id90"/>
    <s v="Mitchell"/>
    <x v="84"/>
    <x v="86"/>
    <s v="No"/>
    <x v="0"/>
    <x v="1"/>
    <n v="1"/>
    <x v="0"/>
    <x v="0"/>
    <x v="2"/>
    <s v="16-Sep-1979"/>
    <x v="89"/>
    <x v="0"/>
    <s v="tier - 2"/>
    <x v="0"/>
    <x v="18"/>
  </r>
  <r>
    <s v="Id91"/>
    <s v="Cutler"/>
    <x v="85"/>
    <x v="87"/>
    <s v="No"/>
    <x v="0"/>
    <x v="0"/>
    <n v="1"/>
    <x v="0"/>
    <x v="0"/>
    <x v="1"/>
    <s v="4-Aug-1992"/>
    <x v="90"/>
    <x v="0"/>
    <s v="tier - 2"/>
    <x v="0"/>
    <x v="34"/>
  </r>
  <r>
    <s v="Id92"/>
    <s v="Derian"/>
    <x v="86"/>
    <x v="88"/>
    <s v="No"/>
    <x v="0"/>
    <x v="0"/>
    <n v="0"/>
    <x v="0"/>
    <x v="0"/>
    <x v="2"/>
    <s v="2-Jul-1999"/>
    <x v="91"/>
    <x v="0"/>
    <s v="tier - 1"/>
    <x v="2"/>
    <x v="35"/>
  </r>
  <r>
    <s v="Id93"/>
    <s v="Farina"/>
    <x v="87"/>
    <x v="89"/>
    <s v="No"/>
    <x v="0"/>
    <x v="0"/>
    <n v="2"/>
    <x v="0"/>
    <x v="0"/>
    <x v="2"/>
    <s v="10-Jun-1972"/>
    <x v="92"/>
    <x v="0"/>
    <s v="tier - 3"/>
    <x v="3"/>
    <x v="28"/>
  </r>
  <r>
    <s v="Id94"/>
    <s v="Saunders"/>
    <x v="88"/>
    <x v="90"/>
    <s v="Yes"/>
    <x v="0"/>
    <x v="0"/>
    <n v="0"/>
    <x v="0"/>
    <x v="0"/>
    <x v="2"/>
    <s v="26-Dec-1976"/>
    <x v="93"/>
    <x v="0"/>
    <s v="tier - 3"/>
    <x v="1"/>
    <x v="1"/>
  </r>
  <r>
    <s v="Id95"/>
    <s v="Kratz"/>
    <x v="89"/>
    <x v="8"/>
    <s v="Yes"/>
    <x v="0"/>
    <x v="0"/>
    <n v="2"/>
    <x v="0"/>
    <x v="0"/>
    <x v="0"/>
    <s v="25-Sep-1970"/>
    <x v="94"/>
    <x v="0"/>
    <s v="tier - 1"/>
    <x v="3"/>
    <x v="2"/>
  </r>
  <r>
    <s v="Id96"/>
    <s v="Boland"/>
    <x v="90"/>
    <x v="91"/>
    <s v="Yes"/>
    <x v="0"/>
    <x v="0"/>
    <n v="1"/>
    <x v="0"/>
    <x v="0"/>
    <x v="0"/>
    <s v="10-Jul-1975"/>
    <x v="95"/>
    <x v="0"/>
    <s v="tier - 3"/>
    <x v="1"/>
    <x v="27"/>
  </r>
  <r>
    <s v="Id97"/>
    <s v="Van Hout"/>
    <x v="66"/>
    <x v="92"/>
    <s v="Yes"/>
    <x v="0"/>
    <x v="0"/>
    <n v="0"/>
    <x v="0"/>
    <x v="0"/>
    <x v="2"/>
    <s v="3-Nov-1985"/>
    <x v="96"/>
    <x v="0"/>
    <s v="tier - 2"/>
    <x v="0"/>
    <x v="17"/>
  </r>
  <r>
    <s v="Id98"/>
    <s v="Ramsey"/>
    <x v="91"/>
    <x v="93"/>
    <s v="Yes"/>
    <x v="0"/>
    <x v="0"/>
    <n v="2"/>
    <x v="0"/>
    <x v="0"/>
    <x v="2"/>
    <s v="12-Aug-1966"/>
    <x v="97"/>
    <x v="0"/>
    <s v="tier - 3"/>
    <x v="3"/>
    <x v="24"/>
  </r>
  <r>
    <s v="Id99"/>
    <s v="Gage"/>
    <x v="92"/>
    <x v="94"/>
    <s v="No"/>
    <x v="0"/>
    <x v="0"/>
    <n v="0"/>
    <x v="0"/>
    <x v="0"/>
    <x v="0"/>
    <s v="4-Sep-1962"/>
    <x v="98"/>
    <x v="0"/>
    <s v="tier - 3"/>
    <x v="3"/>
    <x v="5"/>
  </r>
  <r>
    <s v="Id100"/>
    <s v="Gollins"/>
    <x v="93"/>
    <x v="95"/>
    <s v="No"/>
    <x v="0"/>
    <x v="0"/>
    <n v="0"/>
    <x v="0"/>
    <x v="0"/>
    <x v="2"/>
    <s v="27-Jun-1977"/>
    <x v="99"/>
    <x v="0"/>
    <s v="tier - 3"/>
    <x v="1"/>
    <x v="29"/>
  </r>
  <r>
    <s v="Id101"/>
    <s v="Benestad"/>
    <x v="94"/>
    <x v="96"/>
    <s v="Yes"/>
    <x v="0"/>
    <x v="0"/>
    <n v="0"/>
    <x v="0"/>
    <x v="0"/>
    <x v="0"/>
    <s v="4-Oct-1981"/>
    <x v="100"/>
    <x v="0"/>
    <s v="tier - 3"/>
    <x v="0"/>
    <x v="36"/>
  </r>
  <r>
    <s v="Id102"/>
    <s v="Aviv"/>
    <x v="95"/>
    <x v="97"/>
    <s v="Yes"/>
    <x v="0"/>
    <x v="0"/>
    <n v="0"/>
    <x v="0"/>
    <x v="0"/>
    <x v="0"/>
    <s v="28-Jul-1981"/>
    <x v="101"/>
    <x v="0"/>
    <s v="tier - 2"/>
    <x v="3"/>
    <x v="36"/>
  </r>
  <r>
    <s v="Id103"/>
    <s v="Burns"/>
    <x v="96"/>
    <x v="98"/>
    <s v="No"/>
    <x v="0"/>
    <x v="1"/>
    <n v="1"/>
    <x v="0"/>
    <x v="0"/>
    <x v="2"/>
    <s v="18-Aug-1979"/>
    <x v="102"/>
    <x v="0"/>
    <s v="tier - 3"/>
    <x v="1"/>
    <x v="18"/>
  </r>
  <r>
    <s v="Id104"/>
    <s v="Maldonado"/>
    <x v="97"/>
    <x v="46"/>
    <s v="Yes"/>
    <x v="0"/>
    <x v="0"/>
    <n v="0"/>
    <x v="0"/>
    <x v="0"/>
    <x v="2"/>
    <s v="21-Oct-1985"/>
    <x v="103"/>
    <x v="0"/>
    <s v="tier - 2"/>
    <x v="3"/>
    <x v="17"/>
  </r>
  <r>
    <s v="Id105"/>
    <s v="Yitref"/>
    <x v="98"/>
    <x v="99"/>
    <s v="Yes"/>
    <x v="0"/>
    <x v="1"/>
    <n v="1"/>
    <x v="0"/>
    <x v="0"/>
    <x v="1"/>
    <s v="14-Oct-1983"/>
    <x v="104"/>
    <x v="0"/>
    <s v="tier - 2"/>
    <x v="3"/>
    <x v="33"/>
  </r>
  <r>
    <s v="Id106"/>
    <s v="Loudon-Brown"/>
    <x v="99"/>
    <x v="100"/>
    <s v="Yes"/>
    <x v="0"/>
    <x v="0"/>
    <n v="2"/>
    <x v="0"/>
    <x v="0"/>
    <x v="1"/>
    <s v="12-Aug-1966"/>
    <x v="105"/>
    <x v="0"/>
    <s v="tier - 3"/>
    <x v="3"/>
    <x v="24"/>
  </r>
  <r>
    <s v="Id107"/>
    <s v="Sugathadasa"/>
    <x v="100"/>
    <x v="101"/>
    <s v="No"/>
    <x v="0"/>
    <x v="0"/>
    <n v="0"/>
    <x v="0"/>
    <x v="0"/>
    <x v="0"/>
    <s v="20-Dec-1978"/>
    <x v="106"/>
    <x v="0"/>
    <s v="tier - 3"/>
    <x v="3"/>
    <x v="9"/>
  </r>
  <r>
    <s v="Id108"/>
    <s v="Ganley"/>
    <x v="101"/>
    <x v="102"/>
    <s v="No"/>
    <x v="0"/>
    <x v="0"/>
    <n v="0"/>
    <x v="0"/>
    <x v="0"/>
    <x v="2"/>
    <s v="25-Dec-1982"/>
    <x v="107"/>
    <x v="0"/>
    <s v="tier - 1"/>
    <x v="1"/>
    <x v="37"/>
  </r>
  <r>
    <s v="Id109"/>
    <s v="Potter"/>
    <x v="50"/>
    <x v="103"/>
    <s v="No"/>
    <x v="0"/>
    <x v="0"/>
    <n v="1"/>
    <x v="0"/>
    <x v="0"/>
    <x v="2"/>
    <s v="8-Aug-1987"/>
    <x v="108"/>
    <x v="1"/>
    <s v="tier - 3"/>
    <x v="1"/>
    <x v="38"/>
  </r>
  <r>
    <s v="Id110"/>
    <s v="Rasmussen"/>
    <x v="102"/>
    <x v="104"/>
    <s v="Yes"/>
    <x v="0"/>
    <x v="0"/>
    <n v="1"/>
    <x v="0"/>
    <x v="0"/>
    <x v="0"/>
    <s v="2-Dec-1975"/>
    <x v="109"/>
    <x v="1"/>
    <s v="tier - 2"/>
    <x v="3"/>
    <x v="27"/>
  </r>
  <r>
    <s v="Id111"/>
    <s v="Robinson"/>
    <x v="103"/>
    <x v="105"/>
    <s v="Yes"/>
    <x v="0"/>
    <x v="0"/>
    <n v="0"/>
    <x v="0"/>
    <x v="0"/>
    <x v="1"/>
    <s v="22-Aug-1985"/>
    <x v="110"/>
    <x v="0"/>
    <s v="tier - 2"/>
    <x v="0"/>
    <x v="17"/>
  </r>
  <r>
    <s v="Id112"/>
    <s v="Antonopoulos"/>
    <x v="104"/>
    <x v="106"/>
    <s v="Yes"/>
    <x v="0"/>
    <x v="1"/>
    <n v="1"/>
    <x v="0"/>
    <x v="0"/>
    <x v="1"/>
    <s v="1-Jun-1983"/>
    <x v="111"/>
    <x v="1"/>
    <s v="tier - 2"/>
    <x v="3"/>
    <x v="37"/>
  </r>
  <r>
    <s v="Id113"/>
    <s v="Groner"/>
    <x v="105"/>
    <x v="18"/>
    <s v="Yes"/>
    <x v="0"/>
    <x v="0"/>
    <n v="0"/>
    <x v="0"/>
    <x v="0"/>
    <x v="2"/>
    <s v="17-Jul-1985"/>
    <x v="112"/>
    <x v="1"/>
    <s v="tier - 1"/>
    <x v="3"/>
    <x v="17"/>
  </r>
  <r>
    <s v="Id114"/>
    <s v="Zywicki"/>
    <x v="106"/>
    <x v="107"/>
    <s v="No"/>
    <x v="0"/>
    <x v="0"/>
    <n v="1"/>
    <x v="0"/>
    <x v="0"/>
    <x v="2"/>
    <s v="24-Jul-1987"/>
    <x v="113"/>
    <x v="0"/>
    <s v="tier - 1"/>
    <x v="7"/>
    <x v="38"/>
  </r>
  <r>
    <s v="Id115"/>
    <s v="Cardinal"/>
    <x v="107"/>
    <x v="108"/>
    <s v="No"/>
    <x v="0"/>
    <x v="0"/>
    <n v="2"/>
    <x v="0"/>
    <x v="0"/>
    <x v="0"/>
    <s v="17-Dec-1973"/>
    <x v="114"/>
    <x v="0"/>
    <s v="tier - 2"/>
    <x v="3"/>
    <x v="30"/>
  </r>
  <r>
    <s v="Id116"/>
    <s v="Alleman"/>
    <x v="88"/>
    <x v="109"/>
    <s v="No"/>
    <x v="0"/>
    <x v="0"/>
    <n v="0"/>
    <x v="0"/>
    <x v="0"/>
    <x v="1"/>
    <s v="12-Aug-1977"/>
    <x v="115"/>
    <x v="1"/>
    <s v="tier - 1"/>
    <x v="1"/>
    <x v="29"/>
  </r>
  <r>
    <s v="Id117"/>
    <s v="Stroffolino"/>
    <x v="108"/>
    <x v="60"/>
    <s v="No"/>
    <x v="0"/>
    <x v="1"/>
    <n v="1"/>
    <x v="0"/>
    <x v="0"/>
    <x v="1"/>
    <s v="16-Jul-2003"/>
    <x v="116"/>
    <x v="0"/>
    <s v="tier - 1"/>
    <x v="0"/>
    <x v="39"/>
  </r>
  <r>
    <s v="Id118"/>
    <s v="Clubb"/>
    <x v="109"/>
    <x v="110"/>
    <s v="No"/>
    <x v="0"/>
    <x v="0"/>
    <n v="0"/>
    <x v="0"/>
    <x v="0"/>
    <x v="0"/>
    <s v="29-Sep-1968"/>
    <x v="117"/>
    <x v="1"/>
    <s v="tier - 2"/>
    <x v="3"/>
    <x v="0"/>
  </r>
  <r>
    <s v="Id119"/>
    <s v="McGoogan"/>
    <x v="110"/>
    <x v="111"/>
    <s v="No"/>
    <x v="0"/>
    <x v="0"/>
    <n v="0"/>
    <x v="0"/>
    <x v="0"/>
    <x v="2"/>
    <s v="17-Dec-1977"/>
    <x v="118"/>
    <x v="1"/>
    <s v="tier - 1"/>
    <x v="1"/>
    <x v="29"/>
  </r>
  <r>
    <s v="Id120"/>
    <s v="Keflezighi"/>
    <x v="11"/>
    <x v="112"/>
    <s v="Yes"/>
    <x v="0"/>
    <x v="0"/>
    <n v="1"/>
    <x v="0"/>
    <x v="0"/>
    <x v="2"/>
    <s v="7-Aug-1995"/>
    <x v="119"/>
    <x v="0"/>
    <s v="tier - 3"/>
    <x v="0"/>
    <x v="40"/>
  </r>
  <r>
    <s v="Id121"/>
    <s v="Syed"/>
    <x v="111"/>
    <x v="113"/>
    <s v="Yes"/>
    <x v="0"/>
    <x v="0"/>
    <n v="0"/>
    <x v="0"/>
    <x v="0"/>
    <x v="0"/>
    <s v="5-Jul-1981"/>
    <x v="120"/>
    <x v="0"/>
    <s v="tier - 2"/>
    <x v="6"/>
    <x v="36"/>
  </r>
  <r>
    <s v="Id122"/>
    <s v="Segal"/>
    <x v="32"/>
    <x v="114"/>
    <s v="No"/>
    <x v="0"/>
    <x v="0"/>
    <n v="0"/>
    <x v="0"/>
    <x v="0"/>
    <x v="0"/>
    <s v="12-Jul-1978"/>
    <x v="121"/>
    <x v="0"/>
    <s v="tier - 2"/>
    <x v="5"/>
    <x v="9"/>
  </r>
  <r>
    <s v="Id123"/>
    <s v="Defranco"/>
    <x v="112"/>
    <x v="115"/>
    <s v="Yes"/>
    <x v="0"/>
    <x v="0"/>
    <n v="2"/>
    <x v="0"/>
    <x v="0"/>
    <x v="2"/>
    <s v="24-Jun-1966"/>
    <x v="122"/>
    <x v="1"/>
    <s v="tier - 2"/>
    <x v="3"/>
    <x v="24"/>
  </r>
  <r>
    <s v="Id124"/>
    <s v="Kells"/>
    <x v="113"/>
    <x v="116"/>
    <s v="No"/>
    <x v="0"/>
    <x v="0"/>
    <n v="0"/>
    <x v="0"/>
    <x v="0"/>
    <x v="0"/>
    <s v="5-Aug-1978"/>
    <x v="123"/>
    <x v="1"/>
    <s v="tier - 3"/>
    <x v="3"/>
    <x v="9"/>
  </r>
  <r>
    <s v="Id125"/>
    <s v="Lawton"/>
    <x v="114"/>
    <x v="117"/>
    <s v="No"/>
    <x v="0"/>
    <x v="0"/>
    <n v="0"/>
    <x v="0"/>
    <x v="0"/>
    <x v="2"/>
    <s v="16-Aug-1982"/>
    <x v="124"/>
    <x v="1"/>
    <s v="tier - 3"/>
    <x v="3"/>
    <x v="37"/>
  </r>
  <r>
    <s v="Id126"/>
    <s v="Bejar"/>
    <x v="115"/>
    <x v="109"/>
    <s v="No"/>
    <x v="0"/>
    <x v="0"/>
    <n v="1"/>
    <x v="0"/>
    <x v="0"/>
    <x v="1"/>
    <s v="30-Nov-1992"/>
    <x v="125"/>
    <x v="0"/>
    <s v="tier - 3"/>
    <x v="3"/>
    <x v="34"/>
  </r>
  <r>
    <s v="Id127"/>
    <s v="Navarro Castro"/>
    <x v="116"/>
    <x v="118"/>
    <s v="No"/>
    <x v="0"/>
    <x v="0"/>
    <n v="0"/>
    <x v="0"/>
    <x v="0"/>
    <x v="0"/>
    <s v="7-Jul-1962"/>
    <x v="126"/>
    <x v="1"/>
    <s v="tier - 1"/>
    <x v="3"/>
    <x v="5"/>
  </r>
  <r>
    <s v="Id128"/>
    <s v="Tice"/>
    <x v="101"/>
    <x v="18"/>
    <s v="No"/>
    <x v="0"/>
    <x v="0"/>
    <n v="0"/>
    <x v="0"/>
    <x v="0"/>
    <x v="2"/>
    <s v="4-Aug-1982"/>
    <x v="127"/>
    <x v="0"/>
    <s v="tier - 1"/>
    <x v="4"/>
    <x v="37"/>
  </r>
  <r>
    <s v="Id129"/>
    <s v="Wolf"/>
    <x v="54"/>
    <x v="119"/>
    <s v="Yes"/>
    <x v="0"/>
    <x v="0"/>
    <n v="0"/>
    <x v="0"/>
    <x v="0"/>
    <x v="1"/>
    <s v="20-Sep-1985"/>
    <x v="128"/>
    <x v="0"/>
    <s v="tier - 3"/>
    <x v="6"/>
    <x v="17"/>
  </r>
  <r>
    <s v="Id130"/>
    <s v="Oppedal"/>
    <x v="117"/>
    <x v="8"/>
    <s v="No"/>
    <x v="0"/>
    <x v="0"/>
    <n v="0"/>
    <x v="0"/>
    <x v="0"/>
    <x v="0"/>
    <s v="12-Oct-1978"/>
    <x v="129"/>
    <x v="0"/>
    <s v="tier - 1"/>
    <x v="3"/>
    <x v="9"/>
  </r>
  <r>
    <s v="Id131"/>
    <s v="Wright"/>
    <x v="118"/>
    <x v="1"/>
    <s v="No"/>
    <x v="0"/>
    <x v="0"/>
    <n v="0"/>
    <x v="0"/>
    <x v="0"/>
    <x v="1"/>
    <s v="24-Sep-1980"/>
    <x v="130"/>
    <x v="1"/>
    <s v="tier - 3"/>
    <x v="3"/>
    <x v="25"/>
  </r>
  <r>
    <s v="Id132"/>
    <s v="Ellis"/>
    <x v="119"/>
    <x v="24"/>
    <s v="Yes"/>
    <x v="0"/>
    <x v="0"/>
    <n v="0"/>
    <x v="0"/>
    <x v="0"/>
    <x v="2"/>
    <s v="15-Dec-1976"/>
    <x v="131"/>
    <x v="1"/>
    <s v="tier - 3"/>
    <x v="3"/>
    <x v="1"/>
  </r>
  <r>
    <s v="Id133"/>
    <s v="Taormina"/>
    <x v="120"/>
    <x v="120"/>
    <s v="No"/>
    <x v="0"/>
    <x v="0"/>
    <n v="1"/>
    <x v="0"/>
    <x v="0"/>
    <x v="2"/>
    <s v="16-Jun-1987"/>
    <x v="132"/>
    <x v="1"/>
    <s v="tier - 2"/>
    <x v="3"/>
    <x v="38"/>
  </r>
  <r>
    <s v="Id134"/>
    <s v="Lynch"/>
    <x v="121"/>
    <x v="121"/>
    <s v="Yes"/>
    <x v="0"/>
    <x v="0"/>
    <n v="0"/>
    <x v="0"/>
    <x v="0"/>
    <x v="0"/>
    <s v="30-Jul-1967"/>
    <x v="133"/>
    <x v="0"/>
    <s v="tier - 2"/>
    <x v="3"/>
    <x v="22"/>
  </r>
  <r>
    <s v="Id135"/>
    <s v="Tavella"/>
    <x v="66"/>
    <x v="78"/>
    <s v="Yes"/>
    <x v="0"/>
    <x v="0"/>
    <n v="1"/>
    <x v="0"/>
    <x v="0"/>
    <x v="2"/>
    <s v="6-Jun-1964"/>
    <x v="134"/>
    <x v="1"/>
    <s v="tier - 2"/>
    <x v="3"/>
    <x v="8"/>
  </r>
  <r>
    <s v="Id136"/>
    <s v="Neufeld"/>
    <x v="122"/>
    <x v="69"/>
    <s v="No"/>
    <x v="0"/>
    <x v="1"/>
    <n v="1"/>
    <x v="0"/>
    <x v="0"/>
    <x v="2"/>
    <s v="3-Dec-1979"/>
    <x v="135"/>
    <x v="1"/>
    <s v="tier - 1"/>
    <x v="3"/>
    <x v="18"/>
  </r>
  <r>
    <s v="Id137"/>
    <s v="Walhovd"/>
    <x v="123"/>
    <x v="122"/>
    <s v="No"/>
    <x v="1"/>
    <x v="0"/>
    <n v="1"/>
    <x v="0"/>
    <x v="0"/>
    <x v="2"/>
    <s v="5-Dec-2004"/>
    <x v="136"/>
    <x v="1"/>
    <s v="tier - 2"/>
    <x v="0"/>
    <x v="41"/>
  </r>
  <r>
    <s v="Id138"/>
    <s v="Washburn"/>
    <x v="124"/>
    <x v="123"/>
    <s v="No"/>
    <x v="0"/>
    <x v="0"/>
    <n v="0"/>
    <x v="0"/>
    <x v="0"/>
    <x v="1"/>
    <s v="8-Nov-1991"/>
    <x v="137"/>
    <x v="0"/>
    <s v="tier - 2"/>
    <x v="1"/>
    <x v="42"/>
  </r>
  <r>
    <s v="Id139"/>
    <s v="Mroz"/>
    <x v="125"/>
    <x v="124"/>
    <s v="Yes"/>
    <x v="0"/>
    <x v="0"/>
    <n v="0"/>
    <x v="0"/>
    <x v="0"/>
    <x v="2"/>
    <s v="15-Jun-1976"/>
    <x v="138"/>
    <x v="1"/>
    <s v="tier - 2"/>
    <x v="1"/>
    <x v="1"/>
  </r>
  <r>
    <s v="Id140"/>
    <s v="Canaday"/>
    <x v="20"/>
    <x v="125"/>
    <s v="No"/>
    <x v="0"/>
    <x v="0"/>
    <n v="0"/>
    <x v="0"/>
    <x v="0"/>
    <x v="2"/>
    <s v="2-Nov-1991"/>
    <x v="139"/>
    <x v="1"/>
    <s v="tier - 2"/>
    <x v="3"/>
    <x v="42"/>
  </r>
  <r>
    <s v="Id141"/>
    <s v="Atkins"/>
    <x v="40"/>
    <x v="126"/>
    <s v="Yes"/>
    <x v="0"/>
    <x v="0"/>
    <n v="1"/>
    <x v="0"/>
    <x v="0"/>
    <x v="0"/>
    <s v="20-Jul-1986"/>
    <x v="140"/>
    <x v="0"/>
    <s v="tier - 3"/>
    <x v="0"/>
    <x v="26"/>
  </r>
  <r>
    <s v="Id142"/>
    <s v="Kropelnicki"/>
    <x v="126"/>
    <x v="127"/>
    <s v="No"/>
    <x v="0"/>
    <x v="0"/>
    <n v="0"/>
    <x v="0"/>
    <x v="0"/>
    <x v="2"/>
    <s v="13-Jul-1990"/>
    <x v="141"/>
    <x v="1"/>
    <s v="tier - 2"/>
    <x v="3"/>
    <x v="3"/>
  </r>
  <r>
    <s v="Id143"/>
    <s v="Braund"/>
    <x v="106"/>
    <x v="128"/>
    <s v="No"/>
    <x v="0"/>
    <x v="0"/>
    <n v="0"/>
    <x v="0"/>
    <x v="0"/>
    <x v="1"/>
    <s v="12-Nov-1999"/>
    <x v="142"/>
    <x v="1"/>
    <s v="tier - 2"/>
    <x v="2"/>
    <x v="35"/>
  </r>
  <r>
    <s v="Id144"/>
    <s v="Anderson"/>
    <x v="127"/>
    <x v="129"/>
    <s v="Yes"/>
    <x v="0"/>
    <x v="0"/>
    <n v="1"/>
    <x v="0"/>
    <x v="0"/>
    <x v="0"/>
    <s v="21-Jun-1986"/>
    <x v="143"/>
    <x v="0"/>
    <s v="tier - 2"/>
    <x v="3"/>
    <x v="26"/>
  </r>
  <r>
    <s v="Id145"/>
    <s v="Bilbrey"/>
    <x v="128"/>
    <x v="130"/>
    <s v="No"/>
    <x v="0"/>
    <x v="0"/>
    <n v="0"/>
    <x v="0"/>
    <x v="0"/>
    <x v="0"/>
    <s v="23-Dec-1971"/>
    <x v="144"/>
    <x v="1"/>
    <s v="tier - 1"/>
    <x v="3"/>
    <x v="14"/>
  </r>
  <r>
    <s v="Id146"/>
    <s v="Curtis"/>
    <x v="129"/>
    <x v="131"/>
    <s v="Yes"/>
    <x v="0"/>
    <x v="0"/>
    <n v="2"/>
    <x v="0"/>
    <x v="0"/>
    <x v="0"/>
    <s v="22-Aug-1970"/>
    <x v="145"/>
    <x v="1"/>
    <s v="tier - 3"/>
    <x v="3"/>
    <x v="2"/>
  </r>
  <r>
    <s v="Id147"/>
    <s v="Meyer"/>
    <x v="130"/>
    <x v="132"/>
    <s v="No"/>
    <x v="0"/>
    <x v="0"/>
    <n v="0"/>
    <x v="0"/>
    <x v="0"/>
    <x v="0"/>
    <s v="17-Sep-2002"/>
    <x v="146"/>
    <x v="0"/>
    <s v="tier - 3"/>
    <x v="3"/>
    <x v="43"/>
  </r>
  <r>
    <s v="Id148"/>
    <s v="Bardeesy"/>
    <x v="131"/>
    <x v="133"/>
    <s v="No"/>
    <x v="0"/>
    <x v="0"/>
    <n v="0"/>
    <x v="0"/>
    <x v="0"/>
    <x v="2"/>
    <s v="12-Jun-1980"/>
    <x v="147"/>
    <x v="0"/>
    <s v="tier - 3"/>
    <x v="3"/>
    <x v="25"/>
  </r>
  <r>
    <s v="Id149"/>
    <s v="Shanahan"/>
    <x v="94"/>
    <x v="40"/>
    <s v="No"/>
    <x v="0"/>
    <x v="0"/>
    <n v="0"/>
    <x v="0"/>
    <x v="0"/>
    <x v="2"/>
    <s v="30-Oct-1989"/>
    <x v="148"/>
    <x v="0"/>
    <s v="tier - 2"/>
    <x v="0"/>
    <x v="4"/>
  </r>
  <r>
    <s v="Id150"/>
    <s v="Sutter"/>
    <x v="132"/>
    <x v="134"/>
    <s v="No"/>
    <x v="0"/>
    <x v="0"/>
    <n v="0"/>
    <x v="0"/>
    <x v="1"/>
    <x v="2"/>
    <s v="16-Aug-1980"/>
    <x v="149"/>
    <x v="0"/>
    <s v="tier - 2"/>
    <x v="0"/>
    <x v="25"/>
  </r>
  <r>
    <s v="Id151"/>
    <s v="Yesian"/>
    <x v="133"/>
    <x v="135"/>
    <s v="Yes"/>
    <x v="0"/>
    <x v="0"/>
    <n v="1"/>
    <x v="0"/>
    <x v="0"/>
    <x v="2"/>
    <s v="16-Jun-1964"/>
    <x v="150"/>
    <x v="1"/>
    <s v="tier - 3"/>
    <x v="3"/>
    <x v="13"/>
  </r>
  <r>
    <s v="Id152"/>
    <s v="Meers"/>
    <x v="134"/>
    <x v="120"/>
    <s v="No"/>
    <x v="0"/>
    <x v="0"/>
    <n v="0"/>
    <x v="0"/>
    <x v="0"/>
    <x v="2"/>
    <s v="8-Sep-1989"/>
    <x v="151"/>
    <x v="1"/>
    <s v="tier - 3"/>
    <x v="3"/>
    <x v="4"/>
  </r>
  <r>
    <s v="Id153"/>
    <s v="Conlon"/>
    <x v="135"/>
    <x v="60"/>
    <s v="No"/>
    <x v="0"/>
    <x v="0"/>
    <n v="2"/>
    <x v="0"/>
    <x v="0"/>
    <x v="1"/>
    <s v="19-Nov-1972"/>
    <x v="152"/>
    <x v="1"/>
    <s v="tier - 2"/>
    <x v="3"/>
    <x v="28"/>
  </r>
  <r>
    <s v="Id154"/>
    <s v="Arnstein"/>
    <x v="136"/>
    <x v="136"/>
    <s v="No"/>
    <x v="0"/>
    <x v="0"/>
    <n v="1"/>
    <x v="0"/>
    <x v="0"/>
    <x v="1"/>
    <s v="29-Jul-1998"/>
    <x v="153"/>
    <x v="0"/>
    <s v="tier - 3"/>
    <x v="0"/>
    <x v="44"/>
  </r>
  <r>
    <s v="Id155"/>
    <s v="Jurek"/>
    <x v="137"/>
    <x v="67"/>
    <s v="No"/>
    <x v="0"/>
    <x v="1"/>
    <n v="1"/>
    <x v="0"/>
    <x v="1"/>
    <x v="2"/>
    <s v="9-Sep-1979"/>
    <x v="154"/>
    <x v="0"/>
    <s v="tier - 2"/>
    <x v="3"/>
    <x v="18"/>
  </r>
  <r>
    <s v="Id156"/>
    <s v="Thill"/>
    <x v="138"/>
    <x v="70"/>
    <s v="Yes"/>
    <x v="0"/>
    <x v="1"/>
    <n v="1"/>
    <x v="0"/>
    <x v="0"/>
    <x v="2"/>
    <s v="26-Jul-1983"/>
    <x v="155"/>
    <x v="1"/>
    <s v="tier - 2"/>
    <x v="3"/>
    <x v="33"/>
  </r>
  <r>
    <s v="Id157"/>
    <s v="Glaz"/>
    <x v="139"/>
    <x v="137"/>
    <s v="Yes"/>
    <x v="0"/>
    <x v="0"/>
    <n v="1"/>
    <x v="0"/>
    <x v="0"/>
    <x v="0"/>
    <s v="15-Aug-1986"/>
    <x v="156"/>
    <x v="0"/>
    <s v="tier - 1"/>
    <x v="0"/>
    <x v="26"/>
  </r>
  <r>
    <s v="Id158"/>
    <s v="Sampson"/>
    <x v="140"/>
    <x v="138"/>
    <s v="Yes"/>
    <x v="0"/>
    <x v="0"/>
    <n v="0"/>
    <x v="0"/>
    <x v="0"/>
    <x v="2"/>
    <s v="18-Sep-1976"/>
    <x v="157"/>
    <x v="1"/>
    <s v="tier - 2"/>
    <x v="3"/>
    <x v="1"/>
  </r>
  <r>
    <s v="Id159"/>
    <s v="Duliba"/>
    <x v="141"/>
    <x v="89"/>
    <s v="Yes"/>
    <x v="0"/>
    <x v="0"/>
    <n v="1"/>
    <x v="0"/>
    <x v="0"/>
    <x v="2"/>
    <s v="10-Oct-1988"/>
    <x v="158"/>
    <x v="1"/>
    <s v="tier - 3"/>
    <x v="8"/>
    <x v="23"/>
  </r>
  <r>
    <s v="Id160"/>
    <s v="Tanguay"/>
    <x v="142"/>
    <x v="116"/>
    <s v="Yes"/>
    <x v="0"/>
    <x v="0"/>
    <n v="2"/>
    <x v="0"/>
    <x v="0"/>
    <x v="0"/>
    <s v="28-Oct-1970"/>
    <x v="159"/>
    <x v="1"/>
    <s v="tier - 3"/>
    <x v="3"/>
    <x v="2"/>
  </r>
  <r>
    <s v="Id161"/>
    <s v="McClelland"/>
    <x v="143"/>
    <x v="139"/>
    <s v="No"/>
    <x v="0"/>
    <x v="0"/>
    <n v="0"/>
    <x v="0"/>
    <x v="0"/>
    <x v="2"/>
    <s v="20-Jun-1982"/>
    <x v="160"/>
    <x v="1"/>
    <s v="tier - 2"/>
    <x v="1"/>
    <x v="37"/>
  </r>
  <r>
    <s v="Id162"/>
    <s v="Gorman"/>
    <x v="44"/>
    <x v="140"/>
    <s v="No"/>
    <x v="0"/>
    <x v="0"/>
    <n v="0"/>
    <x v="0"/>
    <x v="0"/>
    <x v="2"/>
    <s v="16-Nov-1990"/>
    <x v="161"/>
    <x v="0"/>
    <s v="tier - 2"/>
    <x v="9"/>
    <x v="3"/>
  </r>
  <r>
    <s v="Id163"/>
    <s v="Nishimura"/>
    <x v="103"/>
    <x v="141"/>
    <s v="No"/>
    <x v="1"/>
    <x v="0"/>
    <n v="1"/>
    <x v="0"/>
    <x v="0"/>
    <x v="2"/>
    <s v="12-Oct-2000"/>
    <x v="162"/>
    <x v="0"/>
    <s v="tier - 1"/>
    <x v="0"/>
    <x v="21"/>
  </r>
  <r>
    <s v="Id164"/>
    <s v="Brimble"/>
    <x v="144"/>
    <x v="142"/>
    <s v="No"/>
    <x v="0"/>
    <x v="0"/>
    <n v="0"/>
    <x v="0"/>
    <x v="0"/>
    <x v="0"/>
    <s v="27-Sep-2002"/>
    <x v="163"/>
    <x v="0"/>
    <s v="tier - 2"/>
    <x v="1"/>
    <x v="43"/>
  </r>
  <r>
    <s v="Id165"/>
    <s v="Trenk"/>
    <x v="145"/>
    <x v="143"/>
    <s v="No"/>
    <x v="0"/>
    <x v="1"/>
    <n v="1"/>
    <x v="0"/>
    <x v="0"/>
    <x v="2"/>
    <s v="3-Aug-1979"/>
    <x v="164"/>
    <x v="1"/>
    <s v="tier - 1"/>
    <x v="3"/>
    <x v="18"/>
  </r>
  <r>
    <s v="Id166"/>
    <s v="Wittmann"/>
    <x v="146"/>
    <x v="144"/>
    <s v="Yes"/>
    <x v="0"/>
    <x v="1"/>
    <n v="1"/>
    <x v="0"/>
    <x v="0"/>
    <x v="2"/>
    <s v="30-Oct-1969"/>
    <x v="165"/>
    <x v="0"/>
    <s v="tier - 3"/>
    <x v="3"/>
    <x v="16"/>
  </r>
  <r>
    <s v="Id167"/>
    <s v="Tremblay"/>
    <x v="147"/>
    <x v="96"/>
    <s v="Yes"/>
    <x v="0"/>
    <x v="0"/>
    <n v="1"/>
    <x v="0"/>
    <x v="0"/>
    <x v="0"/>
    <s v="9-Nov-1975"/>
    <x v="166"/>
    <x v="1"/>
    <s v="tier - 3"/>
    <x v="3"/>
    <x v="27"/>
  </r>
  <r>
    <s v="Id168"/>
    <s v="Scofield"/>
    <x v="111"/>
    <x v="145"/>
    <s v="Yes"/>
    <x v="0"/>
    <x v="0"/>
    <n v="0"/>
    <x v="0"/>
    <x v="0"/>
    <x v="2"/>
    <s v="17-Nov-1985"/>
    <x v="167"/>
    <x v="1"/>
    <s v="tier - 1"/>
    <x v="2"/>
    <x v="17"/>
  </r>
  <r>
    <s v="Id169"/>
    <s v="Yost"/>
    <x v="148"/>
    <x v="146"/>
    <s v="No"/>
    <x v="0"/>
    <x v="0"/>
    <n v="0"/>
    <x v="0"/>
    <x v="0"/>
    <x v="2"/>
    <s v="17-Oct-1990"/>
    <x v="168"/>
    <x v="1"/>
    <s v="tier - 2"/>
    <x v="3"/>
    <x v="3"/>
  </r>
  <r>
    <s v="Id170"/>
    <s v="Torphy"/>
    <x v="149"/>
    <x v="147"/>
    <s v="Yes"/>
    <x v="1"/>
    <x v="0"/>
    <n v="2"/>
    <x v="0"/>
    <x v="0"/>
    <x v="1"/>
    <s v="5-Sep-2000"/>
    <x v="169"/>
    <x v="0"/>
    <s v="tier - 3"/>
    <x v="10"/>
    <x v="21"/>
  </r>
  <r>
    <s v="Id171"/>
    <s v="Busby"/>
    <x v="61"/>
    <x v="148"/>
    <s v="Yes"/>
    <x v="0"/>
    <x v="0"/>
    <n v="1"/>
    <x v="0"/>
    <x v="0"/>
    <x v="1"/>
    <s v="30-Oct-1995"/>
    <x v="170"/>
    <x v="1"/>
    <s v="tier - 2"/>
    <x v="0"/>
    <x v="40"/>
  </r>
  <r>
    <s v="Id172"/>
    <s v="Nguyen"/>
    <x v="150"/>
    <x v="66"/>
    <s v="No"/>
    <x v="0"/>
    <x v="0"/>
    <n v="0"/>
    <x v="0"/>
    <x v="0"/>
    <x v="2"/>
    <s v="10-Jun-1989"/>
    <x v="171"/>
    <x v="1"/>
    <s v="tier - 3"/>
    <x v="3"/>
    <x v="4"/>
  </r>
  <r>
    <s v="Id173"/>
    <s v="Hanley"/>
    <x v="151"/>
    <x v="149"/>
    <s v="Yes"/>
    <x v="0"/>
    <x v="0"/>
    <n v="1"/>
    <x v="0"/>
    <x v="0"/>
    <x v="1"/>
    <s v="17-Dec-1988"/>
    <x v="172"/>
    <x v="1"/>
    <s v="tier - 1"/>
    <x v="3"/>
    <x v="23"/>
  </r>
  <r>
    <s v="Id174"/>
    <s v="Scheer"/>
    <x v="152"/>
    <x v="150"/>
    <s v="No"/>
    <x v="0"/>
    <x v="0"/>
    <n v="0"/>
    <x v="0"/>
    <x v="0"/>
    <x v="2"/>
    <s v="1-Nov-1991"/>
    <x v="173"/>
    <x v="1"/>
    <s v="tier - 2"/>
    <x v="3"/>
    <x v="42"/>
  </r>
  <r>
    <s v="Id175"/>
    <s v="Rankin"/>
    <x v="153"/>
    <x v="151"/>
    <s v="No"/>
    <x v="0"/>
    <x v="0"/>
    <n v="1"/>
    <x v="0"/>
    <x v="0"/>
    <x v="2"/>
    <s v="13-Sep-1992"/>
    <x v="174"/>
    <x v="1"/>
    <s v="tier - 3"/>
    <x v="3"/>
    <x v="34"/>
  </r>
  <r>
    <s v="Id176"/>
    <s v="Ricardi"/>
    <x v="4"/>
    <x v="152"/>
    <s v="No"/>
    <x v="0"/>
    <x v="0"/>
    <n v="1"/>
    <x v="0"/>
    <x v="0"/>
    <x v="2"/>
    <s v="25-Aug-1992"/>
    <x v="175"/>
    <x v="0"/>
    <s v="tier - 1"/>
    <x v="0"/>
    <x v="34"/>
  </r>
  <r>
    <s v="Id177"/>
    <s v="Karkos"/>
    <x v="154"/>
    <x v="149"/>
    <s v="No"/>
    <x v="0"/>
    <x v="0"/>
    <n v="0"/>
    <x v="0"/>
    <x v="0"/>
    <x v="1"/>
    <s v="13-Aug-1977"/>
    <x v="176"/>
    <x v="1"/>
    <s v="tier - 1"/>
    <x v="3"/>
    <x v="29"/>
  </r>
  <r>
    <s v="Id178"/>
    <s v="Price-Dierksen"/>
    <x v="155"/>
    <x v="153"/>
    <s v="No"/>
    <x v="0"/>
    <x v="0"/>
    <n v="0"/>
    <x v="0"/>
    <x v="0"/>
    <x v="0"/>
    <s v="22-Oct-1968"/>
    <x v="177"/>
    <x v="1"/>
    <s v="tier - 1"/>
    <x v="3"/>
    <x v="0"/>
  </r>
  <r>
    <s v="Id179"/>
    <s v="Knispel"/>
    <x v="156"/>
    <x v="34"/>
    <s v="No"/>
    <x v="0"/>
    <x v="0"/>
    <n v="0"/>
    <x v="0"/>
    <x v="0"/>
    <x v="1"/>
    <s v="10-Jun-1991"/>
    <x v="178"/>
    <x v="1"/>
    <s v="tier - 2"/>
    <x v="3"/>
    <x v="42"/>
  </r>
  <r>
    <s v="Id180"/>
    <s v="King"/>
    <x v="105"/>
    <x v="154"/>
    <s v="Yes"/>
    <x v="0"/>
    <x v="1"/>
    <n v="1"/>
    <x v="1"/>
    <x v="0"/>
    <x v="0"/>
    <s v="24-Jul-1963"/>
    <x v="179"/>
    <x v="1"/>
    <s v="tier - 2"/>
    <x v="3"/>
    <x v="8"/>
  </r>
  <r>
    <s v="Id181"/>
    <s v="Samuelson"/>
    <x v="157"/>
    <x v="144"/>
    <s v="No"/>
    <x v="0"/>
    <x v="1"/>
    <n v="1"/>
    <x v="0"/>
    <x v="0"/>
    <x v="2"/>
    <s v="21-Jun-2003"/>
    <x v="180"/>
    <x v="1"/>
    <s v="tier - 1"/>
    <x v="1"/>
    <x v="39"/>
  </r>
  <r>
    <s v="Id182"/>
    <s v="Fredsall"/>
    <x v="158"/>
    <x v="155"/>
    <s v="No"/>
    <x v="0"/>
    <x v="0"/>
    <n v="2"/>
    <x v="0"/>
    <x v="0"/>
    <x v="1"/>
    <s v="5-Dec-1972"/>
    <x v="181"/>
    <x v="0"/>
    <s v="tier - 3"/>
    <x v="3"/>
    <x v="28"/>
  </r>
  <r>
    <s v="Id183"/>
    <s v="Eggleston"/>
    <x v="98"/>
    <x v="34"/>
    <s v="No"/>
    <x v="0"/>
    <x v="0"/>
    <n v="1"/>
    <x v="0"/>
    <x v="0"/>
    <x v="1"/>
    <s v="4-Jul-1992"/>
    <x v="182"/>
    <x v="1"/>
    <s v="tier - 3"/>
    <x v="3"/>
    <x v="34"/>
  </r>
  <r>
    <s v="Id184"/>
    <s v="Palombaro"/>
    <x v="159"/>
    <x v="156"/>
    <s v="No"/>
    <x v="0"/>
    <x v="0"/>
    <n v="0"/>
    <x v="0"/>
    <x v="0"/>
    <x v="0"/>
    <s v="28-Dec-1965"/>
    <x v="183"/>
    <x v="1"/>
    <s v="tier - 1"/>
    <x v="3"/>
    <x v="11"/>
  </r>
  <r>
    <s v="Id185"/>
    <s v="Silva"/>
    <x v="160"/>
    <x v="157"/>
    <s v="Yes"/>
    <x v="0"/>
    <x v="0"/>
    <n v="2"/>
    <x v="0"/>
    <x v="0"/>
    <x v="0"/>
    <s v="14-Jul-1970"/>
    <x v="184"/>
    <x v="0"/>
    <s v="tier - 1"/>
    <x v="3"/>
    <x v="2"/>
  </r>
  <r>
    <s v="Id186"/>
    <s v="Bugala"/>
    <x v="161"/>
    <x v="158"/>
    <s v="Yes"/>
    <x v="0"/>
    <x v="0"/>
    <n v="2"/>
    <x v="1"/>
    <x v="0"/>
    <x v="0"/>
    <s v="29-Jul-1961"/>
    <x v="185"/>
    <x v="1"/>
    <s v="tier - 2"/>
    <x v="0"/>
    <x v="12"/>
  </r>
  <r>
    <s v="Id187"/>
    <s v="Dublin"/>
    <x v="162"/>
    <x v="159"/>
    <s v="No"/>
    <x v="0"/>
    <x v="0"/>
    <n v="1"/>
    <x v="0"/>
    <x v="0"/>
    <x v="2"/>
    <s v="9-Oct-1992"/>
    <x v="186"/>
    <x v="0"/>
    <s v="tier - 2"/>
    <x v="3"/>
    <x v="34"/>
  </r>
  <r>
    <s v="Id188"/>
    <s v="Cleland"/>
    <x v="163"/>
    <x v="73"/>
    <s v="No"/>
    <x v="0"/>
    <x v="0"/>
    <n v="2"/>
    <x v="0"/>
    <x v="0"/>
    <x v="0"/>
    <s v="9-Aug-1973"/>
    <x v="187"/>
    <x v="1"/>
    <s v="tier - 3"/>
    <x v="3"/>
    <x v="30"/>
  </r>
  <r>
    <s v="Id189"/>
    <s v="Evans"/>
    <x v="164"/>
    <x v="160"/>
    <s v="No"/>
    <x v="0"/>
    <x v="0"/>
    <n v="0"/>
    <x v="0"/>
    <x v="1"/>
    <x v="0"/>
    <s v="19-Nov-1962"/>
    <x v="188"/>
    <x v="1"/>
    <s v="tier - 2"/>
    <x v="3"/>
    <x v="5"/>
  </r>
  <r>
    <s v="Id190"/>
    <s v="Boyd"/>
    <x v="165"/>
    <x v="161"/>
    <s v="No"/>
    <x v="0"/>
    <x v="1"/>
    <n v="1"/>
    <x v="0"/>
    <x v="0"/>
    <x v="2"/>
    <s v="9-Dec-2003"/>
    <x v="189"/>
    <x v="1"/>
    <s v="tier - 3"/>
    <x v="3"/>
    <x v="39"/>
  </r>
  <r>
    <s v="Id191"/>
    <s v="Roulier"/>
    <x v="166"/>
    <x v="162"/>
    <s v="Yes"/>
    <x v="0"/>
    <x v="0"/>
    <n v="1"/>
    <x v="0"/>
    <x v="0"/>
    <x v="0"/>
    <s v="5-Jun-1975"/>
    <x v="190"/>
    <x v="0"/>
    <s v="tier - 2"/>
    <x v="3"/>
    <x v="19"/>
  </r>
  <r>
    <s v="Id192"/>
    <s v="Mullins"/>
    <x v="167"/>
    <x v="163"/>
    <s v="Yes"/>
    <x v="0"/>
    <x v="0"/>
    <n v="0"/>
    <x v="0"/>
    <x v="0"/>
    <x v="0"/>
    <s v="18-Oct-1967"/>
    <x v="191"/>
    <x v="0"/>
    <s v="tier - 3"/>
    <x v="3"/>
    <x v="22"/>
  </r>
  <r>
    <s v="Id193"/>
    <s v="Hofmann"/>
    <x v="59"/>
    <x v="164"/>
    <s v="No"/>
    <x v="0"/>
    <x v="0"/>
    <n v="1"/>
    <x v="0"/>
    <x v="0"/>
    <x v="2"/>
    <s v="16-Jun-1992"/>
    <x v="192"/>
    <x v="1"/>
    <s v="tier - 2"/>
    <x v="3"/>
    <x v="34"/>
  </r>
  <r>
    <s v="Id194"/>
    <s v="Garcia Garcia"/>
    <x v="168"/>
    <x v="165"/>
    <s v="No"/>
    <x v="1"/>
    <x v="0"/>
    <n v="1"/>
    <x v="0"/>
    <x v="0"/>
    <x v="2"/>
    <s v="25-Dec-2004"/>
    <x v="193"/>
    <x v="0"/>
    <s v="tier - 2"/>
    <x v="0"/>
    <x v="41"/>
  </r>
  <r>
    <s v="Id195"/>
    <s v="Klecker"/>
    <x v="18"/>
    <x v="85"/>
    <s v="No"/>
    <x v="0"/>
    <x v="1"/>
    <n v="1"/>
    <x v="0"/>
    <x v="0"/>
    <x v="1"/>
    <s v="5-Sep-2003"/>
    <x v="194"/>
    <x v="0"/>
    <s v="tier - 1"/>
    <x v="1"/>
    <x v="39"/>
  </r>
  <r>
    <s v="Id196"/>
    <s v="Cancre"/>
    <x v="169"/>
    <x v="166"/>
    <s v="No"/>
    <x v="0"/>
    <x v="1"/>
    <n v="1"/>
    <x v="0"/>
    <x v="0"/>
    <x v="2"/>
    <s v="28-Dec-1993"/>
    <x v="195"/>
    <x v="0"/>
    <s v="tier - 3"/>
    <x v="3"/>
    <x v="20"/>
  </r>
  <r>
    <s v="Id197"/>
    <s v="Denucci"/>
    <x v="170"/>
    <x v="167"/>
    <s v="No"/>
    <x v="0"/>
    <x v="0"/>
    <n v="0"/>
    <x v="0"/>
    <x v="0"/>
    <x v="2"/>
    <s v="1-Oct-1999"/>
    <x v="196"/>
    <x v="0"/>
    <s v="tier - 3"/>
    <x v="4"/>
    <x v="35"/>
  </r>
  <r>
    <s v="Id198"/>
    <s v="Saldana"/>
    <x v="171"/>
    <x v="168"/>
    <s v="No"/>
    <x v="0"/>
    <x v="0"/>
    <n v="0"/>
    <x v="0"/>
    <x v="0"/>
    <x v="0"/>
    <s v="6-Dec-1974"/>
    <x v="197"/>
    <x v="1"/>
    <s v="tier - 3"/>
    <x v="1"/>
    <x v="19"/>
  </r>
  <r>
    <s v="Id199"/>
    <s v="Weinberg"/>
    <x v="172"/>
    <x v="169"/>
    <s v="No"/>
    <x v="1"/>
    <x v="0"/>
    <n v="1"/>
    <x v="0"/>
    <x v="0"/>
    <x v="1"/>
    <s v="30-Aug-2004"/>
    <x v="198"/>
    <x v="1"/>
    <s v="tier - 2"/>
    <x v="0"/>
    <x v="41"/>
  </r>
  <r>
    <s v="Id200"/>
    <s v="Walsh"/>
    <x v="161"/>
    <x v="170"/>
    <s v="Yes"/>
    <x v="0"/>
    <x v="1"/>
    <n v="1"/>
    <x v="0"/>
    <x v="0"/>
    <x v="2"/>
    <s v="12-Jun-1997"/>
    <x v="199"/>
    <x v="0"/>
    <s v="tier - 3"/>
    <x v="0"/>
    <x v="31"/>
  </r>
  <r>
    <s v="Id201"/>
    <s v="Pasten"/>
    <x v="173"/>
    <x v="171"/>
    <s v="No"/>
    <x v="0"/>
    <x v="1"/>
    <n v="1"/>
    <x v="0"/>
    <x v="0"/>
    <x v="2"/>
    <s v="4-Nov-1979"/>
    <x v="200"/>
    <x v="1"/>
    <s v="tier - 2"/>
    <x v="3"/>
    <x v="18"/>
  </r>
  <r>
    <s v="Id202"/>
    <s v="LaBelle"/>
    <x v="174"/>
    <x v="106"/>
    <s v="Yes"/>
    <x v="0"/>
    <x v="0"/>
    <n v="0"/>
    <x v="0"/>
    <x v="0"/>
    <x v="1"/>
    <s v="20-Aug-1996"/>
    <x v="201"/>
    <x v="0"/>
    <s v="tier - 1"/>
    <x v="3"/>
    <x v="45"/>
  </r>
  <r>
    <s v="Id203"/>
    <s v="Guzman"/>
    <x v="175"/>
    <x v="172"/>
    <s v="Yes"/>
    <x v="0"/>
    <x v="1"/>
    <n v="1"/>
    <x v="0"/>
    <x v="1"/>
    <x v="0"/>
    <s v="22-Jul-1963"/>
    <x v="202"/>
    <x v="1"/>
    <s v="tier - 1"/>
    <x v="3"/>
    <x v="8"/>
  </r>
  <r>
    <s v="Id204"/>
    <s v="Turnbull"/>
    <x v="176"/>
    <x v="173"/>
    <s v="No"/>
    <x v="0"/>
    <x v="0"/>
    <n v="0"/>
    <x v="0"/>
    <x v="0"/>
    <x v="2"/>
    <s v="4-Sep-1999"/>
    <x v="203"/>
    <x v="1"/>
    <s v="tier - 3"/>
    <x v="0"/>
    <x v="35"/>
  </r>
  <r>
    <s v="Id205"/>
    <s v="Aguero"/>
    <x v="177"/>
    <x v="129"/>
    <s v="Yes"/>
    <x v="0"/>
    <x v="0"/>
    <n v="0"/>
    <x v="0"/>
    <x v="0"/>
    <x v="0"/>
    <s v="22-Nov-1981"/>
    <x v="204"/>
    <x v="0"/>
    <s v="tier - 3"/>
    <x v="3"/>
    <x v="36"/>
  </r>
  <r>
    <s v="Id206"/>
    <s v="Woodward"/>
    <x v="178"/>
    <x v="150"/>
    <s v="No"/>
    <x v="0"/>
    <x v="0"/>
    <n v="1"/>
    <x v="0"/>
    <x v="0"/>
    <x v="2"/>
    <s v="18-Jun-1992"/>
    <x v="205"/>
    <x v="1"/>
    <s v="tier - 1"/>
    <x v="3"/>
    <x v="34"/>
  </r>
  <r>
    <s v="Id207"/>
    <s v="McElroy"/>
    <x v="179"/>
    <x v="174"/>
    <s v="Yes"/>
    <x v="0"/>
    <x v="0"/>
    <n v="0"/>
    <x v="0"/>
    <x v="0"/>
    <x v="2"/>
    <s v="4-Oct-1976"/>
    <x v="206"/>
    <x v="1"/>
    <s v="tier - 2"/>
    <x v="3"/>
    <x v="1"/>
  </r>
  <r>
    <s v="Id208"/>
    <s v="Lopez"/>
    <x v="180"/>
    <x v="118"/>
    <s v="No"/>
    <x v="0"/>
    <x v="0"/>
    <n v="0"/>
    <x v="0"/>
    <x v="0"/>
    <x v="0"/>
    <s v="15-Jul-1974"/>
    <x v="207"/>
    <x v="1"/>
    <s v="tier - 3"/>
    <x v="1"/>
    <x v="19"/>
  </r>
  <r>
    <s v="Id209"/>
    <s v="Cardosi"/>
    <x v="172"/>
    <x v="175"/>
    <s v="No"/>
    <x v="0"/>
    <x v="0"/>
    <n v="0"/>
    <x v="0"/>
    <x v="0"/>
    <x v="0"/>
    <s v="19-Dec-1978"/>
    <x v="208"/>
    <x v="1"/>
    <s v="tier - 1"/>
    <x v="3"/>
    <x v="9"/>
  </r>
  <r>
    <s v="Id210"/>
    <s v="Looney"/>
    <x v="181"/>
    <x v="176"/>
    <s v="No"/>
    <x v="1"/>
    <x v="0"/>
    <n v="1"/>
    <x v="0"/>
    <x v="0"/>
    <x v="2"/>
    <s v="17-Dec-2000"/>
    <x v="209"/>
    <x v="1"/>
    <s v="tier - 3"/>
    <x v="0"/>
    <x v="21"/>
  </r>
  <r>
    <s v="Id211"/>
    <s v="Zyryanov"/>
    <x v="182"/>
    <x v="93"/>
    <s v="Yes"/>
    <x v="1"/>
    <x v="0"/>
    <n v="2"/>
    <x v="0"/>
    <x v="0"/>
    <x v="2"/>
    <s v="19-Nov-2000"/>
    <x v="210"/>
    <x v="1"/>
    <s v="tier - 3"/>
    <x v="3"/>
    <x v="21"/>
  </r>
  <r>
    <s v="Id212"/>
    <s v="Gavin"/>
    <x v="124"/>
    <x v="177"/>
    <s v="No"/>
    <x v="0"/>
    <x v="0"/>
    <n v="0"/>
    <x v="0"/>
    <x v="0"/>
    <x v="0"/>
    <s v="10-Aug-1971"/>
    <x v="211"/>
    <x v="0"/>
    <s v="tier - 3"/>
    <x v="3"/>
    <x v="14"/>
  </r>
  <r>
    <s v="Id213"/>
    <s v="Littlefield"/>
    <x v="183"/>
    <x v="178"/>
    <s v="Yes"/>
    <x v="0"/>
    <x v="0"/>
    <n v="1"/>
    <x v="0"/>
    <x v="1"/>
    <x v="1"/>
    <s v="29-Aug-1964"/>
    <x v="212"/>
    <x v="1"/>
    <s v="tier - 1"/>
    <x v="3"/>
    <x v="13"/>
  </r>
  <r>
    <s v="Id214"/>
    <s v="Shearer"/>
    <x v="184"/>
    <x v="179"/>
    <s v="No"/>
    <x v="0"/>
    <x v="0"/>
    <n v="2"/>
    <x v="0"/>
    <x v="0"/>
    <x v="0"/>
    <s v="27-Oct-1973"/>
    <x v="213"/>
    <x v="0"/>
    <s v="tier - 1"/>
    <x v="3"/>
    <x v="30"/>
  </r>
  <r>
    <s v="Id215"/>
    <s v="Armstrong"/>
    <x v="185"/>
    <x v="180"/>
    <s v="No"/>
    <x v="0"/>
    <x v="0"/>
    <n v="1"/>
    <x v="0"/>
    <x v="0"/>
    <x v="2"/>
    <s v="13-Sep-1992"/>
    <x v="214"/>
    <x v="1"/>
    <s v="tier - 3"/>
    <x v="3"/>
    <x v="34"/>
  </r>
  <r>
    <s v="Id216"/>
    <s v="Warriner"/>
    <x v="186"/>
    <x v="181"/>
    <s v="No"/>
    <x v="0"/>
    <x v="0"/>
    <n v="2"/>
    <x v="0"/>
    <x v="0"/>
    <x v="0"/>
    <s v="16-Dec-1973"/>
    <x v="215"/>
    <x v="1"/>
    <s v="tier - 2"/>
    <x v="3"/>
    <x v="30"/>
  </r>
  <r>
    <s v="Id217"/>
    <s v="White"/>
    <x v="65"/>
    <x v="182"/>
    <s v="Yes"/>
    <x v="0"/>
    <x v="0"/>
    <n v="1"/>
    <x v="0"/>
    <x v="0"/>
    <x v="2"/>
    <s v="20-Nov-1988"/>
    <x v="216"/>
    <x v="0"/>
    <s v="tier - 2"/>
    <x v="3"/>
    <x v="23"/>
  </r>
  <r>
    <s v="Id218"/>
    <s v="Cordaro"/>
    <x v="187"/>
    <x v="183"/>
    <s v="No"/>
    <x v="0"/>
    <x v="0"/>
    <n v="0"/>
    <x v="0"/>
    <x v="0"/>
    <x v="0"/>
    <s v="22-Sep-1971"/>
    <x v="217"/>
    <x v="1"/>
    <s v="tier - 3"/>
    <x v="3"/>
    <x v="14"/>
  </r>
  <r>
    <s v="Id219"/>
    <s v="Hamilton"/>
    <x v="188"/>
    <x v="3"/>
    <s v="Yes"/>
    <x v="0"/>
    <x v="0"/>
    <n v="1"/>
    <x v="0"/>
    <x v="0"/>
    <x v="1"/>
    <s v="19-Sep-1988"/>
    <x v="218"/>
    <x v="1"/>
    <s v="tier - 1"/>
    <x v="3"/>
    <x v="23"/>
  </r>
  <r>
    <s v="Id220"/>
    <s v="Meyer"/>
    <x v="189"/>
    <x v="184"/>
    <s v="Yes"/>
    <x v="0"/>
    <x v="1"/>
    <n v="1"/>
    <x v="0"/>
    <x v="0"/>
    <x v="1"/>
    <s v="9-Jul-1997"/>
    <x v="219"/>
    <x v="0"/>
    <s v="tier - 2"/>
    <x v="3"/>
    <x v="31"/>
  </r>
  <r>
    <s v="Id221"/>
    <s v="Duke"/>
    <x v="190"/>
    <x v="185"/>
    <s v="Yes"/>
    <x v="0"/>
    <x v="0"/>
    <n v="0"/>
    <x v="1"/>
    <x v="1"/>
    <x v="0"/>
    <s v="30-Dec-1967"/>
    <x v="220"/>
    <x v="1"/>
    <s v="tier - 2"/>
    <x v="3"/>
    <x v="22"/>
  </r>
  <r>
    <s v="Id222"/>
    <s v="Malatesta"/>
    <x v="191"/>
    <x v="89"/>
    <s v="No"/>
    <x v="0"/>
    <x v="0"/>
    <n v="1"/>
    <x v="0"/>
    <x v="1"/>
    <x v="2"/>
    <s v="22-Dec-1998"/>
    <x v="221"/>
    <x v="0"/>
    <s v="tier - 1"/>
    <x v="4"/>
    <x v="44"/>
  </r>
  <r>
    <s v="Id223"/>
    <s v="Hinrichsen"/>
    <x v="192"/>
    <x v="186"/>
    <s v="No"/>
    <x v="0"/>
    <x v="0"/>
    <n v="0"/>
    <x v="0"/>
    <x v="2"/>
    <x v="1"/>
    <s v="29-Jun-1977"/>
    <x v="222"/>
    <x v="0"/>
    <s v="tier - 1"/>
    <x v="6"/>
    <x v="29"/>
  </r>
  <r>
    <s v="Id224"/>
    <s v="Lucan"/>
    <x v="193"/>
    <x v="187"/>
    <s v="Yes"/>
    <x v="0"/>
    <x v="0"/>
    <n v="1"/>
    <x v="0"/>
    <x v="0"/>
    <x v="0"/>
    <s v="29-Aug-1975"/>
    <x v="223"/>
    <x v="1"/>
    <s v="tier - 1"/>
    <x v="3"/>
    <x v="27"/>
  </r>
  <r>
    <s v="Id225"/>
    <s v="Koch"/>
    <x v="194"/>
    <x v="188"/>
    <s v="No"/>
    <x v="0"/>
    <x v="0"/>
    <n v="0"/>
    <x v="0"/>
    <x v="0"/>
    <x v="2"/>
    <s v="5-Jul-1982"/>
    <x v="224"/>
    <x v="1"/>
    <s v="tier - 3"/>
    <x v="3"/>
    <x v="37"/>
  </r>
  <r>
    <s v="Id226"/>
    <s v="Smith"/>
    <x v="195"/>
    <x v="189"/>
    <s v="Yes"/>
    <x v="0"/>
    <x v="1"/>
    <n v="1"/>
    <x v="0"/>
    <x v="0"/>
    <x v="2"/>
    <s v="22-Aug-1997"/>
    <x v="225"/>
    <x v="1"/>
    <s v="tier - 2"/>
    <x v="3"/>
    <x v="31"/>
  </r>
  <r>
    <s v="Id227"/>
    <s v="O'Connor"/>
    <x v="196"/>
    <x v="150"/>
    <s v="No"/>
    <x v="0"/>
    <x v="0"/>
    <n v="1"/>
    <x v="0"/>
    <x v="0"/>
    <x v="2"/>
    <s v="22-Aug-1998"/>
    <x v="226"/>
    <x v="1"/>
    <s v="tier - 1"/>
    <x v="3"/>
    <x v="44"/>
  </r>
  <r>
    <s v="Id228"/>
    <s v="Kampwerth"/>
    <x v="197"/>
    <x v="190"/>
    <s v="Yes"/>
    <x v="0"/>
    <x v="0"/>
    <n v="0"/>
    <x v="0"/>
    <x v="1"/>
    <x v="0"/>
    <s v="7-Oct-1967"/>
    <x v="227"/>
    <x v="1"/>
    <s v="tier - 2"/>
    <x v="3"/>
    <x v="22"/>
  </r>
  <r>
    <s v="Id229"/>
    <s v="Federoff"/>
    <x v="198"/>
    <x v="191"/>
    <s v="Yes"/>
    <x v="0"/>
    <x v="1"/>
    <n v="1"/>
    <x v="0"/>
    <x v="0"/>
    <x v="2"/>
    <s v="29-Jul-1983"/>
    <x v="228"/>
    <x v="1"/>
    <s v="tier - 3"/>
    <x v="3"/>
    <x v="33"/>
  </r>
  <r>
    <s v="Id230"/>
    <s v="Goya"/>
    <x v="199"/>
    <x v="192"/>
    <s v="Yes"/>
    <x v="0"/>
    <x v="0"/>
    <n v="1"/>
    <x v="0"/>
    <x v="0"/>
    <x v="2"/>
    <s v="17-Oct-1995"/>
    <x v="229"/>
    <x v="1"/>
    <s v="tier - 3"/>
    <x v="3"/>
    <x v="40"/>
  </r>
  <r>
    <s v="Id231"/>
    <s v="Hodges"/>
    <x v="200"/>
    <x v="21"/>
    <s v="No"/>
    <x v="0"/>
    <x v="1"/>
    <n v="1"/>
    <x v="0"/>
    <x v="0"/>
    <x v="1"/>
    <s v="17-Sep-2003"/>
    <x v="230"/>
    <x v="0"/>
    <s v="tier - 3"/>
    <x v="3"/>
    <x v="39"/>
  </r>
  <r>
    <s v="Id232"/>
    <s v="Erickson"/>
    <x v="201"/>
    <x v="193"/>
    <s v="Yes"/>
    <x v="0"/>
    <x v="0"/>
    <n v="1"/>
    <x v="0"/>
    <x v="0"/>
    <x v="2"/>
    <s v="27-Dec-1995"/>
    <x v="231"/>
    <x v="0"/>
    <s v="tier - 2"/>
    <x v="0"/>
    <x v="40"/>
  </r>
  <r>
    <s v="Id233"/>
    <s v="Welleck"/>
    <x v="105"/>
    <x v="194"/>
    <s v="No"/>
    <x v="0"/>
    <x v="1"/>
    <n v="1"/>
    <x v="0"/>
    <x v="0"/>
    <x v="1"/>
    <s v="3-Jul-2003"/>
    <x v="232"/>
    <x v="0"/>
    <s v="tier - 2"/>
    <x v="3"/>
    <x v="39"/>
  </r>
  <r>
    <s v="Id234"/>
    <s v="Polen"/>
    <x v="202"/>
    <x v="171"/>
    <s v="No"/>
    <x v="0"/>
    <x v="0"/>
    <n v="0"/>
    <x v="0"/>
    <x v="0"/>
    <x v="2"/>
    <s v="7-Jul-1994"/>
    <x v="233"/>
    <x v="0"/>
    <s v="tier - 3"/>
    <x v="0"/>
    <x v="6"/>
  </r>
  <r>
    <s v="Id235"/>
    <s v="Lynch"/>
    <x v="203"/>
    <x v="195"/>
    <s v="No"/>
    <x v="1"/>
    <x v="0"/>
    <n v="1"/>
    <x v="0"/>
    <x v="0"/>
    <x v="1"/>
    <s v="9-Oct-2004"/>
    <x v="234"/>
    <x v="0"/>
    <s v="tier - 3"/>
    <x v="4"/>
    <x v="41"/>
  </r>
  <r>
    <s v="Id236"/>
    <s v="Hufstader"/>
    <x v="141"/>
    <x v="196"/>
    <s v="Yes"/>
    <x v="0"/>
    <x v="0"/>
    <n v="0"/>
    <x v="0"/>
    <x v="0"/>
    <x v="2"/>
    <s v="25-Nov-1976"/>
    <x v="235"/>
    <x v="1"/>
    <s v="tier - 3"/>
    <x v="3"/>
    <x v="1"/>
  </r>
  <r>
    <s v="Id237"/>
    <s v="Doak"/>
    <x v="204"/>
    <x v="197"/>
    <s v="No"/>
    <x v="0"/>
    <x v="0"/>
    <n v="1"/>
    <x v="0"/>
    <x v="0"/>
    <x v="2"/>
    <s v="24-Jun-1998"/>
    <x v="236"/>
    <x v="0"/>
    <s v="tier - 3"/>
    <x v="3"/>
    <x v="44"/>
  </r>
  <r>
    <s v="Id238"/>
    <s v="Noya"/>
    <x v="205"/>
    <x v="27"/>
    <s v="No"/>
    <x v="0"/>
    <x v="0"/>
    <n v="0"/>
    <x v="0"/>
    <x v="0"/>
    <x v="2"/>
    <s v="24-Sep-1990"/>
    <x v="237"/>
    <x v="0"/>
    <s v="tier - 2"/>
    <x v="3"/>
    <x v="3"/>
  </r>
  <r>
    <s v="Id239"/>
    <s v="Heninger"/>
    <x v="82"/>
    <x v="198"/>
    <s v="No"/>
    <x v="0"/>
    <x v="1"/>
    <n v="1"/>
    <x v="0"/>
    <x v="0"/>
    <x v="2"/>
    <s v="5-Oct-2003"/>
    <x v="238"/>
    <x v="1"/>
    <s v="tier - 1"/>
    <x v="0"/>
    <x v="39"/>
  </r>
  <r>
    <s v="Id240"/>
    <s v="Richardson"/>
    <x v="206"/>
    <x v="199"/>
    <s v="No"/>
    <x v="0"/>
    <x v="0"/>
    <n v="1"/>
    <x v="0"/>
    <x v="0"/>
    <x v="2"/>
    <s v="1-Oct-1984"/>
    <x v="239"/>
    <x v="1"/>
    <s v="tier - 3"/>
    <x v="3"/>
    <x v="32"/>
  </r>
  <r>
    <s v="Id241"/>
    <s v="Deucher"/>
    <x v="207"/>
    <x v="200"/>
    <s v="Yes"/>
    <x v="0"/>
    <x v="1"/>
    <n v="1"/>
    <x v="0"/>
    <x v="0"/>
    <x v="1"/>
    <s v="2-Oct-1983"/>
    <x v="240"/>
    <x v="1"/>
    <s v="tier - 2"/>
    <x v="1"/>
    <x v="33"/>
  </r>
  <r>
    <s v="Id242"/>
    <s v="Wilson"/>
    <x v="208"/>
    <x v="201"/>
    <s v="Yes"/>
    <x v="0"/>
    <x v="0"/>
    <n v="1"/>
    <x v="0"/>
    <x v="0"/>
    <x v="0"/>
    <s v="11-Oct-1986"/>
    <x v="241"/>
    <x v="0"/>
    <s v="tier - 2"/>
    <x v="3"/>
    <x v="26"/>
  </r>
  <r>
    <s v="Id243"/>
    <s v="Hall"/>
    <x v="209"/>
    <x v="202"/>
    <s v="Yes"/>
    <x v="0"/>
    <x v="0"/>
    <n v="1"/>
    <x v="0"/>
    <x v="0"/>
    <x v="2"/>
    <s v="30-Oct-1995"/>
    <x v="242"/>
    <x v="0"/>
    <s v="tier - 1"/>
    <x v="3"/>
    <x v="40"/>
  </r>
  <r>
    <s v="Id244"/>
    <s v="Reed"/>
    <x v="210"/>
    <x v="203"/>
    <s v="No"/>
    <x v="0"/>
    <x v="0"/>
    <n v="1"/>
    <x v="0"/>
    <x v="0"/>
    <x v="2"/>
    <s v="11-Jun-1998"/>
    <x v="243"/>
    <x v="0"/>
    <s v="tier - 3"/>
    <x v="9"/>
    <x v="44"/>
  </r>
  <r>
    <s v="Id245"/>
    <s v="Frome"/>
    <x v="211"/>
    <x v="204"/>
    <s v="No"/>
    <x v="0"/>
    <x v="0"/>
    <n v="0"/>
    <x v="0"/>
    <x v="2"/>
    <x v="0"/>
    <s v="5-Jul-1962"/>
    <x v="244"/>
    <x v="0"/>
    <s v="tier - 1"/>
    <x v="3"/>
    <x v="5"/>
  </r>
  <r>
    <s v="Id246"/>
    <s v="Creasy"/>
    <x v="212"/>
    <x v="205"/>
    <s v="Yes"/>
    <x v="0"/>
    <x v="0"/>
    <n v="1"/>
    <x v="0"/>
    <x v="0"/>
    <x v="0"/>
    <s v="21-Jul-1975"/>
    <x v="245"/>
    <x v="1"/>
    <s v="tier - 1"/>
    <x v="1"/>
    <x v="27"/>
  </r>
  <r>
    <s v="Id247"/>
    <s v="Latimer"/>
    <x v="213"/>
    <x v="14"/>
    <s v="No"/>
    <x v="0"/>
    <x v="0"/>
    <n v="0"/>
    <x v="0"/>
    <x v="1"/>
    <x v="0"/>
    <s v="25-Aug-1971"/>
    <x v="246"/>
    <x v="1"/>
    <s v="tier - 2"/>
    <x v="3"/>
    <x v="14"/>
  </r>
  <r>
    <s v="Id248"/>
    <s v="Wei"/>
    <x v="199"/>
    <x v="206"/>
    <s v="No"/>
    <x v="0"/>
    <x v="0"/>
    <n v="0"/>
    <x v="0"/>
    <x v="0"/>
    <x v="2"/>
    <s v="6-Nov-1999"/>
    <x v="247"/>
    <x v="1"/>
    <s v="tier - 3"/>
    <x v="3"/>
    <x v="35"/>
  </r>
  <r>
    <s v="Id249"/>
    <s v="Hayes"/>
    <x v="214"/>
    <x v="41"/>
    <s v="No"/>
    <x v="0"/>
    <x v="0"/>
    <n v="0"/>
    <x v="0"/>
    <x v="0"/>
    <x v="0"/>
    <s v="26-Dec-2002"/>
    <x v="248"/>
    <x v="1"/>
    <s v="tier - 3"/>
    <x v="3"/>
    <x v="43"/>
  </r>
  <r>
    <s v="Id250"/>
    <s v="Velardo"/>
    <x v="215"/>
    <x v="40"/>
    <s v="No"/>
    <x v="0"/>
    <x v="0"/>
    <n v="2"/>
    <x v="0"/>
    <x v="0"/>
    <x v="2"/>
    <s v="26-Jul-1972"/>
    <x v="249"/>
    <x v="1"/>
    <s v="tier - 2"/>
    <x v="3"/>
    <x v="28"/>
  </r>
  <r>
    <s v="Id251"/>
    <s v="Kastes"/>
    <x v="216"/>
    <x v="138"/>
    <s v="No"/>
    <x v="0"/>
    <x v="0"/>
    <n v="0"/>
    <x v="0"/>
    <x v="0"/>
    <x v="2"/>
    <s v="25-Sep-1994"/>
    <x v="250"/>
    <x v="1"/>
    <s v="tier - 2"/>
    <x v="3"/>
    <x v="6"/>
  </r>
  <r>
    <s v="Id252"/>
    <s v="Escorcia"/>
    <x v="217"/>
    <x v="119"/>
    <s v="No"/>
    <x v="1"/>
    <x v="0"/>
    <n v="2"/>
    <x v="0"/>
    <x v="0"/>
    <x v="1"/>
    <s v="27-Dec-2000"/>
    <x v="251"/>
    <x v="1"/>
    <s v="tier - 2"/>
    <x v="1"/>
    <x v="21"/>
  </r>
  <r>
    <s v="Id253"/>
    <s v="Larscheid"/>
    <x v="117"/>
    <x v="47"/>
    <s v="Yes"/>
    <x v="0"/>
    <x v="1"/>
    <n v="1"/>
    <x v="0"/>
    <x v="0"/>
    <x v="2"/>
    <s v="9-Aug-1997"/>
    <x v="252"/>
    <x v="1"/>
    <s v="tier - 3"/>
    <x v="3"/>
    <x v="31"/>
  </r>
  <r>
    <s v="Id254"/>
    <s v="O'Bannon"/>
    <x v="218"/>
    <x v="176"/>
    <s v="Yes"/>
    <x v="1"/>
    <x v="0"/>
    <n v="2"/>
    <x v="0"/>
    <x v="0"/>
    <x v="2"/>
    <s v="26-Oct-2000"/>
    <x v="253"/>
    <x v="1"/>
    <s v="tier - 3"/>
    <x v="3"/>
    <x v="21"/>
  </r>
  <r>
    <s v="Id255"/>
    <s v="Ridgway"/>
    <x v="219"/>
    <x v="207"/>
    <s v="No"/>
    <x v="0"/>
    <x v="0"/>
    <n v="0"/>
    <x v="0"/>
    <x v="2"/>
    <x v="0"/>
    <s v="11-Dec-1962"/>
    <x v="254"/>
    <x v="0"/>
    <s v="tier - 3"/>
    <x v="3"/>
    <x v="5"/>
  </r>
  <r>
    <s v="Id256"/>
    <s v="Black"/>
    <x v="141"/>
    <x v="78"/>
    <s v="No"/>
    <x v="0"/>
    <x v="1"/>
    <n v="1"/>
    <x v="0"/>
    <x v="0"/>
    <x v="2"/>
    <s v="12-Sep-2003"/>
    <x v="255"/>
    <x v="0"/>
    <s v="tier - 3"/>
    <x v="1"/>
    <x v="39"/>
  </r>
  <r>
    <s v="Id257"/>
    <s v="Canton"/>
    <x v="170"/>
    <x v="208"/>
    <s v="No"/>
    <x v="1"/>
    <x v="0"/>
    <n v="1"/>
    <x v="0"/>
    <x v="0"/>
    <x v="1"/>
    <s v="1-Nov-2004"/>
    <x v="256"/>
    <x v="0"/>
    <s v="tier - 1"/>
    <x v="6"/>
    <x v="41"/>
  </r>
  <r>
    <s v="Id258"/>
    <s v="Fine"/>
    <x v="220"/>
    <x v="60"/>
    <s v="No"/>
    <x v="0"/>
    <x v="1"/>
    <n v="1"/>
    <x v="0"/>
    <x v="0"/>
    <x v="1"/>
    <s v="28-Nov-1993"/>
    <x v="257"/>
    <x v="1"/>
    <s v="tier - 2"/>
    <x v="3"/>
    <x v="20"/>
  </r>
  <r>
    <s v="Id259"/>
    <s v="Bui"/>
    <x v="221"/>
    <x v="27"/>
    <s v="No"/>
    <x v="0"/>
    <x v="1"/>
    <n v="1"/>
    <x v="0"/>
    <x v="0"/>
    <x v="2"/>
    <s v="9-Sep-2003"/>
    <x v="258"/>
    <x v="0"/>
    <s v="tier - 2"/>
    <x v="3"/>
    <x v="39"/>
  </r>
  <r>
    <s v="Id260"/>
    <s v="Riepma"/>
    <x v="222"/>
    <x v="209"/>
    <s v="No"/>
    <x v="0"/>
    <x v="0"/>
    <n v="1"/>
    <x v="0"/>
    <x v="0"/>
    <x v="2"/>
    <s v="22-Jul-1984"/>
    <x v="259"/>
    <x v="1"/>
    <s v="tier - 3"/>
    <x v="3"/>
    <x v="32"/>
  </r>
  <r>
    <s v="Id261"/>
    <s v="Inman"/>
    <x v="60"/>
    <x v="210"/>
    <s v="No"/>
    <x v="0"/>
    <x v="0"/>
    <n v="0"/>
    <x v="0"/>
    <x v="0"/>
    <x v="0"/>
    <s v="25-Aug-2002"/>
    <x v="260"/>
    <x v="0"/>
    <s v="tier - 1"/>
    <x v="11"/>
    <x v="43"/>
  </r>
  <r>
    <s v="Id262"/>
    <s v="Kruzel"/>
    <x v="223"/>
    <x v="211"/>
    <s v="Yes"/>
    <x v="0"/>
    <x v="0"/>
    <n v="2"/>
    <x v="1"/>
    <x v="0"/>
    <x v="0"/>
    <s v="18-Jun-1970"/>
    <x v="261"/>
    <x v="1"/>
    <s v="tier - 2"/>
    <x v="1"/>
    <x v="2"/>
  </r>
  <r>
    <s v="Id263"/>
    <s v="Lindsay"/>
    <x v="224"/>
    <x v="212"/>
    <s v="Yes"/>
    <x v="0"/>
    <x v="0"/>
    <n v="0"/>
    <x v="0"/>
    <x v="0"/>
    <x v="2"/>
    <s v="7-Dec-1985"/>
    <x v="262"/>
    <x v="1"/>
    <s v="tier - 2"/>
    <x v="3"/>
    <x v="17"/>
  </r>
  <r>
    <s v="Id264"/>
    <s v="Land"/>
    <x v="225"/>
    <x v="1"/>
    <s v="No"/>
    <x v="0"/>
    <x v="0"/>
    <n v="2"/>
    <x v="0"/>
    <x v="1"/>
    <x v="1"/>
    <s v="5-Sep-1972"/>
    <x v="263"/>
    <x v="1"/>
    <s v="tier - 3"/>
    <x v="3"/>
    <x v="28"/>
  </r>
  <r>
    <s v="Id265"/>
    <s v="Brecher"/>
    <x v="226"/>
    <x v="213"/>
    <s v="No"/>
    <x v="0"/>
    <x v="1"/>
    <n v="1"/>
    <x v="0"/>
    <x v="0"/>
    <x v="1"/>
    <s v="28-Nov-2003"/>
    <x v="264"/>
    <x v="1"/>
    <s v="tier - 3"/>
    <x v="1"/>
    <x v="39"/>
  </r>
  <r>
    <s v="Id266"/>
    <s v="Debolt"/>
    <x v="227"/>
    <x v="214"/>
    <s v="No"/>
    <x v="0"/>
    <x v="0"/>
    <n v="0"/>
    <x v="0"/>
    <x v="0"/>
    <x v="1"/>
    <s v="12-Oct-1990"/>
    <x v="265"/>
    <x v="1"/>
    <s v="tier - 1"/>
    <x v="3"/>
    <x v="3"/>
  </r>
  <r>
    <s v="Id267"/>
    <s v="Oswalt"/>
    <x v="228"/>
    <x v="215"/>
    <s v="Yes"/>
    <x v="0"/>
    <x v="0"/>
    <n v="0"/>
    <x v="0"/>
    <x v="0"/>
    <x v="2"/>
    <s v="15-Jul-1985"/>
    <x v="266"/>
    <x v="1"/>
    <s v="tier - 1"/>
    <x v="3"/>
    <x v="17"/>
  </r>
  <r>
    <s v="Id268"/>
    <s v="Boyd"/>
    <x v="229"/>
    <x v="216"/>
    <s v="Yes"/>
    <x v="0"/>
    <x v="1"/>
    <n v="1"/>
    <x v="0"/>
    <x v="1"/>
    <x v="1"/>
    <s v="30-Oct-1969"/>
    <x v="267"/>
    <x v="1"/>
    <s v="tier - 2"/>
    <x v="3"/>
    <x v="16"/>
  </r>
  <r>
    <s v="Id269"/>
    <s v="Bulewich"/>
    <x v="230"/>
    <x v="217"/>
    <s v="No"/>
    <x v="0"/>
    <x v="0"/>
    <n v="0"/>
    <x v="0"/>
    <x v="2"/>
    <x v="0"/>
    <s v="1-Jul-1962"/>
    <x v="268"/>
    <x v="0"/>
    <s v="tier - 2"/>
    <x v="3"/>
    <x v="5"/>
  </r>
  <r>
    <s v="Id270"/>
    <s v="Fukuda"/>
    <x v="231"/>
    <x v="78"/>
    <s v="No"/>
    <x v="0"/>
    <x v="0"/>
    <n v="0"/>
    <x v="0"/>
    <x v="0"/>
    <x v="2"/>
    <s v="28-Jul-1994"/>
    <x v="269"/>
    <x v="0"/>
    <s v="tier - 2"/>
    <x v="3"/>
    <x v="6"/>
  </r>
  <r>
    <s v="Id271"/>
    <s v="Phillips"/>
    <x v="232"/>
    <x v="218"/>
    <s v="Yes"/>
    <x v="0"/>
    <x v="0"/>
    <n v="0"/>
    <x v="0"/>
    <x v="2"/>
    <x v="0"/>
    <s v="10-Jul-1967"/>
    <x v="270"/>
    <x v="1"/>
    <s v="tier - 3"/>
    <x v="3"/>
    <x v="22"/>
  </r>
  <r>
    <s v="Id272"/>
    <s v="Maddison"/>
    <x v="233"/>
    <x v="219"/>
    <s v="Yes"/>
    <x v="0"/>
    <x v="0"/>
    <n v="1"/>
    <x v="0"/>
    <x v="0"/>
    <x v="2"/>
    <s v="8-Jul-1995"/>
    <x v="271"/>
    <x v="0"/>
    <s v="tier - 1"/>
    <x v="3"/>
    <x v="40"/>
  </r>
  <r>
    <s v="Id273"/>
    <s v="Lockwood"/>
    <x v="234"/>
    <x v="220"/>
    <s v="No"/>
    <x v="0"/>
    <x v="0"/>
    <n v="0"/>
    <x v="0"/>
    <x v="1"/>
    <x v="0"/>
    <s v="24-Aug-1971"/>
    <x v="272"/>
    <x v="1"/>
    <s v="tier - 1"/>
    <x v="3"/>
    <x v="14"/>
  </r>
  <r>
    <s v="Id274"/>
    <s v="Defilippi"/>
    <x v="235"/>
    <x v="221"/>
    <s v="Yes"/>
    <x v="0"/>
    <x v="0"/>
    <n v="0"/>
    <x v="0"/>
    <x v="0"/>
    <x v="0"/>
    <s v="17-Nov-1981"/>
    <x v="273"/>
    <x v="1"/>
    <s v="tier - 3"/>
    <x v="3"/>
    <x v="36"/>
  </r>
  <r>
    <s v="Id275"/>
    <s v="Jackson"/>
    <x v="236"/>
    <x v="166"/>
    <s v="Yes"/>
    <x v="0"/>
    <x v="0"/>
    <n v="1"/>
    <x v="0"/>
    <x v="0"/>
    <x v="2"/>
    <s v="4-Dec-1995"/>
    <x v="274"/>
    <x v="0"/>
    <s v="tier - 2"/>
    <x v="3"/>
    <x v="40"/>
  </r>
  <r>
    <s v="Id276"/>
    <s v="Ozahowski"/>
    <x v="237"/>
    <x v="196"/>
    <s v="No"/>
    <x v="0"/>
    <x v="0"/>
    <n v="0"/>
    <x v="0"/>
    <x v="1"/>
    <x v="2"/>
    <s v="12-Dec-1980"/>
    <x v="275"/>
    <x v="0"/>
    <s v="tier - 3"/>
    <x v="1"/>
    <x v="25"/>
  </r>
  <r>
    <s v="Id277"/>
    <s v="Guthals"/>
    <x v="238"/>
    <x v="152"/>
    <s v="No"/>
    <x v="0"/>
    <x v="0"/>
    <n v="2"/>
    <x v="0"/>
    <x v="1"/>
    <x v="2"/>
    <s v="7-Nov-1972"/>
    <x v="276"/>
    <x v="1"/>
    <s v="tier - 2"/>
    <x v="1"/>
    <x v="28"/>
  </r>
  <r>
    <s v="Id278"/>
    <s v="Yates"/>
    <x v="239"/>
    <x v="222"/>
    <s v="No"/>
    <x v="0"/>
    <x v="0"/>
    <n v="0"/>
    <x v="0"/>
    <x v="1"/>
    <x v="0"/>
    <s v="6-Dec-1974"/>
    <x v="277"/>
    <x v="0"/>
    <s v="tier - 1"/>
    <x v="3"/>
    <x v="19"/>
  </r>
  <r>
    <s v="Id279"/>
    <s v="Samuelson"/>
    <x v="240"/>
    <x v="133"/>
    <s v="No"/>
    <x v="0"/>
    <x v="0"/>
    <n v="0"/>
    <x v="0"/>
    <x v="3"/>
    <x v="2"/>
    <s v="9-Jul-1990"/>
    <x v="278"/>
    <x v="1"/>
    <s v="tier - 1"/>
    <x v="1"/>
    <x v="3"/>
  </r>
  <r>
    <s v="Id280"/>
    <s v="Lemos"/>
    <x v="241"/>
    <x v="99"/>
    <s v="No"/>
    <x v="0"/>
    <x v="0"/>
    <n v="0"/>
    <x v="0"/>
    <x v="0"/>
    <x v="1"/>
    <s v="30-Sep-1990"/>
    <x v="279"/>
    <x v="0"/>
    <s v="tier - 2"/>
    <x v="3"/>
    <x v="3"/>
  </r>
  <r>
    <s v="Id281"/>
    <s v="Seynders"/>
    <x v="242"/>
    <x v="223"/>
    <s v="No"/>
    <x v="0"/>
    <x v="0"/>
    <n v="0"/>
    <x v="0"/>
    <x v="2"/>
    <x v="0"/>
    <s v="1-Nov-1968"/>
    <x v="280"/>
    <x v="1"/>
    <s v="tier - 3"/>
    <x v="3"/>
    <x v="0"/>
  </r>
  <r>
    <s v="Id282"/>
    <s v="Saunders"/>
    <x v="243"/>
    <x v="80"/>
    <s v="No"/>
    <x v="0"/>
    <x v="0"/>
    <n v="0"/>
    <x v="0"/>
    <x v="0"/>
    <x v="2"/>
    <s v="13-Jul-1990"/>
    <x v="281"/>
    <x v="0"/>
    <s v="tier - 1"/>
    <x v="3"/>
    <x v="3"/>
  </r>
  <r>
    <s v="Id283"/>
    <s v="Walker"/>
    <x v="215"/>
    <x v="224"/>
    <s v="No"/>
    <x v="0"/>
    <x v="1"/>
    <n v="1"/>
    <x v="0"/>
    <x v="0"/>
    <x v="2"/>
    <s v="8-Oct-2003"/>
    <x v="282"/>
    <x v="0"/>
    <s v="tier - 2"/>
    <x v="0"/>
    <x v="39"/>
  </r>
  <r>
    <s v="Id284"/>
    <s v="Lam"/>
    <x v="244"/>
    <x v="106"/>
    <s v="Yes"/>
    <x v="0"/>
    <x v="0"/>
    <n v="0"/>
    <x v="0"/>
    <x v="1"/>
    <x v="1"/>
    <s v="19-Sep-1976"/>
    <x v="283"/>
    <x v="1"/>
    <s v="tier - 1"/>
    <x v="3"/>
    <x v="1"/>
  </r>
  <r>
    <s v="Id285"/>
    <s v="Sweigart"/>
    <x v="245"/>
    <x v="225"/>
    <s v="Yes"/>
    <x v="0"/>
    <x v="0"/>
    <n v="0"/>
    <x v="0"/>
    <x v="0"/>
    <x v="0"/>
    <s v="27-Sep-1981"/>
    <x v="284"/>
    <x v="1"/>
    <s v="tier - 2"/>
    <x v="3"/>
    <x v="36"/>
  </r>
  <r>
    <s v="Id286"/>
    <s v="Sieczkowski"/>
    <x v="246"/>
    <x v="226"/>
    <s v="Yes"/>
    <x v="0"/>
    <x v="0"/>
    <n v="0"/>
    <x v="0"/>
    <x v="1"/>
    <x v="2"/>
    <s v="9-Aug-1976"/>
    <x v="285"/>
    <x v="1"/>
    <s v="tier - 3"/>
    <x v="3"/>
    <x v="1"/>
  </r>
  <r>
    <s v="Id287"/>
    <s v="Jurgens"/>
    <x v="247"/>
    <x v="100"/>
    <s v="No"/>
    <x v="0"/>
    <x v="0"/>
    <n v="2"/>
    <x v="0"/>
    <x v="1"/>
    <x v="1"/>
    <s v="19-Oct-1972"/>
    <x v="286"/>
    <x v="1"/>
    <s v="tier - 2"/>
    <x v="3"/>
    <x v="28"/>
  </r>
  <r>
    <s v="Id288"/>
    <s v="Hackman"/>
    <x v="248"/>
    <x v="227"/>
    <s v="Yes"/>
    <x v="0"/>
    <x v="0"/>
    <n v="1"/>
    <x v="0"/>
    <x v="0"/>
    <x v="0"/>
    <s v="2-Dec-1986"/>
    <x v="287"/>
    <x v="1"/>
    <s v="tier - 2"/>
    <x v="3"/>
    <x v="26"/>
  </r>
  <r>
    <s v="Id289"/>
    <s v="Klarich"/>
    <x v="249"/>
    <x v="14"/>
    <s v="Yes"/>
    <x v="0"/>
    <x v="0"/>
    <n v="1"/>
    <x v="0"/>
    <x v="2"/>
    <x v="0"/>
    <s v="17-Dec-1975"/>
    <x v="288"/>
    <x v="1"/>
    <s v="tier - 3"/>
    <x v="1"/>
    <x v="27"/>
  </r>
  <r>
    <s v="Id290"/>
    <s v="Schulten"/>
    <x v="250"/>
    <x v="228"/>
    <s v="No"/>
    <x v="0"/>
    <x v="0"/>
    <n v="0"/>
    <x v="0"/>
    <x v="0"/>
    <x v="2"/>
    <s v="8-Sep-1994"/>
    <x v="289"/>
    <x v="1"/>
    <s v="tier - 1"/>
    <x v="3"/>
    <x v="6"/>
  </r>
  <r>
    <s v="Id291"/>
    <s v="Fagerstrom"/>
    <x v="251"/>
    <x v="229"/>
    <s v="Yes"/>
    <x v="0"/>
    <x v="1"/>
    <n v="1"/>
    <x v="0"/>
    <x v="2"/>
    <x v="1"/>
    <s v="11-Sep-1969"/>
    <x v="290"/>
    <x v="0"/>
    <s v="tier - 2"/>
    <x v="3"/>
    <x v="16"/>
  </r>
  <r>
    <s v="Id292"/>
    <s v="Bien"/>
    <x v="252"/>
    <x v="230"/>
    <s v="No"/>
    <x v="0"/>
    <x v="0"/>
    <n v="0"/>
    <x v="1"/>
    <x v="1"/>
    <x v="0"/>
    <s v="10-Nov-1978"/>
    <x v="291"/>
    <x v="0"/>
    <s v="tier - 3"/>
    <x v="6"/>
    <x v="9"/>
  </r>
  <r>
    <s v="Id293"/>
    <s v="Hess"/>
    <x v="253"/>
    <x v="124"/>
    <s v="No"/>
    <x v="0"/>
    <x v="1"/>
    <n v="1"/>
    <x v="0"/>
    <x v="0"/>
    <x v="2"/>
    <s v="13-Sep-1993"/>
    <x v="292"/>
    <x v="0"/>
    <s v="tier - 3"/>
    <x v="3"/>
    <x v="20"/>
  </r>
  <r>
    <s v="Id294"/>
    <s v="Shaw"/>
    <x v="254"/>
    <x v="231"/>
    <s v="No"/>
    <x v="0"/>
    <x v="0"/>
    <n v="2"/>
    <x v="0"/>
    <x v="2"/>
    <x v="1"/>
    <s v="21-Sep-1972"/>
    <x v="293"/>
    <x v="1"/>
    <s v="tier - 1"/>
    <x v="3"/>
    <x v="28"/>
  </r>
  <r>
    <s v="Id295"/>
    <s v="Williams"/>
    <x v="255"/>
    <x v="232"/>
    <s v="Yes"/>
    <x v="0"/>
    <x v="0"/>
    <n v="1"/>
    <x v="0"/>
    <x v="1"/>
    <x v="0"/>
    <s v="25-Sep-1975"/>
    <x v="294"/>
    <x v="1"/>
    <s v="tier - 3"/>
    <x v="3"/>
    <x v="27"/>
  </r>
  <r>
    <s v="Id296"/>
    <s v="Menzies"/>
    <x v="256"/>
    <x v="112"/>
    <s v="No"/>
    <x v="0"/>
    <x v="0"/>
    <n v="1"/>
    <x v="0"/>
    <x v="1"/>
    <x v="2"/>
    <s v="10-Sep-1984"/>
    <x v="295"/>
    <x v="1"/>
    <s v="tier - 1"/>
    <x v="3"/>
    <x v="32"/>
  </r>
  <r>
    <s v="Id297"/>
    <s v="Buehler"/>
    <x v="257"/>
    <x v="233"/>
    <s v="No"/>
    <x v="0"/>
    <x v="0"/>
    <n v="0"/>
    <x v="0"/>
    <x v="2"/>
    <x v="2"/>
    <s v="14-Oct-1977"/>
    <x v="296"/>
    <x v="1"/>
    <s v="tier - 2"/>
    <x v="1"/>
    <x v="29"/>
  </r>
  <r>
    <s v="Id298"/>
    <s v="Degen"/>
    <x v="27"/>
    <x v="54"/>
    <s v="No"/>
    <x v="0"/>
    <x v="0"/>
    <n v="0"/>
    <x v="1"/>
    <x v="0"/>
    <x v="0"/>
    <s v="13-Dec-1960"/>
    <x v="297"/>
    <x v="1"/>
    <s v="tier - 1"/>
    <x v="2"/>
    <x v="15"/>
  </r>
  <r>
    <s v="Id299"/>
    <s v="Arsenault"/>
    <x v="258"/>
    <x v="234"/>
    <s v="Yes"/>
    <x v="0"/>
    <x v="0"/>
    <n v="1"/>
    <x v="0"/>
    <x v="2"/>
    <x v="0"/>
    <s v="29-Oct-1975"/>
    <x v="298"/>
    <x v="1"/>
    <s v="tier - 1"/>
    <x v="3"/>
    <x v="27"/>
  </r>
  <r>
    <s v="Id300"/>
    <s v="Hoff"/>
    <x v="259"/>
    <x v="235"/>
    <s v="No"/>
    <x v="0"/>
    <x v="0"/>
    <n v="0"/>
    <x v="0"/>
    <x v="2"/>
    <x v="0"/>
    <s v="8-Oct-1974"/>
    <x v="299"/>
    <x v="1"/>
    <s v="tier - 3"/>
    <x v="3"/>
    <x v="19"/>
  </r>
  <r>
    <s v="Id301"/>
    <s v="Hall"/>
    <x v="260"/>
    <x v="27"/>
    <s v="Yes"/>
    <x v="0"/>
    <x v="0"/>
    <n v="1"/>
    <x v="0"/>
    <x v="0"/>
    <x v="2"/>
    <s v="27-Sep-1995"/>
    <x v="300"/>
    <x v="1"/>
    <s v="tier - 2"/>
    <x v="3"/>
    <x v="40"/>
  </r>
  <r>
    <s v="Id302"/>
    <s v="Ashley"/>
    <x v="261"/>
    <x v="12"/>
    <s v="No"/>
    <x v="0"/>
    <x v="0"/>
    <n v="0"/>
    <x v="0"/>
    <x v="2"/>
    <x v="0"/>
    <s v="9-Jul-1968"/>
    <x v="301"/>
    <x v="1"/>
    <s v="tier - 1"/>
    <x v="3"/>
    <x v="0"/>
  </r>
  <r>
    <s v="Id303"/>
    <s v="Rindahl"/>
    <x v="262"/>
    <x v="236"/>
    <s v="Yes"/>
    <x v="1"/>
    <x v="0"/>
    <n v="2"/>
    <x v="0"/>
    <x v="0"/>
    <x v="1"/>
    <s v="22-Jul-2000"/>
    <x v="302"/>
    <x v="0"/>
    <s v="tier - 1"/>
    <x v="3"/>
    <x v="21"/>
  </r>
  <r>
    <s v="Id304"/>
    <s v="Clark"/>
    <x v="263"/>
    <x v="237"/>
    <s v="No"/>
    <x v="1"/>
    <x v="0"/>
    <n v="1"/>
    <x v="0"/>
    <x v="0"/>
    <x v="2"/>
    <s v="9-Nov-2004"/>
    <x v="303"/>
    <x v="1"/>
    <s v="tier - 1"/>
    <x v="3"/>
    <x v="41"/>
  </r>
  <r>
    <s v="Id305"/>
    <s v="Irish"/>
    <x v="264"/>
    <x v="238"/>
    <s v="Yes"/>
    <x v="0"/>
    <x v="0"/>
    <n v="2"/>
    <x v="0"/>
    <x v="1"/>
    <x v="0"/>
    <s v="9-Sep-1961"/>
    <x v="304"/>
    <x v="1"/>
    <s v="tier - 2"/>
    <x v="0"/>
    <x v="12"/>
  </r>
  <r>
    <s v="Id306"/>
    <s v="Richardson"/>
    <x v="265"/>
    <x v="239"/>
    <s v="Yes"/>
    <x v="0"/>
    <x v="0"/>
    <n v="1"/>
    <x v="0"/>
    <x v="1"/>
    <x v="2"/>
    <s v="5-Sep-1988"/>
    <x v="305"/>
    <x v="1"/>
    <s v="tier - 1"/>
    <x v="3"/>
    <x v="23"/>
  </r>
  <r>
    <s v="Id307"/>
    <s v="Dewitt"/>
    <x v="266"/>
    <x v="194"/>
    <s v="Yes"/>
    <x v="0"/>
    <x v="1"/>
    <n v="1"/>
    <x v="0"/>
    <x v="2"/>
    <x v="1"/>
    <s v="21-Dec-1983"/>
    <x v="306"/>
    <x v="1"/>
    <s v="tier - 3"/>
    <x v="3"/>
    <x v="33"/>
  </r>
  <r>
    <s v="Id308"/>
    <s v="Hickman"/>
    <x v="267"/>
    <x v="240"/>
    <s v="No"/>
    <x v="0"/>
    <x v="0"/>
    <n v="0"/>
    <x v="0"/>
    <x v="0"/>
    <x v="1"/>
    <s v="21-Sep-1999"/>
    <x v="307"/>
    <x v="0"/>
    <s v="tier - 2"/>
    <x v="3"/>
    <x v="35"/>
  </r>
  <r>
    <s v="Id309"/>
    <s v="Gonzalez"/>
    <x v="268"/>
    <x v="241"/>
    <s v="Yes"/>
    <x v="0"/>
    <x v="0"/>
    <n v="2"/>
    <x v="0"/>
    <x v="2"/>
    <x v="0"/>
    <s v="11-Nov-1970"/>
    <x v="308"/>
    <x v="1"/>
    <s v="tier - 3"/>
    <x v="3"/>
    <x v="2"/>
  </r>
  <r>
    <s v="Id310"/>
    <s v="Difani"/>
    <x v="269"/>
    <x v="242"/>
    <s v="Yes"/>
    <x v="0"/>
    <x v="0"/>
    <n v="1"/>
    <x v="0"/>
    <x v="1"/>
    <x v="0"/>
    <s v="10-Aug-1986"/>
    <x v="309"/>
    <x v="1"/>
    <s v="tier - 1"/>
    <x v="3"/>
    <x v="26"/>
  </r>
  <r>
    <s v="Id311"/>
    <s v="Turner"/>
    <x v="270"/>
    <x v="236"/>
    <s v="Yes"/>
    <x v="0"/>
    <x v="1"/>
    <n v="1"/>
    <x v="0"/>
    <x v="2"/>
    <x v="1"/>
    <s v="3-Sep-1983"/>
    <x v="310"/>
    <x v="1"/>
    <s v="tier - 1"/>
    <x v="1"/>
    <x v="33"/>
  </r>
  <r>
    <s v="Id312"/>
    <s v="Widmann"/>
    <x v="271"/>
    <x v="141"/>
    <s v="No"/>
    <x v="0"/>
    <x v="0"/>
    <n v="1"/>
    <x v="0"/>
    <x v="0"/>
    <x v="2"/>
    <s v="28-Oct-1998"/>
    <x v="311"/>
    <x v="1"/>
    <s v="tier - 3"/>
    <x v="3"/>
    <x v="44"/>
  </r>
  <r>
    <s v="Id313"/>
    <s v="Tunney"/>
    <x v="272"/>
    <x v="243"/>
    <s v="Yes"/>
    <x v="0"/>
    <x v="0"/>
    <n v="0"/>
    <x v="0"/>
    <x v="3"/>
    <x v="2"/>
    <s v="3-Sep-1976"/>
    <x v="312"/>
    <x v="1"/>
    <s v="tier - 3"/>
    <x v="1"/>
    <x v="1"/>
  </r>
  <r>
    <s v="Id314"/>
    <s v="San Juan"/>
    <x v="273"/>
    <x v="244"/>
    <s v="Yes"/>
    <x v="0"/>
    <x v="1"/>
    <n v="1"/>
    <x v="0"/>
    <x v="3"/>
    <x v="2"/>
    <s v="30-Jul-1969"/>
    <x v="313"/>
    <x v="1"/>
    <s v="tier - 2"/>
    <x v="3"/>
    <x v="16"/>
  </r>
  <r>
    <s v="Id315"/>
    <s v="Croll"/>
    <x v="274"/>
    <x v="245"/>
    <s v="No"/>
    <x v="1"/>
    <x v="0"/>
    <n v="1"/>
    <x v="0"/>
    <x v="0"/>
    <x v="1"/>
    <s v="1-Jun-2004"/>
    <x v="314"/>
    <x v="1"/>
    <s v="tier - 2"/>
    <x v="3"/>
    <x v="39"/>
  </r>
  <r>
    <s v="Id316"/>
    <s v="Rolfes"/>
    <x v="275"/>
    <x v="27"/>
    <s v="No"/>
    <x v="0"/>
    <x v="0"/>
    <n v="2"/>
    <x v="1"/>
    <x v="1"/>
    <x v="2"/>
    <s v="24-Jul-1972"/>
    <x v="315"/>
    <x v="0"/>
    <s v="tier - 1"/>
    <x v="1"/>
    <x v="28"/>
  </r>
  <r>
    <s v="Id317"/>
    <s v="Hinkle"/>
    <x v="276"/>
    <x v="246"/>
    <s v="No"/>
    <x v="0"/>
    <x v="0"/>
    <n v="0"/>
    <x v="1"/>
    <x v="1"/>
    <x v="0"/>
    <s v="15-Sep-1962"/>
    <x v="316"/>
    <x v="0"/>
    <s v="tier - 1"/>
    <x v="7"/>
    <x v="5"/>
  </r>
  <r>
    <s v="Id318"/>
    <s v="Leuchanka"/>
    <x v="277"/>
    <x v="247"/>
    <s v="Yes"/>
    <x v="0"/>
    <x v="1"/>
    <n v="1"/>
    <x v="0"/>
    <x v="1"/>
    <x v="0"/>
    <s v="13-Sep-1963"/>
    <x v="317"/>
    <x v="0"/>
    <s v="tier - 1"/>
    <x v="7"/>
    <x v="8"/>
  </r>
  <r>
    <s v="Id319"/>
    <s v="Ayr"/>
    <x v="278"/>
    <x v="248"/>
    <s v="No"/>
    <x v="0"/>
    <x v="0"/>
    <n v="3"/>
    <x v="1"/>
    <x v="2"/>
    <x v="0"/>
    <s v="11-Aug-1958"/>
    <x v="318"/>
    <x v="0"/>
    <s v="tier - 3"/>
    <x v="1"/>
    <x v="7"/>
  </r>
  <r>
    <s v="Id320"/>
    <s v="Siegel"/>
    <x v="279"/>
    <x v="68"/>
    <s v="No"/>
    <x v="0"/>
    <x v="0"/>
    <n v="0"/>
    <x v="0"/>
    <x v="3"/>
    <x v="0"/>
    <s v="25-Dec-1971"/>
    <x v="319"/>
    <x v="1"/>
    <s v="tier - 3"/>
    <x v="3"/>
    <x v="14"/>
  </r>
  <r>
    <s v="Id321"/>
    <s v="Penrose"/>
    <x v="280"/>
    <x v="249"/>
    <s v="No"/>
    <x v="0"/>
    <x v="1"/>
    <n v="1"/>
    <x v="0"/>
    <x v="2"/>
    <x v="2"/>
    <s v="2-Sep-1979"/>
    <x v="320"/>
    <x v="1"/>
    <s v="tier - 3"/>
    <x v="3"/>
    <x v="18"/>
  </r>
  <r>
    <s v="Id322"/>
    <s v="Schuler"/>
    <x v="281"/>
    <x v="250"/>
    <s v="Yes"/>
    <x v="0"/>
    <x v="0"/>
    <n v="0"/>
    <x v="1"/>
    <x v="0"/>
    <x v="0"/>
    <s v="16-Jun-1967"/>
    <x v="321"/>
    <x v="0"/>
    <s v="tier - 1"/>
    <x v="1"/>
    <x v="22"/>
  </r>
  <r>
    <s v="Id323"/>
    <s v="Walker"/>
    <x v="282"/>
    <x v="201"/>
    <s v="Yes"/>
    <x v="0"/>
    <x v="0"/>
    <n v="0"/>
    <x v="0"/>
    <x v="2"/>
    <x v="0"/>
    <s v="4-Aug-1981"/>
    <x v="322"/>
    <x v="1"/>
    <s v="tier - 3"/>
    <x v="1"/>
    <x v="36"/>
  </r>
  <r>
    <s v="Id324"/>
    <s v="Stange"/>
    <x v="283"/>
    <x v="251"/>
    <s v="No"/>
    <x v="0"/>
    <x v="0"/>
    <n v="0"/>
    <x v="0"/>
    <x v="1"/>
    <x v="2"/>
    <s v="5-Oct-1991"/>
    <x v="323"/>
    <x v="0"/>
    <s v="tier - 1"/>
    <x v="3"/>
    <x v="42"/>
  </r>
  <r>
    <s v="Id325"/>
    <s v="Roy"/>
    <x v="272"/>
    <x v="252"/>
    <s v="Yes"/>
    <x v="0"/>
    <x v="0"/>
    <n v="0"/>
    <x v="0"/>
    <x v="3"/>
    <x v="2"/>
    <s v="12-Jun-1976"/>
    <x v="324"/>
    <x v="0"/>
    <s v="tier - 1"/>
    <x v="3"/>
    <x v="1"/>
  </r>
  <r>
    <s v="Id326"/>
    <s v="Potere"/>
    <x v="284"/>
    <x v="253"/>
    <s v="Yes"/>
    <x v="0"/>
    <x v="0"/>
    <n v="1"/>
    <x v="0"/>
    <x v="1"/>
    <x v="2"/>
    <s v="30-Dec-1988"/>
    <x v="325"/>
    <x v="0"/>
    <s v="tier - 1"/>
    <x v="3"/>
    <x v="23"/>
  </r>
  <r>
    <s v="Id327"/>
    <s v="Podgurski"/>
    <x v="285"/>
    <x v="254"/>
    <s v="Yes"/>
    <x v="0"/>
    <x v="0"/>
    <n v="1"/>
    <x v="0"/>
    <x v="2"/>
    <x v="0"/>
    <s v="19-Aug-1975"/>
    <x v="326"/>
    <x v="0"/>
    <s v="tier - 3"/>
    <x v="3"/>
    <x v="27"/>
  </r>
  <r>
    <s v="Id328"/>
    <s v="Diamond"/>
    <x v="286"/>
    <x v="34"/>
    <s v="No"/>
    <x v="0"/>
    <x v="0"/>
    <n v="0"/>
    <x v="0"/>
    <x v="1"/>
    <x v="1"/>
    <s v="30-Dec-1989"/>
    <x v="327"/>
    <x v="0"/>
    <s v="tier - 3"/>
    <x v="3"/>
    <x v="4"/>
  </r>
  <r>
    <s v="Id329"/>
    <s v="Sallade"/>
    <x v="287"/>
    <x v="67"/>
    <s v="No"/>
    <x v="0"/>
    <x v="0"/>
    <n v="0"/>
    <x v="0"/>
    <x v="2"/>
    <x v="2"/>
    <s v="29-Oct-1982"/>
    <x v="328"/>
    <x v="0"/>
    <s v="tier - 1"/>
    <x v="1"/>
    <x v="37"/>
  </r>
  <r>
    <s v="Id330"/>
    <s v="Zhang"/>
    <x v="288"/>
    <x v="255"/>
    <s v="Yes"/>
    <x v="0"/>
    <x v="0"/>
    <n v="0"/>
    <x v="0"/>
    <x v="2"/>
    <x v="0"/>
    <s v="13-Aug-1981"/>
    <x v="329"/>
    <x v="0"/>
    <s v="tier - 2"/>
    <x v="3"/>
    <x v="36"/>
  </r>
  <r>
    <s v="Id331"/>
    <s v="Chatfield"/>
    <x v="289"/>
    <x v="256"/>
    <s v="No"/>
    <x v="0"/>
    <x v="0"/>
    <n v="1"/>
    <x v="0"/>
    <x v="0"/>
    <x v="1"/>
    <s v="20-Jun-1998"/>
    <x v="330"/>
    <x v="0"/>
    <s v="tier - 2"/>
    <x v="3"/>
    <x v="44"/>
  </r>
  <r>
    <s v="Id332"/>
    <s v="Bruns"/>
    <x v="290"/>
    <x v="257"/>
    <s v="No"/>
    <x v="0"/>
    <x v="0"/>
    <n v="2"/>
    <x v="0"/>
    <x v="2"/>
    <x v="0"/>
    <s v="23-Aug-1973"/>
    <x v="331"/>
    <x v="0"/>
    <s v="tier - 3"/>
    <x v="3"/>
    <x v="30"/>
  </r>
  <r>
    <s v="Id333"/>
    <s v="Yochum"/>
    <x v="291"/>
    <x v="87"/>
    <s v="No"/>
    <x v="0"/>
    <x v="1"/>
    <n v="1"/>
    <x v="0"/>
    <x v="0"/>
    <x v="1"/>
    <s v="27-Jul-1993"/>
    <x v="332"/>
    <x v="0"/>
    <s v="tier - 1"/>
    <x v="3"/>
    <x v="20"/>
  </r>
  <r>
    <s v="Id334"/>
    <s v="Freeburn"/>
    <x v="272"/>
    <x v="258"/>
    <s v="Yes"/>
    <x v="0"/>
    <x v="0"/>
    <n v="1"/>
    <x v="0"/>
    <x v="3"/>
    <x v="0"/>
    <s v="3-Nov-1975"/>
    <x v="333"/>
    <x v="0"/>
    <s v="tier - 1"/>
    <x v="3"/>
    <x v="27"/>
  </r>
  <r>
    <s v="Id335"/>
    <s v="Spencer"/>
    <x v="292"/>
    <x v="82"/>
    <s v="Yes"/>
    <x v="0"/>
    <x v="0"/>
    <n v="2"/>
    <x v="0"/>
    <x v="1"/>
    <x v="2"/>
    <s v="20-Oct-1959"/>
    <x v="334"/>
    <x v="0"/>
    <s v="tier - 2"/>
    <x v="2"/>
    <x v="10"/>
  </r>
  <r>
    <s v="Id336"/>
    <s v="Jarosik"/>
    <x v="293"/>
    <x v="259"/>
    <s v="No"/>
    <x v="0"/>
    <x v="0"/>
    <n v="1"/>
    <x v="0"/>
    <x v="2"/>
    <x v="1"/>
    <s v="16-Jul-1987"/>
    <x v="335"/>
    <x v="0"/>
    <s v="tier - 1"/>
    <x v="3"/>
    <x v="38"/>
  </r>
  <r>
    <s v="Id337"/>
    <s v="Heinzen"/>
    <x v="294"/>
    <x v="141"/>
    <s v="Yes"/>
    <x v="0"/>
    <x v="0"/>
    <n v="0"/>
    <x v="0"/>
    <x v="2"/>
    <x v="2"/>
    <s v="7-Nov-1985"/>
    <x v="336"/>
    <x v="0"/>
    <s v="tier - 1"/>
    <x v="3"/>
    <x v="17"/>
  </r>
  <r>
    <s v="Id338"/>
    <s v="Kelley"/>
    <x v="295"/>
    <x v="260"/>
    <s v="No"/>
    <x v="0"/>
    <x v="0"/>
    <n v="3"/>
    <x v="0"/>
    <x v="1"/>
    <x v="0"/>
    <s v="5-Jun-1958"/>
    <x v="337"/>
    <x v="0"/>
    <s v="tier - 2"/>
    <x v="1"/>
    <x v="46"/>
  </r>
  <r>
    <s v="Id339"/>
    <s v="Thacker"/>
    <x v="296"/>
    <x v="217"/>
    <s v="No"/>
    <x v="0"/>
    <x v="0"/>
    <n v="0"/>
    <x v="0"/>
    <x v="3"/>
    <x v="0"/>
    <s v="21-Jul-1978"/>
    <x v="338"/>
    <x v="0"/>
    <s v="tier - 3"/>
    <x v="1"/>
    <x v="9"/>
  </r>
  <r>
    <s v="Id340"/>
    <s v="Jeseritz"/>
    <x v="67"/>
    <x v="143"/>
    <s v="Yes"/>
    <x v="0"/>
    <x v="1"/>
    <n v="1"/>
    <x v="1"/>
    <x v="0"/>
    <x v="2"/>
    <s v="9-Jul-1969"/>
    <x v="339"/>
    <x v="0"/>
    <s v="tier - 3"/>
    <x v="2"/>
    <x v="16"/>
  </r>
  <r>
    <s v="Id341"/>
    <s v="Hohman"/>
    <x v="297"/>
    <x v="261"/>
    <s v="Yes"/>
    <x v="0"/>
    <x v="0"/>
    <n v="0"/>
    <x v="0"/>
    <x v="3"/>
    <x v="2"/>
    <s v="8-Nov-1976"/>
    <x v="340"/>
    <x v="0"/>
    <s v="tier - 2"/>
    <x v="3"/>
    <x v="1"/>
  </r>
  <r>
    <s v="Id342"/>
    <s v="Hill"/>
    <x v="298"/>
    <x v="262"/>
    <s v="Yes"/>
    <x v="0"/>
    <x v="0"/>
    <n v="2"/>
    <x v="0"/>
    <x v="1"/>
    <x v="0"/>
    <s v="24-Dec-1961"/>
    <x v="341"/>
    <x v="0"/>
    <s v="tier - 3"/>
    <x v="1"/>
    <x v="12"/>
  </r>
  <r>
    <s v="Id343"/>
    <s v="Kuepfer"/>
    <x v="299"/>
    <x v="263"/>
    <s v="No"/>
    <x v="0"/>
    <x v="0"/>
    <n v="0"/>
    <x v="0"/>
    <x v="3"/>
    <x v="0"/>
    <s v="29-Nov-1978"/>
    <x v="342"/>
    <x v="0"/>
    <s v="tier - 1"/>
    <x v="3"/>
    <x v="9"/>
  </r>
  <r>
    <s v="Id344"/>
    <s v="Kaczmarek"/>
    <x v="300"/>
    <x v="159"/>
    <s v="No"/>
    <x v="0"/>
    <x v="0"/>
    <n v="0"/>
    <x v="0"/>
    <x v="2"/>
    <x v="2"/>
    <s v="14-Jul-1980"/>
    <x v="343"/>
    <x v="0"/>
    <s v="tier - 3"/>
    <x v="3"/>
    <x v="25"/>
  </r>
  <r>
    <s v="Id345"/>
    <s v="Pitt"/>
    <x v="301"/>
    <x v="139"/>
    <s v="No"/>
    <x v="0"/>
    <x v="0"/>
    <n v="1"/>
    <x v="0"/>
    <x v="0"/>
    <x v="2"/>
    <s v="7-Jul-1992"/>
    <x v="344"/>
    <x v="0"/>
    <s v="tier - 3"/>
    <x v="3"/>
    <x v="34"/>
  </r>
  <r>
    <s v="Id346"/>
    <s v="Lorton"/>
    <x v="302"/>
    <x v="264"/>
    <s v="No"/>
    <x v="0"/>
    <x v="1"/>
    <n v="1"/>
    <x v="0"/>
    <x v="0"/>
    <x v="2"/>
    <s v="1-Sep-2003"/>
    <x v="345"/>
    <x v="0"/>
    <s v="tier - 3"/>
    <x v="3"/>
    <x v="39"/>
  </r>
  <r>
    <s v="Id347"/>
    <s v="Castaneda"/>
    <x v="303"/>
    <x v="127"/>
    <s v="Yes"/>
    <x v="0"/>
    <x v="0"/>
    <n v="2"/>
    <x v="0"/>
    <x v="1"/>
    <x v="2"/>
    <s v="5-Dec-1959"/>
    <x v="346"/>
    <x v="0"/>
    <s v="tier - 1"/>
    <x v="1"/>
    <x v="10"/>
  </r>
  <r>
    <s v="Id348"/>
    <s v="Cherop"/>
    <x v="304"/>
    <x v="265"/>
    <s v="No"/>
    <x v="0"/>
    <x v="0"/>
    <n v="0"/>
    <x v="1"/>
    <x v="1"/>
    <x v="0"/>
    <s v="25-Jul-1962"/>
    <x v="347"/>
    <x v="0"/>
    <s v="tier - 1"/>
    <x v="1"/>
    <x v="5"/>
  </r>
  <r>
    <s v="Id349"/>
    <s v="Howell"/>
    <x v="237"/>
    <x v="266"/>
    <s v="Yes"/>
    <x v="0"/>
    <x v="0"/>
    <n v="2"/>
    <x v="0"/>
    <x v="1"/>
    <x v="0"/>
    <s v="3-Aug-1961"/>
    <x v="348"/>
    <x v="0"/>
    <s v="tier - 2"/>
    <x v="1"/>
    <x v="12"/>
  </r>
  <r>
    <s v="Id350"/>
    <s v="Palmer"/>
    <x v="305"/>
    <x v="267"/>
    <s v="No"/>
    <x v="0"/>
    <x v="0"/>
    <n v="0"/>
    <x v="0"/>
    <x v="2"/>
    <x v="2"/>
    <s v="5-Dec-1990"/>
    <x v="349"/>
    <x v="0"/>
    <s v="tier - 3"/>
    <x v="3"/>
    <x v="3"/>
  </r>
  <r>
    <s v="Id351"/>
    <s v="Olson"/>
    <x v="306"/>
    <x v="105"/>
    <s v="Yes"/>
    <x v="0"/>
    <x v="0"/>
    <n v="0"/>
    <x v="0"/>
    <x v="2"/>
    <x v="1"/>
    <s v="27-Sep-1985"/>
    <x v="350"/>
    <x v="0"/>
    <s v="tier - 3"/>
    <x v="3"/>
    <x v="17"/>
  </r>
  <r>
    <s v="Id352"/>
    <s v="Waldron"/>
    <x v="307"/>
    <x v="6"/>
    <s v="No"/>
    <x v="0"/>
    <x v="0"/>
    <n v="0"/>
    <x v="1"/>
    <x v="0"/>
    <x v="1"/>
    <s v="11-Dec-1982"/>
    <x v="351"/>
    <x v="0"/>
    <s v="tier - 2"/>
    <x v="1"/>
    <x v="37"/>
  </r>
  <r>
    <s v="Id353"/>
    <s v="Meyer"/>
    <x v="106"/>
    <x v="246"/>
    <s v="No"/>
    <x v="0"/>
    <x v="0"/>
    <n v="0"/>
    <x v="1"/>
    <x v="0"/>
    <x v="0"/>
    <s v="16-Sep-1974"/>
    <x v="352"/>
    <x v="0"/>
    <s v="tier - 1"/>
    <x v="1"/>
    <x v="19"/>
  </r>
  <r>
    <s v="Id354"/>
    <s v="Stack"/>
    <x v="308"/>
    <x v="164"/>
    <s v="No"/>
    <x v="0"/>
    <x v="0"/>
    <n v="0"/>
    <x v="1"/>
    <x v="1"/>
    <x v="2"/>
    <s v="2-Dec-1977"/>
    <x v="353"/>
    <x v="0"/>
    <s v="tier - 2"/>
    <x v="1"/>
    <x v="29"/>
  </r>
  <r>
    <s v="Id355"/>
    <s v="Sanchez Y Torres"/>
    <x v="309"/>
    <x v="268"/>
    <s v="No"/>
    <x v="0"/>
    <x v="0"/>
    <n v="0"/>
    <x v="0"/>
    <x v="2"/>
    <x v="1"/>
    <s v="24-Dec-1990"/>
    <x v="354"/>
    <x v="0"/>
    <s v="tier - 2"/>
    <x v="3"/>
    <x v="3"/>
  </r>
  <r>
    <s v="Id356"/>
    <s v="Daniels"/>
    <x v="310"/>
    <x v="269"/>
    <s v="Yes"/>
    <x v="0"/>
    <x v="1"/>
    <n v="1"/>
    <x v="1"/>
    <x v="0"/>
    <x v="0"/>
    <s v="25-Nov-1963"/>
    <x v="355"/>
    <x v="0"/>
    <s v="tier - 1"/>
    <x v="0"/>
    <x v="8"/>
  </r>
  <r>
    <s v="Id357"/>
    <s v="Pepp"/>
    <x v="311"/>
    <x v="115"/>
    <s v="No"/>
    <x v="0"/>
    <x v="0"/>
    <n v="0"/>
    <x v="0"/>
    <x v="0"/>
    <x v="2"/>
    <s v="6-Sep-1999"/>
    <x v="356"/>
    <x v="0"/>
    <s v="tier - 3"/>
    <x v="3"/>
    <x v="35"/>
  </r>
  <r>
    <s v="Id358"/>
    <s v="Buechler"/>
    <x v="312"/>
    <x v="205"/>
    <s v="No"/>
    <x v="0"/>
    <x v="0"/>
    <n v="0"/>
    <x v="0"/>
    <x v="1"/>
    <x v="0"/>
    <s v="22-Nov-1960"/>
    <x v="357"/>
    <x v="0"/>
    <s v="tier - 2"/>
    <x v="9"/>
    <x v="15"/>
  </r>
  <r>
    <s v="Id359"/>
    <s v="Buenting"/>
    <x v="313"/>
    <x v="103"/>
    <s v="Yes"/>
    <x v="0"/>
    <x v="0"/>
    <n v="0"/>
    <x v="0"/>
    <x v="3"/>
    <x v="2"/>
    <s v="29-Nov-1985"/>
    <x v="358"/>
    <x v="0"/>
    <s v="tier - 2"/>
    <x v="3"/>
    <x v="17"/>
  </r>
  <r>
    <s v="Id360"/>
    <s v="Evans"/>
    <x v="314"/>
    <x v="270"/>
    <s v="No"/>
    <x v="0"/>
    <x v="0"/>
    <n v="0"/>
    <x v="0"/>
    <x v="0"/>
    <x v="2"/>
    <s v="21-Dec-1999"/>
    <x v="359"/>
    <x v="0"/>
    <s v="tier - 1"/>
    <x v="3"/>
    <x v="35"/>
  </r>
  <r>
    <s v="Id361"/>
    <s v="Arcand"/>
    <x v="315"/>
    <x v="271"/>
    <s v="Yes"/>
    <x v="0"/>
    <x v="0"/>
    <n v="2"/>
    <x v="1"/>
    <x v="0"/>
    <x v="0"/>
    <s v="28-Jul-1961"/>
    <x v="360"/>
    <x v="0"/>
    <s v="tier - 3"/>
    <x v="3"/>
    <x v="12"/>
  </r>
  <r>
    <s v="Id362"/>
    <s v="Kesack"/>
    <x v="316"/>
    <x v="272"/>
    <s v="No"/>
    <x v="0"/>
    <x v="0"/>
    <n v="0"/>
    <x v="0"/>
    <x v="2"/>
    <x v="1"/>
    <s v="4-Jun-1991"/>
    <x v="361"/>
    <x v="0"/>
    <s v="tier - 3"/>
    <x v="3"/>
    <x v="3"/>
  </r>
  <r>
    <s v="Id363"/>
    <s v="Post"/>
    <x v="317"/>
    <x v="273"/>
    <s v="No"/>
    <x v="0"/>
    <x v="0"/>
    <n v="0"/>
    <x v="0"/>
    <x v="2"/>
    <x v="2"/>
    <s v="21-Nov-1989"/>
    <x v="362"/>
    <x v="0"/>
    <s v="tier - 2"/>
    <x v="3"/>
    <x v="4"/>
  </r>
  <r>
    <s v="Id364"/>
    <s v="Dunne"/>
    <x v="318"/>
    <x v="274"/>
    <s v="Yes"/>
    <x v="0"/>
    <x v="0"/>
    <n v="0"/>
    <x v="0"/>
    <x v="3"/>
    <x v="2"/>
    <s v="4-Dec-1985"/>
    <x v="363"/>
    <x v="0"/>
    <s v="tier - 1"/>
    <x v="3"/>
    <x v="17"/>
  </r>
  <r>
    <s v="Id365"/>
    <s v="Kilel"/>
    <x v="319"/>
    <x v="181"/>
    <s v="No"/>
    <x v="0"/>
    <x v="0"/>
    <n v="0"/>
    <x v="0"/>
    <x v="1"/>
    <x v="0"/>
    <s v="6-Jul-1960"/>
    <x v="364"/>
    <x v="0"/>
    <s v="tier - 1"/>
    <x v="0"/>
    <x v="15"/>
  </r>
  <r>
    <s v="Id366"/>
    <s v="Nicholson"/>
    <x v="320"/>
    <x v="275"/>
    <s v="No"/>
    <x v="0"/>
    <x v="0"/>
    <n v="0"/>
    <x v="1"/>
    <x v="0"/>
    <x v="0"/>
    <s v="6-Dec-2002"/>
    <x v="365"/>
    <x v="0"/>
    <s v="tier - 3"/>
    <x v="0"/>
    <x v="43"/>
  </r>
  <r>
    <s v="Id367"/>
    <s v="Susmann"/>
    <x v="321"/>
    <x v="276"/>
    <s v="No"/>
    <x v="0"/>
    <x v="0"/>
    <n v="1"/>
    <x v="0"/>
    <x v="1"/>
    <x v="2"/>
    <s v="3-Jul-1992"/>
    <x v="366"/>
    <x v="0"/>
    <s v="tier - 2"/>
    <x v="3"/>
    <x v="34"/>
  </r>
  <r>
    <s v="Id368"/>
    <s v="Harsh"/>
    <x v="322"/>
    <x v="80"/>
    <s v="Yes"/>
    <x v="0"/>
    <x v="1"/>
    <n v="1"/>
    <x v="0"/>
    <x v="0"/>
    <x v="2"/>
    <s v="7-Oct-1997"/>
    <x v="367"/>
    <x v="0"/>
    <s v="tier - 1"/>
    <x v="3"/>
    <x v="31"/>
  </r>
  <r>
    <s v="Id369"/>
    <s v="Pocasangre"/>
    <x v="323"/>
    <x v="277"/>
    <s v="Yes"/>
    <x v="0"/>
    <x v="1"/>
    <n v="1"/>
    <x v="0"/>
    <x v="0"/>
    <x v="1"/>
    <s v="9-Sep-1997"/>
    <x v="368"/>
    <x v="1"/>
    <s v="tier - 3"/>
    <x v="3"/>
    <x v="31"/>
  </r>
  <r>
    <s v="Id370"/>
    <s v="Martinez Lopez"/>
    <x v="190"/>
    <x v="102"/>
    <s v="No"/>
    <x v="0"/>
    <x v="0"/>
    <n v="1"/>
    <x v="0"/>
    <x v="1"/>
    <x v="2"/>
    <s v="11-Jun-1992"/>
    <x v="369"/>
    <x v="1"/>
    <s v="tier - 3"/>
    <x v="3"/>
    <x v="34"/>
  </r>
  <r>
    <s v="Id371"/>
    <s v="Riegel"/>
    <x v="324"/>
    <x v="212"/>
    <s v="Yes"/>
    <x v="0"/>
    <x v="0"/>
    <n v="0"/>
    <x v="0"/>
    <x v="3"/>
    <x v="2"/>
    <s v="6-Nov-1985"/>
    <x v="370"/>
    <x v="1"/>
    <s v="tier - 1"/>
    <x v="3"/>
    <x v="17"/>
  </r>
  <r>
    <s v="Id372"/>
    <s v="Monson"/>
    <x v="325"/>
    <x v="49"/>
    <s v="No"/>
    <x v="0"/>
    <x v="0"/>
    <n v="1"/>
    <x v="0"/>
    <x v="3"/>
    <x v="2"/>
    <s v="22-Jul-1984"/>
    <x v="371"/>
    <x v="1"/>
    <s v="tier - 2"/>
    <x v="3"/>
    <x v="32"/>
  </r>
  <r>
    <s v="Id373"/>
    <s v="Klubben"/>
    <x v="326"/>
    <x v="278"/>
    <s v="No"/>
    <x v="0"/>
    <x v="0"/>
    <n v="0"/>
    <x v="0"/>
    <x v="1"/>
    <x v="0"/>
    <s v="19-Oct-1965"/>
    <x v="372"/>
    <x v="1"/>
    <s v="tier - 3"/>
    <x v="0"/>
    <x v="11"/>
  </r>
  <r>
    <s v="Id374"/>
    <s v="Mascaro"/>
    <x v="327"/>
    <x v="279"/>
    <s v="Yes"/>
    <x v="0"/>
    <x v="0"/>
    <n v="0"/>
    <x v="0"/>
    <x v="3"/>
    <x v="0"/>
    <s v="3-Oct-1981"/>
    <x v="373"/>
    <x v="1"/>
    <s v="tier - 1"/>
    <x v="3"/>
    <x v="36"/>
  </r>
  <r>
    <s v="Id375"/>
    <s v="Norvell"/>
    <x v="328"/>
    <x v="270"/>
    <s v="Yes"/>
    <x v="0"/>
    <x v="0"/>
    <n v="0"/>
    <x v="0"/>
    <x v="3"/>
    <x v="2"/>
    <s v="5-Dec-1985"/>
    <x v="374"/>
    <x v="1"/>
    <s v="tier - 1"/>
    <x v="3"/>
    <x v="17"/>
  </r>
  <r>
    <s v="Id376"/>
    <s v="Ornelas"/>
    <x v="329"/>
    <x v="82"/>
    <s v="Yes"/>
    <x v="0"/>
    <x v="0"/>
    <n v="1"/>
    <x v="1"/>
    <x v="2"/>
    <x v="2"/>
    <s v="15-Sep-1988"/>
    <x v="375"/>
    <x v="1"/>
    <s v="tier - 3"/>
    <x v="5"/>
    <x v="23"/>
  </r>
  <r>
    <s v="Id377"/>
    <s v="Fitzpatrick"/>
    <x v="32"/>
    <x v="280"/>
    <s v="Yes"/>
    <x v="0"/>
    <x v="1"/>
    <n v="1"/>
    <x v="1"/>
    <x v="0"/>
    <x v="2"/>
    <s v="16-Oct-1969"/>
    <x v="376"/>
    <x v="1"/>
    <s v="tier - 2"/>
    <x v="0"/>
    <x v="16"/>
  </r>
  <r>
    <s v="Id378"/>
    <s v="Bloomquist"/>
    <x v="330"/>
    <x v="57"/>
    <s v="No"/>
    <x v="0"/>
    <x v="0"/>
    <n v="0"/>
    <x v="1"/>
    <x v="0"/>
    <x v="0"/>
    <s v="6-Jun-1968"/>
    <x v="377"/>
    <x v="1"/>
    <s v="tier - 2"/>
    <x v="0"/>
    <x v="22"/>
  </r>
  <r>
    <s v="Id379"/>
    <s v="Wick"/>
    <x v="323"/>
    <x v="219"/>
    <s v="No"/>
    <x v="0"/>
    <x v="0"/>
    <n v="0"/>
    <x v="0"/>
    <x v="0"/>
    <x v="2"/>
    <s v="2-Dec-1999"/>
    <x v="378"/>
    <x v="1"/>
    <s v="tier - 1"/>
    <x v="3"/>
    <x v="35"/>
  </r>
  <r>
    <s v="Id380"/>
    <s v="Zappala"/>
    <x v="331"/>
    <x v="281"/>
    <s v="No"/>
    <x v="0"/>
    <x v="0"/>
    <n v="0"/>
    <x v="0"/>
    <x v="1"/>
    <x v="0"/>
    <s v="21-Dec-1965"/>
    <x v="379"/>
    <x v="1"/>
    <s v="tier - 1"/>
    <x v="6"/>
    <x v="11"/>
  </r>
  <r>
    <s v="Id381"/>
    <s v="Earle"/>
    <x v="332"/>
    <x v="282"/>
    <s v="Yes"/>
    <x v="0"/>
    <x v="0"/>
    <n v="2"/>
    <x v="1"/>
    <x v="2"/>
    <x v="0"/>
    <s v="2-Oct-1970"/>
    <x v="380"/>
    <x v="1"/>
    <s v="tier - 2"/>
    <x v="0"/>
    <x v="2"/>
  </r>
  <r>
    <s v="Id382"/>
    <s v="Majewski"/>
    <x v="333"/>
    <x v="191"/>
    <s v="No"/>
    <x v="0"/>
    <x v="0"/>
    <n v="0"/>
    <x v="0"/>
    <x v="2"/>
    <x v="2"/>
    <s v="13-Dec-1990"/>
    <x v="381"/>
    <x v="1"/>
    <s v="tier - 3"/>
    <x v="3"/>
    <x v="3"/>
  </r>
  <r>
    <s v="Id383"/>
    <s v="Apfelbaum"/>
    <x v="334"/>
    <x v="283"/>
    <s v="No"/>
    <x v="0"/>
    <x v="0"/>
    <n v="0"/>
    <x v="0"/>
    <x v="1"/>
    <x v="2"/>
    <s v="2-Jul-1994"/>
    <x v="382"/>
    <x v="1"/>
    <s v="tier - 2"/>
    <x v="3"/>
    <x v="6"/>
  </r>
  <r>
    <s v="Id384"/>
    <s v="Graham"/>
    <x v="335"/>
    <x v="284"/>
    <s v="No"/>
    <x v="0"/>
    <x v="0"/>
    <n v="3"/>
    <x v="0"/>
    <x v="2"/>
    <x v="0"/>
    <s v="30-Jun-1958"/>
    <x v="383"/>
    <x v="1"/>
    <s v="tier - 2"/>
    <x v="0"/>
    <x v="7"/>
  </r>
  <r>
    <s v="Id385"/>
    <s v="Whitacre"/>
    <x v="336"/>
    <x v="285"/>
    <s v="No"/>
    <x v="0"/>
    <x v="0"/>
    <n v="0"/>
    <x v="1"/>
    <x v="0"/>
    <x v="0"/>
    <s v="9-Jul-1960"/>
    <x v="384"/>
    <x v="1"/>
    <s v="tier - 2"/>
    <x v="0"/>
    <x v="15"/>
  </r>
  <r>
    <s v="Id386"/>
    <s v="Wegener"/>
    <x v="337"/>
    <x v="194"/>
    <s v="No"/>
    <x v="1"/>
    <x v="0"/>
    <n v="2"/>
    <x v="0"/>
    <x v="0"/>
    <x v="1"/>
    <s v="9-Nov-2000"/>
    <x v="385"/>
    <x v="1"/>
    <s v="tier - 3"/>
    <x v="3"/>
    <x v="21"/>
  </r>
  <r>
    <s v="Id387"/>
    <s v="Collie"/>
    <x v="338"/>
    <x v="286"/>
    <s v="No"/>
    <x v="0"/>
    <x v="0"/>
    <n v="0"/>
    <x v="0"/>
    <x v="0"/>
    <x v="0"/>
    <s v="17-Jun-2002"/>
    <x v="386"/>
    <x v="1"/>
    <s v="tier - 2"/>
    <x v="3"/>
    <x v="43"/>
  </r>
  <r>
    <s v="Id388"/>
    <s v="Murphy"/>
    <x v="339"/>
    <x v="287"/>
    <s v="No"/>
    <x v="0"/>
    <x v="0"/>
    <n v="3"/>
    <x v="0"/>
    <x v="2"/>
    <x v="0"/>
    <s v="25-Dec-1958"/>
    <x v="387"/>
    <x v="1"/>
    <s v="tier - 1"/>
    <x v="0"/>
    <x v="7"/>
  </r>
  <r>
    <s v="Id389"/>
    <s v="Butters"/>
    <x v="340"/>
    <x v="288"/>
    <s v="No"/>
    <x v="0"/>
    <x v="0"/>
    <n v="0"/>
    <x v="0"/>
    <x v="2"/>
    <x v="1"/>
    <s v="22-Aug-1991"/>
    <x v="388"/>
    <x v="1"/>
    <s v="tier - 2"/>
    <x v="3"/>
    <x v="42"/>
  </r>
  <r>
    <s v="Id390"/>
    <s v="Cook"/>
    <x v="341"/>
    <x v="109"/>
    <s v="Yes"/>
    <x v="0"/>
    <x v="0"/>
    <n v="1"/>
    <x v="0"/>
    <x v="3"/>
    <x v="1"/>
    <s v="22-Jul-1988"/>
    <x v="389"/>
    <x v="1"/>
    <s v="tier - 1"/>
    <x v="3"/>
    <x v="23"/>
  </r>
  <r>
    <s v="Id391"/>
    <s v="Breen"/>
    <x v="342"/>
    <x v="93"/>
    <s v="No"/>
    <x v="1"/>
    <x v="0"/>
    <n v="1"/>
    <x v="0"/>
    <x v="0"/>
    <x v="2"/>
    <s v="5-Sep-2004"/>
    <x v="390"/>
    <x v="1"/>
    <s v="tier - 2"/>
    <x v="3"/>
    <x v="41"/>
  </r>
  <r>
    <s v="Id392"/>
    <s v="Fitzsimons"/>
    <x v="17"/>
    <x v="54"/>
    <s v="Yes"/>
    <x v="0"/>
    <x v="0"/>
    <n v="2"/>
    <x v="1"/>
    <x v="0"/>
    <x v="0"/>
    <s v="27-Aug-1970"/>
    <x v="391"/>
    <x v="1"/>
    <s v="tier - 3"/>
    <x v="1"/>
    <x v="2"/>
  </r>
  <r>
    <s v="Id393"/>
    <s v="Houle"/>
    <x v="343"/>
    <x v="30"/>
    <s v="No"/>
    <x v="0"/>
    <x v="0"/>
    <n v="0"/>
    <x v="1"/>
    <x v="0"/>
    <x v="0"/>
    <s v="21-Sep-1974"/>
    <x v="392"/>
    <x v="1"/>
    <s v="tier - 2"/>
    <x v="2"/>
    <x v="19"/>
  </r>
  <r>
    <s v="Id394"/>
    <s v="Woodward"/>
    <x v="344"/>
    <x v="145"/>
    <s v="No"/>
    <x v="1"/>
    <x v="0"/>
    <n v="1"/>
    <x v="0"/>
    <x v="0"/>
    <x v="2"/>
    <s v="5-Dec-2004"/>
    <x v="393"/>
    <x v="1"/>
    <s v="tier - 3"/>
    <x v="3"/>
    <x v="41"/>
  </r>
  <r>
    <s v="Id395"/>
    <s v="Ray"/>
    <x v="345"/>
    <x v="289"/>
    <s v="Yes"/>
    <x v="0"/>
    <x v="0"/>
    <n v="1"/>
    <x v="1"/>
    <x v="2"/>
    <x v="0"/>
    <s v="4-Jun-1975"/>
    <x v="394"/>
    <x v="1"/>
    <s v="tier - 1"/>
    <x v="3"/>
    <x v="19"/>
  </r>
  <r>
    <s v="Id396"/>
    <s v="Jennings"/>
    <x v="346"/>
    <x v="290"/>
    <s v="No"/>
    <x v="0"/>
    <x v="0"/>
    <n v="2"/>
    <x v="1"/>
    <x v="1"/>
    <x v="0"/>
    <s v="7-Jul-1973"/>
    <x v="395"/>
    <x v="1"/>
    <s v="tier - 3"/>
    <x v="3"/>
    <x v="30"/>
  </r>
  <r>
    <s v="Id397"/>
    <s v="Fuller"/>
    <x v="347"/>
    <x v="291"/>
    <s v="No"/>
    <x v="0"/>
    <x v="0"/>
    <n v="0"/>
    <x v="0"/>
    <x v="2"/>
    <x v="0"/>
    <s v="11-Oct-2002"/>
    <x v="396"/>
    <x v="1"/>
    <s v="tier - 1"/>
    <x v="0"/>
    <x v="43"/>
  </r>
  <r>
    <s v="Id398"/>
    <s v="Lovisek"/>
    <x v="312"/>
    <x v="82"/>
    <s v="Yes"/>
    <x v="0"/>
    <x v="0"/>
    <n v="2"/>
    <x v="0"/>
    <x v="1"/>
    <x v="2"/>
    <s v="9-Jul-1966"/>
    <x v="397"/>
    <x v="1"/>
    <s v="tier - 3"/>
    <x v="1"/>
    <x v="24"/>
  </r>
  <r>
    <s v="Id399"/>
    <s v="Painter"/>
    <x v="348"/>
    <x v="3"/>
    <s v="Yes"/>
    <x v="1"/>
    <x v="0"/>
    <n v="1"/>
    <x v="0"/>
    <x v="1"/>
    <x v="1"/>
    <s v="26-Dec-2000"/>
    <x v="398"/>
    <x v="1"/>
    <s v="tier - 3"/>
    <x v="3"/>
    <x v="21"/>
  </r>
  <r>
    <s v="Id400"/>
    <s v="Edwards"/>
    <x v="349"/>
    <x v="82"/>
    <s v="Yes"/>
    <x v="0"/>
    <x v="0"/>
    <n v="0"/>
    <x v="1"/>
    <x v="0"/>
    <x v="2"/>
    <s v="5-Jun-2001"/>
    <x v="399"/>
    <x v="1"/>
    <s v="tier - 2"/>
    <x v="1"/>
    <x v="21"/>
  </r>
  <r>
    <s v="Id401"/>
    <s v="Liebl"/>
    <x v="350"/>
    <x v="292"/>
    <s v="Yes"/>
    <x v="0"/>
    <x v="0"/>
    <n v="2"/>
    <x v="1"/>
    <x v="1"/>
    <x v="0"/>
    <s v="3-Dec-1970"/>
    <x v="400"/>
    <x v="1"/>
    <s v="tier - 2"/>
    <x v="0"/>
    <x v="2"/>
  </r>
  <r>
    <s v="Id402"/>
    <s v="Kasabian-Larson"/>
    <x v="351"/>
    <x v="293"/>
    <s v="Yes"/>
    <x v="0"/>
    <x v="1"/>
    <n v="1"/>
    <x v="0"/>
    <x v="2"/>
    <x v="0"/>
    <s v="21-Aug-1963"/>
    <x v="401"/>
    <x v="1"/>
    <s v="tier - 3"/>
    <x v="1"/>
    <x v="8"/>
  </r>
  <r>
    <s v="Id403"/>
    <s v="Creamer"/>
    <x v="352"/>
    <x v="169"/>
    <s v="No"/>
    <x v="0"/>
    <x v="0"/>
    <n v="2"/>
    <x v="1"/>
    <x v="1"/>
    <x v="1"/>
    <s v="17-Jul-1972"/>
    <x v="402"/>
    <x v="1"/>
    <s v="tier - 3"/>
    <x v="2"/>
    <x v="28"/>
  </r>
  <r>
    <s v="Id404"/>
    <s v="Kimbel"/>
    <x v="353"/>
    <x v="219"/>
    <s v="Yes"/>
    <x v="0"/>
    <x v="0"/>
    <n v="0"/>
    <x v="0"/>
    <x v="1"/>
    <x v="2"/>
    <s v="2-Aug-2001"/>
    <x v="403"/>
    <x v="1"/>
    <s v="tier - 1"/>
    <x v="3"/>
    <x v="47"/>
  </r>
  <r>
    <s v="Id405"/>
    <s v="Livensparger"/>
    <x v="247"/>
    <x v="35"/>
    <s v="No"/>
    <x v="0"/>
    <x v="0"/>
    <n v="0"/>
    <x v="1"/>
    <x v="1"/>
    <x v="0"/>
    <s v="11-Dec-1968"/>
    <x v="404"/>
    <x v="1"/>
    <s v="tier - 3"/>
    <x v="6"/>
    <x v="0"/>
  </r>
  <r>
    <s v="Id406"/>
    <s v="Grange"/>
    <x v="354"/>
    <x v="294"/>
    <s v="No"/>
    <x v="0"/>
    <x v="0"/>
    <n v="0"/>
    <x v="0"/>
    <x v="1"/>
    <x v="0"/>
    <s v="22-Aug-1968"/>
    <x v="405"/>
    <x v="1"/>
    <s v="tier - 2"/>
    <x v="3"/>
    <x v="0"/>
  </r>
  <r>
    <s v="Id407"/>
    <s v="Nunlist"/>
    <x v="355"/>
    <x v="70"/>
    <s v="No"/>
    <x v="0"/>
    <x v="0"/>
    <n v="2"/>
    <x v="1"/>
    <x v="0"/>
    <x v="2"/>
    <s v="26-Sep-1972"/>
    <x v="406"/>
    <x v="1"/>
    <s v="tier - 2"/>
    <x v="6"/>
    <x v="28"/>
  </r>
  <r>
    <s v="Id408"/>
    <s v="Cutter"/>
    <x v="356"/>
    <x v="295"/>
    <s v="Yes"/>
    <x v="0"/>
    <x v="0"/>
    <n v="1"/>
    <x v="0"/>
    <x v="1"/>
    <x v="0"/>
    <s v="14-Dec-1975"/>
    <x v="407"/>
    <x v="1"/>
    <s v="tier - 1"/>
    <x v="3"/>
    <x v="27"/>
  </r>
  <r>
    <s v="Id409"/>
    <s v="Martin"/>
    <x v="357"/>
    <x v="70"/>
    <s v="No"/>
    <x v="0"/>
    <x v="0"/>
    <n v="1"/>
    <x v="0"/>
    <x v="2"/>
    <x v="2"/>
    <s v="24-Nov-1998"/>
    <x v="408"/>
    <x v="1"/>
    <s v="tier - 3"/>
    <x v="3"/>
    <x v="44"/>
  </r>
  <r>
    <s v="Id410"/>
    <s v="Cooney"/>
    <x v="358"/>
    <x v="100"/>
    <s v="No"/>
    <x v="0"/>
    <x v="0"/>
    <n v="1"/>
    <x v="1"/>
    <x v="2"/>
    <x v="1"/>
    <s v="14-Jun-1998"/>
    <x v="409"/>
    <x v="1"/>
    <s v="tier - 2"/>
    <x v="0"/>
    <x v="44"/>
  </r>
  <r>
    <s v="Id411"/>
    <s v="Bier"/>
    <x v="359"/>
    <x v="212"/>
    <s v="Yes"/>
    <x v="0"/>
    <x v="0"/>
    <n v="1"/>
    <x v="0"/>
    <x v="2"/>
    <x v="2"/>
    <s v="4-Dec-1995"/>
    <x v="410"/>
    <x v="1"/>
    <s v="tier - 2"/>
    <x v="3"/>
    <x v="40"/>
  </r>
  <r>
    <s v="Id412"/>
    <s v="Muskopf"/>
    <x v="360"/>
    <x v="296"/>
    <s v="Yes"/>
    <x v="0"/>
    <x v="0"/>
    <n v="1"/>
    <x v="0"/>
    <x v="1"/>
    <x v="0"/>
    <s v="14-Nov-1975"/>
    <x v="411"/>
    <x v="1"/>
    <s v="tier - 3"/>
    <x v="1"/>
    <x v="27"/>
  </r>
  <r>
    <s v="Id413"/>
    <s v="Sirak"/>
    <x v="3"/>
    <x v="70"/>
    <s v="No"/>
    <x v="0"/>
    <x v="0"/>
    <n v="1"/>
    <x v="1"/>
    <x v="0"/>
    <x v="2"/>
    <s v="14-Jun-1987"/>
    <x v="412"/>
    <x v="1"/>
    <s v="tier - 1"/>
    <x v="2"/>
    <x v="38"/>
  </r>
  <r>
    <s v="Id414"/>
    <s v="Nelsen"/>
    <x v="361"/>
    <x v="297"/>
    <s v="Yes"/>
    <x v="0"/>
    <x v="1"/>
    <n v="1"/>
    <x v="0"/>
    <x v="2"/>
    <x v="1"/>
    <s v="23-Jul-1969"/>
    <x v="413"/>
    <x v="1"/>
    <s v="tier - 1"/>
    <x v="2"/>
    <x v="16"/>
  </r>
  <r>
    <s v="Id415"/>
    <s v="Schallner"/>
    <x v="362"/>
    <x v="298"/>
    <s v="Yes"/>
    <x v="0"/>
    <x v="0"/>
    <n v="2"/>
    <x v="0"/>
    <x v="2"/>
    <x v="0"/>
    <s v="26-Nov-1970"/>
    <x v="414"/>
    <x v="1"/>
    <s v="tier - 2"/>
    <x v="4"/>
    <x v="2"/>
  </r>
  <r>
    <s v="Id416"/>
    <s v="Dunlap"/>
    <x v="363"/>
    <x v="299"/>
    <s v="Yes"/>
    <x v="0"/>
    <x v="0"/>
    <n v="1"/>
    <x v="0"/>
    <x v="2"/>
    <x v="2"/>
    <s v="10-Jun-1995"/>
    <x v="415"/>
    <x v="1"/>
    <s v="tier - 3"/>
    <x v="3"/>
    <x v="40"/>
  </r>
  <r>
    <s v="Id417"/>
    <s v="Messing"/>
    <x v="364"/>
    <x v="300"/>
    <s v="No"/>
    <x v="0"/>
    <x v="0"/>
    <n v="0"/>
    <x v="0"/>
    <x v="2"/>
    <x v="1"/>
    <s v="9-Sep-1994"/>
    <x v="416"/>
    <x v="1"/>
    <s v="tier - 2"/>
    <x v="3"/>
    <x v="6"/>
  </r>
  <r>
    <s v="Id418"/>
    <s v="Bondell"/>
    <x v="365"/>
    <x v="301"/>
    <s v="No"/>
    <x v="0"/>
    <x v="0"/>
    <n v="1"/>
    <x v="0"/>
    <x v="3"/>
    <x v="1"/>
    <s v="11-Oct-1992"/>
    <x v="417"/>
    <x v="1"/>
    <s v="tier - 3"/>
    <x v="3"/>
    <x v="34"/>
  </r>
  <r>
    <s v="Id419"/>
    <s v="Gaughan"/>
    <x v="366"/>
    <x v="141"/>
    <s v="Yes"/>
    <x v="0"/>
    <x v="0"/>
    <n v="0"/>
    <x v="1"/>
    <x v="1"/>
    <x v="2"/>
    <s v="28-Aug-1996"/>
    <x v="418"/>
    <x v="1"/>
    <s v="tier - 1"/>
    <x v="2"/>
    <x v="45"/>
  </r>
  <r>
    <s v="Id420"/>
    <s v="Gruman"/>
    <x v="367"/>
    <x v="302"/>
    <s v="Yes"/>
    <x v="0"/>
    <x v="0"/>
    <n v="2"/>
    <x v="0"/>
    <x v="1"/>
    <x v="0"/>
    <s v="12-Jun-1970"/>
    <x v="419"/>
    <x v="1"/>
    <s v="tier - 3"/>
    <x v="0"/>
    <x v="2"/>
  </r>
  <r>
    <s v="Id421"/>
    <s v="Whitlow"/>
    <x v="368"/>
    <x v="239"/>
    <s v="Yes"/>
    <x v="0"/>
    <x v="0"/>
    <n v="0"/>
    <x v="1"/>
    <x v="1"/>
    <x v="2"/>
    <s v="12-Oct-1976"/>
    <x v="420"/>
    <x v="1"/>
    <s v="tier - 2"/>
    <x v="3"/>
    <x v="1"/>
  </r>
  <r>
    <s v="Id422"/>
    <s v="Robinson"/>
    <x v="308"/>
    <x v="303"/>
    <s v="Yes"/>
    <x v="0"/>
    <x v="0"/>
    <n v="1"/>
    <x v="0"/>
    <x v="1"/>
    <x v="0"/>
    <s v="13-Jun-1975"/>
    <x v="421"/>
    <x v="1"/>
    <s v="tier - 2"/>
    <x v="1"/>
    <x v="27"/>
  </r>
  <r>
    <s v="Id423"/>
    <s v="Sabo"/>
    <x v="368"/>
    <x v="151"/>
    <s v="No"/>
    <x v="0"/>
    <x v="0"/>
    <n v="2"/>
    <x v="0"/>
    <x v="1"/>
    <x v="2"/>
    <s v="14-Sep-1972"/>
    <x v="422"/>
    <x v="1"/>
    <s v="tier - 3"/>
    <x v="3"/>
    <x v="28"/>
  </r>
  <r>
    <s v="Id424"/>
    <s v="Nazarian"/>
    <x v="369"/>
    <x v="304"/>
    <s v="Yes"/>
    <x v="0"/>
    <x v="0"/>
    <n v="2"/>
    <x v="1"/>
    <x v="1"/>
    <x v="0"/>
    <s v="21-Oct-1961"/>
    <x v="423"/>
    <x v="1"/>
    <s v="tier - 2"/>
    <x v="0"/>
    <x v="12"/>
  </r>
  <r>
    <s v="Id425"/>
    <s v="Lerma"/>
    <x v="226"/>
    <x v="305"/>
    <s v="No"/>
    <x v="0"/>
    <x v="0"/>
    <n v="0"/>
    <x v="1"/>
    <x v="0"/>
    <x v="0"/>
    <s v="6-Jul-1968"/>
    <x v="424"/>
    <x v="1"/>
    <s v="tier - 2"/>
    <x v="1"/>
    <x v="0"/>
  </r>
  <r>
    <s v="Id426"/>
    <s v="Dahl"/>
    <x v="352"/>
    <x v="306"/>
    <s v="Yes"/>
    <x v="0"/>
    <x v="0"/>
    <n v="2"/>
    <x v="0"/>
    <x v="1"/>
    <x v="0"/>
    <s v="30-Nov-1970"/>
    <x v="425"/>
    <x v="1"/>
    <s v="tier - 3"/>
    <x v="1"/>
    <x v="2"/>
  </r>
  <r>
    <s v="Id427"/>
    <s v="Surtees"/>
    <x v="370"/>
    <x v="49"/>
    <s v="No"/>
    <x v="0"/>
    <x v="0"/>
    <n v="0"/>
    <x v="0"/>
    <x v="2"/>
    <x v="2"/>
    <s v="7-Oct-1999"/>
    <x v="426"/>
    <x v="1"/>
    <s v="tier - 1"/>
    <x v="3"/>
    <x v="35"/>
  </r>
  <r>
    <s v="Id428"/>
    <s v="Spetner"/>
    <x v="371"/>
    <x v="237"/>
    <s v="No"/>
    <x v="1"/>
    <x v="0"/>
    <n v="1"/>
    <x v="0"/>
    <x v="1"/>
    <x v="2"/>
    <s v="3-Aug-2004"/>
    <x v="427"/>
    <x v="1"/>
    <s v="tier - 1"/>
    <x v="3"/>
    <x v="41"/>
  </r>
  <r>
    <s v="Id429"/>
    <s v="Brandon"/>
    <x v="372"/>
    <x v="213"/>
    <s v="Yes"/>
    <x v="0"/>
    <x v="0"/>
    <n v="1"/>
    <x v="1"/>
    <x v="0"/>
    <x v="1"/>
    <s v="16-Dec-1964"/>
    <x v="428"/>
    <x v="1"/>
    <s v="tier - 1"/>
    <x v="0"/>
    <x v="13"/>
  </r>
  <r>
    <s v="Id430"/>
    <s v="Eley"/>
    <x v="373"/>
    <x v="307"/>
    <s v="No"/>
    <x v="0"/>
    <x v="0"/>
    <n v="0"/>
    <x v="0"/>
    <x v="1"/>
    <x v="0"/>
    <s v="10-Sep-1974"/>
    <x v="429"/>
    <x v="1"/>
    <s v="tier - 1"/>
    <x v="0"/>
    <x v="19"/>
  </r>
  <r>
    <s v="Id431"/>
    <s v="Sedicum"/>
    <x v="374"/>
    <x v="308"/>
    <s v="No"/>
    <x v="0"/>
    <x v="0"/>
    <n v="2"/>
    <x v="0"/>
    <x v="2"/>
    <x v="0"/>
    <s v="13-Jun-1973"/>
    <x v="430"/>
    <x v="1"/>
    <s v="tier - 2"/>
    <x v="2"/>
    <x v="30"/>
  </r>
  <r>
    <s v="Id432"/>
    <s v="Markle"/>
    <x v="375"/>
    <x v="182"/>
    <s v="No"/>
    <x v="0"/>
    <x v="1"/>
    <n v="1"/>
    <x v="1"/>
    <x v="0"/>
    <x v="2"/>
    <s v="30-Dec-2003"/>
    <x v="431"/>
    <x v="1"/>
    <s v="tier - 2"/>
    <x v="1"/>
    <x v="39"/>
  </r>
  <r>
    <s v="Id433"/>
    <s v="Kunz"/>
    <x v="376"/>
    <x v="309"/>
    <s v="No"/>
    <x v="0"/>
    <x v="0"/>
    <n v="0"/>
    <x v="0"/>
    <x v="2"/>
    <x v="0"/>
    <s v="10-Jul-1971"/>
    <x v="432"/>
    <x v="1"/>
    <s v="tier - 2"/>
    <x v="1"/>
    <x v="14"/>
  </r>
  <r>
    <s v="Id434"/>
    <s v="Wimert"/>
    <x v="377"/>
    <x v="310"/>
    <s v="Yes"/>
    <x v="0"/>
    <x v="0"/>
    <n v="2"/>
    <x v="0"/>
    <x v="2"/>
    <x v="0"/>
    <s v="8-Aug-1970"/>
    <x v="433"/>
    <x v="1"/>
    <s v="tier - 3"/>
    <x v="1"/>
    <x v="2"/>
  </r>
  <r>
    <s v="Id435"/>
    <s v="Peterson"/>
    <x v="304"/>
    <x v="311"/>
    <s v="No"/>
    <x v="0"/>
    <x v="0"/>
    <n v="2"/>
    <x v="0"/>
    <x v="1"/>
    <x v="0"/>
    <s v="27-Jun-1973"/>
    <x v="434"/>
    <x v="1"/>
    <s v="tier - 3"/>
    <x v="1"/>
    <x v="30"/>
  </r>
  <r>
    <s v="Id436"/>
    <s v="Mercier"/>
    <x v="378"/>
    <x v="130"/>
    <s v="No"/>
    <x v="0"/>
    <x v="0"/>
    <n v="0"/>
    <x v="0"/>
    <x v="1"/>
    <x v="0"/>
    <s v="2-Jun-1974"/>
    <x v="435"/>
    <x v="1"/>
    <s v="tier - 2"/>
    <x v="3"/>
    <x v="30"/>
  </r>
  <r>
    <s v="Id437"/>
    <s v="Laurie"/>
    <x v="97"/>
    <x v="138"/>
    <s v="Yes"/>
    <x v="0"/>
    <x v="1"/>
    <n v="1"/>
    <x v="1"/>
    <x v="0"/>
    <x v="2"/>
    <s v="26-Aug-1983"/>
    <x v="436"/>
    <x v="1"/>
    <s v="tier - 2"/>
    <x v="0"/>
    <x v="33"/>
  </r>
  <r>
    <s v="Id438"/>
    <s v="Sekaquaptewa"/>
    <x v="379"/>
    <x v="312"/>
    <s v="Yes"/>
    <x v="0"/>
    <x v="0"/>
    <n v="1"/>
    <x v="0"/>
    <x v="1"/>
    <x v="0"/>
    <s v="13-Nov-1975"/>
    <x v="437"/>
    <x v="1"/>
    <s v="tier - 3"/>
    <x v="2"/>
    <x v="27"/>
  </r>
  <r>
    <s v="Id439"/>
    <s v="Frash"/>
    <x v="380"/>
    <x v="313"/>
    <s v="No"/>
    <x v="0"/>
    <x v="0"/>
    <n v="2"/>
    <x v="0"/>
    <x v="1"/>
    <x v="0"/>
    <s v="22-Oct-1973"/>
    <x v="438"/>
    <x v="1"/>
    <s v="tier - 2"/>
    <x v="3"/>
    <x v="30"/>
  </r>
  <r>
    <s v="Id440"/>
    <s v="Bukowski"/>
    <x v="362"/>
    <x v="314"/>
    <s v="No"/>
    <x v="0"/>
    <x v="0"/>
    <n v="0"/>
    <x v="1"/>
    <x v="2"/>
    <x v="1"/>
    <s v="3-Oct-1994"/>
    <x v="439"/>
    <x v="1"/>
    <s v="tier - 3"/>
    <x v="2"/>
    <x v="6"/>
  </r>
  <r>
    <s v="Id441"/>
    <s v="Sandahl"/>
    <x v="251"/>
    <x v="268"/>
    <s v="Yes"/>
    <x v="0"/>
    <x v="1"/>
    <n v="1"/>
    <x v="0"/>
    <x v="2"/>
    <x v="1"/>
    <s v="14-Nov-1969"/>
    <x v="440"/>
    <x v="1"/>
    <s v="tier - 3"/>
    <x v="0"/>
    <x v="16"/>
  </r>
  <r>
    <s v="Id442"/>
    <s v="Speight"/>
    <x v="381"/>
    <x v="46"/>
    <s v="Yes"/>
    <x v="0"/>
    <x v="1"/>
    <n v="1"/>
    <x v="1"/>
    <x v="2"/>
    <x v="2"/>
    <s v="7-Aug-1997"/>
    <x v="441"/>
    <x v="1"/>
    <s v="tier - 3"/>
    <x v="11"/>
    <x v="31"/>
  </r>
  <r>
    <s v="Id443"/>
    <s v="Lee"/>
    <x v="382"/>
    <x v="315"/>
    <s v="No"/>
    <x v="0"/>
    <x v="1"/>
    <n v="1"/>
    <x v="1"/>
    <x v="0"/>
    <x v="2"/>
    <s v="14-Dec-2003"/>
    <x v="442"/>
    <x v="1"/>
    <s v="tier - 2"/>
    <x v="3"/>
    <x v="39"/>
  </r>
  <r>
    <s v="Id444"/>
    <s v="Nielsen"/>
    <x v="383"/>
    <x v="77"/>
    <s v="Yes"/>
    <x v="0"/>
    <x v="0"/>
    <n v="1"/>
    <x v="0"/>
    <x v="1"/>
    <x v="0"/>
    <s v="9-Sep-1975"/>
    <x v="443"/>
    <x v="1"/>
    <s v="tier - 2"/>
    <x v="0"/>
    <x v="27"/>
  </r>
  <r>
    <s v="Id445"/>
    <s v="Zirdok"/>
    <x v="26"/>
    <x v="221"/>
    <s v="Yes"/>
    <x v="0"/>
    <x v="0"/>
    <n v="2"/>
    <x v="1"/>
    <x v="0"/>
    <x v="0"/>
    <s v="9-Nov-1970"/>
    <x v="444"/>
    <x v="1"/>
    <s v="tier - 2"/>
    <x v="2"/>
    <x v="2"/>
  </r>
  <r>
    <s v="Id446"/>
    <s v="Crudale"/>
    <x v="384"/>
    <x v="69"/>
    <s v="No"/>
    <x v="0"/>
    <x v="1"/>
    <n v="1"/>
    <x v="1"/>
    <x v="1"/>
    <x v="2"/>
    <s v="25-Jul-2003"/>
    <x v="445"/>
    <x v="1"/>
    <s v="tier - 1"/>
    <x v="1"/>
    <x v="39"/>
  </r>
  <r>
    <s v="Id447"/>
    <s v="Koopmans"/>
    <x v="385"/>
    <x v="182"/>
    <s v="No"/>
    <x v="0"/>
    <x v="1"/>
    <n v="1"/>
    <x v="0"/>
    <x v="1"/>
    <x v="2"/>
    <s v="14-Nov-1979"/>
    <x v="446"/>
    <x v="2"/>
    <s v="tier - 2"/>
    <x v="3"/>
    <x v="18"/>
  </r>
  <r>
    <s v="Id448"/>
    <s v="Milani"/>
    <x v="386"/>
    <x v="10"/>
    <s v="Yes"/>
    <x v="0"/>
    <x v="1"/>
    <n v="1"/>
    <x v="0"/>
    <x v="1"/>
    <x v="1"/>
    <s v="21-Dec-1983"/>
    <x v="447"/>
    <x v="2"/>
    <s v="tier - 1"/>
    <x v="9"/>
    <x v="33"/>
  </r>
  <r>
    <s v="Id449"/>
    <s v="Kelly"/>
    <x v="387"/>
    <x v="144"/>
    <s v="Yes"/>
    <x v="0"/>
    <x v="0"/>
    <n v="2"/>
    <x v="0"/>
    <x v="2"/>
    <x v="2"/>
    <s v="18-Aug-1966"/>
    <x v="448"/>
    <x v="2"/>
    <s v="tier - 3"/>
    <x v="7"/>
    <x v="24"/>
  </r>
  <r>
    <s v="Id450"/>
    <s v="Finelli"/>
    <x v="388"/>
    <x v="197"/>
    <s v="No"/>
    <x v="0"/>
    <x v="0"/>
    <n v="0"/>
    <x v="1"/>
    <x v="2"/>
    <x v="2"/>
    <s v="26-Aug-1999"/>
    <x v="449"/>
    <x v="2"/>
    <s v="tier - 2"/>
    <x v="2"/>
    <x v="35"/>
  </r>
  <r>
    <s v="Id451"/>
    <s v="Palmer"/>
    <x v="389"/>
    <x v="316"/>
    <s v="No"/>
    <x v="0"/>
    <x v="0"/>
    <n v="0"/>
    <x v="0"/>
    <x v="1"/>
    <x v="2"/>
    <s v="27-Dec-1982"/>
    <x v="450"/>
    <x v="1"/>
    <s v="tier - 3"/>
    <x v="2"/>
    <x v="37"/>
  </r>
  <r>
    <s v="Id452"/>
    <s v="Wang"/>
    <x v="358"/>
    <x v="132"/>
    <s v="No"/>
    <x v="0"/>
    <x v="0"/>
    <n v="0"/>
    <x v="0"/>
    <x v="2"/>
    <x v="0"/>
    <s v="16-Jun-1971"/>
    <x v="451"/>
    <x v="1"/>
    <s v="tier - 3"/>
    <x v="0"/>
    <x v="14"/>
  </r>
  <r>
    <s v="Id453"/>
    <s v="Beasley"/>
    <x v="390"/>
    <x v="156"/>
    <s v="No"/>
    <x v="0"/>
    <x v="0"/>
    <n v="0"/>
    <x v="1"/>
    <x v="2"/>
    <x v="0"/>
    <s v="24-Aug-1965"/>
    <x v="452"/>
    <x v="2"/>
    <s v="tier - 1"/>
    <x v="0"/>
    <x v="11"/>
  </r>
  <r>
    <s v="Id454"/>
    <s v="Bedbury"/>
    <x v="391"/>
    <x v="200"/>
    <s v="No"/>
    <x v="0"/>
    <x v="0"/>
    <n v="0"/>
    <x v="0"/>
    <x v="0"/>
    <x v="1"/>
    <s v="12-Sep-1980"/>
    <x v="453"/>
    <x v="1"/>
    <s v="tier - 2"/>
    <x v="3"/>
    <x v="25"/>
  </r>
  <r>
    <s v="Id455"/>
    <s v="Stemberger"/>
    <x v="392"/>
    <x v="52"/>
    <s v="Yes"/>
    <x v="0"/>
    <x v="0"/>
    <n v="0"/>
    <x v="0"/>
    <x v="3"/>
    <x v="2"/>
    <s v="28-Aug-2001"/>
    <x v="454"/>
    <x v="2"/>
    <s v="tier - 1"/>
    <x v="3"/>
    <x v="47"/>
  </r>
  <r>
    <s v="Id456"/>
    <s v="Chebet"/>
    <x v="393"/>
    <x v="173"/>
    <s v="No"/>
    <x v="0"/>
    <x v="0"/>
    <n v="0"/>
    <x v="1"/>
    <x v="2"/>
    <x v="2"/>
    <s v="14-Oct-1989"/>
    <x v="455"/>
    <x v="2"/>
    <s v="tier - 1"/>
    <x v="1"/>
    <x v="4"/>
  </r>
  <r>
    <s v="Id457"/>
    <s v="Muir"/>
    <x v="394"/>
    <x v="317"/>
    <s v="Yes"/>
    <x v="0"/>
    <x v="0"/>
    <n v="1"/>
    <x v="0"/>
    <x v="1"/>
    <x v="0"/>
    <s v="19-Dec-1975"/>
    <x v="456"/>
    <x v="2"/>
    <s v="tier - 3"/>
    <x v="0"/>
    <x v="27"/>
  </r>
  <r>
    <s v="Id458"/>
    <s v="Yang"/>
    <x v="395"/>
    <x v="123"/>
    <s v="No"/>
    <x v="0"/>
    <x v="1"/>
    <n v="1"/>
    <x v="0"/>
    <x v="3"/>
    <x v="1"/>
    <s v="28-Sep-2003"/>
    <x v="457"/>
    <x v="1"/>
    <s v="tier - 1"/>
    <x v="3"/>
    <x v="39"/>
  </r>
  <r>
    <s v="Id459"/>
    <s v="Gravel"/>
    <x v="278"/>
    <x v="67"/>
    <s v="No"/>
    <x v="0"/>
    <x v="1"/>
    <n v="1"/>
    <x v="0"/>
    <x v="2"/>
    <x v="2"/>
    <s v="17-Aug-1979"/>
    <x v="458"/>
    <x v="2"/>
    <s v="tier - 1"/>
    <x v="1"/>
    <x v="18"/>
  </r>
  <r>
    <s v="Id460"/>
    <s v="Smith"/>
    <x v="396"/>
    <x v="318"/>
    <s v="Yes"/>
    <x v="0"/>
    <x v="1"/>
    <n v="1"/>
    <x v="1"/>
    <x v="0"/>
    <x v="0"/>
    <s v="27-Aug-1963"/>
    <x v="459"/>
    <x v="2"/>
    <s v="tier - 1"/>
    <x v="3"/>
    <x v="8"/>
  </r>
  <r>
    <s v="Id461"/>
    <s v="Williams"/>
    <x v="295"/>
    <x v="107"/>
    <s v="No"/>
    <x v="0"/>
    <x v="1"/>
    <n v="1"/>
    <x v="0"/>
    <x v="1"/>
    <x v="2"/>
    <s v="28-Sep-1979"/>
    <x v="460"/>
    <x v="2"/>
    <s v="tier - 2"/>
    <x v="1"/>
    <x v="18"/>
  </r>
  <r>
    <s v="Id462"/>
    <s v="Meyer"/>
    <x v="397"/>
    <x v="319"/>
    <s v="No"/>
    <x v="0"/>
    <x v="1"/>
    <n v="1"/>
    <x v="0"/>
    <x v="1"/>
    <x v="2"/>
    <s v="20-Sep-1979"/>
    <x v="461"/>
    <x v="2"/>
    <s v="tier - 1"/>
    <x v="2"/>
    <x v="18"/>
  </r>
  <r>
    <s v="Id463"/>
    <s v="Jamieson"/>
    <x v="351"/>
    <x v="320"/>
    <s v="Yes"/>
    <x v="0"/>
    <x v="0"/>
    <n v="0"/>
    <x v="0"/>
    <x v="2"/>
    <x v="2"/>
    <s v="18-Jul-1976"/>
    <x v="462"/>
    <x v="2"/>
    <s v="tier - 1"/>
    <x v="1"/>
    <x v="1"/>
  </r>
  <r>
    <s v="Id464"/>
    <s v="Dufeal"/>
    <x v="398"/>
    <x v="223"/>
    <s v="No"/>
    <x v="0"/>
    <x v="0"/>
    <n v="0"/>
    <x v="1"/>
    <x v="0"/>
    <x v="0"/>
    <s v="16-Nov-1962"/>
    <x v="463"/>
    <x v="1"/>
    <s v="tier - 2"/>
    <x v="1"/>
    <x v="5"/>
  </r>
  <r>
    <s v="Id465"/>
    <s v="Sansonetti"/>
    <x v="399"/>
    <x v="148"/>
    <s v="Yes"/>
    <x v="0"/>
    <x v="1"/>
    <n v="1"/>
    <x v="0"/>
    <x v="2"/>
    <x v="1"/>
    <s v="25-Dec-1983"/>
    <x v="464"/>
    <x v="2"/>
    <s v="tier - 3"/>
    <x v="2"/>
    <x v="33"/>
  </r>
  <r>
    <s v="Id466"/>
    <s v="Koneazny"/>
    <x v="400"/>
    <x v="321"/>
    <s v="No"/>
    <x v="0"/>
    <x v="0"/>
    <n v="0"/>
    <x v="1"/>
    <x v="2"/>
    <x v="2"/>
    <s v="12-Jun-1999"/>
    <x v="465"/>
    <x v="1"/>
    <s v="tier - 3"/>
    <x v="1"/>
    <x v="35"/>
  </r>
  <r>
    <s v="Id467"/>
    <s v="Johnson"/>
    <x v="389"/>
    <x v="259"/>
    <s v="No"/>
    <x v="0"/>
    <x v="0"/>
    <n v="0"/>
    <x v="0"/>
    <x v="1"/>
    <x v="1"/>
    <s v="21-Nov-1990"/>
    <x v="466"/>
    <x v="1"/>
    <s v="tier - 2"/>
    <x v="1"/>
    <x v="3"/>
  </r>
  <r>
    <s v="Id468"/>
    <s v="Glasson"/>
    <x v="401"/>
    <x v="165"/>
    <s v="No"/>
    <x v="0"/>
    <x v="0"/>
    <n v="0"/>
    <x v="0"/>
    <x v="1"/>
    <x v="2"/>
    <s v="4-Sep-1980"/>
    <x v="467"/>
    <x v="1"/>
    <s v="tier - 1"/>
    <x v="1"/>
    <x v="25"/>
  </r>
  <r>
    <s v="Id469"/>
    <s v="Canitz"/>
    <x v="402"/>
    <x v="233"/>
    <s v="No"/>
    <x v="1"/>
    <x v="0"/>
    <n v="1"/>
    <x v="1"/>
    <x v="0"/>
    <x v="2"/>
    <s v="4-Aug-2004"/>
    <x v="468"/>
    <x v="2"/>
    <s v="tier - 1"/>
    <x v="2"/>
    <x v="41"/>
  </r>
  <r>
    <s v="Id470"/>
    <s v="Li"/>
    <x v="403"/>
    <x v="233"/>
    <s v="No"/>
    <x v="0"/>
    <x v="0"/>
    <n v="0"/>
    <x v="0"/>
    <x v="2"/>
    <x v="2"/>
    <s v="10-Dec-1980"/>
    <x v="469"/>
    <x v="2"/>
    <s v="tier - 3"/>
    <x v="9"/>
    <x v="25"/>
  </r>
  <r>
    <s v="Id471"/>
    <s v="Parsons"/>
    <x v="404"/>
    <x v="322"/>
    <s v="No"/>
    <x v="0"/>
    <x v="0"/>
    <n v="0"/>
    <x v="1"/>
    <x v="1"/>
    <x v="0"/>
    <s v="3-Sep-1974"/>
    <x v="470"/>
    <x v="2"/>
    <s v="tier - 2"/>
    <x v="3"/>
    <x v="19"/>
  </r>
  <r>
    <s v="Id472"/>
    <s v="Raulli"/>
    <x v="347"/>
    <x v="323"/>
    <s v="No"/>
    <x v="0"/>
    <x v="0"/>
    <n v="0"/>
    <x v="0"/>
    <x v="2"/>
    <x v="0"/>
    <s v="14-Oct-1974"/>
    <x v="471"/>
    <x v="2"/>
    <s v="tier - 2"/>
    <x v="0"/>
    <x v="19"/>
  </r>
  <r>
    <s v="Id473"/>
    <s v="Frome"/>
    <x v="405"/>
    <x v="188"/>
    <s v="Yes"/>
    <x v="0"/>
    <x v="1"/>
    <n v="1"/>
    <x v="0"/>
    <x v="2"/>
    <x v="2"/>
    <s v="26-Aug-1969"/>
    <x v="472"/>
    <x v="2"/>
    <s v="tier - 1"/>
    <x v="0"/>
    <x v="16"/>
  </r>
  <r>
    <s v="Id474"/>
    <s v="Sevcik"/>
    <x v="192"/>
    <x v="100"/>
    <s v="No"/>
    <x v="0"/>
    <x v="0"/>
    <n v="0"/>
    <x v="0"/>
    <x v="2"/>
    <x v="1"/>
    <s v="23-Nov-1977"/>
    <x v="473"/>
    <x v="2"/>
    <s v="tier - 3"/>
    <x v="1"/>
    <x v="29"/>
  </r>
  <r>
    <s v="Id475"/>
    <s v="Narang"/>
    <x v="406"/>
    <x v="324"/>
    <s v="Yes"/>
    <x v="0"/>
    <x v="1"/>
    <n v="1"/>
    <x v="0"/>
    <x v="1"/>
    <x v="2"/>
    <s v="2-Jul-1983"/>
    <x v="474"/>
    <x v="2"/>
    <s v="tier - 2"/>
    <x v="3"/>
    <x v="33"/>
  </r>
  <r>
    <s v="Id476"/>
    <s v="Royston"/>
    <x v="407"/>
    <x v="325"/>
    <s v="Yes"/>
    <x v="0"/>
    <x v="0"/>
    <n v="1"/>
    <x v="1"/>
    <x v="0"/>
    <x v="2"/>
    <s v="19-Nov-1964"/>
    <x v="475"/>
    <x v="1"/>
    <s v="tier - 3"/>
    <x v="1"/>
    <x v="13"/>
  </r>
  <r>
    <s v="Id477"/>
    <s v="Tieri"/>
    <x v="408"/>
    <x v="15"/>
    <s v="Yes"/>
    <x v="0"/>
    <x v="0"/>
    <n v="1"/>
    <x v="1"/>
    <x v="0"/>
    <x v="0"/>
    <s v="8-Dec-1975"/>
    <x v="476"/>
    <x v="1"/>
    <s v="tier - 1"/>
    <x v="2"/>
    <x v="27"/>
  </r>
  <r>
    <s v="Id478"/>
    <s v="Whitney"/>
    <x v="409"/>
    <x v="118"/>
    <s v="Yes"/>
    <x v="0"/>
    <x v="0"/>
    <n v="0"/>
    <x v="1"/>
    <x v="0"/>
    <x v="0"/>
    <s v="8-Sep-1967"/>
    <x v="477"/>
    <x v="1"/>
    <s v="tier - 3"/>
    <x v="0"/>
    <x v="22"/>
  </r>
  <r>
    <s v="Id479"/>
    <s v="Wandzilak"/>
    <x v="410"/>
    <x v="16"/>
    <s v="Yes"/>
    <x v="0"/>
    <x v="0"/>
    <n v="1"/>
    <x v="0"/>
    <x v="1"/>
    <x v="0"/>
    <s v="4-Aug-1986"/>
    <x v="478"/>
    <x v="1"/>
    <s v="tier - 3"/>
    <x v="6"/>
    <x v="26"/>
  </r>
  <r>
    <s v="Id480"/>
    <s v="Valenzona"/>
    <x v="411"/>
    <x v="195"/>
    <s v="No"/>
    <x v="0"/>
    <x v="0"/>
    <n v="1"/>
    <x v="0"/>
    <x v="1"/>
    <x v="1"/>
    <s v="14-Sep-1992"/>
    <x v="479"/>
    <x v="2"/>
    <s v="tier - 1"/>
    <x v="1"/>
    <x v="34"/>
  </r>
  <r>
    <s v="Id481"/>
    <s v="Young"/>
    <x v="412"/>
    <x v="142"/>
    <s v="No"/>
    <x v="0"/>
    <x v="0"/>
    <n v="0"/>
    <x v="1"/>
    <x v="0"/>
    <x v="0"/>
    <s v="1-Aug-1965"/>
    <x v="480"/>
    <x v="2"/>
    <s v="tier - 2"/>
    <x v="9"/>
    <x v="11"/>
  </r>
  <r>
    <s v="Id482"/>
    <s v="Richards"/>
    <x v="413"/>
    <x v="230"/>
    <s v="Yes"/>
    <x v="0"/>
    <x v="0"/>
    <n v="0"/>
    <x v="1"/>
    <x v="0"/>
    <x v="0"/>
    <s v="17-Dec-1967"/>
    <x v="481"/>
    <x v="1"/>
    <s v="tier - 3"/>
    <x v="3"/>
    <x v="22"/>
  </r>
  <r>
    <s v="Id483"/>
    <s v="Alexson"/>
    <x v="414"/>
    <x v="326"/>
    <s v="Yes"/>
    <x v="0"/>
    <x v="0"/>
    <n v="2"/>
    <x v="1"/>
    <x v="0"/>
    <x v="2"/>
    <s v="9-Jul-1966"/>
    <x v="482"/>
    <x v="2"/>
    <s v="tier - 2"/>
    <x v="1"/>
    <x v="24"/>
  </r>
  <r>
    <s v="Id484"/>
    <s v="Wright"/>
    <x v="9"/>
    <x v="219"/>
    <s v="Yes"/>
    <x v="0"/>
    <x v="1"/>
    <n v="1"/>
    <x v="1"/>
    <x v="0"/>
    <x v="2"/>
    <s v="13-Oct-1969"/>
    <x v="483"/>
    <x v="1"/>
    <s v="tier - 2"/>
    <x v="0"/>
    <x v="16"/>
  </r>
  <r>
    <s v="Id485"/>
    <s v="McKenna"/>
    <x v="415"/>
    <x v="327"/>
    <s v="No"/>
    <x v="0"/>
    <x v="0"/>
    <n v="0"/>
    <x v="1"/>
    <x v="0"/>
    <x v="0"/>
    <s v="18-Oct-1962"/>
    <x v="484"/>
    <x v="1"/>
    <s v="tier - 1"/>
    <x v="1"/>
    <x v="5"/>
  </r>
  <r>
    <s v="Id486"/>
    <s v="Sallade"/>
    <x v="356"/>
    <x v="123"/>
    <s v="Yes"/>
    <x v="0"/>
    <x v="0"/>
    <n v="0"/>
    <x v="1"/>
    <x v="1"/>
    <x v="1"/>
    <s v="12-Jul-1985"/>
    <x v="485"/>
    <x v="2"/>
    <s v="tier - 2"/>
    <x v="3"/>
    <x v="17"/>
  </r>
  <r>
    <s v="Id487"/>
    <s v="Argall"/>
    <x v="416"/>
    <x v="13"/>
    <s v="No"/>
    <x v="0"/>
    <x v="0"/>
    <n v="0"/>
    <x v="1"/>
    <x v="0"/>
    <x v="0"/>
    <s v="2-Jul-1962"/>
    <x v="486"/>
    <x v="2"/>
    <s v="tier - 2"/>
    <x v="12"/>
    <x v="5"/>
  </r>
  <r>
    <s v="Id488"/>
    <s v="Patchell"/>
    <x v="417"/>
    <x v="197"/>
    <s v="Yes"/>
    <x v="0"/>
    <x v="0"/>
    <n v="0"/>
    <x v="0"/>
    <x v="1"/>
    <x v="2"/>
    <s v="17-Sep-1985"/>
    <x v="487"/>
    <x v="2"/>
    <s v="tier - 1"/>
    <x v="2"/>
    <x v="17"/>
  </r>
  <r>
    <s v="Id489"/>
    <s v="Catoggio"/>
    <x v="366"/>
    <x v="328"/>
    <s v="No"/>
    <x v="0"/>
    <x v="1"/>
    <n v="1"/>
    <x v="1"/>
    <x v="1"/>
    <x v="2"/>
    <s v="7-Sep-1993"/>
    <x v="488"/>
    <x v="2"/>
    <s v="tier - 3"/>
    <x v="4"/>
    <x v="20"/>
  </r>
  <r>
    <s v="Id490"/>
    <s v="Adams"/>
    <x v="418"/>
    <x v="45"/>
    <s v="Yes"/>
    <x v="0"/>
    <x v="0"/>
    <n v="2"/>
    <x v="1"/>
    <x v="0"/>
    <x v="2"/>
    <s v="22-Aug-1966"/>
    <x v="489"/>
    <x v="1"/>
    <s v="tier - 3"/>
    <x v="1"/>
    <x v="24"/>
  </r>
  <r>
    <s v="Id491"/>
    <s v="Windt"/>
    <x v="410"/>
    <x v="120"/>
    <s v="No"/>
    <x v="0"/>
    <x v="0"/>
    <n v="1"/>
    <x v="0"/>
    <x v="1"/>
    <x v="2"/>
    <s v="17-Oct-1987"/>
    <x v="490"/>
    <x v="1"/>
    <s v="tier - 3"/>
    <x v="1"/>
    <x v="38"/>
  </r>
  <r>
    <s v="Id492"/>
    <s v="Ryan"/>
    <x v="419"/>
    <x v="326"/>
    <s v="No"/>
    <x v="0"/>
    <x v="0"/>
    <n v="0"/>
    <x v="1"/>
    <x v="1"/>
    <x v="2"/>
    <s v="8-Jun-1994"/>
    <x v="491"/>
    <x v="1"/>
    <s v="tier - 1"/>
    <x v="3"/>
    <x v="20"/>
  </r>
  <r>
    <s v="Id493"/>
    <s v="Marion"/>
    <x v="420"/>
    <x v="110"/>
    <s v="No"/>
    <x v="0"/>
    <x v="0"/>
    <n v="0"/>
    <x v="0"/>
    <x v="2"/>
    <x v="0"/>
    <s v="9-Jul-2002"/>
    <x v="492"/>
    <x v="2"/>
    <s v="tier - 3"/>
    <x v="3"/>
    <x v="43"/>
  </r>
  <r>
    <s v="Id494"/>
    <s v="Raffetto"/>
    <x v="421"/>
    <x v="329"/>
    <s v="Yes"/>
    <x v="0"/>
    <x v="1"/>
    <n v="1"/>
    <x v="0"/>
    <x v="1"/>
    <x v="2"/>
    <s v="6-Oct-1983"/>
    <x v="493"/>
    <x v="1"/>
    <s v="tier - 1"/>
    <x v="4"/>
    <x v="33"/>
  </r>
  <r>
    <s v="Id495"/>
    <s v="Young"/>
    <x v="422"/>
    <x v="229"/>
    <s v="Yes"/>
    <x v="0"/>
    <x v="0"/>
    <n v="1"/>
    <x v="0"/>
    <x v="1"/>
    <x v="1"/>
    <s v="25-Jul-1988"/>
    <x v="494"/>
    <x v="1"/>
    <s v="tier - 1"/>
    <x v="1"/>
    <x v="23"/>
  </r>
  <r>
    <s v="Id496"/>
    <s v="Oehlke"/>
    <x v="423"/>
    <x v="244"/>
    <s v="Yes"/>
    <x v="0"/>
    <x v="0"/>
    <n v="2"/>
    <x v="1"/>
    <x v="0"/>
    <x v="2"/>
    <s v="10-Aug-1966"/>
    <x v="495"/>
    <x v="0"/>
    <s v="tier - 3"/>
    <x v="12"/>
    <x v="24"/>
  </r>
  <r>
    <s v="Id497"/>
    <s v="Sudol"/>
    <x v="424"/>
    <x v="330"/>
    <s v="No"/>
    <x v="0"/>
    <x v="0"/>
    <n v="0"/>
    <x v="0"/>
    <x v="2"/>
    <x v="1"/>
    <s v="9-Oct-1980"/>
    <x v="496"/>
    <x v="0"/>
    <s v="tier - 2"/>
    <x v="2"/>
    <x v="25"/>
  </r>
  <r>
    <s v="Id498"/>
    <s v="Van Es"/>
    <x v="425"/>
    <x v="200"/>
    <s v="Yes"/>
    <x v="0"/>
    <x v="1"/>
    <n v="1"/>
    <x v="0"/>
    <x v="1"/>
    <x v="1"/>
    <s v="18-Oct-1997"/>
    <x v="497"/>
    <x v="0"/>
    <s v="tier - 3"/>
    <x v="3"/>
    <x v="31"/>
  </r>
  <r>
    <s v="Id499"/>
    <s v="Dolge"/>
    <x v="426"/>
    <x v="331"/>
    <s v="No"/>
    <x v="0"/>
    <x v="1"/>
    <n v="1"/>
    <x v="0"/>
    <x v="2"/>
    <x v="1"/>
    <s v="30-Oct-1979"/>
    <x v="498"/>
    <x v="0"/>
    <s v="tier - 1"/>
    <x v="2"/>
    <x v="18"/>
  </r>
  <r>
    <s v="Id500"/>
    <s v="Marlier"/>
    <x v="383"/>
    <x v="332"/>
    <s v="No"/>
    <x v="0"/>
    <x v="0"/>
    <n v="2"/>
    <x v="1"/>
    <x v="1"/>
    <x v="2"/>
    <s v="14-Jun-1972"/>
    <x v="499"/>
    <x v="0"/>
    <s v="tier - 3"/>
    <x v="0"/>
    <x v="28"/>
  </r>
  <r>
    <s v="Id501"/>
    <s v="Girard"/>
    <x v="427"/>
    <x v="112"/>
    <s v="No"/>
    <x v="0"/>
    <x v="0"/>
    <n v="0"/>
    <x v="0"/>
    <x v="1"/>
    <x v="2"/>
    <s v="8-Aug-1990"/>
    <x v="500"/>
    <x v="0"/>
    <s v="tier - 2"/>
    <x v="0"/>
    <x v="3"/>
  </r>
  <r>
    <s v="Id502"/>
    <s v="Lee"/>
    <x v="428"/>
    <x v="140"/>
    <s v="No"/>
    <x v="0"/>
    <x v="0"/>
    <n v="0"/>
    <x v="1"/>
    <x v="0"/>
    <x v="2"/>
    <s v="27-Aug-1994"/>
    <x v="501"/>
    <x v="0"/>
    <s v="tier - 2"/>
    <x v="1"/>
    <x v="6"/>
  </r>
  <r>
    <s v="Id503"/>
    <s v="Hubbard"/>
    <x v="429"/>
    <x v="181"/>
    <s v="No"/>
    <x v="0"/>
    <x v="0"/>
    <n v="0"/>
    <x v="0"/>
    <x v="2"/>
    <x v="0"/>
    <s v="24-Sep-1978"/>
    <x v="502"/>
    <x v="0"/>
    <s v="tier - 1"/>
    <x v="2"/>
    <x v="9"/>
  </r>
  <r>
    <s v="Id504"/>
    <s v="Koester"/>
    <x v="430"/>
    <x v="333"/>
    <s v="Yes"/>
    <x v="0"/>
    <x v="1"/>
    <n v="1"/>
    <x v="1"/>
    <x v="0"/>
    <x v="0"/>
    <s v="14-Jul-1963"/>
    <x v="503"/>
    <x v="0"/>
    <s v="tier - 3"/>
    <x v="1"/>
    <x v="8"/>
  </r>
  <r>
    <s v="Id505"/>
    <s v="Matthews"/>
    <x v="350"/>
    <x v="189"/>
    <s v="Yes"/>
    <x v="0"/>
    <x v="0"/>
    <n v="0"/>
    <x v="0"/>
    <x v="1"/>
    <x v="2"/>
    <s v="17-Sep-1985"/>
    <x v="504"/>
    <x v="0"/>
    <s v="tier - 1"/>
    <x v="0"/>
    <x v="17"/>
  </r>
  <r>
    <s v="Id506"/>
    <s v="Rubinich"/>
    <x v="431"/>
    <x v="6"/>
    <s v="No"/>
    <x v="0"/>
    <x v="0"/>
    <n v="1"/>
    <x v="0"/>
    <x v="1"/>
    <x v="1"/>
    <s v="19-Aug-1992"/>
    <x v="505"/>
    <x v="0"/>
    <s v="tier - 2"/>
    <x v="0"/>
    <x v="34"/>
  </r>
  <r>
    <s v="Id507"/>
    <s v="Alban"/>
    <x v="432"/>
    <x v="280"/>
    <s v="No"/>
    <x v="0"/>
    <x v="0"/>
    <n v="0"/>
    <x v="0"/>
    <x v="2"/>
    <x v="2"/>
    <s v="8-Nov-1980"/>
    <x v="506"/>
    <x v="0"/>
    <s v="tier - 1"/>
    <x v="0"/>
    <x v="25"/>
  </r>
  <r>
    <s v="Id508"/>
    <s v="Corcoran"/>
    <x v="433"/>
    <x v="334"/>
    <s v="No"/>
    <x v="0"/>
    <x v="0"/>
    <n v="1"/>
    <x v="1"/>
    <x v="0"/>
    <x v="1"/>
    <s v="30-Nov-1987"/>
    <x v="507"/>
    <x v="0"/>
    <s v="tier - 3"/>
    <x v="9"/>
    <x v="38"/>
  </r>
  <r>
    <s v="Id509"/>
    <s v="Sargent"/>
    <x v="434"/>
    <x v="335"/>
    <s v="No"/>
    <x v="0"/>
    <x v="0"/>
    <n v="0"/>
    <x v="0"/>
    <x v="2"/>
    <x v="2"/>
    <s v="15-Dec-1982"/>
    <x v="508"/>
    <x v="0"/>
    <s v="tier - 1"/>
    <x v="0"/>
    <x v="37"/>
  </r>
  <r>
    <s v="Id510"/>
    <s v="Watson"/>
    <x v="408"/>
    <x v="270"/>
    <s v="No"/>
    <x v="0"/>
    <x v="1"/>
    <n v="1"/>
    <x v="1"/>
    <x v="0"/>
    <x v="2"/>
    <s v="6-Sep-1993"/>
    <x v="509"/>
    <x v="0"/>
    <s v="tier - 3"/>
    <x v="1"/>
    <x v="20"/>
  </r>
  <r>
    <s v="Id511"/>
    <s v="Esponda"/>
    <x v="347"/>
    <x v="336"/>
    <s v="No"/>
    <x v="0"/>
    <x v="0"/>
    <n v="1"/>
    <x v="0"/>
    <x v="2"/>
    <x v="1"/>
    <s v="30-Jun-1987"/>
    <x v="510"/>
    <x v="0"/>
    <s v="tier - 3"/>
    <x v="0"/>
    <x v="38"/>
  </r>
  <r>
    <s v="Id512"/>
    <s v="Krall"/>
    <x v="326"/>
    <x v="224"/>
    <s v="No"/>
    <x v="0"/>
    <x v="0"/>
    <n v="0"/>
    <x v="0"/>
    <x v="1"/>
    <x v="2"/>
    <s v="24-Aug-1991"/>
    <x v="511"/>
    <x v="0"/>
    <s v="tier - 3"/>
    <x v="0"/>
    <x v="42"/>
  </r>
  <r>
    <s v="Id513"/>
    <s v="Poskin"/>
    <x v="218"/>
    <x v="171"/>
    <s v="Yes"/>
    <x v="0"/>
    <x v="0"/>
    <n v="2"/>
    <x v="1"/>
    <x v="0"/>
    <x v="2"/>
    <s v="15-Nov-1966"/>
    <x v="512"/>
    <x v="0"/>
    <s v="tier - 1"/>
    <x v="1"/>
    <x v="24"/>
  </r>
  <r>
    <s v="Id514"/>
    <s v="Halfmann"/>
    <x v="435"/>
    <x v="222"/>
    <s v="Yes"/>
    <x v="0"/>
    <x v="0"/>
    <n v="0"/>
    <x v="1"/>
    <x v="0"/>
    <x v="0"/>
    <s v="29-Jul-1967"/>
    <x v="513"/>
    <x v="0"/>
    <s v="tier - 1"/>
    <x v="1"/>
    <x v="22"/>
  </r>
  <r>
    <s v="Id515"/>
    <s v="Klapper"/>
    <x v="71"/>
    <x v="315"/>
    <s v="Yes"/>
    <x v="0"/>
    <x v="0"/>
    <n v="0"/>
    <x v="1"/>
    <x v="0"/>
    <x v="2"/>
    <s v="28-Dec-1985"/>
    <x v="514"/>
    <x v="0"/>
    <s v="tier - 3"/>
    <x v="0"/>
    <x v="17"/>
  </r>
  <r>
    <s v="Id516"/>
    <s v="George"/>
    <x v="436"/>
    <x v="95"/>
    <s v="No"/>
    <x v="0"/>
    <x v="0"/>
    <n v="0"/>
    <x v="0"/>
    <x v="1"/>
    <x v="2"/>
    <s v="16-Sep-1991"/>
    <x v="515"/>
    <x v="0"/>
    <s v="tier - 3"/>
    <x v="3"/>
    <x v="42"/>
  </r>
  <r>
    <s v="Id517"/>
    <s v="Hicks"/>
    <x v="437"/>
    <x v="337"/>
    <s v="No"/>
    <x v="0"/>
    <x v="1"/>
    <n v="1"/>
    <x v="1"/>
    <x v="0"/>
    <x v="2"/>
    <s v="2-Jul-1979"/>
    <x v="516"/>
    <x v="0"/>
    <s v="tier - 1"/>
    <x v="2"/>
    <x v="18"/>
  </r>
  <r>
    <s v="Id518"/>
    <s v="Lockyer"/>
    <x v="438"/>
    <x v="338"/>
    <s v="No"/>
    <x v="0"/>
    <x v="1"/>
    <n v="1"/>
    <x v="0"/>
    <x v="1"/>
    <x v="2"/>
    <s v="28-Sep-1993"/>
    <x v="517"/>
    <x v="0"/>
    <s v="tier - 2"/>
    <x v="0"/>
    <x v="20"/>
  </r>
  <r>
    <s v="Id519"/>
    <s v="Byrnes"/>
    <x v="346"/>
    <x v="208"/>
    <s v="No"/>
    <x v="0"/>
    <x v="0"/>
    <n v="0"/>
    <x v="0"/>
    <x v="1"/>
    <x v="1"/>
    <s v="5-Jun-1989"/>
    <x v="518"/>
    <x v="0"/>
    <s v="tier - 3"/>
    <x v="3"/>
    <x v="23"/>
  </r>
  <r>
    <s v="Id520"/>
    <s v="Norris"/>
    <x v="439"/>
    <x v="339"/>
    <s v="Yes"/>
    <x v="0"/>
    <x v="1"/>
    <n v="1"/>
    <x v="0"/>
    <x v="3"/>
    <x v="2"/>
    <s v="19-Dec-1983"/>
    <x v="519"/>
    <x v="0"/>
    <s v="tier - 3"/>
    <x v="3"/>
    <x v="33"/>
  </r>
  <r>
    <s v="Id521"/>
    <s v="Darda"/>
    <x v="367"/>
    <x v="340"/>
    <s v="Yes"/>
    <x v="0"/>
    <x v="0"/>
    <n v="1"/>
    <x v="0"/>
    <x v="1"/>
    <x v="2"/>
    <s v="24-Oct-1988"/>
    <x v="520"/>
    <x v="0"/>
    <s v="tier - 3"/>
    <x v="0"/>
    <x v="23"/>
  </r>
  <r>
    <s v="Id522"/>
    <s v="Otstot"/>
    <x v="440"/>
    <x v="341"/>
    <s v="No"/>
    <x v="0"/>
    <x v="0"/>
    <n v="1"/>
    <x v="1"/>
    <x v="0"/>
    <x v="1"/>
    <s v="30-Nov-1992"/>
    <x v="521"/>
    <x v="0"/>
    <s v="tier - 1"/>
    <x v="0"/>
    <x v="34"/>
  </r>
  <r>
    <s v="Id523"/>
    <s v="Bowley"/>
    <x v="368"/>
    <x v="332"/>
    <s v="No"/>
    <x v="0"/>
    <x v="0"/>
    <n v="1"/>
    <x v="1"/>
    <x v="1"/>
    <x v="2"/>
    <s v="6-Aug-1998"/>
    <x v="522"/>
    <x v="0"/>
    <s v="tier - 3"/>
    <x v="3"/>
    <x v="44"/>
  </r>
  <r>
    <s v="Id524"/>
    <s v="Rogers"/>
    <x v="441"/>
    <x v="342"/>
    <s v="Yes"/>
    <x v="0"/>
    <x v="1"/>
    <n v="1"/>
    <x v="1"/>
    <x v="0"/>
    <x v="0"/>
    <s v="20-Oct-1963"/>
    <x v="523"/>
    <x v="0"/>
    <s v="tier - 1"/>
    <x v="12"/>
    <x v="8"/>
  </r>
  <r>
    <s v="Id525"/>
    <s v="Mclaughlin"/>
    <x v="442"/>
    <x v="107"/>
    <s v="Yes"/>
    <x v="0"/>
    <x v="1"/>
    <n v="1"/>
    <x v="1"/>
    <x v="0"/>
    <x v="2"/>
    <s v="3-Aug-1969"/>
    <x v="524"/>
    <x v="0"/>
    <s v="tier - 3"/>
    <x v="1"/>
    <x v="16"/>
  </r>
  <r>
    <s v="Id526"/>
    <s v="Ziegler"/>
    <x v="443"/>
    <x v="251"/>
    <s v="Yes"/>
    <x v="0"/>
    <x v="0"/>
    <n v="1"/>
    <x v="1"/>
    <x v="0"/>
    <x v="2"/>
    <s v="27-Sep-1995"/>
    <x v="525"/>
    <x v="0"/>
    <s v="tier - 2"/>
    <x v="2"/>
    <x v="40"/>
  </r>
  <r>
    <s v="Id527"/>
    <s v="Hughey"/>
    <x v="444"/>
    <x v="343"/>
    <s v="Yes"/>
    <x v="0"/>
    <x v="1"/>
    <n v="1"/>
    <x v="1"/>
    <x v="0"/>
    <x v="0"/>
    <s v="6-Dec-1963"/>
    <x v="526"/>
    <x v="0"/>
    <s v="tier - 1"/>
    <x v="12"/>
    <x v="8"/>
  </r>
  <r>
    <s v="Id528"/>
    <s v="Knast"/>
    <x v="445"/>
    <x v="145"/>
    <s v="No"/>
    <x v="0"/>
    <x v="1"/>
    <n v="1"/>
    <x v="1"/>
    <x v="1"/>
    <x v="2"/>
    <s v="24-Jul-2003"/>
    <x v="527"/>
    <x v="0"/>
    <s v="tier - 3"/>
    <x v="1"/>
    <x v="39"/>
  </r>
  <r>
    <s v="Id529"/>
    <s v="Stob"/>
    <x v="446"/>
    <x v="344"/>
    <s v="No"/>
    <x v="0"/>
    <x v="0"/>
    <n v="0"/>
    <x v="1"/>
    <x v="0"/>
    <x v="0"/>
    <s v="18-Dec-1962"/>
    <x v="528"/>
    <x v="0"/>
    <s v="tier - 1"/>
    <x v="8"/>
    <x v="5"/>
  </r>
  <r>
    <s v="Id530"/>
    <s v="Jensen"/>
    <x v="320"/>
    <x v="231"/>
    <s v="No"/>
    <x v="0"/>
    <x v="1"/>
    <n v="1"/>
    <x v="1"/>
    <x v="0"/>
    <x v="1"/>
    <s v="15-Oct-1979"/>
    <x v="529"/>
    <x v="0"/>
    <s v="tier - 2"/>
    <x v="0"/>
    <x v="18"/>
  </r>
  <r>
    <s v="Id531"/>
    <s v="Mutter"/>
    <x v="217"/>
    <x v="212"/>
    <s v="Yes"/>
    <x v="0"/>
    <x v="0"/>
    <n v="1"/>
    <x v="1"/>
    <x v="0"/>
    <x v="2"/>
    <s v="28-Nov-1995"/>
    <x v="530"/>
    <x v="0"/>
    <s v="tier - 1"/>
    <x v="1"/>
    <x v="40"/>
  </r>
  <r>
    <s v="Id532"/>
    <s v="Ahern"/>
    <x v="447"/>
    <x v="345"/>
    <s v="No"/>
    <x v="0"/>
    <x v="1"/>
    <n v="1"/>
    <x v="0"/>
    <x v="2"/>
    <x v="1"/>
    <s v="19-Nov-1979"/>
    <x v="531"/>
    <x v="0"/>
    <s v="tier - 1"/>
    <x v="0"/>
    <x v="18"/>
  </r>
  <r>
    <s v="Id533"/>
    <s v="Chviruk"/>
    <x v="351"/>
    <x v="39"/>
    <s v="No"/>
    <x v="0"/>
    <x v="0"/>
    <n v="1"/>
    <x v="0"/>
    <x v="2"/>
    <x v="2"/>
    <s v="27-Dec-1992"/>
    <x v="532"/>
    <x v="0"/>
    <s v="tier - 2"/>
    <x v="1"/>
    <x v="34"/>
  </r>
  <r>
    <s v="Id534"/>
    <s v="Meehan"/>
    <x v="448"/>
    <x v="68"/>
    <s v="Yes"/>
    <x v="0"/>
    <x v="0"/>
    <n v="0"/>
    <x v="1"/>
    <x v="0"/>
    <x v="0"/>
    <s v="30-Aug-1967"/>
    <x v="533"/>
    <x v="0"/>
    <s v="tier - 1"/>
    <x v="8"/>
    <x v="22"/>
  </r>
  <r>
    <s v="Id535"/>
    <s v="Gammon"/>
    <x v="449"/>
    <x v="63"/>
    <s v="Yes"/>
    <x v="0"/>
    <x v="0"/>
    <n v="2"/>
    <x v="1"/>
    <x v="0"/>
    <x v="0"/>
    <s v="17-Oct-1970"/>
    <x v="534"/>
    <x v="0"/>
    <s v="tier - 3"/>
    <x v="1"/>
    <x v="2"/>
  </r>
  <r>
    <s v="Id536"/>
    <s v="Lee"/>
    <x v="277"/>
    <x v="85"/>
    <s v="No"/>
    <x v="0"/>
    <x v="0"/>
    <n v="1"/>
    <x v="0"/>
    <x v="1"/>
    <x v="1"/>
    <s v="23-Sep-1998"/>
    <x v="535"/>
    <x v="0"/>
    <s v="tier - 1"/>
    <x v="9"/>
    <x v="44"/>
  </r>
  <r>
    <s v="Id537"/>
    <s v="Franco"/>
    <x v="450"/>
    <x v="346"/>
    <s v="Yes"/>
    <x v="0"/>
    <x v="0"/>
    <n v="1"/>
    <x v="0"/>
    <x v="2"/>
    <x v="0"/>
    <s v="12-Aug-1986"/>
    <x v="536"/>
    <x v="0"/>
    <s v="tier - 3"/>
    <x v="3"/>
    <x v="26"/>
  </r>
  <r>
    <s v="Id538"/>
    <s v="Patterson"/>
    <x v="451"/>
    <x v="69"/>
    <s v="Yes"/>
    <x v="0"/>
    <x v="0"/>
    <n v="1"/>
    <x v="1"/>
    <x v="0"/>
    <x v="2"/>
    <s v="26-Sep-1964"/>
    <x v="537"/>
    <x v="0"/>
    <s v="tier - 2"/>
    <x v="1"/>
    <x v="13"/>
  </r>
  <r>
    <s v="Id539"/>
    <s v="Valdes"/>
    <x v="452"/>
    <x v="143"/>
    <s v="No"/>
    <x v="0"/>
    <x v="0"/>
    <n v="0"/>
    <x v="0"/>
    <x v="1"/>
    <x v="2"/>
    <s v="15-Dec-1999"/>
    <x v="538"/>
    <x v="0"/>
    <s v="tier - 2"/>
    <x v="0"/>
    <x v="35"/>
  </r>
  <r>
    <s v="Id540"/>
    <s v="Craig"/>
    <x v="191"/>
    <x v="122"/>
    <s v="Yes"/>
    <x v="0"/>
    <x v="0"/>
    <n v="1"/>
    <x v="0"/>
    <x v="1"/>
    <x v="2"/>
    <s v="4-Jul-1995"/>
    <x v="539"/>
    <x v="0"/>
    <s v="tier - 3"/>
    <x v="1"/>
    <x v="40"/>
  </r>
  <r>
    <s v="Id541"/>
    <s v="Whipple"/>
    <x v="453"/>
    <x v="193"/>
    <s v="No"/>
    <x v="0"/>
    <x v="0"/>
    <n v="1"/>
    <x v="0"/>
    <x v="2"/>
    <x v="2"/>
    <s v="25-Dec-1992"/>
    <x v="540"/>
    <x v="0"/>
    <s v="tier - 3"/>
    <x v="3"/>
    <x v="34"/>
  </r>
  <r>
    <s v="Id542"/>
    <s v="Marton"/>
    <x v="454"/>
    <x v="150"/>
    <s v="Yes"/>
    <x v="0"/>
    <x v="0"/>
    <n v="1"/>
    <x v="0"/>
    <x v="1"/>
    <x v="2"/>
    <s v="3-Aug-1995"/>
    <x v="541"/>
    <x v="0"/>
    <s v="tier - 1"/>
    <x v="0"/>
    <x v="40"/>
  </r>
  <r>
    <s v="Id543"/>
    <s v="Hildebrandt"/>
    <x v="455"/>
    <x v="18"/>
    <s v="No"/>
    <x v="1"/>
    <x v="0"/>
    <n v="1"/>
    <x v="0"/>
    <x v="1"/>
    <x v="2"/>
    <s v="10-Sep-2004"/>
    <x v="542"/>
    <x v="0"/>
    <s v="tier - 3"/>
    <x v="0"/>
    <x v="41"/>
  </r>
  <r>
    <s v="Id544"/>
    <s v="Biggs"/>
    <x v="456"/>
    <x v="347"/>
    <s v="Yes"/>
    <x v="0"/>
    <x v="1"/>
    <n v="1"/>
    <x v="1"/>
    <x v="0"/>
    <x v="2"/>
    <s v="15-Jun-1997"/>
    <x v="543"/>
    <x v="0"/>
    <s v="tier - 1"/>
    <x v="0"/>
    <x v="31"/>
  </r>
  <r>
    <s v="Id545"/>
    <s v="Shigezumi"/>
    <x v="457"/>
    <x v="168"/>
    <s v="Yes"/>
    <x v="0"/>
    <x v="1"/>
    <n v="1"/>
    <x v="1"/>
    <x v="0"/>
    <x v="0"/>
    <s v="4-Jul-1963"/>
    <x v="544"/>
    <x v="0"/>
    <s v="tier - 2"/>
    <x v="12"/>
    <x v="8"/>
  </r>
  <r>
    <s v="Id546"/>
    <s v="Meineke"/>
    <x v="252"/>
    <x v="165"/>
    <s v="No"/>
    <x v="0"/>
    <x v="1"/>
    <n v="1"/>
    <x v="1"/>
    <x v="1"/>
    <x v="2"/>
    <s v="12-Jul-1993"/>
    <x v="545"/>
    <x v="0"/>
    <s v="tier - 1"/>
    <x v="1"/>
    <x v="20"/>
  </r>
  <r>
    <s v="Id547"/>
    <s v="Ludington"/>
    <x v="237"/>
    <x v="348"/>
    <s v="No"/>
    <x v="0"/>
    <x v="0"/>
    <n v="0"/>
    <x v="0"/>
    <x v="1"/>
    <x v="1"/>
    <s v="24-Oct-1999"/>
    <x v="546"/>
    <x v="0"/>
    <s v="tier - 1"/>
    <x v="1"/>
    <x v="35"/>
  </r>
  <r>
    <s v="Id548"/>
    <s v="Perrich"/>
    <x v="458"/>
    <x v="349"/>
    <s v="No"/>
    <x v="0"/>
    <x v="0"/>
    <n v="0"/>
    <x v="1"/>
    <x v="0"/>
    <x v="0"/>
    <s v="17-Oct-1965"/>
    <x v="547"/>
    <x v="0"/>
    <s v="tier - 2"/>
    <x v="1"/>
    <x v="11"/>
  </r>
  <r>
    <s v="Id549"/>
    <s v="Cervantes"/>
    <x v="459"/>
    <x v="350"/>
    <s v="Yes"/>
    <x v="0"/>
    <x v="0"/>
    <n v="1"/>
    <x v="1"/>
    <x v="0"/>
    <x v="0"/>
    <s v="27-Jun-1975"/>
    <x v="548"/>
    <x v="0"/>
    <s v="tier - 3"/>
    <x v="8"/>
    <x v="27"/>
  </r>
  <r>
    <s v="Id550"/>
    <s v="Andrews"/>
    <x v="460"/>
    <x v="351"/>
    <s v="Yes"/>
    <x v="0"/>
    <x v="0"/>
    <n v="0"/>
    <x v="0"/>
    <x v="1"/>
    <x v="2"/>
    <s v="28-Sep-2001"/>
    <x v="549"/>
    <x v="0"/>
    <s v="tier - 2"/>
    <x v="3"/>
    <x v="47"/>
  </r>
  <r>
    <s v="Id551"/>
    <s v="Ruvalcaba"/>
    <x v="47"/>
    <x v="188"/>
    <s v="No"/>
    <x v="0"/>
    <x v="0"/>
    <n v="0"/>
    <x v="1"/>
    <x v="0"/>
    <x v="2"/>
    <s v="17-Oct-1977"/>
    <x v="550"/>
    <x v="0"/>
    <s v="tier - 2"/>
    <x v="0"/>
    <x v="29"/>
  </r>
  <r>
    <s v="Id552"/>
    <s v="King"/>
    <x v="376"/>
    <x v="193"/>
    <s v="No"/>
    <x v="0"/>
    <x v="0"/>
    <n v="0"/>
    <x v="0"/>
    <x v="2"/>
    <x v="2"/>
    <s v="4-Dec-1989"/>
    <x v="551"/>
    <x v="0"/>
    <s v="tier - 2"/>
    <x v="6"/>
    <x v="4"/>
  </r>
  <r>
    <s v="Id553"/>
    <s v="Stone"/>
    <x v="461"/>
    <x v="103"/>
    <s v="No"/>
    <x v="0"/>
    <x v="1"/>
    <n v="1"/>
    <x v="1"/>
    <x v="0"/>
    <x v="2"/>
    <s v="12-Nov-1979"/>
    <x v="552"/>
    <x v="0"/>
    <s v="tier - 3"/>
    <x v="1"/>
    <x v="18"/>
  </r>
  <r>
    <s v="Id554"/>
    <s v="Campbell"/>
    <x v="462"/>
    <x v="299"/>
    <s v="Yes"/>
    <x v="0"/>
    <x v="1"/>
    <n v="1"/>
    <x v="1"/>
    <x v="0"/>
    <x v="2"/>
    <s v="26-Aug-1997"/>
    <x v="553"/>
    <x v="0"/>
    <s v="tier - 2"/>
    <x v="2"/>
    <x v="31"/>
  </r>
  <r>
    <s v="Id555"/>
    <s v="Asher"/>
    <x v="463"/>
    <x v="352"/>
    <s v="Yes"/>
    <x v="0"/>
    <x v="0"/>
    <n v="0"/>
    <x v="1"/>
    <x v="0"/>
    <x v="2"/>
    <s v="12-Dec-1976"/>
    <x v="554"/>
    <x v="0"/>
    <s v="tier - 2"/>
    <x v="1"/>
    <x v="1"/>
  </r>
  <r>
    <s v="Id556"/>
    <s v="Mazzotta"/>
    <x v="464"/>
    <x v="263"/>
    <s v="Yes"/>
    <x v="0"/>
    <x v="1"/>
    <n v="1"/>
    <x v="1"/>
    <x v="0"/>
    <x v="0"/>
    <s v="8-Dec-1963"/>
    <x v="555"/>
    <x v="0"/>
    <s v="tier - 2"/>
    <x v="1"/>
    <x v="8"/>
  </r>
  <r>
    <s v="Id557"/>
    <s v="Huttl"/>
    <x v="465"/>
    <x v="79"/>
    <s v="No"/>
    <x v="0"/>
    <x v="1"/>
    <n v="1"/>
    <x v="1"/>
    <x v="0"/>
    <x v="2"/>
    <s v="10-Oct-1979"/>
    <x v="556"/>
    <x v="0"/>
    <s v="tier - 2"/>
    <x v="1"/>
    <x v="18"/>
  </r>
  <r>
    <s v="Id558"/>
    <s v="Ferron"/>
    <x v="466"/>
    <x v="228"/>
    <s v="Yes"/>
    <x v="0"/>
    <x v="0"/>
    <n v="2"/>
    <x v="1"/>
    <x v="0"/>
    <x v="2"/>
    <s v="21-Jun-1966"/>
    <x v="557"/>
    <x v="0"/>
    <s v="tier - 3"/>
    <x v="1"/>
    <x v="24"/>
  </r>
  <r>
    <s v="Id559"/>
    <s v="Colarusso"/>
    <x v="467"/>
    <x v="353"/>
    <s v="No"/>
    <x v="0"/>
    <x v="1"/>
    <n v="1"/>
    <x v="0"/>
    <x v="1"/>
    <x v="2"/>
    <s v="14-Jul-2003"/>
    <x v="558"/>
    <x v="0"/>
    <s v="tier - 1"/>
    <x v="1"/>
    <x v="39"/>
  </r>
  <r>
    <s v="Id560"/>
    <s v="Pearlman"/>
    <x v="390"/>
    <x v="166"/>
    <s v="No"/>
    <x v="0"/>
    <x v="0"/>
    <n v="0"/>
    <x v="1"/>
    <x v="2"/>
    <x v="2"/>
    <s v="1-Jul-1994"/>
    <x v="559"/>
    <x v="0"/>
    <s v="tier - 3"/>
    <x v="0"/>
    <x v="6"/>
  </r>
  <r>
    <s v="Id561"/>
    <s v="O'Mara"/>
    <x v="468"/>
    <x v="146"/>
    <s v="No"/>
    <x v="0"/>
    <x v="0"/>
    <n v="0"/>
    <x v="1"/>
    <x v="2"/>
    <x v="2"/>
    <s v="25-Oct-1990"/>
    <x v="560"/>
    <x v="0"/>
    <s v="tier - 3"/>
    <x v="0"/>
    <x v="3"/>
  </r>
  <r>
    <s v="Id562"/>
    <s v="Niska"/>
    <x v="469"/>
    <x v="354"/>
    <s v="Yes"/>
    <x v="0"/>
    <x v="0"/>
    <n v="2"/>
    <x v="1"/>
    <x v="0"/>
    <x v="0"/>
    <s v="26-Jul-1970"/>
    <x v="561"/>
    <x v="0"/>
    <s v="tier - 3"/>
    <x v="1"/>
    <x v="2"/>
  </r>
  <r>
    <s v="Id563"/>
    <s v="Schlich"/>
    <x v="410"/>
    <x v="355"/>
    <s v="No"/>
    <x v="0"/>
    <x v="0"/>
    <n v="0"/>
    <x v="0"/>
    <x v="1"/>
    <x v="0"/>
    <s v="25-Aug-2002"/>
    <x v="562"/>
    <x v="0"/>
    <s v="tier - 1"/>
    <x v="1"/>
    <x v="43"/>
  </r>
  <r>
    <s v="Id564"/>
    <s v="Zidek"/>
    <x v="470"/>
    <x v="356"/>
    <s v="Yes"/>
    <x v="0"/>
    <x v="1"/>
    <n v="1"/>
    <x v="1"/>
    <x v="0"/>
    <x v="0"/>
    <s v="16-Nov-1963"/>
    <x v="563"/>
    <x v="0"/>
    <s v="tier - 2"/>
    <x v="1"/>
    <x v="8"/>
  </r>
  <r>
    <s v="Id565"/>
    <s v="Ellgass"/>
    <x v="471"/>
    <x v="118"/>
    <s v="No"/>
    <x v="0"/>
    <x v="0"/>
    <n v="0"/>
    <x v="1"/>
    <x v="0"/>
    <x v="0"/>
    <s v="12-Jul-1968"/>
    <x v="564"/>
    <x v="0"/>
    <s v="tier - 1"/>
    <x v="12"/>
    <x v="0"/>
  </r>
  <r>
    <s v="Id566"/>
    <s v="Lowe"/>
    <x v="472"/>
    <x v="357"/>
    <s v="No"/>
    <x v="0"/>
    <x v="0"/>
    <n v="0"/>
    <x v="1"/>
    <x v="0"/>
    <x v="0"/>
    <s v="16-Jun-1965"/>
    <x v="565"/>
    <x v="0"/>
    <s v="tier - 2"/>
    <x v="8"/>
    <x v="11"/>
  </r>
  <r>
    <s v="Id567"/>
    <s v="Malone"/>
    <x v="473"/>
    <x v="358"/>
    <s v="No"/>
    <x v="0"/>
    <x v="0"/>
    <n v="0"/>
    <x v="0"/>
    <x v="2"/>
    <x v="2"/>
    <s v="29-Dec-1990"/>
    <x v="566"/>
    <x v="0"/>
    <s v="tier - 2"/>
    <x v="3"/>
    <x v="3"/>
  </r>
  <r>
    <s v="Id568"/>
    <s v="Dumke"/>
    <x v="474"/>
    <x v="359"/>
    <s v="No"/>
    <x v="0"/>
    <x v="0"/>
    <n v="0"/>
    <x v="1"/>
    <x v="0"/>
    <x v="0"/>
    <s v="8-Jun-1971"/>
    <x v="567"/>
    <x v="0"/>
    <s v="tier - 1"/>
    <x v="1"/>
    <x v="2"/>
  </r>
  <r>
    <s v="Id569"/>
    <s v="Strong"/>
    <x v="237"/>
    <x v="109"/>
    <s v="No"/>
    <x v="0"/>
    <x v="1"/>
    <n v="1"/>
    <x v="0"/>
    <x v="1"/>
    <x v="1"/>
    <s v="2-Nov-2003"/>
    <x v="568"/>
    <x v="1"/>
    <s v="tier - 1"/>
    <x v="1"/>
    <x v="39"/>
  </r>
  <r>
    <s v="Id570"/>
    <s v="Ferguson"/>
    <x v="335"/>
    <x v="109"/>
    <s v="No"/>
    <x v="0"/>
    <x v="0"/>
    <n v="1"/>
    <x v="0"/>
    <x v="2"/>
    <x v="1"/>
    <s v="18-Oct-1992"/>
    <x v="569"/>
    <x v="1"/>
    <s v="tier - 1"/>
    <x v="1"/>
    <x v="34"/>
  </r>
  <r>
    <s v="Id571"/>
    <s v="Klein"/>
    <x v="298"/>
    <x v="89"/>
    <s v="No"/>
    <x v="0"/>
    <x v="1"/>
    <n v="1"/>
    <x v="0"/>
    <x v="1"/>
    <x v="2"/>
    <s v="1-Nov-2003"/>
    <x v="570"/>
    <x v="1"/>
    <s v="tier - 3"/>
    <x v="1"/>
    <x v="39"/>
  </r>
  <r>
    <s v="Id572"/>
    <s v="Eusebio"/>
    <x v="475"/>
    <x v="360"/>
    <s v="Yes"/>
    <x v="0"/>
    <x v="1"/>
    <n v="1"/>
    <x v="1"/>
    <x v="0"/>
    <x v="0"/>
    <s v="12-Jul-1963"/>
    <x v="571"/>
    <x v="1"/>
    <s v="tier - 3"/>
    <x v="8"/>
    <x v="8"/>
  </r>
  <r>
    <s v="Id573"/>
    <s v="Szolosi"/>
    <x v="476"/>
    <x v="232"/>
    <s v="Yes"/>
    <x v="0"/>
    <x v="0"/>
    <n v="1"/>
    <x v="1"/>
    <x v="0"/>
    <x v="0"/>
    <s v="25-Aug-1975"/>
    <x v="572"/>
    <x v="1"/>
    <s v="tier - 3"/>
    <x v="12"/>
    <x v="27"/>
  </r>
  <r>
    <s v="Id574"/>
    <s v="Butler"/>
    <x v="477"/>
    <x v="48"/>
    <s v="No"/>
    <x v="0"/>
    <x v="0"/>
    <n v="0"/>
    <x v="0"/>
    <x v="2"/>
    <x v="2"/>
    <s v="22-Oct-1982"/>
    <x v="573"/>
    <x v="1"/>
    <s v="tier - 1"/>
    <x v="0"/>
    <x v="37"/>
  </r>
  <r>
    <s v="Id575"/>
    <s v="Fukuchi"/>
    <x v="352"/>
    <x v="347"/>
    <s v="No"/>
    <x v="1"/>
    <x v="0"/>
    <n v="1"/>
    <x v="0"/>
    <x v="1"/>
    <x v="2"/>
    <s v="18-Aug-2004"/>
    <x v="574"/>
    <x v="1"/>
    <s v="tier - 2"/>
    <x v="9"/>
    <x v="41"/>
  </r>
  <r>
    <s v="Id576"/>
    <s v="Drucker"/>
    <x v="478"/>
    <x v="361"/>
    <s v="Yes"/>
    <x v="0"/>
    <x v="0"/>
    <n v="1"/>
    <x v="1"/>
    <x v="0"/>
    <x v="2"/>
    <s v="7-Jun-1964"/>
    <x v="575"/>
    <x v="1"/>
    <s v="tier - 2"/>
    <x v="1"/>
    <x v="8"/>
  </r>
  <r>
    <s v="Id577"/>
    <s v="Aziz"/>
    <x v="479"/>
    <x v="362"/>
    <s v="No"/>
    <x v="0"/>
    <x v="0"/>
    <n v="0"/>
    <x v="1"/>
    <x v="0"/>
    <x v="0"/>
    <s v="16-Sep-1965"/>
    <x v="576"/>
    <x v="1"/>
    <s v="tier - 2"/>
    <x v="12"/>
    <x v="11"/>
  </r>
  <r>
    <s v="Id578"/>
    <s v="Pak"/>
    <x v="44"/>
    <x v="363"/>
    <s v="No"/>
    <x v="0"/>
    <x v="0"/>
    <n v="1"/>
    <x v="1"/>
    <x v="0"/>
    <x v="2"/>
    <s v="3-Jun-1998"/>
    <x v="577"/>
    <x v="1"/>
    <s v="tier - 3"/>
    <x v="4"/>
    <x v="31"/>
  </r>
  <r>
    <s v="Id579"/>
    <s v="Kieta"/>
    <x v="480"/>
    <x v="364"/>
    <s v="No"/>
    <x v="0"/>
    <x v="0"/>
    <n v="0"/>
    <x v="0"/>
    <x v="1"/>
    <x v="0"/>
    <s v="28-Jun-2002"/>
    <x v="578"/>
    <x v="1"/>
    <s v="tier - 3"/>
    <x v="0"/>
    <x v="43"/>
  </r>
  <r>
    <s v="Id580"/>
    <s v="Velez"/>
    <x v="406"/>
    <x v="208"/>
    <s v="No"/>
    <x v="0"/>
    <x v="1"/>
    <n v="1"/>
    <x v="0"/>
    <x v="1"/>
    <x v="1"/>
    <s v="26-Dec-2003"/>
    <x v="579"/>
    <x v="1"/>
    <s v="tier - 2"/>
    <x v="3"/>
    <x v="39"/>
  </r>
  <r>
    <s v="Id581"/>
    <s v="Bussiere"/>
    <x v="481"/>
    <x v="300"/>
    <s v="Yes"/>
    <x v="0"/>
    <x v="0"/>
    <n v="0"/>
    <x v="0"/>
    <x v="1"/>
    <x v="1"/>
    <s v="10-Jun-1996"/>
    <x v="580"/>
    <x v="1"/>
    <s v="tier - 3"/>
    <x v="0"/>
    <x v="45"/>
  </r>
  <r>
    <s v="Id582"/>
    <s v="McCartney"/>
    <x v="482"/>
    <x v="234"/>
    <s v="No"/>
    <x v="0"/>
    <x v="0"/>
    <n v="0"/>
    <x v="1"/>
    <x v="0"/>
    <x v="0"/>
    <s v="22-Aug-1971"/>
    <x v="581"/>
    <x v="1"/>
    <s v="tier - 2"/>
    <x v="8"/>
    <x v="14"/>
  </r>
  <r>
    <s v="Id583"/>
    <s v="Bambauer"/>
    <x v="483"/>
    <x v="111"/>
    <s v="No"/>
    <x v="0"/>
    <x v="0"/>
    <n v="0"/>
    <x v="1"/>
    <x v="0"/>
    <x v="2"/>
    <s v="16-Jul-1980"/>
    <x v="582"/>
    <x v="1"/>
    <s v="tier - 3"/>
    <x v="1"/>
    <x v="25"/>
  </r>
  <r>
    <s v="Id584"/>
    <s v="Mertz"/>
    <x v="484"/>
    <x v="252"/>
    <s v="No"/>
    <x v="0"/>
    <x v="0"/>
    <n v="0"/>
    <x v="1"/>
    <x v="0"/>
    <x v="2"/>
    <s v="25-Aug-1977"/>
    <x v="583"/>
    <x v="1"/>
    <s v="tier - 3"/>
    <x v="8"/>
    <x v="29"/>
  </r>
  <r>
    <s v="Id585"/>
    <s v="Mason"/>
    <x v="485"/>
    <x v="50"/>
    <s v="No"/>
    <x v="0"/>
    <x v="0"/>
    <n v="0"/>
    <x v="1"/>
    <x v="0"/>
    <x v="0"/>
    <s v="21-Oct-1968"/>
    <x v="584"/>
    <x v="1"/>
    <s v="tier - 3"/>
    <x v="1"/>
    <x v="0"/>
  </r>
  <r>
    <s v="Id586"/>
    <s v="Rotich"/>
    <x v="486"/>
    <x v="216"/>
    <s v="No"/>
    <x v="0"/>
    <x v="1"/>
    <n v="1"/>
    <x v="0"/>
    <x v="1"/>
    <x v="1"/>
    <s v="10-Sep-2003"/>
    <x v="585"/>
    <x v="1"/>
    <s v="tier - 2"/>
    <x v="3"/>
    <x v="39"/>
  </r>
  <r>
    <s v="Id587"/>
    <s v="Fetzer"/>
    <x v="487"/>
    <x v="365"/>
    <s v="No"/>
    <x v="0"/>
    <x v="0"/>
    <n v="0"/>
    <x v="1"/>
    <x v="0"/>
    <x v="0"/>
    <s v="8-Aug-1974"/>
    <x v="586"/>
    <x v="1"/>
    <s v="tier - 3"/>
    <x v="3"/>
    <x v="19"/>
  </r>
  <r>
    <s v="Id588"/>
    <s v="Mattis"/>
    <x v="375"/>
    <x v="209"/>
    <s v="Yes"/>
    <x v="0"/>
    <x v="0"/>
    <n v="1"/>
    <x v="1"/>
    <x v="0"/>
    <x v="2"/>
    <s v="19-Oct-1995"/>
    <x v="587"/>
    <x v="1"/>
    <s v="tier - 3"/>
    <x v="2"/>
    <x v="40"/>
  </r>
  <r>
    <s v="Id589"/>
    <s v="Cochran"/>
    <x v="488"/>
    <x v="113"/>
    <s v="No"/>
    <x v="0"/>
    <x v="0"/>
    <n v="0"/>
    <x v="1"/>
    <x v="0"/>
    <x v="0"/>
    <s v="29-Jul-1962"/>
    <x v="588"/>
    <x v="1"/>
    <s v="tier - 2"/>
    <x v="12"/>
    <x v="5"/>
  </r>
  <r>
    <s v="Id590"/>
    <s v="Balinsky"/>
    <x v="489"/>
    <x v="366"/>
    <s v="No"/>
    <x v="0"/>
    <x v="0"/>
    <n v="0"/>
    <x v="0"/>
    <x v="2"/>
    <x v="1"/>
    <s v="23-Sep-1989"/>
    <x v="589"/>
    <x v="1"/>
    <s v="tier - 2"/>
    <x v="2"/>
    <x v="4"/>
  </r>
  <r>
    <s v="Id591"/>
    <s v="Reilly"/>
    <x v="490"/>
    <x v="367"/>
    <s v="No"/>
    <x v="0"/>
    <x v="0"/>
    <n v="0"/>
    <x v="1"/>
    <x v="0"/>
    <x v="0"/>
    <s v="28-Aug-1974"/>
    <x v="590"/>
    <x v="1"/>
    <s v="tier - 1"/>
    <x v="1"/>
    <x v="19"/>
  </r>
  <r>
    <s v="Id592"/>
    <s v="Johnson"/>
    <x v="491"/>
    <x v="368"/>
    <s v="No"/>
    <x v="0"/>
    <x v="1"/>
    <n v="1"/>
    <x v="0"/>
    <x v="2"/>
    <x v="2"/>
    <s v="5-Nov-1993"/>
    <x v="591"/>
    <x v="1"/>
    <s v="tier - 1"/>
    <x v="2"/>
    <x v="20"/>
  </r>
  <r>
    <s v="Id593"/>
    <s v="Petry"/>
    <x v="492"/>
    <x v="152"/>
    <s v="No"/>
    <x v="0"/>
    <x v="0"/>
    <n v="0"/>
    <x v="1"/>
    <x v="0"/>
    <x v="2"/>
    <s v="25-Sep-1977"/>
    <x v="592"/>
    <x v="1"/>
    <s v="tier - 1"/>
    <x v="1"/>
    <x v="29"/>
  </r>
  <r>
    <s v="Id594"/>
    <s v="Laleman"/>
    <x v="493"/>
    <x v="201"/>
    <s v="Yes"/>
    <x v="0"/>
    <x v="0"/>
    <n v="1"/>
    <x v="1"/>
    <x v="0"/>
    <x v="0"/>
    <s v="24-Jul-1975"/>
    <x v="593"/>
    <x v="1"/>
    <s v="tier - 1"/>
    <x v="12"/>
    <x v="27"/>
  </r>
  <r>
    <s v="Id595"/>
    <s v="Colby"/>
    <x v="494"/>
    <x v="369"/>
    <s v="Yes"/>
    <x v="0"/>
    <x v="0"/>
    <n v="2"/>
    <x v="1"/>
    <x v="0"/>
    <x v="0"/>
    <s v="10-Jul-1970"/>
    <x v="594"/>
    <x v="1"/>
    <s v="tier - 2"/>
    <x v="3"/>
    <x v="2"/>
  </r>
  <r>
    <s v="Id596"/>
    <s v="Wathke"/>
    <x v="495"/>
    <x v="370"/>
    <s v="Yes"/>
    <x v="0"/>
    <x v="1"/>
    <n v="1"/>
    <x v="1"/>
    <x v="0"/>
    <x v="0"/>
    <s v="25-Jun-1963"/>
    <x v="595"/>
    <x v="1"/>
    <s v="tier - 2"/>
    <x v="8"/>
    <x v="8"/>
  </r>
  <r>
    <s v="Id597"/>
    <s v="Daly"/>
    <x v="181"/>
    <x v="231"/>
    <s v="Yes"/>
    <x v="0"/>
    <x v="0"/>
    <n v="0"/>
    <x v="1"/>
    <x v="0"/>
    <x v="1"/>
    <s v="25-Jun-2001"/>
    <x v="596"/>
    <x v="1"/>
    <s v="tier - 1"/>
    <x v="0"/>
    <x v="47"/>
  </r>
  <r>
    <s v="Id598"/>
    <s v="Dillon"/>
    <x v="496"/>
    <x v="67"/>
    <s v="Yes"/>
    <x v="0"/>
    <x v="0"/>
    <n v="1"/>
    <x v="0"/>
    <x v="2"/>
    <x v="2"/>
    <s v="23-Dec-1995"/>
    <x v="597"/>
    <x v="1"/>
    <s v="tier - 1"/>
    <x v="0"/>
    <x v="40"/>
  </r>
  <r>
    <s v="Id599"/>
    <s v="Pontes"/>
    <x v="402"/>
    <x v="371"/>
    <s v="No"/>
    <x v="0"/>
    <x v="0"/>
    <n v="3"/>
    <x v="1"/>
    <x v="0"/>
    <x v="0"/>
    <s v="10-Oct-1958"/>
    <x v="598"/>
    <x v="1"/>
    <s v="tier - 2"/>
    <x v="1"/>
    <x v="7"/>
  </r>
  <r>
    <s v="Id600"/>
    <s v="Spies"/>
    <x v="497"/>
    <x v="138"/>
    <s v="No"/>
    <x v="0"/>
    <x v="1"/>
    <n v="1"/>
    <x v="0"/>
    <x v="1"/>
    <x v="2"/>
    <s v="20-Dec-2003"/>
    <x v="599"/>
    <x v="1"/>
    <s v="tier - 1"/>
    <x v="1"/>
    <x v="39"/>
  </r>
  <r>
    <s v="Id601"/>
    <s v="Greig"/>
    <x v="426"/>
    <x v="372"/>
    <s v="Yes"/>
    <x v="0"/>
    <x v="0"/>
    <n v="1"/>
    <x v="0"/>
    <x v="2"/>
    <x v="2"/>
    <s v="28-Sep-1995"/>
    <x v="600"/>
    <x v="1"/>
    <s v="tier - 3"/>
    <x v="1"/>
    <x v="40"/>
  </r>
  <r>
    <s v="Id602"/>
    <s v="Scott"/>
    <x v="498"/>
    <x v="373"/>
    <s v="No"/>
    <x v="0"/>
    <x v="0"/>
    <n v="0"/>
    <x v="1"/>
    <x v="0"/>
    <x v="0"/>
    <s v="5-Dec-1965"/>
    <x v="601"/>
    <x v="1"/>
    <s v="tier - 3"/>
    <x v="12"/>
    <x v="11"/>
  </r>
  <r>
    <s v="Id603"/>
    <s v="Erlandson"/>
    <x v="499"/>
    <x v="105"/>
    <s v="Yes"/>
    <x v="0"/>
    <x v="1"/>
    <n v="1"/>
    <x v="1"/>
    <x v="0"/>
    <x v="1"/>
    <s v="8-Aug-1969"/>
    <x v="602"/>
    <x v="1"/>
    <s v="tier - 3"/>
    <x v="12"/>
    <x v="16"/>
  </r>
  <r>
    <s v="Id604"/>
    <s v="Autrey"/>
    <x v="500"/>
    <x v="374"/>
    <s v="No"/>
    <x v="0"/>
    <x v="1"/>
    <n v="1"/>
    <x v="0"/>
    <x v="1"/>
    <x v="2"/>
    <s v="24-Aug-2003"/>
    <x v="603"/>
    <x v="1"/>
    <s v="tier - 3"/>
    <x v="3"/>
    <x v="39"/>
  </r>
  <r>
    <s v="Id605"/>
    <s v="Alleman"/>
    <x v="501"/>
    <x v="375"/>
    <s v="No"/>
    <x v="0"/>
    <x v="0"/>
    <n v="2"/>
    <x v="1"/>
    <x v="0"/>
    <x v="2"/>
    <s v="30-Jul-1972"/>
    <x v="604"/>
    <x v="1"/>
    <s v="tier - 2"/>
    <x v="8"/>
    <x v="28"/>
  </r>
  <r>
    <s v="Id606"/>
    <s v="Michalski"/>
    <x v="502"/>
    <x v="57"/>
    <s v="No"/>
    <x v="0"/>
    <x v="0"/>
    <n v="0"/>
    <x v="0"/>
    <x v="1"/>
    <x v="0"/>
    <s v="8-Sep-2002"/>
    <x v="605"/>
    <x v="1"/>
    <s v="tier - 1"/>
    <x v="3"/>
    <x v="43"/>
  </r>
  <r>
    <s v="Id607"/>
    <s v="Grillo"/>
    <x v="503"/>
    <x v="376"/>
    <s v="Yes"/>
    <x v="0"/>
    <x v="0"/>
    <n v="1"/>
    <x v="1"/>
    <x v="0"/>
    <x v="2"/>
    <s v="21-Aug-1988"/>
    <x v="606"/>
    <x v="1"/>
    <s v="tier - 1"/>
    <x v="1"/>
    <x v="23"/>
  </r>
  <r>
    <s v="Id608"/>
    <s v="Coronado"/>
    <x v="504"/>
    <x v="152"/>
    <s v="Yes"/>
    <x v="0"/>
    <x v="0"/>
    <n v="1"/>
    <x v="1"/>
    <x v="0"/>
    <x v="2"/>
    <s v="6-Aug-1988"/>
    <x v="607"/>
    <x v="1"/>
    <s v="tier - 2"/>
    <x v="1"/>
    <x v="23"/>
  </r>
  <r>
    <s v="Id609"/>
    <s v="Dewine"/>
    <x v="505"/>
    <x v="377"/>
    <s v="No"/>
    <x v="0"/>
    <x v="0"/>
    <n v="0"/>
    <x v="1"/>
    <x v="0"/>
    <x v="0"/>
    <s v="11-Sep-1974"/>
    <x v="608"/>
    <x v="1"/>
    <s v="tier - 3"/>
    <x v="1"/>
    <x v="19"/>
  </r>
  <r>
    <s v="Id610"/>
    <s v="Carman"/>
    <x v="118"/>
    <x v="169"/>
    <s v="No"/>
    <x v="0"/>
    <x v="0"/>
    <n v="0"/>
    <x v="1"/>
    <x v="0"/>
    <x v="1"/>
    <s v="6-Jul-1982"/>
    <x v="609"/>
    <x v="1"/>
    <s v="tier - 1"/>
    <x v="12"/>
    <x v="37"/>
  </r>
  <r>
    <s v="Id611"/>
    <s v="Neems"/>
    <x v="192"/>
    <x v="81"/>
    <s v="No"/>
    <x v="0"/>
    <x v="1"/>
    <n v="1"/>
    <x v="0"/>
    <x v="2"/>
    <x v="2"/>
    <s v="12-Dec-1993"/>
    <x v="610"/>
    <x v="1"/>
    <s v="tier - 3"/>
    <x v="6"/>
    <x v="20"/>
  </r>
  <r>
    <s v="Id612"/>
    <s v="Pesyna"/>
    <x v="506"/>
    <x v="166"/>
    <s v="No"/>
    <x v="0"/>
    <x v="0"/>
    <n v="1"/>
    <x v="1"/>
    <x v="0"/>
    <x v="2"/>
    <s v="6-Oct-1987"/>
    <x v="611"/>
    <x v="1"/>
    <s v="tier - 1"/>
    <x v="3"/>
    <x v="38"/>
  </r>
  <r>
    <s v="Id613"/>
    <s v="Meling"/>
    <x v="507"/>
    <x v="315"/>
    <s v="No"/>
    <x v="0"/>
    <x v="1"/>
    <n v="1"/>
    <x v="0"/>
    <x v="2"/>
    <x v="2"/>
    <s v="8-Aug-1993"/>
    <x v="612"/>
    <x v="1"/>
    <s v="tier - 1"/>
    <x v="2"/>
    <x v="20"/>
  </r>
  <r>
    <s v="Id614"/>
    <s v="Widlowski"/>
    <x v="508"/>
    <x v="112"/>
    <s v="Yes"/>
    <x v="0"/>
    <x v="0"/>
    <n v="0"/>
    <x v="1"/>
    <x v="0"/>
    <x v="2"/>
    <s v="27-Aug-1985"/>
    <x v="613"/>
    <x v="1"/>
    <s v="tier - 3"/>
    <x v="1"/>
    <x v="17"/>
  </r>
  <r>
    <s v="Id615"/>
    <s v="Nadar"/>
    <x v="85"/>
    <x v="14"/>
    <s v="No"/>
    <x v="0"/>
    <x v="0"/>
    <n v="3"/>
    <x v="1"/>
    <x v="0"/>
    <x v="0"/>
    <s v="21-Jun-1958"/>
    <x v="614"/>
    <x v="1"/>
    <s v="tier - 2"/>
    <x v="0"/>
    <x v="7"/>
  </r>
  <r>
    <s v="Id616"/>
    <s v="Turner"/>
    <x v="80"/>
    <x v="378"/>
    <s v="No"/>
    <x v="0"/>
    <x v="0"/>
    <n v="3"/>
    <x v="1"/>
    <x v="0"/>
    <x v="0"/>
    <s v="22-Oct-1958"/>
    <x v="615"/>
    <x v="1"/>
    <s v="tier - 2"/>
    <x v="2"/>
    <x v="7"/>
  </r>
  <r>
    <s v="Id617"/>
    <s v="Walker"/>
    <x v="509"/>
    <x v="379"/>
    <s v="No"/>
    <x v="0"/>
    <x v="0"/>
    <n v="0"/>
    <x v="1"/>
    <x v="0"/>
    <x v="0"/>
    <s v="16-Sep-1978"/>
    <x v="616"/>
    <x v="1"/>
    <s v="tier - 2"/>
    <x v="12"/>
    <x v="9"/>
  </r>
  <r>
    <s v="Id618"/>
    <s v="Leedham"/>
    <x v="510"/>
    <x v="324"/>
    <s v="Yes"/>
    <x v="0"/>
    <x v="0"/>
    <n v="1"/>
    <x v="1"/>
    <x v="0"/>
    <x v="2"/>
    <s v="5-Dec-1988"/>
    <x v="617"/>
    <x v="1"/>
    <s v="tier - 3"/>
    <x v="1"/>
    <x v="23"/>
  </r>
  <r>
    <s v="Id619"/>
    <s v="Haglund"/>
    <x v="511"/>
    <x v="380"/>
    <s v="No"/>
    <x v="0"/>
    <x v="0"/>
    <n v="0"/>
    <x v="1"/>
    <x v="0"/>
    <x v="2"/>
    <s v="19-Sep-1980"/>
    <x v="618"/>
    <x v="1"/>
    <s v="tier - 2"/>
    <x v="1"/>
    <x v="25"/>
  </r>
  <r>
    <s v="Id620"/>
    <s v="Mills"/>
    <x v="512"/>
    <x v="206"/>
    <s v="No"/>
    <x v="0"/>
    <x v="0"/>
    <n v="0"/>
    <x v="1"/>
    <x v="0"/>
    <x v="2"/>
    <s v="24-Jul-1982"/>
    <x v="619"/>
    <x v="1"/>
    <s v="tier - 1"/>
    <x v="1"/>
    <x v="37"/>
  </r>
  <r>
    <s v="Id621"/>
    <s v="Drnjevich"/>
    <x v="513"/>
    <x v="18"/>
    <s v="No"/>
    <x v="0"/>
    <x v="0"/>
    <n v="0"/>
    <x v="1"/>
    <x v="0"/>
    <x v="2"/>
    <s v="12-Oct-1980"/>
    <x v="620"/>
    <x v="1"/>
    <s v="tier - 3"/>
    <x v="12"/>
    <x v="25"/>
  </r>
  <r>
    <s v="Id622"/>
    <s v="Clay"/>
    <x v="172"/>
    <x v="381"/>
    <s v="No"/>
    <x v="0"/>
    <x v="0"/>
    <n v="0"/>
    <x v="1"/>
    <x v="0"/>
    <x v="0"/>
    <s v="25-Dec-1962"/>
    <x v="621"/>
    <x v="1"/>
    <s v="tier - 1"/>
    <x v="13"/>
    <x v="5"/>
  </r>
  <r>
    <s v="Id623"/>
    <s v="Marbury"/>
    <x v="514"/>
    <x v="335"/>
    <s v="No"/>
    <x v="0"/>
    <x v="0"/>
    <n v="0"/>
    <x v="1"/>
    <x v="1"/>
    <x v="2"/>
    <s v="11-Nov-1982"/>
    <x v="622"/>
    <x v="1"/>
    <s v="tier - 3"/>
    <x v="3"/>
    <x v="37"/>
  </r>
  <r>
    <s v="Id624"/>
    <s v="Coon"/>
    <x v="515"/>
    <x v="135"/>
    <s v="No"/>
    <x v="0"/>
    <x v="0"/>
    <n v="1"/>
    <x v="0"/>
    <x v="2"/>
    <x v="2"/>
    <s v="26-Jun-1984"/>
    <x v="623"/>
    <x v="1"/>
    <s v="tier - 3"/>
    <x v="3"/>
    <x v="32"/>
  </r>
  <r>
    <s v="Id625"/>
    <s v="Vanttinen"/>
    <x v="377"/>
    <x v="319"/>
    <s v="Yes"/>
    <x v="0"/>
    <x v="1"/>
    <n v="1"/>
    <x v="0"/>
    <x v="2"/>
    <x v="2"/>
    <s v="9-Oct-1997"/>
    <x v="624"/>
    <x v="1"/>
    <s v="tier - 2"/>
    <x v="1"/>
    <x v="31"/>
  </r>
  <r>
    <s v="Id626"/>
    <s v="Garges"/>
    <x v="516"/>
    <x v="382"/>
    <s v="No"/>
    <x v="0"/>
    <x v="0"/>
    <n v="0"/>
    <x v="1"/>
    <x v="0"/>
    <x v="0"/>
    <s v="29-Aug-1974"/>
    <x v="625"/>
    <x v="1"/>
    <s v="tier - 1"/>
    <x v="1"/>
    <x v="19"/>
  </r>
  <r>
    <s v="Id627"/>
    <s v="Rivel"/>
    <x v="517"/>
    <x v="112"/>
    <s v="Yes"/>
    <x v="0"/>
    <x v="0"/>
    <n v="0"/>
    <x v="1"/>
    <x v="0"/>
    <x v="2"/>
    <s v="20-Sep-1976"/>
    <x v="626"/>
    <x v="1"/>
    <s v="tier - 2"/>
    <x v="1"/>
    <x v="1"/>
  </r>
  <r>
    <s v="Id628"/>
    <s v="Lawson"/>
    <x v="518"/>
    <x v="383"/>
    <s v="No"/>
    <x v="0"/>
    <x v="0"/>
    <n v="2"/>
    <x v="1"/>
    <x v="0"/>
    <x v="0"/>
    <s v="26-Jun-1973"/>
    <x v="627"/>
    <x v="1"/>
    <s v="tier - 2"/>
    <x v="12"/>
    <x v="30"/>
  </r>
  <r>
    <s v="Id629"/>
    <s v="Cale"/>
    <x v="519"/>
    <x v="88"/>
    <s v="Yes"/>
    <x v="0"/>
    <x v="0"/>
    <n v="1"/>
    <x v="1"/>
    <x v="0"/>
    <x v="2"/>
    <s v="22-Dec-1988"/>
    <x v="628"/>
    <x v="1"/>
    <s v="tier - 2"/>
    <x v="3"/>
    <x v="23"/>
  </r>
  <r>
    <s v="Id630"/>
    <s v="Phillips"/>
    <x v="520"/>
    <x v="384"/>
    <s v="No"/>
    <x v="0"/>
    <x v="0"/>
    <n v="0"/>
    <x v="1"/>
    <x v="0"/>
    <x v="0"/>
    <s v="6-Jun-1960"/>
    <x v="629"/>
    <x v="1"/>
    <s v="tier - 2"/>
    <x v="1"/>
    <x v="10"/>
  </r>
  <r>
    <s v="Id631"/>
    <s v="Stewart"/>
    <x v="521"/>
    <x v="385"/>
    <s v="No"/>
    <x v="0"/>
    <x v="0"/>
    <n v="0"/>
    <x v="1"/>
    <x v="0"/>
    <x v="0"/>
    <s v="28-Oct-1965"/>
    <x v="630"/>
    <x v="1"/>
    <s v="tier - 2"/>
    <x v="12"/>
    <x v="11"/>
  </r>
  <r>
    <s v="Id632"/>
    <s v="Drotz"/>
    <x v="522"/>
    <x v="386"/>
    <s v="No"/>
    <x v="0"/>
    <x v="0"/>
    <n v="0"/>
    <x v="1"/>
    <x v="0"/>
    <x v="0"/>
    <s v="30-Jul-1974"/>
    <x v="631"/>
    <x v="1"/>
    <s v="tier - 2"/>
    <x v="1"/>
    <x v="19"/>
  </r>
  <r>
    <s v="Id633"/>
    <s v="Mutai"/>
    <x v="462"/>
    <x v="78"/>
    <s v="Yes"/>
    <x v="0"/>
    <x v="0"/>
    <n v="2"/>
    <x v="1"/>
    <x v="0"/>
    <x v="2"/>
    <s v="2-Oct-1959"/>
    <x v="632"/>
    <x v="1"/>
    <s v="tier - 3"/>
    <x v="1"/>
    <x v="10"/>
  </r>
  <r>
    <s v="Id634"/>
    <s v="Lovlien"/>
    <x v="523"/>
    <x v="387"/>
    <s v="No"/>
    <x v="0"/>
    <x v="0"/>
    <n v="0"/>
    <x v="1"/>
    <x v="0"/>
    <x v="0"/>
    <s v="28-Jun-1974"/>
    <x v="633"/>
    <x v="1"/>
    <s v="tier - 2"/>
    <x v="12"/>
    <x v="19"/>
  </r>
  <r>
    <s v="Id635"/>
    <s v="Bruns"/>
    <x v="524"/>
    <x v="98"/>
    <s v="No"/>
    <x v="1"/>
    <x v="0"/>
    <n v="1"/>
    <x v="1"/>
    <x v="1"/>
    <x v="2"/>
    <s v="17-Jul-2004"/>
    <x v="634"/>
    <x v="1"/>
    <s v="tier - 3"/>
    <x v="5"/>
    <x v="41"/>
  </r>
  <r>
    <s v="Id636"/>
    <s v="Stoney"/>
    <x v="525"/>
    <x v="145"/>
    <s v="Yes"/>
    <x v="0"/>
    <x v="0"/>
    <n v="0"/>
    <x v="1"/>
    <x v="0"/>
    <x v="2"/>
    <s v="20-Jul-1976"/>
    <x v="635"/>
    <x v="1"/>
    <s v="tier - 1"/>
    <x v="12"/>
    <x v="1"/>
  </r>
  <r>
    <s v="Id637"/>
    <s v="Markert"/>
    <x v="526"/>
    <x v="388"/>
    <s v="No"/>
    <x v="0"/>
    <x v="0"/>
    <n v="0"/>
    <x v="1"/>
    <x v="0"/>
    <x v="2"/>
    <s v="25-Oct-1990"/>
    <x v="636"/>
    <x v="1"/>
    <s v="tier - 1"/>
    <x v="1"/>
    <x v="3"/>
  </r>
  <r>
    <s v="Id638"/>
    <s v="McLucas"/>
    <x v="527"/>
    <x v="340"/>
    <s v="Yes"/>
    <x v="0"/>
    <x v="0"/>
    <n v="1"/>
    <x v="1"/>
    <x v="0"/>
    <x v="2"/>
    <s v="4-Sep-1964"/>
    <x v="637"/>
    <x v="1"/>
    <s v="tier - 2"/>
    <x v="1"/>
    <x v="13"/>
  </r>
  <r>
    <s v="Id639"/>
    <s v="Erwin"/>
    <x v="528"/>
    <x v="389"/>
    <s v="No"/>
    <x v="0"/>
    <x v="0"/>
    <n v="0"/>
    <x v="1"/>
    <x v="0"/>
    <x v="0"/>
    <s v="6-Sep-1962"/>
    <x v="638"/>
    <x v="1"/>
    <s v="tier - 2"/>
    <x v="3"/>
    <x v="5"/>
  </r>
  <r>
    <s v="Id640"/>
    <s v="Osborne"/>
    <x v="529"/>
    <x v="390"/>
    <s v="No"/>
    <x v="0"/>
    <x v="0"/>
    <n v="0"/>
    <x v="1"/>
    <x v="0"/>
    <x v="0"/>
    <s v="18-Jul-1968"/>
    <x v="639"/>
    <x v="1"/>
    <s v="tier - 1"/>
    <x v="12"/>
    <x v="0"/>
  </r>
  <r>
    <s v="Id641"/>
    <s v="Otsuka"/>
    <x v="530"/>
    <x v="391"/>
    <s v="Yes"/>
    <x v="0"/>
    <x v="0"/>
    <n v="1"/>
    <x v="1"/>
    <x v="0"/>
    <x v="2"/>
    <s v="17-Dec-1988"/>
    <x v="640"/>
    <x v="1"/>
    <s v="tier - 3"/>
    <x v="8"/>
    <x v="23"/>
  </r>
  <r>
    <s v="Id642"/>
    <s v="Smith"/>
    <x v="507"/>
    <x v="209"/>
    <s v="Yes"/>
    <x v="0"/>
    <x v="0"/>
    <n v="0"/>
    <x v="0"/>
    <x v="2"/>
    <x v="2"/>
    <s v="14-Jul-2001"/>
    <x v="641"/>
    <x v="1"/>
    <s v="tier - 3"/>
    <x v="2"/>
    <x v="47"/>
  </r>
  <r>
    <s v="Id643"/>
    <s v="Myers"/>
    <x v="61"/>
    <x v="392"/>
    <s v="Yes"/>
    <x v="0"/>
    <x v="1"/>
    <n v="1"/>
    <x v="1"/>
    <x v="0"/>
    <x v="0"/>
    <s v="13-Dec-1963"/>
    <x v="642"/>
    <x v="1"/>
    <s v="tier - 3"/>
    <x v="14"/>
    <x v="8"/>
  </r>
  <r>
    <s v="Id644"/>
    <s v="Cote"/>
    <x v="531"/>
    <x v="273"/>
    <s v="Yes"/>
    <x v="0"/>
    <x v="1"/>
    <n v="1"/>
    <x v="1"/>
    <x v="0"/>
    <x v="2"/>
    <s v="16-Sep-1969"/>
    <x v="643"/>
    <x v="1"/>
    <s v="tier - 2"/>
    <x v="8"/>
    <x v="16"/>
  </r>
  <r>
    <s v="Id645"/>
    <s v="Ehrhardt"/>
    <x v="3"/>
    <x v="393"/>
    <s v="No"/>
    <x v="0"/>
    <x v="0"/>
    <n v="0"/>
    <x v="1"/>
    <x v="0"/>
    <x v="0"/>
    <s v="25-Jul-1960"/>
    <x v="644"/>
    <x v="1"/>
    <s v="tier - 2"/>
    <x v="2"/>
    <x v="15"/>
  </r>
  <r>
    <s v="Id646"/>
    <s v="Petersen"/>
    <x v="532"/>
    <x v="394"/>
    <s v="No"/>
    <x v="0"/>
    <x v="0"/>
    <n v="0"/>
    <x v="1"/>
    <x v="0"/>
    <x v="0"/>
    <s v="23-Nov-1978"/>
    <x v="645"/>
    <x v="1"/>
    <s v="tier - 1"/>
    <x v="1"/>
    <x v="9"/>
  </r>
  <r>
    <s v="Id647"/>
    <s v="Ertel"/>
    <x v="533"/>
    <x v="156"/>
    <s v="No"/>
    <x v="0"/>
    <x v="0"/>
    <n v="0"/>
    <x v="1"/>
    <x v="0"/>
    <x v="0"/>
    <s v="17-Jun-1962"/>
    <x v="646"/>
    <x v="1"/>
    <s v="tier - 1"/>
    <x v="1"/>
    <x v="5"/>
  </r>
  <r>
    <s v="Id648"/>
    <s v="Lanza"/>
    <x v="142"/>
    <x v="347"/>
    <s v="Yes"/>
    <x v="0"/>
    <x v="0"/>
    <n v="2"/>
    <x v="1"/>
    <x v="0"/>
    <x v="2"/>
    <s v="3-Dec-1959"/>
    <x v="647"/>
    <x v="1"/>
    <s v="tier - 3"/>
    <x v="3"/>
    <x v="10"/>
  </r>
  <r>
    <s v="Id649"/>
    <s v="Picklesimer"/>
    <x v="534"/>
    <x v="120"/>
    <s v="Yes"/>
    <x v="0"/>
    <x v="0"/>
    <n v="2"/>
    <x v="1"/>
    <x v="0"/>
    <x v="2"/>
    <s v="4-Jun-1959"/>
    <x v="648"/>
    <x v="1"/>
    <s v="tier - 1"/>
    <x v="0"/>
    <x v="7"/>
  </r>
  <r>
    <s v="Id650"/>
    <s v="Giles"/>
    <x v="38"/>
    <x v="395"/>
    <s v="No"/>
    <x v="0"/>
    <x v="0"/>
    <n v="0"/>
    <x v="1"/>
    <x v="0"/>
    <x v="0"/>
    <s v="25-Oct-1962"/>
    <x v="649"/>
    <x v="1"/>
    <s v="tier - 2"/>
    <x v="1"/>
    <x v="5"/>
  </r>
  <r>
    <s v="Id651"/>
    <s v="Harmon"/>
    <x v="535"/>
    <x v="396"/>
    <s v="No"/>
    <x v="0"/>
    <x v="0"/>
    <n v="0"/>
    <x v="1"/>
    <x v="0"/>
    <x v="0"/>
    <s v="25-Nov-1971"/>
    <x v="650"/>
    <x v="1"/>
    <s v="tier - 1"/>
    <x v="8"/>
    <x v="14"/>
  </r>
  <r>
    <s v="Id652"/>
    <s v="Pennings"/>
    <x v="536"/>
    <x v="397"/>
    <s v="No"/>
    <x v="0"/>
    <x v="0"/>
    <n v="0"/>
    <x v="1"/>
    <x v="0"/>
    <x v="0"/>
    <s v="5-Sep-1978"/>
    <x v="651"/>
    <x v="1"/>
    <s v="tier - 1"/>
    <x v="3"/>
    <x v="9"/>
  </r>
  <r>
    <s v="Id653"/>
    <s v="Tseronis"/>
    <x v="537"/>
    <x v="353"/>
    <s v="No"/>
    <x v="0"/>
    <x v="0"/>
    <n v="2"/>
    <x v="1"/>
    <x v="0"/>
    <x v="2"/>
    <s v="7-Nov-1972"/>
    <x v="652"/>
    <x v="1"/>
    <s v="tier - 1"/>
    <x v="1"/>
    <x v="28"/>
  </r>
  <r>
    <s v="Id654"/>
    <s v="Aliff"/>
    <x v="538"/>
    <x v="254"/>
    <s v="Yes"/>
    <x v="0"/>
    <x v="0"/>
    <n v="1"/>
    <x v="1"/>
    <x v="0"/>
    <x v="0"/>
    <s v="26-Oct-1975"/>
    <x v="653"/>
    <x v="1"/>
    <s v="tier - 1"/>
    <x v="8"/>
    <x v="27"/>
  </r>
  <r>
    <s v="Id655"/>
    <s v="Willenberg"/>
    <x v="539"/>
    <x v="398"/>
    <s v="No"/>
    <x v="0"/>
    <x v="0"/>
    <n v="0"/>
    <x v="1"/>
    <x v="0"/>
    <x v="0"/>
    <s v="12-Jun-1968"/>
    <x v="654"/>
    <x v="1"/>
    <s v="tier - 2"/>
    <x v="13"/>
    <x v="0"/>
  </r>
  <r>
    <s v="Id656"/>
    <s v="Millett"/>
    <x v="540"/>
    <x v="399"/>
    <s v="No"/>
    <x v="0"/>
    <x v="0"/>
    <n v="0"/>
    <x v="1"/>
    <x v="0"/>
    <x v="0"/>
    <s v="15-Aug-1971"/>
    <x v="655"/>
    <x v="1"/>
    <s v="tier - 3"/>
    <x v="8"/>
    <x v="14"/>
  </r>
  <r>
    <s v="Id657"/>
    <s v="Haley"/>
    <x v="478"/>
    <x v="26"/>
    <s v="Yes"/>
    <x v="0"/>
    <x v="0"/>
    <n v="2"/>
    <x v="1"/>
    <x v="0"/>
    <x v="0"/>
    <s v="11-Sep-1970"/>
    <x v="656"/>
    <x v="1"/>
    <s v="tier - 3"/>
    <x v="3"/>
    <x v="2"/>
  </r>
  <r>
    <s v="Id658"/>
    <s v="Ackerman"/>
    <x v="541"/>
    <x v="202"/>
    <s v="No"/>
    <x v="0"/>
    <x v="1"/>
    <n v="1"/>
    <x v="1"/>
    <x v="0"/>
    <x v="2"/>
    <s v="25-Nov-1979"/>
    <x v="657"/>
    <x v="1"/>
    <s v="tier - 1"/>
    <x v="3"/>
    <x v="18"/>
  </r>
  <r>
    <s v="Id659"/>
    <s v="Valdez"/>
    <x v="88"/>
    <x v="201"/>
    <s v="No"/>
    <x v="0"/>
    <x v="0"/>
    <n v="0"/>
    <x v="1"/>
    <x v="0"/>
    <x v="0"/>
    <s v="8-Aug-1960"/>
    <x v="658"/>
    <x v="1"/>
    <s v="tier - 2"/>
    <x v="1"/>
    <x v="15"/>
  </r>
  <r>
    <s v="Id660"/>
    <s v="Michaud"/>
    <x v="542"/>
    <x v="319"/>
    <s v="Yes"/>
    <x v="0"/>
    <x v="0"/>
    <n v="1"/>
    <x v="0"/>
    <x v="3"/>
    <x v="2"/>
    <s v="2-Aug-1995"/>
    <x v="659"/>
    <x v="1"/>
    <s v="tier - 2"/>
    <x v="2"/>
    <x v="40"/>
  </r>
  <r>
    <s v="Id661"/>
    <s v="Gunnink"/>
    <x v="380"/>
    <x v="400"/>
    <s v="No"/>
    <x v="0"/>
    <x v="0"/>
    <n v="3"/>
    <x v="1"/>
    <x v="1"/>
    <x v="0"/>
    <s v="29-Jul-1958"/>
    <x v="660"/>
    <x v="1"/>
    <s v="tier - 3"/>
    <x v="3"/>
    <x v="7"/>
  </r>
  <r>
    <s v="Id662"/>
    <s v="Knight"/>
    <x v="41"/>
    <x v="401"/>
    <s v="No"/>
    <x v="0"/>
    <x v="0"/>
    <n v="0"/>
    <x v="1"/>
    <x v="0"/>
    <x v="0"/>
    <s v="29-Nov-1962"/>
    <x v="661"/>
    <x v="1"/>
    <s v="tier - 1"/>
    <x v="14"/>
    <x v="5"/>
  </r>
  <r>
    <s v="Id663"/>
    <s v="Grosscup"/>
    <x v="543"/>
    <x v="285"/>
    <s v="No"/>
    <x v="0"/>
    <x v="0"/>
    <n v="0"/>
    <x v="1"/>
    <x v="0"/>
    <x v="0"/>
    <s v="8-Nov-1968"/>
    <x v="662"/>
    <x v="1"/>
    <s v="tier - 2"/>
    <x v="1"/>
    <x v="0"/>
  </r>
  <r>
    <s v="Id664"/>
    <s v="Koniuch"/>
    <x v="544"/>
    <x v="402"/>
    <s v="Yes"/>
    <x v="0"/>
    <x v="0"/>
    <n v="0"/>
    <x v="1"/>
    <x v="0"/>
    <x v="0"/>
    <s v="4-Jul-1981"/>
    <x v="663"/>
    <x v="1"/>
    <s v="tier - 1"/>
    <x v="3"/>
    <x v="36"/>
  </r>
  <r>
    <s v="Id665"/>
    <s v="Heitzman"/>
    <x v="545"/>
    <x v="394"/>
    <s v="No"/>
    <x v="0"/>
    <x v="0"/>
    <n v="3"/>
    <x v="1"/>
    <x v="0"/>
    <x v="0"/>
    <s v="17-Oct-1958"/>
    <x v="664"/>
    <x v="1"/>
    <s v="tier - 2"/>
    <x v="2"/>
    <x v="7"/>
  </r>
  <r>
    <s v="Id666"/>
    <s v="Tatton"/>
    <x v="546"/>
    <x v="403"/>
    <s v="Yes"/>
    <x v="0"/>
    <x v="0"/>
    <n v="2"/>
    <x v="1"/>
    <x v="0"/>
    <x v="0"/>
    <s v="11-Nov-1970"/>
    <x v="665"/>
    <x v="1"/>
    <s v="tier - 2"/>
    <x v="8"/>
    <x v="2"/>
  </r>
  <r>
    <s v="Id667"/>
    <s v="Flanagan"/>
    <x v="547"/>
    <x v="404"/>
    <s v="Yes"/>
    <x v="0"/>
    <x v="0"/>
    <n v="0"/>
    <x v="1"/>
    <x v="0"/>
    <x v="0"/>
    <s v="5-Jun-1981"/>
    <x v="666"/>
    <x v="1"/>
    <s v="tier - 3"/>
    <x v="12"/>
    <x v="25"/>
  </r>
  <r>
    <s v="Id668"/>
    <s v="Funk"/>
    <x v="548"/>
    <x v="80"/>
    <s v="No"/>
    <x v="0"/>
    <x v="1"/>
    <n v="1"/>
    <x v="1"/>
    <x v="0"/>
    <x v="2"/>
    <s v="18-Oct-1979"/>
    <x v="667"/>
    <x v="1"/>
    <s v="tier - 3"/>
    <x v="12"/>
    <x v="18"/>
  </r>
  <r>
    <s v="Id669"/>
    <s v="Davenport"/>
    <x v="549"/>
    <x v="405"/>
    <s v="Yes"/>
    <x v="0"/>
    <x v="0"/>
    <n v="1"/>
    <x v="1"/>
    <x v="0"/>
    <x v="0"/>
    <s v="10-Dec-1975"/>
    <x v="668"/>
    <x v="1"/>
    <s v="tier - 3"/>
    <x v="8"/>
    <x v="27"/>
  </r>
  <r>
    <s v="Id670"/>
    <s v="Nicholson"/>
    <x v="550"/>
    <x v="296"/>
    <s v="No"/>
    <x v="0"/>
    <x v="0"/>
    <n v="0"/>
    <x v="1"/>
    <x v="0"/>
    <x v="0"/>
    <s v="27-Jul-1965"/>
    <x v="669"/>
    <x v="1"/>
    <s v="tier - 2"/>
    <x v="12"/>
    <x v="11"/>
  </r>
  <r>
    <s v="Id671"/>
    <s v="Lindbloom"/>
    <x v="551"/>
    <x v="406"/>
    <s v="No"/>
    <x v="0"/>
    <x v="0"/>
    <n v="0"/>
    <x v="1"/>
    <x v="0"/>
    <x v="0"/>
    <s v="29-Jul-1962"/>
    <x v="670"/>
    <x v="1"/>
    <s v="tier - 3"/>
    <x v="14"/>
    <x v="5"/>
  </r>
  <r>
    <s v="Id672"/>
    <s v="Wijayaratne"/>
    <x v="329"/>
    <x v="28"/>
    <s v="No"/>
    <x v="0"/>
    <x v="0"/>
    <n v="0"/>
    <x v="0"/>
    <x v="2"/>
    <x v="0"/>
    <s v="24-Sep-2002"/>
    <x v="671"/>
    <x v="1"/>
    <s v="tier - 2"/>
    <x v="1"/>
    <x v="43"/>
  </r>
  <r>
    <s v="Id673"/>
    <s v="Ainsworth"/>
    <x v="552"/>
    <x v="189"/>
    <s v="No"/>
    <x v="0"/>
    <x v="0"/>
    <n v="0"/>
    <x v="1"/>
    <x v="0"/>
    <x v="2"/>
    <s v="4-Sep-1982"/>
    <x v="672"/>
    <x v="1"/>
    <s v="tier - 2"/>
    <x v="3"/>
    <x v="37"/>
  </r>
  <r>
    <s v="Id674"/>
    <s v="Gayagoy"/>
    <x v="520"/>
    <x v="407"/>
    <s v="No"/>
    <x v="0"/>
    <x v="0"/>
    <n v="3"/>
    <x v="1"/>
    <x v="0"/>
    <x v="0"/>
    <s v="23-Jul-1958"/>
    <x v="673"/>
    <x v="1"/>
    <s v="tier - 1"/>
    <x v="1"/>
    <x v="7"/>
  </r>
  <r>
    <s v="Id675"/>
    <s v="Fitzmaurice"/>
    <x v="553"/>
    <x v="340"/>
    <s v="Yes"/>
    <x v="0"/>
    <x v="1"/>
    <n v="1"/>
    <x v="1"/>
    <x v="0"/>
    <x v="2"/>
    <s v="20-Oct-1969"/>
    <x v="674"/>
    <x v="1"/>
    <s v="tier - 1"/>
    <x v="1"/>
    <x v="16"/>
  </r>
  <r>
    <s v="Id676"/>
    <s v="Rodriguez"/>
    <x v="554"/>
    <x v="257"/>
    <s v="Yes"/>
    <x v="0"/>
    <x v="0"/>
    <n v="0"/>
    <x v="1"/>
    <x v="0"/>
    <x v="0"/>
    <s v="13-Nov-1981"/>
    <x v="675"/>
    <x v="1"/>
    <s v="tier - 1"/>
    <x v="1"/>
    <x v="36"/>
  </r>
  <r>
    <s v="Id677"/>
    <s v="Tsoucas"/>
    <x v="555"/>
    <x v="408"/>
    <s v="Yes"/>
    <x v="0"/>
    <x v="0"/>
    <n v="0"/>
    <x v="1"/>
    <x v="0"/>
    <x v="0"/>
    <s v="1-Sep-1967"/>
    <x v="676"/>
    <x v="1"/>
    <s v="tier - 3"/>
    <x v="12"/>
    <x v="22"/>
  </r>
  <r>
    <s v="Id678"/>
    <s v="Muhly"/>
    <x v="556"/>
    <x v="409"/>
    <s v="No"/>
    <x v="0"/>
    <x v="0"/>
    <n v="0"/>
    <x v="1"/>
    <x v="0"/>
    <x v="2"/>
    <s v="21-Aug-1991"/>
    <x v="677"/>
    <x v="1"/>
    <s v="tier - 3"/>
    <x v="3"/>
    <x v="42"/>
  </r>
  <r>
    <s v="Id679"/>
    <s v="Lund"/>
    <x v="38"/>
    <x v="410"/>
    <s v="No"/>
    <x v="0"/>
    <x v="0"/>
    <n v="0"/>
    <x v="1"/>
    <x v="0"/>
    <x v="0"/>
    <s v="8-Nov-1965"/>
    <x v="678"/>
    <x v="1"/>
    <s v="tier - 3"/>
    <x v="14"/>
    <x v="11"/>
  </r>
  <r>
    <s v="Id680"/>
    <s v="Battaglino"/>
    <x v="557"/>
    <x v="411"/>
    <s v="Yes"/>
    <x v="0"/>
    <x v="0"/>
    <n v="0"/>
    <x v="1"/>
    <x v="0"/>
    <x v="0"/>
    <s v="18-Jul-1967"/>
    <x v="679"/>
    <x v="1"/>
    <s v="tier - 3"/>
    <x v="13"/>
    <x v="22"/>
  </r>
  <r>
    <s v="Id681"/>
    <s v="Pena"/>
    <x v="443"/>
    <x v="210"/>
    <s v="Yes"/>
    <x v="0"/>
    <x v="1"/>
    <n v="1"/>
    <x v="1"/>
    <x v="0"/>
    <x v="0"/>
    <s v="14-Oct-1963"/>
    <x v="680"/>
    <x v="1"/>
    <s v="tier - 1"/>
    <x v="2"/>
    <x v="8"/>
  </r>
  <r>
    <s v="Id682"/>
    <s v="Thomason"/>
    <x v="558"/>
    <x v="355"/>
    <s v="No"/>
    <x v="0"/>
    <x v="0"/>
    <n v="0"/>
    <x v="1"/>
    <x v="0"/>
    <x v="0"/>
    <s v="3-Dec-1962"/>
    <x v="681"/>
    <x v="1"/>
    <s v="tier - 1"/>
    <x v="15"/>
    <x v="5"/>
  </r>
  <r>
    <s v="Id683"/>
    <s v="Hancox"/>
    <x v="559"/>
    <x v="4"/>
    <s v="No"/>
    <x v="0"/>
    <x v="0"/>
    <n v="1"/>
    <x v="0"/>
    <x v="2"/>
    <x v="2"/>
    <s v="12-Sep-1998"/>
    <x v="682"/>
    <x v="1"/>
    <s v="tier - 1"/>
    <x v="2"/>
    <x v="44"/>
  </r>
  <r>
    <s v="Id684"/>
    <s v="Canarecci"/>
    <x v="483"/>
    <x v="136"/>
    <s v="No"/>
    <x v="0"/>
    <x v="0"/>
    <n v="0"/>
    <x v="1"/>
    <x v="0"/>
    <x v="1"/>
    <s v="14-Jul-1989"/>
    <x v="683"/>
    <x v="1"/>
    <s v="tier - 3"/>
    <x v="3"/>
    <x v="4"/>
  </r>
  <r>
    <s v="Id685"/>
    <s v="Toupin"/>
    <x v="560"/>
    <x v="66"/>
    <s v="No"/>
    <x v="0"/>
    <x v="0"/>
    <n v="0"/>
    <x v="1"/>
    <x v="0"/>
    <x v="2"/>
    <s v="22-Jul-1989"/>
    <x v="684"/>
    <x v="1"/>
    <s v="tier - 3"/>
    <x v="1"/>
    <x v="4"/>
  </r>
  <r>
    <s v="Id686"/>
    <s v="Mulley"/>
    <x v="561"/>
    <x v="348"/>
    <s v="No"/>
    <x v="0"/>
    <x v="1"/>
    <n v="1"/>
    <x v="1"/>
    <x v="1"/>
    <x v="1"/>
    <s v="20-Oct-1979"/>
    <x v="685"/>
    <x v="1"/>
    <s v="tier - 2"/>
    <x v="0"/>
    <x v="18"/>
  </r>
  <r>
    <s v="Id687"/>
    <s v="Parry"/>
    <x v="40"/>
    <x v="106"/>
    <s v="Yes"/>
    <x v="0"/>
    <x v="0"/>
    <n v="2"/>
    <x v="1"/>
    <x v="0"/>
    <x v="1"/>
    <s v="20-Nov-1959"/>
    <x v="686"/>
    <x v="1"/>
    <s v="tier - 2"/>
    <x v="0"/>
    <x v="10"/>
  </r>
  <r>
    <s v="Id688"/>
    <s v="Mason Cox"/>
    <x v="562"/>
    <x v="412"/>
    <s v="Yes"/>
    <x v="0"/>
    <x v="0"/>
    <n v="0"/>
    <x v="1"/>
    <x v="0"/>
    <x v="1"/>
    <s v="27-Nov-1976"/>
    <x v="687"/>
    <x v="1"/>
    <s v="tier - 3"/>
    <x v="1"/>
    <x v="1"/>
  </r>
  <r>
    <s v="Id689"/>
    <s v="Thompson"/>
    <x v="563"/>
    <x v="319"/>
    <s v="Yes"/>
    <x v="0"/>
    <x v="0"/>
    <n v="0"/>
    <x v="0"/>
    <x v="3"/>
    <x v="2"/>
    <s v="10-Nov-1996"/>
    <x v="688"/>
    <x v="1"/>
    <s v="tier - 3"/>
    <x v="2"/>
    <x v="45"/>
  </r>
  <r>
    <s v="Id690"/>
    <s v="Nelson"/>
    <x v="564"/>
    <x v="159"/>
    <s v="Yes"/>
    <x v="0"/>
    <x v="0"/>
    <n v="2"/>
    <x v="1"/>
    <x v="2"/>
    <x v="2"/>
    <s v="3-Aug-1959"/>
    <x v="689"/>
    <x v="1"/>
    <s v="tier - 3"/>
    <x v="8"/>
    <x v="10"/>
  </r>
  <r>
    <s v="Id691"/>
    <s v="Forte"/>
    <x v="565"/>
    <x v="112"/>
    <s v="Yes"/>
    <x v="0"/>
    <x v="0"/>
    <n v="2"/>
    <x v="1"/>
    <x v="2"/>
    <x v="2"/>
    <s v="29-Jun-1959"/>
    <x v="690"/>
    <x v="1"/>
    <s v="tier - 1"/>
    <x v="2"/>
    <x v="10"/>
  </r>
  <r>
    <s v="Id692"/>
    <s v="Corona Iturriaga"/>
    <x v="566"/>
    <x v="210"/>
    <s v="Yes"/>
    <x v="0"/>
    <x v="0"/>
    <n v="0"/>
    <x v="1"/>
    <x v="0"/>
    <x v="0"/>
    <s v="4-Nov-1967"/>
    <x v="691"/>
    <x v="1"/>
    <s v="tier - 2"/>
    <x v="14"/>
    <x v="22"/>
  </r>
  <r>
    <s v="Id693"/>
    <s v="McCollum"/>
    <x v="61"/>
    <x v="413"/>
    <s v="Yes"/>
    <x v="0"/>
    <x v="0"/>
    <n v="0"/>
    <x v="1"/>
    <x v="0"/>
    <x v="0"/>
    <s v="15-Aug-1967"/>
    <x v="692"/>
    <x v="1"/>
    <s v="tier - 2"/>
    <x v="12"/>
    <x v="22"/>
  </r>
  <r>
    <s v="Id694"/>
    <s v="Hevner"/>
    <x v="567"/>
    <x v="297"/>
    <s v="No"/>
    <x v="0"/>
    <x v="0"/>
    <n v="0"/>
    <x v="1"/>
    <x v="2"/>
    <x v="1"/>
    <s v="10-Aug-1999"/>
    <x v="693"/>
    <x v="1"/>
    <s v="tier - 1"/>
    <x v="1"/>
    <x v="35"/>
  </r>
  <r>
    <s v="Id695"/>
    <s v="Looi"/>
    <x v="568"/>
    <x v="359"/>
    <s v="No"/>
    <x v="0"/>
    <x v="0"/>
    <n v="3"/>
    <x v="1"/>
    <x v="0"/>
    <x v="0"/>
    <s v="20-Sep-1958"/>
    <x v="694"/>
    <x v="1"/>
    <s v="tier - 3"/>
    <x v="0"/>
    <x v="7"/>
  </r>
  <r>
    <s v="Id696"/>
    <s v="Power"/>
    <x v="569"/>
    <x v="414"/>
    <s v="No"/>
    <x v="0"/>
    <x v="0"/>
    <n v="3"/>
    <x v="1"/>
    <x v="0"/>
    <x v="0"/>
    <s v="29-Jul-1958"/>
    <x v="695"/>
    <x v="1"/>
    <s v="tier - 2"/>
    <x v="4"/>
    <x v="7"/>
  </r>
  <r>
    <s v="Id697"/>
    <s v="Routon"/>
    <x v="421"/>
    <x v="415"/>
    <s v="No"/>
    <x v="0"/>
    <x v="0"/>
    <n v="3"/>
    <x v="1"/>
    <x v="1"/>
    <x v="0"/>
    <s v="14-Sep-1958"/>
    <x v="696"/>
    <x v="1"/>
    <s v="tier - 1"/>
    <x v="11"/>
    <x v="7"/>
  </r>
  <r>
    <s v="Id698"/>
    <s v="Dochelli"/>
    <x v="570"/>
    <x v="416"/>
    <s v="No"/>
    <x v="0"/>
    <x v="0"/>
    <n v="0"/>
    <x v="1"/>
    <x v="1"/>
    <x v="0"/>
    <s v="22-Jun-1965"/>
    <x v="697"/>
    <x v="1"/>
    <s v="tier - 3"/>
    <x v="2"/>
    <x v="11"/>
  </r>
  <r>
    <s v="Id699"/>
    <s v="Gillespie"/>
    <x v="312"/>
    <x v="417"/>
    <s v="Yes"/>
    <x v="0"/>
    <x v="1"/>
    <n v="1"/>
    <x v="1"/>
    <x v="1"/>
    <x v="0"/>
    <s v="16-Jul-1963"/>
    <x v="698"/>
    <x v="1"/>
    <s v="tier - 2"/>
    <x v="1"/>
    <x v="8"/>
  </r>
  <r>
    <s v="Id700"/>
    <s v="Oskvig"/>
    <x v="5"/>
    <x v="87"/>
    <s v="Yes"/>
    <x v="0"/>
    <x v="0"/>
    <n v="1"/>
    <x v="1"/>
    <x v="0"/>
    <x v="1"/>
    <s v="16-Nov-1988"/>
    <x v="699"/>
    <x v="1"/>
    <s v="tier - 2"/>
    <x v="3"/>
    <x v="23"/>
  </r>
  <r>
    <s v="Id701"/>
    <s v="Holland-Stergar"/>
    <x v="571"/>
    <x v="418"/>
    <s v="Yes"/>
    <x v="0"/>
    <x v="0"/>
    <n v="0"/>
    <x v="1"/>
    <x v="0"/>
    <x v="0"/>
    <s v="10-Oct-1967"/>
    <x v="700"/>
    <x v="1"/>
    <s v="tier - 1"/>
    <x v="12"/>
    <x v="22"/>
  </r>
  <r>
    <s v="Id702"/>
    <s v="Arai"/>
    <x v="565"/>
    <x v="419"/>
    <s v="Yes"/>
    <x v="0"/>
    <x v="0"/>
    <n v="2"/>
    <x v="1"/>
    <x v="2"/>
    <x v="2"/>
    <s v="24-Dec-1959"/>
    <x v="701"/>
    <x v="1"/>
    <s v="tier - 2"/>
    <x v="1"/>
    <x v="10"/>
  </r>
  <r>
    <s v="Id703"/>
    <s v="Olausson"/>
    <x v="572"/>
    <x v="24"/>
    <s v="Yes"/>
    <x v="0"/>
    <x v="1"/>
    <n v="1"/>
    <x v="1"/>
    <x v="0"/>
    <x v="2"/>
    <s v="26-Sep-1969"/>
    <x v="702"/>
    <x v="1"/>
    <s v="tier - 3"/>
    <x v="13"/>
    <x v="16"/>
  </r>
  <r>
    <s v="Id704"/>
    <s v="Wagner"/>
    <x v="573"/>
    <x v="420"/>
    <s v="No"/>
    <x v="0"/>
    <x v="0"/>
    <n v="3"/>
    <x v="1"/>
    <x v="0"/>
    <x v="0"/>
    <s v="10-Jul-1958"/>
    <x v="703"/>
    <x v="1"/>
    <s v="tier - 2"/>
    <x v="3"/>
    <x v="7"/>
  </r>
  <r>
    <s v="Id705"/>
    <s v="Delong"/>
    <x v="63"/>
    <x v="421"/>
    <s v="No"/>
    <x v="0"/>
    <x v="0"/>
    <n v="3"/>
    <x v="1"/>
    <x v="0"/>
    <x v="0"/>
    <s v="15-Oct-1958"/>
    <x v="704"/>
    <x v="1"/>
    <s v="tier - 3"/>
    <x v="0"/>
    <x v="7"/>
  </r>
  <r>
    <s v="Id706"/>
    <s v="Mehech"/>
    <x v="574"/>
    <x v="422"/>
    <s v="No"/>
    <x v="0"/>
    <x v="0"/>
    <n v="0"/>
    <x v="1"/>
    <x v="0"/>
    <x v="0"/>
    <s v="15-Dec-1968"/>
    <x v="705"/>
    <x v="1"/>
    <s v="tier - 3"/>
    <x v="1"/>
    <x v="0"/>
  </r>
  <r>
    <s v="Id707"/>
    <s v="Machiela"/>
    <x v="565"/>
    <x v="161"/>
    <s v="No"/>
    <x v="1"/>
    <x v="0"/>
    <n v="1"/>
    <x v="0"/>
    <x v="2"/>
    <x v="2"/>
    <s v="6-Sep-2004"/>
    <x v="706"/>
    <x v="1"/>
    <s v="tier - 2"/>
    <x v="2"/>
    <x v="41"/>
  </r>
  <r>
    <s v="Id708"/>
    <s v="Young"/>
    <x v="575"/>
    <x v="119"/>
    <s v="No"/>
    <x v="0"/>
    <x v="0"/>
    <n v="2"/>
    <x v="1"/>
    <x v="0"/>
    <x v="1"/>
    <s v="13-Jul-1972"/>
    <x v="707"/>
    <x v="1"/>
    <s v="tier - 2"/>
    <x v="12"/>
    <x v="28"/>
  </r>
  <r>
    <s v="Id709"/>
    <s v="Dupere"/>
    <x v="576"/>
    <x v="370"/>
    <s v="No"/>
    <x v="0"/>
    <x v="0"/>
    <n v="0"/>
    <x v="1"/>
    <x v="0"/>
    <x v="0"/>
    <s v="26-Dec-1974"/>
    <x v="708"/>
    <x v="1"/>
    <s v="tier - 2"/>
    <x v="12"/>
    <x v="19"/>
  </r>
  <r>
    <s v="Id710"/>
    <s v="Iandolo"/>
    <x v="577"/>
    <x v="191"/>
    <s v="Yes"/>
    <x v="0"/>
    <x v="0"/>
    <n v="2"/>
    <x v="1"/>
    <x v="1"/>
    <x v="2"/>
    <s v="8-Nov-1959"/>
    <x v="709"/>
    <x v="1"/>
    <s v="tier - 3"/>
    <x v="1"/>
    <x v="10"/>
  </r>
  <r>
    <s v="Id711"/>
    <s v="Ito"/>
    <x v="369"/>
    <x v="56"/>
    <s v="Yes"/>
    <x v="0"/>
    <x v="0"/>
    <n v="2"/>
    <x v="1"/>
    <x v="1"/>
    <x v="1"/>
    <s v="10-Oct-1959"/>
    <x v="710"/>
    <x v="1"/>
    <s v="tier - 1"/>
    <x v="1"/>
    <x v="10"/>
  </r>
  <r>
    <s v="Id712"/>
    <s v="Barry"/>
    <x v="578"/>
    <x v="423"/>
    <s v="Yes"/>
    <x v="0"/>
    <x v="0"/>
    <n v="2"/>
    <x v="1"/>
    <x v="0"/>
    <x v="0"/>
    <s v="25-Sep-1961"/>
    <x v="711"/>
    <x v="1"/>
    <s v="tier - 1"/>
    <x v="3"/>
    <x v="12"/>
  </r>
  <r>
    <s v="Id713"/>
    <s v="Boyce"/>
    <x v="579"/>
    <x v="355"/>
    <s v="No"/>
    <x v="0"/>
    <x v="0"/>
    <n v="3"/>
    <x v="1"/>
    <x v="0"/>
    <x v="0"/>
    <s v="21-Sep-1958"/>
    <x v="712"/>
    <x v="1"/>
    <s v="tier - 2"/>
    <x v="1"/>
    <x v="7"/>
  </r>
  <r>
    <s v="Id714"/>
    <s v="Lin"/>
    <x v="580"/>
    <x v="86"/>
    <s v="Yes"/>
    <x v="0"/>
    <x v="1"/>
    <n v="1"/>
    <x v="1"/>
    <x v="0"/>
    <x v="2"/>
    <s v="17-Nov-1983"/>
    <x v="713"/>
    <x v="1"/>
    <s v="tier - 1"/>
    <x v="12"/>
    <x v="33"/>
  </r>
  <r>
    <s v="Id715"/>
    <s v="Smith"/>
    <x v="581"/>
    <x v="424"/>
    <s v="No"/>
    <x v="0"/>
    <x v="0"/>
    <n v="0"/>
    <x v="1"/>
    <x v="0"/>
    <x v="0"/>
    <s v="25-Dec-1968"/>
    <x v="714"/>
    <x v="1"/>
    <s v="tier - 1"/>
    <x v="12"/>
    <x v="0"/>
  </r>
  <r>
    <s v="Id716"/>
    <s v="Nalven"/>
    <x v="582"/>
    <x v="425"/>
    <s v="No"/>
    <x v="0"/>
    <x v="0"/>
    <n v="1"/>
    <x v="1"/>
    <x v="0"/>
    <x v="1"/>
    <s v="7-Jul-1984"/>
    <x v="715"/>
    <x v="1"/>
    <s v="tier - 1"/>
    <x v="1"/>
    <x v="32"/>
  </r>
  <r>
    <s v="Id717"/>
    <s v="Bourgeois"/>
    <x v="166"/>
    <x v="49"/>
    <s v="No"/>
    <x v="1"/>
    <x v="0"/>
    <n v="1"/>
    <x v="1"/>
    <x v="0"/>
    <x v="2"/>
    <s v="6-Jul-2004"/>
    <x v="716"/>
    <x v="1"/>
    <s v="tier - 3"/>
    <x v="0"/>
    <x v="41"/>
  </r>
  <r>
    <s v="Id718"/>
    <s v="Orloff"/>
    <x v="67"/>
    <x v="426"/>
    <s v="Yes"/>
    <x v="0"/>
    <x v="0"/>
    <n v="2"/>
    <x v="1"/>
    <x v="0"/>
    <x v="0"/>
    <s v="14-Jun-1961"/>
    <x v="717"/>
    <x v="1"/>
    <s v="tier - 1"/>
    <x v="1"/>
    <x v="12"/>
  </r>
  <r>
    <s v="Id719"/>
    <s v="Ramirez"/>
    <x v="583"/>
    <x v="427"/>
    <s v="Yes"/>
    <x v="0"/>
    <x v="0"/>
    <n v="0"/>
    <x v="1"/>
    <x v="0"/>
    <x v="1"/>
    <s v="26-Sep-1976"/>
    <x v="718"/>
    <x v="1"/>
    <s v="tier - 3"/>
    <x v="8"/>
    <x v="1"/>
  </r>
  <r>
    <s v="Id720"/>
    <s v="Fouquet"/>
    <x v="584"/>
    <x v="176"/>
    <s v="No"/>
    <x v="0"/>
    <x v="0"/>
    <n v="0"/>
    <x v="1"/>
    <x v="0"/>
    <x v="2"/>
    <s v="12-Sep-1991"/>
    <x v="719"/>
    <x v="1"/>
    <s v="tier - 3"/>
    <x v="1"/>
    <x v="42"/>
  </r>
  <r>
    <s v="Id721"/>
    <s v="McPhillips"/>
    <x v="170"/>
    <x v="365"/>
    <s v="No"/>
    <x v="0"/>
    <x v="0"/>
    <n v="0"/>
    <x v="1"/>
    <x v="0"/>
    <x v="0"/>
    <s v="8-Nov-1960"/>
    <x v="720"/>
    <x v="1"/>
    <s v="tier - 3"/>
    <x v="2"/>
    <x v="15"/>
  </r>
  <r>
    <s v="Id722"/>
    <s v="Burgin"/>
    <x v="585"/>
    <x v="428"/>
    <s v="Yes"/>
    <x v="0"/>
    <x v="1"/>
    <n v="1"/>
    <x v="1"/>
    <x v="0"/>
    <x v="0"/>
    <s v="8-Jul-1963"/>
    <x v="721"/>
    <x v="1"/>
    <s v="tier - 3"/>
    <x v="3"/>
    <x v="8"/>
  </r>
  <r>
    <s v="Id723"/>
    <s v="Roberts"/>
    <x v="383"/>
    <x v="429"/>
    <s v="Yes"/>
    <x v="0"/>
    <x v="1"/>
    <n v="1"/>
    <x v="1"/>
    <x v="1"/>
    <x v="0"/>
    <s v="6-Jul-1963"/>
    <x v="722"/>
    <x v="1"/>
    <s v="tier - 2"/>
    <x v="0"/>
    <x v="8"/>
  </r>
  <r>
    <s v="Id724"/>
    <s v="Nemec"/>
    <x v="586"/>
    <x v="430"/>
    <s v="Yes"/>
    <x v="0"/>
    <x v="1"/>
    <n v="1"/>
    <x v="1"/>
    <x v="1"/>
    <x v="0"/>
    <s v="23-Dec-1963"/>
    <x v="723"/>
    <x v="1"/>
    <s v="tier - 1"/>
    <x v="0"/>
    <x v="8"/>
  </r>
  <r>
    <s v="Id725"/>
    <s v="Appman"/>
    <x v="17"/>
    <x v="338"/>
    <s v="Yes"/>
    <x v="0"/>
    <x v="0"/>
    <n v="2"/>
    <x v="1"/>
    <x v="0"/>
    <x v="2"/>
    <s v="6-Sep-1959"/>
    <x v="724"/>
    <x v="1"/>
    <s v="tier - 1"/>
    <x v="4"/>
    <x v="10"/>
  </r>
  <r>
    <s v="Id726"/>
    <s v="Driscoll"/>
    <x v="587"/>
    <x v="337"/>
    <s v="No"/>
    <x v="0"/>
    <x v="0"/>
    <n v="0"/>
    <x v="1"/>
    <x v="0"/>
    <x v="2"/>
    <s v="13-Jul-1990"/>
    <x v="725"/>
    <x v="1"/>
    <s v="tier - 1"/>
    <x v="8"/>
    <x v="3"/>
  </r>
  <r>
    <s v="Id727"/>
    <s v="Glotzbach"/>
    <x v="588"/>
    <x v="171"/>
    <s v="Yes"/>
    <x v="0"/>
    <x v="0"/>
    <n v="2"/>
    <x v="1"/>
    <x v="0"/>
    <x v="2"/>
    <s v="29-Aug-1959"/>
    <x v="726"/>
    <x v="1"/>
    <s v="tier - 2"/>
    <x v="9"/>
    <x v="10"/>
  </r>
  <r>
    <s v="Id728"/>
    <s v="Tenforde"/>
    <x v="589"/>
    <x v="431"/>
    <s v="No"/>
    <x v="0"/>
    <x v="0"/>
    <n v="0"/>
    <x v="1"/>
    <x v="1"/>
    <x v="0"/>
    <s v="18-Jun-1960"/>
    <x v="727"/>
    <x v="1"/>
    <s v="tier - 1"/>
    <x v="1"/>
    <x v="15"/>
  </r>
  <r>
    <s v="Id729"/>
    <s v="Ramirez"/>
    <x v="82"/>
    <x v="432"/>
    <s v="No"/>
    <x v="0"/>
    <x v="0"/>
    <n v="0"/>
    <x v="1"/>
    <x v="0"/>
    <x v="0"/>
    <s v="27-Jul-1962"/>
    <x v="728"/>
    <x v="1"/>
    <s v="tier - 2"/>
    <x v="0"/>
    <x v="5"/>
  </r>
  <r>
    <s v="Id730"/>
    <s v="Stanley Torres"/>
    <x v="172"/>
    <x v="200"/>
    <s v="Yes"/>
    <x v="0"/>
    <x v="0"/>
    <n v="2"/>
    <x v="1"/>
    <x v="0"/>
    <x v="1"/>
    <s v="7-Jul-1959"/>
    <x v="729"/>
    <x v="1"/>
    <s v="tier - 2"/>
    <x v="0"/>
    <x v="10"/>
  </r>
  <r>
    <s v="Id731"/>
    <s v="Vandongen"/>
    <x v="20"/>
    <x v="427"/>
    <s v="Yes"/>
    <x v="0"/>
    <x v="0"/>
    <n v="2"/>
    <x v="1"/>
    <x v="0"/>
    <x v="1"/>
    <s v="29-Dec-1959"/>
    <x v="730"/>
    <x v="1"/>
    <s v="tier - 3"/>
    <x v="0"/>
    <x v="10"/>
  </r>
  <r>
    <s v="Id732"/>
    <s v="Liebald"/>
    <x v="590"/>
    <x v="363"/>
    <s v="Yes"/>
    <x v="0"/>
    <x v="0"/>
    <n v="0"/>
    <x v="1"/>
    <x v="0"/>
    <x v="2"/>
    <s v="25-Sep-1985"/>
    <x v="731"/>
    <x v="1"/>
    <s v="tier - 2"/>
    <x v="1"/>
    <x v="17"/>
  </r>
  <r>
    <s v="Id733"/>
    <s v="Holte"/>
    <x v="591"/>
    <x v="332"/>
    <s v="Yes"/>
    <x v="0"/>
    <x v="0"/>
    <n v="2"/>
    <x v="1"/>
    <x v="0"/>
    <x v="2"/>
    <s v="5-Oct-1959"/>
    <x v="732"/>
    <x v="1"/>
    <s v="tier - 2"/>
    <x v="3"/>
    <x v="10"/>
  </r>
  <r>
    <s v="Id734"/>
    <s v="Johnson"/>
    <x v="592"/>
    <x v="433"/>
    <s v="No"/>
    <x v="0"/>
    <x v="0"/>
    <n v="0"/>
    <x v="1"/>
    <x v="0"/>
    <x v="0"/>
    <s v="19-Dec-1978"/>
    <x v="733"/>
    <x v="1"/>
    <s v="tier - 1"/>
    <x v="1"/>
    <x v="9"/>
  </r>
  <r>
    <s v="Id735"/>
    <s v="Bartlett"/>
    <x v="349"/>
    <x v="2"/>
    <s v="No"/>
    <x v="0"/>
    <x v="0"/>
    <n v="0"/>
    <x v="1"/>
    <x v="0"/>
    <x v="0"/>
    <s v="21-Jul-1960"/>
    <x v="734"/>
    <x v="1"/>
    <s v="tier - 2"/>
    <x v="1"/>
    <x v="15"/>
  </r>
  <r>
    <s v="Id736"/>
    <s v="Bergman"/>
    <x v="593"/>
    <x v="166"/>
    <s v="No"/>
    <x v="0"/>
    <x v="1"/>
    <n v="1"/>
    <x v="0"/>
    <x v="2"/>
    <x v="2"/>
    <s v="7-Jun-2003"/>
    <x v="735"/>
    <x v="1"/>
    <s v="tier - 1"/>
    <x v="3"/>
    <x v="43"/>
  </r>
  <r>
    <s v="Id737"/>
    <s v="Aitken"/>
    <x v="594"/>
    <x v="381"/>
    <s v="No"/>
    <x v="0"/>
    <x v="0"/>
    <n v="3"/>
    <x v="1"/>
    <x v="0"/>
    <x v="0"/>
    <s v="10-Dec-1958"/>
    <x v="736"/>
    <x v="2"/>
    <s v="tier - 1"/>
    <x v="0"/>
    <x v="7"/>
  </r>
  <r>
    <s v="Id738"/>
    <s v="Berger"/>
    <x v="224"/>
    <x v="434"/>
    <s v="No"/>
    <x v="0"/>
    <x v="0"/>
    <n v="3"/>
    <x v="1"/>
    <x v="0"/>
    <x v="0"/>
    <s v="25-Nov-1958"/>
    <x v="737"/>
    <x v="2"/>
    <s v="tier - 3"/>
    <x v="3"/>
    <x v="7"/>
  </r>
  <r>
    <s v="Id739"/>
    <s v="Richey"/>
    <x v="595"/>
    <x v="289"/>
    <s v="Yes"/>
    <x v="0"/>
    <x v="0"/>
    <n v="1"/>
    <x v="1"/>
    <x v="0"/>
    <x v="0"/>
    <s v="8-Dec-1986"/>
    <x v="738"/>
    <x v="2"/>
    <s v="tier - 2"/>
    <x v="1"/>
    <x v="26"/>
  </r>
  <r>
    <s v="Id740"/>
    <s v="Trotter"/>
    <x v="596"/>
    <x v="435"/>
    <s v="Yes"/>
    <x v="0"/>
    <x v="0"/>
    <n v="2"/>
    <x v="1"/>
    <x v="0"/>
    <x v="2"/>
    <s v="10-Nov-1966"/>
    <x v="739"/>
    <x v="2"/>
    <s v="tier - 3"/>
    <x v="12"/>
    <x v="24"/>
  </r>
  <r>
    <s v="Id741"/>
    <s v="Chavez"/>
    <x v="237"/>
    <x v="10"/>
    <s v="Yes"/>
    <x v="0"/>
    <x v="0"/>
    <n v="2"/>
    <x v="1"/>
    <x v="1"/>
    <x v="1"/>
    <s v="6-Aug-1959"/>
    <x v="740"/>
    <x v="2"/>
    <s v="tier - 1"/>
    <x v="1"/>
    <x v="10"/>
  </r>
  <r>
    <s v="Id742"/>
    <s v="Orifice"/>
    <x v="597"/>
    <x v="436"/>
    <s v="No"/>
    <x v="1"/>
    <x v="0"/>
    <n v="1"/>
    <x v="0"/>
    <x v="2"/>
    <x v="2"/>
    <s v="16-Jul-2004"/>
    <x v="741"/>
    <x v="2"/>
    <s v="tier - 2"/>
    <x v="11"/>
    <x v="41"/>
  </r>
  <r>
    <s v="Id743"/>
    <s v="Farkash"/>
    <x v="598"/>
    <x v="127"/>
    <s v="Yes"/>
    <x v="0"/>
    <x v="1"/>
    <n v="1"/>
    <x v="1"/>
    <x v="0"/>
    <x v="2"/>
    <s v="23-Oct-1969"/>
    <x v="742"/>
    <x v="2"/>
    <s v="tier - 2"/>
    <x v="12"/>
    <x v="16"/>
  </r>
  <r>
    <s v="Id744"/>
    <s v="Hribar"/>
    <x v="599"/>
    <x v="320"/>
    <s v="Yes"/>
    <x v="0"/>
    <x v="0"/>
    <n v="0"/>
    <x v="1"/>
    <x v="0"/>
    <x v="2"/>
    <s v="29-Aug-1985"/>
    <x v="743"/>
    <x v="2"/>
    <s v="tier - 3"/>
    <x v="12"/>
    <x v="17"/>
  </r>
  <r>
    <s v="Id745"/>
    <s v="Crawford"/>
    <x v="491"/>
    <x v="230"/>
    <s v="Yes"/>
    <x v="0"/>
    <x v="0"/>
    <n v="0"/>
    <x v="1"/>
    <x v="2"/>
    <x v="0"/>
    <s v="2-Aug-1981"/>
    <x v="744"/>
    <x v="2"/>
    <s v="tier - 2"/>
    <x v="2"/>
    <x v="36"/>
  </r>
  <r>
    <s v="Id746"/>
    <s v="Sittlington"/>
    <x v="600"/>
    <x v="437"/>
    <s v="Yes"/>
    <x v="0"/>
    <x v="0"/>
    <n v="1"/>
    <x v="1"/>
    <x v="0"/>
    <x v="0"/>
    <s v="24-Nov-1986"/>
    <x v="745"/>
    <x v="2"/>
    <s v="tier - 2"/>
    <x v="8"/>
    <x v="26"/>
  </r>
  <r>
    <s v="Id747"/>
    <s v="Silbert"/>
    <x v="470"/>
    <x v="145"/>
    <s v="Yes"/>
    <x v="0"/>
    <x v="0"/>
    <n v="0"/>
    <x v="1"/>
    <x v="0"/>
    <x v="2"/>
    <s v="14-Sep-1985"/>
    <x v="746"/>
    <x v="2"/>
    <s v="tier - 1"/>
    <x v="12"/>
    <x v="17"/>
  </r>
  <r>
    <s v="Id748"/>
    <s v="Carrique"/>
    <x v="601"/>
    <x v="438"/>
    <s v="Yes"/>
    <x v="0"/>
    <x v="1"/>
    <n v="1"/>
    <x v="1"/>
    <x v="0"/>
    <x v="0"/>
    <s v="4-Aug-1963"/>
    <x v="747"/>
    <x v="2"/>
    <s v="tier - 2"/>
    <x v="14"/>
    <x v="8"/>
  </r>
  <r>
    <s v="Id749"/>
    <s v="Kosla"/>
    <x v="602"/>
    <x v="325"/>
    <s v="No"/>
    <x v="0"/>
    <x v="0"/>
    <n v="1"/>
    <x v="1"/>
    <x v="0"/>
    <x v="2"/>
    <s v="20-Jul-1984"/>
    <x v="748"/>
    <x v="2"/>
    <s v="tier - 3"/>
    <x v="8"/>
    <x v="32"/>
  </r>
  <r>
    <s v="Id750"/>
    <s v="Parker"/>
    <x v="343"/>
    <x v="379"/>
    <s v="Yes"/>
    <x v="0"/>
    <x v="0"/>
    <n v="2"/>
    <x v="1"/>
    <x v="0"/>
    <x v="0"/>
    <s v="24-Dec-1961"/>
    <x v="749"/>
    <x v="2"/>
    <s v="tier - 3"/>
    <x v="2"/>
    <x v="12"/>
  </r>
  <r>
    <s v="Id751"/>
    <s v="Horton"/>
    <x v="603"/>
    <x v="170"/>
    <s v="Yes"/>
    <x v="0"/>
    <x v="1"/>
    <n v="1"/>
    <x v="1"/>
    <x v="0"/>
    <x v="2"/>
    <s v="26-Jul-1969"/>
    <x v="750"/>
    <x v="2"/>
    <s v="tier - 3"/>
    <x v="1"/>
    <x v="16"/>
  </r>
  <r>
    <s v="Id752"/>
    <s v="Boller"/>
    <x v="604"/>
    <x v="333"/>
    <s v="Yes"/>
    <x v="0"/>
    <x v="0"/>
    <n v="2"/>
    <x v="1"/>
    <x v="2"/>
    <x v="0"/>
    <s v="18-Nov-1961"/>
    <x v="751"/>
    <x v="2"/>
    <s v="tier - 3"/>
    <x v="2"/>
    <x v="12"/>
  </r>
  <r>
    <s v="Id753"/>
    <s v="Olaru"/>
    <x v="80"/>
    <x v="315"/>
    <s v="Yes"/>
    <x v="0"/>
    <x v="0"/>
    <n v="1"/>
    <x v="1"/>
    <x v="0"/>
    <x v="2"/>
    <s v="10-Sep-1964"/>
    <x v="752"/>
    <x v="2"/>
    <s v="tier - 1"/>
    <x v="2"/>
    <x v="13"/>
  </r>
  <r>
    <s v="Id754"/>
    <s v="Prescott"/>
    <x v="605"/>
    <x v="188"/>
    <s v="No"/>
    <x v="0"/>
    <x v="0"/>
    <n v="1"/>
    <x v="1"/>
    <x v="0"/>
    <x v="2"/>
    <s v="14-Aug-1992"/>
    <x v="753"/>
    <x v="2"/>
    <s v="tier - 1"/>
    <x v="1"/>
    <x v="34"/>
  </r>
  <r>
    <s v="Id755"/>
    <s v="Hines"/>
    <x v="606"/>
    <x v="439"/>
    <s v="No"/>
    <x v="0"/>
    <x v="0"/>
    <n v="0"/>
    <x v="1"/>
    <x v="0"/>
    <x v="0"/>
    <s v="15-Jul-1968"/>
    <x v="754"/>
    <x v="2"/>
    <s v="tier - 3"/>
    <x v="12"/>
    <x v="0"/>
  </r>
  <r>
    <s v="Id756"/>
    <s v="Blanton"/>
    <x v="355"/>
    <x v="440"/>
    <s v="No"/>
    <x v="0"/>
    <x v="0"/>
    <n v="0"/>
    <x v="1"/>
    <x v="0"/>
    <x v="0"/>
    <s v="11-Jul-1960"/>
    <x v="755"/>
    <x v="2"/>
    <s v="tier - 3"/>
    <x v="6"/>
    <x v="15"/>
  </r>
  <r>
    <s v="Id757"/>
    <s v="Bustamante"/>
    <x v="607"/>
    <x v="441"/>
    <s v="Yes"/>
    <x v="0"/>
    <x v="1"/>
    <n v="1"/>
    <x v="1"/>
    <x v="0"/>
    <x v="0"/>
    <s v="14-Oct-1963"/>
    <x v="756"/>
    <x v="2"/>
    <s v="tier - 1"/>
    <x v="1"/>
    <x v="8"/>
  </r>
  <r>
    <s v="Id758"/>
    <s v="McCann"/>
    <x v="608"/>
    <x v="315"/>
    <s v="No"/>
    <x v="0"/>
    <x v="0"/>
    <n v="0"/>
    <x v="1"/>
    <x v="0"/>
    <x v="2"/>
    <s v="30-Aug-1990"/>
    <x v="757"/>
    <x v="2"/>
    <s v="tier - 2"/>
    <x v="8"/>
    <x v="3"/>
  </r>
  <r>
    <s v="Id759"/>
    <s v="Schmole"/>
    <x v="609"/>
    <x v="442"/>
    <s v="Yes"/>
    <x v="0"/>
    <x v="0"/>
    <n v="1"/>
    <x v="1"/>
    <x v="0"/>
    <x v="0"/>
    <s v="7-Aug-1975"/>
    <x v="758"/>
    <x v="2"/>
    <s v="tier - 2"/>
    <x v="1"/>
    <x v="27"/>
  </r>
  <r>
    <s v="Id760"/>
    <s v="Barber"/>
    <x v="610"/>
    <x v="22"/>
    <s v="No"/>
    <x v="0"/>
    <x v="0"/>
    <n v="0"/>
    <x v="1"/>
    <x v="0"/>
    <x v="0"/>
    <s v="24-Jul-1960"/>
    <x v="759"/>
    <x v="2"/>
    <s v="tier - 3"/>
    <x v="3"/>
    <x v="15"/>
  </r>
  <r>
    <s v="Id761"/>
    <s v="Reichmann"/>
    <x v="568"/>
    <x v="443"/>
    <s v="No"/>
    <x v="0"/>
    <x v="0"/>
    <n v="0"/>
    <x v="1"/>
    <x v="0"/>
    <x v="0"/>
    <s v="28-Jul-1960"/>
    <x v="760"/>
    <x v="2"/>
    <s v="tier - 2"/>
    <x v="0"/>
    <x v="15"/>
  </r>
  <r>
    <s v="Id762"/>
    <s v="Cavatorta"/>
    <x v="611"/>
    <x v="264"/>
    <s v="Yes"/>
    <x v="0"/>
    <x v="0"/>
    <n v="0"/>
    <x v="1"/>
    <x v="0"/>
    <x v="2"/>
    <s v="19-Aug-1985"/>
    <x v="761"/>
    <x v="2"/>
    <s v="tier - 1"/>
    <x v="1"/>
    <x v="17"/>
  </r>
  <r>
    <s v="Id763"/>
    <s v="Yaeger"/>
    <x v="612"/>
    <x v="444"/>
    <s v="No"/>
    <x v="0"/>
    <x v="0"/>
    <n v="0"/>
    <x v="1"/>
    <x v="0"/>
    <x v="0"/>
    <s v="16-Dec-1960"/>
    <x v="762"/>
    <x v="2"/>
    <s v="tier - 2"/>
    <x v="3"/>
    <x v="15"/>
  </r>
  <r>
    <s v="Id764"/>
    <s v="Hughes"/>
    <x v="264"/>
    <x v="445"/>
    <s v="No"/>
    <x v="0"/>
    <x v="0"/>
    <n v="0"/>
    <x v="1"/>
    <x v="1"/>
    <x v="0"/>
    <s v="11-Jul-1960"/>
    <x v="763"/>
    <x v="2"/>
    <s v="tier - 1"/>
    <x v="0"/>
    <x v="15"/>
  </r>
  <r>
    <s v="Id765"/>
    <s v="Donahue"/>
    <x v="613"/>
    <x v="446"/>
    <s v="No"/>
    <x v="0"/>
    <x v="0"/>
    <n v="0"/>
    <x v="1"/>
    <x v="1"/>
    <x v="0"/>
    <s v="13-Aug-1960"/>
    <x v="764"/>
    <x v="2"/>
    <s v="tier - 1"/>
    <x v="3"/>
    <x v="15"/>
  </r>
  <r>
    <s v="Id766"/>
    <s v="Greenwell"/>
    <x v="614"/>
    <x v="447"/>
    <s v="Yes"/>
    <x v="0"/>
    <x v="0"/>
    <n v="1"/>
    <x v="1"/>
    <x v="0"/>
    <x v="0"/>
    <s v="29-Jun-1975"/>
    <x v="765"/>
    <x v="2"/>
    <s v="tier - 2"/>
    <x v="1"/>
    <x v="27"/>
  </r>
  <r>
    <s v="Id767"/>
    <s v="Steele"/>
    <x v="67"/>
    <x v="124"/>
    <s v="Yes"/>
    <x v="0"/>
    <x v="0"/>
    <n v="2"/>
    <x v="1"/>
    <x v="0"/>
    <x v="2"/>
    <s v="14-Nov-1966"/>
    <x v="766"/>
    <x v="2"/>
    <s v="tier - 3"/>
    <x v="2"/>
    <x v="24"/>
  </r>
  <r>
    <s v="Id768"/>
    <s v="Gunter"/>
    <x v="49"/>
    <x v="448"/>
    <s v="Yes"/>
    <x v="0"/>
    <x v="0"/>
    <n v="2"/>
    <x v="1"/>
    <x v="0"/>
    <x v="0"/>
    <s v="3-Nov-1961"/>
    <x v="767"/>
    <x v="2"/>
    <s v="tier - 3"/>
    <x v="1"/>
    <x v="12"/>
  </r>
  <r>
    <s v="Id769"/>
    <s v="McDonough"/>
    <x v="519"/>
    <x v="159"/>
    <s v="No"/>
    <x v="0"/>
    <x v="0"/>
    <n v="0"/>
    <x v="1"/>
    <x v="0"/>
    <x v="2"/>
    <s v="17-Jun-1994"/>
    <x v="768"/>
    <x v="2"/>
    <s v="tier - 3"/>
    <x v="1"/>
    <x v="6"/>
  </r>
  <r>
    <s v="Id770"/>
    <s v="Sweetland"/>
    <x v="615"/>
    <x v="449"/>
    <s v="Yes"/>
    <x v="0"/>
    <x v="0"/>
    <n v="2"/>
    <x v="1"/>
    <x v="2"/>
    <x v="0"/>
    <s v="22-Jul-1961"/>
    <x v="769"/>
    <x v="2"/>
    <s v="tier - 2"/>
    <x v="1"/>
    <x v="12"/>
  </r>
  <r>
    <s v="Id771"/>
    <s v="Hammersmith"/>
    <x v="616"/>
    <x v="74"/>
    <s v="No"/>
    <x v="0"/>
    <x v="0"/>
    <n v="1"/>
    <x v="1"/>
    <x v="0"/>
    <x v="1"/>
    <s v="19-Dec-1992"/>
    <x v="770"/>
    <x v="2"/>
    <s v="tier - 3"/>
    <x v="8"/>
    <x v="34"/>
  </r>
  <r>
    <s v="Id772"/>
    <s v="French"/>
    <x v="617"/>
    <x v="236"/>
    <s v="Yes"/>
    <x v="0"/>
    <x v="0"/>
    <n v="2"/>
    <x v="1"/>
    <x v="0"/>
    <x v="1"/>
    <s v="20-Dec-1959"/>
    <x v="771"/>
    <x v="2"/>
    <s v="tier - 3"/>
    <x v="0"/>
    <x v="10"/>
  </r>
  <r>
    <s v="Id773"/>
    <s v="Garbe"/>
    <x v="382"/>
    <x v="27"/>
    <s v="Yes"/>
    <x v="0"/>
    <x v="0"/>
    <n v="2"/>
    <x v="1"/>
    <x v="0"/>
    <x v="2"/>
    <s v="25-Nov-1959"/>
    <x v="772"/>
    <x v="2"/>
    <s v="tier - 1"/>
    <x v="3"/>
    <x v="10"/>
  </r>
  <r>
    <s v="Id774"/>
    <s v="Duncan"/>
    <x v="65"/>
    <x v="161"/>
    <s v="Yes"/>
    <x v="0"/>
    <x v="0"/>
    <n v="2"/>
    <x v="1"/>
    <x v="0"/>
    <x v="2"/>
    <s v="9-Dec-1959"/>
    <x v="773"/>
    <x v="2"/>
    <s v="tier - 3"/>
    <x v="3"/>
    <x v="10"/>
  </r>
  <r>
    <s v="Id775"/>
    <s v="Wallace"/>
    <x v="618"/>
    <x v="134"/>
    <s v="No"/>
    <x v="0"/>
    <x v="0"/>
    <n v="1"/>
    <x v="1"/>
    <x v="0"/>
    <x v="2"/>
    <s v="6-Jun-1984"/>
    <x v="774"/>
    <x v="2"/>
    <s v="tier - 2"/>
    <x v="8"/>
    <x v="33"/>
  </r>
  <r>
    <s v="Id776"/>
    <s v="Tillman"/>
    <x v="619"/>
    <x v="409"/>
    <s v="No"/>
    <x v="0"/>
    <x v="1"/>
    <n v="1"/>
    <x v="1"/>
    <x v="0"/>
    <x v="2"/>
    <s v="30-Sep-1979"/>
    <x v="775"/>
    <x v="2"/>
    <s v="tier - 3"/>
    <x v="12"/>
    <x v="18"/>
  </r>
  <r>
    <s v="Id777"/>
    <s v="Lee"/>
    <x v="620"/>
    <x v="450"/>
    <s v="Yes"/>
    <x v="0"/>
    <x v="0"/>
    <n v="1"/>
    <x v="1"/>
    <x v="0"/>
    <x v="2"/>
    <s v="24-Sep-1964"/>
    <x v="776"/>
    <x v="2"/>
    <s v="tier - 2"/>
    <x v="15"/>
    <x v="13"/>
  </r>
  <r>
    <s v="Id778"/>
    <s v="Taylor"/>
    <x v="621"/>
    <x v="319"/>
    <s v="No"/>
    <x v="0"/>
    <x v="0"/>
    <n v="0"/>
    <x v="1"/>
    <x v="0"/>
    <x v="2"/>
    <s v="2-Oct-1990"/>
    <x v="777"/>
    <x v="2"/>
    <s v="tier - 1"/>
    <x v="1"/>
    <x v="3"/>
  </r>
  <r>
    <s v="Id779"/>
    <s v="McSween"/>
    <x v="226"/>
    <x v="451"/>
    <s v="No"/>
    <x v="0"/>
    <x v="0"/>
    <n v="0"/>
    <x v="1"/>
    <x v="0"/>
    <x v="0"/>
    <s v="11-Nov-1960"/>
    <x v="778"/>
    <x v="2"/>
    <s v="tier - 1"/>
    <x v="1"/>
    <x v="15"/>
  </r>
  <r>
    <s v="Id780"/>
    <s v="Schubert"/>
    <x v="622"/>
    <x v="251"/>
    <s v="Yes"/>
    <x v="0"/>
    <x v="0"/>
    <n v="0"/>
    <x v="1"/>
    <x v="0"/>
    <x v="2"/>
    <s v="23-Aug-1976"/>
    <x v="779"/>
    <x v="2"/>
    <s v="tier - 2"/>
    <x v="1"/>
    <x v="1"/>
  </r>
  <r>
    <s v="Id781"/>
    <s v="Lalanne"/>
    <x v="623"/>
    <x v="326"/>
    <s v="No"/>
    <x v="0"/>
    <x v="0"/>
    <n v="0"/>
    <x v="1"/>
    <x v="0"/>
    <x v="2"/>
    <s v="1-Jul-1994"/>
    <x v="780"/>
    <x v="2"/>
    <s v="tier - 3"/>
    <x v="1"/>
    <x v="6"/>
  </r>
  <r>
    <s v="Id782"/>
    <s v="Flanagan"/>
    <x v="624"/>
    <x v="452"/>
    <s v="No"/>
    <x v="0"/>
    <x v="0"/>
    <n v="0"/>
    <x v="1"/>
    <x v="0"/>
    <x v="0"/>
    <s v="11-Oct-1962"/>
    <x v="781"/>
    <x v="2"/>
    <s v="tier - 3"/>
    <x v="8"/>
    <x v="5"/>
  </r>
  <r>
    <s v="Id783"/>
    <s v="Arellano"/>
    <x v="625"/>
    <x v="453"/>
    <s v="No"/>
    <x v="0"/>
    <x v="0"/>
    <n v="0"/>
    <x v="1"/>
    <x v="1"/>
    <x v="0"/>
    <s v="24-Nov-1962"/>
    <x v="782"/>
    <x v="2"/>
    <s v="tier - 2"/>
    <x v="3"/>
    <x v="5"/>
  </r>
  <r>
    <s v="Id784"/>
    <s v="Charette"/>
    <x v="626"/>
    <x v="454"/>
    <s v="No"/>
    <x v="0"/>
    <x v="0"/>
    <n v="0"/>
    <x v="1"/>
    <x v="0"/>
    <x v="0"/>
    <s v="13-Nov-1965"/>
    <x v="783"/>
    <x v="2"/>
    <s v="tier - 3"/>
    <x v="2"/>
    <x v="11"/>
  </r>
  <r>
    <s v="Id785"/>
    <s v="Pena Reyes"/>
    <x v="589"/>
    <x v="455"/>
    <s v="No"/>
    <x v="0"/>
    <x v="0"/>
    <n v="0"/>
    <x v="1"/>
    <x v="1"/>
    <x v="0"/>
    <s v="7-Dec-1962"/>
    <x v="784"/>
    <x v="2"/>
    <s v="tier - 1"/>
    <x v="2"/>
    <x v="5"/>
  </r>
  <r>
    <s v="Id786"/>
    <s v="Broderick"/>
    <x v="627"/>
    <x v="140"/>
    <s v="No"/>
    <x v="0"/>
    <x v="0"/>
    <n v="0"/>
    <x v="1"/>
    <x v="0"/>
    <x v="2"/>
    <s v="15-Oct-1982"/>
    <x v="785"/>
    <x v="2"/>
    <s v="tier - 2"/>
    <x v="1"/>
    <x v="37"/>
  </r>
  <r>
    <s v="Id787"/>
    <s v="Summers"/>
    <x v="628"/>
    <x v="221"/>
    <s v="No"/>
    <x v="0"/>
    <x v="0"/>
    <n v="0"/>
    <x v="1"/>
    <x v="3"/>
    <x v="0"/>
    <s v="5-Aug-1962"/>
    <x v="786"/>
    <x v="2"/>
    <s v="tier - 1"/>
    <x v="2"/>
    <x v="5"/>
  </r>
  <r>
    <s v="Id788"/>
    <s v="Fisher"/>
    <x v="629"/>
    <x v="411"/>
    <s v="Yes"/>
    <x v="0"/>
    <x v="0"/>
    <n v="2"/>
    <x v="1"/>
    <x v="0"/>
    <x v="0"/>
    <s v="6-Dec-1961"/>
    <x v="787"/>
    <x v="2"/>
    <s v="tier - 2"/>
    <x v="4"/>
    <x v="12"/>
  </r>
  <r>
    <s v="Id789"/>
    <s v="Zhou"/>
    <x v="203"/>
    <x v="108"/>
    <s v="Yes"/>
    <x v="0"/>
    <x v="0"/>
    <n v="2"/>
    <x v="1"/>
    <x v="0"/>
    <x v="0"/>
    <s v="6-Dec-1961"/>
    <x v="788"/>
    <x v="2"/>
    <s v="tier - 2"/>
    <x v="16"/>
    <x v="12"/>
  </r>
  <r>
    <s v="Id790"/>
    <s v="Clarke-Ames"/>
    <x v="351"/>
    <x v="456"/>
    <s v="Yes"/>
    <x v="0"/>
    <x v="0"/>
    <n v="2"/>
    <x v="1"/>
    <x v="2"/>
    <x v="0"/>
    <s v="7-Sep-1961"/>
    <x v="789"/>
    <x v="2"/>
    <s v="tier - 2"/>
    <x v="6"/>
    <x v="12"/>
  </r>
  <r>
    <s v="Id791"/>
    <s v="Staton"/>
    <x v="378"/>
    <x v="252"/>
    <s v="No"/>
    <x v="0"/>
    <x v="0"/>
    <n v="0"/>
    <x v="1"/>
    <x v="1"/>
    <x v="2"/>
    <s v="16-Aug-1999"/>
    <x v="790"/>
    <x v="2"/>
    <s v="tier - 3"/>
    <x v="3"/>
    <x v="35"/>
  </r>
  <r>
    <s v="Id792"/>
    <s v="Forster"/>
    <x v="322"/>
    <x v="457"/>
    <s v="Yes"/>
    <x v="0"/>
    <x v="1"/>
    <n v="1"/>
    <x v="1"/>
    <x v="0"/>
    <x v="0"/>
    <s v="14-Sep-1963"/>
    <x v="791"/>
    <x v="2"/>
    <s v="tier - 1"/>
    <x v="1"/>
    <x v="8"/>
  </r>
  <r>
    <s v="Id793"/>
    <s v="Monaghan"/>
    <x v="630"/>
    <x v="458"/>
    <s v="No"/>
    <x v="0"/>
    <x v="0"/>
    <n v="1"/>
    <x v="1"/>
    <x v="0"/>
    <x v="2"/>
    <s v="12-Aug-1992"/>
    <x v="792"/>
    <x v="2"/>
    <s v="tier - 2"/>
    <x v="12"/>
    <x v="34"/>
  </r>
  <r>
    <s v="Id794"/>
    <s v="Kawamoto"/>
    <x v="362"/>
    <x v="459"/>
    <s v="No"/>
    <x v="0"/>
    <x v="0"/>
    <n v="0"/>
    <x v="1"/>
    <x v="2"/>
    <x v="0"/>
    <s v="2-Aug-1962"/>
    <x v="793"/>
    <x v="2"/>
    <s v="tier - 3"/>
    <x v="1"/>
    <x v="5"/>
  </r>
  <r>
    <s v="Id795"/>
    <s v="Dicharry"/>
    <x v="9"/>
    <x v="460"/>
    <s v="No"/>
    <x v="0"/>
    <x v="0"/>
    <n v="0"/>
    <x v="1"/>
    <x v="0"/>
    <x v="0"/>
    <s v="30-Oct-1971"/>
    <x v="794"/>
    <x v="2"/>
    <s v="tier - 2"/>
    <x v="3"/>
    <x v="14"/>
  </r>
  <r>
    <s v="Id796"/>
    <s v="Berry"/>
    <x v="10"/>
    <x v="461"/>
    <s v="No"/>
    <x v="0"/>
    <x v="0"/>
    <n v="0"/>
    <x v="1"/>
    <x v="0"/>
    <x v="0"/>
    <s v="17-Jul-1978"/>
    <x v="795"/>
    <x v="2"/>
    <s v="tier - 2"/>
    <x v="12"/>
    <x v="9"/>
  </r>
  <r>
    <s v="Id797"/>
    <s v="Porfirio"/>
    <x v="631"/>
    <x v="390"/>
    <s v="Yes"/>
    <x v="0"/>
    <x v="0"/>
    <n v="2"/>
    <x v="1"/>
    <x v="0"/>
    <x v="0"/>
    <s v="6-Nov-1961"/>
    <x v="796"/>
    <x v="2"/>
    <s v="tier - 2"/>
    <x v="3"/>
    <x v="12"/>
  </r>
  <r>
    <s v="Id798"/>
    <s v="Thind"/>
    <x v="632"/>
    <x v="65"/>
    <s v="Yes"/>
    <x v="0"/>
    <x v="0"/>
    <n v="0"/>
    <x v="1"/>
    <x v="0"/>
    <x v="1"/>
    <s v="26-Oct-1985"/>
    <x v="797"/>
    <x v="2"/>
    <s v="tier - 1"/>
    <x v="12"/>
    <x v="17"/>
  </r>
  <r>
    <s v="Id799"/>
    <s v="Ryan"/>
    <x v="275"/>
    <x v="462"/>
    <s v="Yes"/>
    <x v="0"/>
    <x v="0"/>
    <n v="0"/>
    <x v="1"/>
    <x v="1"/>
    <x v="0"/>
    <s v="6-Aug-1967"/>
    <x v="798"/>
    <x v="2"/>
    <s v="tier - 3"/>
    <x v="2"/>
    <x v="22"/>
  </r>
  <r>
    <s v="Id800"/>
    <s v="Horn"/>
    <x v="633"/>
    <x v="85"/>
    <s v="Yes"/>
    <x v="0"/>
    <x v="1"/>
    <n v="1"/>
    <x v="1"/>
    <x v="0"/>
    <x v="1"/>
    <s v="23-Sep-1969"/>
    <x v="799"/>
    <x v="2"/>
    <s v="tier - 1"/>
    <x v="1"/>
    <x v="16"/>
  </r>
  <r>
    <s v="Id801"/>
    <s v="Sabadosa"/>
    <x v="634"/>
    <x v="463"/>
    <s v="Yes"/>
    <x v="0"/>
    <x v="0"/>
    <n v="2"/>
    <x v="1"/>
    <x v="1"/>
    <x v="0"/>
    <s v="9-Nov-1961"/>
    <x v="800"/>
    <x v="2"/>
    <s v="tier - 1"/>
    <x v="3"/>
    <x v="12"/>
  </r>
  <r>
    <s v="Id802"/>
    <s v="Casady"/>
    <x v="635"/>
    <x v="464"/>
    <s v="No"/>
    <x v="0"/>
    <x v="0"/>
    <n v="0"/>
    <x v="1"/>
    <x v="0"/>
    <x v="0"/>
    <s v="4-Nov-1965"/>
    <x v="801"/>
    <x v="2"/>
    <s v="tier - 2"/>
    <x v="15"/>
    <x v="11"/>
  </r>
  <r>
    <s v="Id803"/>
    <s v="Phillips"/>
    <x v="443"/>
    <x v="159"/>
    <s v="Yes"/>
    <x v="0"/>
    <x v="0"/>
    <n v="1"/>
    <x v="1"/>
    <x v="0"/>
    <x v="2"/>
    <s v="23-Sep-1964"/>
    <x v="802"/>
    <x v="2"/>
    <s v="tier - 1"/>
    <x v="2"/>
    <x v="13"/>
  </r>
  <r>
    <s v="Id804"/>
    <s v="Ahokas"/>
    <x v="636"/>
    <x v="308"/>
    <s v="No"/>
    <x v="0"/>
    <x v="0"/>
    <n v="0"/>
    <x v="1"/>
    <x v="2"/>
    <x v="0"/>
    <s v="20-Jul-1962"/>
    <x v="803"/>
    <x v="2"/>
    <s v="tier - 1"/>
    <x v="1"/>
    <x v="5"/>
  </r>
  <r>
    <s v="Id805"/>
    <s v="Hebert"/>
    <x v="637"/>
    <x v="319"/>
    <s v="No"/>
    <x v="0"/>
    <x v="0"/>
    <n v="2"/>
    <x v="1"/>
    <x v="0"/>
    <x v="2"/>
    <s v="27-Sep-1972"/>
    <x v="804"/>
    <x v="2"/>
    <s v="tier - 2"/>
    <x v="1"/>
    <x v="28"/>
  </r>
  <r>
    <s v="Id806"/>
    <s v="Fair"/>
    <x v="638"/>
    <x v="272"/>
    <s v="Yes"/>
    <x v="0"/>
    <x v="1"/>
    <n v="1"/>
    <x v="1"/>
    <x v="0"/>
    <x v="1"/>
    <s v="13-Dec-1969"/>
    <x v="805"/>
    <x v="2"/>
    <s v="tier - 3"/>
    <x v="1"/>
    <x v="16"/>
  </r>
  <r>
    <s v="Id807"/>
    <s v="Swenson"/>
    <x v="639"/>
    <x v="257"/>
    <s v="No"/>
    <x v="0"/>
    <x v="0"/>
    <n v="0"/>
    <x v="1"/>
    <x v="1"/>
    <x v="0"/>
    <s v="24-Jun-1962"/>
    <x v="806"/>
    <x v="2"/>
    <s v="tier - 1"/>
    <x v="1"/>
    <x v="5"/>
  </r>
  <r>
    <s v="Id808"/>
    <s v="Revenis"/>
    <x v="640"/>
    <x v="465"/>
    <s v="Yes"/>
    <x v="0"/>
    <x v="0"/>
    <n v="0"/>
    <x v="1"/>
    <x v="0"/>
    <x v="0"/>
    <s v="30-Oct-1981"/>
    <x v="807"/>
    <x v="2"/>
    <s v="tier - 1"/>
    <x v="1"/>
    <x v="36"/>
  </r>
  <r>
    <s v="Id809"/>
    <s v="Engnes"/>
    <x v="641"/>
    <x v="224"/>
    <s v="No"/>
    <x v="0"/>
    <x v="1"/>
    <n v="1"/>
    <x v="1"/>
    <x v="0"/>
    <x v="2"/>
    <s v="27-Nov-1979"/>
    <x v="808"/>
    <x v="2"/>
    <s v="tier - 2"/>
    <x v="12"/>
    <x v="18"/>
  </r>
  <r>
    <s v="Id810"/>
    <s v="Wiltse"/>
    <x v="642"/>
    <x v="356"/>
    <s v="No"/>
    <x v="0"/>
    <x v="0"/>
    <n v="0"/>
    <x v="1"/>
    <x v="0"/>
    <x v="0"/>
    <s v="28-Nov-1960"/>
    <x v="809"/>
    <x v="2"/>
    <s v="tier - 1"/>
    <x v="0"/>
    <x v="15"/>
  </r>
  <r>
    <s v="Id811"/>
    <s v="Fernandez"/>
    <x v="440"/>
    <x v="466"/>
    <s v="No"/>
    <x v="0"/>
    <x v="0"/>
    <n v="0"/>
    <x v="1"/>
    <x v="0"/>
    <x v="0"/>
    <s v="23-Sep-1960"/>
    <x v="810"/>
    <x v="2"/>
    <s v="tier - 3"/>
    <x v="0"/>
    <x v="15"/>
  </r>
  <r>
    <s v="Id812"/>
    <s v="Edwards"/>
    <x v="396"/>
    <x v="467"/>
    <s v="No"/>
    <x v="0"/>
    <x v="0"/>
    <n v="0"/>
    <x v="1"/>
    <x v="0"/>
    <x v="0"/>
    <s v="22-Jun-1960"/>
    <x v="811"/>
    <x v="2"/>
    <s v="tier - 1"/>
    <x v="3"/>
    <x v="15"/>
  </r>
  <r>
    <s v="Id813"/>
    <s v="Pinney"/>
    <x v="643"/>
    <x v="211"/>
    <s v="No"/>
    <x v="0"/>
    <x v="0"/>
    <n v="0"/>
    <x v="1"/>
    <x v="2"/>
    <x v="0"/>
    <s v="4-Nov-1960"/>
    <x v="812"/>
    <x v="2"/>
    <s v="tier - 1"/>
    <x v="3"/>
    <x v="15"/>
  </r>
  <r>
    <s v="Id814"/>
    <s v="Levy"/>
    <x v="644"/>
    <x v="296"/>
    <s v="Yes"/>
    <x v="0"/>
    <x v="0"/>
    <n v="2"/>
    <x v="1"/>
    <x v="0"/>
    <x v="0"/>
    <s v="20-Aug-1961"/>
    <x v="813"/>
    <x v="2"/>
    <s v="tier - 1"/>
    <x v="1"/>
    <x v="12"/>
  </r>
  <r>
    <s v="Id815"/>
    <s v="Takeda"/>
    <x v="534"/>
    <x v="140"/>
    <s v="Yes"/>
    <x v="0"/>
    <x v="0"/>
    <n v="2"/>
    <x v="1"/>
    <x v="0"/>
    <x v="2"/>
    <s v="22-Dec-1966"/>
    <x v="814"/>
    <x v="2"/>
    <s v="tier - 3"/>
    <x v="0"/>
    <x v="24"/>
  </r>
  <r>
    <s v="Id816"/>
    <s v="Burke"/>
    <x v="47"/>
    <x v="468"/>
    <s v="Yes"/>
    <x v="0"/>
    <x v="1"/>
    <n v="1"/>
    <x v="1"/>
    <x v="0"/>
    <x v="0"/>
    <s v="14-Aug-1963"/>
    <x v="815"/>
    <x v="2"/>
    <s v="tier - 2"/>
    <x v="0"/>
    <x v="8"/>
  </r>
  <r>
    <s v="Id817"/>
    <s v="Duarte"/>
    <x v="425"/>
    <x v="469"/>
    <s v="Yes"/>
    <x v="0"/>
    <x v="1"/>
    <n v="1"/>
    <x v="1"/>
    <x v="1"/>
    <x v="0"/>
    <s v="1-Sep-1963"/>
    <x v="816"/>
    <x v="2"/>
    <s v="tier - 2"/>
    <x v="0"/>
    <x v="8"/>
  </r>
  <r>
    <s v="Id818"/>
    <s v="Clark"/>
    <x v="247"/>
    <x v="97"/>
    <s v="Yes"/>
    <x v="0"/>
    <x v="1"/>
    <n v="1"/>
    <x v="1"/>
    <x v="1"/>
    <x v="0"/>
    <s v="16-Aug-1963"/>
    <x v="817"/>
    <x v="2"/>
    <s v="tier - 2"/>
    <x v="4"/>
    <x v="8"/>
  </r>
  <r>
    <s v="Id819"/>
    <s v="Nice"/>
    <x v="173"/>
    <x v="470"/>
    <s v="No"/>
    <x v="1"/>
    <x v="0"/>
    <n v="1"/>
    <x v="1"/>
    <x v="0"/>
    <x v="2"/>
    <s v="9-Jul-2004"/>
    <x v="818"/>
    <x v="2"/>
    <s v="tier - 1"/>
    <x v="9"/>
    <x v="41"/>
  </r>
  <r>
    <s v="Id820"/>
    <s v="Windler"/>
    <x v="645"/>
    <x v="436"/>
    <s v="No"/>
    <x v="0"/>
    <x v="0"/>
    <n v="1"/>
    <x v="1"/>
    <x v="0"/>
    <x v="2"/>
    <s v="6-Aug-1984"/>
    <x v="819"/>
    <x v="2"/>
    <s v="tier - 3"/>
    <x v="1"/>
    <x v="32"/>
  </r>
  <r>
    <s v="Id821"/>
    <s v="Jones"/>
    <x v="646"/>
    <x v="471"/>
    <s v="Yes"/>
    <x v="0"/>
    <x v="1"/>
    <n v="1"/>
    <x v="1"/>
    <x v="1"/>
    <x v="0"/>
    <s v="27-Sep-1963"/>
    <x v="820"/>
    <x v="2"/>
    <s v="tier - 3"/>
    <x v="14"/>
    <x v="8"/>
  </r>
  <r>
    <s v="Id822"/>
    <s v="Stevenson"/>
    <x v="647"/>
    <x v="472"/>
    <s v="No"/>
    <x v="0"/>
    <x v="0"/>
    <n v="2"/>
    <x v="1"/>
    <x v="0"/>
    <x v="0"/>
    <s v="22-Sep-1973"/>
    <x v="821"/>
    <x v="2"/>
    <s v="tier - 1"/>
    <x v="1"/>
    <x v="30"/>
  </r>
  <r>
    <s v="Id823"/>
    <s v="Humphrey"/>
    <x v="648"/>
    <x v="89"/>
    <s v="No"/>
    <x v="0"/>
    <x v="1"/>
    <n v="1"/>
    <x v="1"/>
    <x v="0"/>
    <x v="2"/>
    <s v="27-Sep-1993"/>
    <x v="822"/>
    <x v="2"/>
    <s v="tier - 2"/>
    <x v="1"/>
    <x v="20"/>
  </r>
  <r>
    <s v="Id824"/>
    <s v="Nelson"/>
    <x v="649"/>
    <x v="473"/>
    <s v="No"/>
    <x v="1"/>
    <x v="0"/>
    <n v="1"/>
    <x v="0"/>
    <x v="3"/>
    <x v="2"/>
    <s v="9-Nov-2004"/>
    <x v="823"/>
    <x v="2"/>
    <s v="tier - 3"/>
    <x v="4"/>
    <x v="41"/>
  </r>
  <r>
    <s v="Id825"/>
    <s v="Payne"/>
    <x v="650"/>
    <x v="474"/>
    <s v="Yes"/>
    <x v="0"/>
    <x v="0"/>
    <n v="0"/>
    <x v="1"/>
    <x v="0"/>
    <x v="0"/>
    <s v="25-Sep-1967"/>
    <x v="824"/>
    <x v="2"/>
    <s v="tier - 3"/>
    <x v="14"/>
    <x v="22"/>
  </r>
  <r>
    <s v="Id826"/>
    <s v="Hails"/>
    <x v="651"/>
    <x v="423"/>
    <s v="Yes"/>
    <x v="0"/>
    <x v="1"/>
    <n v="1"/>
    <x v="1"/>
    <x v="1"/>
    <x v="0"/>
    <s v="20-Jul-1963"/>
    <x v="825"/>
    <x v="2"/>
    <s v="tier - 3"/>
    <x v="2"/>
    <x v="8"/>
  </r>
  <r>
    <s v="Id827"/>
    <s v="Proctor"/>
    <x v="56"/>
    <x v="305"/>
    <s v="No"/>
    <x v="0"/>
    <x v="0"/>
    <n v="0"/>
    <x v="1"/>
    <x v="0"/>
    <x v="0"/>
    <s v="24-Jul-1978"/>
    <x v="826"/>
    <x v="2"/>
    <s v="tier - 1"/>
    <x v="2"/>
    <x v="9"/>
  </r>
  <r>
    <s v="Id828"/>
    <s v="Ryan"/>
    <x v="568"/>
    <x v="219"/>
    <s v="Yes"/>
    <x v="0"/>
    <x v="1"/>
    <n v="1"/>
    <x v="1"/>
    <x v="0"/>
    <x v="2"/>
    <s v="29-Oct-1983"/>
    <x v="827"/>
    <x v="2"/>
    <s v="tier - 1"/>
    <x v="12"/>
    <x v="33"/>
  </r>
  <r>
    <s v="Id829"/>
    <s v="Watson"/>
    <x v="652"/>
    <x v="475"/>
    <s v="Yes"/>
    <x v="0"/>
    <x v="1"/>
    <n v="1"/>
    <x v="1"/>
    <x v="1"/>
    <x v="0"/>
    <s v="5-Dec-1963"/>
    <x v="828"/>
    <x v="2"/>
    <s v="tier - 3"/>
    <x v="15"/>
    <x v="8"/>
  </r>
  <r>
    <s v="Id830"/>
    <s v="Gresh"/>
    <x v="653"/>
    <x v="351"/>
    <s v="No"/>
    <x v="0"/>
    <x v="0"/>
    <n v="2"/>
    <x v="1"/>
    <x v="0"/>
    <x v="2"/>
    <s v="7-Oct-1972"/>
    <x v="829"/>
    <x v="2"/>
    <s v="tier - 3"/>
    <x v="12"/>
    <x v="28"/>
  </r>
  <r>
    <s v="Id831"/>
    <s v="Anis"/>
    <x v="654"/>
    <x v="354"/>
    <s v="Yes"/>
    <x v="0"/>
    <x v="0"/>
    <n v="1"/>
    <x v="1"/>
    <x v="0"/>
    <x v="0"/>
    <s v="25-Sep-1975"/>
    <x v="830"/>
    <x v="2"/>
    <s v="tier - 3"/>
    <x v="14"/>
    <x v="27"/>
  </r>
  <r>
    <s v="Id832"/>
    <s v="Swartz"/>
    <x v="18"/>
    <x v="476"/>
    <s v="No"/>
    <x v="0"/>
    <x v="0"/>
    <n v="0"/>
    <x v="1"/>
    <x v="0"/>
    <x v="0"/>
    <s v="1-Oct-1962"/>
    <x v="831"/>
    <x v="2"/>
    <s v="tier - 1"/>
    <x v="6"/>
    <x v="5"/>
  </r>
  <r>
    <s v="Id833"/>
    <s v="Schluneker"/>
    <x v="366"/>
    <x v="477"/>
    <s v="No"/>
    <x v="0"/>
    <x v="0"/>
    <n v="0"/>
    <x v="1"/>
    <x v="1"/>
    <x v="0"/>
    <s v="2-Sep-1962"/>
    <x v="832"/>
    <x v="2"/>
    <s v="tier - 3"/>
    <x v="4"/>
    <x v="5"/>
  </r>
  <r>
    <s v="Id834"/>
    <s v="Bellemare"/>
    <x v="655"/>
    <x v="478"/>
    <s v="Yes"/>
    <x v="0"/>
    <x v="0"/>
    <n v="1"/>
    <x v="1"/>
    <x v="0"/>
    <x v="1"/>
    <s v="17-Jul-1988"/>
    <x v="833"/>
    <x v="2"/>
    <s v="tier - 1"/>
    <x v="12"/>
    <x v="23"/>
  </r>
  <r>
    <s v="Id835"/>
    <s v="Vitalo"/>
    <x v="656"/>
    <x v="463"/>
    <s v="Yes"/>
    <x v="0"/>
    <x v="0"/>
    <n v="2"/>
    <x v="1"/>
    <x v="0"/>
    <x v="0"/>
    <s v="8-Jul-1970"/>
    <x v="834"/>
    <x v="2"/>
    <s v="tier - 1"/>
    <x v="3"/>
    <x v="2"/>
  </r>
  <r>
    <s v="Id836"/>
    <s v="Hamilton"/>
    <x v="657"/>
    <x v="184"/>
    <s v="Yes"/>
    <x v="0"/>
    <x v="0"/>
    <n v="1"/>
    <x v="1"/>
    <x v="0"/>
    <x v="1"/>
    <s v="28-Nov-1964"/>
    <x v="835"/>
    <x v="2"/>
    <s v="tier - 3"/>
    <x v="3"/>
    <x v="13"/>
  </r>
  <r>
    <s v="Id837"/>
    <s v="Marshall"/>
    <x v="658"/>
    <x v="216"/>
    <s v="No"/>
    <x v="0"/>
    <x v="0"/>
    <n v="1"/>
    <x v="1"/>
    <x v="0"/>
    <x v="1"/>
    <s v="7-Jul-1992"/>
    <x v="836"/>
    <x v="2"/>
    <s v="tier - 2"/>
    <x v="3"/>
    <x v="34"/>
  </r>
  <r>
    <s v="Id838"/>
    <s v="Cale"/>
    <x v="106"/>
    <x v="466"/>
    <s v="No"/>
    <x v="0"/>
    <x v="0"/>
    <n v="0"/>
    <x v="1"/>
    <x v="0"/>
    <x v="0"/>
    <s v="24-Sep-1974"/>
    <x v="837"/>
    <x v="2"/>
    <s v="tier - 3"/>
    <x v="14"/>
    <x v="19"/>
  </r>
  <r>
    <s v="Id839"/>
    <s v="Pittaway"/>
    <x v="9"/>
    <x v="479"/>
    <s v="No"/>
    <x v="0"/>
    <x v="0"/>
    <n v="0"/>
    <x v="1"/>
    <x v="0"/>
    <x v="0"/>
    <s v="27-Aug-1962"/>
    <x v="838"/>
    <x v="2"/>
    <s v="tier - 2"/>
    <x v="0"/>
    <x v="5"/>
  </r>
  <r>
    <s v="Id840"/>
    <s v="Bill"/>
    <x v="659"/>
    <x v="480"/>
    <s v="No"/>
    <x v="0"/>
    <x v="0"/>
    <n v="0"/>
    <x v="1"/>
    <x v="0"/>
    <x v="0"/>
    <s v="14-Sep-1965"/>
    <x v="839"/>
    <x v="2"/>
    <s v="tier - 2"/>
    <x v="3"/>
    <x v="11"/>
  </r>
  <r>
    <s v="Id841"/>
    <s v="Antrim"/>
    <x v="660"/>
    <x v="481"/>
    <s v="No"/>
    <x v="0"/>
    <x v="0"/>
    <n v="0"/>
    <x v="1"/>
    <x v="0"/>
    <x v="0"/>
    <s v="11-Jul-1962"/>
    <x v="840"/>
    <x v="2"/>
    <s v="tier - 2"/>
    <x v="3"/>
    <x v="5"/>
  </r>
  <r>
    <s v="Id842"/>
    <s v="Doolittle-Crider"/>
    <x v="428"/>
    <x v="256"/>
    <s v="Yes"/>
    <x v="0"/>
    <x v="0"/>
    <n v="2"/>
    <x v="1"/>
    <x v="0"/>
    <x v="1"/>
    <s v="17-Dec-1966"/>
    <x v="841"/>
    <x v="2"/>
    <s v="tier - 1"/>
    <x v="1"/>
    <x v="24"/>
  </r>
  <r>
    <s v="Id843"/>
    <s v="Ruhlman"/>
    <x v="661"/>
    <x v="482"/>
    <s v="No"/>
    <x v="0"/>
    <x v="0"/>
    <n v="2"/>
    <x v="1"/>
    <x v="0"/>
    <x v="2"/>
    <s v="5-Sep-1972"/>
    <x v="842"/>
    <x v="2"/>
    <s v="tier - 1"/>
    <x v="3"/>
    <x v="28"/>
  </r>
  <r>
    <s v="Id844"/>
    <s v="Anderson"/>
    <x v="662"/>
    <x v="207"/>
    <s v="No"/>
    <x v="0"/>
    <x v="0"/>
    <n v="0"/>
    <x v="1"/>
    <x v="0"/>
    <x v="0"/>
    <s v="22-Jul-1962"/>
    <x v="843"/>
    <x v="2"/>
    <s v="tier - 1"/>
    <x v="3"/>
    <x v="5"/>
  </r>
  <r>
    <s v="Id845"/>
    <s v="Uchiyama"/>
    <x v="663"/>
    <x v="290"/>
    <s v="No"/>
    <x v="0"/>
    <x v="0"/>
    <n v="0"/>
    <x v="1"/>
    <x v="2"/>
    <x v="0"/>
    <s v="22-Nov-1962"/>
    <x v="844"/>
    <x v="2"/>
    <s v="tier - 3"/>
    <x v="0"/>
    <x v="5"/>
  </r>
  <r>
    <s v="Id846"/>
    <s v="Desota"/>
    <x v="664"/>
    <x v="185"/>
    <s v="No"/>
    <x v="0"/>
    <x v="0"/>
    <n v="0"/>
    <x v="1"/>
    <x v="1"/>
    <x v="0"/>
    <s v="4-Oct-1965"/>
    <x v="845"/>
    <x v="2"/>
    <s v="tier - 1"/>
    <x v="0"/>
    <x v="11"/>
  </r>
  <r>
    <s v="Id847"/>
    <s v="Edmonds"/>
    <x v="665"/>
    <x v="483"/>
    <s v="Yes"/>
    <x v="0"/>
    <x v="0"/>
    <n v="2"/>
    <x v="1"/>
    <x v="0"/>
    <x v="0"/>
    <s v="28-Dec-1970"/>
    <x v="846"/>
    <x v="2"/>
    <s v="tier - 1"/>
    <x v="1"/>
    <x v="2"/>
  </r>
  <r>
    <s v="Id848"/>
    <s v="Otto"/>
    <x v="32"/>
    <x v="484"/>
    <s v="Yes"/>
    <x v="0"/>
    <x v="1"/>
    <n v="1"/>
    <x v="1"/>
    <x v="0"/>
    <x v="0"/>
    <s v="19-Aug-1963"/>
    <x v="847"/>
    <x v="2"/>
    <s v="tier - 1"/>
    <x v="1"/>
    <x v="8"/>
  </r>
  <r>
    <s v="Id849"/>
    <s v="Kurt"/>
    <x v="666"/>
    <x v="388"/>
    <s v="No"/>
    <x v="0"/>
    <x v="0"/>
    <n v="1"/>
    <x v="1"/>
    <x v="1"/>
    <x v="2"/>
    <s v="18-Nov-1998"/>
    <x v="848"/>
    <x v="2"/>
    <s v="tier - 3"/>
    <x v="1"/>
    <x v="44"/>
  </r>
  <r>
    <s v="Id850"/>
    <s v="Duhaime"/>
    <x v="667"/>
    <x v="184"/>
    <s v="Yes"/>
    <x v="0"/>
    <x v="0"/>
    <n v="1"/>
    <x v="1"/>
    <x v="0"/>
    <x v="1"/>
    <s v="11-Aug-1988"/>
    <x v="849"/>
    <x v="2"/>
    <s v="tier - 1"/>
    <x v="8"/>
    <x v="23"/>
  </r>
  <r>
    <s v="Id851"/>
    <s v="Swann"/>
    <x v="668"/>
    <x v="485"/>
    <s v="Yes"/>
    <x v="0"/>
    <x v="0"/>
    <n v="2"/>
    <x v="1"/>
    <x v="0"/>
    <x v="0"/>
    <s v="18-Jun-1970"/>
    <x v="850"/>
    <x v="2"/>
    <s v="tier - 2"/>
    <x v="0"/>
    <x v="2"/>
  </r>
  <r>
    <s v="Id852"/>
    <s v="Burton"/>
    <x v="669"/>
    <x v="93"/>
    <s v="Yes"/>
    <x v="0"/>
    <x v="1"/>
    <n v="1"/>
    <x v="1"/>
    <x v="0"/>
    <x v="2"/>
    <s v="26-Nov-1969"/>
    <x v="851"/>
    <x v="2"/>
    <s v="tier - 1"/>
    <x v="15"/>
    <x v="16"/>
  </r>
  <r>
    <s v="Id853"/>
    <s v="Ricardi"/>
    <x v="670"/>
    <x v="486"/>
    <s v="Yes"/>
    <x v="0"/>
    <x v="0"/>
    <n v="2"/>
    <x v="1"/>
    <x v="0"/>
    <x v="0"/>
    <s v="28-Nov-1961"/>
    <x v="852"/>
    <x v="2"/>
    <s v="tier - 1"/>
    <x v="3"/>
    <x v="12"/>
  </r>
  <r>
    <s v="Id854"/>
    <s v="Joslyn"/>
    <x v="671"/>
    <x v="487"/>
    <s v="Yes"/>
    <x v="0"/>
    <x v="0"/>
    <n v="2"/>
    <x v="1"/>
    <x v="0"/>
    <x v="0"/>
    <s v="28-Nov-1961"/>
    <x v="853"/>
    <x v="2"/>
    <s v="tier - 3"/>
    <x v="0"/>
    <x v="12"/>
  </r>
  <r>
    <s v="Id855"/>
    <s v="Bennie"/>
    <x v="362"/>
    <x v="488"/>
    <s v="No"/>
    <x v="0"/>
    <x v="0"/>
    <n v="0"/>
    <x v="1"/>
    <x v="2"/>
    <x v="0"/>
    <s v="16-Oct-1962"/>
    <x v="854"/>
    <x v="2"/>
    <s v="tier - 3"/>
    <x v="1"/>
    <x v="5"/>
  </r>
  <r>
    <s v="Id856"/>
    <s v="Kanyane"/>
    <x v="672"/>
    <x v="473"/>
    <s v="Yes"/>
    <x v="0"/>
    <x v="0"/>
    <n v="2"/>
    <x v="1"/>
    <x v="0"/>
    <x v="2"/>
    <s v="12-Jul-1966"/>
    <x v="855"/>
    <x v="2"/>
    <s v="tier - 2"/>
    <x v="1"/>
    <x v="24"/>
  </r>
  <r>
    <s v="Id857"/>
    <s v="McFadden"/>
    <x v="673"/>
    <x v="266"/>
    <s v="No"/>
    <x v="0"/>
    <x v="0"/>
    <n v="0"/>
    <x v="1"/>
    <x v="0"/>
    <x v="0"/>
    <s v="3-Dec-1968"/>
    <x v="856"/>
    <x v="2"/>
    <s v="tier - 3"/>
    <x v="1"/>
    <x v="0"/>
  </r>
  <r>
    <s v="Id858"/>
    <s v="Connolly"/>
    <x v="674"/>
    <x v="489"/>
    <s v="Yes"/>
    <x v="0"/>
    <x v="0"/>
    <n v="0"/>
    <x v="1"/>
    <x v="0"/>
    <x v="0"/>
    <s v="1-Sep-1967"/>
    <x v="857"/>
    <x v="2"/>
    <s v="tier - 3"/>
    <x v="0"/>
    <x v="22"/>
  </r>
  <r>
    <s v="Id859"/>
    <s v="Merino"/>
    <x v="403"/>
    <x v="488"/>
    <s v="No"/>
    <x v="0"/>
    <x v="0"/>
    <n v="0"/>
    <x v="1"/>
    <x v="2"/>
    <x v="0"/>
    <s v="12-Nov-1968"/>
    <x v="858"/>
    <x v="2"/>
    <s v="tier - 3"/>
    <x v="1"/>
    <x v="0"/>
  </r>
  <r>
    <s v="Id860"/>
    <s v="Baird"/>
    <x v="675"/>
    <x v="490"/>
    <s v="No"/>
    <x v="0"/>
    <x v="0"/>
    <n v="0"/>
    <x v="1"/>
    <x v="2"/>
    <x v="0"/>
    <s v="26-Nov-1968"/>
    <x v="859"/>
    <x v="2"/>
    <s v="tier - 1"/>
    <x v="1"/>
    <x v="0"/>
  </r>
  <r>
    <s v="Id861"/>
    <s v="Locatelli"/>
    <x v="676"/>
    <x v="98"/>
    <s v="Yes"/>
    <x v="0"/>
    <x v="0"/>
    <n v="1"/>
    <x v="1"/>
    <x v="0"/>
    <x v="2"/>
    <s v="9-Aug-1995"/>
    <x v="860"/>
    <x v="2"/>
    <s v="tier - 3"/>
    <x v="1"/>
    <x v="40"/>
  </r>
  <r>
    <s v="Id862"/>
    <s v="Brake"/>
    <x v="520"/>
    <x v="259"/>
    <s v="Yes"/>
    <x v="0"/>
    <x v="0"/>
    <n v="1"/>
    <x v="1"/>
    <x v="0"/>
    <x v="1"/>
    <s v="4-Aug-1964"/>
    <x v="861"/>
    <x v="2"/>
    <s v="tier - 3"/>
    <x v="2"/>
    <x v="13"/>
  </r>
  <r>
    <s v="Id863"/>
    <s v="Jacobs"/>
    <x v="677"/>
    <x v="473"/>
    <s v="No"/>
    <x v="0"/>
    <x v="1"/>
    <n v="1"/>
    <x v="1"/>
    <x v="0"/>
    <x v="2"/>
    <s v="14-Jul-1979"/>
    <x v="862"/>
    <x v="2"/>
    <s v="tier - 1"/>
    <x v="13"/>
    <x v="18"/>
  </r>
  <r>
    <s v="Id864"/>
    <s v="Vaught"/>
    <x v="606"/>
    <x v="189"/>
    <s v="No"/>
    <x v="0"/>
    <x v="0"/>
    <n v="2"/>
    <x v="1"/>
    <x v="0"/>
    <x v="2"/>
    <s v="21-Aug-1972"/>
    <x v="863"/>
    <x v="2"/>
    <s v="tier - 2"/>
    <x v="14"/>
    <x v="28"/>
  </r>
  <r>
    <s v="Id865"/>
    <s v="Monteleone"/>
    <x v="678"/>
    <x v="368"/>
    <s v="No"/>
    <x v="0"/>
    <x v="0"/>
    <n v="0"/>
    <x v="1"/>
    <x v="0"/>
    <x v="2"/>
    <s v="29-Dec-1989"/>
    <x v="864"/>
    <x v="2"/>
    <s v="tier - 3"/>
    <x v="4"/>
    <x v="4"/>
  </r>
  <r>
    <s v="Id866"/>
    <s v="Verdugo"/>
    <x v="679"/>
    <x v="398"/>
    <s v="No"/>
    <x v="0"/>
    <x v="0"/>
    <n v="0"/>
    <x v="1"/>
    <x v="1"/>
    <x v="0"/>
    <s v="26-Sep-1962"/>
    <x v="865"/>
    <x v="2"/>
    <s v="tier - 2"/>
    <x v="2"/>
    <x v="5"/>
  </r>
  <r>
    <s v="Id867"/>
    <s v="Sellers"/>
    <x v="315"/>
    <x v="120"/>
    <s v="Yes"/>
    <x v="0"/>
    <x v="0"/>
    <n v="2"/>
    <x v="1"/>
    <x v="0"/>
    <x v="2"/>
    <s v="29-Dec-1966"/>
    <x v="866"/>
    <x v="2"/>
    <s v="tier - 3"/>
    <x v="3"/>
    <x v="24"/>
  </r>
  <r>
    <s v="Id868"/>
    <s v="Bowman"/>
    <x v="680"/>
    <x v="491"/>
    <s v="Yes"/>
    <x v="0"/>
    <x v="1"/>
    <n v="1"/>
    <x v="1"/>
    <x v="0"/>
    <x v="0"/>
    <s v="22-Sep-1963"/>
    <x v="867"/>
    <x v="2"/>
    <s v="tier - 3"/>
    <x v="3"/>
    <x v="8"/>
  </r>
  <r>
    <s v="Id869"/>
    <s v="Marley"/>
    <x v="419"/>
    <x v="492"/>
    <s v="Yes"/>
    <x v="0"/>
    <x v="1"/>
    <n v="1"/>
    <x v="1"/>
    <x v="1"/>
    <x v="0"/>
    <s v="2-Aug-1963"/>
    <x v="868"/>
    <x v="2"/>
    <s v="tier - 2"/>
    <x v="3"/>
    <x v="8"/>
  </r>
  <r>
    <s v="Id870"/>
    <s v="Grey"/>
    <x v="278"/>
    <x v="493"/>
    <s v="Yes"/>
    <x v="0"/>
    <x v="1"/>
    <n v="1"/>
    <x v="1"/>
    <x v="2"/>
    <x v="0"/>
    <s v="29-Aug-1963"/>
    <x v="869"/>
    <x v="2"/>
    <s v="tier - 3"/>
    <x v="6"/>
    <x v="8"/>
  </r>
  <r>
    <s v="Id871"/>
    <s v="O'Rourke"/>
    <x v="681"/>
    <x v="494"/>
    <s v="Yes"/>
    <x v="0"/>
    <x v="1"/>
    <n v="1"/>
    <x v="1"/>
    <x v="1"/>
    <x v="0"/>
    <s v="28-Oct-1963"/>
    <x v="870"/>
    <x v="2"/>
    <s v="tier - 1"/>
    <x v="15"/>
    <x v="8"/>
  </r>
  <r>
    <s v="Id872"/>
    <s v="Fatehali"/>
    <x v="682"/>
    <x v="239"/>
    <s v="No"/>
    <x v="0"/>
    <x v="0"/>
    <n v="0"/>
    <x v="1"/>
    <x v="0"/>
    <x v="2"/>
    <s v="29-Oct-1990"/>
    <x v="871"/>
    <x v="2"/>
    <s v="tier - 1"/>
    <x v="3"/>
    <x v="3"/>
  </r>
  <r>
    <s v="Id873"/>
    <s v="Piza-Taylor"/>
    <x v="683"/>
    <x v="495"/>
    <s v="Yes"/>
    <x v="0"/>
    <x v="0"/>
    <n v="2"/>
    <x v="1"/>
    <x v="1"/>
    <x v="2"/>
    <s v="16-Nov-1966"/>
    <x v="872"/>
    <x v="2"/>
    <s v="tier - 1"/>
    <x v="15"/>
    <x v="24"/>
  </r>
  <r>
    <s v="Id874"/>
    <s v="Cavanaugh"/>
    <x v="203"/>
    <x v="295"/>
    <s v="Yes"/>
    <x v="0"/>
    <x v="0"/>
    <n v="0"/>
    <x v="1"/>
    <x v="0"/>
    <x v="0"/>
    <s v="28-Aug-1967"/>
    <x v="873"/>
    <x v="2"/>
    <s v="tier - 2"/>
    <x v="1"/>
    <x v="22"/>
  </r>
  <r>
    <s v="Id875"/>
    <s v="Amako"/>
    <x v="101"/>
    <x v="68"/>
    <s v="Yes"/>
    <x v="0"/>
    <x v="0"/>
    <n v="0"/>
    <x v="1"/>
    <x v="0"/>
    <x v="0"/>
    <s v="30-Dec-1967"/>
    <x v="874"/>
    <x v="2"/>
    <s v="tier - 1"/>
    <x v="1"/>
    <x v="22"/>
  </r>
  <r>
    <s v="Id876"/>
    <s v="Musa"/>
    <x v="684"/>
    <x v="335"/>
    <s v="Yes"/>
    <x v="0"/>
    <x v="0"/>
    <n v="2"/>
    <x v="1"/>
    <x v="0"/>
    <x v="2"/>
    <s v="6-Dec-1966"/>
    <x v="875"/>
    <x v="2"/>
    <s v="tier - 3"/>
    <x v="0"/>
    <x v="24"/>
  </r>
  <r>
    <s v="Id877"/>
    <s v="Phillippi"/>
    <x v="685"/>
    <x v="496"/>
    <s v="Yes"/>
    <x v="0"/>
    <x v="0"/>
    <n v="1"/>
    <x v="1"/>
    <x v="0"/>
    <x v="0"/>
    <s v="13-Aug-1986"/>
    <x v="876"/>
    <x v="2"/>
    <s v="tier - 2"/>
    <x v="12"/>
    <x v="26"/>
  </r>
  <r>
    <s v="Id878"/>
    <s v="Hoskins"/>
    <x v="11"/>
    <x v="497"/>
    <s v="No"/>
    <x v="0"/>
    <x v="0"/>
    <n v="0"/>
    <x v="1"/>
    <x v="0"/>
    <x v="2"/>
    <s v="23-Nov-1989"/>
    <x v="877"/>
    <x v="2"/>
    <s v="tier - 3"/>
    <x v="12"/>
    <x v="4"/>
  </r>
  <r>
    <s v="Id879"/>
    <s v="Imbalzano Zegar"/>
    <x v="243"/>
    <x v="498"/>
    <s v="No"/>
    <x v="0"/>
    <x v="0"/>
    <n v="0"/>
    <x v="1"/>
    <x v="0"/>
    <x v="0"/>
    <s v="23-Jun-1974"/>
    <x v="878"/>
    <x v="2"/>
    <s v="tier - 1"/>
    <x v="1"/>
    <x v="19"/>
  </r>
  <r>
    <s v="Id880"/>
    <s v="Triedman"/>
    <x v="40"/>
    <x v="55"/>
    <s v="Yes"/>
    <x v="0"/>
    <x v="1"/>
    <n v="1"/>
    <x v="1"/>
    <x v="0"/>
    <x v="0"/>
    <s v="17-Jul-1963"/>
    <x v="879"/>
    <x v="2"/>
    <s v="tier - 1"/>
    <x v="0"/>
    <x v="8"/>
  </r>
  <r>
    <s v="Id881"/>
    <s v="Lovuolo"/>
    <x v="686"/>
    <x v="122"/>
    <s v="Yes"/>
    <x v="0"/>
    <x v="0"/>
    <n v="2"/>
    <x v="1"/>
    <x v="1"/>
    <x v="2"/>
    <s v="29-Jul-1966"/>
    <x v="880"/>
    <x v="2"/>
    <s v="tier - 3"/>
    <x v="1"/>
    <x v="24"/>
  </r>
  <r>
    <s v="Id882"/>
    <s v="Chung"/>
    <x v="56"/>
    <x v="203"/>
    <s v="Yes"/>
    <x v="0"/>
    <x v="0"/>
    <n v="1"/>
    <x v="1"/>
    <x v="0"/>
    <x v="2"/>
    <s v="15-Oct-1964"/>
    <x v="881"/>
    <x v="2"/>
    <s v="tier - 3"/>
    <x v="1"/>
    <x v="13"/>
  </r>
  <r>
    <s v="Id883"/>
    <s v="Newsom"/>
    <x v="419"/>
    <x v="404"/>
    <s v="Yes"/>
    <x v="0"/>
    <x v="1"/>
    <n v="1"/>
    <x v="1"/>
    <x v="1"/>
    <x v="0"/>
    <s v="19-Jul-1963"/>
    <x v="882"/>
    <x v="2"/>
    <s v="tier - 1"/>
    <x v="3"/>
    <x v="8"/>
  </r>
  <r>
    <s v="Id884"/>
    <s v="Harrington"/>
    <x v="687"/>
    <x v="229"/>
    <s v="Yes"/>
    <x v="0"/>
    <x v="0"/>
    <n v="1"/>
    <x v="1"/>
    <x v="0"/>
    <x v="1"/>
    <s v="24-Jun-1964"/>
    <x v="883"/>
    <x v="2"/>
    <s v="tier - 3"/>
    <x v="1"/>
    <x v="13"/>
  </r>
  <r>
    <s v="Id885"/>
    <s v="Hoffman"/>
    <x v="360"/>
    <x v="109"/>
    <s v="Yes"/>
    <x v="0"/>
    <x v="0"/>
    <n v="1"/>
    <x v="1"/>
    <x v="1"/>
    <x v="1"/>
    <s v="2-Jul-1964"/>
    <x v="884"/>
    <x v="2"/>
    <s v="tier - 1"/>
    <x v="1"/>
    <x v="13"/>
  </r>
  <r>
    <s v="Id886"/>
    <s v="Van Vugt"/>
    <x v="688"/>
    <x v="85"/>
    <s v="Yes"/>
    <x v="0"/>
    <x v="0"/>
    <n v="1"/>
    <x v="1"/>
    <x v="1"/>
    <x v="1"/>
    <s v="20-Jul-1964"/>
    <x v="885"/>
    <x v="2"/>
    <s v="tier - 2"/>
    <x v="1"/>
    <x v="13"/>
  </r>
  <r>
    <s v="Id887"/>
    <s v="Feehley"/>
    <x v="689"/>
    <x v="65"/>
    <s v="No"/>
    <x v="0"/>
    <x v="0"/>
    <n v="0"/>
    <x v="1"/>
    <x v="0"/>
    <x v="1"/>
    <s v="14-Aug-1977"/>
    <x v="886"/>
    <x v="2"/>
    <s v="tier - 1"/>
    <x v="1"/>
    <x v="29"/>
  </r>
  <r>
    <s v="Id888"/>
    <s v="Ashworth"/>
    <x v="690"/>
    <x v="149"/>
    <s v="No"/>
    <x v="0"/>
    <x v="0"/>
    <n v="0"/>
    <x v="1"/>
    <x v="0"/>
    <x v="1"/>
    <s v="29-Aug-1991"/>
    <x v="887"/>
    <x v="2"/>
    <s v="tier - 3"/>
    <x v="12"/>
    <x v="42"/>
  </r>
  <r>
    <s v="Id889"/>
    <s v="Hansen"/>
    <x v="691"/>
    <x v="178"/>
    <s v="No"/>
    <x v="0"/>
    <x v="0"/>
    <n v="1"/>
    <x v="1"/>
    <x v="0"/>
    <x v="1"/>
    <s v="5-Oct-1987"/>
    <x v="888"/>
    <x v="2"/>
    <s v="tier - 3"/>
    <x v="1"/>
    <x v="38"/>
  </r>
  <r>
    <s v="Id890"/>
    <s v="Czyz"/>
    <x v="692"/>
    <x v="499"/>
    <s v="No"/>
    <x v="0"/>
    <x v="0"/>
    <n v="0"/>
    <x v="1"/>
    <x v="1"/>
    <x v="0"/>
    <s v="15-Sep-1962"/>
    <x v="889"/>
    <x v="2"/>
    <s v="tier - 3"/>
    <x v="3"/>
    <x v="5"/>
  </r>
  <r>
    <s v="Id891"/>
    <s v="Bauder"/>
    <x v="664"/>
    <x v="469"/>
    <s v="No"/>
    <x v="0"/>
    <x v="0"/>
    <n v="0"/>
    <x v="1"/>
    <x v="1"/>
    <x v="0"/>
    <s v="4-Nov-1962"/>
    <x v="890"/>
    <x v="2"/>
    <s v="tier - 2"/>
    <x v="0"/>
    <x v="5"/>
  </r>
  <r>
    <s v="Id892"/>
    <s v="Mendoza"/>
    <x v="693"/>
    <x v="265"/>
    <s v="No"/>
    <x v="0"/>
    <x v="0"/>
    <n v="0"/>
    <x v="1"/>
    <x v="0"/>
    <x v="0"/>
    <s v="16-Sep-1974"/>
    <x v="891"/>
    <x v="2"/>
    <s v="tier - 3"/>
    <x v="1"/>
    <x v="19"/>
  </r>
  <r>
    <s v="Id893"/>
    <s v="Glass"/>
    <x v="694"/>
    <x v="500"/>
    <s v="No"/>
    <x v="0"/>
    <x v="0"/>
    <n v="0"/>
    <x v="1"/>
    <x v="0"/>
    <x v="2"/>
    <s v="6-Nov-1991"/>
    <x v="892"/>
    <x v="2"/>
    <s v="tier - 3"/>
    <x v="12"/>
    <x v="42"/>
  </r>
  <r>
    <s v="Id894"/>
    <s v="Butcher"/>
    <x v="570"/>
    <x v="501"/>
    <s v="Yes"/>
    <x v="0"/>
    <x v="1"/>
    <n v="1"/>
    <x v="1"/>
    <x v="1"/>
    <x v="0"/>
    <s v="4-Jun-1963"/>
    <x v="893"/>
    <x v="2"/>
    <s v="tier - 1"/>
    <x v="1"/>
    <x v="5"/>
  </r>
  <r>
    <s v="Id895"/>
    <s v="Traiser"/>
    <x v="247"/>
    <x v="453"/>
    <s v="Yes"/>
    <x v="0"/>
    <x v="1"/>
    <n v="1"/>
    <x v="1"/>
    <x v="1"/>
    <x v="0"/>
    <s v="20-Jul-1963"/>
    <x v="894"/>
    <x v="2"/>
    <s v="tier - 1"/>
    <x v="1"/>
    <x v="8"/>
  </r>
  <r>
    <s v="Id896"/>
    <s v="Mudy-Mader"/>
    <x v="65"/>
    <x v="400"/>
    <s v="No"/>
    <x v="0"/>
    <x v="0"/>
    <n v="0"/>
    <x v="1"/>
    <x v="0"/>
    <x v="0"/>
    <s v="25-Oct-1968"/>
    <x v="895"/>
    <x v="2"/>
    <s v="tier - 3"/>
    <x v="3"/>
    <x v="0"/>
  </r>
  <r>
    <s v="Id897"/>
    <s v="Rogers"/>
    <x v="467"/>
    <x v="20"/>
    <s v="No"/>
    <x v="0"/>
    <x v="0"/>
    <n v="0"/>
    <x v="1"/>
    <x v="1"/>
    <x v="0"/>
    <s v="9-Dec-1968"/>
    <x v="896"/>
    <x v="2"/>
    <s v="tier - 1"/>
    <x v="2"/>
    <x v="0"/>
  </r>
  <r>
    <s v="Id898"/>
    <s v="Woo"/>
    <x v="257"/>
    <x v="502"/>
    <s v="No"/>
    <x v="0"/>
    <x v="0"/>
    <n v="0"/>
    <x v="1"/>
    <x v="2"/>
    <x v="0"/>
    <s v="21-Jun-1968"/>
    <x v="897"/>
    <x v="2"/>
    <s v="tier - 3"/>
    <x v="3"/>
    <x v="0"/>
  </r>
  <r>
    <s v="Id899"/>
    <s v="Walsh"/>
    <x v="695"/>
    <x v="58"/>
    <s v="No"/>
    <x v="0"/>
    <x v="0"/>
    <n v="1"/>
    <x v="1"/>
    <x v="0"/>
    <x v="1"/>
    <s v="2-Sep-1984"/>
    <x v="898"/>
    <x v="2"/>
    <s v="tier - 2"/>
    <x v="13"/>
    <x v="32"/>
  </r>
  <r>
    <s v="Id900"/>
    <s v="White"/>
    <x v="696"/>
    <x v="12"/>
    <s v="Yes"/>
    <x v="0"/>
    <x v="0"/>
    <n v="1"/>
    <x v="1"/>
    <x v="0"/>
    <x v="0"/>
    <s v="7-Sep-1986"/>
    <x v="899"/>
    <x v="2"/>
    <s v="tier - 2"/>
    <x v="12"/>
    <x v="26"/>
  </r>
  <r>
    <s v="Id901"/>
    <s v="Sheppard"/>
    <x v="401"/>
    <x v="103"/>
    <s v="Yes"/>
    <x v="0"/>
    <x v="0"/>
    <n v="2"/>
    <x v="1"/>
    <x v="1"/>
    <x v="2"/>
    <s v="24-Nov-1966"/>
    <x v="900"/>
    <x v="2"/>
    <s v="tier - 1"/>
    <x v="1"/>
    <x v="24"/>
  </r>
  <r>
    <s v="Id902"/>
    <s v="Doran"/>
    <x v="697"/>
    <x v="81"/>
    <s v="No"/>
    <x v="0"/>
    <x v="1"/>
    <n v="1"/>
    <x v="1"/>
    <x v="0"/>
    <x v="2"/>
    <s v="16-Oct-1979"/>
    <x v="901"/>
    <x v="2"/>
    <s v="tier - 3"/>
    <x v="14"/>
    <x v="18"/>
  </r>
  <r>
    <s v="Id903"/>
    <s v="Labrosse"/>
    <x v="698"/>
    <x v="130"/>
    <s v="No"/>
    <x v="0"/>
    <x v="0"/>
    <n v="0"/>
    <x v="1"/>
    <x v="2"/>
    <x v="0"/>
    <s v="29-Oct-1965"/>
    <x v="902"/>
    <x v="2"/>
    <s v="tier - 1"/>
    <x v="3"/>
    <x v="11"/>
  </r>
  <r>
    <s v="Id904"/>
    <s v="Thomas"/>
    <x v="699"/>
    <x v="503"/>
    <s v="No"/>
    <x v="0"/>
    <x v="0"/>
    <n v="0"/>
    <x v="1"/>
    <x v="2"/>
    <x v="0"/>
    <s v="9-Jun-1965"/>
    <x v="903"/>
    <x v="2"/>
    <s v="tier - 2"/>
    <x v="2"/>
    <x v="11"/>
  </r>
  <r>
    <s v="Id905"/>
    <s v="Lesniak"/>
    <x v="566"/>
    <x v="200"/>
    <s v="No"/>
    <x v="0"/>
    <x v="0"/>
    <n v="0"/>
    <x v="1"/>
    <x v="0"/>
    <x v="1"/>
    <s v="17-Oct-1982"/>
    <x v="904"/>
    <x v="2"/>
    <s v="tier - 3"/>
    <x v="14"/>
    <x v="37"/>
  </r>
  <r>
    <s v="Id906"/>
    <s v="Prowse"/>
    <x v="700"/>
    <x v="70"/>
    <s v="No"/>
    <x v="0"/>
    <x v="1"/>
    <n v="1"/>
    <x v="1"/>
    <x v="0"/>
    <x v="2"/>
    <s v="12-Dec-1993"/>
    <x v="905"/>
    <x v="2"/>
    <s v="tier - 2"/>
    <x v="1"/>
    <x v="20"/>
  </r>
  <r>
    <s v="Id907"/>
    <s v="Seigel"/>
    <x v="677"/>
    <x v="208"/>
    <s v="Yes"/>
    <x v="0"/>
    <x v="1"/>
    <n v="1"/>
    <x v="1"/>
    <x v="0"/>
    <x v="1"/>
    <s v="4-Jul-1983"/>
    <x v="906"/>
    <x v="2"/>
    <s v="tier - 2"/>
    <x v="12"/>
    <x v="33"/>
  </r>
  <r>
    <s v="Id908"/>
    <s v="Blas"/>
    <x v="25"/>
    <x v="386"/>
    <s v="Yes"/>
    <x v="0"/>
    <x v="0"/>
    <n v="0"/>
    <x v="1"/>
    <x v="0"/>
    <x v="0"/>
    <s v="22-Dec-1967"/>
    <x v="907"/>
    <x v="2"/>
    <s v="tier - 3"/>
    <x v="0"/>
    <x v="22"/>
  </r>
  <r>
    <s v="Id909"/>
    <s v="Simpson"/>
    <x v="701"/>
    <x v="31"/>
    <s v="Yes"/>
    <x v="0"/>
    <x v="0"/>
    <n v="1"/>
    <x v="1"/>
    <x v="0"/>
    <x v="2"/>
    <s v="29-Sep-1964"/>
    <x v="908"/>
    <x v="2"/>
    <s v="tier - 2"/>
    <x v="0"/>
    <x v="13"/>
  </r>
  <r>
    <s v="Id910"/>
    <s v="Gierman"/>
    <x v="44"/>
    <x v="271"/>
    <s v="No"/>
    <x v="0"/>
    <x v="0"/>
    <n v="0"/>
    <x v="1"/>
    <x v="0"/>
    <x v="0"/>
    <s v="1-Nov-1965"/>
    <x v="909"/>
    <x v="2"/>
    <s v="tier - 2"/>
    <x v="1"/>
    <x v="11"/>
  </r>
  <r>
    <s v="Id911"/>
    <s v="Jeuland"/>
    <x v="702"/>
    <x v="353"/>
    <s v="Yes"/>
    <x v="0"/>
    <x v="0"/>
    <n v="1"/>
    <x v="1"/>
    <x v="0"/>
    <x v="2"/>
    <s v="25-Dec-1964"/>
    <x v="910"/>
    <x v="2"/>
    <s v="tier - 2"/>
    <x v="4"/>
    <x v="13"/>
  </r>
  <r>
    <s v="Id912"/>
    <s v="Chorney"/>
    <x v="525"/>
    <x v="374"/>
    <s v="No"/>
    <x v="0"/>
    <x v="0"/>
    <n v="0"/>
    <x v="1"/>
    <x v="0"/>
    <x v="2"/>
    <s v="19-Oct-1991"/>
    <x v="911"/>
    <x v="2"/>
    <s v="tier - 1"/>
    <x v="8"/>
    <x v="42"/>
  </r>
  <r>
    <s v="Id913"/>
    <s v="Rook"/>
    <x v="703"/>
    <x v="159"/>
    <s v="Yes"/>
    <x v="0"/>
    <x v="0"/>
    <n v="1"/>
    <x v="1"/>
    <x v="0"/>
    <x v="2"/>
    <s v="2-Aug-1964"/>
    <x v="912"/>
    <x v="2"/>
    <s v="tier - 3"/>
    <x v="9"/>
    <x v="13"/>
  </r>
  <r>
    <s v="Id914"/>
    <s v="Wright"/>
    <x v="524"/>
    <x v="252"/>
    <s v="Yes"/>
    <x v="0"/>
    <x v="0"/>
    <n v="1"/>
    <x v="1"/>
    <x v="1"/>
    <x v="2"/>
    <s v="20-Dec-1964"/>
    <x v="913"/>
    <x v="2"/>
    <s v="tier - 1"/>
    <x v="9"/>
    <x v="13"/>
  </r>
  <r>
    <s v="Id915"/>
    <s v="Chin"/>
    <x v="190"/>
    <x v="251"/>
    <s v="Yes"/>
    <x v="0"/>
    <x v="0"/>
    <n v="1"/>
    <x v="1"/>
    <x v="1"/>
    <x v="2"/>
    <s v="19-Nov-1964"/>
    <x v="914"/>
    <x v="2"/>
    <s v="tier - 1"/>
    <x v="14"/>
    <x v="13"/>
  </r>
  <r>
    <s v="Id916"/>
    <s v="White"/>
    <x v="704"/>
    <x v="352"/>
    <s v="No"/>
    <x v="1"/>
    <x v="0"/>
    <n v="1"/>
    <x v="1"/>
    <x v="2"/>
    <x v="2"/>
    <s v="2-Jun-2004"/>
    <x v="915"/>
    <x v="2"/>
    <s v="tier - 3"/>
    <x v="0"/>
    <x v="39"/>
  </r>
  <r>
    <s v="Id917"/>
    <s v="Savage"/>
    <x v="705"/>
    <x v="306"/>
    <s v="Yes"/>
    <x v="0"/>
    <x v="0"/>
    <n v="0"/>
    <x v="1"/>
    <x v="0"/>
    <x v="0"/>
    <s v="29-Oct-1967"/>
    <x v="916"/>
    <x v="2"/>
    <s v="tier - 1"/>
    <x v="0"/>
    <x v="22"/>
  </r>
  <r>
    <s v="Id918"/>
    <s v="Hitchings"/>
    <x v="425"/>
    <x v="423"/>
    <s v="Yes"/>
    <x v="0"/>
    <x v="0"/>
    <n v="0"/>
    <x v="1"/>
    <x v="1"/>
    <x v="0"/>
    <s v="14-Jul-1967"/>
    <x v="917"/>
    <x v="2"/>
    <s v="tier - 2"/>
    <x v="3"/>
    <x v="22"/>
  </r>
  <r>
    <s v="Id919"/>
    <s v="Truitt"/>
    <x v="443"/>
    <x v="504"/>
    <s v="Yes"/>
    <x v="0"/>
    <x v="0"/>
    <n v="0"/>
    <x v="1"/>
    <x v="0"/>
    <x v="0"/>
    <s v="24-Aug-1967"/>
    <x v="918"/>
    <x v="2"/>
    <s v="tier - 3"/>
    <x v="2"/>
    <x v="22"/>
  </r>
  <r>
    <s v="Id920"/>
    <s v="Chang"/>
    <x v="171"/>
    <x v="279"/>
    <s v="No"/>
    <x v="0"/>
    <x v="0"/>
    <n v="0"/>
    <x v="1"/>
    <x v="0"/>
    <x v="0"/>
    <s v="7-Jul-1974"/>
    <x v="919"/>
    <x v="2"/>
    <s v="tier - 3"/>
    <x v="3"/>
    <x v="19"/>
  </r>
  <r>
    <s v="Id921"/>
    <s v="Frey"/>
    <x v="85"/>
    <x v="173"/>
    <s v="Yes"/>
    <x v="0"/>
    <x v="0"/>
    <n v="1"/>
    <x v="1"/>
    <x v="0"/>
    <x v="2"/>
    <s v="29-Sep-1964"/>
    <x v="920"/>
    <x v="2"/>
    <s v="tier - 2"/>
    <x v="0"/>
    <x v="13"/>
  </r>
  <r>
    <s v="Id922"/>
    <s v="Krishna"/>
    <x v="382"/>
    <x v="339"/>
    <s v="Yes"/>
    <x v="0"/>
    <x v="0"/>
    <n v="1"/>
    <x v="1"/>
    <x v="0"/>
    <x v="2"/>
    <s v="27-Jun-1964"/>
    <x v="921"/>
    <x v="2"/>
    <s v="tier - 2"/>
    <x v="3"/>
    <x v="13"/>
  </r>
  <r>
    <s v="Id923"/>
    <s v="Maher"/>
    <x v="80"/>
    <x v="480"/>
    <s v="No"/>
    <x v="0"/>
    <x v="0"/>
    <n v="0"/>
    <x v="1"/>
    <x v="0"/>
    <x v="0"/>
    <s v="10-Nov-1965"/>
    <x v="922"/>
    <x v="2"/>
    <s v="tier - 3"/>
    <x v="1"/>
    <x v="11"/>
  </r>
  <r>
    <s v="Id924"/>
    <s v="Boivin"/>
    <x v="683"/>
    <x v="69"/>
    <s v="Yes"/>
    <x v="0"/>
    <x v="0"/>
    <n v="1"/>
    <x v="1"/>
    <x v="1"/>
    <x v="2"/>
    <s v="11-Jul-1964"/>
    <x v="923"/>
    <x v="2"/>
    <s v="tier - 2"/>
    <x v="3"/>
    <x v="13"/>
  </r>
  <r>
    <s v="Id925"/>
    <s v="McAlister"/>
    <x v="88"/>
    <x v="64"/>
    <s v="No"/>
    <x v="0"/>
    <x v="0"/>
    <n v="0"/>
    <x v="1"/>
    <x v="0"/>
    <x v="0"/>
    <s v="25-Sep-1965"/>
    <x v="924"/>
    <x v="2"/>
    <s v="tier - 2"/>
    <x v="1"/>
    <x v="11"/>
  </r>
  <r>
    <s v="Id926"/>
    <s v="Akhmedova"/>
    <x v="706"/>
    <x v="178"/>
    <s v="Yes"/>
    <x v="0"/>
    <x v="0"/>
    <n v="1"/>
    <x v="1"/>
    <x v="1"/>
    <x v="1"/>
    <s v="11-Sep-1964"/>
    <x v="925"/>
    <x v="2"/>
    <s v="tier - 3"/>
    <x v="3"/>
    <x v="13"/>
  </r>
  <r>
    <s v="Id927"/>
    <s v="Tucker"/>
    <x v="316"/>
    <x v="47"/>
    <s v="Yes"/>
    <x v="0"/>
    <x v="0"/>
    <n v="1"/>
    <x v="1"/>
    <x v="2"/>
    <x v="2"/>
    <s v="27-Jun-1964"/>
    <x v="926"/>
    <x v="2"/>
    <s v="tier - 3"/>
    <x v="0"/>
    <x v="13"/>
  </r>
  <r>
    <s v="Id928"/>
    <s v="Gramelspacher"/>
    <x v="567"/>
    <x v="205"/>
    <s v="No"/>
    <x v="0"/>
    <x v="0"/>
    <n v="0"/>
    <x v="1"/>
    <x v="2"/>
    <x v="0"/>
    <s v="3-Oct-1965"/>
    <x v="927"/>
    <x v="2"/>
    <s v="tier - 1"/>
    <x v="1"/>
    <x v="11"/>
  </r>
  <r>
    <s v="Id929"/>
    <s v="Goldsmith"/>
    <x v="707"/>
    <x v="251"/>
    <s v="No"/>
    <x v="0"/>
    <x v="0"/>
    <n v="0"/>
    <x v="1"/>
    <x v="0"/>
    <x v="2"/>
    <s v="20-Nov-1982"/>
    <x v="928"/>
    <x v="2"/>
    <s v="tier - 3"/>
    <x v="12"/>
    <x v="37"/>
  </r>
  <r>
    <s v="Id930"/>
    <s v="Tranter"/>
    <x v="355"/>
    <x v="505"/>
    <s v="Yes"/>
    <x v="0"/>
    <x v="0"/>
    <n v="2"/>
    <x v="1"/>
    <x v="0"/>
    <x v="2"/>
    <s v="25-Jul-1966"/>
    <x v="929"/>
    <x v="2"/>
    <s v="tier - 3"/>
    <x v="4"/>
    <x v="24"/>
  </r>
  <r>
    <s v="Id931"/>
    <s v="Tu"/>
    <x v="708"/>
    <x v="478"/>
    <s v="No"/>
    <x v="0"/>
    <x v="1"/>
    <n v="1"/>
    <x v="1"/>
    <x v="0"/>
    <x v="1"/>
    <s v="6-Nov-1979"/>
    <x v="930"/>
    <x v="2"/>
    <s v="tier - 1"/>
    <x v="12"/>
    <x v="18"/>
  </r>
  <r>
    <s v="Id932"/>
    <s v="Kaczka"/>
    <x v="124"/>
    <x v="288"/>
    <s v="Yes"/>
    <x v="0"/>
    <x v="0"/>
    <n v="1"/>
    <x v="1"/>
    <x v="0"/>
    <x v="1"/>
    <s v="2-Dec-1964"/>
    <x v="931"/>
    <x v="2"/>
    <s v="tier - 1"/>
    <x v="1"/>
    <x v="13"/>
  </r>
  <r>
    <s v="Id933"/>
    <s v="Hunter"/>
    <x v="350"/>
    <x v="506"/>
    <s v="Yes"/>
    <x v="0"/>
    <x v="1"/>
    <n v="1"/>
    <x v="1"/>
    <x v="1"/>
    <x v="0"/>
    <s v="9-Jun-1963"/>
    <x v="932"/>
    <x v="2"/>
    <s v="tier - 3"/>
    <x v="0"/>
    <x v="8"/>
  </r>
  <r>
    <s v="Id934"/>
    <s v="Moran"/>
    <x v="709"/>
    <x v="427"/>
    <s v="Yes"/>
    <x v="0"/>
    <x v="1"/>
    <n v="1"/>
    <x v="1"/>
    <x v="1"/>
    <x v="1"/>
    <s v="12-Nov-1969"/>
    <x v="933"/>
    <x v="2"/>
    <s v="tier - 1"/>
    <x v="3"/>
    <x v="16"/>
  </r>
  <r>
    <s v="Id935"/>
    <s v="Ashby"/>
    <x v="710"/>
    <x v="117"/>
    <s v="Yes"/>
    <x v="0"/>
    <x v="0"/>
    <n v="1"/>
    <x v="1"/>
    <x v="1"/>
    <x v="2"/>
    <s v="5-Sep-1988"/>
    <x v="934"/>
    <x v="2"/>
    <s v="tier - 1"/>
    <x v="3"/>
    <x v="23"/>
  </r>
  <r>
    <s v="Id936"/>
    <s v="Ausen"/>
    <x v="276"/>
    <x v="82"/>
    <s v="Yes"/>
    <x v="0"/>
    <x v="0"/>
    <n v="1"/>
    <x v="1"/>
    <x v="1"/>
    <x v="2"/>
    <s v="9-Nov-1964"/>
    <x v="935"/>
    <x v="2"/>
    <s v="tier - 1"/>
    <x v="1"/>
    <x v="13"/>
  </r>
  <r>
    <s v="Id937"/>
    <s v="Savage"/>
    <x v="677"/>
    <x v="169"/>
    <s v="No"/>
    <x v="0"/>
    <x v="0"/>
    <n v="1"/>
    <x v="1"/>
    <x v="0"/>
    <x v="1"/>
    <s v="26-Nov-1984"/>
    <x v="936"/>
    <x v="2"/>
    <s v="tier - 3"/>
    <x v="12"/>
    <x v="32"/>
  </r>
  <r>
    <s v="Id938"/>
    <s v="O'Leary"/>
    <x v="711"/>
    <x v="140"/>
    <s v="Yes"/>
    <x v="0"/>
    <x v="1"/>
    <n v="1"/>
    <x v="1"/>
    <x v="2"/>
    <x v="2"/>
    <s v="12-Oct-1969"/>
    <x v="937"/>
    <x v="2"/>
    <s v="tier - 1"/>
    <x v="2"/>
    <x v="16"/>
  </r>
  <r>
    <s v="Id939"/>
    <s v="Scoville"/>
    <x v="712"/>
    <x v="243"/>
    <s v="No"/>
    <x v="0"/>
    <x v="0"/>
    <n v="0"/>
    <x v="1"/>
    <x v="0"/>
    <x v="2"/>
    <s v="21-Oct-1982"/>
    <x v="938"/>
    <x v="2"/>
    <s v="tier - 2"/>
    <x v="14"/>
    <x v="37"/>
  </r>
  <r>
    <s v="Id940"/>
    <s v="Kaus"/>
    <x v="713"/>
    <x v="310"/>
    <s v="Yes"/>
    <x v="0"/>
    <x v="0"/>
    <n v="2"/>
    <x v="1"/>
    <x v="0"/>
    <x v="0"/>
    <s v="1-Dec-1970"/>
    <x v="939"/>
    <x v="2"/>
    <s v="tier - 1"/>
    <x v="14"/>
    <x v="2"/>
  </r>
  <r>
    <s v="Id941"/>
    <s v="Rainey"/>
    <x v="184"/>
    <x v="507"/>
    <s v="Yes"/>
    <x v="0"/>
    <x v="0"/>
    <n v="2"/>
    <x v="1"/>
    <x v="0"/>
    <x v="2"/>
    <s v="9-Nov-1966"/>
    <x v="940"/>
    <x v="2"/>
    <s v="tier - 1"/>
    <x v="3"/>
    <x v="24"/>
  </r>
  <r>
    <s v="Id942"/>
    <s v="Rasch"/>
    <x v="570"/>
    <x v="180"/>
    <s v="Yes"/>
    <x v="0"/>
    <x v="0"/>
    <n v="2"/>
    <x v="1"/>
    <x v="1"/>
    <x v="2"/>
    <s v="23-Aug-1966"/>
    <x v="941"/>
    <x v="2"/>
    <s v="tier - 3"/>
    <x v="2"/>
    <x v="24"/>
  </r>
  <r>
    <s v="Id943"/>
    <s v="Plunkett"/>
    <x v="276"/>
    <x v="98"/>
    <s v="Yes"/>
    <x v="0"/>
    <x v="0"/>
    <n v="2"/>
    <x v="1"/>
    <x v="1"/>
    <x v="2"/>
    <s v="6-Jul-1966"/>
    <x v="942"/>
    <x v="2"/>
    <s v="tier - 1"/>
    <x v="2"/>
    <x v="24"/>
  </r>
  <r>
    <s v="Id944"/>
    <s v="Murphy"/>
    <x v="209"/>
    <x v="83"/>
    <s v="No"/>
    <x v="0"/>
    <x v="0"/>
    <n v="0"/>
    <x v="1"/>
    <x v="0"/>
    <x v="2"/>
    <s v="20-Jul-1994"/>
    <x v="943"/>
    <x v="2"/>
    <s v="tier - 2"/>
    <x v="8"/>
    <x v="6"/>
  </r>
  <r>
    <s v="Id945"/>
    <s v="Gusmer"/>
    <x v="237"/>
    <x v="508"/>
    <s v="Yes"/>
    <x v="0"/>
    <x v="0"/>
    <n v="2"/>
    <x v="1"/>
    <x v="1"/>
    <x v="2"/>
    <s v="4-Oct-1966"/>
    <x v="944"/>
    <x v="2"/>
    <s v="tier - 2"/>
    <x v="2"/>
    <x v="24"/>
  </r>
  <r>
    <s v="Id946"/>
    <s v="Loftus"/>
    <x v="66"/>
    <x v="509"/>
    <s v="Yes"/>
    <x v="0"/>
    <x v="0"/>
    <n v="1"/>
    <x v="1"/>
    <x v="0"/>
    <x v="0"/>
    <s v="17-Jul-1986"/>
    <x v="945"/>
    <x v="2"/>
    <s v="tier - 3"/>
    <x v="13"/>
    <x v="26"/>
  </r>
  <r>
    <s v="Id947"/>
    <s v="Scott"/>
    <x v="714"/>
    <x v="507"/>
    <s v="Yes"/>
    <x v="0"/>
    <x v="0"/>
    <n v="1"/>
    <x v="1"/>
    <x v="1"/>
    <x v="2"/>
    <s v="20-Jun-1964"/>
    <x v="946"/>
    <x v="2"/>
    <s v="tier - 1"/>
    <x v="16"/>
    <x v="13"/>
  </r>
  <r>
    <s v="Id948"/>
    <s v="Alvarez"/>
    <x v="715"/>
    <x v="510"/>
    <s v="No"/>
    <x v="0"/>
    <x v="0"/>
    <n v="0"/>
    <x v="1"/>
    <x v="0"/>
    <x v="0"/>
    <s v="6-Nov-1965"/>
    <x v="947"/>
    <x v="2"/>
    <s v="tier - 3"/>
    <x v="3"/>
    <x v="11"/>
  </r>
  <r>
    <s v="Id949"/>
    <s v="Petersson"/>
    <x v="716"/>
    <x v="511"/>
    <s v="No"/>
    <x v="0"/>
    <x v="0"/>
    <n v="0"/>
    <x v="1"/>
    <x v="0"/>
    <x v="0"/>
    <s v="25-Dec-1965"/>
    <x v="948"/>
    <x v="2"/>
    <s v="tier - 3"/>
    <x v="4"/>
    <x v="11"/>
  </r>
  <r>
    <s v="Id950"/>
    <s v="Liaw"/>
    <x v="438"/>
    <x v="487"/>
    <s v="No"/>
    <x v="0"/>
    <x v="0"/>
    <n v="0"/>
    <x v="1"/>
    <x v="1"/>
    <x v="0"/>
    <s v="27-Oct-1965"/>
    <x v="949"/>
    <x v="2"/>
    <s v="tier - 1"/>
    <x v="0"/>
    <x v="11"/>
  </r>
  <r>
    <s v="Id951"/>
    <s v="Tripaldi"/>
    <x v="330"/>
    <x v="371"/>
    <s v="No"/>
    <x v="0"/>
    <x v="0"/>
    <n v="2"/>
    <x v="1"/>
    <x v="0"/>
    <x v="0"/>
    <s v="23-Jul-1973"/>
    <x v="950"/>
    <x v="2"/>
    <s v="tier - 2"/>
    <x v="3"/>
    <x v="30"/>
  </r>
  <r>
    <s v="Id952"/>
    <s v="Kelley"/>
    <x v="717"/>
    <x v="512"/>
    <s v="No"/>
    <x v="0"/>
    <x v="0"/>
    <n v="0"/>
    <x v="1"/>
    <x v="0"/>
    <x v="0"/>
    <s v="1-Dec-1971"/>
    <x v="951"/>
    <x v="2"/>
    <s v="tier - 1"/>
    <x v="1"/>
    <x v="14"/>
  </r>
  <r>
    <s v="Id953"/>
    <s v="Endara"/>
    <x v="516"/>
    <x v="333"/>
    <s v="No"/>
    <x v="0"/>
    <x v="0"/>
    <n v="0"/>
    <x v="1"/>
    <x v="0"/>
    <x v="0"/>
    <s v="14-Nov-1968"/>
    <x v="952"/>
    <x v="2"/>
    <s v="tier - 1"/>
    <x v="3"/>
    <x v="0"/>
  </r>
  <r>
    <s v="Id954"/>
    <s v="Valle"/>
    <x v="628"/>
    <x v="187"/>
    <s v="No"/>
    <x v="0"/>
    <x v="0"/>
    <n v="0"/>
    <x v="1"/>
    <x v="3"/>
    <x v="0"/>
    <s v="3-Oct-1965"/>
    <x v="953"/>
    <x v="2"/>
    <s v="tier - 1"/>
    <x v="6"/>
    <x v="11"/>
  </r>
  <r>
    <s v="Id955"/>
    <s v="Germain"/>
    <x v="718"/>
    <x v="513"/>
    <s v="Yes"/>
    <x v="0"/>
    <x v="0"/>
    <n v="2"/>
    <x v="1"/>
    <x v="0"/>
    <x v="0"/>
    <s v="23-Jul-1970"/>
    <x v="954"/>
    <x v="2"/>
    <s v="tier - 1"/>
    <x v="1"/>
    <x v="2"/>
  </r>
  <r>
    <s v="Id956"/>
    <s v="Finecey"/>
    <x v="719"/>
    <x v="133"/>
    <s v="Yes"/>
    <x v="0"/>
    <x v="0"/>
    <n v="1"/>
    <x v="1"/>
    <x v="0"/>
    <x v="2"/>
    <s v="12-Jun-1988"/>
    <x v="955"/>
    <x v="2"/>
    <s v="tier - 1"/>
    <x v="12"/>
    <x v="23"/>
  </r>
  <r>
    <s v="Id957"/>
    <s v="Mendoza"/>
    <x v="720"/>
    <x v="323"/>
    <s v="No"/>
    <x v="0"/>
    <x v="0"/>
    <n v="0"/>
    <x v="1"/>
    <x v="2"/>
    <x v="0"/>
    <s v="19-Dec-1971"/>
    <x v="956"/>
    <x v="2"/>
    <s v="tier - 1"/>
    <x v="1"/>
    <x v="14"/>
  </r>
  <r>
    <s v="Id958"/>
    <s v="Roe"/>
    <x v="67"/>
    <x v="514"/>
    <s v="No"/>
    <x v="0"/>
    <x v="0"/>
    <n v="0"/>
    <x v="1"/>
    <x v="0"/>
    <x v="0"/>
    <s v="24-Jun-1968"/>
    <x v="957"/>
    <x v="2"/>
    <s v="tier - 1"/>
    <x v="2"/>
    <x v="0"/>
  </r>
  <r>
    <s v="Id959"/>
    <s v="Webb"/>
    <x v="721"/>
    <x v="39"/>
    <s v="No"/>
    <x v="0"/>
    <x v="0"/>
    <n v="0"/>
    <x v="1"/>
    <x v="0"/>
    <x v="2"/>
    <s v="6-Oct-1989"/>
    <x v="958"/>
    <x v="2"/>
    <s v="tier - 3"/>
    <x v="12"/>
    <x v="4"/>
  </r>
  <r>
    <s v="Id960"/>
    <s v="Stocker"/>
    <x v="391"/>
    <x v="515"/>
    <s v="Yes"/>
    <x v="0"/>
    <x v="1"/>
    <n v="1"/>
    <x v="1"/>
    <x v="0"/>
    <x v="2"/>
    <s v="11-Aug-1969"/>
    <x v="959"/>
    <x v="2"/>
    <s v="tier - 1"/>
    <x v="1"/>
    <x v="16"/>
  </r>
  <r>
    <s v="Id961"/>
    <s v="Jacobson"/>
    <x v="722"/>
    <x v="49"/>
    <s v="Yes"/>
    <x v="0"/>
    <x v="1"/>
    <n v="1"/>
    <x v="1"/>
    <x v="0"/>
    <x v="2"/>
    <s v="7-Jun-1983"/>
    <x v="960"/>
    <x v="2"/>
    <s v="tier - 3"/>
    <x v="12"/>
    <x v="37"/>
  </r>
  <r>
    <s v="Id962"/>
    <s v="Shaw"/>
    <x v="723"/>
    <x v="354"/>
    <s v="Yes"/>
    <x v="0"/>
    <x v="0"/>
    <n v="2"/>
    <x v="1"/>
    <x v="0"/>
    <x v="0"/>
    <s v="13-Oct-1970"/>
    <x v="961"/>
    <x v="2"/>
    <s v="tier - 1"/>
    <x v="7"/>
    <x v="2"/>
  </r>
  <r>
    <s v="Id963"/>
    <s v="Goodwin"/>
    <x v="25"/>
    <x v="82"/>
    <s v="No"/>
    <x v="1"/>
    <x v="0"/>
    <n v="1"/>
    <x v="1"/>
    <x v="0"/>
    <x v="2"/>
    <s v="10-Sep-2004"/>
    <x v="962"/>
    <x v="2"/>
    <s v="tier - 2"/>
    <x v="0"/>
    <x v="41"/>
  </r>
  <r>
    <s v="Id964"/>
    <s v="Brock"/>
    <x v="724"/>
    <x v="67"/>
    <s v="Yes"/>
    <x v="0"/>
    <x v="0"/>
    <n v="2"/>
    <x v="1"/>
    <x v="1"/>
    <x v="2"/>
    <s v="7-Sep-1966"/>
    <x v="963"/>
    <x v="2"/>
    <s v="tier - 2"/>
    <x v="15"/>
    <x v="24"/>
  </r>
  <r>
    <s v="Id965"/>
    <s v="Papp"/>
    <x v="625"/>
    <x v="516"/>
    <s v="No"/>
    <x v="0"/>
    <x v="0"/>
    <n v="0"/>
    <x v="1"/>
    <x v="1"/>
    <x v="0"/>
    <s v="23-Jun-1965"/>
    <x v="964"/>
    <x v="2"/>
    <s v="tier - 2"/>
    <x v="3"/>
    <x v="11"/>
  </r>
  <r>
    <s v="Id966"/>
    <s v="Siragusa"/>
    <x v="725"/>
    <x v="458"/>
    <s v="Yes"/>
    <x v="0"/>
    <x v="0"/>
    <n v="2"/>
    <x v="1"/>
    <x v="1"/>
    <x v="2"/>
    <s v="14-Jun-1966"/>
    <x v="965"/>
    <x v="2"/>
    <s v="tier - 1"/>
    <x v="1"/>
    <x v="24"/>
  </r>
  <r>
    <s v="Id967"/>
    <s v="Pizarro"/>
    <x v="14"/>
    <x v="517"/>
    <s v="No"/>
    <x v="0"/>
    <x v="0"/>
    <n v="0"/>
    <x v="1"/>
    <x v="0"/>
    <x v="0"/>
    <s v="12-Sep-1971"/>
    <x v="966"/>
    <x v="2"/>
    <s v="tier - 3"/>
    <x v="1"/>
    <x v="14"/>
  </r>
  <r>
    <s v="Id968"/>
    <s v="Strange"/>
    <x v="726"/>
    <x v="120"/>
    <s v="No"/>
    <x v="0"/>
    <x v="0"/>
    <n v="0"/>
    <x v="1"/>
    <x v="0"/>
    <x v="2"/>
    <s v="17-Jul-1980"/>
    <x v="967"/>
    <x v="2"/>
    <s v="tier - 3"/>
    <x v="14"/>
    <x v="25"/>
  </r>
  <r>
    <s v="Id969"/>
    <s v="Eidinger"/>
    <x v="727"/>
    <x v="144"/>
    <s v="Yes"/>
    <x v="0"/>
    <x v="0"/>
    <n v="0"/>
    <x v="1"/>
    <x v="0"/>
    <x v="2"/>
    <s v="9-Jun-1985"/>
    <x v="968"/>
    <x v="2"/>
    <s v="tier - 1"/>
    <x v="1"/>
    <x v="17"/>
  </r>
  <r>
    <s v="Id970"/>
    <s v="Ginsburg"/>
    <x v="728"/>
    <x v="435"/>
    <s v="Yes"/>
    <x v="0"/>
    <x v="1"/>
    <n v="1"/>
    <x v="1"/>
    <x v="0"/>
    <x v="2"/>
    <s v="23-Oct-1983"/>
    <x v="969"/>
    <x v="2"/>
    <s v="tier - 1"/>
    <x v="14"/>
    <x v="33"/>
  </r>
  <r>
    <s v="Id971"/>
    <s v="Truex"/>
    <x v="729"/>
    <x v="518"/>
    <s v="Yes"/>
    <x v="0"/>
    <x v="0"/>
    <n v="2"/>
    <x v="1"/>
    <x v="0"/>
    <x v="0"/>
    <s v="7-Oct-1970"/>
    <x v="970"/>
    <x v="2"/>
    <s v="tier - 2"/>
    <x v="3"/>
    <x v="2"/>
  </r>
  <r>
    <s v="Id972"/>
    <s v="Higgins"/>
    <x v="644"/>
    <x v="519"/>
    <s v="Yes"/>
    <x v="0"/>
    <x v="0"/>
    <n v="2"/>
    <x v="1"/>
    <x v="0"/>
    <x v="0"/>
    <s v="2-Oct-1970"/>
    <x v="971"/>
    <x v="2"/>
    <s v="tier - 3"/>
    <x v="2"/>
    <x v="2"/>
  </r>
  <r>
    <s v="Id973"/>
    <s v="McCurdy"/>
    <x v="678"/>
    <x v="520"/>
    <s v="Yes"/>
    <x v="0"/>
    <x v="0"/>
    <n v="0"/>
    <x v="1"/>
    <x v="0"/>
    <x v="0"/>
    <s v="19-Dec-1967"/>
    <x v="972"/>
    <x v="2"/>
    <s v="tier - 1"/>
    <x v="11"/>
    <x v="22"/>
  </r>
  <r>
    <s v="Id974"/>
    <s v="Hughes"/>
    <x v="730"/>
    <x v="199"/>
    <s v="Yes"/>
    <x v="0"/>
    <x v="1"/>
    <n v="1"/>
    <x v="1"/>
    <x v="0"/>
    <x v="2"/>
    <s v="28-Jul-1997"/>
    <x v="973"/>
    <x v="2"/>
    <s v="tier - 2"/>
    <x v="12"/>
    <x v="31"/>
  </r>
  <r>
    <s v="Id975"/>
    <s v="Varner"/>
    <x v="731"/>
    <x v="508"/>
    <s v="Yes"/>
    <x v="0"/>
    <x v="0"/>
    <n v="1"/>
    <x v="1"/>
    <x v="0"/>
    <x v="2"/>
    <s v="13-Jun-1964"/>
    <x v="974"/>
    <x v="2"/>
    <s v="tier - 2"/>
    <x v="0"/>
    <x v="13"/>
  </r>
  <r>
    <s v="Id976"/>
    <s v="Dahmen"/>
    <x v="732"/>
    <x v="99"/>
    <s v="No"/>
    <x v="0"/>
    <x v="0"/>
    <n v="2"/>
    <x v="1"/>
    <x v="0"/>
    <x v="1"/>
    <s v="6-Dec-1972"/>
    <x v="975"/>
    <x v="2"/>
    <s v="tier - 2"/>
    <x v="15"/>
    <x v="28"/>
  </r>
  <r>
    <s v="Id977"/>
    <s v="Young"/>
    <x v="733"/>
    <x v="3"/>
    <s v="No"/>
    <x v="0"/>
    <x v="1"/>
    <n v="1"/>
    <x v="1"/>
    <x v="0"/>
    <x v="1"/>
    <s v="7-Jun-1979"/>
    <x v="976"/>
    <x v="2"/>
    <s v="tier - 1"/>
    <x v="12"/>
    <x v="9"/>
  </r>
  <r>
    <s v="Id978"/>
    <s v="Fraser"/>
    <x v="659"/>
    <x v="245"/>
    <s v="Yes"/>
    <x v="0"/>
    <x v="0"/>
    <n v="1"/>
    <x v="1"/>
    <x v="0"/>
    <x v="1"/>
    <s v="13-Dec-1964"/>
    <x v="977"/>
    <x v="2"/>
    <s v="tier - 2"/>
    <x v="3"/>
    <x v="13"/>
  </r>
  <r>
    <s v="Id979"/>
    <s v="Deeg"/>
    <x v="61"/>
    <x v="208"/>
    <s v="Yes"/>
    <x v="0"/>
    <x v="0"/>
    <n v="1"/>
    <x v="1"/>
    <x v="0"/>
    <x v="1"/>
    <s v="3-Jul-1964"/>
    <x v="978"/>
    <x v="2"/>
    <s v="tier - 1"/>
    <x v="0"/>
    <x v="13"/>
  </r>
  <r>
    <s v="Id980"/>
    <s v="Robertson"/>
    <x v="697"/>
    <x v="324"/>
    <s v="Yes"/>
    <x v="0"/>
    <x v="0"/>
    <n v="1"/>
    <x v="1"/>
    <x v="0"/>
    <x v="2"/>
    <s v="4-Jul-1964"/>
    <x v="979"/>
    <x v="2"/>
    <s v="tier - 1"/>
    <x v="3"/>
    <x v="13"/>
  </r>
  <r>
    <s v="Id981"/>
    <s v="Peck"/>
    <x v="734"/>
    <x v="521"/>
    <s v="No"/>
    <x v="0"/>
    <x v="0"/>
    <n v="0"/>
    <x v="1"/>
    <x v="0"/>
    <x v="0"/>
    <s v="26-Sep-1965"/>
    <x v="980"/>
    <x v="2"/>
    <s v="tier - 3"/>
    <x v="1"/>
    <x v="11"/>
  </r>
  <r>
    <s v="Id982"/>
    <s v="Burger"/>
    <x v="735"/>
    <x v="379"/>
    <s v="No"/>
    <x v="0"/>
    <x v="0"/>
    <n v="0"/>
    <x v="1"/>
    <x v="0"/>
    <x v="0"/>
    <s v="29-Nov-1965"/>
    <x v="981"/>
    <x v="2"/>
    <s v="tier - 1"/>
    <x v="1"/>
    <x v="11"/>
  </r>
  <r>
    <s v="Id983"/>
    <s v="Blain"/>
    <x v="736"/>
    <x v="332"/>
    <s v="Yes"/>
    <x v="0"/>
    <x v="0"/>
    <n v="1"/>
    <x v="1"/>
    <x v="2"/>
    <x v="2"/>
    <s v="12-Jul-1964"/>
    <x v="982"/>
    <x v="2"/>
    <s v="tier - 3"/>
    <x v="3"/>
    <x v="13"/>
  </r>
  <r>
    <s v="Id984"/>
    <s v="Winters"/>
    <x v="737"/>
    <x v="502"/>
    <s v="No"/>
    <x v="0"/>
    <x v="0"/>
    <n v="0"/>
    <x v="1"/>
    <x v="1"/>
    <x v="0"/>
    <s v="2-Nov-1968"/>
    <x v="983"/>
    <x v="2"/>
    <s v="tier - 2"/>
    <x v="15"/>
    <x v="0"/>
  </r>
  <r>
    <s v="Id985"/>
    <s v="McCue"/>
    <x v="738"/>
    <x v="92"/>
    <s v="No"/>
    <x v="0"/>
    <x v="0"/>
    <n v="0"/>
    <x v="1"/>
    <x v="0"/>
    <x v="2"/>
    <s v="19-Aug-1989"/>
    <x v="984"/>
    <x v="2"/>
    <s v="tier - 3"/>
    <x v="0"/>
    <x v="4"/>
  </r>
  <r>
    <s v="Id986"/>
    <s v="Webster"/>
    <x v="414"/>
    <x v="488"/>
    <s v="No"/>
    <x v="0"/>
    <x v="0"/>
    <n v="0"/>
    <x v="1"/>
    <x v="0"/>
    <x v="0"/>
    <s v="20-Sep-2002"/>
    <x v="985"/>
    <x v="2"/>
    <s v="tier - 3"/>
    <x v="1"/>
    <x v="43"/>
  </r>
  <r>
    <s v="Id987"/>
    <s v="Anderson"/>
    <x v="739"/>
    <x v="522"/>
    <s v="Yes"/>
    <x v="0"/>
    <x v="1"/>
    <n v="1"/>
    <x v="1"/>
    <x v="2"/>
    <x v="0"/>
    <s v="11-Jul-1963"/>
    <x v="986"/>
    <x v="2"/>
    <s v="tier - 1"/>
    <x v="1"/>
    <x v="8"/>
  </r>
  <r>
    <s v="Id988"/>
    <s v="Chiappone"/>
    <x v="740"/>
    <x v="523"/>
    <s v="Yes"/>
    <x v="0"/>
    <x v="0"/>
    <n v="1"/>
    <x v="1"/>
    <x v="0"/>
    <x v="2"/>
    <s v="10-Dec-1995"/>
    <x v="987"/>
    <x v="2"/>
    <s v="tier - 2"/>
    <x v="12"/>
    <x v="40"/>
  </r>
  <r>
    <s v="Id989"/>
    <s v="Opie"/>
    <x v="741"/>
    <x v="524"/>
    <s v="Yes"/>
    <x v="0"/>
    <x v="1"/>
    <n v="1"/>
    <x v="1"/>
    <x v="2"/>
    <x v="0"/>
    <s v="22-Nov-1963"/>
    <x v="988"/>
    <x v="2"/>
    <s v="tier - 3"/>
    <x v="1"/>
    <x v="8"/>
  </r>
  <r>
    <s v="Id990"/>
    <s v="Donnelly"/>
    <x v="308"/>
    <x v="525"/>
    <s v="No"/>
    <x v="0"/>
    <x v="0"/>
    <n v="0"/>
    <x v="1"/>
    <x v="1"/>
    <x v="0"/>
    <s v="6-Oct-1968"/>
    <x v="989"/>
    <x v="2"/>
    <s v="tier - 1"/>
    <x v="1"/>
    <x v="0"/>
  </r>
  <r>
    <s v="Id991"/>
    <s v="Rall"/>
    <x v="742"/>
    <x v="138"/>
    <s v="No"/>
    <x v="0"/>
    <x v="0"/>
    <n v="2"/>
    <x v="1"/>
    <x v="0"/>
    <x v="2"/>
    <s v="25-Sep-1972"/>
    <x v="990"/>
    <x v="2"/>
    <s v="tier - 2"/>
    <x v="3"/>
    <x v="28"/>
  </r>
  <r>
    <s v="Id992"/>
    <s v="Mitchell"/>
    <x v="743"/>
    <x v="409"/>
    <s v="Yes"/>
    <x v="0"/>
    <x v="0"/>
    <n v="1"/>
    <x v="1"/>
    <x v="0"/>
    <x v="2"/>
    <s v="14-Nov-1988"/>
    <x v="991"/>
    <x v="2"/>
    <s v="tier - 1"/>
    <x v="13"/>
    <x v="23"/>
  </r>
  <r>
    <s v="Id993"/>
    <s v="Chen"/>
    <x v="101"/>
    <x v="526"/>
    <s v="Yes"/>
    <x v="0"/>
    <x v="0"/>
    <n v="2"/>
    <x v="1"/>
    <x v="0"/>
    <x v="0"/>
    <s v="22-Jun-1970"/>
    <x v="992"/>
    <x v="2"/>
    <s v="tier - 1"/>
    <x v="1"/>
    <x v="2"/>
  </r>
  <r>
    <s v="Id994"/>
    <s v="Tufaro"/>
    <x v="277"/>
    <x v="527"/>
    <s v="Yes"/>
    <x v="0"/>
    <x v="0"/>
    <n v="0"/>
    <x v="1"/>
    <x v="1"/>
    <x v="0"/>
    <s v="14-Jun-1967"/>
    <x v="993"/>
    <x v="2"/>
    <s v="tier - 3"/>
    <x v="2"/>
    <x v="22"/>
  </r>
  <r>
    <s v="Id995"/>
    <s v="Peters"/>
    <x v="237"/>
    <x v="188"/>
    <s v="No"/>
    <x v="1"/>
    <x v="0"/>
    <n v="1"/>
    <x v="1"/>
    <x v="1"/>
    <x v="2"/>
    <s v="4-Oct-2004"/>
    <x v="994"/>
    <x v="2"/>
    <s v="tier - 2"/>
    <x v="9"/>
    <x v="41"/>
  </r>
  <r>
    <s v="Id996"/>
    <s v="Susedik"/>
    <x v="744"/>
    <x v="211"/>
    <s v="No"/>
    <x v="0"/>
    <x v="0"/>
    <n v="0"/>
    <x v="1"/>
    <x v="1"/>
    <x v="0"/>
    <s v="26-Dec-1971"/>
    <x v="995"/>
    <x v="2"/>
    <s v="tier - 1"/>
    <x v="15"/>
    <x v="14"/>
  </r>
  <r>
    <s v="Id997"/>
    <s v="Garcia"/>
    <x v="745"/>
    <x v="112"/>
    <s v="Yes"/>
    <x v="0"/>
    <x v="1"/>
    <n v="1"/>
    <x v="1"/>
    <x v="0"/>
    <x v="2"/>
    <s v="11-Oct-1969"/>
    <x v="996"/>
    <x v="2"/>
    <s v="tier - 2"/>
    <x v="3"/>
    <x v="16"/>
  </r>
  <r>
    <s v="Id998"/>
    <s v="Deady"/>
    <x v="746"/>
    <x v="528"/>
    <s v="Yes"/>
    <x v="0"/>
    <x v="0"/>
    <n v="0"/>
    <x v="1"/>
    <x v="0"/>
    <x v="0"/>
    <s v="2-Oct-1981"/>
    <x v="997"/>
    <x v="2"/>
    <s v="tier - 1"/>
    <x v="12"/>
    <x v="36"/>
  </r>
  <r>
    <s v="Id999"/>
    <s v="Campbell"/>
    <x v="747"/>
    <x v="209"/>
    <s v="Yes"/>
    <x v="0"/>
    <x v="1"/>
    <n v="1"/>
    <x v="1"/>
    <x v="1"/>
    <x v="2"/>
    <s v="20-Aug-1969"/>
    <x v="998"/>
    <x v="2"/>
    <s v="tier - 1"/>
    <x v="3"/>
    <x v="16"/>
  </r>
  <r>
    <s v="Id1000"/>
    <s v="Schaefer"/>
    <x v="748"/>
    <x v="325"/>
    <s v="No"/>
    <x v="0"/>
    <x v="0"/>
    <n v="0"/>
    <x v="1"/>
    <x v="0"/>
    <x v="2"/>
    <s v="17-Dec-1989"/>
    <x v="999"/>
    <x v="2"/>
    <s v="tier - 2"/>
    <x v="12"/>
    <x v="4"/>
  </r>
  <r>
    <s v="Id1001"/>
    <s v="D'Alessandro"/>
    <x v="421"/>
    <x v="74"/>
    <s v="Yes"/>
    <x v="0"/>
    <x v="1"/>
    <n v="1"/>
    <x v="1"/>
    <x v="1"/>
    <x v="1"/>
    <s v="30-Dec-1969"/>
    <x v="1000"/>
    <x v="2"/>
    <s v="tier - 1"/>
    <x v="4"/>
    <x v="16"/>
  </r>
  <r>
    <s v="Id1002"/>
    <s v="Wyss"/>
    <x v="749"/>
    <x v="330"/>
    <s v="Yes"/>
    <x v="0"/>
    <x v="0"/>
    <n v="0"/>
    <x v="1"/>
    <x v="0"/>
    <x v="1"/>
    <s v="28-Jun-1976"/>
    <x v="1001"/>
    <x v="2"/>
    <s v="tier - 2"/>
    <x v="15"/>
    <x v="1"/>
  </r>
  <r>
    <s v="Id1003"/>
    <s v="Rose"/>
    <x v="170"/>
    <x v="179"/>
    <s v="Yes"/>
    <x v="0"/>
    <x v="0"/>
    <n v="2"/>
    <x v="1"/>
    <x v="0"/>
    <x v="0"/>
    <s v="14-Jun-1970"/>
    <x v="1002"/>
    <x v="2"/>
    <s v="tier - 2"/>
    <x v="1"/>
    <x v="2"/>
  </r>
  <r>
    <s v="Id1004"/>
    <s v="Hopper"/>
    <x v="750"/>
    <x v="361"/>
    <s v="No"/>
    <x v="0"/>
    <x v="0"/>
    <n v="2"/>
    <x v="1"/>
    <x v="0"/>
    <x v="2"/>
    <s v="3-Sep-1972"/>
    <x v="1003"/>
    <x v="2"/>
    <s v="tier - 2"/>
    <x v="14"/>
    <x v="28"/>
  </r>
  <r>
    <s v="Id1005"/>
    <s v="Finneran"/>
    <x v="751"/>
    <x v="10"/>
    <s v="Yes"/>
    <x v="0"/>
    <x v="0"/>
    <n v="2"/>
    <x v="1"/>
    <x v="1"/>
    <x v="1"/>
    <s v="6-Aug-1966"/>
    <x v="1004"/>
    <x v="2"/>
    <s v="tier - 1"/>
    <x v="4"/>
    <x v="24"/>
  </r>
  <r>
    <s v="Id1006"/>
    <s v="Basham"/>
    <x v="752"/>
    <x v="239"/>
    <s v="Yes"/>
    <x v="0"/>
    <x v="1"/>
    <n v="1"/>
    <x v="1"/>
    <x v="0"/>
    <x v="2"/>
    <s v="25-Jun-1969"/>
    <x v="1005"/>
    <x v="2"/>
    <s v="tier - 2"/>
    <x v="3"/>
    <x v="16"/>
  </r>
  <r>
    <s v="Id1007"/>
    <s v="Inman"/>
    <x v="385"/>
    <x v="111"/>
    <s v="Yes"/>
    <x v="0"/>
    <x v="1"/>
    <n v="1"/>
    <x v="1"/>
    <x v="1"/>
    <x v="2"/>
    <s v="30-Nov-1969"/>
    <x v="1006"/>
    <x v="2"/>
    <s v="tier - 2"/>
    <x v="3"/>
    <x v="16"/>
  </r>
  <r>
    <s v="Id1008"/>
    <s v="Oscal"/>
    <x v="753"/>
    <x v="529"/>
    <s v="No"/>
    <x v="0"/>
    <x v="0"/>
    <n v="0"/>
    <x v="1"/>
    <x v="0"/>
    <x v="2"/>
    <s v="20-Aug-1980"/>
    <x v="1007"/>
    <x v="2"/>
    <s v="tier - 1"/>
    <x v="14"/>
    <x v="25"/>
  </r>
  <r>
    <s v="Id1009"/>
    <s v="Craft"/>
    <x v="372"/>
    <x v="329"/>
    <s v="Yes"/>
    <x v="0"/>
    <x v="0"/>
    <n v="2"/>
    <x v="1"/>
    <x v="0"/>
    <x v="2"/>
    <s v="5-Jul-1966"/>
    <x v="1008"/>
    <x v="2"/>
    <s v="tier - 1"/>
    <x v="0"/>
    <x v="24"/>
  </r>
  <r>
    <s v="Id1010"/>
    <s v="Kebede"/>
    <x v="754"/>
    <x v="3"/>
    <s v="Yes"/>
    <x v="0"/>
    <x v="0"/>
    <n v="2"/>
    <x v="1"/>
    <x v="0"/>
    <x v="1"/>
    <s v="9-Sep-1966"/>
    <x v="1009"/>
    <x v="2"/>
    <s v="tier - 1"/>
    <x v="0"/>
    <x v="24"/>
  </r>
  <r>
    <s v="Id1011"/>
    <s v="Strobel"/>
    <x v="389"/>
    <x v="145"/>
    <s v="No"/>
    <x v="0"/>
    <x v="0"/>
    <n v="2"/>
    <x v="1"/>
    <x v="1"/>
    <x v="2"/>
    <s v="7-Oct-1972"/>
    <x v="1010"/>
    <x v="2"/>
    <s v="tier - 2"/>
    <x v="1"/>
    <x v="28"/>
  </r>
  <r>
    <s v="Id1012"/>
    <s v="Dalton"/>
    <x v="303"/>
    <x v="241"/>
    <s v="Yes"/>
    <x v="0"/>
    <x v="0"/>
    <n v="0"/>
    <x v="1"/>
    <x v="1"/>
    <x v="0"/>
    <s v="4-Sep-1967"/>
    <x v="1011"/>
    <x v="2"/>
    <s v="tier - 2"/>
    <x v="1"/>
    <x v="22"/>
  </r>
  <r>
    <s v="Id1013"/>
    <s v="Morimoto"/>
    <x v="755"/>
    <x v="87"/>
    <s v="Yes"/>
    <x v="0"/>
    <x v="0"/>
    <n v="2"/>
    <x v="1"/>
    <x v="1"/>
    <x v="1"/>
    <s v="20-Nov-1966"/>
    <x v="1012"/>
    <x v="2"/>
    <s v="tier - 3"/>
    <x v="3"/>
    <x v="24"/>
  </r>
  <r>
    <s v="Id1014"/>
    <s v="Manlove"/>
    <x v="367"/>
    <x v="27"/>
    <s v="Yes"/>
    <x v="0"/>
    <x v="0"/>
    <n v="2"/>
    <x v="1"/>
    <x v="1"/>
    <x v="2"/>
    <s v="7-Nov-1966"/>
    <x v="1013"/>
    <x v="2"/>
    <s v="tier - 3"/>
    <x v="3"/>
    <x v="24"/>
  </r>
  <r>
    <s v="Id1015"/>
    <s v="Madzik"/>
    <x v="215"/>
    <x v="307"/>
    <s v="No"/>
    <x v="0"/>
    <x v="0"/>
    <n v="0"/>
    <x v="1"/>
    <x v="0"/>
    <x v="0"/>
    <s v="9-Nov-1971"/>
    <x v="1014"/>
    <x v="2"/>
    <s v="tier - 2"/>
    <x v="1"/>
    <x v="14"/>
  </r>
  <r>
    <s v="Id1016"/>
    <s v="Hobson"/>
    <x v="756"/>
    <x v="82"/>
    <s v="Yes"/>
    <x v="1"/>
    <x v="0"/>
    <n v="2"/>
    <x v="1"/>
    <x v="0"/>
    <x v="2"/>
    <s v="18-Sep-2000"/>
    <x v="1015"/>
    <x v="2"/>
    <s v="tier - 1"/>
    <x v="3"/>
    <x v="21"/>
  </r>
  <r>
    <s v="Id1017"/>
    <s v="Reyes"/>
    <x v="508"/>
    <x v="134"/>
    <s v="Yes"/>
    <x v="0"/>
    <x v="0"/>
    <n v="0"/>
    <x v="1"/>
    <x v="0"/>
    <x v="2"/>
    <s v="17-Dec-2001"/>
    <x v="1016"/>
    <x v="2"/>
    <s v="tier - 1"/>
    <x v="12"/>
    <x v="47"/>
  </r>
  <r>
    <s v="Id1018"/>
    <s v="Tierney"/>
    <x v="757"/>
    <x v="530"/>
    <s v="No"/>
    <x v="0"/>
    <x v="0"/>
    <n v="0"/>
    <x v="1"/>
    <x v="0"/>
    <x v="0"/>
    <s v="30-Aug-1974"/>
    <x v="1017"/>
    <x v="2"/>
    <s v="tier - 2"/>
    <x v="15"/>
    <x v="19"/>
  </r>
  <r>
    <s v="Id1019"/>
    <s v="Gabris"/>
    <x v="758"/>
    <x v="122"/>
    <s v="No"/>
    <x v="0"/>
    <x v="0"/>
    <n v="0"/>
    <x v="1"/>
    <x v="0"/>
    <x v="2"/>
    <s v="25-Oct-1989"/>
    <x v="1018"/>
    <x v="2"/>
    <s v="tier - 1"/>
    <x v="1"/>
    <x v="4"/>
  </r>
  <r>
    <s v="Id1020"/>
    <s v="Howard"/>
    <x v="759"/>
    <x v="457"/>
    <s v="No"/>
    <x v="0"/>
    <x v="0"/>
    <n v="0"/>
    <x v="1"/>
    <x v="0"/>
    <x v="0"/>
    <s v="10-Dec-1974"/>
    <x v="1019"/>
    <x v="2"/>
    <s v="tier - 3"/>
    <x v="1"/>
    <x v="19"/>
  </r>
  <r>
    <s v="Id1021"/>
    <s v="Kallay"/>
    <x v="760"/>
    <x v="267"/>
    <s v="Yes"/>
    <x v="0"/>
    <x v="0"/>
    <n v="0"/>
    <x v="1"/>
    <x v="0"/>
    <x v="2"/>
    <s v="21-Jul-1996"/>
    <x v="1020"/>
    <x v="2"/>
    <s v="tier - 3"/>
    <x v="1"/>
    <x v="45"/>
  </r>
  <r>
    <s v="Id1022"/>
    <s v="Leguizamo"/>
    <x v="761"/>
    <x v="450"/>
    <s v="No"/>
    <x v="0"/>
    <x v="0"/>
    <n v="0"/>
    <x v="1"/>
    <x v="0"/>
    <x v="2"/>
    <s v="26-Jun-1991"/>
    <x v="1021"/>
    <x v="2"/>
    <s v="tier - 2"/>
    <x v="1"/>
    <x v="42"/>
  </r>
  <r>
    <s v="Id1023"/>
    <s v="Escartin"/>
    <x v="445"/>
    <x v="531"/>
    <s v="No"/>
    <x v="0"/>
    <x v="0"/>
    <n v="0"/>
    <x v="1"/>
    <x v="1"/>
    <x v="0"/>
    <s v="15-Dec-1974"/>
    <x v="1022"/>
    <x v="2"/>
    <s v="tier - 1"/>
    <x v="1"/>
    <x v="19"/>
  </r>
  <r>
    <s v="Id1024"/>
    <s v="Chorey"/>
    <x v="762"/>
    <x v="36"/>
    <s v="No"/>
    <x v="0"/>
    <x v="0"/>
    <n v="0"/>
    <x v="1"/>
    <x v="2"/>
    <x v="0"/>
    <s v="24-Oct-1968"/>
    <x v="1023"/>
    <x v="2"/>
    <s v="tier - 1"/>
    <x v="0"/>
    <x v="0"/>
  </r>
  <r>
    <s v="Id1025"/>
    <s v="McVay"/>
    <x v="763"/>
    <x v="388"/>
    <s v="Yes"/>
    <x v="1"/>
    <x v="0"/>
    <n v="2"/>
    <x v="1"/>
    <x v="0"/>
    <x v="2"/>
    <s v="17-Sep-2000"/>
    <x v="1024"/>
    <x v="2"/>
    <s v="tier - 3"/>
    <x v="1"/>
    <x v="21"/>
  </r>
  <r>
    <s v="Id1026"/>
    <s v="Vinson"/>
    <x v="45"/>
    <x v="465"/>
    <s v="No"/>
    <x v="0"/>
    <x v="0"/>
    <n v="0"/>
    <x v="1"/>
    <x v="0"/>
    <x v="0"/>
    <s v="18-Dec-1965"/>
    <x v="1025"/>
    <x v="2"/>
    <s v="tier - 3"/>
    <x v="0"/>
    <x v="11"/>
  </r>
  <r>
    <s v="Id1027"/>
    <s v="Astrike-Davis"/>
    <x v="617"/>
    <x v="532"/>
    <s v="No"/>
    <x v="0"/>
    <x v="0"/>
    <n v="2"/>
    <x v="1"/>
    <x v="0"/>
    <x v="0"/>
    <s v="21-Oct-1973"/>
    <x v="1026"/>
    <x v="2"/>
    <s v="tier - 1"/>
    <x v="0"/>
    <x v="30"/>
  </r>
  <r>
    <s v="Id1028"/>
    <s v="Harder"/>
    <x v="764"/>
    <x v="49"/>
    <s v="Yes"/>
    <x v="0"/>
    <x v="0"/>
    <n v="2"/>
    <x v="1"/>
    <x v="0"/>
    <x v="2"/>
    <s v="9-Jul-1966"/>
    <x v="1027"/>
    <x v="2"/>
    <s v="tier - 2"/>
    <x v="1"/>
    <x v="24"/>
  </r>
  <r>
    <s v="Id1029"/>
    <s v="Bell"/>
    <x v="709"/>
    <x v="533"/>
    <s v="No"/>
    <x v="0"/>
    <x v="0"/>
    <n v="0"/>
    <x v="1"/>
    <x v="1"/>
    <x v="0"/>
    <s v="19-Jun-1965"/>
    <x v="1028"/>
    <x v="2"/>
    <s v="tier - 2"/>
    <x v="3"/>
    <x v="11"/>
  </r>
  <r>
    <s v="Id1030"/>
    <s v="Dawes"/>
    <x v="661"/>
    <x v="261"/>
    <s v="Yes"/>
    <x v="0"/>
    <x v="1"/>
    <n v="1"/>
    <x v="1"/>
    <x v="0"/>
    <x v="2"/>
    <s v="14-Aug-1969"/>
    <x v="1029"/>
    <x v="2"/>
    <s v="tier - 3"/>
    <x v="1"/>
    <x v="16"/>
  </r>
  <r>
    <s v="Id1031"/>
    <s v="Larios"/>
    <x v="765"/>
    <x v="446"/>
    <s v="No"/>
    <x v="0"/>
    <x v="0"/>
    <n v="0"/>
    <x v="1"/>
    <x v="2"/>
    <x v="0"/>
    <s v="4-Dec-1965"/>
    <x v="1030"/>
    <x v="2"/>
    <s v="tier - 3"/>
    <x v="3"/>
    <x v="11"/>
  </r>
  <r>
    <s v="Id1032"/>
    <s v="Yaremczuk"/>
    <x v="376"/>
    <x v="212"/>
    <s v="Yes"/>
    <x v="0"/>
    <x v="1"/>
    <n v="1"/>
    <x v="1"/>
    <x v="2"/>
    <x v="2"/>
    <s v="10-Nov-1969"/>
    <x v="1031"/>
    <x v="2"/>
    <s v="tier - 3"/>
    <x v="1"/>
    <x v="16"/>
  </r>
  <r>
    <s v="Id1033"/>
    <s v="Knight"/>
    <x v="330"/>
    <x v="43"/>
    <s v="No"/>
    <x v="0"/>
    <x v="0"/>
    <n v="0"/>
    <x v="1"/>
    <x v="0"/>
    <x v="0"/>
    <s v="12-Nov-1968"/>
    <x v="1032"/>
    <x v="2"/>
    <s v="tier - 3"/>
    <x v="0"/>
    <x v="0"/>
  </r>
  <r>
    <s v="Id1034"/>
    <s v="Eversman"/>
    <x v="349"/>
    <x v="534"/>
    <s v="No"/>
    <x v="0"/>
    <x v="0"/>
    <n v="0"/>
    <x v="1"/>
    <x v="0"/>
    <x v="0"/>
    <s v="13-Nov-1968"/>
    <x v="1033"/>
    <x v="2"/>
    <s v="tier - 1"/>
    <x v="2"/>
    <x v="0"/>
  </r>
  <r>
    <s v="Id1035"/>
    <s v="Hickory"/>
    <x v="482"/>
    <x v="283"/>
    <s v="No"/>
    <x v="0"/>
    <x v="0"/>
    <n v="0"/>
    <x v="1"/>
    <x v="0"/>
    <x v="2"/>
    <s v="6-Sep-1994"/>
    <x v="1034"/>
    <x v="2"/>
    <s v="tier - 3"/>
    <x v="1"/>
    <x v="6"/>
  </r>
  <r>
    <s v="Id1036"/>
    <s v="Mooney"/>
    <x v="106"/>
    <x v="535"/>
    <s v="No"/>
    <x v="0"/>
    <x v="0"/>
    <n v="0"/>
    <x v="1"/>
    <x v="0"/>
    <x v="0"/>
    <s v="20-Dec-1971"/>
    <x v="1035"/>
    <x v="2"/>
    <s v="tier - 3"/>
    <x v="1"/>
    <x v="14"/>
  </r>
  <r>
    <s v="Id1037"/>
    <s v="Craighead"/>
    <x v="44"/>
    <x v="291"/>
    <s v="No"/>
    <x v="0"/>
    <x v="0"/>
    <n v="0"/>
    <x v="1"/>
    <x v="0"/>
    <x v="0"/>
    <s v="28-Jul-1968"/>
    <x v="1036"/>
    <x v="2"/>
    <s v="tier - 3"/>
    <x v="1"/>
    <x v="0"/>
  </r>
  <r>
    <s v="Id1038"/>
    <s v="Gardner"/>
    <x v="235"/>
    <x v="536"/>
    <s v="Yes"/>
    <x v="0"/>
    <x v="0"/>
    <n v="0"/>
    <x v="1"/>
    <x v="0"/>
    <x v="0"/>
    <s v="2-Oct-1967"/>
    <x v="1037"/>
    <x v="2"/>
    <s v="tier - 2"/>
    <x v="0"/>
    <x v="22"/>
  </r>
  <r>
    <s v="Id1039"/>
    <s v="Lohrenz"/>
    <x v="766"/>
    <x v="296"/>
    <s v="Yes"/>
    <x v="0"/>
    <x v="0"/>
    <n v="2"/>
    <x v="1"/>
    <x v="0"/>
    <x v="0"/>
    <s v="18-Dec-1970"/>
    <x v="1038"/>
    <x v="2"/>
    <s v="tier - 2"/>
    <x v="3"/>
    <x v="2"/>
  </r>
  <r>
    <s v="Id1040"/>
    <s v="Demise"/>
    <x v="111"/>
    <x v="537"/>
    <s v="Yes"/>
    <x v="0"/>
    <x v="0"/>
    <n v="2"/>
    <x v="1"/>
    <x v="0"/>
    <x v="0"/>
    <s v="28-Oct-1970"/>
    <x v="1039"/>
    <x v="2"/>
    <s v="tier - 2"/>
    <x v="8"/>
    <x v="2"/>
  </r>
  <r>
    <s v="Id1041"/>
    <s v="Nelson"/>
    <x v="331"/>
    <x v="469"/>
    <s v="Yes"/>
    <x v="0"/>
    <x v="0"/>
    <n v="0"/>
    <x v="1"/>
    <x v="1"/>
    <x v="0"/>
    <s v="23-Oct-1967"/>
    <x v="1040"/>
    <x v="2"/>
    <s v="tier - 1"/>
    <x v="9"/>
    <x v="22"/>
  </r>
  <r>
    <s v="Id1042"/>
    <s v="Guitard"/>
    <x v="127"/>
    <x v="95"/>
    <s v="No"/>
    <x v="0"/>
    <x v="0"/>
    <n v="0"/>
    <x v="1"/>
    <x v="0"/>
    <x v="2"/>
    <s v="24-Dec-1999"/>
    <x v="1041"/>
    <x v="2"/>
    <s v="tier - 1"/>
    <x v="3"/>
    <x v="35"/>
  </r>
  <r>
    <s v="Id1043"/>
    <s v="Navas"/>
    <x v="767"/>
    <x v="68"/>
    <s v="Yes"/>
    <x v="0"/>
    <x v="0"/>
    <n v="0"/>
    <x v="1"/>
    <x v="2"/>
    <x v="0"/>
    <s v="11-Nov-1967"/>
    <x v="1042"/>
    <x v="2"/>
    <s v="tier - 2"/>
    <x v="3"/>
    <x v="22"/>
  </r>
  <r>
    <s v="Id1044"/>
    <s v="Ptucha"/>
    <x v="641"/>
    <x v="85"/>
    <s v="No"/>
    <x v="0"/>
    <x v="0"/>
    <n v="0"/>
    <x v="1"/>
    <x v="0"/>
    <x v="1"/>
    <s v="25-Nov-1989"/>
    <x v="1043"/>
    <x v="2"/>
    <s v="tier - 2"/>
    <x v="13"/>
    <x v="4"/>
  </r>
  <r>
    <s v="Id1045"/>
    <s v="Kirouac"/>
    <x v="768"/>
    <x v="234"/>
    <s v="Yes"/>
    <x v="0"/>
    <x v="0"/>
    <n v="1"/>
    <x v="1"/>
    <x v="0"/>
    <x v="0"/>
    <s v="29-Aug-1986"/>
    <x v="1044"/>
    <x v="2"/>
    <s v="tier - 1"/>
    <x v="12"/>
    <x v="26"/>
  </r>
  <r>
    <s v="Id1046"/>
    <s v="Toews"/>
    <x v="144"/>
    <x v="9"/>
    <s v="No"/>
    <x v="0"/>
    <x v="0"/>
    <n v="0"/>
    <x v="1"/>
    <x v="0"/>
    <x v="0"/>
    <s v="9-Dec-1974"/>
    <x v="1045"/>
    <x v="2"/>
    <s v="tier - 1"/>
    <x v="4"/>
    <x v="19"/>
  </r>
  <r>
    <s v="Id1047"/>
    <s v="Perry"/>
    <x v="769"/>
    <x v="538"/>
    <s v="No"/>
    <x v="0"/>
    <x v="0"/>
    <n v="1"/>
    <x v="1"/>
    <x v="0"/>
    <x v="2"/>
    <s v="25-Jun-1992"/>
    <x v="1046"/>
    <x v="2"/>
    <s v="tier - 1"/>
    <x v="1"/>
    <x v="34"/>
  </r>
  <r>
    <s v="Id1048"/>
    <s v="Kretz"/>
    <x v="680"/>
    <x v="463"/>
    <s v="Yes"/>
    <x v="0"/>
    <x v="0"/>
    <n v="0"/>
    <x v="1"/>
    <x v="0"/>
    <x v="0"/>
    <s v="5-Oct-1967"/>
    <x v="1047"/>
    <x v="2"/>
    <s v="tier - 3"/>
    <x v="3"/>
    <x v="22"/>
  </r>
  <r>
    <s v="Id1049"/>
    <s v="Hempel"/>
    <x v="662"/>
    <x v="539"/>
    <s v="Yes"/>
    <x v="0"/>
    <x v="0"/>
    <n v="0"/>
    <x v="1"/>
    <x v="0"/>
    <x v="0"/>
    <s v="30-Jul-1967"/>
    <x v="1048"/>
    <x v="2"/>
    <s v="tier - 2"/>
    <x v="3"/>
    <x v="22"/>
  </r>
  <r>
    <s v="Id1050"/>
    <s v="McBroom"/>
    <x v="225"/>
    <x v="209"/>
    <s v="No"/>
    <x v="0"/>
    <x v="0"/>
    <n v="2"/>
    <x v="1"/>
    <x v="1"/>
    <x v="2"/>
    <s v="24-Oct-1972"/>
    <x v="1049"/>
    <x v="2"/>
    <s v="tier - 3"/>
    <x v="0"/>
    <x v="28"/>
  </r>
  <r>
    <s v="Id1051"/>
    <s v="Yoo"/>
    <x v="770"/>
    <x v="409"/>
    <s v="Yes"/>
    <x v="0"/>
    <x v="0"/>
    <n v="0"/>
    <x v="1"/>
    <x v="1"/>
    <x v="2"/>
    <s v="30-Sep-1976"/>
    <x v="1050"/>
    <x v="2"/>
    <s v="tier - 1"/>
    <x v="15"/>
    <x v="1"/>
  </r>
  <r>
    <s v="Id1052"/>
    <s v="Rand"/>
    <x v="771"/>
    <x v="347"/>
    <s v="No"/>
    <x v="0"/>
    <x v="0"/>
    <n v="0"/>
    <x v="1"/>
    <x v="0"/>
    <x v="2"/>
    <s v="2-Aug-1977"/>
    <x v="1051"/>
    <x v="2"/>
    <s v="tier - 2"/>
    <x v="14"/>
    <x v="29"/>
  </r>
  <r>
    <s v="Id1053"/>
    <s v="Wolfe"/>
    <x v="772"/>
    <x v="290"/>
    <s v="No"/>
    <x v="0"/>
    <x v="0"/>
    <n v="0"/>
    <x v="1"/>
    <x v="2"/>
    <x v="0"/>
    <s v="7-Sep-1962"/>
    <x v="1052"/>
    <x v="2"/>
    <s v="tier - 3"/>
    <x v="0"/>
    <x v="5"/>
  </r>
  <r>
    <s v="Id1054"/>
    <s v="Vance"/>
    <x v="773"/>
    <x v="193"/>
    <s v="Yes"/>
    <x v="0"/>
    <x v="0"/>
    <n v="0"/>
    <x v="1"/>
    <x v="1"/>
    <x v="2"/>
    <s v="22-Nov-1976"/>
    <x v="1053"/>
    <x v="2"/>
    <s v="tier - 2"/>
    <x v="14"/>
    <x v="1"/>
  </r>
  <r>
    <s v="Id1055"/>
    <s v="Burnett"/>
    <x v="774"/>
    <x v="473"/>
    <s v="Yes"/>
    <x v="0"/>
    <x v="0"/>
    <n v="1"/>
    <x v="1"/>
    <x v="1"/>
    <x v="2"/>
    <s v="8-Aug-1964"/>
    <x v="1054"/>
    <x v="2"/>
    <s v="tier - 3"/>
    <x v="0"/>
    <x v="13"/>
  </r>
  <r>
    <s v="Id1056"/>
    <s v="Clason"/>
    <x v="775"/>
    <x v="231"/>
    <s v="No"/>
    <x v="0"/>
    <x v="0"/>
    <n v="0"/>
    <x v="1"/>
    <x v="0"/>
    <x v="1"/>
    <s v="6-Jul-1990"/>
    <x v="1055"/>
    <x v="2"/>
    <s v="tier - 3"/>
    <x v="1"/>
    <x v="3"/>
  </r>
  <r>
    <s v="Id1057"/>
    <s v="Donnelly"/>
    <x v="776"/>
    <x v="268"/>
    <s v="No"/>
    <x v="0"/>
    <x v="0"/>
    <n v="1"/>
    <x v="1"/>
    <x v="0"/>
    <x v="1"/>
    <s v="23-Jul-1992"/>
    <x v="1056"/>
    <x v="2"/>
    <s v="tier - 3"/>
    <x v="12"/>
    <x v="34"/>
  </r>
  <r>
    <s v="Id1058"/>
    <s v="Pietz"/>
    <x v="777"/>
    <x v="232"/>
    <s v="No"/>
    <x v="0"/>
    <x v="0"/>
    <n v="0"/>
    <x v="1"/>
    <x v="2"/>
    <x v="0"/>
    <s v="27-Jun-1965"/>
    <x v="1057"/>
    <x v="2"/>
    <s v="tier - 3"/>
    <x v="1"/>
    <x v="11"/>
  </r>
  <r>
    <s v="Id1059"/>
    <s v="Tegenkamp"/>
    <x v="778"/>
    <x v="352"/>
    <s v="Yes"/>
    <x v="0"/>
    <x v="0"/>
    <n v="2"/>
    <x v="1"/>
    <x v="0"/>
    <x v="2"/>
    <s v="2-Jul-1966"/>
    <x v="1058"/>
    <x v="2"/>
    <s v="tier - 3"/>
    <x v="3"/>
    <x v="24"/>
  </r>
  <r>
    <s v="Id1060"/>
    <s v="Dover"/>
    <x v="101"/>
    <x v="439"/>
    <s v="Yes"/>
    <x v="0"/>
    <x v="0"/>
    <n v="0"/>
    <x v="1"/>
    <x v="0"/>
    <x v="0"/>
    <s v="23-Jun-1967"/>
    <x v="1059"/>
    <x v="2"/>
    <s v="tier - 2"/>
    <x v="1"/>
    <x v="22"/>
  </r>
  <r>
    <s v="Id1061"/>
    <s v="Dockemeyer"/>
    <x v="529"/>
    <x v="78"/>
    <s v="Yes"/>
    <x v="0"/>
    <x v="0"/>
    <n v="2"/>
    <x v="1"/>
    <x v="0"/>
    <x v="2"/>
    <s v="20-Jul-1966"/>
    <x v="1060"/>
    <x v="2"/>
    <s v="tier - 2"/>
    <x v="3"/>
    <x v="24"/>
  </r>
  <r>
    <s v="Id1062"/>
    <s v="Steele"/>
    <x v="779"/>
    <x v="540"/>
    <s v="No"/>
    <x v="0"/>
    <x v="0"/>
    <n v="2"/>
    <x v="1"/>
    <x v="0"/>
    <x v="2"/>
    <s v="14-Dec-1972"/>
    <x v="1061"/>
    <x v="2"/>
    <s v="tier - 1"/>
    <x v="1"/>
    <x v="28"/>
  </r>
  <r>
    <s v="Id1063"/>
    <s v="Harel"/>
    <x v="308"/>
    <x v="541"/>
    <s v="Yes"/>
    <x v="0"/>
    <x v="0"/>
    <n v="0"/>
    <x v="1"/>
    <x v="1"/>
    <x v="0"/>
    <s v="29-Nov-1967"/>
    <x v="1062"/>
    <x v="2"/>
    <s v="tier - 1"/>
    <x v="1"/>
    <x v="22"/>
  </r>
  <r>
    <s v="Id1064"/>
    <s v="Aguila"/>
    <x v="139"/>
    <x v="10"/>
    <s v="Yes"/>
    <x v="0"/>
    <x v="0"/>
    <n v="2"/>
    <x v="1"/>
    <x v="0"/>
    <x v="1"/>
    <s v="3-Nov-1966"/>
    <x v="1063"/>
    <x v="2"/>
    <s v="tier - 3"/>
    <x v="0"/>
    <x v="24"/>
  </r>
  <r>
    <s v="Id1065"/>
    <s v="Vallejo Sarmiento"/>
    <x v="529"/>
    <x v="321"/>
    <s v="Yes"/>
    <x v="0"/>
    <x v="1"/>
    <n v="1"/>
    <x v="1"/>
    <x v="0"/>
    <x v="2"/>
    <s v="25-Dec-1969"/>
    <x v="1064"/>
    <x v="2"/>
    <s v="tier - 3"/>
    <x v="0"/>
    <x v="16"/>
  </r>
  <r>
    <s v="Id1066"/>
    <s v="Beisheim"/>
    <x v="780"/>
    <x v="347"/>
    <s v="Yes"/>
    <x v="0"/>
    <x v="0"/>
    <n v="2"/>
    <x v="1"/>
    <x v="2"/>
    <x v="2"/>
    <s v="11-Dec-1966"/>
    <x v="1065"/>
    <x v="2"/>
    <s v="tier - 3"/>
    <x v="3"/>
    <x v="24"/>
  </r>
  <r>
    <s v="Id1067"/>
    <s v="Lenhoff"/>
    <x v="781"/>
    <x v="409"/>
    <s v="Yes"/>
    <x v="0"/>
    <x v="1"/>
    <n v="1"/>
    <x v="1"/>
    <x v="0"/>
    <x v="2"/>
    <s v="17-Jul-1969"/>
    <x v="1066"/>
    <x v="2"/>
    <s v="tier - 1"/>
    <x v="2"/>
    <x v="16"/>
  </r>
  <r>
    <s v="Id1068"/>
    <s v="Wehrwein"/>
    <x v="161"/>
    <x v="542"/>
    <s v="No"/>
    <x v="0"/>
    <x v="0"/>
    <n v="0"/>
    <x v="1"/>
    <x v="0"/>
    <x v="0"/>
    <s v="29-Jun-1971"/>
    <x v="1067"/>
    <x v="2"/>
    <s v="tier - 2"/>
    <x v="0"/>
    <x v="14"/>
  </r>
  <r>
    <s v="Id1069"/>
    <s v="Wallace"/>
    <x v="662"/>
    <x v="9"/>
    <s v="No"/>
    <x v="0"/>
    <x v="0"/>
    <n v="0"/>
    <x v="1"/>
    <x v="0"/>
    <x v="0"/>
    <s v="26-Sep-1971"/>
    <x v="1068"/>
    <x v="2"/>
    <s v="tier - 3"/>
    <x v="3"/>
    <x v="14"/>
  </r>
  <r>
    <s v="Id1070"/>
    <s v="Markowitz"/>
    <x v="782"/>
    <x v="180"/>
    <s v="No"/>
    <x v="0"/>
    <x v="0"/>
    <n v="0"/>
    <x v="1"/>
    <x v="0"/>
    <x v="2"/>
    <s v="25-Oct-1977"/>
    <x v="1069"/>
    <x v="2"/>
    <s v="tier - 1"/>
    <x v="1"/>
    <x v="29"/>
  </r>
  <r>
    <s v="Id1071"/>
    <s v="Vos"/>
    <x v="577"/>
    <x v="334"/>
    <s v="No"/>
    <x v="0"/>
    <x v="0"/>
    <n v="2"/>
    <x v="1"/>
    <x v="1"/>
    <x v="1"/>
    <s v="19-Oct-1972"/>
    <x v="1070"/>
    <x v="2"/>
    <s v="tier - 1"/>
    <x v="1"/>
    <x v="28"/>
  </r>
  <r>
    <s v="Id1072"/>
    <s v="McLeod"/>
    <x v="783"/>
    <x v="543"/>
    <s v="No"/>
    <x v="0"/>
    <x v="0"/>
    <n v="0"/>
    <x v="1"/>
    <x v="1"/>
    <x v="0"/>
    <s v="21-Aug-1978"/>
    <x v="1071"/>
    <x v="2"/>
    <s v="tier - 3"/>
    <x v="15"/>
    <x v="9"/>
  </r>
  <r>
    <s v="Id1073"/>
    <s v="Balcom"/>
    <x v="784"/>
    <x v="213"/>
    <s v="No"/>
    <x v="0"/>
    <x v="0"/>
    <n v="1"/>
    <x v="1"/>
    <x v="0"/>
    <x v="1"/>
    <s v="28-Jun-1987"/>
    <x v="1072"/>
    <x v="2"/>
    <s v="tier - 1"/>
    <x v="1"/>
    <x v="38"/>
  </r>
  <r>
    <s v="Id1074"/>
    <s v="Dirth"/>
    <x v="49"/>
    <x v="228"/>
    <s v="Yes"/>
    <x v="0"/>
    <x v="1"/>
    <n v="1"/>
    <x v="1"/>
    <x v="0"/>
    <x v="2"/>
    <s v="22-Sep-1969"/>
    <x v="1073"/>
    <x v="2"/>
    <s v="tier - 1"/>
    <x v="1"/>
    <x v="16"/>
  </r>
  <r>
    <s v="Id1075"/>
    <s v="Inglish"/>
    <x v="785"/>
    <x v="98"/>
    <s v="Yes"/>
    <x v="0"/>
    <x v="0"/>
    <n v="1"/>
    <x v="1"/>
    <x v="1"/>
    <x v="2"/>
    <s v="27-Jul-1964"/>
    <x v="1074"/>
    <x v="2"/>
    <s v="tier - 1"/>
    <x v="0"/>
    <x v="13"/>
  </r>
  <r>
    <s v="Id1076"/>
    <s v="Matthews"/>
    <x v="786"/>
    <x v="544"/>
    <s v="Yes"/>
    <x v="0"/>
    <x v="0"/>
    <n v="0"/>
    <x v="1"/>
    <x v="1"/>
    <x v="2"/>
    <s v="3-Aug-1976"/>
    <x v="1075"/>
    <x v="2"/>
    <s v="tier - 2"/>
    <x v="14"/>
    <x v="1"/>
  </r>
  <r>
    <s v="Id1077"/>
    <s v="Massa-Musiak"/>
    <x v="787"/>
    <x v="325"/>
    <s v="Yes"/>
    <x v="0"/>
    <x v="0"/>
    <n v="1"/>
    <x v="1"/>
    <x v="2"/>
    <x v="2"/>
    <s v="14-Oct-1964"/>
    <x v="1076"/>
    <x v="2"/>
    <s v="tier - 1"/>
    <x v="1"/>
    <x v="13"/>
  </r>
  <r>
    <s v="Id1078"/>
    <s v="Bailey"/>
    <x v="529"/>
    <x v="545"/>
    <s v="No"/>
    <x v="0"/>
    <x v="0"/>
    <n v="0"/>
    <x v="1"/>
    <x v="0"/>
    <x v="0"/>
    <s v="8-Nov-1968"/>
    <x v="1077"/>
    <x v="2"/>
    <s v="tier - 1"/>
    <x v="3"/>
    <x v="0"/>
  </r>
  <r>
    <s v="Id1079"/>
    <s v="Jacoby"/>
    <x v="788"/>
    <x v="546"/>
    <s v="No"/>
    <x v="0"/>
    <x v="0"/>
    <n v="0"/>
    <x v="1"/>
    <x v="1"/>
    <x v="0"/>
    <s v="29-Aug-1968"/>
    <x v="1078"/>
    <x v="2"/>
    <s v="tier - 3"/>
    <x v="3"/>
    <x v="0"/>
  </r>
  <r>
    <s v="Id1080"/>
    <s v="Crimmings"/>
    <x v="101"/>
    <x v="547"/>
    <s v="No"/>
    <x v="0"/>
    <x v="0"/>
    <n v="0"/>
    <x v="1"/>
    <x v="0"/>
    <x v="0"/>
    <s v="23-Aug-1968"/>
    <x v="1079"/>
    <x v="2"/>
    <s v="tier - 1"/>
    <x v="4"/>
    <x v="0"/>
  </r>
  <r>
    <s v="Id1081"/>
    <s v="Crane"/>
    <x v="636"/>
    <x v="519"/>
    <s v="No"/>
    <x v="0"/>
    <x v="0"/>
    <n v="0"/>
    <x v="1"/>
    <x v="2"/>
    <x v="0"/>
    <s v="27-Dec-1968"/>
    <x v="1080"/>
    <x v="2"/>
    <s v="tier - 1"/>
    <x v="6"/>
    <x v="0"/>
  </r>
  <r>
    <s v="Id1082"/>
    <s v="Swartzfager"/>
    <x v="789"/>
    <x v="256"/>
    <s v="No"/>
    <x v="0"/>
    <x v="1"/>
    <n v="1"/>
    <x v="1"/>
    <x v="0"/>
    <x v="1"/>
    <s v="25-Nov-1979"/>
    <x v="1081"/>
    <x v="2"/>
    <s v="tier - 2"/>
    <x v="15"/>
    <x v="18"/>
  </r>
  <r>
    <s v="Id1083"/>
    <s v="Clevenger"/>
    <x v="646"/>
    <x v="548"/>
    <s v="No"/>
    <x v="0"/>
    <x v="0"/>
    <n v="2"/>
    <x v="1"/>
    <x v="1"/>
    <x v="0"/>
    <s v="11-Oct-1973"/>
    <x v="1082"/>
    <x v="2"/>
    <s v="tier - 2"/>
    <x v="15"/>
    <x v="30"/>
  </r>
  <r>
    <s v="Id1084"/>
    <s v="Reichardt"/>
    <x v="790"/>
    <x v="92"/>
    <s v="No"/>
    <x v="0"/>
    <x v="0"/>
    <n v="0"/>
    <x v="1"/>
    <x v="0"/>
    <x v="2"/>
    <s v="24-Oct-1980"/>
    <x v="1083"/>
    <x v="2"/>
    <s v="tier - 1"/>
    <x v="14"/>
    <x v="25"/>
  </r>
  <r>
    <s v="Id1085"/>
    <s v="Morton"/>
    <x v="360"/>
    <x v="549"/>
    <s v="Yes"/>
    <x v="0"/>
    <x v="0"/>
    <n v="1"/>
    <x v="1"/>
    <x v="1"/>
    <x v="0"/>
    <s v="5-Jun-1975"/>
    <x v="1084"/>
    <x v="2"/>
    <s v="tier - 1"/>
    <x v="5"/>
    <x v="19"/>
  </r>
  <r>
    <s v="Id1086"/>
    <s v="Sunstrum"/>
    <x v="791"/>
    <x v="550"/>
    <s v="Yes"/>
    <x v="0"/>
    <x v="1"/>
    <n v="1"/>
    <x v="1"/>
    <x v="1"/>
    <x v="2"/>
    <s v="7-Jul-1969"/>
    <x v="1085"/>
    <x v="2"/>
    <s v="tier - 2"/>
    <x v="16"/>
    <x v="16"/>
  </r>
  <r>
    <s v="Id1087"/>
    <s v="Frownfelter"/>
    <x v="53"/>
    <x v="551"/>
    <s v="No"/>
    <x v="0"/>
    <x v="0"/>
    <n v="2"/>
    <x v="1"/>
    <x v="0"/>
    <x v="0"/>
    <s v="19-Sep-1973"/>
    <x v="1086"/>
    <x v="2"/>
    <s v="tier - 3"/>
    <x v="0"/>
    <x v="30"/>
  </r>
  <r>
    <s v="Id1088"/>
    <s v="Richter"/>
    <x v="408"/>
    <x v="524"/>
    <s v="No"/>
    <x v="0"/>
    <x v="0"/>
    <n v="2"/>
    <x v="1"/>
    <x v="0"/>
    <x v="0"/>
    <s v="29-Sep-1973"/>
    <x v="1087"/>
    <x v="2"/>
    <s v="tier - 3"/>
    <x v="2"/>
    <x v="30"/>
  </r>
  <r>
    <s v="Id1089"/>
    <s v="England"/>
    <x v="792"/>
    <x v="381"/>
    <s v="No"/>
    <x v="0"/>
    <x v="0"/>
    <n v="0"/>
    <x v="1"/>
    <x v="1"/>
    <x v="0"/>
    <s v="6-Sep-1971"/>
    <x v="1088"/>
    <x v="2"/>
    <s v="tier - 1"/>
    <x v="15"/>
    <x v="14"/>
  </r>
  <r>
    <s v="Id1090"/>
    <s v="McLean"/>
    <x v="401"/>
    <x v="173"/>
    <s v="Yes"/>
    <x v="0"/>
    <x v="1"/>
    <n v="1"/>
    <x v="1"/>
    <x v="1"/>
    <x v="2"/>
    <s v="17-Jun-1969"/>
    <x v="1089"/>
    <x v="2"/>
    <s v="tier - 1"/>
    <x v="1"/>
    <x v="16"/>
  </r>
  <r>
    <s v="Id1091"/>
    <s v="Gardner"/>
    <x v="793"/>
    <x v="55"/>
    <s v="No"/>
    <x v="0"/>
    <x v="0"/>
    <n v="0"/>
    <x v="1"/>
    <x v="0"/>
    <x v="0"/>
    <s v="29-Sep-1974"/>
    <x v="1090"/>
    <x v="2"/>
    <s v="tier - 1"/>
    <x v="1"/>
    <x v="19"/>
  </r>
  <r>
    <s v="Id1092"/>
    <s v="Lane"/>
    <x v="794"/>
    <x v="64"/>
    <s v="No"/>
    <x v="0"/>
    <x v="0"/>
    <n v="2"/>
    <x v="1"/>
    <x v="1"/>
    <x v="0"/>
    <s v="8-Aug-1973"/>
    <x v="1091"/>
    <x v="2"/>
    <s v="tier - 2"/>
    <x v="14"/>
    <x v="30"/>
  </r>
  <r>
    <s v="Id1093"/>
    <s v="Vonachen"/>
    <x v="718"/>
    <x v="552"/>
    <s v="No"/>
    <x v="0"/>
    <x v="0"/>
    <n v="0"/>
    <x v="1"/>
    <x v="0"/>
    <x v="0"/>
    <s v="19-Jul-1968"/>
    <x v="1092"/>
    <x v="2"/>
    <s v="tier - 1"/>
    <x v="0"/>
    <x v="0"/>
  </r>
  <r>
    <s v="Id1094"/>
    <s v="Smith"/>
    <x v="735"/>
    <x v="321"/>
    <s v="No"/>
    <x v="0"/>
    <x v="0"/>
    <n v="0"/>
    <x v="1"/>
    <x v="0"/>
    <x v="2"/>
    <s v="21-Jul-1982"/>
    <x v="1093"/>
    <x v="2"/>
    <s v="tier - 1"/>
    <x v="14"/>
    <x v="37"/>
  </r>
  <r>
    <s v="Id1095"/>
    <s v="Kidwell"/>
    <x v="795"/>
    <x v="463"/>
    <s v="Yes"/>
    <x v="0"/>
    <x v="0"/>
    <n v="2"/>
    <x v="1"/>
    <x v="0"/>
    <x v="0"/>
    <s v="1-Dec-1970"/>
    <x v="1094"/>
    <x v="2"/>
    <s v="tier - 3"/>
    <x v="3"/>
    <x v="2"/>
  </r>
  <r>
    <s v="Id1096"/>
    <s v="Betancourth"/>
    <x v="796"/>
    <x v="87"/>
    <s v="No"/>
    <x v="0"/>
    <x v="0"/>
    <n v="0"/>
    <x v="1"/>
    <x v="0"/>
    <x v="1"/>
    <s v="21-Aug-1991"/>
    <x v="1095"/>
    <x v="2"/>
    <s v="tier - 1"/>
    <x v="12"/>
    <x v="42"/>
  </r>
  <r>
    <s v="Id1097"/>
    <s v="Henstrom"/>
    <x v="797"/>
    <x v="89"/>
    <s v="No"/>
    <x v="0"/>
    <x v="0"/>
    <n v="0"/>
    <x v="1"/>
    <x v="0"/>
    <x v="2"/>
    <s v="17-Nov-1991"/>
    <x v="1096"/>
    <x v="2"/>
    <s v="tier - 2"/>
    <x v="1"/>
    <x v="42"/>
  </r>
  <r>
    <s v="Id1098"/>
    <s v="Pereira"/>
    <x v="359"/>
    <x v="553"/>
    <s v="No"/>
    <x v="0"/>
    <x v="0"/>
    <n v="0"/>
    <x v="1"/>
    <x v="2"/>
    <x v="0"/>
    <s v="12-Jul-1962"/>
    <x v="1097"/>
    <x v="2"/>
    <s v="tier - 3"/>
    <x v="1"/>
    <x v="5"/>
  </r>
  <r>
    <s v="Id1099"/>
    <s v="Black"/>
    <x v="798"/>
    <x v="8"/>
    <s v="Yes"/>
    <x v="0"/>
    <x v="1"/>
    <n v="1"/>
    <x v="1"/>
    <x v="2"/>
    <x v="0"/>
    <s v="24-Sep-1963"/>
    <x v="1098"/>
    <x v="2"/>
    <s v="tier - 1"/>
    <x v="0"/>
    <x v="8"/>
  </r>
  <r>
    <s v="Id1100"/>
    <s v="Brown"/>
    <x v="746"/>
    <x v="554"/>
    <s v="Yes"/>
    <x v="0"/>
    <x v="0"/>
    <n v="1"/>
    <x v="1"/>
    <x v="0"/>
    <x v="1"/>
    <s v="14-Sep-1988"/>
    <x v="1099"/>
    <x v="2"/>
    <s v="tier - 1"/>
    <x v="14"/>
    <x v="23"/>
  </r>
  <r>
    <s v="Id1101"/>
    <s v="Reasoner"/>
    <x v="799"/>
    <x v="555"/>
    <s v="Yes"/>
    <x v="0"/>
    <x v="0"/>
    <n v="2"/>
    <x v="1"/>
    <x v="1"/>
    <x v="0"/>
    <s v="21-Jun-1970"/>
    <x v="1100"/>
    <x v="2"/>
    <s v="tier - 1"/>
    <x v="2"/>
    <x v="2"/>
  </r>
  <r>
    <s v="Id1102"/>
    <s v="Wandzilak"/>
    <x v="67"/>
    <x v="556"/>
    <s v="No"/>
    <x v="0"/>
    <x v="0"/>
    <n v="2"/>
    <x v="1"/>
    <x v="0"/>
    <x v="0"/>
    <s v="27-Nov-1973"/>
    <x v="1101"/>
    <x v="2"/>
    <s v="tier - 3"/>
    <x v="1"/>
    <x v="30"/>
  </r>
  <r>
    <s v="Id1103"/>
    <s v="Carver"/>
    <x v="411"/>
    <x v="557"/>
    <s v="No"/>
    <x v="0"/>
    <x v="0"/>
    <n v="2"/>
    <x v="1"/>
    <x v="1"/>
    <x v="0"/>
    <s v="5-Sep-1973"/>
    <x v="1102"/>
    <x v="2"/>
    <s v="tier - 2"/>
    <x v="1"/>
    <x v="30"/>
  </r>
  <r>
    <s v="Id1104"/>
    <s v="Borror"/>
    <x v="800"/>
    <x v="457"/>
    <s v="Yes"/>
    <x v="0"/>
    <x v="0"/>
    <n v="1"/>
    <x v="1"/>
    <x v="0"/>
    <x v="0"/>
    <s v="15-Aug-1975"/>
    <x v="1103"/>
    <x v="2"/>
    <s v="tier - 2"/>
    <x v="3"/>
    <x v="27"/>
  </r>
  <r>
    <s v="Id1105"/>
    <s v="Saad"/>
    <x v="43"/>
    <x v="558"/>
    <s v="No"/>
    <x v="0"/>
    <x v="0"/>
    <n v="0"/>
    <x v="1"/>
    <x v="0"/>
    <x v="0"/>
    <s v="23-Sep-1968"/>
    <x v="1104"/>
    <x v="2"/>
    <s v="tier - 1"/>
    <x v="1"/>
    <x v="0"/>
  </r>
  <r>
    <s v="Id1106"/>
    <s v="Paul"/>
    <x v="166"/>
    <x v="559"/>
    <s v="Yes"/>
    <x v="0"/>
    <x v="0"/>
    <n v="0"/>
    <x v="1"/>
    <x v="0"/>
    <x v="0"/>
    <s v="28-Jun-1967"/>
    <x v="1105"/>
    <x v="2"/>
    <s v="tier - 3"/>
    <x v="0"/>
    <x v="22"/>
  </r>
  <r>
    <s v="Id1107"/>
    <s v="Trail"/>
    <x v="801"/>
    <x v="254"/>
    <s v="Yes"/>
    <x v="0"/>
    <x v="0"/>
    <n v="0"/>
    <x v="1"/>
    <x v="1"/>
    <x v="0"/>
    <s v="26-Sep-1967"/>
    <x v="1106"/>
    <x v="2"/>
    <s v="tier - 2"/>
    <x v="3"/>
    <x v="22"/>
  </r>
  <r>
    <s v="Id1108"/>
    <s v="Benton"/>
    <x v="567"/>
    <x v="560"/>
    <s v="Yes"/>
    <x v="0"/>
    <x v="0"/>
    <n v="2"/>
    <x v="1"/>
    <x v="2"/>
    <x v="0"/>
    <s v="24-Dec-1970"/>
    <x v="1107"/>
    <x v="2"/>
    <s v="tier - 1"/>
    <x v="2"/>
    <x v="2"/>
  </r>
  <r>
    <s v="Id1109"/>
    <s v="Bauman"/>
    <x v="802"/>
    <x v="103"/>
    <s v="Yes"/>
    <x v="0"/>
    <x v="0"/>
    <n v="0"/>
    <x v="1"/>
    <x v="0"/>
    <x v="2"/>
    <s v="16-Oct-1985"/>
    <x v="1108"/>
    <x v="2"/>
    <s v="tier - 2"/>
    <x v="12"/>
    <x v="17"/>
  </r>
  <r>
    <s v="Id1110"/>
    <s v="Bakula"/>
    <x v="803"/>
    <x v="561"/>
    <s v="No"/>
    <x v="0"/>
    <x v="0"/>
    <n v="2"/>
    <x v="1"/>
    <x v="1"/>
    <x v="1"/>
    <s v="10-Jul-1972"/>
    <x v="1109"/>
    <x v="2"/>
    <s v="tier - 3"/>
    <x v="15"/>
    <x v="28"/>
  </r>
  <r>
    <s v="Id1111"/>
    <s v="Edwards"/>
    <x v="567"/>
    <x v="525"/>
    <s v="No"/>
    <x v="0"/>
    <x v="0"/>
    <n v="2"/>
    <x v="1"/>
    <x v="2"/>
    <x v="0"/>
    <s v="13-Oct-1973"/>
    <x v="1110"/>
    <x v="2"/>
    <s v="tier - 2"/>
    <x v="1"/>
    <x v="30"/>
  </r>
  <r>
    <s v="Id1112"/>
    <s v="Davis"/>
    <x v="804"/>
    <x v="282"/>
    <s v="Yes"/>
    <x v="0"/>
    <x v="0"/>
    <n v="0"/>
    <x v="1"/>
    <x v="0"/>
    <x v="0"/>
    <s v="12-Jun-1981"/>
    <x v="1111"/>
    <x v="2"/>
    <s v="tier - 1"/>
    <x v="15"/>
    <x v="36"/>
  </r>
  <r>
    <s v="Id1113"/>
    <s v="Weiler"/>
    <x v="111"/>
    <x v="447"/>
    <s v="No"/>
    <x v="0"/>
    <x v="0"/>
    <n v="0"/>
    <x v="1"/>
    <x v="0"/>
    <x v="0"/>
    <s v="30-Dec-1974"/>
    <x v="1112"/>
    <x v="2"/>
    <s v="tier - 1"/>
    <x v="4"/>
    <x v="19"/>
  </r>
  <r>
    <s v="Id1114"/>
    <s v="Schaaf"/>
    <x v="805"/>
    <x v="109"/>
    <s v="Yes"/>
    <x v="0"/>
    <x v="1"/>
    <n v="1"/>
    <x v="1"/>
    <x v="0"/>
    <x v="1"/>
    <s v="5-Sep-1997"/>
    <x v="1113"/>
    <x v="2"/>
    <s v="tier - 2"/>
    <x v="1"/>
    <x v="31"/>
  </r>
  <r>
    <s v="Id1115"/>
    <s v="Sack"/>
    <x v="806"/>
    <x v="56"/>
    <s v="No"/>
    <x v="0"/>
    <x v="0"/>
    <n v="2"/>
    <x v="1"/>
    <x v="0"/>
    <x v="1"/>
    <s v="16-Nov-1972"/>
    <x v="1114"/>
    <x v="2"/>
    <s v="tier - 3"/>
    <x v="3"/>
    <x v="28"/>
  </r>
  <r>
    <s v="Id1116"/>
    <s v="Chenard"/>
    <x v="629"/>
    <x v="485"/>
    <s v="Yes"/>
    <x v="0"/>
    <x v="0"/>
    <n v="1"/>
    <x v="1"/>
    <x v="0"/>
    <x v="0"/>
    <s v="2-Jul-1975"/>
    <x v="1115"/>
    <x v="2"/>
    <s v="tier - 3"/>
    <x v="1"/>
    <x v="27"/>
  </r>
  <r>
    <s v="Id1117"/>
    <s v="Williamson"/>
    <x v="807"/>
    <x v="199"/>
    <s v="No"/>
    <x v="0"/>
    <x v="0"/>
    <n v="2"/>
    <x v="1"/>
    <x v="2"/>
    <x v="2"/>
    <s v="8-Aug-1972"/>
    <x v="1116"/>
    <x v="2"/>
    <s v="tier - 1"/>
    <x v="0"/>
    <x v="28"/>
  </r>
  <r>
    <s v="Id1118"/>
    <s v="Dollas"/>
    <x v="808"/>
    <x v="500"/>
    <s v="No"/>
    <x v="0"/>
    <x v="0"/>
    <n v="2"/>
    <x v="1"/>
    <x v="1"/>
    <x v="2"/>
    <s v="19-Oct-1972"/>
    <x v="1117"/>
    <x v="2"/>
    <s v="tier - 1"/>
    <x v="2"/>
    <x v="28"/>
  </r>
  <r>
    <s v="Id1119"/>
    <s v="Sprague"/>
    <x v="809"/>
    <x v="315"/>
    <s v="Yes"/>
    <x v="0"/>
    <x v="0"/>
    <n v="0"/>
    <x v="1"/>
    <x v="1"/>
    <x v="2"/>
    <s v="19-Dec-1976"/>
    <x v="1118"/>
    <x v="2"/>
    <s v="tier - 2"/>
    <x v="3"/>
    <x v="1"/>
  </r>
  <r>
    <s v="Id1120"/>
    <s v="Michell"/>
    <x v="315"/>
    <x v="473"/>
    <s v="Yes"/>
    <x v="0"/>
    <x v="1"/>
    <n v="1"/>
    <x v="1"/>
    <x v="0"/>
    <x v="2"/>
    <s v="3-Jul-1969"/>
    <x v="1119"/>
    <x v="2"/>
    <s v="tier - 3"/>
    <x v="3"/>
    <x v="16"/>
  </r>
  <r>
    <s v="Id1121"/>
    <s v="Datwyler"/>
    <x v="88"/>
    <x v="300"/>
    <s v="Yes"/>
    <x v="0"/>
    <x v="1"/>
    <n v="1"/>
    <x v="1"/>
    <x v="0"/>
    <x v="1"/>
    <s v="27-Oct-1969"/>
    <x v="1120"/>
    <x v="2"/>
    <s v="tier - 1"/>
    <x v="6"/>
    <x v="16"/>
  </r>
  <r>
    <s v="Id1122"/>
    <s v="Mead"/>
    <x v="643"/>
    <x v="562"/>
    <s v="Yes"/>
    <x v="0"/>
    <x v="1"/>
    <n v="1"/>
    <x v="1"/>
    <x v="2"/>
    <x v="1"/>
    <s v="22-Aug-1969"/>
    <x v="1121"/>
    <x v="2"/>
    <s v="tier - 2"/>
    <x v="3"/>
    <x v="16"/>
  </r>
  <r>
    <s v="Id1123"/>
    <s v="Kennedy"/>
    <x v="67"/>
    <x v="172"/>
    <s v="No"/>
    <x v="0"/>
    <x v="0"/>
    <n v="0"/>
    <x v="1"/>
    <x v="0"/>
    <x v="0"/>
    <s v="30-Aug-1974"/>
    <x v="1122"/>
    <x v="2"/>
    <s v="tier - 2"/>
    <x v="2"/>
    <x v="19"/>
  </r>
  <r>
    <s v="Id1124"/>
    <s v="Czech"/>
    <x v="175"/>
    <x v="561"/>
    <s v="No"/>
    <x v="0"/>
    <x v="1"/>
    <n v="1"/>
    <x v="1"/>
    <x v="1"/>
    <x v="1"/>
    <s v="28-Dec-1979"/>
    <x v="1123"/>
    <x v="2"/>
    <s v="tier - 1"/>
    <x v="14"/>
    <x v="18"/>
  </r>
  <r>
    <s v="Id1125"/>
    <s v="O'Brien"/>
    <x v="810"/>
    <x v="563"/>
    <s v="Yes"/>
    <x v="0"/>
    <x v="0"/>
    <n v="1"/>
    <x v="1"/>
    <x v="0"/>
    <x v="1"/>
    <s v="3-Jul-1988"/>
    <x v="1124"/>
    <x v="2"/>
    <s v="tier - 3"/>
    <x v="12"/>
    <x v="23"/>
  </r>
  <r>
    <s v="Id1126"/>
    <s v="Bachman"/>
    <x v="628"/>
    <x v="564"/>
    <s v="Yes"/>
    <x v="0"/>
    <x v="0"/>
    <n v="2"/>
    <x v="1"/>
    <x v="3"/>
    <x v="0"/>
    <s v="11-Aug-1970"/>
    <x v="1125"/>
    <x v="1"/>
    <s v="tier - 3"/>
    <x v="1"/>
    <x v="2"/>
  </r>
  <r>
    <s v="Id1127"/>
    <s v="Bednar"/>
    <x v="67"/>
    <x v="399"/>
    <s v="No"/>
    <x v="0"/>
    <x v="0"/>
    <n v="0"/>
    <x v="1"/>
    <x v="0"/>
    <x v="0"/>
    <s v="6-Oct-1971"/>
    <x v="1126"/>
    <x v="1"/>
    <s v="tier - 2"/>
    <x v="9"/>
    <x v="14"/>
  </r>
  <r>
    <s v="Id1128"/>
    <s v="Daye"/>
    <x v="292"/>
    <x v="410"/>
    <s v="No"/>
    <x v="0"/>
    <x v="0"/>
    <n v="0"/>
    <x v="1"/>
    <x v="1"/>
    <x v="0"/>
    <s v="26-Dec-1971"/>
    <x v="1127"/>
    <x v="1"/>
    <s v="tier - 3"/>
    <x v="11"/>
    <x v="14"/>
  </r>
  <r>
    <s v="Id1129"/>
    <s v="Clarke"/>
    <x v="811"/>
    <x v="138"/>
    <s v="Yes"/>
    <x v="0"/>
    <x v="0"/>
    <n v="1"/>
    <x v="1"/>
    <x v="2"/>
    <x v="2"/>
    <s v="11-Sep-1964"/>
    <x v="1128"/>
    <x v="2"/>
    <s v="tier - 3"/>
    <x v="0"/>
    <x v="13"/>
  </r>
  <r>
    <s v="Id1130"/>
    <s v="Koren"/>
    <x v="607"/>
    <x v="180"/>
    <s v="Yes"/>
    <x v="0"/>
    <x v="1"/>
    <n v="1"/>
    <x v="1"/>
    <x v="0"/>
    <x v="2"/>
    <s v="3-Dec-1983"/>
    <x v="1129"/>
    <x v="1"/>
    <s v="tier - 2"/>
    <x v="1"/>
    <x v="33"/>
  </r>
  <r>
    <s v="Id1131"/>
    <s v="Kuramoto"/>
    <x v="812"/>
    <x v="332"/>
    <s v="Yes"/>
    <x v="0"/>
    <x v="0"/>
    <n v="0"/>
    <x v="1"/>
    <x v="0"/>
    <x v="2"/>
    <s v="19-Aug-1985"/>
    <x v="1130"/>
    <x v="1"/>
    <s v="tier - 3"/>
    <x v="15"/>
    <x v="17"/>
  </r>
  <r>
    <s v="Id1132"/>
    <s v="Lynn"/>
    <x v="402"/>
    <x v="115"/>
    <s v="No"/>
    <x v="0"/>
    <x v="0"/>
    <n v="2"/>
    <x v="1"/>
    <x v="0"/>
    <x v="2"/>
    <s v="14-Sep-1972"/>
    <x v="1131"/>
    <x v="1"/>
    <s v="tier - 3"/>
    <x v="1"/>
    <x v="28"/>
  </r>
  <r>
    <s v="Id1133"/>
    <s v="Dierksen"/>
    <x v="813"/>
    <x v="64"/>
    <s v="No"/>
    <x v="0"/>
    <x v="0"/>
    <n v="0"/>
    <x v="1"/>
    <x v="2"/>
    <x v="0"/>
    <s v="17-Aug-1962"/>
    <x v="1132"/>
    <x v="2"/>
    <s v="tier - 2"/>
    <x v="0"/>
    <x v="5"/>
  </r>
  <r>
    <s v="Id1134"/>
    <s v="Zoeller"/>
    <x v="814"/>
    <x v="80"/>
    <s v="Yes"/>
    <x v="0"/>
    <x v="0"/>
    <n v="0"/>
    <x v="1"/>
    <x v="0"/>
    <x v="2"/>
    <s v="8-Jul-1996"/>
    <x v="1133"/>
    <x v="1"/>
    <s v="tier - 3"/>
    <x v="1"/>
    <x v="45"/>
  </r>
  <r>
    <s v="Id1135"/>
    <s v="Flesch"/>
    <x v="613"/>
    <x v="134"/>
    <s v="Yes"/>
    <x v="0"/>
    <x v="0"/>
    <n v="2"/>
    <x v="1"/>
    <x v="1"/>
    <x v="2"/>
    <s v="5-Nov-1966"/>
    <x v="1134"/>
    <x v="2"/>
    <s v="tier - 3"/>
    <x v="0"/>
    <x v="24"/>
  </r>
  <r>
    <s v="Id1136"/>
    <s v="Maltby"/>
    <x v="815"/>
    <x v="485"/>
    <s v="No"/>
    <x v="0"/>
    <x v="0"/>
    <n v="0"/>
    <x v="1"/>
    <x v="0"/>
    <x v="0"/>
    <s v="8-Nov-1971"/>
    <x v="1135"/>
    <x v="1"/>
    <s v="tier - 3"/>
    <x v="3"/>
    <x v="14"/>
  </r>
  <r>
    <s v="Id1137"/>
    <s v="Custance"/>
    <x v="816"/>
    <x v="565"/>
    <s v="No"/>
    <x v="0"/>
    <x v="0"/>
    <n v="0"/>
    <x v="1"/>
    <x v="0"/>
    <x v="0"/>
    <s v="3-Oct-1971"/>
    <x v="1136"/>
    <x v="1"/>
    <s v="tier - 1"/>
    <x v="0"/>
    <x v="14"/>
  </r>
  <r>
    <s v="Id1138"/>
    <s v="Choi"/>
    <x v="817"/>
    <x v="220"/>
    <s v="No"/>
    <x v="0"/>
    <x v="0"/>
    <n v="0"/>
    <x v="1"/>
    <x v="0"/>
    <x v="0"/>
    <s v="3-Jul-1971"/>
    <x v="1137"/>
    <x v="1"/>
    <s v="tier - 3"/>
    <x v="2"/>
    <x v="14"/>
  </r>
  <r>
    <s v="Id1139"/>
    <s v="Barnett"/>
    <x v="54"/>
    <x v="566"/>
    <s v="No"/>
    <x v="0"/>
    <x v="0"/>
    <n v="0"/>
    <x v="1"/>
    <x v="0"/>
    <x v="0"/>
    <s v="22-Dec-1971"/>
    <x v="1138"/>
    <x v="1"/>
    <s v="tier - 2"/>
    <x v="3"/>
    <x v="14"/>
  </r>
  <r>
    <s v="Id1140"/>
    <s v="Proulx"/>
    <x v="547"/>
    <x v="85"/>
    <s v="No"/>
    <x v="0"/>
    <x v="0"/>
    <n v="1"/>
    <x v="1"/>
    <x v="0"/>
    <x v="1"/>
    <s v="6-Jul-1998"/>
    <x v="1139"/>
    <x v="1"/>
    <s v="tier - 2"/>
    <x v="8"/>
    <x v="44"/>
  </r>
  <r>
    <s v="Id1141"/>
    <s v="Hamilton"/>
    <x v="467"/>
    <x v="320"/>
    <s v="Yes"/>
    <x v="0"/>
    <x v="1"/>
    <n v="1"/>
    <x v="1"/>
    <x v="1"/>
    <x v="2"/>
    <s v="13-Aug-1969"/>
    <x v="1140"/>
    <x v="2"/>
    <s v="tier - 3"/>
    <x v="1"/>
    <x v="16"/>
  </r>
  <r>
    <s v="Id1142"/>
    <s v="Lundine"/>
    <x v="629"/>
    <x v="453"/>
    <s v="No"/>
    <x v="0"/>
    <x v="0"/>
    <n v="0"/>
    <x v="1"/>
    <x v="0"/>
    <x v="0"/>
    <s v="9-Nov-1971"/>
    <x v="1141"/>
    <x v="1"/>
    <s v="tier - 3"/>
    <x v="2"/>
    <x v="14"/>
  </r>
  <r>
    <s v="Id1143"/>
    <s v="Paullin"/>
    <x v="362"/>
    <x v="259"/>
    <s v="Yes"/>
    <x v="0"/>
    <x v="1"/>
    <n v="1"/>
    <x v="1"/>
    <x v="2"/>
    <x v="1"/>
    <s v="20-Oct-1969"/>
    <x v="1142"/>
    <x v="2"/>
    <s v="tier - 3"/>
    <x v="1"/>
    <x v="16"/>
  </r>
  <r>
    <s v="Id1144"/>
    <s v="Delucia"/>
    <x v="809"/>
    <x v="567"/>
    <s v="No"/>
    <x v="0"/>
    <x v="0"/>
    <n v="0"/>
    <x v="1"/>
    <x v="1"/>
    <x v="0"/>
    <s v="17-Jul-1971"/>
    <x v="1143"/>
    <x v="1"/>
    <s v="tier - 2"/>
    <x v="3"/>
    <x v="14"/>
  </r>
  <r>
    <s v="Id1145"/>
    <s v="Valentine"/>
    <x v="818"/>
    <x v="525"/>
    <s v="No"/>
    <x v="0"/>
    <x v="0"/>
    <n v="0"/>
    <x v="1"/>
    <x v="2"/>
    <x v="0"/>
    <s v="23-Oct-1971"/>
    <x v="1144"/>
    <x v="1"/>
    <s v="tier - 3"/>
    <x v="0"/>
    <x v="14"/>
  </r>
  <r>
    <s v="Id1146"/>
    <s v="Mohara"/>
    <x v="806"/>
    <x v="423"/>
    <s v="No"/>
    <x v="0"/>
    <x v="0"/>
    <n v="0"/>
    <x v="1"/>
    <x v="0"/>
    <x v="0"/>
    <s v="4-Nov-1968"/>
    <x v="1145"/>
    <x v="2"/>
    <s v="tier - 3"/>
    <x v="3"/>
    <x v="0"/>
  </r>
  <r>
    <s v="Id1147"/>
    <s v="Fairbrother"/>
    <x v="819"/>
    <x v="375"/>
    <s v="No"/>
    <x v="0"/>
    <x v="0"/>
    <n v="1"/>
    <x v="1"/>
    <x v="0"/>
    <x v="2"/>
    <s v="13-Aug-1992"/>
    <x v="1146"/>
    <x v="1"/>
    <s v="tier - 1"/>
    <x v="1"/>
    <x v="34"/>
  </r>
  <r>
    <s v="Id1148"/>
    <s v="Fagan"/>
    <x v="820"/>
    <x v="56"/>
    <s v="No"/>
    <x v="0"/>
    <x v="0"/>
    <n v="2"/>
    <x v="1"/>
    <x v="1"/>
    <x v="1"/>
    <s v="26-Sep-1972"/>
    <x v="1147"/>
    <x v="1"/>
    <s v="tier - 3"/>
    <x v="14"/>
    <x v="28"/>
  </r>
  <r>
    <s v="Id1149"/>
    <s v="Toth"/>
    <x v="821"/>
    <x v="336"/>
    <s v="No"/>
    <x v="0"/>
    <x v="0"/>
    <n v="2"/>
    <x v="1"/>
    <x v="1"/>
    <x v="1"/>
    <s v="28-Jun-1972"/>
    <x v="1148"/>
    <x v="1"/>
    <s v="tier - 2"/>
    <x v="14"/>
    <x v="28"/>
  </r>
  <r>
    <s v="Id1150"/>
    <s v="Guinn"/>
    <x v="822"/>
    <x v="568"/>
    <s v="No"/>
    <x v="0"/>
    <x v="0"/>
    <n v="2"/>
    <x v="1"/>
    <x v="0"/>
    <x v="0"/>
    <s v="17-Sep-1973"/>
    <x v="1149"/>
    <x v="1"/>
    <s v="tier - 1"/>
    <x v="0"/>
    <x v="30"/>
  </r>
  <r>
    <s v="Id1151"/>
    <s v="Rogers"/>
    <x v="823"/>
    <x v="240"/>
    <s v="No"/>
    <x v="0"/>
    <x v="0"/>
    <n v="0"/>
    <x v="1"/>
    <x v="2"/>
    <x v="1"/>
    <s v="7-Jun-1977"/>
    <x v="1150"/>
    <x v="2"/>
    <s v="tier - 2"/>
    <x v="0"/>
    <x v="1"/>
  </r>
  <r>
    <s v="Id1152"/>
    <s v="Diviney"/>
    <x v="824"/>
    <x v="111"/>
    <s v="Yes"/>
    <x v="0"/>
    <x v="0"/>
    <n v="0"/>
    <x v="1"/>
    <x v="0"/>
    <x v="2"/>
    <s v="8-Aug-1996"/>
    <x v="1151"/>
    <x v="1"/>
    <s v="tier - 3"/>
    <x v="8"/>
    <x v="45"/>
  </r>
  <r>
    <s v="Id1153"/>
    <s v="Marlatt"/>
    <x v="111"/>
    <x v="569"/>
    <s v="No"/>
    <x v="0"/>
    <x v="0"/>
    <n v="2"/>
    <x v="1"/>
    <x v="0"/>
    <x v="0"/>
    <s v="7-Jul-1973"/>
    <x v="1152"/>
    <x v="1"/>
    <s v="tier - 2"/>
    <x v="2"/>
    <x v="30"/>
  </r>
  <r>
    <s v="Id1154"/>
    <s v="Ohler"/>
    <x v="825"/>
    <x v="400"/>
    <s v="No"/>
    <x v="0"/>
    <x v="0"/>
    <n v="0"/>
    <x v="1"/>
    <x v="2"/>
    <x v="0"/>
    <s v="5-Sep-1965"/>
    <x v="1153"/>
    <x v="2"/>
    <s v="tier - 1"/>
    <x v="1"/>
    <x v="11"/>
  </r>
  <r>
    <s v="Id1155"/>
    <s v="Mossler"/>
    <x v="469"/>
    <x v="562"/>
    <s v="Yes"/>
    <x v="0"/>
    <x v="0"/>
    <n v="0"/>
    <x v="1"/>
    <x v="0"/>
    <x v="1"/>
    <s v="14-Jul-2001"/>
    <x v="1154"/>
    <x v="1"/>
    <s v="tier - 2"/>
    <x v="1"/>
    <x v="47"/>
  </r>
  <r>
    <s v="Id1156"/>
    <s v="Segall"/>
    <x v="826"/>
    <x v="424"/>
    <s v="Yes"/>
    <x v="0"/>
    <x v="0"/>
    <n v="2"/>
    <x v="1"/>
    <x v="0"/>
    <x v="0"/>
    <s v="4-Jul-1970"/>
    <x v="1155"/>
    <x v="1"/>
    <s v="tier - 1"/>
    <x v="0"/>
    <x v="2"/>
  </r>
  <r>
    <s v="Id1157"/>
    <s v="Sprieser"/>
    <x v="117"/>
    <x v="502"/>
    <s v="Yes"/>
    <x v="0"/>
    <x v="0"/>
    <n v="2"/>
    <x v="1"/>
    <x v="0"/>
    <x v="0"/>
    <s v="18-Aug-1970"/>
    <x v="1156"/>
    <x v="2"/>
    <s v="tier - 1"/>
    <x v="3"/>
    <x v="2"/>
  </r>
  <r>
    <s v="Id1158"/>
    <s v="Blanco"/>
    <x v="781"/>
    <x v="513"/>
    <s v="Yes"/>
    <x v="0"/>
    <x v="0"/>
    <n v="2"/>
    <x v="1"/>
    <x v="0"/>
    <x v="0"/>
    <s v="12-Sep-1970"/>
    <x v="1157"/>
    <x v="2"/>
    <s v="tier - 1"/>
    <x v="4"/>
    <x v="2"/>
  </r>
  <r>
    <s v="Id1159"/>
    <s v="Sheptock"/>
    <x v="401"/>
    <x v="113"/>
    <s v="Yes"/>
    <x v="0"/>
    <x v="0"/>
    <n v="1"/>
    <x v="1"/>
    <x v="1"/>
    <x v="0"/>
    <s v="27-Jun-1975"/>
    <x v="1158"/>
    <x v="1"/>
    <s v="tier - 1"/>
    <x v="2"/>
    <x v="27"/>
  </r>
  <r>
    <s v="Id1160"/>
    <s v="Chruniak"/>
    <x v="827"/>
    <x v="200"/>
    <s v="No"/>
    <x v="0"/>
    <x v="0"/>
    <n v="2"/>
    <x v="1"/>
    <x v="1"/>
    <x v="1"/>
    <s v="10-Jul-1972"/>
    <x v="1159"/>
    <x v="1"/>
    <s v="tier - 1"/>
    <x v="14"/>
    <x v="28"/>
  </r>
  <r>
    <s v="Id1161"/>
    <s v="Miller"/>
    <x v="828"/>
    <x v="347"/>
    <s v="No"/>
    <x v="0"/>
    <x v="0"/>
    <n v="0"/>
    <x v="1"/>
    <x v="0"/>
    <x v="2"/>
    <s v="19-Sep-1977"/>
    <x v="1160"/>
    <x v="1"/>
    <s v="tier - 3"/>
    <x v="2"/>
    <x v="29"/>
  </r>
  <r>
    <s v="Id1162"/>
    <s v="Theis"/>
    <x v="829"/>
    <x v="231"/>
    <s v="Yes"/>
    <x v="0"/>
    <x v="0"/>
    <n v="1"/>
    <x v="1"/>
    <x v="2"/>
    <x v="1"/>
    <s v="7-Nov-1964"/>
    <x v="1161"/>
    <x v="2"/>
    <s v="tier - 3"/>
    <x v="0"/>
    <x v="13"/>
  </r>
  <r>
    <s v="Id1163"/>
    <s v="Sadler"/>
    <x v="830"/>
    <x v="180"/>
    <s v="Yes"/>
    <x v="0"/>
    <x v="0"/>
    <n v="2"/>
    <x v="1"/>
    <x v="2"/>
    <x v="2"/>
    <s v="16-Sep-1966"/>
    <x v="1162"/>
    <x v="2"/>
    <s v="tier - 2"/>
    <x v="0"/>
    <x v="24"/>
  </r>
  <r>
    <s v="Id1164"/>
    <s v="Auger"/>
    <x v="831"/>
    <x v="570"/>
    <s v="Yes"/>
    <x v="0"/>
    <x v="0"/>
    <n v="0"/>
    <x v="1"/>
    <x v="0"/>
    <x v="0"/>
    <s v="8-Aug-1981"/>
    <x v="1163"/>
    <x v="1"/>
    <s v="tier - 3"/>
    <x v="3"/>
    <x v="36"/>
  </r>
  <r>
    <s v="Id1165"/>
    <s v="Steadman"/>
    <x v="705"/>
    <x v="571"/>
    <s v="No"/>
    <x v="0"/>
    <x v="0"/>
    <n v="0"/>
    <x v="1"/>
    <x v="0"/>
    <x v="0"/>
    <s v="8-Jul-1974"/>
    <x v="1164"/>
    <x v="1"/>
    <s v="tier - 2"/>
    <x v="3"/>
    <x v="19"/>
  </r>
  <r>
    <s v="Id1166"/>
    <s v="McCarron"/>
    <x v="832"/>
    <x v="457"/>
    <s v="No"/>
    <x v="0"/>
    <x v="0"/>
    <n v="0"/>
    <x v="1"/>
    <x v="3"/>
    <x v="0"/>
    <s v="19-Jul-1971"/>
    <x v="1165"/>
    <x v="1"/>
    <s v="tier - 1"/>
    <x v="1"/>
    <x v="14"/>
  </r>
  <r>
    <s v="Id1167"/>
    <s v="Roecker"/>
    <x v="396"/>
    <x v="521"/>
    <s v="Yes"/>
    <x v="0"/>
    <x v="0"/>
    <n v="2"/>
    <x v="1"/>
    <x v="0"/>
    <x v="0"/>
    <s v="30-Sep-1970"/>
    <x v="1166"/>
    <x v="1"/>
    <s v="tier - 2"/>
    <x v="3"/>
    <x v="2"/>
  </r>
  <r>
    <s v="Id1168"/>
    <s v="Giumarra"/>
    <x v="833"/>
    <x v="572"/>
    <s v="No"/>
    <x v="0"/>
    <x v="0"/>
    <n v="0"/>
    <x v="1"/>
    <x v="1"/>
    <x v="0"/>
    <s v="22-Jun-1968"/>
    <x v="1167"/>
    <x v="2"/>
    <s v="tier - 2"/>
    <x v="0"/>
    <x v="0"/>
  </r>
  <r>
    <s v="Id1169"/>
    <s v="Peters"/>
    <x v="67"/>
    <x v="161"/>
    <s v="No"/>
    <x v="0"/>
    <x v="0"/>
    <n v="2"/>
    <x v="1"/>
    <x v="0"/>
    <x v="2"/>
    <s v="23-Oct-1972"/>
    <x v="1168"/>
    <x v="1"/>
    <s v="tier - 2"/>
    <x v="3"/>
    <x v="28"/>
  </r>
  <r>
    <s v="Id1170"/>
    <s v="Bower"/>
    <x v="834"/>
    <x v="136"/>
    <s v="No"/>
    <x v="0"/>
    <x v="1"/>
    <n v="1"/>
    <x v="1"/>
    <x v="1"/>
    <x v="1"/>
    <s v="19-Dec-1979"/>
    <x v="1169"/>
    <x v="1"/>
    <s v="tier - 2"/>
    <x v="14"/>
    <x v="18"/>
  </r>
  <r>
    <s v="Id1171"/>
    <s v="Chen"/>
    <x v="78"/>
    <x v="98"/>
    <s v="No"/>
    <x v="0"/>
    <x v="0"/>
    <n v="1"/>
    <x v="1"/>
    <x v="0"/>
    <x v="2"/>
    <s v="23-Jun-1998"/>
    <x v="1170"/>
    <x v="1"/>
    <s v="tier - 2"/>
    <x v="12"/>
    <x v="44"/>
  </r>
  <r>
    <s v="Id1172"/>
    <s v="Capriccioso"/>
    <x v="835"/>
    <x v="573"/>
    <s v="Yes"/>
    <x v="0"/>
    <x v="0"/>
    <n v="2"/>
    <x v="1"/>
    <x v="0"/>
    <x v="0"/>
    <s v="16-Dec-1970"/>
    <x v="1171"/>
    <x v="1"/>
    <s v="tier - 3"/>
    <x v="3"/>
    <x v="2"/>
  </r>
  <r>
    <s v="Id1173"/>
    <s v="Starbuck"/>
    <x v="277"/>
    <x v="570"/>
    <s v="Yes"/>
    <x v="0"/>
    <x v="0"/>
    <n v="1"/>
    <x v="1"/>
    <x v="1"/>
    <x v="0"/>
    <s v="29-Oct-1975"/>
    <x v="1172"/>
    <x v="2"/>
    <s v="tier - 3"/>
    <x v="1"/>
    <x v="27"/>
  </r>
  <r>
    <s v="Id1174"/>
    <s v="McMahon"/>
    <x v="183"/>
    <x v="188"/>
    <s v="No"/>
    <x v="0"/>
    <x v="0"/>
    <n v="0"/>
    <x v="1"/>
    <x v="1"/>
    <x v="2"/>
    <s v="29-Aug-1982"/>
    <x v="1173"/>
    <x v="1"/>
    <s v="tier - 1"/>
    <x v="15"/>
    <x v="37"/>
  </r>
  <r>
    <s v="Id1175"/>
    <s v="Rissell"/>
    <x v="836"/>
    <x v="297"/>
    <s v="No"/>
    <x v="0"/>
    <x v="0"/>
    <n v="2"/>
    <x v="1"/>
    <x v="1"/>
    <x v="1"/>
    <s v="27-Dec-1972"/>
    <x v="1174"/>
    <x v="2"/>
    <s v="tier - 3"/>
    <x v="4"/>
    <x v="28"/>
  </r>
  <r>
    <s v="Id1176"/>
    <s v="Kromroy"/>
    <x v="837"/>
    <x v="60"/>
    <s v="Yes"/>
    <x v="0"/>
    <x v="0"/>
    <n v="1"/>
    <x v="1"/>
    <x v="2"/>
    <x v="1"/>
    <s v="15-Dec-1964"/>
    <x v="1175"/>
    <x v="2"/>
    <s v="tier - 3"/>
    <x v="0"/>
    <x v="13"/>
  </r>
  <r>
    <s v="Id1177"/>
    <s v="Manfredi"/>
    <x v="757"/>
    <x v="574"/>
    <s v="Yes"/>
    <x v="0"/>
    <x v="0"/>
    <n v="0"/>
    <x v="1"/>
    <x v="0"/>
    <x v="0"/>
    <s v="18-Oct-1981"/>
    <x v="1176"/>
    <x v="1"/>
    <s v="tier - 1"/>
    <x v="14"/>
    <x v="36"/>
  </r>
  <r>
    <s v="Id1178"/>
    <s v="Manwaring"/>
    <x v="838"/>
    <x v="116"/>
    <s v="No"/>
    <x v="0"/>
    <x v="0"/>
    <n v="2"/>
    <x v="1"/>
    <x v="0"/>
    <x v="0"/>
    <s v="28-Nov-1973"/>
    <x v="1177"/>
    <x v="1"/>
    <s v="tier - 3"/>
    <x v="1"/>
    <x v="30"/>
  </r>
  <r>
    <s v="Id1179"/>
    <s v="Tomaszewski"/>
    <x v="839"/>
    <x v="161"/>
    <s v="Yes"/>
    <x v="0"/>
    <x v="0"/>
    <n v="2"/>
    <x v="1"/>
    <x v="2"/>
    <x v="2"/>
    <s v="4-Dec-1966"/>
    <x v="1178"/>
    <x v="2"/>
    <s v="tier - 2"/>
    <x v="0"/>
    <x v="24"/>
  </r>
  <r>
    <s v="Id1180"/>
    <s v="Gannon"/>
    <x v="361"/>
    <x v="575"/>
    <s v="No"/>
    <x v="0"/>
    <x v="0"/>
    <n v="2"/>
    <x v="1"/>
    <x v="2"/>
    <x v="0"/>
    <s v="1-Dec-1973"/>
    <x v="1179"/>
    <x v="1"/>
    <s v="tier - 1"/>
    <x v="1"/>
    <x v="30"/>
  </r>
  <r>
    <s v="Id1181"/>
    <s v="Frye"/>
    <x v="606"/>
    <x v="410"/>
    <s v="No"/>
    <x v="0"/>
    <x v="0"/>
    <n v="0"/>
    <x v="1"/>
    <x v="0"/>
    <x v="0"/>
    <s v="14-Aug-1974"/>
    <x v="1180"/>
    <x v="2"/>
    <s v="tier - 1"/>
    <x v="3"/>
    <x v="19"/>
  </r>
  <r>
    <s v="Id1182"/>
    <s v="Jenkins"/>
    <x v="840"/>
    <x v="576"/>
    <s v="No"/>
    <x v="0"/>
    <x v="0"/>
    <n v="2"/>
    <x v="1"/>
    <x v="0"/>
    <x v="2"/>
    <s v="22-Sep-1972"/>
    <x v="1181"/>
    <x v="1"/>
    <s v="tier - 1"/>
    <x v="0"/>
    <x v="28"/>
  </r>
  <r>
    <s v="Id1183"/>
    <s v="Currier"/>
    <x v="841"/>
    <x v="27"/>
    <s v="No"/>
    <x v="0"/>
    <x v="0"/>
    <n v="2"/>
    <x v="1"/>
    <x v="0"/>
    <x v="2"/>
    <s v="22-Sep-1972"/>
    <x v="1182"/>
    <x v="1"/>
    <s v="tier - 1"/>
    <x v="2"/>
    <x v="28"/>
  </r>
  <r>
    <s v="Id1184"/>
    <s v="Whittendale"/>
    <x v="842"/>
    <x v="242"/>
    <s v="Yes"/>
    <x v="0"/>
    <x v="0"/>
    <n v="1"/>
    <x v="1"/>
    <x v="1"/>
    <x v="0"/>
    <s v="28-Jul-1975"/>
    <x v="1183"/>
    <x v="1"/>
    <s v="tier - 2"/>
    <x v="2"/>
    <x v="27"/>
  </r>
  <r>
    <s v="Id1185"/>
    <s v="Rixe"/>
    <x v="401"/>
    <x v="354"/>
    <s v="No"/>
    <x v="0"/>
    <x v="0"/>
    <n v="2"/>
    <x v="1"/>
    <x v="1"/>
    <x v="0"/>
    <s v="21-Dec-1973"/>
    <x v="1184"/>
    <x v="1"/>
    <s v="tier - 3"/>
    <x v="14"/>
    <x v="30"/>
  </r>
  <r>
    <s v="Id1186"/>
    <s v="Ballon-Landa"/>
    <x v="419"/>
    <x v="483"/>
    <s v="No"/>
    <x v="0"/>
    <x v="0"/>
    <n v="0"/>
    <x v="1"/>
    <x v="1"/>
    <x v="0"/>
    <s v="29-Nov-1971"/>
    <x v="1185"/>
    <x v="1"/>
    <s v="tier - 2"/>
    <x v="3"/>
    <x v="14"/>
  </r>
  <r>
    <s v="Id1187"/>
    <s v="Zaferos"/>
    <x v="843"/>
    <x v="152"/>
    <s v="No"/>
    <x v="0"/>
    <x v="0"/>
    <n v="1"/>
    <x v="1"/>
    <x v="0"/>
    <x v="2"/>
    <s v="22-Aug-1992"/>
    <x v="1186"/>
    <x v="1"/>
    <s v="tier - 1"/>
    <x v="1"/>
    <x v="34"/>
  </r>
  <r>
    <s v="Id1188"/>
    <s v="Jackson"/>
    <x v="617"/>
    <x v="577"/>
    <s v="Yes"/>
    <x v="0"/>
    <x v="1"/>
    <n v="1"/>
    <x v="1"/>
    <x v="0"/>
    <x v="2"/>
    <s v="24-Aug-1969"/>
    <x v="1187"/>
    <x v="2"/>
    <s v="tier - 2"/>
    <x v="0"/>
    <x v="16"/>
  </r>
  <r>
    <s v="Id1189"/>
    <s v="Evans Marke"/>
    <x v="376"/>
    <x v="3"/>
    <s v="Yes"/>
    <x v="0"/>
    <x v="0"/>
    <n v="0"/>
    <x v="1"/>
    <x v="2"/>
    <x v="1"/>
    <s v="28-Nov-1976"/>
    <x v="1188"/>
    <x v="1"/>
    <s v="tier - 3"/>
    <x v="6"/>
    <x v="1"/>
  </r>
  <r>
    <s v="Id1190"/>
    <s v="Samland"/>
    <x v="844"/>
    <x v="507"/>
    <s v="Yes"/>
    <x v="0"/>
    <x v="1"/>
    <n v="1"/>
    <x v="1"/>
    <x v="1"/>
    <x v="2"/>
    <s v="4-Jun-1969"/>
    <x v="1189"/>
    <x v="1"/>
    <s v="tier - 2"/>
    <x v="0"/>
    <x v="0"/>
  </r>
  <r>
    <s v="Id1191"/>
    <s v="Shapiro"/>
    <x v="845"/>
    <x v="87"/>
    <s v="No"/>
    <x v="0"/>
    <x v="1"/>
    <n v="1"/>
    <x v="1"/>
    <x v="1"/>
    <x v="1"/>
    <s v="17-Jul-1979"/>
    <x v="1190"/>
    <x v="1"/>
    <s v="tier - 2"/>
    <x v="14"/>
    <x v="18"/>
  </r>
  <r>
    <s v="Id1192"/>
    <s v="Snitzer"/>
    <x v="558"/>
    <x v="27"/>
    <s v="No"/>
    <x v="0"/>
    <x v="0"/>
    <n v="1"/>
    <x v="1"/>
    <x v="0"/>
    <x v="2"/>
    <s v="14-Nov-1987"/>
    <x v="1191"/>
    <x v="1"/>
    <s v="tier - 3"/>
    <x v="14"/>
    <x v="38"/>
  </r>
  <r>
    <s v="Id1193"/>
    <s v="Herra Arroyo"/>
    <x v="352"/>
    <x v="254"/>
    <s v="No"/>
    <x v="0"/>
    <x v="0"/>
    <n v="0"/>
    <x v="1"/>
    <x v="1"/>
    <x v="0"/>
    <s v="8-Jun-1974"/>
    <x v="1192"/>
    <x v="1"/>
    <s v="tier - 3"/>
    <x v="2"/>
    <x v="30"/>
  </r>
  <r>
    <s v="Id1194"/>
    <s v="Watters"/>
    <x v="384"/>
    <x v="271"/>
    <s v="No"/>
    <x v="0"/>
    <x v="0"/>
    <n v="0"/>
    <x v="1"/>
    <x v="1"/>
    <x v="0"/>
    <s v="27-Nov-1974"/>
    <x v="1193"/>
    <x v="1"/>
    <s v="tier - 1"/>
    <x v="2"/>
    <x v="19"/>
  </r>
  <r>
    <s v="Id1195"/>
    <s v="Steele-Belkin"/>
    <x v="846"/>
    <x v="81"/>
    <s v="Yes"/>
    <x v="0"/>
    <x v="0"/>
    <n v="0"/>
    <x v="1"/>
    <x v="0"/>
    <x v="2"/>
    <s v="3-Nov-1976"/>
    <x v="1194"/>
    <x v="1"/>
    <s v="tier - 1"/>
    <x v="2"/>
    <x v="1"/>
  </r>
  <r>
    <s v="Id1196"/>
    <s v="Christensen"/>
    <x v="65"/>
    <x v="182"/>
    <s v="Yes"/>
    <x v="0"/>
    <x v="0"/>
    <n v="0"/>
    <x v="1"/>
    <x v="0"/>
    <x v="2"/>
    <s v="30-Oct-1976"/>
    <x v="1195"/>
    <x v="1"/>
    <s v="tier - 2"/>
    <x v="3"/>
    <x v="1"/>
  </r>
  <r>
    <s v="Id1197"/>
    <s v="Hodge"/>
    <x v="67"/>
    <x v="203"/>
    <s v="Yes"/>
    <x v="0"/>
    <x v="0"/>
    <n v="0"/>
    <x v="1"/>
    <x v="0"/>
    <x v="2"/>
    <s v="17-Oct-1976"/>
    <x v="1196"/>
    <x v="1"/>
    <s v="tier - 3"/>
    <x v="2"/>
    <x v="1"/>
  </r>
  <r>
    <s v="Id1198"/>
    <s v="Rusterholz"/>
    <x v="573"/>
    <x v="578"/>
    <s v="No"/>
    <x v="0"/>
    <x v="0"/>
    <n v="0"/>
    <x v="1"/>
    <x v="0"/>
    <x v="0"/>
    <s v="20-Oct-1971"/>
    <x v="1197"/>
    <x v="2"/>
    <s v="tier - 3"/>
    <x v="3"/>
    <x v="14"/>
  </r>
  <r>
    <s v="Id1199"/>
    <s v="Lafrance"/>
    <x v="63"/>
    <x v="480"/>
    <s v="No"/>
    <x v="0"/>
    <x v="0"/>
    <n v="0"/>
    <x v="1"/>
    <x v="0"/>
    <x v="0"/>
    <s v="29-Dec-1971"/>
    <x v="1198"/>
    <x v="2"/>
    <s v="tier - 2"/>
    <x v="0"/>
    <x v="14"/>
  </r>
  <r>
    <s v="Id1200"/>
    <s v="Hallis"/>
    <x v="847"/>
    <x v="407"/>
    <s v="Yes"/>
    <x v="0"/>
    <x v="0"/>
    <n v="1"/>
    <x v="1"/>
    <x v="1"/>
    <x v="0"/>
    <s v="2-Dec-1975"/>
    <x v="1199"/>
    <x v="1"/>
    <s v="tier - 2"/>
    <x v="2"/>
    <x v="27"/>
  </r>
  <r>
    <s v="Id1201"/>
    <s v="Marshall"/>
    <x v="848"/>
    <x v="73"/>
    <s v="No"/>
    <x v="0"/>
    <x v="0"/>
    <n v="0"/>
    <x v="1"/>
    <x v="0"/>
    <x v="0"/>
    <s v="26-Nov-1971"/>
    <x v="1200"/>
    <x v="1"/>
    <s v="tier - 1"/>
    <x v="0"/>
    <x v="14"/>
  </r>
  <r>
    <s v="Id1202"/>
    <s v="Salowitz"/>
    <x v="849"/>
    <x v="216"/>
    <s v="Yes"/>
    <x v="0"/>
    <x v="1"/>
    <n v="1"/>
    <x v="1"/>
    <x v="1"/>
    <x v="1"/>
    <s v="24-Nov-1969"/>
    <x v="1201"/>
    <x v="1"/>
    <s v="tier - 3"/>
    <x v="0"/>
    <x v="16"/>
  </r>
  <r>
    <s v="Id1203"/>
    <s v="Blake"/>
    <x v="329"/>
    <x v="71"/>
    <s v="No"/>
    <x v="0"/>
    <x v="0"/>
    <n v="0"/>
    <x v="1"/>
    <x v="2"/>
    <x v="0"/>
    <s v="8-Oct-1971"/>
    <x v="1202"/>
    <x v="2"/>
    <s v="tier - 1"/>
    <x v="4"/>
    <x v="14"/>
  </r>
  <r>
    <s v="Id1204"/>
    <s v="Langerak"/>
    <x v="314"/>
    <x v="214"/>
    <s v="Yes"/>
    <x v="0"/>
    <x v="0"/>
    <n v="1"/>
    <x v="1"/>
    <x v="0"/>
    <x v="1"/>
    <s v="1-Jul-1988"/>
    <x v="1203"/>
    <x v="1"/>
    <s v="tier - 1"/>
    <x v="14"/>
    <x v="23"/>
  </r>
  <r>
    <s v="Id1205"/>
    <s v="Bonilla"/>
    <x v="850"/>
    <x v="229"/>
    <s v="Yes"/>
    <x v="0"/>
    <x v="0"/>
    <n v="0"/>
    <x v="1"/>
    <x v="0"/>
    <x v="1"/>
    <s v="12-Oct-1996"/>
    <x v="1204"/>
    <x v="1"/>
    <s v="tier - 1"/>
    <x v="12"/>
    <x v="45"/>
  </r>
  <r>
    <s v="Id1206"/>
    <s v="Ciabattoni"/>
    <x v="851"/>
    <x v="326"/>
    <s v="Yes"/>
    <x v="0"/>
    <x v="0"/>
    <n v="1"/>
    <x v="1"/>
    <x v="0"/>
    <x v="2"/>
    <s v="9-Jul-1988"/>
    <x v="1205"/>
    <x v="1"/>
    <s v="tier - 1"/>
    <x v="1"/>
    <x v="23"/>
  </r>
  <r>
    <s v="Id1207"/>
    <s v="Escanero Palmer"/>
    <x v="852"/>
    <x v="178"/>
    <s v="No"/>
    <x v="0"/>
    <x v="0"/>
    <n v="0"/>
    <x v="1"/>
    <x v="1"/>
    <x v="1"/>
    <s v="12-Oct-1977"/>
    <x v="1206"/>
    <x v="1"/>
    <s v="tier - 1"/>
    <x v="2"/>
    <x v="29"/>
  </r>
  <r>
    <s v="Id1208"/>
    <s v="Lowe"/>
    <x v="853"/>
    <x v="385"/>
    <s v="Yes"/>
    <x v="0"/>
    <x v="1"/>
    <n v="1"/>
    <x v="1"/>
    <x v="2"/>
    <x v="0"/>
    <s v="8-Jun-1963"/>
    <x v="1207"/>
    <x v="2"/>
    <s v="tier - 1"/>
    <x v="0"/>
    <x v="5"/>
  </r>
  <r>
    <s v="Id1209"/>
    <s v="Osmark"/>
    <x v="684"/>
    <x v="579"/>
    <s v="No"/>
    <x v="0"/>
    <x v="0"/>
    <n v="2"/>
    <x v="1"/>
    <x v="0"/>
    <x v="0"/>
    <s v="16-Oct-1973"/>
    <x v="1208"/>
    <x v="2"/>
    <s v="tier - 3"/>
    <x v="0"/>
    <x v="30"/>
  </r>
  <r>
    <s v="Id1210"/>
    <s v="Lawson"/>
    <x v="854"/>
    <x v="184"/>
    <s v="Yes"/>
    <x v="0"/>
    <x v="0"/>
    <n v="0"/>
    <x v="1"/>
    <x v="1"/>
    <x v="1"/>
    <s v="3-Nov-1976"/>
    <x v="1209"/>
    <x v="1"/>
    <s v="tier - 1"/>
    <x v="1"/>
    <x v="1"/>
  </r>
  <r>
    <s v="Id1211"/>
    <s v="Warwick"/>
    <x v="32"/>
    <x v="517"/>
    <s v="No"/>
    <x v="0"/>
    <x v="0"/>
    <n v="2"/>
    <x v="1"/>
    <x v="0"/>
    <x v="0"/>
    <s v="18-Sep-1973"/>
    <x v="1210"/>
    <x v="2"/>
    <s v="tier - 3"/>
    <x v="4"/>
    <x v="30"/>
  </r>
  <r>
    <s v="Id1212"/>
    <s v="Magnuson"/>
    <x v="277"/>
    <x v="64"/>
    <s v="No"/>
    <x v="0"/>
    <x v="0"/>
    <n v="2"/>
    <x v="1"/>
    <x v="1"/>
    <x v="0"/>
    <s v="16-Oct-1973"/>
    <x v="1211"/>
    <x v="1"/>
    <s v="tier - 3"/>
    <x v="11"/>
    <x v="30"/>
  </r>
  <r>
    <s v="Id1213"/>
    <s v="Marsh"/>
    <x v="855"/>
    <x v="251"/>
    <s v="Yes"/>
    <x v="0"/>
    <x v="1"/>
    <n v="1"/>
    <x v="1"/>
    <x v="1"/>
    <x v="2"/>
    <s v="26-Nov-1969"/>
    <x v="1212"/>
    <x v="1"/>
    <s v="tier - 3"/>
    <x v="0"/>
    <x v="16"/>
  </r>
  <r>
    <s v="Id1214"/>
    <s v="Kari"/>
    <x v="97"/>
    <x v="113"/>
    <s v="No"/>
    <x v="0"/>
    <x v="0"/>
    <n v="0"/>
    <x v="1"/>
    <x v="0"/>
    <x v="0"/>
    <s v="2-Jul-1971"/>
    <x v="1213"/>
    <x v="1"/>
    <s v="tier - 3"/>
    <x v="0"/>
    <x v="14"/>
  </r>
  <r>
    <s v="Id1215"/>
    <s v="Standiford"/>
    <x v="304"/>
    <x v="349"/>
    <s v="No"/>
    <x v="0"/>
    <x v="0"/>
    <n v="2"/>
    <x v="1"/>
    <x v="1"/>
    <x v="0"/>
    <s v="27-Oct-1973"/>
    <x v="1214"/>
    <x v="2"/>
    <s v="tier - 2"/>
    <x v="4"/>
    <x v="30"/>
  </r>
  <r>
    <s v="Id1216"/>
    <s v="Sherwin"/>
    <x v="856"/>
    <x v="580"/>
    <s v="No"/>
    <x v="0"/>
    <x v="0"/>
    <n v="0"/>
    <x v="1"/>
    <x v="2"/>
    <x v="0"/>
    <s v="6-Aug-1971"/>
    <x v="1215"/>
    <x v="1"/>
    <s v="tier - 1"/>
    <x v="3"/>
    <x v="14"/>
  </r>
  <r>
    <s v="Id1217"/>
    <s v="Parker"/>
    <x v="467"/>
    <x v="581"/>
    <s v="No"/>
    <x v="0"/>
    <x v="0"/>
    <n v="0"/>
    <x v="1"/>
    <x v="1"/>
    <x v="0"/>
    <s v="21-Aug-1974"/>
    <x v="1216"/>
    <x v="1"/>
    <s v="tier - 1"/>
    <x v="1"/>
    <x v="19"/>
  </r>
  <r>
    <s v="Id1218"/>
    <s v="Blekeli"/>
    <x v="857"/>
    <x v="332"/>
    <s v="No"/>
    <x v="0"/>
    <x v="0"/>
    <n v="0"/>
    <x v="1"/>
    <x v="1"/>
    <x v="2"/>
    <s v="5-Oct-1980"/>
    <x v="1217"/>
    <x v="1"/>
    <s v="tier - 1"/>
    <x v="14"/>
    <x v="25"/>
  </r>
  <r>
    <s v="Id1219"/>
    <s v="Vangampleare"/>
    <x v="247"/>
    <x v="384"/>
    <s v="Yes"/>
    <x v="0"/>
    <x v="0"/>
    <n v="1"/>
    <x v="1"/>
    <x v="1"/>
    <x v="0"/>
    <s v="6-Dec-1975"/>
    <x v="1218"/>
    <x v="2"/>
    <s v="tier - 3"/>
    <x v="5"/>
    <x v="27"/>
  </r>
  <r>
    <s v="Id1220"/>
    <s v="Hiatt"/>
    <x v="366"/>
    <x v="137"/>
    <s v="Yes"/>
    <x v="0"/>
    <x v="0"/>
    <n v="0"/>
    <x v="1"/>
    <x v="1"/>
    <x v="0"/>
    <s v="5-Dec-1981"/>
    <x v="1219"/>
    <x v="1"/>
    <s v="tier - 3"/>
    <x v="9"/>
    <x v="36"/>
  </r>
  <r>
    <s v="Id1221"/>
    <s v="Tadesse"/>
    <x v="858"/>
    <x v="582"/>
    <s v="Yes"/>
    <x v="0"/>
    <x v="0"/>
    <n v="1"/>
    <x v="1"/>
    <x v="0"/>
    <x v="0"/>
    <s v="25-Dec-1986"/>
    <x v="1220"/>
    <x v="1"/>
    <s v="tier - 3"/>
    <x v="14"/>
    <x v="26"/>
  </r>
  <r>
    <s v="Id1222"/>
    <s v="Jaswell"/>
    <x v="387"/>
    <x v="149"/>
    <s v="Yes"/>
    <x v="0"/>
    <x v="0"/>
    <n v="0"/>
    <x v="1"/>
    <x v="2"/>
    <x v="1"/>
    <s v="10-Sep-1976"/>
    <x v="1221"/>
    <x v="1"/>
    <s v="tier - 1"/>
    <x v="1"/>
    <x v="1"/>
  </r>
  <r>
    <s v="Id1223"/>
    <s v="Phillips-Cook"/>
    <x v="859"/>
    <x v="583"/>
    <s v="No"/>
    <x v="0"/>
    <x v="0"/>
    <n v="2"/>
    <x v="1"/>
    <x v="2"/>
    <x v="0"/>
    <s v="25-Dec-1973"/>
    <x v="1222"/>
    <x v="1"/>
    <s v="tier - 3"/>
    <x v="3"/>
    <x v="30"/>
  </r>
  <r>
    <s v="Id1224"/>
    <s v="Clark"/>
    <x v="860"/>
    <x v="498"/>
    <s v="No"/>
    <x v="0"/>
    <x v="0"/>
    <n v="0"/>
    <x v="1"/>
    <x v="0"/>
    <x v="0"/>
    <s v="29-Dec-1971"/>
    <x v="1223"/>
    <x v="2"/>
    <s v="tier - 1"/>
    <x v="1"/>
    <x v="14"/>
  </r>
  <r>
    <s v="Id1225"/>
    <s v="Wang"/>
    <x v="861"/>
    <x v="16"/>
    <s v="Yes"/>
    <x v="0"/>
    <x v="0"/>
    <n v="2"/>
    <x v="1"/>
    <x v="2"/>
    <x v="0"/>
    <s v="24-Oct-1970"/>
    <x v="1224"/>
    <x v="1"/>
    <s v="tier - 2"/>
    <x v="1"/>
    <x v="2"/>
  </r>
  <r>
    <s v="Id1226"/>
    <s v="Desruisseaux"/>
    <x v="851"/>
    <x v="259"/>
    <s v="No"/>
    <x v="0"/>
    <x v="0"/>
    <n v="0"/>
    <x v="1"/>
    <x v="0"/>
    <x v="1"/>
    <s v="23-Aug-1990"/>
    <x v="1225"/>
    <x v="1"/>
    <s v="tier - 2"/>
    <x v="14"/>
    <x v="3"/>
  </r>
  <r>
    <s v="Id1227"/>
    <s v="Ripp"/>
    <x v="256"/>
    <x v="268"/>
    <s v="No"/>
    <x v="0"/>
    <x v="0"/>
    <n v="0"/>
    <x v="1"/>
    <x v="1"/>
    <x v="1"/>
    <s v="8-Dec-1982"/>
    <x v="1226"/>
    <x v="1"/>
    <s v="tier - 1"/>
    <x v="1"/>
    <x v="37"/>
  </r>
  <r>
    <s v="Id1228"/>
    <s v="Harris"/>
    <x v="862"/>
    <x v="234"/>
    <s v="Yes"/>
    <x v="0"/>
    <x v="0"/>
    <n v="2"/>
    <x v="1"/>
    <x v="0"/>
    <x v="0"/>
    <s v="18-Oct-1970"/>
    <x v="1227"/>
    <x v="2"/>
    <s v="tier - 2"/>
    <x v="3"/>
    <x v="2"/>
  </r>
  <r>
    <s v="Id1229"/>
    <s v="Shafer"/>
    <x v="97"/>
    <x v="275"/>
    <s v="Yes"/>
    <x v="0"/>
    <x v="0"/>
    <n v="2"/>
    <x v="1"/>
    <x v="0"/>
    <x v="0"/>
    <s v="12-Aug-1970"/>
    <x v="1228"/>
    <x v="2"/>
    <s v="tier - 3"/>
    <x v="0"/>
    <x v="2"/>
  </r>
  <r>
    <s v="Id1230"/>
    <s v="Hemesath"/>
    <x v="460"/>
    <x v="515"/>
    <s v="No"/>
    <x v="0"/>
    <x v="0"/>
    <n v="0"/>
    <x v="1"/>
    <x v="1"/>
    <x v="2"/>
    <s v="2-Dec-1977"/>
    <x v="1229"/>
    <x v="1"/>
    <s v="tier - 1"/>
    <x v="3"/>
    <x v="29"/>
  </r>
  <r>
    <s v="Id1231"/>
    <s v="Vinci"/>
    <x v="863"/>
    <x v="584"/>
    <s v="No"/>
    <x v="0"/>
    <x v="0"/>
    <n v="0"/>
    <x v="1"/>
    <x v="2"/>
    <x v="0"/>
    <s v="9-Nov-1965"/>
    <x v="1230"/>
    <x v="2"/>
    <s v="tier - 1"/>
    <x v="3"/>
    <x v="11"/>
  </r>
  <r>
    <s v="Id1232"/>
    <s v="Diamond-Husmann"/>
    <x v="524"/>
    <x v="435"/>
    <s v="No"/>
    <x v="0"/>
    <x v="0"/>
    <n v="0"/>
    <x v="1"/>
    <x v="1"/>
    <x v="2"/>
    <s v="4-Nov-1977"/>
    <x v="1231"/>
    <x v="1"/>
    <s v="tier - 2"/>
    <x v="2"/>
    <x v="29"/>
  </r>
  <r>
    <s v="Id1233"/>
    <s v="Soto"/>
    <x v="864"/>
    <x v="81"/>
    <s v="No"/>
    <x v="0"/>
    <x v="0"/>
    <n v="2"/>
    <x v="1"/>
    <x v="0"/>
    <x v="2"/>
    <s v="2-Dec-1972"/>
    <x v="1232"/>
    <x v="2"/>
    <s v="tier - 2"/>
    <x v="0"/>
    <x v="28"/>
  </r>
  <r>
    <s v="Id1234"/>
    <s v="Howard"/>
    <x v="103"/>
    <x v="363"/>
    <s v="No"/>
    <x v="0"/>
    <x v="0"/>
    <n v="2"/>
    <x v="1"/>
    <x v="0"/>
    <x v="2"/>
    <s v="7-Dec-1972"/>
    <x v="1233"/>
    <x v="1"/>
    <s v="tier - 2"/>
    <x v="0"/>
    <x v="28"/>
  </r>
  <r>
    <s v="Id1235"/>
    <s v="Patrick"/>
    <x v="142"/>
    <x v="585"/>
    <s v="No"/>
    <x v="0"/>
    <x v="1"/>
    <n v="1"/>
    <x v="1"/>
    <x v="0"/>
    <x v="2"/>
    <s v="1-Dec-1993"/>
    <x v="1234"/>
    <x v="1"/>
    <s v="tier - 3"/>
    <x v="12"/>
    <x v="20"/>
  </r>
  <r>
    <s v="Id1236"/>
    <s v="Dacko"/>
    <x v="865"/>
    <x v="538"/>
    <s v="No"/>
    <x v="0"/>
    <x v="1"/>
    <n v="1"/>
    <x v="1"/>
    <x v="1"/>
    <x v="2"/>
    <s v="16-Dec-1979"/>
    <x v="1235"/>
    <x v="1"/>
    <s v="tier - 1"/>
    <x v="15"/>
    <x v="18"/>
  </r>
  <r>
    <s v="Id1237"/>
    <s v="Glassey"/>
    <x v="386"/>
    <x v="586"/>
    <s v="No"/>
    <x v="0"/>
    <x v="0"/>
    <n v="2"/>
    <x v="1"/>
    <x v="1"/>
    <x v="0"/>
    <s v="11-Oct-1973"/>
    <x v="1236"/>
    <x v="1"/>
    <s v="tier - 1"/>
    <x v="1"/>
    <x v="30"/>
  </r>
  <r>
    <s v="Id1238"/>
    <s v="Frechette"/>
    <x v="866"/>
    <x v="284"/>
    <s v="No"/>
    <x v="0"/>
    <x v="0"/>
    <n v="0"/>
    <x v="1"/>
    <x v="0"/>
    <x v="0"/>
    <s v="21-Jul-1974"/>
    <x v="1237"/>
    <x v="1"/>
    <s v="tier - 2"/>
    <x v="0"/>
    <x v="19"/>
  </r>
  <r>
    <s v="Id1239"/>
    <s v="Benitez"/>
    <x v="117"/>
    <x v="499"/>
    <s v="No"/>
    <x v="0"/>
    <x v="0"/>
    <n v="0"/>
    <x v="1"/>
    <x v="0"/>
    <x v="0"/>
    <s v="8-Sep-1974"/>
    <x v="1238"/>
    <x v="2"/>
    <s v="tier - 2"/>
    <x v="3"/>
    <x v="19"/>
  </r>
  <r>
    <s v="Id1240"/>
    <s v="Gauthier"/>
    <x v="388"/>
    <x v="69"/>
    <s v="Yes"/>
    <x v="0"/>
    <x v="1"/>
    <n v="1"/>
    <x v="1"/>
    <x v="2"/>
    <x v="2"/>
    <s v="15-Jul-1983"/>
    <x v="1239"/>
    <x v="1"/>
    <s v="tier - 3"/>
    <x v="1"/>
    <x v="33"/>
  </r>
  <r>
    <s v="Id1241"/>
    <s v="Fazioli"/>
    <x v="588"/>
    <x v="509"/>
    <s v="No"/>
    <x v="0"/>
    <x v="0"/>
    <n v="0"/>
    <x v="1"/>
    <x v="0"/>
    <x v="0"/>
    <s v="17-Aug-1974"/>
    <x v="1240"/>
    <x v="2"/>
    <s v="tier - 2"/>
    <x v="4"/>
    <x v="19"/>
  </r>
  <r>
    <s v="Id1242"/>
    <s v="Chorney"/>
    <x v="867"/>
    <x v="144"/>
    <s v="No"/>
    <x v="0"/>
    <x v="0"/>
    <n v="1"/>
    <x v="1"/>
    <x v="0"/>
    <x v="2"/>
    <s v="27-Sep-1992"/>
    <x v="1241"/>
    <x v="1"/>
    <s v="tier - 3"/>
    <x v="12"/>
    <x v="34"/>
  </r>
  <r>
    <s v="Id1243"/>
    <s v="Dannenhauer"/>
    <x v="30"/>
    <x v="147"/>
    <s v="Yes"/>
    <x v="0"/>
    <x v="0"/>
    <n v="0"/>
    <x v="1"/>
    <x v="0"/>
    <x v="1"/>
    <s v="25-Dec-1976"/>
    <x v="1242"/>
    <x v="2"/>
    <s v="tier - 2"/>
    <x v="0"/>
    <x v="1"/>
  </r>
  <r>
    <s v="Id1244"/>
    <s v="McComb"/>
    <x v="380"/>
    <x v="120"/>
    <s v="No"/>
    <x v="0"/>
    <x v="0"/>
    <n v="2"/>
    <x v="1"/>
    <x v="1"/>
    <x v="2"/>
    <s v="6-Jun-1972"/>
    <x v="1243"/>
    <x v="1"/>
    <s v="tier - 1"/>
    <x v="3"/>
    <x v="14"/>
  </r>
  <r>
    <s v="Id1245"/>
    <s v="Blake"/>
    <x v="868"/>
    <x v="12"/>
    <s v="Yes"/>
    <x v="0"/>
    <x v="0"/>
    <n v="1"/>
    <x v="1"/>
    <x v="1"/>
    <x v="0"/>
    <s v="7-Jul-1975"/>
    <x v="1244"/>
    <x v="1"/>
    <s v="tier - 2"/>
    <x v="1"/>
    <x v="27"/>
  </r>
  <r>
    <s v="Id1246"/>
    <s v="Sambasivam"/>
    <x v="869"/>
    <x v="499"/>
    <s v="Yes"/>
    <x v="0"/>
    <x v="0"/>
    <n v="0"/>
    <x v="1"/>
    <x v="2"/>
    <x v="0"/>
    <s v="6-Sep-1967"/>
    <x v="1245"/>
    <x v="2"/>
    <s v="tier - 2"/>
    <x v="0"/>
    <x v="22"/>
  </r>
  <r>
    <s v="Id1247"/>
    <s v="Maina"/>
    <x v="870"/>
    <x v="587"/>
    <s v="Yes"/>
    <x v="0"/>
    <x v="1"/>
    <n v="1"/>
    <x v="1"/>
    <x v="0"/>
    <x v="2"/>
    <s v="28-Nov-1997"/>
    <x v="1246"/>
    <x v="1"/>
    <s v="tier - 2"/>
    <x v="1"/>
    <x v="31"/>
  </r>
  <r>
    <s v="Id1248"/>
    <s v="Keshian"/>
    <x v="507"/>
    <x v="548"/>
    <s v="No"/>
    <x v="0"/>
    <x v="0"/>
    <n v="0"/>
    <x v="1"/>
    <x v="2"/>
    <x v="0"/>
    <s v="16-Dec-1978"/>
    <x v="1247"/>
    <x v="1"/>
    <s v="tier - 3"/>
    <x v="6"/>
    <x v="9"/>
  </r>
  <r>
    <s v="Id1249"/>
    <s v="Maas"/>
    <x v="871"/>
    <x v="588"/>
    <s v="No"/>
    <x v="0"/>
    <x v="0"/>
    <n v="2"/>
    <x v="1"/>
    <x v="1"/>
    <x v="0"/>
    <s v="9-Sep-1973"/>
    <x v="1248"/>
    <x v="1"/>
    <s v="tier - 3"/>
    <x v="1"/>
    <x v="30"/>
  </r>
  <r>
    <s v="Id1250"/>
    <s v="Sinasac"/>
    <x v="456"/>
    <x v="350"/>
    <s v="No"/>
    <x v="0"/>
    <x v="0"/>
    <n v="0"/>
    <x v="1"/>
    <x v="0"/>
    <x v="0"/>
    <s v="18-Jun-1974"/>
    <x v="1249"/>
    <x v="1"/>
    <s v="tier - 3"/>
    <x v="0"/>
    <x v="19"/>
  </r>
  <r>
    <s v="Id1251"/>
    <s v="Van De Kamp"/>
    <x v="723"/>
    <x v="105"/>
    <s v="No"/>
    <x v="0"/>
    <x v="0"/>
    <n v="2"/>
    <x v="1"/>
    <x v="0"/>
    <x v="1"/>
    <s v="22-Nov-1972"/>
    <x v="1250"/>
    <x v="2"/>
    <s v="tier - 2"/>
    <x v="1"/>
    <x v="28"/>
  </r>
  <r>
    <s v="Id1252"/>
    <s v="Ruffo"/>
    <x v="421"/>
    <x v="337"/>
    <s v="No"/>
    <x v="0"/>
    <x v="0"/>
    <n v="2"/>
    <x v="1"/>
    <x v="1"/>
    <x v="2"/>
    <s v="14-Nov-1972"/>
    <x v="1251"/>
    <x v="2"/>
    <s v="tier - 1"/>
    <x v="1"/>
    <x v="28"/>
  </r>
  <r>
    <s v="Id1253"/>
    <s v="Long"/>
    <x v="117"/>
    <x v="178"/>
    <s v="Yes"/>
    <x v="0"/>
    <x v="0"/>
    <n v="0"/>
    <x v="1"/>
    <x v="0"/>
    <x v="1"/>
    <s v="14-Jul-1976"/>
    <x v="1252"/>
    <x v="1"/>
    <s v="tier - 3"/>
    <x v="3"/>
    <x v="1"/>
  </r>
  <r>
    <s v="Id1254"/>
    <s v="Rohde"/>
    <x v="872"/>
    <x v="425"/>
    <s v="Yes"/>
    <x v="0"/>
    <x v="0"/>
    <n v="1"/>
    <x v="1"/>
    <x v="0"/>
    <x v="1"/>
    <s v="22-Aug-1988"/>
    <x v="1253"/>
    <x v="1"/>
    <s v="tier - 1"/>
    <x v="15"/>
    <x v="23"/>
  </r>
  <r>
    <s v="Id1255"/>
    <s v="Bonzi"/>
    <x v="764"/>
    <x v="589"/>
    <s v="Yes"/>
    <x v="0"/>
    <x v="0"/>
    <n v="0"/>
    <x v="1"/>
    <x v="0"/>
    <x v="1"/>
    <s v="19-Oct-1976"/>
    <x v="1254"/>
    <x v="1"/>
    <s v="tier - 3"/>
    <x v="2"/>
    <x v="1"/>
  </r>
  <r>
    <s v="Id1256"/>
    <s v="Moore"/>
    <x v="692"/>
    <x v="300"/>
    <s v="Yes"/>
    <x v="0"/>
    <x v="0"/>
    <n v="0"/>
    <x v="1"/>
    <x v="1"/>
    <x v="1"/>
    <s v="14-Jun-1976"/>
    <x v="1255"/>
    <x v="1"/>
    <s v="tier - 1"/>
    <x v="3"/>
    <x v="1"/>
  </r>
  <r>
    <s v="Id1257"/>
    <s v="McGrane"/>
    <x v="873"/>
    <x v="46"/>
    <s v="Yes"/>
    <x v="0"/>
    <x v="0"/>
    <n v="0"/>
    <x v="1"/>
    <x v="0"/>
    <x v="2"/>
    <s v="7-Nov-2001"/>
    <x v="1256"/>
    <x v="1"/>
    <s v="tier - 3"/>
    <x v="8"/>
    <x v="47"/>
  </r>
  <r>
    <s v="Id1258"/>
    <s v="Stepnowski"/>
    <x v="874"/>
    <x v="364"/>
    <s v="No"/>
    <x v="0"/>
    <x v="0"/>
    <n v="0"/>
    <x v="1"/>
    <x v="2"/>
    <x v="0"/>
    <s v="29-Aug-1965"/>
    <x v="1257"/>
    <x v="2"/>
    <s v="tier - 2"/>
    <x v="0"/>
    <x v="11"/>
  </r>
  <r>
    <s v="Id1259"/>
    <s v="Merkle"/>
    <x v="875"/>
    <x v="356"/>
    <s v="No"/>
    <x v="0"/>
    <x v="0"/>
    <n v="0"/>
    <x v="1"/>
    <x v="0"/>
    <x v="0"/>
    <s v="18-Jun-1971"/>
    <x v="1258"/>
    <x v="1"/>
    <s v="tier - 1"/>
    <x v="3"/>
    <x v="14"/>
  </r>
  <r>
    <s v="Id1260"/>
    <s v="Schaefer"/>
    <x v="876"/>
    <x v="499"/>
    <s v="No"/>
    <x v="0"/>
    <x v="0"/>
    <n v="0"/>
    <x v="1"/>
    <x v="1"/>
    <x v="0"/>
    <s v="23-Aug-1971"/>
    <x v="1259"/>
    <x v="1"/>
    <s v="tier - 3"/>
    <x v="3"/>
    <x v="14"/>
  </r>
  <r>
    <s v="Id1261"/>
    <s v="Vigneron"/>
    <x v="67"/>
    <x v="116"/>
    <s v="No"/>
    <x v="0"/>
    <x v="0"/>
    <n v="0"/>
    <x v="1"/>
    <x v="0"/>
    <x v="0"/>
    <s v="6-Sep-1974"/>
    <x v="1260"/>
    <x v="1"/>
    <s v="tier - 3"/>
    <x v="1"/>
    <x v="19"/>
  </r>
  <r>
    <s v="Id1262"/>
    <s v="Mucci"/>
    <x v="305"/>
    <x v="117"/>
    <s v="Yes"/>
    <x v="0"/>
    <x v="1"/>
    <n v="1"/>
    <x v="1"/>
    <x v="2"/>
    <x v="2"/>
    <s v="9-Sep-1969"/>
    <x v="1261"/>
    <x v="1"/>
    <s v="tier - 1"/>
    <x v="0"/>
    <x v="16"/>
  </r>
  <r>
    <s v="Id1263"/>
    <s v="MacDonald"/>
    <x v="441"/>
    <x v="268"/>
    <s v="No"/>
    <x v="0"/>
    <x v="0"/>
    <n v="0"/>
    <x v="1"/>
    <x v="0"/>
    <x v="1"/>
    <s v="23-Aug-1999"/>
    <x v="1262"/>
    <x v="1"/>
    <s v="tier - 3"/>
    <x v="3"/>
    <x v="35"/>
  </r>
  <r>
    <s v="Id1264"/>
    <s v="Deng"/>
    <x v="877"/>
    <x v="178"/>
    <s v="Yes"/>
    <x v="0"/>
    <x v="0"/>
    <n v="0"/>
    <x v="1"/>
    <x v="0"/>
    <x v="1"/>
    <s v="17-Jun-1976"/>
    <x v="1263"/>
    <x v="1"/>
    <s v="tier - 3"/>
    <x v="1"/>
    <x v="1"/>
  </r>
  <r>
    <s v="Id1265"/>
    <s v="De Mata"/>
    <x v="625"/>
    <x v="302"/>
    <s v="No"/>
    <x v="0"/>
    <x v="0"/>
    <n v="2"/>
    <x v="1"/>
    <x v="1"/>
    <x v="0"/>
    <s v="25-Jun-1973"/>
    <x v="1264"/>
    <x v="2"/>
    <s v="tier - 3"/>
    <x v="3"/>
    <x v="30"/>
  </r>
  <r>
    <s v="Id1266"/>
    <s v="Strickland"/>
    <x v="724"/>
    <x v="155"/>
    <s v="No"/>
    <x v="0"/>
    <x v="0"/>
    <n v="0"/>
    <x v="1"/>
    <x v="1"/>
    <x v="1"/>
    <s v="28-Oct-1980"/>
    <x v="1265"/>
    <x v="1"/>
    <s v="tier - 3"/>
    <x v="14"/>
    <x v="25"/>
  </r>
  <r>
    <s v="Id1267"/>
    <s v="Cheney"/>
    <x v="878"/>
    <x v="590"/>
    <s v="No"/>
    <x v="0"/>
    <x v="0"/>
    <n v="2"/>
    <x v="1"/>
    <x v="2"/>
    <x v="0"/>
    <s v="11-Oct-1973"/>
    <x v="1266"/>
    <x v="1"/>
    <s v="tier - 1"/>
    <x v="6"/>
    <x v="30"/>
  </r>
  <r>
    <s v="Id1268"/>
    <s v="Godoy"/>
    <x v="879"/>
    <x v="455"/>
    <s v="No"/>
    <x v="0"/>
    <x v="0"/>
    <n v="0"/>
    <x v="1"/>
    <x v="0"/>
    <x v="0"/>
    <s v="16-Aug-1974"/>
    <x v="1267"/>
    <x v="1"/>
    <s v="tier - 1"/>
    <x v="1"/>
    <x v="19"/>
  </r>
  <r>
    <s v="Id1269"/>
    <s v="Rider"/>
    <x v="880"/>
    <x v="78"/>
    <s v="Yes"/>
    <x v="0"/>
    <x v="1"/>
    <n v="1"/>
    <x v="1"/>
    <x v="2"/>
    <x v="2"/>
    <s v="10-Aug-1969"/>
    <x v="1268"/>
    <x v="1"/>
    <s v="tier - 3"/>
    <x v="0"/>
    <x v="16"/>
  </r>
  <r>
    <s v="Id1270"/>
    <s v="Evans"/>
    <x v="881"/>
    <x v="591"/>
    <s v="No"/>
    <x v="0"/>
    <x v="0"/>
    <n v="0"/>
    <x v="1"/>
    <x v="2"/>
    <x v="0"/>
    <s v="21-Oct-1965"/>
    <x v="1269"/>
    <x v="2"/>
    <s v="tier - 2"/>
    <x v="1"/>
    <x v="11"/>
  </r>
  <r>
    <s v="Id1271"/>
    <s v="Anderson"/>
    <x v="882"/>
    <x v="367"/>
    <s v="Yes"/>
    <x v="0"/>
    <x v="0"/>
    <n v="1"/>
    <x v="1"/>
    <x v="2"/>
    <x v="0"/>
    <s v="3-Aug-1975"/>
    <x v="1270"/>
    <x v="1"/>
    <s v="tier - 2"/>
    <x v="6"/>
    <x v="27"/>
  </r>
  <r>
    <s v="Id1272"/>
    <s v="Walters"/>
    <x v="419"/>
    <x v="100"/>
    <s v="No"/>
    <x v="0"/>
    <x v="0"/>
    <n v="0"/>
    <x v="1"/>
    <x v="1"/>
    <x v="1"/>
    <s v="2-Sep-1977"/>
    <x v="1271"/>
    <x v="1"/>
    <s v="tier - 3"/>
    <x v="3"/>
    <x v="29"/>
  </r>
  <r>
    <s v="Id1273"/>
    <s v="Leboeuf"/>
    <x v="352"/>
    <x v="10"/>
    <s v="No"/>
    <x v="0"/>
    <x v="1"/>
    <n v="1"/>
    <x v="1"/>
    <x v="1"/>
    <x v="1"/>
    <s v="17-Jul-1979"/>
    <x v="1272"/>
    <x v="0"/>
    <s v="tier - 2"/>
    <x v="7"/>
    <x v="18"/>
  </r>
  <r>
    <s v="Id1274"/>
    <s v="Scheibel"/>
    <x v="883"/>
    <x v="243"/>
    <s v="No"/>
    <x v="0"/>
    <x v="0"/>
    <n v="0"/>
    <x v="1"/>
    <x v="2"/>
    <x v="2"/>
    <s v="15-Oct-1977"/>
    <x v="1273"/>
    <x v="1"/>
    <s v="tier - 2"/>
    <x v="0"/>
    <x v="29"/>
  </r>
  <r>
    <s v="Id1275"/>
    <s v="Ritter"/>
    <x v="636"/>
    <x v="184"/>
    <s v="No"/>
    <x v="0"/>
    <x v="0"/>
    <n v="0"/>
    <x v="1"/>
    <x v="2"/>
    <x v="1"/>
    <s v="12-Nov-1977"/>
    <x v="1274"/>
    <x v="2"/>
    <s v="tier - 2"/>
    <x v="4"/>
    <x v="29"/>
  </r>
  <r>
    <s v="Id1276"/>
    <s v="Deeg"/>
    <x v="288"/>
    <x v="412"/>
    <s v="No"/>
    <x v="0"/>
    <x v="0"/>
    <n v="0"/>
    <x v="1"/>
    <x v="2"/>
    <x v="1"/>
    <s v="24-Sep-1977"/>
    <x v="1275"/>
    <x v="1"/>
    <s v="tier - 1"/>
    <x v="9"/>
    <x v="29"/>
  </r>
  <r>
    <s v="Id1277"/>
    <s v="Pretot"/>
    <x v="688"/>
    <x v="592"/>
    <s v="No"/>
    <x v="0"/>
    <x v="0"/>
    <n v="2"/>
    <x v="1"/>
    <x v="1"/>
    <x v="0"/>
    <s v="11-Jul-1973"/>
    <x v="1276"/>
    <x v="1"/>
    <s v="tier - 1"/>
    <x v="0"/>
    <x v="30"/>
  </r>
  <r>
    <s v="Id1278"/>
    <s v="Willsey"/>
    <x v="884"/>
    <x v="155"/>
    <s v="Yes"/>
    <x v="0"/>
    <x v="1"/>
    <n v="1"/>
    <x v="1"/>
    <x v="0"/>
    <x v="1"/>
    <s v="25-Jul-1983"/>
    <x v="1277"/>
    <x v="1"/>
    <s v="tier - 3"/>
    <x v="0"/>
    <x v="33"/>
  </r>
  <r>
    <s v="Id1279"/>
    <s v="Roach"/>
    <x v="885"/>
    <x v="372"/>
    <s v="Yes"/>
    <x v="0"/>
    <x v="1"/>
    <n v="1"/>
    <x v="1"/>
    <x v="2"/>
    <x v="2"/>
    <s v="30-Dec-1983"/>
    <x v="1278"/>
    <x v="1"/>
    <s v="tier - 1"/>
    <x v="0"/>
    <x v="33"/>
  </r>
  <r>
    <s v="Id1280"/>
    <s v="Jacobsen"/>
    <x v="886"/>
    <x v="69"/>
    <s v="No"/>
    <x v="0"/>
    <x v="0"/>
    <n v="1"/>
    <x v="1"/>
    <x v="0"/>
    <x v="2"/>
    <s v="11-Nov-1987"/>
    <x v="1279"/>
    <x v="1"/>
    <s v="tier - 2"/>
    <x v="14"/>
    <x v="38"/>
  </r>
  <r>
    <s v="Id1281"/>
    <s v="O'Hora"/>
    <x v="865"/>
    <x v="315"/>
    <s v="No"/>
    <x v="0"/>
    <x v="0"/>
    <n v="0"/>
    <x v="1"/>
    <x v="1"/>
    <x v="2"/>
    <s v="6-Dec-1982"/>
    <x v="1280"/>
    <x v="1"/>
    <s v="tier - 2"/>
    <x v="14"/>
    <x v="37"/>
  </r>
  <r>
    <s v="Id1282"/>
    <s v="Amato"/>
    <x v="887"/>
    <x v="593"/>
    <s v="Yes"/>
    <x v="0"/>
    <x v="0"/>
    <n v="1"/>
    <x v="1"/>
    <x v="0"/>
    <x v="0"/>
    <s v="26-Sep-1975"/>
    <x v="1281"/>
    <x v="1"/>
    <s v="tier - 3"/>
    <x v="0"/>
    <x v="27"/>
  </r>
  <r>
    <s v="Id1283"/>
    <s v="Reed"/>
    <x v="888"/>
    <x v="48"/>
    <s v="Yes"/>
    <x v="0"/>
    <x v="0"/>
    <n v="1"/>
    <x v="1"/>
    <x v="0"/>
    <x v="2"/>
    <s v="21-Sep-1988"/>
    <x v="1282"/>
    <x v="1"/>
    <s v="tier - 1"/>
    <x v="1"/>
    <x v="23"/>
  </r>
  <r>
    <s v="Id1284"/>
    <s v="Wegner"/>
    <x v="889"/>
    <x v="539"/>
    <s v="Yes"/>
    <x v="0"/>
    <x v="0"/>
    <n v="1"/>
    <x v="1"/>
    <x v="0"/>
    <x v="0"/>
    <s v="21-Aug-1975"/>
    <x v="1283"/>
    <x v="1"/>
    <s v="tier - 1"/>
    <x v="3"/>
    <x v="27"/>
  </r>
  <r>
    <s v="Id1285"/>
    <s v="Bokun"/>
    <x v="890"/>
    <x v="594"/>
    <s v="Yes"/>
    <x v="0"/>
    <x v="0"/>
    <n v="1"/>
    <x v="1"/>
    <x v="0"/>
    <x v="0"/>
    <s v="6-Aug-1975"/>
    <x v="1284"/>
    <x v="1"/>
    <s v="tier - 2"/>
    <x v="3"/>
    <x v="27"/>
  </r>
  <r>
    <s v="Id1286"/>
    <s v="Ainsley"/>
    <x v="891"/>
    <x v="126"/>
    <s v="Yes"/>
    <x v="0"/>
    <x v="0"/>
    <n v="1"/>
    <x v="1"/>
    <x v="1"/>
    <x v="0"/>
    <s v="12-Dec-1983"/>
    <x v="1285"/>
    <x v="1"/>
    <s v="tier - 1"/>
    <x v="0"/>
    <x v="33"/>
  </r>
  <r>
    <s v="Id1287"/>
    <s v="Foster"/>
    <x v="892"/>
    <x v="565"/>
    <s v="Yes"/>
    <x v="0"/>
    <x v="0"/>
    <n v="1"/>
    <x v="1"/>
    <x v="2"/>
    <x v="0"/>
    <s v="6-Nov-1975"/>
    <x v="1286"/>
    <x v="1"/>
    <s v="tier - 3"/>
    <x v="3"/>
    <x v="27"/>
  </r>
  <r>
    <s v="Id1288"/>
    <s v="Overpeck"/>
    <x v="893"/>
    <x v="354"/>
    <s v="Yes"/>
    <x v="0"/>
    <x v="0"/>
    <n v="0"/>
    <x v="1"/>
    <x v="0"/>
    <x v="0"/>
    <s v="27-Dec-1981"/>
    <x v="1287"/>
    <x v="1"/>
    <s v="tier - 3"/>
    <x v="2"/>
    <x v="36"/>
  </r>
  <r>
    <s v="Id1289"/>
    <s v="Levine"/>
    <x v="362"/>
    <x v="162"/>
    <s v="Yes"/>
    <x v="0"/>
    <x v="0"/>
    <n v="1"/>
    <x v="1"/>
    <x v="2"/>
    <x v="0"/>
    <s v="24-Jul-1983"/>
    <x v="1288"/>
    <x v="1"/>
    <s v="tier - 3"/>
    <x v="2"/>
    <x v="33"/>
  </r>
  <r>
    <s v="Id1290"/>
    <s v="Jean"/>
    <x v="20"/>
    <x v="152"/>
    <s v="No"/>
    <x v="0"/>
    <x v="0"/>
    <n v="0"/>
    <x v="1"/>
    <x v="0"/>
    <x v="2"/>
    <s v="26-Jul-1977"/>
    <x v="1289"/>
    <x v="1"/>
    <s v="tier - 2"/>
    <x v="0"/>
    <x v="29"/>
  </r>
  <r>
    <s v="Id1291"/>
    <s v="Wild"/>
    <x v="169"/>
    <x v="436"/>
    <s v="No"/>
    <x v="0"/>
    <x v="1"/>
    <n v="1"/>
    <x v="1"/>
    <x v="0"/>
    <x v="2"/>
    <s v="13-Aug-1979"/>
    <x v="1290"/>
    <x v="1"/>
    <s v="tier - 2"/>
    <x v="3"/>
    <x v="18"/>
  </r>
  <r>
    <s v="Id1292"/>
    <s v="Tabor"/>
    <x v="107"/>
    <x v="264"/>
    <s v="No"/>
    <x v="0"/>
    <x v="0"/>
    <n v="0"/>
    <x v="1"/>
    <x v="0"/>
    <x v="2"/>
    <s v="29-Dec-1977"/>
    <x v="1291"/>
    <x v="1"/>
    <s v="tier - 3"/>
    <x v="3"/>
    <x v="29"/>
  </r>
  <r>
    <s v="Id1293"/>
    <s v="Steffen"/>
    <x v="747"/>
    <x v="140"/>
    <s v="No"/>
    <x v="0"/>
    <x v="0"/>
    <n v="0"/>
    <x v="1"/>
    <x v="1"/>
    <x v="2"/>
    <s v="21-Jun-1977"/>
    <x v="1292"/>
    <x v="1"/>
    <s v="tier - 1"/>
    <x v="0"/>
    <x v="29"/>
  </r>
  <r>
    <s v="Id1294"/>
    <s v="Tadich"/>
    <x v="383"/>
    <x v="125"/>
    <s v="No"/>
    <x v="0"/>
    <x v="0"/>
    <n v="0"/>
    <x v="1"/>
    <x v="1"/>
    <x v="2"/>
    <s v="26-Dec-1977"/>
    <x v="1293"/>
    <x v="1"/>
    <s v="tier - 2"/>
    <x v="0"/>
    <x v="29"/>
  </r>
  <r>
    <s v="Id1295"/>
    <s v="Christenson"/>
    <x v="894"/>
    <x v="272"/>
    <s v="No"/>
    <x v="0"/>
    <x v="1"/>
    <n v="1"/>
    <x v="1"/>
    <x v="0"/>
    <x v="1"/>
    <s v="10-Nov-1993"/>
    <x v="1294"/>
    <x v="1"/>
    <s v="tier - 1"/>
    <x v="1"/>
    <x v="20"/>
  </r>
  <r>
    <s v="Id1296"/>
    <s v="Shell"/>
    <x v="895"/>
    <x v="216"/>
    <s v="No"/>
    <x v="0"/>
    <x v="0"/>
    <n v="1"/>
    <x v="1"/>
    <x v="0"/>
    <x v="1"/>
    <s v="9-Sep-1992"/>
    <x v="1295"/>
    <x v="1"/>
    <s v="tier - 2"/>
    <x v="1"/>
    <x v="34"/>
  </r>
  <r>
    <s v="Id1297"/>
    <s v="Rao"/>
    <x v="896"/>
    <x v="473"/>
    <s v="No"/>
    <x v="0"/>
    <x v="0"/>
    <n v="2"/>
    <x v="1"/>
    <x v="0"/>
    <x v="2"/>
    <s v="26-Dec-1972"/>
    <x v="1296"/>
    <x v="1"/>
    <s v="tier - 3"/>
    <x v="3"/>
    <x v="28"/>
  </r>
  <r>
    <s v="Id1298"/>
    <s v="Myers"/>
    <x v="897"/>
    <x v="450"/>
    <s v="No"/>
    <x v="0"/>
    <x v="0"/>
    <n v="1"/>
    <x v="1"/>
    <x v="1"/>
    <x v="2"/>
    <s v="19-Jun-1984"/>
    <x v="1297"/>
    <x v="1"/>
    <s v="tier - 2"/>
    <x v="15"/>
    <x v="32"/>
  </r>
  <r>
    <s v="Id1299"/>
    <s v="McLean"/>
    <x v="898"/>
    <x v="107"/>
    <s v="Yes"/>
    <x v="0"/>
    <x v="0"/>
    <n v="2"/>
    <x v="1"/>
    <x v="2"/>
    <x v="2"/>
    <s v="12-Jun-1966"/>
    <x v="1298"/>
    <x v="2"/>
    <s v="tier - 1"/>
    <x v="0"/>
    <x v="24"/>
  </r>
  <r>
    <s v="Id1300"/>
    <s v="Gomez"/>
    <x v="401"/>
    <x v="109"/>
    <s v="No"/>
    <x v="0"/>
    <x v="0"/>
    <n v="2"/>
    <x v="1"/>
    <x v="1"/>
    <x v="1"/>
    <s v="4-Sep-1972"/>
    <x v="1299"/>
    <x v="2"/>
    <s v="tier - 1"/>
    <x v="3"/>
    <x v="28"/>
  </r>
  <r>
    <s v="Id1301"/>
    <s v="Hemingway"/>
    <x v="367"/>
    <x v="326"/>
    <s v="No"/>
    <x v="0"/>
    <x v="0"/>
    <n v="2"/>
    <x v="1"/>
    <x v="1"/>
    <x v="2"/>
    <s v="9-Sep-1972"/>
    <x v="1300"/>
    <x v="1"/>
    <s v="tier - 3"/>
    <x v="0"/>
    <x v="28"/>
  </r>
  <r>
    <s v="Id1302"/>
    <s v="Pett"/>
    <x v="899"/>
    <x v="131"/>
    <s v="Yes"/>
    <x v="0"/>
    <x v="1"/>
    <n v="1"/>
    <x v="1"/>
    <x v="2"/>
    <x v="0"/>
    <s v="24-Sep-1963"/>
    <x v="1301"/>
    <x v="2"/>
    <s v="tier - 2"/>
    <x v="0"/>
    <x v="8"/>
  </r>
  <r>
    <s v="Id1303"/>
    <s v="Meingast"/>
    <x v="900"/>
    <x v="534"/>
    <s v="Yes"/>
    <x v="0"/>
    <x v="0"/>
    <n v="1"/>
    <x v="1"/>
    <x v="2"/>
    <x v="0"/>
    <s v="28-Sep-1975"/>
    <x v="1302"/>
    <x v="2"/>
    <s v="tier - 2"/>
    <x v="1"/>
    <x v="27"/>
  </r>
  <r>
    <s v="Id1304"/>
    <s v="McCarthy"/>
    <x v="88"/>
    <x v="412"/>
    <s v="No"/>
    <x v="0"/>
    <x v="0"/>
    <n v="0"/>
    <x v="1"/>
    <x v="0"/>
    <x v="1"/>
    <s v="4-Sep-1977"/>
    <x v="1303"/>
    <x v="2"/>
    <s v="tier - 1"/>
    <x v="1"/>
    <x v="29"/>
  </r>
  <r>
    <s v="Id1305"/>
    <s v="Boyle"/>
    <x v="402"/>
    <x v="300"/>
    <s v="No"/>
    <x v="0"/>
    <x v="1"/>
    <n v="1"/>
    <x v="1"/>
    <x v="0"/>
    <x v="1"/>
    <s v="11-Jun-1979"/>
    <x v="1304"/>
    <x v="1"/>
    <s v="tier - 2"/>
    <x v="1"/>
    <x v="18"/>
  </r>
  <r>
    <s v="Id1306"/>
    <s v="Gundersen"/>
    <x v="830"/>
    <x v="571"/>
    <s v="No"/>
    <x v="0"/>
    <x v="0"/>
    <n v="0"/>
    <x v="1"/>
    <x v="2"/>
    <x v="0"/>
    <s v="18-Sep-1971"/>
    <x v="1305"/>
    <x v="1"/>
    <s v="tier - 3"/>
    <x v="0"/>
    <x v="14"/>
  </r>
  <r>
    <s v="Id1307"/>
    <s v="Wolswinkel"/>
    <x v="901"/>
    <x v="14"/>
    <s v="No"/>
    <x v="0"/>
    <x v="0"/>
    <n v="0"/>
    <x v="1"/>
    <x v="2"/>
    <x v="0"/>
    <s v="4-Sep-1971"/>
    <x v="1306"/>
    <x v="1"/>
    <s v="tier - 3"/>
    <x v="0"/>
    <x v="14"/>
  </r>
  <r>
    <s v="Id1308"/>
    <s v="Bomberger"/>
    <x v="902"/>
    <x v="42"/>
    <s v="Yes"/>
    <x v="0"/>
    <x v="1"/>
    <n v="1"/>
    <x v="1"/>
    <x v="3"/>
    <x v="0"/>
    <s v="21-Sep-1963"/>
    <x v="1307"/>
    <x v="2"/>
    <s v="tier - 3"/>
    <x v="1"/>
    <x v="8"/>
  </r>
  <r>
    <s v="Id1309"/>
    <s v="Roy"/>
    <x v="168"/>
    <x v="376"/>
    <s v="Yes"/>
    <x v="0"/>
    <x v="0"/>
    <n v="0"/>
    <x v="1"/>
    <x v="0"/>
    <x v="2"/>
    <s v="12-Jun-1976"/>
    <x v="1308"/>
    <x v="1"/>
    <s v="tier - 1"/>
    <x v="0"/>
    <x v="1"/>
  </r>
  <r>
    <s v="Id1310"/>
    <s v="Lapierre"/>
    <x v="903"/>
    <x v="70"/>
    <s v="Yes"/>
    <x v="0"/>
    <x v="0"/>
    <n v="0"/>
    <x v="1"/>
    <x v="0"/>
    <x v="2"/>
    <s v="7-Jul-1976"/>
    <x v="1309"/>
    <x v="2"/>
    <s v="tier - 1"/>
    <x v="4"/>
    <x v="1"/>
  </r>
  <r>
    <s v="Id1311"/>
    <s v="Beaty"/>
    <x v="687"/>
    <x v="149"/>
    <s v="Yes"/>
    <x v="0"/>
    <x v="0"/>
    <n v="0"/>
    <x v="1"/>
    <x v="0"/>
    <x v="1"/>
    <s v="20-Jul-1976"/>
    <x v="1310"/>
    <x v="2"/>
    <s v="tier - 2"/>
    <x v="4"/>
    <x v="1"/>
  </r>
  <r>
    <s v="Id1312"/>
    <s v="Hammer"/>
    <x v="408"/>
    <x v="576"/>
    <s v="Yes"/>
    <x v="0"/>
    <x v="0"/>
    <n v="0"/>
    <x v="1"/>
    <x v="0"/>
    <x v="2"/>
    <s v="12-Jul-1976"/>
    <x v="1311"/>
    <x v="2"/>
    <s v="tier - 2"/>
    <x v="4"/>
    <x v="1"/>
  </r>
  <r>
    <s v="Id1313"/>
    <s v="Randolph"/>
    <x v="904"/>
    <x v="31"/>
    <s v="No"/>
    <x v="0"/>
    <x v="1"/>
    <n v="1"/>
    <x v="1"/>
    <x v="0"/>
    <x v="2"/>
    <s v="22-Jun-1993"/>
    <x v="1312"/>
    <x v="1"/>
    <s v="tier - 1"/>
    <x v="1"/>
    <x v="20"/>
  </r>
  <r>
    <s v="Id1314"/>
    <s v="Masterson"/>
    <x v="60"/>
    <x v="189"/>
    <s v="No"/>
    <x v="0"/>
    <x v="1"/>
    <n v="1"/>
    <x v="1"/>
    <x v="0"/>
    <x v="2"/>
    <s v="7-Aug-1979"/>
    <x v="1313"/>
    <x v="1"/>
    <s v="tier - 2"/>
    <x v="1"/>
    <x v="18"/>
  </r>
  <r>
    <s v="Id1315"/>
    <s v="Friess"/>
    <x v="905"/>
    <x v="595"/>
    <s v="No"/>
    <x v="0"/>
    <x v="0"/>
    <n v="0"/>
    <x v="1"/>
    <x v="2"/>
    <x v="0"/>
    <s v="26-Jun-1978"/>
    <x v="1314"/>
    <x v="2"/>
    <s v="tier - 3"/>
    <x v="4"/>
    <x v="9"/>
  </r>
  <r>
    <s v="Id1316"/>
    <s v="Mantoni"/>
    <x v="161"/>
    <x v="596"/>
    <s v="No"/>
    <x v="0"/>
    <x v="0"/>
    <n v="0"/>
    <x v="1"/>
    <x v="0"/>
    <x v="0"/>
    <s v="6-Jun-1974"/>
    <x v="1315"/>
    <x v="1"/>
    <s v="tier - 3"/>
    <x v="0"/>
    <x v="30"/>
  </r>
  <r>
    <s v="Id1317"/>
    <s v="Bodeen"/>
    <x v="201"/>
    <x v="481"/>
    <s v="No"/>
    <x v="0"/>
    <x v="0"/>
    <n v="0"/>
    <x v="1"/>
    <x v="0"/>
    <x v="0"/>
    <s v="22-Dec-1974"/>
    <x v="1316"/>
    <x v="1"/>
    <s v="tier - 2"/>
    <x v="0"/>
    <x v="19"/>
  </r>
  <r>
    <s v="Id1318"/>
    <s v="McPherson"/>
    <x v="692"/>
    <x v="454"/>
    <s v="No"/>
    <x v="0"/>
    <x v="0"/>
    <n v="0"/>
    <x v="1"/>
    <x v="1"/>
    <x v="0"/>
    <s v="26-Sep-1974"/>
    <x v="1317"/>
    <x v="1"/>
    <s v="tier - 2"/>
    <x v="3"/>
    <x v="19"/>
  </r>
  <r>
    <s v="Id1319"/>
    <s v="Palko"/>
    <x v="906"/>
    <x v="148"/>
    <s v="Yes"/>
    <x v="1"/>
    <x v="0"/>
    <n v="1"/>
    <x v="1"/>
    <x v="0"/>
    <x v="1"/>
    <s v="28-Nov-2000"/>
    <x v="1318"/>
    <x v="1"/>
    <s v="tier - 1"/>
    <x v="8"/>
    <x v="21"/>
  </r>
  <r>
    <s v="Id1320"/>
    <s v="Breathitt"/>
    <x v="907"/>
    <x v="42"/>
    <s v="No"/>
    <x v="0"/>
    <x v="0"/>
    <n v="0"/>
    <x v="1"/>
    <x v="2"/>
    <x v="0"/>
    <s v="5-Aug-1974"/>
    <x v="1319"/>
    <x v="1"/>
    <s v="tier - 1"/>
    <x v="3"/>
    <x v="19"/>
  </r>
  <r>
    <s v="Id1321"/>
    <s v="Evora"/>
    <x v="908"/>
    <x v="544"/>
    <s v="Yes"/>
    <x v="0"/>
    <x v="0"/>
    <n v="1"/>
    <x v="1"/>
    <x v="2"/>
    <x v="2"/>
    <s v="5-Sep-1964"/>
    <x v="1320"/>
    <x v="2"/>
    <s v="tier - 3"/>
    <x v="0"/>
    <x v="13"/>
  </r>
  <r>
    <s v="Id1322"/>
    <s v="Fischer"/>
    <x v="424"/>
    <x v="80"/>
    <s v="No"/>
    <x v="0"/>
    <x v="0"/>
    <n v="0"/>
    <x v="1"/>
    <x v="2"/>
    <x v="2"/>
    <s v="27-Sep-1982"/>
    <x v="1321"/>
    <x v="1"/>
    <s v="tier - 2"/>
    <x v="2"/>
    <x v="37"/>
  </r>
  <r>
    <s v="Id1323"/>
    <s v="Deba"/>
    <x v="687"/>
    <x v="18"/>
    <s v="Yes"/>
    <x v="0"/>
    <x v="0"/>
    <n v="0"/>
    <x v="1"/>
    <x v="0"/>
    <x v="2"/>
    <s v="2-Sep-1976"/>
    <x v="1322"/>
    <x v="1"/>
    <s v="tier - 2"/>
    <x v="0"/>
    <x v="1"/>
  </r>
  <r>
    <s v="Id1324"/>
    <s v="Leloup"/>
    <x v="909"/>
    <x v="507"/>
    <s v="Yes"/>
    <x v="0"/>
    <x v="0"/>
    <n v="0"/>
    <x v="1"/>
    <x v="1"/>
    <x v="2"/>
    <s v="30-Jun-1976"/>
    <x v="1323"/>
    <x v="1"/>
    <s v="tier - 2"/>
    <x v="0"/>
    <x v="1"/>
  </r>
  <r>
    <s v="Id1325"/>
    <s v="Labare"/>
    <x v="586"/>
    <x v="334"/>
    <s v="Yes"/>
    <x v="0"/>
    <x v="0"/>
    <n v="0"/>
    <x v="1"/>
    <x v="1"/>
    <x v="1"/>
    <s v="3-Sep-1976"/>
    <x v="1324"/>
    <x v="1"/>
    <s v="tier - 3"/>
    <x v="0"/>
    <x v="1"/>
  </r>
  <r>
    <s v="Id1326"/>
    <s v="Arouca"/>
    <x v="326"/>
    <x v="572"/>
    <s v="No"/>
    <x v="0"/>
    <x v="0"/>
    <n v="0"/>
    <x v="1"/>
    <x v="1"/>
    <x v="0"/>
    <s v="30-Jun-1978"/>
    <x v="1325"/>
    <x v="1"/>
    <s v="tier - 2"/>
    <x v="0"/>
    <x v="9"/>
  </r>
  <r>
    <s v="Id1327"/>
    <s v="Reese"/>
    <x v="390"/>
    <x v="514"/>
    <s v="No"/>
    <x v="0"/>
    <x v="0"/>
    <n v="0"/>
    <x v="1"/>
    <x v="2"/>
    <x v="0"/>
    <s v="24-Oct-1978"/>
    <x v="1326"/>
    <x v="1"/>
    <s v="tier - 3"/>
    <x v="0"/>
    <x v="9"/>
  </r>
  <r>
    <s v="Id1328"/>
    <s v="McCloskey"/>
    <x v="910"/>
    <x v="597"/>
    <s v="No"/>
    <x v="0"/>
    <x v="0"/>
    <n v="0"/>
    <x v="1"/>
    <x v="3"/>
    <x v="0"/>
    <s v="23-Nov-1962"/>
    <x v="1327"/>
    <x v="2"/>
    <s v="tier - 3"/>
    <x v="0"/>
    <x v="5"/>
  </r>
  <r>
    <s v="Id1329"/>
    <s v="Tedsen"/>
    <x v="911"/>
    <x v="180"/>
    <s v="Yes"/>
    <x v="0"/>
    <x v="1"/>
    <n v="1"/>
    <x v="1"/>
    <x v="0"/>
    <x v="2"/>
    <s v="21-Oct-1997"/>
    <x v="1328"/>
    <x v="1"/>
    <s v="tier - 1"/>
    <x v="12"/>
    <x v="31"/>
  </r>
  <r>
    <s v="Id1330"/>
    <s v="Koehlinger"/>
    <x v="912"/>
    <x v="82"/>
    <s v="Yes"/>
    <x v="0"/>
    <x v="1"/>
    <n v="1"/>
    <x v="1"/>
    <x v="1"/>
    <x v="2"/>
    <s v="8-Jun-1983"/>
    <x v="1329"/>
    <x v="1"/>
    <s v="tier - 2"/>
    <x v="16"/>
    <x v="37"/>
  </r>
  <r>
    <s v="Id1331"/>
    <s v="Pielechaty"/>
    <x v="913"/>
    <x v="598"/>
    <s v="Yes"/>
    <x v="0"/>
    <x v="1"/>
    <n v="1"/>
    <x v="1"/>
    <x v="3"/>
    <x v="0"/>
    <s v="5-Nov-1963"/>
    <x v="1330"/>
    <x v="2"/>
    <s v="tier - 1"/>
    <x v="0"/>
    <x v="8"/>
  </r>
  <r>
    <s v="Id1332"/>
    <s v="Korhonen"/>
    <x v="26"/>
    <x v="276"/>
    <s v="No"/>
    <x v="0"/>
    <x v="0"/>
    <n v="0"/>
    <x v="1"/>
    <x v="0"/>
    <x v="2"/>
    <s v="28-Jun-1982"/>
    <x v="1331"/>
    <x v="2"/>
    <s v="tier - 3"/>
    <x v="1"/>
    <x v="37"/>
  </r>
  <r>
    <s v="Id1333"/>
    <s v="Kehr"/>
    <x v="914"/>
    <x v="326"/>
    <s v="No"/>
    <x v="0"/>
    <x v="0"/>
    <n v="0"/>
    <x v="1"/>
    <x v="0"/>
    <x v="2"/>
    <s v="21-Jun-1990"/>
    <x v="1332"/>
    <x v="1"/>
    <s v="tier - 3"/>
    <x v="15"/>
    <x v="3"/>
  </r>
  <r>
    <s v="Id1334"/>
    <s v="Montagna"/>
    <x v="172"/>
    <x v="63"/>
    <s v="No"/>
    <x v="0"/>
    <x v="0"/>
    <n v="2"/>
    <x v="1"/>
    <x v="0"/>
    <x v="0"/>
    <s v="3-Sep-1973"/>
    <x v="1333"/>
    <x v="1"/>
    <s v="tier - 2"/>
    <x v="0"/>
    <x v="30"/>
  </r>
  <r>
    <s v="Id1335"/>
    <s v="M√ºller"/>
    <x v="28"/>
    <x v="7"/>
    <s v="No"/>
    <x v="0"/>
    <x v="0"/>
    <n v="2"/>
    <x v="1"/>
    <x v="0"/>
    <x v="0"/>
    <s v="30-Aug-1973"/>
    <x v="1334"/>
    <x v="2"/>
    <s v="tier - 1"/>
    <x v="0"/>
    <x v="30"/>
  </r>
  <r>
    <s v="Id1336"/>
    <s v="Baker"/>
    <x v="782"/>
    <x v="306"/>
    <s v="No"/>
    <x v="0"/>
    <x v="0"/>
    <n v="2"/>
    <x v="1"/>
    <x v="0"/>
    <x v="0"/>
    <s v="16-Dec-1973"/>
    <x v="1335"/>
    <x v="2"/>
    <s v="tier - 1"/>
    <x v="3"/>
    <x v="30"/>
  </r>
  <r>
    <s v="Id1337"/>
    <s v="Sidebottom"/>
    <x v="35"/>
    <x v="16"/>
    <s v="No"/>
    <x v="0"/>
    <x v="0"/>
    <n v="0"/>
    <x v="1"/>
    <x v="0"/>
    <x v="0"/>
    <s v="1-Sep-1978"/>
    <x v="1336"/>
    <x v="2"/>
    <s v="tier - 1"/>
    <x v="1"/>
    <x v="9"/>
  </r>
  <r>
    <s v="Id1338"/>
    <s v="Johnson"/>
    <x v="915"/>
    <x v="317"/>
    <s v="No"/>
    <x v="0"/>
    <x v="0"/>
    <n v="2"/>
    <x v="1"/>
    <x v="1"/>
    <x v="0"/>
    <s v="11-Oct-1973"/>
    <x v="1337"/>
    <x v="1"/>
    <s v="tier - 2"/>
    <x v="0"/>
    <x v="30"/>
  </r>
  <r>
    <s v="Id1339"/>
    <s v="Morris"/>
    <x v="916"/>
    <x v="220"/>
    <s v="Yes"/>
    <x v="0"/>
    <x v="0"/>
    <n v="0"/>
    <x v="1"/>
    <x v="2"/>
    <x v="0"/>
    <s v="10-Jun-1967"/>
    <x v="1338"/>
    <x v="2"/>
    <s v="tier - 1"/>
    <x v="1"/>
    <x v="22"/>
  </r>
  <r>
    <s v="Id1340"/>
    <s v="Chaisson"/>
    <x v="917"/>
    <x v="271"/>
    <s v="Yes"/>
    <x v="0"/>
    <x v="0"/>
    <n v="1"/>
    <x v="1"/>
    <x v="0"/>
    <x v="0"/>
    <s v="21-Dec-1975"/>
    <x v="1339"/>
    <x v="2"/>
    <s v="tier - 3"/>
    <x v="0"/>
    <x v="27"/>
  </r>
  <r>
    <s v="Id1341"/>
    <s v="Pigott"/>
    <x v="227"/>
    <x v="341"/>
    <s v="No"/>
    <x v="0"/>
    <x v="0"/>
    <n v="0"/>
    <x v="1"/>
    <x v="0"/>
    <x v="1"/>
    <s v="12-Oct-1994"/>
    <x v="1340"/>
    <x v="1"/>
    <s v="tier - 2"/>
    <x v="12"/>
    <x v="6"/>
  </r>
  <r>
    <s v="Id1342"/>
    <s v="Cochrane"/>
    <x v="918"/>
    <x v="391"/>
    <s v="Yes"/>
    <x v="0"/>
    <x v="0"/>
    <n v="0"/>
    <x v="1"/>
    <x v="0"/>
    <x v="2"/>
    <s v="28-Aug-2001"/>
    <x v="1341"/>
    <x v="1"/>
    <s v="tier - 2"/>
    <x v="1"/>
    <x v="47"/>
  </r>
  <r>
    <s v="Id1343"/>
    <s v="Armitage"/>
    <x v="29"/>
    <x v="435"/>
    <s v="No"/>
    <x v="0"/>
    <x v="1"/>
    <n v="1"/>
    <x v="1"/>
    <x v="0"/>
    <x v="2"/>
    <s v="7-Nov-1993"/>
    <x v="1342"/>
    <x v="1"/>
    <s v="tier - 1"/>
    <x v="12"/>
    <x v="20"/>
  </r>
  <r>
    <s v="Id1344"/>
    <s v="Shen"/>
    <x v="919"/>
    <x v="441"/>
    <s v="No"/>
    <x v="0"/>
    <x v="0"/>
    <n v="0"/>
    <x v="1"/>
    <x v="2"/>
    <x v="0"/>
    <s v="21-Oct-1965"/>
    <x v="1343"/>
    <x v="2"/>
    <s v="tier - 1"/>
    <x v="3"/>
    <x v="11"/>
  </r>
  <r>
    <s v="Id1345"/>
    <s v="O'Kelly"/>
    <x v="896"/>
    <x v="599"/>
    <s v="Yes"/>
    <x v="0"/>
    <x v="0"/>
    <n v="1"/>
    <x v="1"/>
    <x v="0"/>
    <x v="0"/>
    <s v="15-Dec-1975"/>
    <x v="1344"/>
    <x v="2"/>
    <s v="tier - 2"/>
    <x v="3"/>
    <x v="27"/>
  </r>
  <r>
    <s v="Id1346"/>
    <s v="Huff"/>
    <x v="920"/>
    <x v="432"/>
    <s v="No"/>
    <x v="0"/>
    <x v="0"/>
    <n v="0"/>
    <x v="1"/>
    <x v="2"/>
    <x v="0"/>
    <s v="11-Aug-1965"/>
    <x v="1345"/>
    <x v="2"/>
    <s v="tier - 1"/>
    <x v="0"/>
    <x v="11"/>
  </r>
  <r>
    <s v="Id1347"/>
    <s v="Dye"/>
    <x v="67"/>
    <x v="28"/>
    <s v="Yes"/>
    <x v="0"/>
    <x v="0"/>
    <n v="1"/>
    <x v="1"/>
    <x v="0"/>
    <x v="0"/>
    <s v="28-Jun-1975"/>
    <x v="1346"/>
    <x v="2"/>
    <s v="tier - 3"/>
    <x v="3"/>
    <x v="27"/>
  </r>
  <r>
    <s v="Id1348"/>
    <s v="Willard"/>
    <x v="921"/>
    <x v="600"/>
    <s v="Yes"/>
    <x v="0"/>
    <x v="0"/>
    <n v="2"/>
    <x v="1"/>
    <x v="2"/>
    <x v="0"/>
    <s v="12-Dec-1970"/>
    <x v="1347"/>
    <x v="1"/>
    <s v="tier - 1"/>
    <x v="0"/>
    <x v="2"/>
  </r>
  <r>
    <s v="Id1349"/>
    <s v="D'Addario"/>
    <x v="411"/>
    <x v="66"/>
    <s v="No"/>
    <x v="0"/>
    <x v="0"/>
    <n v="0"/>
    <x v="1"/>
    <x v="1"/>
    <x v="2"/>
    <s v="27-Dec-1982"/>
    <x v="1348"/>
    <x v="1"/>
    <s v="tier - 3"/>
    <x v="1"/>
    <x v="37"/>
  </r>
  <r>
    <s v="Id1350"/>
    <s v="Buchanan"/>
    <x v="225"/>
    <x v="224"/>
    <s v="Yes"/>
    <x v="0"/>
    <x v="0"/>
    <n v="0"/>
    <x v="1"/>
    <x v="1"/>
    <x v="2"/>
    <s v="28-Nov-1985"/>
    <x v="1349"/>
    <x v="1"/>
    <s v="tier - 3"/>
    <x v="1"/>
    <x v="17"/>
  </r>
  <r>
    <s v="Id1351"/>
    <s v="Clark"/>
    <x v="64"/>
    <x v="85"/>
    <s v="No"/>
    <x v="0"/>
    <x v="1"/>
    <n v="1"/>
    <x v="1"/>
    <x v="0"/>
    <x v="1"/>
    <s v="12-Dec-2003"/>
    <x v="1350"/>
    <x v="1"/>
    <s v="tier - 2"/>
    <x v="1"/>
    <x v="39"/>
  </r>
  <r>
    <s v="Id1352"/>
    <s v="Waterson"/>
    <x v="625"/>
    <x v="267"/>
    <s v="No"/>
    <x v="0"/>
    <x v="0"/>
    <n v="0"/>
    <x v="1"/>
    <x v="1"/>
    <x v="2"/>
    <s v="6-Nov-1977"/>
    <x v="1351"/>
    <x v="2"/>
    <s v="tier - 2"/>
    <x v="3"/>
    <x v="29"/>
  </r>
  <r>
    <s v="Id1353"/>
    <s v="Piras"/>
    <x v="292"/>
    <x v="87"/>
    <s v="Yes"/>
    <x v="0"/>
    <x v="0"/>
    <n v="0"/>
    <x v="1"/>
    <x v="1"/>
    <x v="1"/>
    <s v="20-Dec-1976"/>
    <x v="1352"/>
    <x v="1"/>
    <s v="tier - 2"/>
    <x v="1"/>
    <x v="1"/>
  </r>
  <r>
    <s v="Id1354"/>
    <s v="Olson"/>
    <x v="18"/>
    <x v="601"/>
    <s v="No"/>
    <x v="0"/>
    <x v="0"/>
    <n v="0"/>
    <x v="1"/>
    <x v="0"/>
    <x v="0"/>
    <s v="17-Jul-1978"/>
    <x v="1353"/>
    <x v="1"/>
    <s v="tier - 3"/>
    <x v="1"/>
    <x v="9"/>
  </r>
  <r>
    <s v="Id1355"/>
    <s v="Manfredi"/>
    <x v="713"/>
    <x v="259"/>
    <s v="No"/>
    <x v="0"/>
    <x v="0"/>
    <n v="0"/>
    <x v="1"/>
    <x v="0"/>
    <x v="1"/>
    <s v="3-Nov-1989"/>
    <x v="1354"/>
    <x v="1"/>
    <s v="tier - 1"/>
    <x v="1"/>
    <x v="4"/>
  </r>
  <r>
    <s v="Id1356"/>
    <s v="Landberg"/>
    <x v="381"/>
    <x v="176"/>
    <s v="No"/>
    <x v="0"/>
    <x v="0"/>
    <n v="0"/>
    <x v="1"/>
    <x v="2"/>
    <x v="2"/>
    <s v="8-Nov-1980"/>
    <x v="1355"/>
    <x v="1"/>
    <s v="tier - 2"/>
    <x v="1"/>
    <x v="25"/>
  </r>
  <r>
    <s v="Id1357"/>
    <s v="Flynn"/>
    <x v="922"/>
    <x v="18"/>
    <s v="Yes"/>
    <x v="0"/>
    <x v="0"/>
    <n v="1"/>
    <x v="1"/>
    <x v="0"/>
    <x v="2"/>
    <s v="18-Sep-1995"/>
    <x v="1356"/>
    <x v="1"/>
    <s v="tier - 3"/>
    <x v="1"/>
    <x v="40"/>
  </r>
  <r>
    <s v="Id1358"/>
    <s v="Bishop"/>
    <x v="923"/>
    <x v="602"/>
    <s v="No"/>
    <x v="0"/>
    <x v="0"/>
    <n v="0"/>
    <x v="1"/>
    <x v="3"/>
    <x v="0"/>
    <s v="22-Aug-1962"/>
    <x v="1357"/>
    <x v="2"/>
    <s v="tier - 1"/>
    <x v="0"/>
    <x v="5"/>
  </r>
  <r>
    <s v="Id1359"/>
    <s v="Devitt"/>
    <x v="924"/>
    <x v="106"/>
    <s v="Yes"/>
    <x v="0"/>
    <x v="1"/>
    <n v="1"/>
    <x v="1"/>
    <x v="2"/>
    <x v="1"/>
    <s v="20-Aug-1983"/>
    <x v="1358"/>
    <x v="1"/>
    <s v="tier - 3"/>
    <x v="2"/>
    <x v="33"/>
  </r>
  <r>
    <s v="Id1360"/>
    <s v="Lynch"/>
    <x v="907"/>
    <x v="144"/>
    <s v="Yes"/>
    <x v="0"/>
    <x v="1"/>
    <n v="1"/>
    <x v="1"/>
    <x v="2"/>
    <x v="2"/>
    <s v="28-Aug-1983"/>
    <x v="1359"/>
    <x v="1"/>
    <s v="tier - 1"/>
    <x v="2"/>
    <x v="33"/>
  </r>
  <r>
    <s v="Id1361"/>
    <s v="Tramontano"/>
    <x v="925"/>
    <x v="508"/>
    <s v="No"/>
    <x v="0"/>
    <x v="0"/>
    <n v="2"/>
    <x v="1"/>
    <x v="2"/>
    <x v="2"/>
    <s v="23-Nov-1972"/>
    <x v="1360"/>
    <x v="1"/>
    <s v="tier - 2"/>
    <x v="0"/>
    <x v="28"/>
  </r>
  <r>
    <s v="Id1362"/>
    <s v="Davidson"/>
    <x v="926"/>
    <x v="96"/>
    <s v="Yes"/>
    <x v="0"/>
    <x v="0"/>
    <n v="1"/>
    <x v="1"/>
    <x v="1"/>
    <x v="0"/>
    <s v="10-Aug-1975"/>
    <x v="1361"/>
    <x v="1"/>
    <s v="tier - 2"/>
    <x v="0"/>
    <x v="27"/>
  </r>
  <r>
    <s v="Id1363"/>
    <s v="Burke"/>
    <x v="309"/>
    <x v="531"/>
    <s v="Yes"/>
    <x v="0"/>
    <x v="0"/>
    <n v="2"/>
    <x v="1"/>
    <x v="2"/>
    <x v="0"/>
    <s v="19-Jun-1970"/>
    <x v="1362"/>
    <x v="1"/>
    <s v="tier - 2"/>
    <x v="0"/>
    <x v="2"/>
  </r>
  <r>
    <s v="Id1364"/>
    <s v="McGraw"/>
    <x v="927"/>
    <x v="555"/>
    <s v="Yes"/>
    <x v="0"/>
    <x v="0"/>
    <n v="0"/>
    <x v="1"/>
    <x v="0"/>
    <x v="0"/>
    <s v="28-Dec-1981"/>
    <x v="1363"/>
    <x v="1"/>
    <s v="tier - 2"/>
    <x v="3"/>
    <x v="36"/>
  </r>
  <r>
    <s v="Id1365"/>
    <s v="Fellure"/>
    <x v="928"/>
    <x v="21"/>
    <s v="Yes"/>
    <x v="0"/>
    <x v="0"/>
    <n v="2"/>
    <x v="1"/>
    <x v="3"/>
    <x v="1"/>
    <s v="9-Jul-1966"/>
    <x v="1364"/>
    <x v="2"/>
    <s v="tier - 3"/>
    <x v="1"/>
    <x v="24"/>
  </r>
  <r>
    <s v="Id1366"/>
    <s v="Sanford"/>
    <x v="929"/>
    <x v="427"/>
    <s v="No"/>
    <x v="0"/>
    <x v="0"/>
    <n v="1"/>
    <x v="1"/>
    <x v="1"/>
    <x v="1"/>
    <s v="29-Oct-1987"/>
    <x v="1365"/>
    <x v="1"/>
    <s v="tier - 3"/>
    <x v="15"/>
    <x v="38"/>
  </r>
  <r>
    <s v="Id1367"/>
    <s v="Wrenn"/>
    <x v="930"/>
    <x v="86"/>
    <s v="No"/>
    <x v="0"/>
    <x v="0"/>
    <n v="0"/>
    <x v="1"/>
    <x v="0"/>
    <x v="2"/>
    <s v="20-Jul-1977"/>
    <x v="1366"/>
    <x v="1"/>
    <s v="tier - 1"/>
    <x v="2"/>
    <x v="29"/>
  </r>
  <r>
    <s v="Id1368"/>
    <s v="Lindsey"/>
    <x v="931"/>
    <x v="53"/>
    <s v="No"/>
    <x v="0"/>
    <x v="0"/>
    <n v="0"/>
    <x v="1"/>
    <x v="3"/>
    <x v="0"/>
    <s v="10-Oct-1962"/>
    <x v="1367"/>
    <x v="2"/>
    <s v="tier - 2"/>
    <x v="0"/>
    <x v="5"/>
  </r>
  <r>
    <s v="Id1369"/>
    <s v="Krueger"/>
    <x v="932"/>
    <x v="128"/>
    <s v="No"/>
    <x v="0"/>
    <x v="0"/>
    <n v="0"/>
    <x v="1"/>
    <x v="0"/>
    <x v="1"/>
    <s v="17-Nov-1994"/>
    <x v="1368"/>
    <x v="1"/>
    <s v="tier - 3"/>
    <x v="1"/>
    <x v="6"/>
  </r>
  <r>
    <s v="Id1370"/>
    <s v="Babler"/>
    <x v="933"/>
    <x v="372"/>
    <s v="Yes"/>
    <x v="0"/>
    <x v="0"/>
    <n v="0"/>
    <x v="1"/>
    <x v="0"/>
    <x v="2"/>
    <s v="5-Oct-2001"/>
    <x v="1369"/>
    <x v="1"/>
    <s v="tier - 2"/>
    <x v="1"/>
    <x v="47"/>
  </r>
  <r>
    <s v="Id1371"/>
    <s v="Brezenski"/>
    <x v="934"/>
    <x v="337"/>
    <s v="No"/>
    <x v="0"/>
    <x v="0"/>
    <n v="0"/>
    <x v="1"/>
    <x v="0"/>
    <x v="2"/>
    <s v="12-Oct-1989"/>
    <x v="1370"/>
    <x v="1"/>
    <s v="tier - 2"/>
    <x v="1"/>
    <x v="4"/>
  </r>
  <r>
    <s v="Id1372"/>
    <s v="Marschner"/>
    <x v="935"/>
    <x v="214"/>
    <s v="No"/>
    <x v="0"/>
    <x v="0"/>
    <n v="0"/>
    <x v="1"/>
    <x v="0"/>
    <x v="1"/>
    <s v="21-Dec-1991"/>
    <x v="1371"/>
    <x v="1"/>
    <s v="tier - 1"/>
    <x v="1"/>
    <x v="42"/>
  </r>
  <r>
    <s v="Id1373"/>
    <s v="King"/>
    <x v="136"/>
    <x v="496"/>
    <s v="No"/>
    <x v="0"/>
    <x v="0"/>
    <n v="0"/>
    <x v="1"/>
    <x v="0"/>
    <x v="0"/>
    <s v="9-Nov-1974"/>
    <x v="1372"/>
    <x v="1"/>
    <s v="tier - 3"/>
    <x v="0"/>
    <x v="19"/>
  </r>
  <r>
    <s v="Id1374"/>
    <s v="Montez"/>
    <x v="627"/>
    <x v="128"/>
    <s v="Yes"/>
    <x v="0"/>
    <x v="1"/>
    <n v="1"/>
    <x v="1"/>
    <x v="0"/>
    <x v="1"/>
    <s v="2-Dec-1997"/>
    <x v="1373"/>
    <x v="1"/>
    <s v="tier - 3"/>
    <x v="1"/>
    <x v="31"/>
  </r>
  <r>
    <s v="Id1375"/>
    <s v="Campbell"/>
    <x v="936"/>
    <x v="124"/>
    <s v="No"/>
    <x v="0"/>
    <x v="0"/>
    <n v="0"/>
    <x v="1"/>
    <x v="0"/>
    <x v="2"/>
    <s v="25-Dec-1999"/>
    <x v="1374"/>
    <x v="1"/>
    <s v="tier - 2"/>
    <x v="12"/>
    <x v="35"/>
  </r>
  <r>
    <s v="Id1376"/>
    <s v="Hurt"/>
    <x v="425"/>
    <x v="355"/>
    <s v="No"/>
    <x v="0"/>
    <x v="0"/>
    <n v="0"/>
    <x v="1"/>
    <x v="1"/>
    <x v="0"/>
    <s v="6-Dec-1974"/>
    <x v="1375"/>
    <x v="0"/>
    <s v="tier - 3"/>
    <x v="0"/>
    <x v="19"/>
  </r>
  <r>
    <s v="Id1377"/>
    <s v="Garey"/>
    <x v="937"/>
    <x v="134"/>
    <s v="Yes"/>
    <x v="0"/>
    <x v="1"/>
    <n v="1"/>
    <x v="1"/>
    <x v="0"/>
    <x v="2"/>
    <s v="21-Dec-1997"/>
    <x v="1376"/>
    <x v="1"/>
    <s v="tier - 1"/>
    <x v="1"/>
    <x v="31"/>
  </r>
  <r>
    <s v="Id1378"/>
    <s v="Reddy"/>
    <x v="938"/>
    <x v="399"/>
    <s v="Yes"/>
    <x v="0"/>
    <x v="0"/>
    <n v="0"/>
    <x v="1"/>
    <x v="0"/>
    <x v="0"/>
    <s v="30-Jun-1981"/>
    <x v="1377"/>
    <x v="1"/>
    <s v="tier - 1"/>
    <x v="1"/>
    <x v="36"/>
  </r>
  <r>
    <s v="Id1379"/>
    <s v="Mueller"/>
    <x v="234"/>
    <x v="259"/>
    <s v="Yes"/>
    <x v="0"/>
    <x v="0"/>
    <n v="0"/>
    <x v="1"/>
    <x v="1"/>
    <x v="1"/>
    <s v="12-Dec-1976"/>
    <x v="1378"/>
    <x v="2"/>
    <s v="tier - 2"/>
    <x v="0"/>
    <x v="1"/>
  </r>
  <r>
    <s v="Id1380"/>
    <s v="Julia"/>
    <x v="680"/>
    <x v="421"/>
    <s v="No"/>
    <x v="0"/>
    <x v="0"/>
    <n v="0"/>
    <x v="1"/>
    <x v="0"/>
    <x v="0"/>
    <s v="4-Sep-1978"/>
    <x v="1379"/>
    <x v="0"/>
    <s v="tier - 1"/>
    <x v="3"/>
    <x v="9"/>
  </r>
  <r>
    <s v="Id1381"/>
    <s v="Uribe"/>
    <x v="939"/>
    <x v="547"/>
    <s v="No"/>
    <x v="0"/>
    <x v="0"/>
    <n v="0"/>
    <x v="1"/>
    <x v="3"/>
    <x v="0"/>
    <s v="18-Jul-1965"/>
    <x v="1380"/>
    <x v="2"/>
    <s v="tier - 2"/>
    <x v="0"/>
    <x v="11"/>
  </r>
  <r>
    <s v="Id1382"/>
    <s v="Hand"/>
    <x v="673"/>
    <x v="195"/>
    <s v="No"/>
    <x v="0"/>
    <x v="0"/>
    <n v="0"/>
    <x v="1"/>
    <x v="0"/>
    <x v="1"/>
    <s v="29-Aug-1977"/>
    <x v="1381"/>
    <x v="1"/>
    <s v="tier - 3"/>
    <x v="1"/>
    <x v="29"/>
  </r>
  <r>
    <s v="Id1383"/>
    <s v="Petersen"/>
    <x v="713"/>
    <x v="364"/>
    <s v="No"/>
    <x v="0"/>
    <x v="0"/>
    <n v="0"/>
    <x v="1"/>
    <x v="0"/>
    <x v="0"/>
    <s v="4-Dec-1978"/>
    <x v="1382"/>
    <x v="2"/>
    <s v="tier - 2"/>
    <x v="0"/>
    <x v="9"/>
  </r>
  <r>
    <s v="Id1384"/>
    <s v="Mac-Thiong"/>
    <x v="379"/>
    <x v="151"/>
    <s v="No"/>
    <x v="0"/>
    <x v="0"/>
    <n v="0"/>
    <x v="1"/>
    <x v="1"/>
    <x v="2"/>
    <s v="10-Sep-1980"/>
    <x v="1383"/>
    <x v="2"/>
    <s v="tier - 1"/>
    <x v="4"/>
    <x v="25"/>
  </r>
  <r>
    <s v="Id1385"/>
    <s v="Walker"/>
    <x v="940"/>
    <x v="562"/>
    <s v="No"/>
    <x v="0"/>
    <x v="1"/>
    <n v="1"/>
    <x v="1"/>
    <x v="0"/>
    <x v="1"/>
    <s v="2-Jun-1979"/>
    <x v="1384"/>
    <x v="1"/>
    <s v="tier - 3"/>
    <x v="1"/>
    <x v="9"/>
  </r>
  <r>
    <s v="Id1386"/>
    <s v="Steidl"/>
    <x v="941"/>
    <x v="603"/>
    <s v="No"/>
    <x v="0"/>
    <x v="0"/>
    <n v="0"/>
    <x v="1"/>
    <x v="1"/>
    <x v="0"/>
    <s v="29-Dec-1978"/>
    <x v="1385"/>
    <x v="0"/>
    <s v="tier - 2"/>
    <x v="3"/>
    <x v="9"/>
  </r>
  <r>
    <s v="Id1387"/>
    <s v="Rose"/>
    <x v="942"/>
    <x v="92"/>
    <s v="No"/>
    <x v="0"/>
    <x v="0"/>
    <n v="1"/>
    <x v="1"/>
    <x v="1"/>
    <x v="2"/>
    <s v="12-Jul-1987"/>
    <x v="1386"/>
    <x v="1"/>
    <s v="tier - 3"/>
    <x v="14"/>
    <x v="38"/>
  </r>
  <r>
    <s v="Id1388"/>
    <s v="Alderfer"/>
    <x v="409"/>
    <x v="90"/>
    <s v="No"/>
    <x v="0"/>
    <x v="0"/>
    <n v="0"/>
    <x v="1"/>
    <x v="0"/>
    <x v="2"/>
    <s v="18-Dec-1982"/>
    <x v="1387"/>
    <x v="1"/>
    <s v="tier - 1"/>
    <x v="0"/>
    <x v="37"/>
  </r>
  <r>
    <s v="Id1389"/>
    <s v="Ryland"/>
    <x v="852"/>
    <x v="579"/>
    <s v="Yes"/>
    <x v="0"/>
    <x v="0"/>
    <n v="0"/>
    <x v="1"/>
    <x v="1"/>
    <x v="0"/>
    <s v="19-Dec-1981"/>
    <x v="1388"/>
    <x v="1"/>
    <s v="tier - 2"/>
    <x v="16"/>
    <x v="36"/>
  </r>
  <r>
    <s v="Id1390"/>
    <s v="Bethea"/>
    <x v="943"/>
    <x v="604"/>
    <s v="No"/>
    <x v="0"/>
    <x v="0"/>
    <n v="0"/>
    <x v="1"/>
    <x v="2"/>
    <x v="0"/>
    <s v="11-Oct-1971"/>
    <x v="1389"/>
    <x v="1"/>
    <s v="tier - 1"/>
    <x v="0"/>
    <x v="14"/>
  </r>
  <r>
    <s v="Id1391"/>
    <s v="Kelly"/>
    <x v="944"/>
    <x v="105"/>
    <s v="Yes"/>
    <x v="0"/>
    <x v="0"/>
    <n v="1"/>
    <x v="1"/>
    <x v="0"/>
    <x v="1"/>
    <s v="13-Sep-1995"/>
    <x v="1390"/>
    <x v="1"/>
    <s v="tier - 1"/>
    <x v="1"/>
    <x v="40"/>
  </r>
  <r>
    <s v="Id1392"/>
    <s v="Blois"/>
    <x v="945"/>
    <x v="4"/>
    <s v="Yes"/>
    <x v="0"/>
    <x v="0"/>
    <n v="0"/>
    <x v="1"/>
    <x v="0"/>
    <x v="2"/>
    <s v="24-Nov-1996"/>
    <x v="1391"/>
    <x v="1"/>
    <s v="tier - 2"/>
    <x v="13"/>
    <x v="45"/>
  </r>
  <r>
    <s v="Id1393"/>
    <s v="Dayton"/>
    <x v="946"/>
    <x v="105"/>
    <s v="Yes"/>
    <x v="0"/>
    <x v="0"/>
    <n v="0"/>
    <x v="1"/>
    <x v="2"/>
    <x v="1"/>
    <s v="9-Oct-1976"/>
    <x v="1392"/>
    <x v="1"/>
    <s v="tier - 1"/>
    <x v="3"/>
    <x v="1"/>
  </r>
  <r>
    <s v="Id1394"/>
    <s v="Cloud"/>
    <x v="947"/>
    <x v="594"/>
    <s v="No"/>
    <x v="0"/>
    <x v="0"/>
    <n v="0"/>
    <x v="1"/>
    <x v="3"/>
    <x v="0"/>
    <s v="27-Dec-1965"/>
    <x v="1393"/>
    <x v="2"/>
    <s v="tier - 3"/>
    <x v="1"/>
    <x v="11"/>
  </r>
  <r>
    <s v="Id1395"/>
    <s v="Betournay"/>
    <x v="758"/>
    <x v="197"/>
    <s v="No"/>
    <x v="0"/>
    <x v="0"/>
    <n v="1"/>
    <x v="1"/>
    <x v="0"/>
    <x v="2"/>
    <s v="30-Sep-1998"/>
    <x v="1394"/>
    <x v="1"/>
    <s v="tier - 3"/>
    <x v="8"/>
    <x v="44"/>
  </r>
  <r>
    <s v="Id1396"/>
    <s v="Temple"/>
    <x v="948"/>
    <x v="473"/>
    <s v="No"/>
    <x v="0"/>
    <x v="1"/>
    <n v="1"/>
    <x v="1"/>
    <x v="0"/>
    <x v="2"/>
    <s v="10-Aug-1993"/>
    <x v="1395"/>
    <x v="1"/>
    <s v="tier - 2"/>
    <x v="1"/>
    <x v="20"/>
  </r>
  <r>
    <s v="Id1397"/>
    <s v="Rollie"/>
    <x v="462"/>
    <x v="1"/>
    <s v="No"/>
    <x v="0"/>
    <x v="0"/>
    <n v="0"/>
    <x v="1"/>
    <x v="0"/>
    <x v="1"/>
    <s v="16-Oct-1980"/>
    <x v="1396"/>
    <x v="1"/>
    <s v="tier - 2"/>
    <x v="2"/>
    <x v="25"/>
  </r>
  <r>
    <s v="Id1398"/>
    <s v="Roybal"/>
    <x v="949"/>
    <x v="85"/>
    <s v="No"/>
    <x v="0"/>
    <x v="0"/>
    <n v="0"/>
    <x v="1"/>
    <x v="0"/>
    <x v="1"/>
    <s v="15-Jun-1999"/>
    <x v="1397"/>
    <x v="1"/>
    <s v="tier - 2"/>
    <x v="12"/>
    <x v="35"/>
  </r>
  <r>
    <s v="Id1399"/>
    <s v="Turgeon"/>
    <x v="844"/>
    <x v="470"/>
    <s v="No"/>
    <x v="0"/>
    <x v="0"/>
    <n v="0"/>
    <x v="1"/>
    <x v="1"/>
    <x v="2"/>
    <s v="24-Jul-1980"/>
    <x v="1398"/>
    <x v="1"/>
    <s v="tier - 1"/>
    <x v="0"/>
    <x v="25"/>
  </r>
  <r>
    <s v="Id1400"/>
    <s v="Deingenis"/>
    <x v="893"/>
    <x v="103"/>
    <s v="No"/>
    <x v="0"/>
    <x v="0"/>
    <n v="0"/>
    <x v="1"/>
    <x v="0"/>
    <x v="2"/>
    <s v="20-Jun-1980"/>
    <x v="1399"/>
    <x v="1"/>
    <s v="tier - 2"/>
    <x v="2"/>
    <x v="25"/>
  </r>
  <r>
    <s v="Id1401"/>
    <s v="Hodge"/>
    <x v="950"/>
    <x v="336"/>
    <s v="Yes"/>
    <x v="0"/>
    <x v="0"/>
    <n v="0"/>
    <x v="1"/>
    <x v="0"/>
    <x v="1"/>
    <s v="13-Dec-2001"/>
    <x v="1400"/>
    <x v="1"/>
    <s v="tier - 3"/>
    <x v="1"/>
    <x v="47"/>
  </r>
  <r>
    <s v="Id1402"/>
    <s v="Gibbs"/>
    <x v="951"/>
    <x v="533"/>
    <s v="No"/>
    <x v="0"/>
    <x v="0"/>
    <n v="0"/>
    <x v="1"/>
    <x v="0"/>
    <x v="0"/>
    <s v="24-Aug-1978"/>
    <x v="1401"/>
    <x v="1"/>
    <s v="tier - 1"/>
    <x v="0"/>
    <x v="9"/>
  </r>
  <r>
    <s v="Id1403"/>
    <s v="Trom"/>
    <x v="419"/>
    <x v="605"/>
    <s v="No"/>
    <x v="0"/>
    <x v="0"/>
    <n v="0"/>
    <x v="1"/>
    <x v="1"/>
    <x v="0"/>
    <s v="29-Nov-1978"/>
    <x v="1402"/>
    <x v="1"/>
    <s v="tier - 2"/>
    <x v="3"/>
    <x v="9"/>
  </r>
  <r>
    <s v="Id1404"/>
    <s v="Sizer"/>
    <x v="809"/>
    <x v="606"/>
    <s v="No"/>
    <x v="0"/>
    <x v="0"/>
    <n v="0"/>
    <x v="1"/>
    <x v="1"/>
    <x v="0"/>
    <s v="6-Nov-1978"/>
    <x v="1403"/>
    <x v="1"/>
    <s v="tier - 1"/>
    <x v="3"/>
    <x v="9"/>
  </r>
  <r>
    <s v="Id1405"/>
    <s v="Ellison"/>
    <x v="613"/>
    <x v="607"/>
    <s v="No"/>
    <x v="0"/>
    <x v="0"/>
    <n v="0"/>
    <x v="1"/>
    <x v="1"/>
    <x v="0"/>
    <s v="28-Nov-1978"/>
    <x v="1404"/>
    <x v="1"/>
    <s v="tier - 1"/>
    <x v="3"/>
    <x v="9"/>
  </r>
  <r>
    <s v="Id1406"/>
    <s v="Sulkowski"/>
    <x v="645"/>
    <x v="237"/>
    <s v="Yes"/>
    <x v="0"/>
    <x v="0"/>
    <n v="0"/>
    <x v="1"/>
    <x v="0"/>
    <x v="2"/>
    <s v="17-Sep-1996"/>
    <x v="1405"/>
    <x v="1"/>
    <s v="tier - 3"/>
    <x v="3"/>
    <x v="45"/>
  </r>
  <r>
    <s v="Id1407"/>
    <s v="Maringo"/>
    <x v="952"/>
    <x v="608"/>
    <s v="No"/>
    <x v="0"/>
    <x v="0"/>
    <n v="0"/>
    <x v="1"/>
    <x v="3"/>
    <x v="0"/>
    <s v="3-Jul-1968"/>
    <x v="1406"/>
    <x v="2"/>
    <s v="tier - 2"/>
    <x v="1"/>
    <x v="0"/>
  </r>
  <r>
    <s v="Id1408"/>
    <s v="Lattin"/>
    <x v="953"/>
    <x v="21"/>
    <s v="Yes"/>
    <x v="0"/>
    <x v="1"/>
    <n v="1"/>
    <x v="1"/>
    <x v="0"/>
    <x v="1"/>
    <s v="30-Sep-1997"/>
    <x v="1407"/>
    <x v="1"/>
    <s v="tier - 2"/>
    <x v="1"/>
    <x v="31"/>
  </r>
  <r>
    <s v="Id1409"/>
    <s v="Deblander"/>
    <x v="954"/>
    <x v="609"/>
    <s v="Yes"/>
    <x v="0"/>
    <x v="0"/>
    <n v="0"/>
    <x v="1"/>
    <x v="2"/>
    <x v="0"/>
    <s v="17-Jul-1967"/>
    <x v="1408"/>
    <x v="2"/>
    <s v="tier - 2"/>
    <x v="0"/>
    <x v="22"/>
  </r>
  <r>
    <s v="Id1410"/>
    <s v="O'Neill"/>
    <x v="955"/>
    <x v="259"/>
    <s v="No"/>
    <x v="0"/>
    <x v="0"/>
    <n v="0"/>
    <x v="1"/>
    <x v="0"/>
    <x v="1"/>
    <s v="14-Aug-1994"/>
    <x v="1409"/>
    <x v="1"/>
    <s v="tier - 2"/>
    <x v="14"/>
    <x v="6"/>
  </r>
  <r>
    <s v="Id1411"/>
    <s v="Davis"/>
    <x v="956"/>
    <x v="120"/>
    <s v="Yes"/>
    <x v="0"/>
    <x v="0"/>
    <n v="1"/>
    <x v="1"/>
    <x v="1"/>
    <x v="2"/>
    <s v="15-Dec-1988"/>
    <x v="1410"/>
    <x v="1"/>
    <s v="tier - 2"/>
    <x v="1"/>
    <x v="23"/>
  </r>
  <r>
    <s v="Id1412"/>
    <s v="Stanek"/>
    <x v="43"/>
    <x v="335"/>
    <s v="No"/>
    <x v="0"/>
    <x v="0"/>
    <n v="1"/>
    <x v="1"/>
    <x v="0"/>
    <x v="2"/>
    <s v="22-Aug-1984"/>
    <x v="1411"/>
    <x v="1"/>
    <s v="tier - 2"/>
    <x v="1"/>
    <x v="32"/>
  </r>
  <r>
    <s v="Id1413"/>
    <s v="Harris"/>
    <x v="957"/>
    <x v="96"/>
    <s v="No"/>
    <x v="0"/>
    <x v="0"/>
    <n v="0"/>
    <x v="1"/>
    <x v="2"/>
    <x v="0"/>
    <s v="14-Dec-1978"/>
    <x v="1412"/>
    <x v="1"/>
    <s v="tier - 1"/>
    <x v="0"/>
    <x v="9"/>
  </r>
  <r>
    <s v="Id1414"/>
    <s v="Manning"/>
    <x v="958"/>
    <x v="268"/>
    <s v="Yes"/>
    <x v="0"/>
    <x v="0"/>
    <n v="0"/>
    <x v="1"/>
    <x v="2"/>
    <x v="1"/>
    <s v="10-Oct-1976"/>
    <x v="1413"/>
    <x v="2"/>
    <s v="tier - 1"/>
    <x v="1"/>
    <x v="1"/>
  </r>
  <r>
    <s v="Id1415"/>
    <s v="Barrera Munoz"/>
    <x v="275"/>
    <x v="308"/>
    <s v="No"/>
    <x v="0"/>
    <x v="0"/>
    <n v="0"/>
    <x v="1"/>
    <x v="1"/>
    <x v="0"/>
    <s v="18-Oct-1978"/>
    <x v="1414"/>
    <x v="1"/>
    <s v="tier - 3"/>
    <x v="1"/>
    <x v="9"/>
  </r>
  <r>
    <s v="Id1416"/>
    <s v="Schauwaers"/>
    <x v="404"/>
    <x v="331"/>
    <s v="Yes"/>
    <x v="0"/>
    <x v="1"/>
    <n v="1"/>
    <x v="1"/>
    <x v="1"/>
    <x v="1"/>
    <s v="10-Jul-1983"/>
    <x v="1415"/>
    <x v="2"/>
    <s v="tier - 2"/>
    <x v="3"/>
    <x v="33"/>
  </r>
  <r>
    <s v="Id1417"/>
    <s v="Hartman"/>
    <x v="959"/>
    <x v="148"/>
    <s v="Yes"/>
    <x v="0"/>
    <x v="1"/>
    <n v="1"/>
    <x v="1"/>
    <x v="0"/>
    <x v="1"/>
    <s v="28-Oct-1997"/>
    <x v="1416"/>
    <x v="1"/>
    <s v="tier - 1"/>
    <x v="1"/>
    <x v="31"/>
  </r>
  <r>
    <s v="Id1418"/>
    <s v="Fire"/>
    <x v="960"/>
    <x v="27"/>
    <s v="Yes"/>
    <x v="0"/>
    <x v="0"/>
    <n v="1"/>
    <x v="1"/>
    <x v="1"/>
    <x v="2"/>
    <s v="15-Dec-1988"/>
    <x v="1417"/>
    <x v="1"/>
    <s v="tier - 3"/>
    <x v="15"/>
    <x v="23"/>
  </r>
  <r>
    <s v="Id1419"/>
    <s v="Waliaula"/>
    <x v="961"/>
    <x v="191"/>
    <s v="Yes"/>
    <x v="0"/>
    <x v="0"/>
    <n v="0"/>
    <x v="1"/>
    <x v="0"/>
    <x v="2"/>
    <s v="14-Jun-1996"/>
    <x v="1418"/>
    <x v="1"/>
    <s v="tier - 3"/>
    <x v="1"/>
    <x v="45"/>
  </r>
  <r>
    <s v="Id1420"/>
    <s v="Blackshear"/>
    <x v="962"/>
    <x v="137"/>
    <s v="Yes"/>
    <x v="0"/>
    <x v="0"/>
    <n v="0"/>
    <x v="1"/>
    <x v="2"/>
    <x v="0"/>
    <s v="4-Aug-1967"/>
    <x v="1419"/>
    <x v="2"/>
    <s v="tier - 3"/>
    <x v="0"/>
    <x v="22"/>
  </r>
  <r>
    <s v="Id1421"/>
    <s v="Nettik"/>
    <x v="963"/>
    <x v="87"/>
    <s v="Yes"/>
    <x v="0"/>
    <x v="0"/>
    <n v="0"/>
    <x v="1"/>
    <x v="0"/>
    <x v="1"/>
    <s v="1-Jun-2001"/>
    <x v="1420"/>
    <x v="1"/>
    <s v="tier - 2"/>
    <x v="1"/>
    <x v="21"/>
  </r>
  <r>
    <s v="Id1422"/>
    <s v="Novales"/>
    <x v="964"/>
    <x v="119"/>
    <s v="No"/>
    <x v="0"/>
    <x v="0"/>
    <n v="0"/>
    <x v="1"/>
    <x v="0"/>
    <x v="1"/>
    <s v="30-Sep-1977"/>
    <x v="1421"/>
    <x v="2"/>
    <s v="tier - 3"/>
    <x v="6"/>
    <x v="29"/>
  </r>
  <r>
    <s v="Id1423"/>
    <s v="Rosauer"/>
    <x v="742"/>
    <x v="231"/>
    <s v="No"/>
    <x v="0"/>
    <x v="0"/>
    <n v="0"/>
    <x v="1"/>
    <x v="0"/>
    <x v="1"/>
    <s v="25-Sep-1977"/>
    <x v="1422"/>
    <x v="2"/>
    <s v="tier - 1"/>
    <x v="3"/>
    <x v="29"/>
  </r>
  <r>
    <s v="Id1424"/>
    <s v="Ryder"/>
    <x v="965"/>
    <x v="21"/>
    <s v="No"/>
    <x v="0"/>
    <x v="0"/>
    <n v="0"/>
    <x v="1"/>
    <x v="0"/>
    <x v="1"/>
    <s v="7-Jul-1980"/>
    <x v="1423"/>
    <x v="1"/>
    <s v="tier - 3"/>
    <x v="1"/>
    <x v="25"/>
  </r>
  <r>
    <s v="Id1425"/>
    <s v="Larsen"/>
    <x v="927"/>
    <x v="208"/>
    <s v="No"/>
    <x v="0"/>
    <x v="1"/>
    <n v="1"/>
    <x v="1"/>
    <x v="0"/>
    <x v="1"/>
    <s v="1-Sep-1979"/>
    <x v="1424"/>
    <x v="2"/>
    <s v="tier - 2"/>
    <x v="3"/>
    <x v="18"/>
  </r>
  <r>
    <s v="Id1426"/>
    <s v="Keate"/>
    <x v="117"/>
    <x v="155"/>
    <s v="No"/>
    <x v="0"/>
    <x v="0"/>
    <n v="0"/>
    <x v="1"/>
    <x v="0"/>
    <x v="1"/>
    <s v="25-Aug-1977"/>
    <x v="1425"/>
    <x v="2"/>
    <s v="tier - 2"/>
    <x v="3"/>
    <x v="29"/>
  </r>
  <r>
    <s v="Id1427"/>
    <s v="Williams"/>
    <x v="308"/>
    <x v="418"/>
    <s v="No"/>
    <x v="0"/>
    <x v="0"/>
    <n v="0"/>
    <x v="1"/>
    <x v="1"/>
    <x v="0"/>
    <s v="2-Dec-1978"/>
    <x v="1426"/>
    <x v="1"/>
    <s v="tier - 3"/>
    <x v="1"/>
    <x v="9"/>
  </r>
  <r>
    <s v="Id1428"/>
    <s v="Starosciak"/>
    <x v="421"/>
    <x v="154"/>
    <s v="No"/>
    <x v="0"/>
    <x v="0"/>
    <n v="0"/>
    <x v="1"/>
    <x v="1"/>
    <x v="0"/>
    <s v="12-Nov-1978"/>
    <x v="1427"/>
    <x v="1"/>
    <s v="tier - 2"/>
    <x v="1"/>
    <x v="9"/>
  </r>
  <r>
    <s v="Id1429"/>
    <s v="Smith"/>
    <x v="97"/>
    <x v="109"/>
    <s v="Yes"/>
    <x v="0"/>
    <x v="1"/>
    <n v="1"/>
    <x v="1"/>
    <x v="0"/>
    <x v="1"/>
    <s v="19-Sep-1983"/>
    <x v="1428"/>
    <x v="1"/>
    <s v="tier - 2"/>
    <x v="3"/>
    <x v="33"/>
  </r>
  <r>
    <s v="Id1430"/>
    <s v="Henderson"/>
    <x v="966"/>
    <x v="568"/>
    <s v="No"/>
    <x v="0"/>
    <x v="0"/>
    <n v="0"/>
    <x v="1"/>
    <x v="3"/>
    <x v="0"/>
    <s v="5-Dec-1965"/>
    <x v="1429"/>
    <x v="2"/>
    <s v="tier - 2"/>
    <x v="0"/>
    <x v="11"/>
  </r>
  <r>
    <s v="Id1431"/>
    <s v="Winkelman"/>
    <x v="967"/>
    <x v="226"/>
    <s v="No"/>
    <x v="0"/>
    <x v="1"/>
    <n v="1"/>
    <x v="1"/>
    <x v="0"/>
    <x v="2"/>
    <s v="22-Jul-1993"/>
    <x v="1430"/>
    <x v="1"/>
    <s v="tier - 2"/>
    <x v="12"/>
    <x v="20"/>
  </r>
  <r>
    <s v="Id1432"/>
    <s v="Monette"/>
    <x v="680"/>
    <x v="541"/>
    <s v="Yes"/>
    <x v="0"/>
    <x v="0"/>
    <n v="0"/>
    <x v="1"/>
    <x v="0"/>
    <x v="0"/>
    <s v="24-Nov-1981"/>
    <x v="1431"/>
    <x v="1"/>
    <s v="tier - 1"/>
    <x v="3"/>
    <x v="36"/>
  </r>
  <r>
    <s v="Id1433"/>
    <s v="Kramer"/>
    <x v="968"/>
    <x v="154"/>
    <s v="No"/>
    <x v="0"/>
    <x v="0"/>
    <n v="0"/>
    <x v="1"/>
    <x v="3"/>
    <x v="0"/>
    <s v="9-Dec-1965"/>
    <x v="1432"/>
    <x v="2"/>
    <s v="tier - 3"/>
    <x v="0"/>
    <x v="11"/>
  </r>
  <r>
    <s v="Id1434"/>
    <s v="Goldstein"/>
    <x v="860"/>
    <x v="402"/>
    <s v="Yes"/>
    <x v="0"/>
    <x v="0"/>
    <n v="0"/>
    <x v="1"/>
    <x v="0"/>
    <x v="0"/>
    <s v="16-Jul-1981"/>
    <x v="1433"/>
    <x v="1"/>
    <s v="tier - 3"/>
    <x v="2"/>
    <x v="36"/>
  </r>
  <r>
    <s v="Id1435"/>
    <s v="Gonzalez"/>
    <x v="969"/>
    <x v="21"/>
    <s v="Yes"/>
    <x v="0"/>
    <x v="1"/>
    <n v="1"/>
    <x v="1"/>
    <x v="2"/>
    <x v="1"/>
    <s v="21-Jun-1983"/>
    <x v="1434"/>
    <x v="1"/>
    <s v="tier - 2"/>
    <x v="1"/>
    <x v="33"/>
  </r>
  <r>
    <s v="Id1436"/>
    <s v="Barrett"/>
    <x v="970"/>
    <x v="229"/>
    <s v="No"/>
    <x v="0"/>
    <x v="1"/>
    <n v="1"/>
    <x v="1"/>
    <x v="0"/>
    <x v="1"/>
    <s v="5-Oct-1993"/>
    <x v="1435"/>
    <x v="1"/>
    <s v="tier - 2"/>
    <x v="14"/>
    <x v="20"/>
  </r>
  <r>
    <s v="Id1437"/>
    <s v="Irwin"/>
    <x v="98"/>
    <x v="150"/>
    <s v="No"/>
    <x v="0"/>
    <x v="0"/>
    <n v="0"/>
    <x v="1"/>
    <x v="0"/>
    <x v="2"/>
    <s v="1-Dec-1977"/>
    <x v="1436"/>
    <x v="1"/>
    <s v="tier - 1"/>
    <x v="3"/>
    <x v="29"/>
  </r>
  <r>
    <s v="Id1438"/>
    <s v="Glenn"/>
    <x v="971"/>
    <x v="331"/>
    <s v="No"/>
    <x v="0"/>
    <x v="1"/>
    <n v="1"/>
    <x v="1"/>
    <x v="0"/>
    <x v="1"/>
    <s v="26-Jun-1979"/>
    <x v="1437"/>
    <x v="1"/>
    <s v="tier - 1"/>
    <x v="0"/>
    <x v="18"/>
  </r>
  <r>
    <s v="Id1439"/>
    <s v="O'Meara"/>
    <x v="382"/>
    <x v="328"/>
    <s v="No"/>
    <x v="0"/>
    <x v="0"/>
    <n v="0"/>
    <x v="1"/>
    <x v="0"/>
    <x v="2"/>
    <s v="18-Dec-1977"/>
    <x v="1438"/>
    <x v="1"/>
    <s v="tier - 1"/>
    <x v="3"/>
    <x v="29"/>
  </r>
  <r>
    <s v="Id1440"/>
    <s v="Budrow"/>
    <x v="421"/>
    <x v="179"/>
    <s v="Yes"/>
    <x v="0"/>
    <x v="0"/>
    <n v="1"/>
    <x v="1"/>
    <x v="1"/>
    <x v="0"/>
    <s v="15-Jun-1986"/>
    <x v="1439"/>
    <x v="1"/>
    <s v="tier - 2"/>
    <x v="1"/>
    <x v="26"/>
  </r>
  <r>
    <s v="Id1441"/>
    <s v="Anderson"/>
    <x v="801"/>
    <x v="173"/>
    <s v="No"/>
    <x v="0"/>
    <x v="1"/>
    <n v="1"/>
    <x v="1"/>
    <x v="1"/>
    <x v="2"/>
    <s v="19-Sep-1979"/>
    <x v="1440"/>
    <x v="1"/>
    <s v="tier - 3"/>
    <x v="3"/>
    <x v="18"/>
  </r>
  <r>
    <s v="Id1442"/>
    <s v="Douglas"/>
    <x v="972"/>
    <x v="99"/>
    <s v="No"/>
    <x v="0"/>
    <x v="0"/>
    <n v="1"/>
    <x v="1"/>
    <x v="1"/>
    <x v="1"/>
    <s v="25-Jul-1984"/>
    <x v="1441"/>
    <x v="1"/>
    <s v="tier - 1"/>
    <x v="1"/>
    <x v="32"/>
  </r>
  <r>
    <s v="Id1443"/>
    <s v="Tecklenburg"/>
    <x v="369"/>
    <x v="330"/>
    <s v="No"/>
    <x v="0"/>
    <x v="1"/>
    <n v="1"/>
    <x v="1"/>
    <x v="1"/>
    <x v="1"/>
    <s v="19-Jun-1979"/>
    <x v="1442"/>
    <x v="1"/>
    <s v="tier - 3"/>
    <x v="2"/>
    <x v="18"/>
  </r>
  <r>
    <s v="Id1444"/>
    <s v="Baker"/>
    <x v="973"/>
    <x v="189"/>
    <s v="No"/>
    <x v="1"/>
    <x v="0"/>
    <n v="1"/>
    <x v="1"/>
    <x v="1"/>
    <x v="2"/>
    <s v="15-Nov-2004"/>
    <x v="1443"/>
    <x v="1"/>
    <s v="tier - 2"/>
    <x v="2"/>
    <x v="41"/>
  </r>
  <r>
    <s v="Id1445"/>
    <s v="Schenck"/>
    <x v="974"/>
    <x v="584"/>
    <s v="No"/>
    <x v="0"/>
    <x v="0"/>
    <n v="0"/>
    <x v="1"/>
    <x v="3"/>
    <x v="0"/>
    <s v="11-Jul-1965"/>
    <x v="1444"/>
    <x v="2"/>
    <s v="tier - 3"/>
    <x v="1"/>
    <x v="11"/>
  </r>
  <r>
    <s v="Id1446"/>
    <s v="Johnson"/>
    <x v="387"/>
    <x v="67"/>
    <s v="No"/>
    <x v="0"/>
    <x v="0"/>
    <n v="2"/>
    <x v="1"/>
    <x v="2"/>
    <x v="2"/>
    <s v="11-Aug-1972"/>
    <x v="1445"/>
    <x v="1"/>
    <s v="tier - 3"/>
    <x v="1"/>
    <x v="28"/>
  </r>
  <r>
    <s v="Id1447"/>
    <s v="Blendell"/>
    <x v="975"/>
    <x v="405"/>
    <s v="No"/>
    <x v="0"/>
    <x v="0"/>
    <n v="0"/>
    <x v="1"/>
    <x v="3"/>
    <x v="0"/>
    <s v="25-Jun-1965"/>
    <x v="1446"/>
    <x v="2"/>
    <s v="tier - 1"/>
    <x v="0"/>
    <x v="11"/>
  </r>
  <r>
    <s v="Id1448"/>
    <s v="Parodi"/>
    <x v="976"/>
    <x v="610"/>
    <s v="No"/>
    <x v="0"/>
    <x v="0"/>
    <n v="0"/>
    <x v="1"/>
    <x v="3"/>
    <x v="0"/>
    <s v="6-Jun-1965"/>
    <x v="1447"/>
    <x v="2"/>
    <s v="tier - 3"/>
    <x v="0"/>
    <x v="13"/>
  </r>
  <r>
    <s v="Id1449"/>
    <s v="Morgan"/>
    <x v="977"/>
    <x v="206"/>
    <s v="Yes"/>
    <x v="0"/>
    <x v="0"/>
    <n v="2"/>
    <x v="1"/>
    <x v="3"/>
    <x v="2"/>
    <s v="26-Dec-1966"/>
    <x v="1448"/>
    <x v="2"/>
    <s v="tier - 1"/>
    <x v="1"/>
    <x v="24"/>
  </r>
  <r>
    <s v="Id1450"/>
    <s v="Linden"/>
    <x v="292"/>
    <x v="10"/>
    <s v="Yes"/>
    <x v="0"/>
    <x v="0"/>
    <n v="0"/>
    <x v="1"/>
    <x v="1"/>
    <x v="1"/>
    <s v="2-Nov-1985"/>
    <x v="1449"/>
    <x v="1"/>
    <s v="tier - 1"/>
    <x v="1"/>
    <x v="17"/>
  </r>
  <r>
    <s v="Id1451"/>
    <s v="Horning"/>
    <x v="978"/>
    <x v="473"/>
    <s v="Yes"/>
    <x v="0"/>
    <x v="0"/>
    <n v="0"/>
    <x v="1"/>
    <x v="2"/>
    <x v="2"/>
    <s v="18-Dec-1976"/>
    <x v="1450"/>
    <x v="1"/>
    <s v="tier - 1"/>
    <x v="0"/>
    <x v="1"/>
  </r>
  <r>
    <s v="Id1452"/>
    <s v="Goode"/>
    <x v="29"/>
    <x v="531"/>
    <s v="Yes"/>
    <x v="0"/>
    <x v="0"/>
    <n v="0"/>
    <x v="1"/>
    <x v="0"/>
    <x v="0"/>
    <s v="4-Aug-1981"/>
    <x v="1451"/>
    <x v="2"/>
    <s v="tier - 3"/>
    <x v="1"/>
    <x v="36"/>
  </r>
  <r>
    <s v="Id1453"/>
    <s v="Doden"/>
    <x v="979"/>
    <x v="317"/>
    <s v="No"/>
    <x v="0"/>
    <x v="0"/>
    <n v="2"/>
    <x v="1"/>
    <x v="2"/>
    <x v="0"/>
    <s v="25-Oct-1973"/>
    <x v="1452"/>
    <x v="1"/>
    <s v="tier - 2"/>
    <x v="0"/>
    <x v="30"/>
  </r>
  <r>
    <s v="Id1454"/>
    <s v="Groff"/>
    <x v="54"/>
    <x v="611"/>
    <s v="Yes"/>
    <x v="0"/>
    <x v="0"/>
    <n v="0"/>
    <x v="1"/>
    <x v="0"/>
    <x v="0"/>
    <s v="13-Jun-1981"/>
    <x v="1453"/>
    <x v="2"/>
    <s v="tier - 3"/>
    <x v="1"/>
    <x v="36"/>
  </r>
  <r>
    <s v="Id1455"/>
    <s v="Kuehler"/>
    <x v="375"/>
    <x v="612"/>
    <s v="Yes"/>
    <x v="0"/>
    <x v="0"/>
    <n v="0"/>
    <x v="1"/>
    <x v="0"/>
    <x v="0"/>
    <s v="14-Aug-1981"/>
    <x v="1454"/>
    <x v="2"/>
    <s v="tier - 2"/>
    <x v="1"/>
    <x v="36"/>
  </r>
  <r>
    <s v="Id1456"/>
    <s v="Daniels"/>
    <x v="980"/>
    <x v="3"/>
    <s v="No"/>
    <x v="0"/>
    <x v="0"/>
    <n v="0"/>
    <x v="1"/>
    <x v="1"/>
    <x v="1"/>
    <s v="24-Jul-1982"/>
    <x v="1455"/>
    <x v="1"/>
    <s v="tier - 1"/>
    <x v="0"/>
    <x v="37"/>
  </r>
  <r>
    <s v="Id1457"/>
    <s v="Gibby"/>
    <x v="981"/>
    <x v="525"/>
    <s v="Yes"/>
    <x v="0"/>
    <x v="0"/>
    <n v="1"/>
    <x v="1"/>
    <x v="1"/>
    <x v="0"/>
    <s v="2-Sep-1986"/>
    <x v="1456"/>
    <x v="1"/>
    <s v="tier - 3"/>
    <x v="0"/>
    <x v="26"/>
  </r>
  <r>
    <s v="Id1458"/>
    <s v="Busa"/>
    <x v="905"/>
    <x v="592"/>
    <s v="Yes"/>
    <x v="0"/>
    <x v="0"/>
    <n v="1"/>
    <x v="1"/>
    <x v="2"/>
    <x v="0"/>
    <s v="13-Jul-1986"/>
    <x v="1457"/>
    <x v="1"/>
    <s v="tier - 1"/>
    <x v="2"/>
    <x v="26"/>
  </r>
  <r>
    <s v="Id1459"/>
    <s v="Moyo"/>
    <x v="982"/>
    <x v="538"/>
    <s v="No"/>
    <x v="0"/>
    <x v="0"/>
    <n v="0"/>
    <x v="1"/>
    <x v="2"/>
    <x v="2"/>
    <s v="15-Sep-1977"/>
    <x v="1458"/>
    <x v="2"/>
    <s v="tier - 3"/>
    <x v="1"/>
    <x v="29"/>
  </r>
  <r>
    <s v="Id1460"/>
    <s v="Horn"/>
    <x v="983"/>
    <x v="161"/>
    <s v="No"/>
    <x v="0"/>
    <x v="0"/>
    <n v="0"/>
    <x v="1"/>
    <x v="1"/>
    <x v="2"/>
    <s v="28-Jun-1991"/>
    <x v="1459"/>
    <x v="1"/>
    <s v="tier - 2"/>
    <x v="14"/>
    <x v="42"/>
  </r>
  <r>
    <s v="Id1461"/>
    <s v="Bien"/>
    <x v="141"/>
    <x v="358"/>
    <s v="Yes"/>
    <x v="0"/>
    <x v="1"/>
    <n v="1"/>
    <x v="1"/>
    <x v="0"/>
    <x v="2"/>
    <s v="21-Nov-1983"/>
    <x v="1460"/>
    <x v="1"/>
    <s v="tier - 3"/>
    <x v="1"/>
    <x v="33"/>
  </r>
  <r>
    <s v="Id1462"/>
    <s v="O'Connor"/>
    <x v="984"/>
    <x v="176"/>
    <s v="Yes"/>
    <x v="0"/>
    <x v="1"/>
    <n v="1"/>
    <x v="1"/>
    <x v="1"/>
    <x v="2"/>
    <s v="11-Aug-1983"/>
    <x v="1461"/>
    <x v="1"/>
    <s v="tier - 3"/>
    <x v="1"/>
    <x v="33"/>
  </r>
  <r>
    <s v="Id1463"/>
    <s v="Ash"/>
    <x v="98"/>
    <x v="495"/>
    <s v="No"/>
    <x v="0"/>
    <x v="0"/>
    <n v="0"/>
    <x v="1"/>
    <x v="0"/>
    <x v="2"/>
    <s v="14-Sep-1982"/>
    <x v="1462"/>
    <x v="2"/>
    <s v="tier - 2"/>
    <x v="3"/>
    <x v="37"/>
  </r>
  <r>
    <s v="Id1464"/>
    <s v="Do Prado"/>
    <x v="985"/>
    <x v="613"/>
    <s v="No"/>
    <x v="0"/>
    <x v="0"/>
    <n v="0"/>
    <x v="1"/>
    <x v="2"/>
    <x v="0"/>
    <s v="26-Aug-1968"/>
    <x v="1463"/>
    <x v="2"/>
    <s v="tier - 3"/>
    <x v="0"/>
    <x v="0"/>
  </r>
  <r>
    <s v="Id1465"/>
    <s v="Phillips"/>
    <x v="813"/>
    <x v="433"/>
    <s v="Yes"/>
    <x v="0"/>
    <x v="0"/>
    <n v="1"/>
    <x v="1"/>
    <x v="2"/>
    <x v="0"/>
    <s v="19-Jul-1975"/>
    <x v="1464"/>
    <x v="1"/>
    <s v="tier - 3"/>
    <x v="0"/>
    <x v="27"/>
  </r>
  <r>
    <s v="Id1466"/>
    <s v="Kelly"/>
    <x v="393"/>
    <x v="105"/>
    <s v="No"/>
    <x v="0"/>
    <x v="0"/>
    <n v="0"/>
    <x v="1"/>
    <x v="2"/>
    <x v="1"/>
    <s v="16-Aug-1982"/>
    <x v="1465"/>
    <x v="2"/>
    <s v="tier - 2"/>
    <x v="4"/>
    <x v="37"/>
  </r>
  <r>
    <s v="Id1467"/>
    <s v="Dever"/>
    <x v="160"/>
    <x v="143"/>
    <s v="No"/>
    <x v="0"/>
    <x v="0"/>
    <n v="0"/>
    <x v="1"/>
    <x v="0"/>
    <x v="2"/>
    <s v="30-Sep-1980"/>
    <x v="1466"/>
    <x v="1"/>
    <s v="tier - 3"/>
    <x v="0"/>
    <x v="25"/>
  </r>
  <r>
    <s v="Id1468"/>
    <s v="Horvath"/>
    <x v="63"/>
    <x v="192"/>
    <s v="No"/>
    <x v="0"/>
    <x v="0"/>
    <n v="0"/>
    <x v="1"/>
    <x v="0"/>
    <x v="2"/>
    <s v="7-Oct-1980"/>
    <x v="1467"/>
    <x v="1"/>
    <s v="tier - 1"/>
    <x v="0"/>
    <x v="25"/>
  </r>
  <r>
    <s v="Id1469"/>
    <s v="Danner"/>
    <x v="184"/>
    <x v="614"/>
    <s v="No"/>
    <x v="0"/>
    <x v="0"/>
    <n v="0"/>
    <x v="1"/>
    <x v="0"/>
    <x v="2"/>
    <s v="22-Jun-1980"/>
    <x v="1468"/>
    <x v="1"/>
    <s v="tier - 2"/>
    <x v="3"/>
    <x v="25"/>
  </r>
  <r>
    <s v="Id1470"/>
    <s v="Weiss"/>
    <x v="237"/>
    <x v="488"/>
    <s v="Yes"/>
    <x v="0"/>
    <x v="0"/>
    <n v="0"/>
    <x v="1"/>
    <x v="1"/>
    <x v="0"/>
    <s v="17-Jul-1981"/>
    <x v="1469"/>
    <x v="1"/>
    <s v="tier - 1"/>
    <x v="1"/>
    <x v="36"/>
  </r>
  <r>
    <s v="Id1471"/>
    <s v="D'Andrea"/>
    <x v="9"/>
    <x v="537"/>
    <s v="No"/>
    <x v="0"/>
    <x v="0"/>
    <n v="0"/>
    <x v="1"/>
    <x v="0"/>
    <x v="0"/>
    <s v="6-Sep-1978"/>
    <x v="1470"/>
    <x v="2"/>
    <s v="tier - 2"/>
    <x v="0"/>
    <x v="9"/>
  </r>
  <r>
    <s v="Id1472"/>
    <s v="Olesky"/>
    <x v="378"/>
    <x v="27"/>
    <s v="No"/>
    <x v="0"/>
    <x v="0"/>
    <n v="1"/>
    <x v="1"/>
    <x v="1"/>
    <x v="2"/>
    <s v="29-Jun-1984"/>
    <x v="1471"/>
    <x v="1"/>
    <s v="tier - 2"/>
    <x v="3"/>
    <x v="32"/>
  </r>
  <r>
    <s v="Id1473"/>
    <s v="Whitcraft"/>
    <x v="884"/>
    <x v="401"/>
    <s v="No"/>
    <x v="0"/>
    <x v="0"/>
    <n v="0"/>
    <x v="1"/>
    <x v="0"/>
    <x v="0"/>
    <s v="30-Jul-1978"/>
    <x v="1472"/>
    <x v="1"/>
    <s v="tier - 3"/>
    <x v="0"/>
    <x v="9"/>
  </r>
  <r>
    <s v="Id1474"/>
    <s v="Salazar"/>
    <x v="986"/>
    <x v="436"/>
    <s v="Yes"/>
    <x v="0"/>
    <x v="0"/>
    <n v="0"/>
    <x v="1"/>
    <x v="2"/>
    <x v="2"/>
    <s v="24-Jun-1976"/>
    <x v="1473"/>
    <x v="2"/>
    <s v="tier - 2"/>
    <x v="3"/>
    <x v="1"/>
  </r>
  <r>
    <s v="Id1475"/>
    <s v="Todd"/>
    <x v="422"/>
    <x v="100"/>
    <s v="No"/>
    <x v="0"/>
    <x v="0"/>
    <n v="1"/>
    <x v="1"/>
    <x v="1"/>
    <x v="1"/>
    <s v="21-Nov-1984"/>
    <x v="1474"/>
    <x v="1"/>
    <s v="tier - 2"/>
    <x v="2"/>
    <x v="32"/>
  </r>
  <r>
    <s v="Id1476"/>
    <s v="Pond"/>
    <x v="488"/>
    <x v="332"/>
    <s v="No"/>
    <x v="0"/>
    <x v="0"/>
    <n v="0"/>
    <x v="1"/>
    <x v="0"/>
    <x v="2"/>
    <s v="8-Aug-1999"/>
    <x v="1475"/>
    <x v="1"/>
    <s v="tier - 1"/>
    <x v="13"/>
    <x v="35"/>
  </r>
  <r>
    <s v="Id1477"/>
    <s v="Egan"/>
    <x v="387"/>
    <x v="184"/>
    <s v="No"/>
    <x v="0"/>
    <x v="0"/>
    <n v="1"/>
    <x v="1"/>
    <x v="2"/>
    <x v="1"/>
    <s v="7-Jul-1984"/>
    <x v="1476"/>
    <x v="1"/>
    <s v="tier - 1"/>
    <x v="2"/>
    <x v="32"/>
  </r>
  <r>
    <s v="Id1478"/>
    <s v="Bersani"/>
    <x v="987"/>
    <x v="316"/>
    <s v="No"/>
    <x v="0"/>
    <x v="1"/>
    <n v="1"/>
    <x v="1"/>
    <x v="0"/>
    <x v="2"/>
    <s v="1-Aug-1993"/>
    <x v="1477"/>
    <x v="1"/>
    <s v="tier - 2"/>
    <x v="14"/>
    <x v="20"/>
  </r>
  <r>
    <s v="Id1479"/>
    <s v="Creech"/>
    <x v="988"/>
    <x v="379"/>
    <s v="No"/>
    <x v="0"/>
    <x v="0"/>
    <n v="0"/>
    <x v="1"/>
    <x v="2"/>
    <x v="0"/>
    <s v="29-Jun-1968"/>
    <x v="1478"/>
    <x v="2"/>
    <s v="tier - 2"/>
    <x v="0"/>
    <x v="0"/>
  </r>
  <r>
    <s v="Id1480"/>
    <s v="Sudres"/>
    <x v="989"/>
    <x v="267"/>
    <s v="No"/>
    <x v="0"/>
    <x v="0"/>
    <n v="1"/>
    <x v="1"/>
    <x v="1"/>
    <x v="2"/>
    <s v="11-Aug-1987"/>
    <x v="1479"/>
    <x v="1"/>
    <s v="tier - 1"/>
    <x v="1"/>
    <x v="38"/>
  </r>
  <r>
    <s v="Id1481"/>
    <s v="Couture"/>
    <x v="990"/>
    <x v="427"/>
    <s v="No"/>
    <x v="0"/>
    <x v="0"/>
    <n v="1"/>
    <x v="1"/>
    <x v="0"/>
    <x v="1"/>
    <s v="18-Jun-1992"/>
    <x v="1480"/>
    <x v="1"/>
    <s v="tier - 2"/>
    <x v="1"/>
    <x v="34"/>
  </r>
  <r>
    <s v="Id1482"/>
    <s v="Willard"/>
    <x v="247"/>
    <x v="144"/>
    <s v="No"/>
    <x v="0"/>
    <x v="0"/>
    <n v="0"/>
    <x v="1"/>
    <x v="1"/>
    <x v="2"/>
    <s v="6-Oct-1982"/>
    <x v="1481"/>
    <x v="1"/>
    <s v="tier - 3"/>
    <x v="2"/>
    <x v="37"/>
  </r>
  <r>
    <s v="Id1483"/>
    <s v="Patronick"/>
    <x v="991"/>
    <x v="615"/>
    <s v="No"/>
    <x v="0"/>
    <x v="0"/>
    <n v="0"/>
    <x v="1"/>
    <x v="2"/>
    <x v="0"/>
    <s v="24-Jun-1978"/>
    <x v="1482"/>
    <x v="1"/>
    <s v="tier - 2"/>
    <x v="0"/>
    <x v="9"/>
  </r>
  <r>
    <s v="Id1484"/>
    <s v="Depasquale"/>
    <x v="683"/>
    <x v="176"/>
    <s v="No"/>
    <x v="0"/>
    <x v="0"/>
    <n v="0"/>
    <x v="1"/>
    <x v="1"/>
    <x v="2"/>
    <s v="28-Jun-1980"/>
    <x v="1483"/>
    <x v="1"/>
    <s v="tier - 3"/>
    <x v="3"/>
    <x v="25"/>
  </r>
  <r>
    <s v="Id1485"/>
    <s v="Lavergne"/>
    <x v="992"/>
    <x v="196"/>
    <s v="No"/>
    <x v="0"/>
    <x v="0"/>
    <n v="0"/>
    <x v="1"/>
    <x v="0"/>
    <x v="2"/>
    <s v="21-Jul-1980"/>
    <x v="1484"/>
    <x v="1"/>
    <s v="tier - 1"/>
    <x v="2"/>
    <x v="25"/>
  </r>
  <r>
    <s v="Id1486"/>
    <s v="Kawakami"/>
    <x v="993"/>
    <x v="507"/>
    <s v="No"/>
    <x v="0"/>
    <x v="0"/>
    <n v="0"/>
    <x v="1"/>
    <x v="1"/>
    <x v="2"/>
    <s v="22-Oct-1980"/>
    <x v="1485"/>
    <x v="1"/>
    <s v="tier - 3"/>
    <x v="0"/>
    <x v="25"/>
  </r>
  <r>
    <s v="Id1487"/>
    <s v="Gonsalves"/>
    <x v="367"/>
    <x v="89"/>
    <s v="No"/>
    <x v="0"/>
    <x v="0"/>
    <n v="0"/>
    <x v="1"/>
    <x v="1"/>
    <x v="2"/>
    <s v="26-Jul-1980"/>
    <x v="1486"/>
    <x v="1"/>
    <s v="tier - 1"/>
    <x v="3"/>
    <x v="25"/>
  </r>
  <r>
    <s v="Id1488"/>
    <s v="Peck"/>
    <x v="994"/>
    <x v="616"/>
    <s v="Yes"/>
    <x v="0"/>
    <x v="0"/>
    <n v="1"/>
    <x v="1"/>
    <x v="0"/>
    <x v="2"/>
    <s v="29-Oct-1995"/>
    <x v="1487"/>
    <x v="1"/>
    <s v="tier - 3"/>
    <x v="1"/>
    <x v="40"/>
  </r>
  <r>
    <s v="Id1489"/>
    <s v="Aure"/>
    <x v="995"/>
    <x v="617"/>
    <s v="No"/>
    <x v="0"/>
    <x v="0"/>
    <n v="0"/>
    <x v="1"/>
    <x v="2"/>
    <x v="0"/>
    <s v="2-Jun-1978"/>
    <x v="1488"/>
    <x v="1"/>
    <s v="tier - 2"/>
    <x v="0"/>
    <x v="29"/>
  </r>
  <r>
    <s v="Id1490"/>
    <s v="Mattingly"/>
    <x v="996"/>
    <x v="316"/>
    <s v="Yes"/>
    <x v="0"/>
    <x v="1"/>
    <n v="1"/>
    <x v="1"/>
    <x v="2"/>
    <x v="2"/>
    <s v="6-Jul-1969"/>
    <x v="1489"/>
    <x v="1"/>
    <s v="tier - 3"/>
    <x v="0"/>
    <x v="16"/>
  </r>
  <r>
    <s v="Id1491"/>
    <s v="Stelpflug"/>
    <x v="997"/>
    <x v="252"/>
    <s v="No"/>
    <x v="0"/>
    <x v="0"/>
    <n v="0"/>
    <x v="1"/>
    <x v="2"/>
    <x v="2"/>
    <s v="1-Sep-1982"/>
    <x v="1490"/>
    <x v="1"/>
    <s v="tier - 1"/>
    <x v="0"/>
    <x v="37"/>
  </r>
  <r>
    <s v="Id1492"/>
    <s v="Sanchez Antognini"/>
    <x v="67"/>
    <x v="391"/>
    <s v="No"/>
    <x v="0"/>
    <x v="0"/>
    <n v="0"/>
    <x v="1"/>
    <x v="0"/>
    <x v="2"/>
    <s v="18-Oct-1982"/>
    <x v="1491"/>
    <x v="2"/>
    <s v="tier - 1"/>
    <x v="1"/>
    <x v="37"/>
  </r>
  <r>
    <s v="Id1493"/>
    <s v="Condon"/>
    <x v="393"/>
    <x v="90"/>
    <s v="Yes"/>
    <x v="0"/>
    <x v="0"/>
    <n v="0"/>
    <x v="1"/>
    <x v="2"/>
    <x v="2"/>
    <s v="10-Dec-1985"/>
    <x v="1492"/>
    <x v="1"/>
    <s v="tier - 2"/>
    <x v="9"/>
    <x v="17"/>
  </r>
  <r>
    <s v="Id1494"/>
    <s v="Magato"/>
    <x v="998"/>
    <x v="234"/>
    <s v="Yes"/>
    <x v="0"/>
    <x v="0"/>
    <n v="1"/>
    <x v="1"/>
    <x v="2"/>
    <x v="0"/>
    <s v="3-Jun-1975"/>
    <x v="1493"/>
    <x v="1"/>
    <s v="tier - 3"/>
    <x v="0"/>
    <x v="19"/>
  </r>
  <r>
    <s v="Id1495"/>
    <s v="Dombrowski"/>
    <x v="999"/>
    <x v="70"/>
    <s v="No"/>
    <x v="0"/>
    <x v="0"/>
    <n v="0"/>
    <x v="1"/>
    <x v="2"/>
    <x v="2"/>
    <s v="18-Aug-1980"/>
    <x v="1494"/>
    <x v="1"/>
    <s v="tier - 2"/>
    <x v="0"/>
    <x v="25"/>
  </r>
  <r>
    <s v="Id1496"/>
    <s v="Ohara"/>
    <x v="1000"/>
    <x v="536"/>
    <s v="No"/>
    <x v="0"/>
    <x v="0"/>
    <n v="0"/>
    <x v="1"/>
    <x v="0"/>
    <x v="0"/>
    <s v="15-Dec-1978"/>
    <x v="1495"/>
    <x v="0"/>
    <s v="tier - 2"/>
    <x v="1"/>
    <x v="9"/>
  </r>
  <r>
    <s v="Id1497"/>
    <s v="Cifuentes Fetiva"/>
    <x v="1001"/>
    <x v="145"/>
    <s v="No"/>
    <x v="0"/>
    <x v="0"/>
    <n v="0"/>
    <x v="1"/>
    <x v="2"/>
    <x v="2"/>
    <s v="5-Oct-1980"/>
    <x v="1496"/>
    <x v="1"/>
    <s v="tier - 3"/>
    <x v="0"/>
    <x v="25"/>
  </r>
  <r>
    <s v="Id1498"/>
    <s v="Keno"/>
    <x v="984"/>
    <x v="216"/>
    <s v="No"/>
    <x v="0"/>
    <x v="0"/>
    <n v="0"/>
    <x v="1"/>
    <x v="1"/>
    <x v="1"/>
    <s v="30-Aug-1980"/>
    <x v="1497"/>
    <x v="1"/>
    <s v="tier - 2"/>
    <x v="1"/>
    <x v="25"/>
  </r>
  <r>
    <s v="Id1499"/>
    <s v="Bruce"/>
    <x v="1002"/>
    <x v="258"/>
    <s v="No"/>
    <x v="0"/>
    <x v="0"/>
    <n v="0"/>
    <x v="1"/>
    <x v="2"/>
    <x v="0"/>
    <s v="29-Nov-1978"/>
    <x v="1498"/>
    <x v="1"/>
    <s v="tier - 2"/>
    <x v="0"/>
    <x v="9"/>
  </r>
  <r>
    <s v="Id1500"/>
    <s v="Lorch"/>
    <x v="1003"/>
    <x v="435"/>
    <s v="No"/>
    <x v="0"/>
    <x v="0"/>
    <n v="1"/>
    <x v="1"/>
    <x v="2"/>
    <x v="2"/>
    <s v="5-Sep-1984"/>
    <x v="1499"/>
    <x v="1"/>
    <s v="tier - 3"/>
    <x v="1"/>
    <x v="32"/>
  </r>
  <r>
    <s v="Id1501"/>
    <s v="Sullivan"/>
    <x v="842"/>
    <x v="270"/>
    <s v="No"/>
    <x v="0"/>
    <x v="0"/>
    <n v="0"/>
    <x v="1"/>
    <x v="1"/>
    <x v="2"/>
    <s v="21-Dec-1989"/>
    <x v="1500"/>
    <x v="1"/>
    <s v="tier - 3"/>
    <x v="2"/>
    <x v="4"/>
  </r>
  <r>
    <s v="Id1502"/>
    <s v="Cave"/>
    <x v="649"/>
    <x v="353"/>
    <s v="Yes"/>
    <x v="0"/>
    <x v="0"/>
    <n v="0"/>
    <x v="1"/>
    <x v="3"/>
    <x v="2"/>
    <s v="10-Sep-1985"/>
    <x v="1501"/>
    <x v="1"/>
    <s v="tier - 1"/>
    <x v="2"/>
    <x v="17"/>
  </r>
  <r>
    <s v="Id1503"/>
    <s v="Gudenkauf"/>
    <x v="1004"/>
    <x v="189"/>
    <s v="No"/>
    <x v="1"/>
    <x v="0"/>
    <n v="1"/>
    <x v="1"/>
    <x v="0"/>
    <x v="2"/>
    <s v="24-Dec-2004"/>
    <x v="1502"/>
    <x v="1"/>
    <s v="tier - 1"/>
    <x v="1"/>
    <x v="41"/>
  </r>
  <r>
    <s v="Id1504"/>
    <s v="Thomas"/>
    <x v="21"/>
    <x v="618"/>
    <s v="Yes"/>
    <x v="0"/>
    <x v="0"/>
    <n v="0"/>
    <x v="1"/>
    <x v="0"/>
    <x v="0"/>
    <s v="23-Jun-1981"/>
    <x v="1503"/>
    <x v="1"/>
    <s v="tier - 2"/>
    <x v="3"/>
    <x v="36"/>
  </r>
  <r>
    <s v="Id1505"/>
    <s v="Holley"/>
    <x v="988"/>
    <x v="324"/>
    <s v="Yes"/>
    <x v="0"/>
    <x v="1"/>
    <n v="1"/>
    <x v="1"/>
    <x v="2"/>
    <x v="2"/>
    <s v="23-Oct-1969"/>
    <x v="1504"/>
    <x v="1"/>
    <s v="tier - 2"/>
    <x v="0"/>
    <x v="16"/>
  </r>
  <r>
    <s v="Id1506"/>
    <s v="Kemble"/>
    <x v="1005"/>
    <x v="461"/>
    <s v="No"/>
    <x v="0"/>
    <x v="0"/>
    <n v="0"/>
    <x v="1"/>
    <x v="2"/>
    <x v="0"/>
    <s v="5-Aug-1978"/>
    <x v="1505"/>
    <x v="1"/>
    <s v="tier - 1"/>
    <x v="0"/>
    <x v="9"/>
  </r>
  <r>
    <s v="Id1507"/>
    <s v="Bentley"/>
    <x v="305"/>
    <x v="537"/>
    <s v="Yes"/>
    <x v="0"/>
    <x v="0"/>
    <n v="0"/>
    <x v="1"/>
    <x v="2"/>
    <x v="0"/>
    <s v="19-Jun-1981"/>
    <x v="1506"/>
    <x v="1"/>
    <s v="tier - 2"/>
    <x v="9"/>
    <x v="36"/>
  </r>
  <r>
    <s v="Id1508"/>
    <s v="Jones"/>
    <x v="1006"/>
    <x v="495"/>
    <s v="No"/>
    <x v="0"/>
    <x v="1"/>
    <n v="1"/>
    <x v="1"/>
    <x v="0"/>
    <x v="2"/>
    <s v="4-Nov-1979"/>
    <x v="1507"/>
    <x v="1"/>
    <s v="tier - 2"/>
    <x v="3"/>
    <x v="18"/>
  </r>
  <r>
    <s v="Id1509"/>
    <s v="Tremblay"/>
    <x v="1007"/>
    <x v="562"/>
    <s v="No"/>
    <x v="0"/>
    <x v="0"/>
    <n v="0"/>
    <x v="1"/>
    <x v="2"/>
    <x v="1"/>
    <s v="15-Jun-1977"/>
    <x v="1508"/>
    <x v="1"/>
    <s v="tier - 1"/>
    <x v="0"/>
    <x v="29"/>
  </r>
  <r>
    <s v="Id1510"/>
    <s v="Bellucci"/>
    <x v="1008"/>
    <x v="86"/>
    <s v="No"/>
    <x v="1"/>
    <x v="0"/>
    <n v="1"/>
    <x v="1"/>
    <x v="0"/>
    <x v="2"/>
    <s v="30-Nov-2000"/>
    <x v="1509"/>
    <x v="1"/>
    <s v="tier - 1"/>
    <x v="1"/>
    <x v="21"/>
  </r>
  <r>
    <s v="Id1511"/>
    <s v="Collins"/>
    <x v="497"/>
    <x v="47"/>
    <s v="No"/>
    <x v="0"/>
    <x v="1"/>
    <n v="1"/>
    <x v="1"/>
    <x v="1"/>
    <x v="2"/>
    <s v="15-Jul-1979"/>
    <x v="1510"/>
    <x v="2"/>
    <s v="tier - 1"/>
    <x v="4"/>
    <x v="18"/>
  </r>
  <r>
    <s v="Id1512"/>
    <s v="Gillman"/>
    <x v="1009"/>
    <x v="106"/>
    <s v="No"/>
    <x v="0"/>
    <x v="0"/>
    <n v="0"/>
    <x v="1"/>
    <x v="0"/>
    <x v="1"/>
    <s v="8-Jul-1994"/>
    <x v="1511"/>
    <x v="1"/>
    <s v="tier - 2"/>
    <x v="14"/>
    <x v="6"/>
  </r>
  <r>
    <s v="Id1513"/>
    <s v="West"/>
    <x v="1010"/>
    <x v="619"/>
    <s v="Yes"/>
    <x v="0"/>
    <x v="0"/>
    <n v="1"/>
    <x v="1"/>
    <x v="2"/>
    <x v="0"/>
    <s v="17-Aug-1975"/>
    <x v="1512"/>
    <x v="1"/>
    <s v="tier - 1"/>
    <x v="1"/>
    <x v="27"/>
  </r>
  <r>
    <s v="Id1514"/>
    <s v="Chida"/>
    <x v="191"/>
    <x v="67"/>
    <s v="No"/>
    <x v="0"/>
    <x v="0"/>
    <n v="0"/>
    <x v="1"/>
    <x v="1"/>
    <x v="2"/>
    <s v="29-Jun-1991"/>
    <x v="1513"/>
    <x v="0"/>
    <s v="tier - 2"/>
    <x v="7"/>
    <x v="42"/>
  </r>
  <r>
    <s v="Id1515"/>
    <s v="Reisenauer"/>
    <x v="26"/>
    <x v="419"/>
    <s v="Yes"/>
    <x v="0"/>
    <x v="0"/>
    <n v="0"/>
    <x v="1"/>
    <x v="0"/>
    <x v="2"/>
    <s v="24-Dec-1985"/>
    <x v="1514"/>
    <x v="2"/>
    <s v="tier - 3"/>
    <x v="1"/>
    <x v="17"/>
  </r>
  <r>
    <s v="Id1516"/>
    <s v="Rosenberg-Wohl"/>
    <x v="1011"/>
    <x v="24"/>
    <s v="No"/>
    <x v="0"/>
    <x v="0"/>
    <n v="0"/>
    <x v="1"/>
    <x v="2"/>
    <x v="2"/>
    <s v="23-Nov-1980"/>
    <x v="1515"/>
    <x v="1"/>
    <s v="tier - 2"/>
    <x v="0"/>
    <x v="25"/>
  </r>
  <r>
    <s v="Id1517"/>
    <s v="Theriault"/>
    <x v="61"/>
    <x v="429"/>
    <s v="Yes"/>
    <x v="0"/>
    <x v="0"/>
    <n v="0"/>
    <x v="1"/>
    <x v="0"/>
    <x v="0"/>
    <s v="8-Oct-1981"/>
    <x v="1516"/>
    <x v="1"/>
    <s v="tier - 1"/>
    <x v="0"/>
    <x v="36"/>
  </r>
  <r>
    <s v="Id1518"/>
    <s v="Manuel"/>
    <x v="21"/>
    <x v="620"/>
    <s v="Yes"/>
    <x v="0"/>
    <x v="0"/>
    <n v="0"/>
    <x v="1"/>
    <x v="0"/>
    <x v="0"/>
    <s v="3-Sep-1981"/>
    <x v="1517"/>
    <x v="1"/>
    <s v="tier - 3"/>
    <x v="3"/>
    <x v="36"/>
  </r>
  <r>
    <s v="Id1519"/>
    <s v="Demko"/>
    <x v="909"/>
    <x v="543"/>
    <s v="Yes"/>
    <x v="0"/>
    <x v="0"/>
    <n v="0"/>
    <x v="1"/>
    <x v="1"/>
    <x v="0"/>
    <s v="21-Sep-1981"/>
    <x v="1518"/>
    <x v="1"/>
    <s v="tier - 3"/>
    <x v="0"/>
    <x v="36"/>
  </r>
  <r>
    <s v="Id1520"/>
    <s v="Battaglia"/>
    <x v="1012"/>
    <x v="339"/>
    <s v="Yes"/>
    <x v="0"/>
    <x v="0"/>
    <n v="1"/>
    <x v="1"/>
    <x v="2"/>
    <x v="2"/>
    <s v="10-Oct-1988"/>
    <x v="1519"/>
    <x v="1"/>
    <s v="tier - 2"/>
    <x v="2"/>
    <x v="23"/>
  </r>
  <r>
    <s v="Id1521"/>
    <s v="Follo"/>
    <x v="1013"/>
    <x v="117"/>
    <s v="Yes"/>
    <x v="0"/>
    <x v="0"/>
    <n v="2"/>
    <x v="1"/>
    <x v="3"/>
    <x v="2"/>
    <s v="9-Dec-1966"/>
    <x v="1520"/>
    <x v="2"/>
    <s v="tier - 2"/>
    <x v="0"/>
    <x v="24"/>
  </r>
  <r>
    <s v="Id1522"/>
    <s v="Barana"/>
    <x v="1014"/>
    <x v="621"/>
    <s v="Yes"/>
    <x v="0"/>
    <x v="0"/>
    <n v="2"/>
    <x v="1"/>
    <x v="2"/>
    <x v="0"/>
    <s v="17-Jun-1970"/>
    <x v="1521"/>
    <x v="1"/>
    <s v="tier - 1"/>
    <x v="0"/>
    <x v="2"/>
  </r>
  <r>
    <s v="Id1523"/>
    <s v="Lysaght"/>
    <x v="467"/>
    <x v="5"/>
    <s v="Yes"/>
    <x v="0"/>
    <x v="0"/>
    <n v="1"/>
    <x v="1"/>
    <x v="1"/>
    <x v="0"/>
    <s v="5-Jun-1986"/>
    <x v="1522"/>
    <x v="2"/>
    <s v="tier - 1"/>
    <x v="4"/>
    <x v="17"/>
  </r>
  <r>
    <s v="Id1524"/>
    <s v="Chalmers"/>
    <x v="589"/>
    <x v="535"/>
    <s v="Yes"/>
    <x v="0"/>
    <x v="0"/>
    <n v="1"/>
    <x v="1"/>
    <x v="1"/>
    <x v="0"/>
    <s v="7-Aug-1986"/>
    <x v="1523"/>
    <x v="2"/>
    <s v="tier - 2"/>
    <x v="4"/>
    <x v="26"/>
  </r>
  <r>
    <s v="Id1525"/>
    <s v="Phillippi"/>
    <x v="1015"/>
    <x v="461"/>
    <s v="No"/>
    <x v="0"/>
    <x v="0"/>
    <n v="0"/>
    <x v="1"/>
    <x v="3"/>
    <x v="0"/>
    <s v="18-Jul-1968"/>
    <x v="1524"/>
    <x v="2"/>
    <s v="tier - 1"/>
    <x v="1"/>
    <x v="0"/>
  </r>
  <r>
    <s v="Id1526"/>
    <s v="MacPherson"/>
    <x v="1016"/>
    <x v="104"/>
    <s v="No"/>
    <x v="0"/>
    <x v="0"/>
    <n v="0"/>
    <x v="1"/>
    <x v="2"/>
    <x v="0"/>
    <s v="21-Oct-1978"/>
    <x v="1525"/>
    <x v="1"/>
    <s v="tier - 3"/>
    <x v="0"/>
    <x v="9"/>
  </r>
  <r>
    <s v="Id1527"/>
    <s v="Delfidio"/>
    <x v="1017"/>
    <x v="56"/>
    <s v="No"/>
    <x v="0"/>
    <x v="0"/>
    <n v="0"/>
    <x v="1"/>
    <x v="0"/>
    <x v="1"/>
    <s v="13-Jun-1994"/>
    <x v="1526"/>
    <x v="1"/>
    <s v="tier - 1"/>
    <x v="1"/>
    <x v="6"/>
  </r>
  <r>
    <s v="Id1528"/>
    <s v="Cummings"/>
    <x v="1018"/>
    <x v="249"/>
    <s v="Yes"/>
    <x v="0"/>
    <x v="1"/>
    <n v="1"/>
    <x v="1"/>
    <x v="2"/>
    <x v="2"/>
    <s v="12-Jun-1983"/>
    <x v="1527"/>
    <x v="2"/>
    <s v="tier - 3"/>
    <x v="1"/>
    <x v="33"/>
  </r>
  <r>
    <s v="Id1529"/>
    <s v="Schroegel"/>
    <x v="1019"/>
    <x v="398"/>
    <s v="No"/>
    <x v="0"/>
    <x v="0"/>
    <n v="0"/>
    <x v="1"/>
    <x v="2"/>
    <x v="0"/>
    <s v="12-Dec-1971"/>
    <x v="1528"/>
    <x v="1"/>
    <s v="tier - 1"/>
    <x v="0"/>
    <x v="14"/>
  </r>
  <r>
    <s v="Id1530"/>
    <s v="Williams"/>
    <x v="1020"/>
    <x v="12"/>
    <s v="No"/>
    <x v="0"/>
    <x v="0"/>
    <n v="0"/>
    <x v="1"/>
    <x v="3"/>
    <x v="0"/>
    <s v="13-Jul-1968"/>
    <x v="1529"/>
    <x v="2"/>
    <s v="tier - 1"/>
    <x v="1"/>
    <x v="0"/>
  </r>
  <r>
    <s v="Id1531"/>
    <s v="Casey"/>
    <x v="424"/>
    <x v="450"/>
    <s v="Yes"/>
    <x v="0"/>
    <x v="0"/>
    <n v="0"/>
    <x v="1"/>
    <x v="2"/>
    <x v="2"/>
    <s v="9-Jul-1985"/>
    <x v="1530"/>
    <x v="1"/>
    <s v="tier - 3"/>
    <x v="1"/>
    <x v="17"/>
  </r>
  <r>
    <s v="Id1532"/>
    <s v="Randall"/>
    <x v="1021"/>
    <x v="81"/>
    <s v="No"/>
    <x v="0"/>
    <x v="0"/>
    <n v="0"/>
    <x v="1"/>
    <x v="0"/>
    <x v="2"/>
    <s v="20-Oct-1989"/>
    <x v="1531"/>
    <x v="2"/>
    <s v="tier - 1"/>
    <x v="3"/>
    <x v="4"/>
  </r>
  <r>
    <s v="Id1533"/>
    <s v="Doyon"/>
    <x v="1022"/>
    <x v="13"/>
    <s v="Yes"/>
    <x v="0"/>
    <x v="0"/>
    <n v="0"/>
    <x v="1"/>
    <x v="1"/>
    <x v="0"/>
    <s v="17-Sep-1981"/>
    <x v="1532"/>
    <x v="2"/>
    <s v="tier - 1"/>
    <x v="1"/>
    <x v="36"/>
  </r>
  <r>
    <s v="Id1534"/>
    <s v="Sankey"/>
    <x v="1023"/>
    <x v="47"/>
    <s v="No"/>
    <x v="0"/>
    <x v="0"/>
    <n v="0"/>
    <x v="1"/>
    <x v="2"/>
    <x v="2"/>
    <s v="27-Sep-1982"/>
    <x v="1533"/>
    <x v="1"/>
    <s v="tier - 2"/>
    <x v="0"/>
    <x v="37"/>
  </r>
  <r>
    <s v="Id1535"/>
    <s v="Stilgenbauer"/>
    <x v="687"/>
    <x v="117"/>
    <s v="No"/>
    <x v="0"/>
    <x v="0"/>
    <n v="0"/>
    <x v="1"/>
    <x v="0"/>
    <x v="2"/>
    <s v="19-Nov-1989"/>
    <x v="1534"/>
    <x v="1"/>
    <s v="tier - 1"/>
    <x v="0"/>
    <x v="4"/>
  </r>
  <r>
    <s v="Id1536"/>
    <s v="Jaskiewicz"/>
    <x v="1024"/>
    <x v="115"/>
    <s v="No"/>
    <x v="0"/>
    <x v="0"/>
    <n v="1"/>
    <x v="1"/>
    <x v="2"/>
    <x v="2"/>
    <s v="1-Jul-1984"/>
    <x v="1535"/>
    <x v="2"/>
    <s v="tier - 2"/>
    <x v="0"/>
    <x v="32"/>
  </r>
  <r>
    <s v="Id1537"/>
    <s v="Deppen"/>
    <x v="1025"/>
    <x v="293"/>
    <s v="Yes"/>
    <x v="0"/>
    <x v="0"/>
    <n v="2"/>
    <x v="1"/>
    <x v="3"/>
    <x v="0"/>
    <s v="8-Nov-1970"/>
    <x v="1536"/>
    <x v="1"/>
    <s v="tier - 3"/>
    <x v="0"/>
    <x v="2"/>
  </r>
  <r>
    <s v="Id1538"/>
    <s v="Hine"/>
    <x v="1026"/>
    <x v="507"/>
    <s v="No"/>
    <x v="0"/>
    <x v="0"/>
    <n v="1"/>
    <x v="1"/>
    <x v="3"/>
    <x v="2"/>
    <s v="8-Dec-1984"/>
    <x v="1537"/>
    <x v="1"/>
    <s v="tier - 3"/>
    <x v="9"/>
    <x v="32"/>
  </r>
  <r>
    <s v="Id1539"/>
    <s v="Mathews"/>
    <x v="820"/>
    <x v="419"/>
    <s v="No"/>
    <x v="0"/>
    <x v="0"/>
    <n v="0"/>
    <x v="1"/>
    <x v="1"/>
    <x v="2"/>
    <s v="6-Jun-1990"/>
    <x v="1538"/>
    <x v="1"/>
    <s v="tier - 2"/>
    <x v="14"/>
    <x v="4"/>
  </r>
  <r>
    <s v="Id1540"/>
    <s v="Yabu"/>
    <x v="307"/>
    <x v="587"/>
    <s v="No"/>
    <x v="0"/>
    <x v="1"/>
    <n v="1"/>
    <x v="1"/>
    <x v="0"/>
    <x v="2"/>
    <s v="4-Sep-2003"/>
    <x v="1539"/>
    <x v="1"/>
    <s v="tier - 1"/>
    <x v="1"/>
    <x v="39"/>
  </r>
  <r>
    <s v="Id1541"/>
    <s v="Strang"/>
    <x v="1027"/>
    <x v="622"/>
    <s v="No"/>
    <x v="0"/>
    <x v="0"/>
    <n v="2"/>
    <x v="1"/>
    <x v="2"/>
    <x v="0"/>
    <s v="29-Aug-1973"/>
    <x v="1540"/>
    <x v="1"/>
    <s v="tier - 1"/>
    <x v="0"/>
    <x v="30"/>
  </r>
  <r>
    <s v="Id1542"/>
    <s v="Frank"/>
    <x v="759"/>
    <x v="180"/>
    <s v="No"/>
    <x v="0"/>
    <x v="0"/>
    <n v="0"/>
    <x v="1"/>
    <x v="0"/>
    <x v="2"/>
    <s v="28-Aug-1982"/>
    <x v="1541"/>
    <x v="2"/>
    <s v="tier - 2"/>
    <x v="5"/>
    <x v="37"/>
  </r>
  <r>
    <s v="Id1543"/>
    <s v="Shanley"/>
    <x v="801"/>
    <x v="119"/>
    <s v="No"/>
    <x v="0"/>
    <x v="0"/>
    <n v="0"/>
    <x v="1"/>
    <x v="1"/>
    <x v="1"/>
    <s v="7-Nov-1982"/>
    <x v="1542"/>
    <x v="1"/>
    <s v="tier - 3"/>
    <x v="3"/>
    <x v="37"/>
  </r>
  <r>
    <s v="Id1544"/>
    <s v="Mancebo Garcia"/>
    <x v="50"/>
    <x v="623"/>
    <s v="No"/>
    <x v="0"/>
    <x v="0"/>
    <n v="0"/>
    <x v="1"/>
    <x v="0"/>
    <x v="1"/>
    <s v="29-Dec-1982"/>
    <x v="1543"/>
    <x v="2"/>
    <s v="tier - 2"/>
    <x v="4"/>
    <x v="37"/>
  </r>
  <r>
    <s v="Id1545"/>
    <s v="Keehan"/>
    <x v="1028"/>
    <x v="585"/>
    <s v="No"/>
    <x v="0"/>
    <x v="0"/>
    <n v="0"/>
    <x v="1"/>
    <x v="2"/>
    <x v="2"/>
    <s v="22-Nov-1982"/>
    <x v="1544"/>
    <x v="1"/>
    <s v="tier - 1"/>
    <x v="0"/>
    <x v="37"/>
  </r>
  <r>
    <s v="Id1546"/>
    <s v="Mahaney"/>
    <x v="105"/>
    <x v="40"/>
    <s v="No"/>
    <x v="0"/>
    <x v="0"/>
    <n v="1"/>
    <x v="1"/>
    <x v="0"/>
    <x v="2"/>
    <s v="5-Oct-1984"/>
    <x v="1545"/>
    <x v="1"/>
    <s v="tier - 3"/>
    <x v="3"/>
    <x v="32"/>
  </r>
  <r>
    <s v="Id1547"/>
    <s v="Nolan"/>
    <x v="520"/>
    <x v="624"/>
    <s v="Yes"/>
    <x v="0"/>
    <x v="0"/>
    <n v="0"/>
    <x v="1"/>
    <x v="0"/>
    <x v="0"/>
    <s v="20-Jul-1981"/>
    <x v="1546"/>
    <x v="1"/>
    <s v="tier - 1"/>
    <x v="1"/>
    <x v="36"/>
  </r>
  <r>
    <s v="Id1548"/>
    <s v="Sobrino"/>
    <x v="384"/>
    <x v="49"/>
    <s v="No"/>
    <x v="0"/>
    <x v="0"/>
    <n v="1"/>
    <x v="1"/>
    <x v="1"/>
    <x v="2"/>
    <s v="20-Sep-1984"/>
    <x v="1547"/>
    <x v="1"/>
    <s v="tier - 2"/>
    <x v="2"/>
    <x v="32"/>
  </r>
  <r>
    <s v="Id1549"/>
    <s v="Gennaro"/>
    <x v="1029"/>
    <x v="519"/>
    <s v="No"/>
    <x v="0"/>
    <x v="0"/>
    <n v="0"/>
    <x v="1"/>
    <x v="3"/>
    <x v="0"/>
    <s v="11-Dec-1968"/>
    <x v="1548"/>
    <x v="2"/>
    <s v="tier - 2"/>
    <x v="0"/>
    <x v="0"/>
  </r>
  <r>
    <s v="Id1550"/>
    <s v="Mayer"/>
    <x v="1030"/>
    <x v="195"/>
    <s v="No"/>
    <x v="0"/>
    <x v="0"/>
    <n v="0"/>
    <x v="1"/>
    <x v="0"/>
    <x v="1"/>
    <s v="6-Aug-1989"/>
    <x v="1549"/>
    <x v="1"/>
    <s v="tier - 2"/>
    <x v="2"/>
    <x v="4"/>
  </r>
  <r>
    <s v="Id1551"/>
    <s v="Becker"/>
    <x v="276"/>
    <x v="625"/>
    <s v="Yes"/>
    <x v="0"/>
    <x v="0"/>
    <n v="1"/>
    <x v="1"/>
    <x v="1"/>
    <x v="0"/>
    <s v="18-Dec-1986"/>
    <x v="1550"/>
    <x v="1"/>
    <s v="tier - 3"/>
    <x v="1"/>
    <x v="26"/>
  </r>
  <r>
    <s v="Id1552"/>
    <s v="Moore"/>
    <x v="1031"/>
    <x v="56"/>
    <s v="Yes"/>
    <x v="0"/>
    <x v="1"/>
    <n v="1"/>
    <x v="1"/>
    <x v="3"/>
    <x v="1"/>
    <s v="3-Dec-1969"/>
    <x v="1551"/>
    <x v="1"/>
    <s v="tier - 3"/>
    <x v="0"/>
    <x v="16"/>
  </r>
  <r>
    <s v="Id1553"/>
    <s v="Platt"/>
    <x v="643"/>
    <x v="374"/>
    <s v="No"/>
    <x v="0"/>
    <x v="0"/>
    <n v="0"/>
    <x v="1"/>
    <x v="2"/>
    <x v="2"/>
    <s v="2-Oct-1982"/>
    <x v="1552"/>
    <x v="1"/>
    <s v="tier - 2"/>
    <x v="1"/>
    <x v="37"/>
  </r>
  <r>
    <s v="Id1554"/>
    <s v="Brodeur"/>
    <x v="837"/>
    <x v="82"/>
    <s v="No"/>
    <x v="0"/>
    <x v="0"/>
    <n v="0"/>
    <x v="1"/>
    <x v="2"/>
    <x v="2"/>
    <s v="12-Aug-1982"/>
    <x v="1553"/>
    <x v="1"/>
    <s v="tier - 1"/>
    <x v="0"/>
    <x v="37"/>
  </r>
  <r>
    <s v="Id1555"/>
    <s v="Knight Pech"/>
    <x v="1032"/>
    <x v="133"/>
    <s v="Yes"/>
    <x v="0"/>
    <x v="0"/>
    <n v="0"/>
    <x v="1"/>
    <x v="2"/>
    <x v="2"/>
    <s v="23-Oct-1976"/>
    <x v="1554"/>
    <x v="1"/>
    <s v="tier - 1"/>
    <x v="0"/>
    <x v="1"/>
  </r>
  <r>
    <s v="Id1556"/>
    <s v="Richter"/>
    <x v="222"/>
    <x v="31"/>
    <s v="No"/>
    <x v="0"/>
    <x v="0"/>
    <n v="0"/>
    <x v="1"/>
    <x v="0"/>
    <x v="2"/>
    <s v="7-Jul-1994"/>
    <x v="1555"/>
    <x v="1"/>
    <s v="tier - 1"/>
    <x v="14"/>
    <x v="6"/>
  </r>
  <r>
    <s v="Id1557"/>
    <s v="Jubinski"/>
    <x v="326"/>
    <x v="124"/>
    <s v="No"/>
    <x v="0"/>
    <x v="0"/>
    <n v="0"/>
    <x v="1"/>
    <x v="1"/>
    <x v="2"/>
    <s v="28-Aug-1982"/>
    <x v="1556"/>
    <x v="1"/>
    <s v="tier - 2"/>
    <x v="0"/>
    <x v="37"/>
  </r>
  <r>
    <s v="Id1558"/>
    <s v="Wall"/>
    <x v="941"/>
    <x v="152"/>
    <s v="No"/>
    <x v="0"/>
    <x v="0"/>
    <n v="0"/>
    <x v="1"/>
    <x v="1"/>
    <x v="2"/>
    <s v="9-Oct-1982"/>
    <x v="1557"/>
    <x v="1"/>
    <s v="tier - 3"/>
    <x v="3"/>
    <x v="37"/>
  </r>
  <r>
    <s v="Id1559"/>
    <s v="McKay"/>
    <x v="1033"/>
    <x v="428"/>
    <s v="Yes"/>
    <x v="0"/>
    <x v="0"/>
    <n v="2"/>
    <x v="1"/>
    <x v="3"/>
    <x v="0"/>
    <s v="1-Dec-1970"/>
    <x v="1558"/>
    <x v="1"/>
    <s v="tier - 2"/>
    <x v="0"/>
    <x v="2"/>
  </r>
  <r>
    <s v="Id1560"/>
    <s v="Oh"/>
    <x v="528"/>
    <x v="334"/>
    <s v="No"/>
    <x v="0"/>
    <x v="0"/>
    <n v="0"/>
    <x v="1"/>
    <x v="0"/>
    <x v="1"/>
    <s v="8-Jun-1980"/>
    <x v="1559"/>
    <x v="1"/>
    <s v="tier - 3"/>
    <x v="3"/>
    <x v="18"/>
  </r>
  <r>
    <s v="Id1561"/>
    <s v="Kessell"/>
    <x v="397"/>
    <x v="42"/>
    <s v="Yes"/>
    <x v="0"/>
    <x v="0"/>
    <n v="0"/>
    <x v="1"/>
    <x v="1"/>
    <x v="0"/>
    <s v="27-Jul-1981"/>
    <x v="1560"/>
    <x v="1"/>
    <s v="tier - 2"/>
    <x v="0"/>
    <x v="36"/>
  </r>
  <r>
    <s v="Id1562"/>
    <s v="Hidalgo Zambrano"/>
    <x v="1034"/>
    <x v="79"/>
    <s v="No"/>
    <x v="0"/>
    <x v="0"/>
    <n v="1"/>
    <x v="1"/>
    <x v="1"/>
    <x v="2"/>
    <s v="1-Nov-1984"/>
    <x v="1561"/>
    <x v="1"/>
    <s v="tier - 3"/>
    <x v="1"/>
    <x v="32"/>
  </r>
  <r>
    <s v="Id1563"/>
    <s v="Caprario"/>
    <x v="422"/>
    <x v="176"/>
    <s v="No"/>
    <x v="0"/>
    <x v="0"/>
    <n v="1"/>
    <x v="1"/>
    <x v="1"/>
    <x v="2"/>
    <s v="26-Aug-1984"/>
    <x v="1562"/>
    <x v="2"/>
    <s v="tier - 3"/>
    <x v="1"/>
    <x v="32"/>
  </r>
  <r>
    <s v="Id1564"/>
    <s v="Ryan"/>
    <x v="1035"/>
    <x v="626"/>
    <s v="Yes"/>
    <x v="0"/>
    <x v="0"/>
    <n v="0"/>
    <x v="1"/>
    <x v="0"/>
    <x v="2"/>
    <s v="22-Jul-1985"/>
    <x v="1563"/>
    <x v="2"/>
    <s v="tier - 2"/>
    <x v="0"/>
    <x v="17"/>
  </r>
  <r>
    <s v="Id1565"/>
    <s v="Hoffman"/>
    <x v="1036"/>
    <x v="573"/>
    <s v="Yes"/>
    <x v="0"/>
    <x v="0"/>
    <n v="1"/>
    <x v="1"/>
    <x v="2"/>
    <x v="0"/>
    <s v="5-Aug-1975"/>
    <x v="1564"/>
    <x v="1"/>
    <s v="tier - 3"/>
    <x v="0"/>
    <x v="27"/>
  </r>
  <r>
    <s v="Id1566"/>
    <s v="Wong"/>
    <x v="1037"/>
    <x v="34"/>
    <s v="Yes"/>
    <x v="0"/>
    <x v="0"/>
    <n v="0"/>
    <x v="1"/>
    <x v="2"/>
    <x v="1"/>
    <s v="30-Dec-1976"/>
    <x v="1565"/>
    <x v="1"/>
    <s v="tier - 3"/>
    <x v="0"/>
    <x v="1"/>
  </r>
  <r>
    <s v="Id1567"/>
    <s v="Lea"/>
    <x v="500"/>
    <x v="380"/>
    <s v="No"/>
    <x v="0"/>
    <x v="0"/>
    <n v="1"/>
    <x v="1"/>
    <x v="1"/>
    <x v="2"/>
    <s v="4-Sep-1987"/>
    <x v="1566"/>
    <x v="1"/>
    <s v="tier - 2"/>
    <x v="3"/>
    <x v="38"/>
  </r>
  <r>
    <s v="Id1568"/>
    <s v="Patterson"/>
    <x v="1038"/>
    <x v="222"/>
    <s v="No"/>
    <x v="0"/>
    <x v="0"/>
    <n v="0"/>
    <x v="1"/>
    <x v="2"/>
    <x v="0"/>
    <s v="22-Aug-1971"/>
    <x v="1567"/>
    <x v="1"/>
    <s v="tier - 3"/>
    <x v="0"/>
    <x v="14"/>
  </r>
  <r>
    <s v="Id1569"/>
    <s v="Quigley"/>
    <x v="1039"/>
    <x v="590"/>
    <s v="Yes"/>
    <x v="0"/>
    <x v="0"/>
    <n v="2"/>
    <x v="1"/>
    <x v="3"/>
    <x v="0"/>
    <s v="20-Aug-1970"/>
    <x v="1568"/>
    <x v="1"/>
    <s v="tier - 1"/>
    <x v="0"/>
    <x v="2"/>
  </r>
  <r>
    <s v="Id1570"/>
    <s v="Korir"/>
    <x v="277"/>
    <x v="52"/>
    <s v="Yes"/>
    <x v="0"/>
    <x v="0"/>
    <n v="0"/>
    <x v="1"/>
    <x v="1"/>
    <x v="2"/>
    <s v="10-Dec-1985"/>
    <x v="1569"/>
    <x v="0"/>
    <s v="tier - 3"/>
    <x v="7"/>
    <x v="17"/>
  </r>
  <r>
    <s v="Id1571"/>
    <s v="Downs"/>
    <x v="1040"/>
    <x v="209"/>
    <s v="No"/>
    <x v="0"/>
    <x v="0"/>
    <n v="1"/>
    <x v="1"/>
    <x v="2"/>
    <x v="2"/>
    <s v="9-Sep-1987"/>
    <x v="1570"/>
    <x v="1"/>
    <s v="tier - 3"/>
    <x v="2"/>
    <x v="38"/>
  </r>
  <r>
    <s v="Id1572"/>
    <s v="Young"/>
    <x v="1041"/>
    <x v="280"/>
    <s v="No"/>
    <x v="0"/>
    <x v="0"/>
    <n v="0"/>
    <x v="1"/>
    <x v="1"/>
    <x v="2"/>
    <s v="28-Oct-1982"/>
    <x v="1571"/>
    <x v="1"/>
    <s v="tier - 1"/>
    <x v="1"/>
    <x v="37"/>
  </r>
  <r>
    <s v="Id1573"/>
    <s v="Zywek"/>
    <x v="728"/>
    <x v="127"/>
    <s v="Yes"/>
    <x v="0"/>
    <x v="1"/>
    <n v="1"/>
    <x v="1"/>
    <x v="0"/>
    <x v="2"/>
    <s v="16-Aug-1997"/>
    <x v="1572"/>
    <x v="1"/>
    <s v="tier - 2"/>
    <x v="14"/>
    <x v="31"/>
  </r>
  <r>
    <s v="Id1574"/>
    <s v="Faulkner"/>
    <x v="984"/>
    <x v="256"/>
    <s v="No"/>
    <x v="0"/>
    <x v="0"/>
    <n v="0"/>
    <x v="1"/>
    <x v="1"/>
    <x v="1"/>
    <s v="6-Aug-1982"/>
    <x v="1573"/>
    <x v="0"/>
    <s v="tier - 2"/>
    <x v="1"/>
    <x v="37"/>
  </r>
  <r>
    <s v="Id1575"/>
    <s v="Erspamer"/>
    <x v="1042"/>
    <x v="358"/>
    <s v="Yes"/>
    <x v="0"/>
    <x v="0"/>
    <n v="0"/>
    <x v="1"/>
    <x v="2"/>
    <x v="2"/>
    <s v="18-Nov-1976"/>
    <x v="1574"/>
    <x v="1"/>
    <s v="tier - 2"/>
    <x v="0"/>
    <x v="1"/>
  </r>
  <r>
    <s v="Id1576"/>
    <s v="Campbell"/>
    <x v="13"/>
    <x v="585"/>
    <s v="No"/>
    <x v="0"/>
    <x v="0"/>
    <n v="1"/>
    <x v="1"/>
    <x v="0"/>
    <x v="2"/>
    <s v="13-Aug-1984"/>
    <x v="1575"/>
    <x v="1"/>
    <s v="tier - 1"/>
    <x v="1"/>
    <x v="32"/>
  </r>
  <r>
    <s v="Id1577"/>
    <s v="Addison"/>
    <x v="1043"/>
    <x v="627"/>
    <s v="Yes"/>
    <x v="0"/>
    <x v="0"/>
    <n v="2"/>
    <x v="1"/>
    <x v="3"/>
    <x v="0"/>
    <s v="9-Nov-1970"/>
    <x v="1576"/>
    <x v="1"/>
    <s v="tier - 1"/>
    <x v="0"/>
    <x v="2"/>
  </r>
  <r>
    <s v="Id1578"/>
    <s v="Wu"/>
    <x v="1044"/>
    <x v="213"/>
    <s v="Yes"/>
    <x v="0"/>
    <x v="0"/>
    <n v="0"/>
    <x v="1"/>
    <x v="0"/>
    <x v="1"/>
    <s v="7-Jul-1996"/>
    <x v="1577"/>
    <x v="1"/>
    <s v="tier - 3"/>
    <x v="14"/>
    <x v="45"/>
  </r>
  <r>
    <s v="Id1579"/>
    <s v="Millett"/>
    <x v="1045"/>
    <x v="83"/>
    <s v="No"/>
    <x v="0"/>
    <x v="0"/>
    <n v="0"/>
    <x v="1"/>
    <x v="0"/>
    <x v="2"/>
    <s v="24-Jun-1989"/>
    <x v="1578"/>
    <x v="1"/>
    <s v="tier - 2"/>
    <x v="1"/>
    <x v="4"/>
  </r>
  <r>
    <s v="Id1580"/>
    <s v="Bosl"/>
    <x v="1046"/>
    <x v="587"/>
    <s v="No"/>
    <x v="0"/>
    <x v="0"/>
    <n v="0"/>
    <x v="1"/>
    <x v="0"/>
    <x v="2"/>
    <s v="30-Oct-1980"/>
    <x v="1579"/>
    <x v="1"/>
    <s v="tier - 1"/>
    <x v="1"/>
    <x v="25"/>
  </r>
  <r>
    <s v="Id1581"/>
    <s v="Goldberg"/>
    <x v="1047"/>
    <x v="80"/>
    <s v="Yes"/>
    <x v="0"/>
    <x v="1"/>
    <n v="1"/>
    <x v="1"/>
    <x v="0"/>
    <x v="2"/>
    <s v="19-Aug-1983"/>
    <x v="1580"/>
    <x v="2"/>
    <s v="tier - 2"/>
    <x v="0"/>
    <x v="33"/>
  </r>
  <r>
    <s v="Id1582"/>
    <s v="Kelley"/>
    <x v="951"/>
    <x v="316"/>
    <s v="Yes"/>
    <x v="0"/>
    <x v="1"/>
    <n v="1"/>
    <x v="1"/>
    <x v="0"/>
    <x v="2"/>
    <s v="21-Oct-1983"/>
    <x v="1581"/>
    <x v="1"/>
    <s v="tier - 1"/>
    <x v="0"/>
    <x v="33"/>
  </r>
  <r>
    <s v="Id1583"/>
    <s v="Johnston"/>
    <x v="247"/>
    <x v="628"/>
    <s v="Yes"/>
    <x v="0"/>
    <x v="0"/>
    <n v="1"/>
    <x v="1"/>
    <x v="1"/>
    <x v="0"/>
    <s v="25-Sep-1986"/>
    <x v="1582"/>
    <x v="1"/>
    <s v="tier - 2"/>
    <x v="0"/>
    <x v="26"/>
  </r>
  <r>
    <s v="Id1584"/>
    <s v="Keating"/>
    <x v="1048"/>
    <x v="134"/>
    <s v="No"/>
    <x v="0"/>
    <x v="0"/>
    <n v="0"/>
    <x v="1"/>
    <x v="0"/>
    <x v="2"/>
    <s v="13-Aug-1990"/>
    <x v="1583"/>
    <x v="1"/>
    <s v="tier - 2"/>
    <x v="2"/>
    <x v="3"/>
  </r>
  <r>
    <s v="Id1585"/>
    <s v="Duhon"/>
    <x v="65"/>
    <x v="334"/>
    <s v="Yes"/>
    <x v="0"/>
    <x v="0"/>
    <n v="0"/>
    <x v="1"/>
    <x v="0"/>
    <x v="1"/>
    <s v="15-Dec-1985"/>
    <x v="1584"/>
    <x v="1"/>
    <s v="tier - 1"/>
    <x v="0"/>
    <x v="17"/>
  </r>
  <r>
    <s v="Id1586"/>
    <s v="Briseno"/>
    <x v="1049"/>
    <x v="540"/>
    <s v="Yes"/>
    <x v="0"/>
    <x v="0"/>
    <n v="0"/>
    <x v="1"/>
    <x v="1"/>
    <x v="2"/>
    <s v="19-Nov-1985"/>
    <x v="1585"/>
    <x v="1"/>
    <s v="tier - 1"/>
    <x v="3"/>
    <x v="17"/>
  </r>
  <r>
    <s v="Id1587"/>
    <s v="Besse"/>
    <x v="1050"/>
    <x v="561"/>
    <s v="No"/>
    <x v="1"/>
    <x v="0"/>
    <n v="1"/>
    <x v="1"/>
    <x v="0"/>
    <x v="1"/>
    <s v="27-Jul-2004"/>
    <x v="1586"/>
    <x v="1"/>
    <s v="tier - 2"/>
    <x v="3"/>
    <x v="41"/>
  </r>
  <r>
    <s v="Id1588"/>
    <s v="Shillings"/>
    <x v="1051"/>
    <x v="239"/>
    <s v="Yes"/>
    <x v="0"/>
    <x v="1"/>
    <n v="1"/>
    <x v="1"/>
    <x v="3"/>
    <x v="2"/>
    <s v="4-Sep-1969"/>
    <x v="1587"/>
    <x v="1"/>
    <s v="tier - 2"/>
    <x v="1"/>
    <x v="16"/>
  </r>
  <r>
    <s v="Id1589"/>
    <s v="Tate"/>
    <x v="1052"/>
    <x v="305"/>
    <s v="No"/>
    <x v="0"/>
    <x v="0"/>
    <n v="0"/>
    <x v="1"/>
    <x v="2"/>
    <x v="0"/>
    <s v="17-Sep-1974"/>
    <x v="1588"/>
    <x v="1"/>
    <s v="tier - 1"/>
    <x v="0"/>
    <x v="19"/>
  </r>
  <r>
    <s v="Id1590"/>
    <s v="Arsenault"/>
    <x v="1053"/>
    <x v="224"/>
    <s v="Yes"/>
    <x v="0"/>
    <x v="0"/>
    <n v="0"/>
    <x v="1"/>
    <x v="0"/>
    <x v="2"/>
    <s v="4-Jul-1996"/>
    <x v="1589"/>
    <x v="1"/>
    <s v="tier - 3"/>
    <x v="14"/>
    <x v="45"/>
  </r>
  <r>
    <s v="Id1591"/>
    <s v="Hengoed"/>
    <x v="41"/>
    <x v="318"/>
    <s v="Yes"/>
    <x v="0"/>
    <x v="0"/>
    <n v="0"/>
    <x v="1"/>
    <x v="0"/>
    <x v="0"/>
    <s v="26-Aug-1981"/>
    <x v="1590"/>
    <x v="1"/>
    <s v="tier - 3"/>
    <x v="0"/>
    <x v="36"/>
  </r>
  <r>
    <s v="Id1592"/>
    <s v="Aller"/>
    <x v="1054"/>
    <x v="19"/>
    <s v="Yes"/>
    <x v="0"/>
    <x v="0"/>
    <n v="0"/>
    <x v="1"/>
    <x v="1"/>
    <x v="0"/>
    <s v="24-Nov-1981"/>
    <x v="1591"/>
    <x v="1"/>
    <s v="tier - 1"/>
    <x v="3"/>
    <x v="36"/>
  </r>
  <r>
    <s v="Id1593"/>
    <s v="Pisano"/>
    <x v="650"/>
    <x v="135"/>
    <s v="No"/>
    <x v="0"/>
    <x v="1"/>
    <n v="1"/>
    <x v="1"/>
    <x v="0"/>
    <x v="2"/>
    <s v="16-Oct-1993"/>
    <x v="1592"/>
    <x v="1"/>
    <s v="tier - 1"/>
    <x v="15"/>
    <x v="20"/>
  </r>
  <r>
    <s v="Id1594"/>
    <s v="Sanca"/>
    <x v="704"/>
    <x v="629"/>
    <s v="Yes"/>
    <x v="0"/>
    <x v="0"/>
    <n v="0"/>
    <x v="1"/>
    <x v="2"/>
    <x v="0"/>
    <s v="30-Jun-1981"/>
    <x v="1593"/>
    <x v="0"/>
    <s v="tier - 3"/>
    <x v="0"/>
    <x v="36"/>
  </r>
  <r>
    <s v="Id1595"/>
    <s v="Bond"/>
    <x v="711"/>
    <x v="52"/>
    <s v="No"/>
    <x v="0"/>
    <x v="0"/>
    <n v="1"/>
    <x v="1"/>
    <x v="2"/>
    <x v="2"/>
    <s v="25-Sep-1984"/>
    <x v="1594"/>
    <x v="1"/>
    <s v="tier - 1"/>
    <x v="0"/>
    <x v="32"/>
  </r>
  <r>
    <s v="Id1596"/>
    <s v="Carron"/>
    <x v="1055"/>
    <x v="103"/>
    <s v="Yes"/>
    <x v="0"/>
    <x v="0"/>
    <n v="1"/>
    <x v="1"/>
    <x v="0"/>
    <x v="2"/>
    <s v="17-Oct-1995"/>
    <x v="1595"/>
    <x v="1"/>
    <s v="tier - 1"/>
    <x v="12"/>
    <x v="40"/>
  </r>
  <r>
    <s v="Id1597"/>
    <s v="Ellwanger"/>
    <x v="1056"/>
    <x v="583"/>
    <s v="Yes"/>
    <x v="0"/>
    <x v="0"/>
    <n v="2"/>
    <x v="1"/>
    <x v="3"/>
    <x v="0"/>
    <s v="11-Oct-1970"/>
    <x v="1596"/>
    <x v="1"/>
    <s v="tier - 2"/>
    <x v="0"/>
    <x v="2"/>
  </r>
  <r>
    <s v="Id1598"/>
    <s v="Hanson"/>
    <x v="1057"/>
    <x v="589"/>
    <s v="No"/>
    <x v="0"/>
    <x v="0"/>
    <n v="2"/>
    <x v="1"/>
    <x v="3"/>
    <x v="1"/>
    <s v="8-Sep-1972"/>
    <x v="1597"/>
    <x v="1"/>
    <s v="tier - 2"/>
    <x v="1"/>
    <x v="28"/>
  </r>
  <r>
    <s v="Id1599"/>
    <s v="Tucker"/>
    <x v="1058"/>
    <x v="315"/>
    <s v="No"/>
    <x v="0"/>
    <x v="0"/>
    <n v="2"/>
    <x v="1"/>
    <x v="2"/>
    <x v="2"/>
    <s v="11-Nov-1972"/>
    <x v="1598"/>
    <x v="1"/>
    <s v="tier - 2"/>
    <x v="0"/>
    <x v="28"/>
  </r>
  <r>
    <s v="Id1600"/>
    <s v="Counts"/>
    <x v="1059"/>
    <x v="500"/>
    <s v="No"/>
    <x v="0"/>
    <x v="1"/>
    <n v="1"/>
    <x v="1"/>
    <x v="2"/>
    <x v="2"/>
    <s v="10-Oct-1979"/>
    <x v="1599"/>
    <x v="1"/>
    <s v="tier - 1"/>
    <x v="3"/>
    <x v="18"/>
  </r>
  <r>
    <s v="Id1601"/>
    <s v="Carson"/>
    <x v="1060"/>
    <x v="164"/>
    <s v="Yes"/>
    <x v="0"/>
    <x v="1"/>
    <n v="1"/>
    <x v="1"/>
    <x v="0"/>
    <x v="2"/>
    <s v="11-Aug-1983"/>
    <x v="1600"/>
    <x v="1"/>
    <s v="tier - 1"/>
    <x v="3"/>
    <x v="33"/>
  </r>
  <r>
    <s v="Id1602"/>
    <s v="Haines"/>
    <x v="405"/>
    <x v="457"/>
    <s v="No"/>
    <x v="0"/>
    <x v="0"/>
    <n v="0"/>
    <x v="1"/>
    <x v="2"/>
    <x v="0"/>
    <s v="19-Sep-1978"/>
    <x v="1601"/>
    <x v="1"/>
    <s v="tier - 2"/>
    <x v="0"/>
    <x v="9"/>
  </r>
  <r>
    <s v="Id1603"/>
    <s v="Schnabel"/>
    <x v="1061"/>
    <x v="261"/>
    <s v="No"/>
    <x v="0"/>
    <x v="0"/>
    <n v="2"/>
    <x v="1"/>
    <x v="2"/>
    <x v="2"/>
    <s v="29-Jun-1972"/>
    <x v="1602"/>
    <x v="1"/>
    <s v="tier - 2"/>
    <x v="0"/>
    <x v="28"/>
  </r>
  <r>
    <s v="Id1604"/>
    <s v="Thind"/>
    <x v="1062"/>
    <x v="124"/>
    <s v="No"/>
    <x v="0"/>
    <x v="0"/>
    <n v="1"/>
    <x v="1"/>
    <x v="0"/>
    <x v="2"/>
    <s v="12-Aug-1992"/>
    <x v="1603"/>
    <x v="1"/>
    <s v="tier - 1"/>
    <x v="14"/>
    <x v="34"/>
  </r>
  <r>
    <s v="Id1605"/>
    <s v="Simon"/>
    <x v="61"/>
    <x v="144"/>
    <s v="No"/>
    <x v="0"/>
    <x v="0"/>
    <n v="0"/>
    <x v="1"/>
    <x v="0"/>
    <x v="2"/>
    <s v="10-Sep-1999"/>
    <x v="1604"/>
    <x v="1"/>
    <s v="tier - 2"/>
    <x v="12"/>
    <x v="35"/>
  </r>
  <r>
    <s v="Id1606"/>
    <s v="Arciniaga"/>
    <x v="410"/>
    <x v="363"/>
    <s v="Yes"/>
    <x v="0"/>
    <x v="0"/>
    <n v="0"/>
    <x v="1"/>
    <x v="1"/>
    <x v="2"/>
    <s v="22-Sep-1985"/>
    <x v="1605"/>
    <x v="1"/>
    <s v="tier - 2"/>
    <x v="1"/>
    <x v="17"/>
  </r>
  <r>
    <s v="Id1607"/>
    <s v="Ryan"/>
    <x v="362"/>
    <x v="209"/>
    <s v="Yes"/>
    <x v="0"/>
    <x v="0"/>
    <n v="0"/>
    <x v="1"/>
    <x v="2"/>
    <x v="2"/>
    <s v="22-Jul-1985"/>
    <x v="1606"/>
    <x v="1"/>
    <s v="tier - 1"/>
    <x v="1"/>
    <x v="17"/>
  </r>
  <r>
    <s v="Id1608"/>
    <s v="Lizak"/>
    <x v="659"/>
    <x v="86"/>
    <s v="Yes"/>
    <x v="0"/>
    <x v="0"/>
    <n v="1"/>
    <x v="1"/>
    <x v="0"/>
    <x v="2"/>
    <s v="23-Oct-1988"/>
    <x v="1607"/>
    <x v="1"/>
    <s v="tier - 1"/>
    <x v="3"/>
    <x v="23"/>
  </r>
  <r>
    <s v="Id1609"/>
    <s v="Howery"/>
    <x v="806"/>
    <x v="218"/>
    <s v="Yes"/>
    <x v="0"/>
    <x v="0"/>
    <n v="0"/>
    <x v="1"/>
    <x v="0"/>
    <x v="0"/>
    <s v="1-Oct-1981"/>
    <x v="1608"/>
    <x v="1"/>
    <s v="tier - 3"/>
    <x v="3"/>
    <x v="36"/>
  </r>
  <r>
    <s v="Id1610"/>
    <s v="Crain"/>
    <x v="181"/>
    <x v="630"/>
    <s v="Yes"/>
    <x v="0"/>
    <x v="0"/>
    <n v="0"/>
    <x v="1"/>
    <x v="0"/>
    <x v="0"/>
    <s v="22-Nov-1981"/>
    <x v="1609"/>
    <x v="1"/>
    <s v="tier - 1"/>
    <x v="0"/>
    <x v="36"/>
  </r>
  <r>
    <s v="Id1611"/>
    <s v="Hotze"/>
    <x v="1034"/>
    <x v="251"/>
    <s v="Yes"/>
    <x v="0"/>
    <x v="0"/>
    <n v="1"/>
    <x v="1"/>
    <x v="1"/>
    <x v="2"/>
    <s v="1-Nov-1988"/>
    <x v="1610"/>
    <x v="1"/>
    <s v="tier - 3"/>
    <x v="0"/>
    <x v="23"/>
  </r>
  <r>
    <s v="Id1612"/>
    <s v="Chauhan"/>
    <x v="1063"/>
    <x v="14"/>
    <s v="Yes"/>
    <x v="0"/>
    <x v="0"/>
    <n v="2"/>
    <x v="1"/>
    <x v="3"/>
    <x v="0"/>
    <s v="5-Oct-1970"/>
    <x v="1611"/>
    <x v="1"/>
    <s v="tier - 2"/>
    <x v="1"/>
    <x v="2"/>
  </r>
  <r>
    <s v="Id1613"/>
    <s v="Raab"/>
    <x v="1064"/>
    <x v="111"/>
    <s v="Yes"/>
    <x v="0"/>
    <x v="0"/>
    <n v="0"/>
    <x v="1"/>
    <x v="2"/>
    <x v="2"/>
    <s v="9-Aug-1985"/>
    <x v="1612"/>
    <x v="1"/>
    <s v="tier - 2"/>
    <x v="1"/>
    <x v="17"/>
  </r>
  <r>
    <s v="Id1614"/>
    <s v="McKown"/>
    <x v="1065"/>
    <x v="139"/>
    <s v="No"/>
    <x v="0"/>
    <x v="0"/>
    <n v="1"/>
    <x v="1"/>
    <x v="2"/>
    <x v="2"/>
    <s v="6-Oct-1984"/>
    <x v="1613"/>
    <x v="1"/>
    <s v="tier - 1"/>
    <x v="0"/>
    <x v="32"/>
  </r>
  <r>
    <s v="Id1615"/>
    <s v="Schiemann"/>
    <x v="1066"/>
    <x v="83"/>
    <s v="Yes"/>
    <x v="0"/>
    <x v="0"/>
    <n v="0"/>
    <x v="1"/>
    <x v="2"/>
    <x v="2"/>
    <s v="15-Oct-1985"/>
    <x v="1614"/>
    <x v="1"/>
    <s v="tier - 1"/>
    <x v="1"/>
    <x v="17"/>
  </r>
  <r>
    <s v="Id1616"/>
    <s v="Cress"/>
    <x v="1067"/>
    <x v="543"/>
    <s v="No"/>
    <x v="0"/>
    <x v="0"/>
    <n v="2"/>
    <x v="1"/>
    <x v="2"/>
    <x v="0"/>
    <s v="6-Nov-1973"/>
    <x v="1615"/>
    <x v="1"/>
    <s v="tier - 3"/>
    <x v="0"/>
    <x v="30"/>
  </r>
  <r>
    <s v="Id1617"/>
    <s v="Mawson"/>
    <x v="1068"/>
    <x v="631"/>
    <s v="Yes"/>
    <x v="0"/>
    <x v="0"/>
    <n v="2"/>
    <x v="1"/>
    <x v="3"/>
    <x v="0"/>
    <s v="14-Oct-1970"/>
    <x v="1616"/>
    <x v="1"/>
    <s v="tier - 3"/>
    <x v="1"/>
    <x v="2"/>
  </r>
  <r>
    <s v="Id1618"/>
    <s v="Wigginton"/>
    <x v="1069"/>
    <x v="319"/>
    <s v="Yes"/>
    <x v="0"/>
    <x v="0"/>
    <n v="0"/>
    <x v="1"/>
    <x v="2"/>
    <x v="2"/>
    <s v="12-Dec-1976"/>
    <x v="1617"/>
    <x v="1"/>
    <s v="tier - 3"/>
    <x v="0"/>
    <x v="1"/>
  </r>
  <r>
    <s v="Id1619"/>
    <s v="Wang"/>
    <x v="1070"/>
    <x v="632"/>
    <s v="No"/>
    <x v="0"/>
    <x v="0"/>
    <n v="0"/>
    <x v="1"/>
    <x v="2"/>
    <x v="0"/>
    <s v="5-Sep-1978"/>
    <x v="1618"/>
    <x v="1"/>
    <s v="tier - 1"/>
    <x v="0"/>
    <x v="9"/>
  </r>
  <r>
    <s v="Id1620"/>
    <s v="Schroeder"/>
    <x v="1071"/>
    <x v="90"/>
    <s v="Yes"/>
    <x v="0"/>
    <x v="1"/>
    <n v="1"/>
    <x v="1"/>
    <x v="3"/>
    <x v="2"/>
    <s v="9-Nov-1969"/>
    <x v="1619"/>
    <x v="1"/>
    <s v="tier - 2"/>
    <x v="3"/>
    <x v="16"/>
  </r>
  <r>
    <s v="Id1621"/>
    <s v="Leonard"/>
    <x v="893"/>
    <x v="538"/>
    <s v="No"/>
    <x v="0"/>
    <x v="0"/>
    <n v="0"/>
    <x v="1"/>
    <x v="0"/>
    <x v="2"/>
    <s v="18-Aug-1990"/>
    <x v="1620"/>
    <x v="1"/>
    <s v="tier - 3"/>
    <x v="1"/>
    <x v="3"/>
  </r>
  <r>
    <s v="Id1622"/>
    <s v="Tissue"/>
    <x v="577"/>
    <x v="252"/>
    <s v="Yes"/>
    <x v="0"/>
    <x v="1"/>
    <n v="1"/>
    <x v="1"/>
    <x v="1"/>
    <x v="2"/>
    <s v="16-Nov-1983"/>
    <x v="1621"/>
    <x v="2"/>
    <s v="tier - 2"/>
    <x v="1"/>
    <x v="33"/>
  </r>
  <r>
    <s v="Id1623"/>
    <s v="Wood"/>
    <x v="507"/>
    <x v="274"/>
    <s v="Yes"/>
    <x v="0"/>
    <x v="1"/>
    <n v="1"/>
    <x v="1"/>
    <x v="2"/>
    <x v="2"/>
    <s v="11-Aug-1983"/>
    <x v="1622"/>
    <x v="1"/>
    <s v="tier - 3"/>
    <x v="1"/>
    <x v="33"/>
  </r>
  <r>
    <s v="Id1624"/>
    <s v="Denny"/>
    <x v="88"/>
    <x v="178"/>
    <s v="No"/>
    <x v="0"/>
    <x v="0"/>
    <n v="0"/>
    <x v="1"/>
    <x v="0"/>
    <x v="1"/>
    <s v="25-Jul-1991"/>
    <x v="1623"/>
    <x v="1"/>
    <s v="tier - 2"/>
    <x v="2"/>
    <x v="42"/>
  </r>
  <r>
    <s v="Id1625"/>
    <s v="Testa"/>
    <x v="50"/>
    <x v="215"/>
    <s v="Yes"/>
    <x v="0"/>
    <x v="0"/>
    <n v="0"/>
    <x v="1"/>
    <x v="0"/>
    <x v="2"/>
    <s v="21-Jul-1985"/>
    <x v="1624"/>
    <x v="1"/>
    <s v="tier - 1"/>
    <x v="1"/>
    <x v="17"/>
  </r>
  <r>
    <s v="Id1626"/>
    <s v="Mooney"/>
    <x v="1072"/>
    <x v="614"/>
    <s v="Yes"/>
    <x v="0"/>
    <x v="0"/>
    <n v="1"/>
    <x v="1"/>
    <x v="0"/>
    <x v="2"/>
    <s v="9-Sep-1995"/>
    <x v="1625"/>
    <x v="1"/>
    <s v="tier - 3"/>
    <x v="12"/>
    <x v="40"/>
  </r>
  <r>
    <s v="Id1627"/>
    <s v="Buchholtz"/>
    <x v="1073"/>
    <x v="35"/>
    <s v="Yes"/>
    <x v="0"/>
    <x v="0"/>
    <n v="2"/>
    <x v="1"/>
    <x v="3"/>
    <x v="0"/>
    <s v="9-Jun-1970"/>
    <x v="1626"/>
    <x v="1"/>
    <s v="tier - 2"/>
    <x v="0"/>
    <x v="2"/>
  </r>
  <r>
    <s v="Id1628"/>
    <s v="Hoyt"/>
    <x v="165"/>
    <x v="87"/>
    <s v="No"/>
    <x v="0"/>
    <x v="0"/>
    <n v="1"/>
    <x v="1"/>
    <x v="0"/>
    <x v="1"/>
    <s v="25-Jul-1984"/>
    <x v="1627"/>
    <x v="0"/>
    <s v="tier - 2"/>
    <x v="3"/>
    <x v="32"/>
  </r>
  <r>
    <s v="Id1629"/>
    <s v="Cabada"/>
    <x v="29"/>
    <x v="233"/>
    <s v="No"/>
    <x v="0"/>
    <x v="0"/>
    <n v="1"/>
    <x v="1"/>
    <x v="0"/>
    <x v="2"/>
    <s v="14-Oct-1984"/>
    <x v="1628"/>
    <x v="0"/>
    <s v="tier - 1"/>
    <x v="7"/>
    <x v="32"/>
  </r>
  <r>
    <s v="Id1630"/>
    <s v="Lobaciute"/>
    <x v="1074"/>
    <x v="150"/>
    <s v="No"/>
    <x v="0"/>
    <x v="1"/>
    <n v="1"/>
    <x v="1"/>
    <x v="2"/>
    <x v="2"/>
    <s v="8-Aug-1979"/>
    <x v="1629"/>
    <x v="1"/>
    <s v="tier - 2"/>
    <x v="1"/>
    <x v="18"/>
  </r>
  <r>
    <s v="Id1631"/>
    <s v="Dawes"/>
    <x v="410"/>
    <x v="633"/>
    <s v="No"/>
    <x v="0"/>
    <x v="0"/>
    <n v="1"/>
    <x v="1"/>
    <x v="1"/>
    <x v="2"/>
    <s v="21-Sep-1984"/>
    <x v="1630"/>
    <x v="2"/>
    <s v="tier - 1"/>
    <x v="4"/>
    <x v="32"/>
  </r>
  <r>
    <s v="Id1632"/>
    <s v="Deppen"/>
    <x v="24"/>
    <x v="85"/>
    <s v="No"/>
    <x v="0"/>
    <x v="0"/>
    <n v="0"/>
    <x v="1"/>
    <x v="0"/>
    <x v="1"/>
    <s v="8-Nov-1994"/>
    <x v="1631"/>
    <x v="1"/>
    <s v="tier - 2"/>
    <x v="3"/>
    <x v="6"/>
  </r>
  <r>
    <s v="Id1633"/>
    <s v="Oberndorfer"/>
    <x v="1075"/>
    <x v="127"/>
    <s v="Yes"/>
    <x v="0"/>
    <x v="0"/>
    <n v="0"/>
    <x v="1"/>
    <x v="0"/>
    <x v="2"/>
    <s v="28-Jul-1996"/>
    <x v="1632"/>
    <x v="1"/>
    <s v="tier - 3"/>
    <x v="1"/>
    <x v="45"/>
  </r>
  <r>
    <s v="Id1634"/>
    <s v="Hetherington"/>
    <x v="1076"/>
    <x v="228"/>
    <s v="No"/>
    <x v="0"/>
    <x v="0"/>
    <n v="0"/>
    <x v="1"/>
    <x v="1"/>
    <x v="2"/>
    <s v="16-Aug-1989"/>
    <x v="1633"/>
    <x v="1"/>
    <s v="tier - 1"/>
    <x v="3"/>
    <x v="4"/>
  </r>
  <r>
    <s v="Id1635"/>
    <s v="Murray"/>
    <x v="1077"/>
    <x v="550"/>
    <s v="No"/>
    <x v="0"/>
    <x v="0"/>
    <n v="0"/>
    <x v="1"/>
    <x v="2"/>
    <x v="2"/>
    <s v="8-Aug-1980"/>
    <x v="1634"/>
    <x v="1"/>
    <s v="tier - 3"/>
    <x v="0"/>
    <x v="25"/>
  </r>
  <r>
    <s v="Id1636"/>
    <s v="Higden"/>
    <x v="1078"/>
    <x v="499"/>
    <s v="No"/>
    <x v="0"/>
    <x v="0"/>
    <n v="0"/>
    <x v="1"/>
    <x v="2"/>
    <x v="0"/>
    <s v="17-Aug-1974"/>
    <x v="1635"/>
    <x v="1"/>
    <s v="tier - 2"/>
    <x v="0"/>
    <x v="19"/>
  </r>
  <r>
    <s v="Id1637"/>
    <s v="Rediger"/>
    <x v="1079"/>
    <x v="106"/>
    <s v="Yes"/>
    <x v="0"/>
    <x v="0"/>
    <n v="1"/>
    <x v="1"/>
    <x v="0"/>
    <x v="1"/>
    <s v="10-Jun-1988"/>
    <x v="1636"/>
    <x v="1"/>
    <s v="tier - 1"/>
    <x v="1"/>
    <x v="23"/>
  </r>
  <r>
    <s v="Id1638"/>
    <s v="Huff"/>
    <x v="1037"/>
    <x v="41"/>
    <s v="No"/>
    <x v="0"/>
    <x v="0"/>
    <n v="0"/>
    <x v="1"/>
    <x v="2"/>
    <x v="0"/>
    <s v="11-Oct-1974"/>
    <x v="1637"/>
    <x v="1"/>
    <s v="tier - 3"/>
    <x v="0"/>
    <x v="19"/>
  </r>
  <r>
    <s v="Id1639"/>
    <s v="Hall"/>
    <x v="97"/>
    <x v="361"/>
    <s v="No"/>
    <x v="0"/>
    <x v="0"/>
    <n v="0"/>
    <x v="1"/>
    <x v="0"/>
    <x v="2"/>
    <s v="10-Oct-1980"/>
    <x v="1638"/>
    <x v="1"/>
    <s v="tier - 2"/>
    <x v="3"/>
    <x v="25"/>
  </r>
  <r>
    <s v="Id1640"/>
    <s v="Grise"/>
    <x v="1080"/>
    <x v="452"/>
    <s v="Yes"/>
    <x v="0"/>
    <x v="0"/>
    <n v="2"/>
    <x v="1"/>
    <x v="3"/>
    <x v="0"/>
    <s v="25-Jun-1970"/>
    <x v="1639"/>
    <x v="1"/>
    <s v="tier - 3"/>
    <x v="0"/>
    <x v="2"/>
  </r>
  <r>
    <s v="Id1641"/>
    <s v="Skildum"/>
    <x v="713"/>
    <x v="249"/>
    <s v="No"/>
    <x v="0"/>
    <x v="0"/>
    <n v="1"/>
    <x v="1"/>
    <x v="0"/>
    <x v="2"/>
    <s v="11-Nov-1984"/>
    <x v="1640"/>
    <x v="1"/>
    <s v="tier - 2"/>
    <x v="0"/>
    <x v="32"/>
  </r>
  <r>
    <s v="Id1642"/>
    <s v="Yang"/>
    <x v="427"/>
    <x v="189"/>
    <s v="No"/>
    <x v="0"/>
    <x v="0"/>
    <n v="1"/>
    <x v="1"/>
    <x v="1"/>
    <x v="2"/>
    <s v="19-Sep-1984"/>
    <x v="1641"/>
    <x v="1"/>
    <s v="tier - 3"/>
    <x v="0"/>
    <x v="32"/>
  </r>
  <r>
    <s v="Id1643"/>
    <s v="Fischer-Daly"/>
    <x v="1081"/>
    <x v="141"/>
    <s v="No"/>
    <x v="0"/>
    <x v="0"/>
    <n v="0"/>
    <x v="1"/>
    <x v="0"/>
    <x v="2"/>
    <s v="22-Jul-1989"/>
    <x v="1642"/>
    <x v="1"/>
    <s v="tier - 2"/>
    <x v="3"/>
    <x v="4"/>
  </r>
  <r>
    <s v="Id1644"/>
    <s v="Asher"/>
    <x v="1082"/>
    <x v="212"/>
    <s v="No"/>
    <x v="0"/>
    <x v="0"/>
    <n v="0"/>
    <x v="1"/>
    <x v="1"/>
    <x v="2"/>
    <s v="21-Jul-1980"/>
    <x v="1643"/>
    <x v="2"/>
    <s v="tier - 3"/>
    <x v="3"/>
    <x v="25"/>
  </r>
  <r>
    <s v="Id1645"/>
    <s v="Zhou"/>
    <x v="332"/>
    <x v="195"/>
    <s v="No"/>
    <x v="0"/>
    <x v="0"/>
    <n v="0"/>
    <x v="1"/>
    <x v="2"/>
    <x v="1"/>
    <s v="5-Aug-1980"/>
    <x v="1644"/>
    <x v="1"/>
    <s v="tier - 3"/>
    <x v="0"/>
    <x v="25"/>
  </r>
  <r>
    <s v="Id1646"/>
    <s v="Rudder"/>
    <x v="173"/>
    <x v="149"/>
    <s v="No"/>
    <x v="1"/>
    <x v="0"/>
    <n v="1"/>
    <x v="1"/>
    <x v="0"/>
    <x v="1"/>
    <s v="15-Jul-2004"/>
    <x v="1645"/>
    <x v="1"/>
    <s v="tier - 1"/>
    <x v="12"/>
    <x v="41"/>
  </r>
  <r>
    <s v="Id1647"/>
    <s v="Cartmell"/>
    <x v="142"/>
    <x v="331"/>
    <s v="No"/>
    <x v="0"/>
    <x v="1"/>
    <n v="1"/>
    <x v="1"/>
    <x v="0"/>
    <x v="1"/>
    <s v="13-Aug-2003"/>
    <x v="1646"/>
    <x v="1"/>
    <s v="tier - 2"/>
    <x v="1"/>
    <x v="39"/>
  </r>
  <r>
    <s v="Id1648"/>
    <s v="Troland"/>
    <x v="884"/>
    <x v="361"/>
    <s v="No"/>
    <x v="0"/>
    <x v="0"/>
    <n v="1"/>
    <x v="1"/>
    <x v="0"/>
    <x v="2"/>
    <s v="14-Jul-1987"/>
    <x v="1647"/>
    <x v="2"/>
    <s v="tier - 2"/>
    <x v="0"/>
    <x v="38"/>
  </r>
  <r>
    <s v="Id1649"/>
    <s v="Hall"/>
    <x v="1083"/>
    <x v="167"/>
    <s v="No"/>
    <x v="0"/>
    <x v="0"/>
    <n v="0"/>
    <x v="1"/>
    <x v="0"/>
    <x v="2"/>
    <s v="30-Jul-1994"/>
    <x v="1648"/>
    <x v="1"/>
    <s v="tier - 1"/>
    <x v="1"/>
    <x v="6"/>
  </r>
  <r>
    <s v="Id1650"/>
    <s v="Berg"/>
    <x v="620"/>
    <x v="105"/>
    <s v="No"/>
    <x v="0"/>
    <x v="1"/>
    <n v="1"/>
    <x v="1"/>
    <x v="0"/>
    <x v="1"/>
    <s v="13-Aug-1993"/>
    <x v="1649"/>
    <x v="1"/>
    <s v="tier - 2"/>
    <x v="15"/>
    <x v="20"/>
  </r>
  <r>
    <s v="Id1651"/>
    <s v="Engtrakul"/>
    <x v="692"/>
    <x v="332"/>
    <s v="No"/>
    <x v="0"/>
    <x v="0"/>
    <n v="1"/>
    <x v="1"/>
    <x v="1"/>
    <x v="2"/>
    <s v="29-Jul-1987"/>
    <x v="1650"/>
    <x v="2"/>
    <s v="tier - 3"/>
    <x v="3"/>
    <x v="38"/>
  </r>
  <r>
    <s v="Id1652"/>
    <s v="Leonhardt"/>
    <x v="71"/>
    <x v="167"/>
    <s v="No"/>
    <x v="0"/>
    <x v="0"/>
    <n v="0"/>
    <x v="1"/>
    <x v="0"/>
    <x v="2"/>
    <s v="21-Dec-1982"/>
    <x v="1651"/>
    <x v="1"/>
    <s v="tier - 1"/>
    <x v="0"/>
    <x v="37"/>
  </r>
  <r>
    <s v="Id1653"/>
    <s v="Goetz"/>
    <x v="404"/>
    <x v="197"/>
    <s v="No"/>
    <x v="0"/>
    <x v="0"/>
    <n v="0"/>
    <x v="1"/>
    <x v="1"/>
    <x v="2"/>
    <s v="8-Jul-1982"/>
    <x v="1652"/>
    <x v="1"/>
    <s v="tier - 1"/>
    <x v="3"/>
    <x v="37"/>
  </r>
  <r>
    <s v="Id1654"/>
    <s v="Cacharelis"/>
    <x v="1084"/>
    <x v="128"/>
    <s v="No"/>
    <x v="0"/>
    <x v="1"/>
    <n v="1"/>
    <x v="1"/>
    <x v="0"/>
    <x v="1"/>
    <s v="19-Oct-1993"/>
    <x v="1653"/>
    <x v="1"/>
    <s v="tier - 2"/>
    <x v="14"/>
    <x v="20"/>
  </r>
  <r>
    <s v="Id1655"/>
    <s v="Kariolis"/>
    <x v="387"/>
    <x v="125"/>
    <s v="No"/>
    <x v="0"/>
    <x v="0"/>
    <n v="1"/>
    <x v="1"/>
    <x v="2"/>
    <x v="2"/>
    <s v="22-Nov-1984"/>
    <x v="1654"/>
    <x v="1"/>
    <s v="tier - 3"/>
    <x v="1"/>
    <x v="32"/>
  </r>
  <r>
    <s v="Id1656"/>
    <s v="Zelwin"/>
    <x v="468"/>
    <x v="56"/>
    <s v="Yes"/>
    <x v="0"/>
    <x v="0"/>
    <n v="0"/>
    <x v="1"/>
    <x v="2"/>
    <x v="1"/>
    <s v="18-Jun-1985"/>
    <x v="1655"/>
    <x v="1"/>
    <s v="tier - 1"/>
    <x v="0"/>
    <x v="17"/>
  </r>
  <r>
    <s v="Id1657"/>
    <s v="Barry"/>
    <x v="1085"/>
    <x v="470"/>
    <s v="No"/>
    <x v="0"/>
    <x v="0"/>
    <n v="1"/>
    <x v="1"/>
    <x v="0"/>
    <x v="2"/>
    <s v="30-Sep-1987"/>
    <x v="1656"/>
    <x v="1"/>
    <s v="tier - 2"/>
    <x v="0"/>
    <x v="38"/>
  </r>
  <r>
    <s v="Id1658"/>
    <s v="Bannon"/>
    <x v="1086"/>
    <x v="135"/>
    <s v="Yes"/>
    <x v="0"/>
    <x v="0"/>
    <n v="1"/>
    <x v="1"/>
    <x v="0"/>
    <x v="2"/>
    <s v="20-Aug-1995"/>
    <x v="1657"/>
    <x v="1"/>
    <s v="tier - 2"/>
    <x v="15"/>
    <x v="40"/>
  </r>
  <r>
    <s v="Id1659"/>
    <s v="Chang"/>
    <x v="28"/>
    <x v="21"/>
    <s v="No"/>
    <x v="0"/>
    <x v="0"/>
    <n v="1"/>
    <x v="1"/>
    <x v="0"/>
    <x v="1"/>
    <s v="27-Jul-1987"/>
    <x v="1658"/>
    <x v="1"/>
    <s v="tier - 3"/>
    <x v="0"/>
    <x v="38"/>
  </r>
  <r>
    <s v="Id1660"/>
    <s v="Vetter"/>
    <x v="1087"/>
    <x v="163"/>
    <s v="No"/>
    <x v="0"/>
    <x v="0"/>
    <n v="0"/>
    <x v="1"/>
    <x v="3"/>
    <x v="0"/>
    <s v="27-Sep-1971"/>
    <x v="1659"/>
    <x v="1"/>
    <s v="tier - 3"/>
    <x v="1"/>
    <x v="14"/>
  </r>
  <r>
    <s v="Id1661"/>
    <s v="Jablonski"/>
    <x v="1088"/>
    <x v="417"/>
    <s v="No"/>
    <x v="0"/>
    <x v="0"/>
    <n v="0"/>
    <x v="1"/>
    <x v="0"/>
    <x v="0"/>
    <s v="22-Jul-2002"/>
    <x v="1660"/>
    <x v="1"/>
    <s v="tier - 2"/>
    <x v="12"/>
    <x v="43"/>
  </r>
  <r>
    <s v="Id1662"/>
    <s v="Jakubowitch"/>
    <x v="1089"/>
    <x v="497"/>
    <s v="No"/>
    <x v="0"/>
    <x v="0"/>
    <n v="2"/>
    <x v="1"/>
    <x v="3"/>
    <x v="2"/>
    <s v="2-Nov-1972"/>
    <x v="1661"/>
    <x v="1"/>
    <s v="tier - 2"/>
    <x v="0"/>
    <x v="28"/>
  </r>
  <r>
    <s v="Id1663"/>
    <s v="Altshuler"/>
    <x v="1090"/>
    <x v="106"/>
    <s v="No"/>
    <x v="0"/>
    <x v="0"/>
    <n v="0"/>
    <x v="1"/>
    <x v="2"/>
    <x v="1"/>
    <s v="18-Sep-1980"/>
    <x v="1662"/>
    <x v="1"/>
    <s v="tier - 3"/>
    <x v="0"/>
    <x v="25"/>
  </r>
  <r>
    <s v="Id1664"/>
    <s v="Ugarte"/>
    <x v="1091"/>
    <x v="127"/>
    <s v="No"/>
    <x v="1"/>
    <x v="0"/>
    <n v="1"/>
    <x v="1"/>
    <x v="0"/>
    <x v="2"/>
    <s v="1-Nov-2004"/>
    <x v="1663"/>
    <x v="1"/>
    <s v="tier - 3"/>
    <x v="13"/>
    <x v="41"/>
  </r>
  <r>
    <s v="Id1665"/>
    <s v="Tusso"/>
    <x v="1092"/>
    <x v="425"/>
    <s v="Yes"/>
    <x v="0"/>
    <x v="1"/>
    <n v="1"/>
    <x v="1"/>
    <x v="0"/>
    <x v="1"/>
    <s v="30-Aug-1983"/>
    <x v="1664"/>
    <x v="1"/>
    <s v="tier - 3"/>
    <x v="9"/>
    <x v="33"/>
  </r>
  <r>
    <s v="Id1666"/>
    <s v="Johnson"/>
    <x v="1093"/>
    <x v="45"/>
    <s v="No"/>
    <x v="0"/>
    <x v="1"/>
    <n v="1"/>
    <x v="1"/>
    <x v="0"/>
    <x v="2"/>
    <s v="10-Jun-1993"/>
    <x v="1665"/>
    <x v="1"/>
    <s v="tier - 1"/>
    <x v="14"/>
    <x v="20"/>
  </r>
  <r>
    <s v="Id1667"/>
    <s v="Landry"/>
    <x v="1056"/>
    <x v="245"/>
    <s v="No"/>
    <x v="0"/>
    <x v="0"/>
    <n v="2"/>
    <x v="1"/>
    <x v="3"/>
    <x v="1"/>
    <s v="21-Aug-1972"/>
    <x v="1666"/>
    <x v="1"/>
    <s v="tier - 3"/>
    <x v="0"/>
    <x v="28"/>
  </r>
  <r>
    <s v="Id1668"/>
    <s v="McDonald"/>
    <x v="838"/>
    <x v="47"/>
    <s v="No"/>
    <x v="0"/>
    <x v="0"/>
    <n v="1"/>
    <x v="1"/>
    <x v="0"/>
    <x v="2"/>
    <s v="19-Oct-1987"/>
    <x v="1667"/>
    <x v="0"/>
    <s v="tier - 2"/>
    <x v="1"/>
    <x v="38"/>
  </r>
  <r>
    <s v="Id1669"/>
    <s v="Dunlap"/>
    <x v="1094"/>
    <x v="531"/>
    <s v="No"/>
    <x v="0"/>
    <x v="0"/>
    <n v="0"/>
    <x v="1"/>
    <x v="3"/>
    <x v="0"/>
    <s v="18-Dec-1971"/>
    <x v="1668"/>
    <x v="1"/>
    <s v="tier - 1"/>
    <x v="0"/>
    <x v="14"/>
  </r>
  <r>
    <s v="Id1670"/>
    <s v="Larue"/>
    <x v="1095"/>
    <x v="634"/>
    <s v="Yes"/>
    <x v="0"/>
    <x v="0"/>
    <n v="0"/>
    <x v="1"/>
    <x v="0"/>
    <x v="0"/>
    <s v="30-Aug-1981"/>
    <x v="1669"/>
    <x v="2"/>
    <s v="tier - 3"/>
    <x v="0"/>
    <x v="36"/>
  </r>
  <r>
    <s v="Id1671"/>
    <s v="Hodge"/>
    <x v="380"/>
    <x v="100"/>
    <s v="No"/>
    <x v="0"/>
    <x v="1"/>
    <n v="1"/>
    <x v="1"/>
    <x v="1"/>
    <x v="1"/>
    <s v="3-Nov-1993"/>
    <x v="1670"/>
    <x v="1"/>
    <s v="tier - 1"/>
    <x v="3"/>
    <x v="20"/>
  </r>
  <r>
    <s v="Id1672"/>
    <s v="Marcus"/>
    <x v="1096"/>
    <x v="333"/>
    <s v="Yes"/>
    <x v="0"/>
    <x v="0"/>
    <n v="0"/>
    <x v="1"/>
    <x v="0"/>
    <x v="0"/>
    <s v="15-Jun-1981"/>
    <x v="1671"/>
    <x v="1"/>
    <s v="tier - 3"/>
    <x v="0"/>
    <x v="36"/>
  </r>
  <r>
    <s v="Id1673"/>
    <s v="Daubert"/>
    <x v="1097"/>
    <x v="627"/>
    <s v="No"/>
    <x v="0"/>
    <x v="0"/>
    <n v="0"/>
    <x v="1"/>
    <x v="3"/>
    <x v="0"/>
    <s v="6-Jul-1974"/>
    <x v="1672"/>
    <x v="1"/>
    <s v="tier - 2"/>
    <x v="1"/>
    <x v="19"/>
  </r>
  <r>
    <s v="Id1674"/>
    <s v="Close"/>
    <x v="387"/>
    <x v="458"/>
    <s v="No"/>
    <x v="0"/>
    <x v="0"/>
    <n v="1"/>
    <x v="1"/>
    <x v="2"/>
    <x v="2"/>
    <s v="3-Nov-1992"/>
    <x v="1673"/>
    <x v="1"/>
    <s v="tier - 3"/>
    <x v="1"/>
    <x v="34"/>
  </r>
  <r>
    <s v="Id1675"/>
    <s v="Roels"/>
    <x v="1098"/>
    <x v="80"/>
    <s v="No"/>
    <x v="0"/>
    <x v="0"/>
    <n v="2"/>
    <x v="1"/>
    <x v="3"/>
    <x v="2"/>
    <s v="28-Oct-1972"/>
    <x v="1674"/>
    <x v="1"/>
    <s v="tier - 1"/>
    <x v="0"/>
    <x v="28"/>
  </r>
  <r>
    <s v="Id1676"/>
    <s v="Venosky"/>
    <x v="1099"/>
    <x v="170"/>
    <s v="No"/>
    <x v="0"/>
    <x v="0"/>
    <n v="1"/>
    <x v="1"/>
    <x v="2"/>
    <x v="2"/>
    <s v="12-Aug-1984"/>
    <x v="1675"/>
    <x v="1"/>
    <s v="tier - 2"/>
    <x v="0"/>
    <x v="32"/>
  </r>
  <r>
    <s v="Id1677"/>
    <s v="Gosnell"/>
    <x v="23"/>
    <x v="99"/>
    <s v="Yes"/>
    <x v="0"/>
    <x v="1"/>
    <n v="1"/>
    <x v="1"/>
    <x v="0"/>
    <x v="1"/>
    <s v="3-Sep-1983"/>
    <x v="1676"/>
    <x v="1"/>
    <s v="tier - 1"/>
    <x v="0"/>
    <x v="33"/>
  </r>
  <r>
    <s v="Id1678"/>
    <s v="Chewning-Kulick"/>
    <x v="261"/>
    <x v="569"/>
    <s v="No"/>
    <x v="0"/>
    <x v="0"/>
    <n v="0"/>
    <x v="1"/>
    <x v="2"/>
    <x v="0"/>
    <s v="27-Sep-1978"/>
    <x v="1677"/>
    <x v="1"/>
    <s v="tier - 1"/>
    <x v="0"/>
    <x v="9"/>
  </r>
  <r>
    <s v="Id1679"/>
    <s v="McCarron"/>
    <x v="5"/>
    <x v="635"/>
    <s v="Yes"/>
    <x v="0"/>
    <x v="1"/>
    <n v="1"/>
    <x v="1"/>
    <x v="0"/>
    <x v="1"/>
    <s v="8-Jun-1983"/>
    <x v="1678"/>
    <x v="1"/>
    <s v="tier - 3"/>
    <x v="3"/>
    <x v="37"/>
  </r>
  <r>
    <s v="Id1680"/>
    <s v="Manion"/>
    <x v="673"/>
    <x v="325"/>
    <s v="No"/>
    <x v="0"/>
    <x v="0"/>
    <n v="1"/>
    <x v="1"/>
    <x v="0"/>
    <x v="2"/>
    <s v="9-Dec-1987"/>
    <x v="1679"/>
    <x v="1"/>
    <s v="tier - 3"/>
    <x v="1"/>
    <x v="38"/>
  </r>
  <r>
    <s v="Id1681"/>
    <s v="Strong"/>
    <x v="925"/>
    <x v="195"/>
    <s v="No"/>
    <x v="0"/>
    <x v="0"/>
    <n v="0"/>
    <x v="1"/>
    <x v="2"/>
    <x v="1"/>
    <s v="15-Nov-1994"/>
    <x v="1680"/>
    <x v="1"/>
    <s v="tier - 3"/>
    <x v="3"/>
    <x v="6"/>
  </r>
  <r>
    <s v="Id1682"/>
    <s v="Leblanc"/>
    <x v="1100"/>
    <x v="534"/>
    <s v="No"/>
    <x v="0"/>
    <x v="0"/>
    <n v="0"/>
    <x v="1"/>
    <x v="2"/>
    <x v="0"/>
    <s v="11-Sep-1978"/>
    <x v="1681"/>
    <x v="1"/>
    <s v="tier - 3"/>
    <x v="0"/>
    <x v="9"/>
  </r>
  <r>
    <s v="Id1683"/>
    <s v="Palmer"/>
    <x v="781"/>
    <x v="133"/>
    <s v="Yes"/>
    <x v="0"/>
    <x v="0"/>
    <n v="1"/>
    <x v="1"/>
    <x v="0"/>
    <x v="2"/>
    <s v="18-Nov-1988"/>
    <x v="1682"/>
    <x v="1"/>
    <s v="tier - 3"/>
    <x v="2"/>
    <x v="23"/>
  </r>
  <r>
    <s v="Id1684"/>
    <s v="Shen"/>
    <x v="1101"/>
    <x v="117"/>
    <s v="Yes"/>
    <x v="0"/>
    <x v="1"/>
    <n v="1"/>
    <x v="1"/>
    <x v="2"/>
    <x v="2"/>
    <s v="3-Oct-1983"/>
    <x v="1683"/>
    <x v="1"/>
    <s v="tier - 1"/>
    <x v="0"/>
    <x v="33"/>
  </r>
  <r>
    <s v="Id1685"/>
    <s v="Goldsby"/>
    <x v="139"/>
    <x v="636"/>
    <s v="Yes"/>
    <x v="0"/>
    <x v="0"/>
    <n v="1"/>
    <x v="1"/>
    <x v="0"/>
    <x v="0"/>
    <s v="21-Nov-1986"/>
    <x v="1684"/>
    <x v="2"/>
    <s v="tier - 1"/>
    <x v="0"/>
    <x v="26"/>
  </r>
  <r>
    <s v="Id1686"/>
    <s v="Whitney"/>
    <x v="1102"/>
    <x v="67"/>
    <s v="Yes"/>
    <x v="0"/>
    <x v="0"/>
    <n v="0"/>
    <x v="1"/>
    <x v="2"/>
    <x v="2"/>
    <s v="5-Sep-1985"/>
    <x v="1685"/>
    <x v="1"/>
    <s v="tier - 1"/>
    <x v="1"/>
    <x v="17"/>
  </r>
  <r>
    <s v="Id1687"/>
    <s v="Mahoney"/>
    <x v="1103"/>
    <x v="564"/>
    <s v="No"/>
    <x v="0"/>
    <x v="0"/>
    <n v="0"/>
    <x v="1"/>
    <x v="3"/>
    <x v="0"/>
    <s v="18-Sep-1974"/>
    <x v="1686"/>
    <x v="1"/>
    <s v="tier - 3"/>
    <x v="0"/>
    <x v="19"/>
  </r>
  <r>
    <s v="Id1688"/>
    <s v="McCracken"/>
    <x v="851"/>
    <x v="140"/>
    <s v="No"/>
    <x v="0"/>
    <x v="0"/>
    <n v="0"/>
    <x v="1"/>
    <x v="0"/>
    <x v="2"/>
    <s v="22-Sep-1999"/>
    <x v="1687"/>
    <x v="1"/>
    <s v="tier - 3"/>
    <x v="12"/>
    <x v="35"/>
  </r>
  <r>
    <s v="Id1689"/>
    <s v="Spewak"/>
    <x v="1104"/>
    <x v="89"/>
    <s v="No"/>
    <x v="0"/>
    <x v="0"/>
    <n v="0"/>
    <x v="1"/>
    <x v="3"/>
    <x v="2"/>
    <s v="7-Dec-1980"/>
    <x v="1688"/>
    <x v="1"/>
    <s v="tier - 2"/>
    <x v="1"/>
    <x v="25"/>
  </r>
  <r>
    <s v="Id1690"/>
    <s v="Cottini"/>
    <x v="1105"/>
    <x v="77"/>
    <s v="Yes"/>
    <x v="0"/>
    <x v="0"/>
    <n v="0"/>
    <x v="1"/>
    <x v="2"/>
    <x v="0"/>
    <s v="7-Nov-1981"/>
    <x v="1689"/>
    <x v="1"/>
    <s v="tier - 2"/>
    <x v="0"/>
    <x v="36"/>
  </r>
  <r>
    <s v="Id1691"/>
    <s v="Findlay"/>
    <x v="1106"/>
    <x v="637"/>
    <s v="Yes"/>
    <x v="0"/>
    <x v="0"/>
    <n v="1"/>
    <x v="1"/>
    <x v="2"/>
    <x v="1"/>
    <s v="29-Jul-1988"/>
    <x v="1690"/>
    <x v="1"/>
    <s v="tier - 2"/>
    <x v="1"/>
    <x v="23"/>
  </r>
  <r>
    <s v="Id1692"/>
    <s v="Strasburg"/>
    <x v="1107"/>
    <x v="372"/>
    <s v="No"/>
    <x v="0"/>
    <x v="0"/>
    <n v="1"/>
    <x v="1"/>
    <x v="0"/>
    <x v="2"/>
    <s v="17-Aug-1984"/>
    <x v="1691"/>
    <x v="1"/>
    <s v="tier - 3"/>
    <x v="3"/>
    <x v="32"/>
  </r>
  <r>
    <s v="Id1693"/>
    <s v="Adams"/>
    <x v="1108"/>
    <x v="473"/>
    <s v="No"/>
    <x v="0"/>
    <x v="0"/>
    <n v="1"/>
    <x v="1"/>
    <x v="1"/>
    <x v="2"/>
    <s v="26-Aug-1984"/>
    <x v="1692"/>
    <x v="1"/>
    <s v="tier - 2"/>
    <x v="0"/>
    <x v="32"/>
  </r>
  <r>
    <s v="Id1694"/>
    <s v="Deeter"/>
    <x v="264"/>
    <x v="269"/>
    <s v="Yes"/>
    <x v="0"/>
    <x v="0"/>
    <n v="1"/>
    <x v="1"/>
    <x v="1"/>
    <x v="0"/>
    <s v="30-Sep-1986"/>
    <x v="1693"/>
    <x v="1"/>
    <s v="tier - 3"/>
    <x v="0"/>
    <x v="26"/>
  </r>
  <r>
    <s v="Id1695"/>
    <s v="Arpin"/>
    <x v="436"/>
    <x v="438"/>
    <s v="Yes"/>
    <x v="0"/>
    <x v="0"/>
    <n v="1"/>
    <x v="1"/>
    <x v="1"/>
    <x v="0"/>
    <s v="12-Jul-1986"/>
    <x v="1694"/>
    <x v="1"/>
    <s v="tier - 3"/>
    <x v="3"/>
    <x v="26"/>
  </r>
  <r>
    <s v="Id1696"/>
    <s v="Schoeneck"/>
    <x v="292"/>
    <x v="179"/>
    <s v="Yes"/>
    <x v="0"/>
    <x v="0"/>
    <n v="1"/>
    <x v="1"/>
    <x v="1"/>
    <x v="0"/>
    <s v="2-Dec-1986"/>
    <x v="1695"/>
    <x v="1"/>
    <s v="tier - 2"/>
    <x v="2"/>
    <x v="26"/>
  </r>
  <r>
    <s v="Id1697"/>
    <s v="Mueller"/>
    <x v="1109"/>
    <x v="638"/>
    <s v="No"/>
    <x v="0"/>
    <x v="0"/>
    <n v="2"/>
    <x v="1"/>
    <x v="3"/>
    <x v="0"/>
    <s v="24-Oct-1973"/>
    <x v="1696"/>
    <x v="1"/>
    <s v="tier - 2"/>
    <x v="0"/>
    <x v="30"/>
  </r>
  <r>
    <s v="Id1698"/>
    <s v="Willits"/>
    <x v="958"/>
    <x v="639"/>
    <s v="Yes"/>
    <x v="0"/>
    <x v="0"/>
    <n v="1"/>
    <x v="1"/>
    <x v="2"/>
    <x v="0"/>
    <s v="25-Dec-1986"/>
    <x v="1697"/>
    <x v="1"/>
    <s v="tier - 2"/>
    <x v="2"/>
    <x v="26"/>
  </r>
  <r>
    <s v="Id1699"/>
    <s v="Syring"/>
    <x v="1110"/>
    <x v="123"/>
    <s v="No"/>
    <x v="0"/>
    <x v="0"/>
    <n v="0"/>
    <x v="1"/>
    <x v="0"/>
    <x v="1"/>
    <s v="25-Aug-1982"/>
    <x v="1698"/>
    <x v="2"/>
    <s v="tier - 2"/>
    <x v="0"/>
    <x v="37"/>
  </r>
  <r>
    <s v="Id1700"/>
    <s v="Strike"/>
    <x v="1111"/>
    <x v="446"/>
    <s v="No"/>
    <x v="0"/>
    <x v="0"/>
    <n v="0"/>
    <x v="1"/>
    <x v="3"/>
    <x v="0"/>
    <s v="8-Jun-1978"/>
    <x v="1699"/>
    <x v="1"/>
    <s v="tier - 2"/>
    <x v="1"/>
    <x v="29"/>
  </r>
  <r>
    <s v="Id1701"/>
    <s v="Hennigar"/>
    <x v="661"/>
    <x v="193"/>
    <s v="No"/>
    <x v="0"/>
    <x v="0"/>
    <n v="1"/>
    <x v="1"/>
    <x v="0"/>
    <x v="2"/>
    <s v="17-Sep-1992"/>
    <x v="1700"/>
    <x v="2"/>
    <s v="tier - 1"/>
    <x v="6"/>
    <x v="34"/>
  </r>
  <r>
    <s v="Id1702"/>
    <s v="May"/>
    <x v="210"/>
    <x v="268"/>
    <s v="No"/>
    <x v="0"/>
    <x v="0"/>
    <n v="0"/>
    <x v="1"/>
    <x v="0"/>
    <x v="1"/>
    <s v="6-Jul-1991"/>
    <x v="1701"/>
    <x v="1"/>
    <s v="tier - 1"/>
    <x v="1"/>
    <x v="42"/>
  </r>
  <r>
    <s v="Id1703"/>
    <s v="Metcalf"/>
    <x v="369"/>
    <x v="372"/>
    <s v="No"/>
    <x v="0"/>
    <x v="0"/>
    <n v="0"/>
    <x v="1"/>
    <x v="1"/>
    <x v="2"/>
    <s v="27-Sep-1982"/>
    <x v="1702"/>
    <x v="1"/>
    <s v="tier - 3"/>
    <x v="0"/>
    <x v="37"/>
  </r>
  <r>
    <s v="Id1704"/>
    <s v="Tiska"/>
    <x v="1087"/>
    <x v="570"/>
    <s v="Yes"/>
    <x v="0"/>
    <x v="0"/>
    <n v="1"/>
    <x v="1"/>
    <x v="3"/>
    <x v="0"/>
    <s v="27-Sep-1975"/>
    <x v="1703"/>
    <x v="1"/>
    <s v="tier - 3"/>
    <x v="1"/>
    <x v="27"/>
  </r>
  <r>
    <s v="Id1705"/>
    <s v="McDonough"/>
    <x v="1112"/>
    <x v="27"/>
    <s v="Yes"/>
    <x v="0"/>
    <x v="0"/>
    <n v="0"/>
    <x v="1"/>
    <x v="2"/>
    <x v="2"/>
    <s v="23-Dec-1985"/>
    <x v="1704"/>
    <x v="1"/>
    <s v="tier - 1"/>
    <x v="0"/>
    <x v="17"/>
  </r>
  <r>
    <s v="Id1706"/>
    <s v="Fairley"/>
    <x v="136"/>
    <x v="623"/>
    <s v="No"/>
    <x v="0"/>
    <x v="0"/>
    <n v="1"/>
    <x v="1"/>
    <x v="0"/>
    <x v="1"/>
    <s v="1-Aug-1984"/>
    <x v="1705"/>
    <x v="1"/>
    <s v="tier - 2"/>
    <x v="0"/>
    <x v="32"/>
  </r>
  <r>
    <s v="Id1707"/>
    <s v="Barnett"/>
    <x v="816"/>
    <x v="109"/>
    <s v="No"/>
    <x v="0"/>
    <x v="0"/>
    <n v="1"/>
    <x v="1"/>
    <x v="0"/>
    <x v="1"/>
    <s v="3-Sep-1984"/>
    <x v="1706"/>
    <x v="1"/>
    <s v="tier - 2"/>
    <x v="0"/>
    <x v="32"/>
  </r>
  <r>
    <s v="Id1708"/>
    <s v="Piasta"/>
    <x v="1113"/>
    <x v="166"/>
    <s v="No"/>
    <x v="0"/>
    <x v="0"/>
    <n v="0"/>
    <x v="1"/>
    <x v="1"/>
    <x v="2"/>
    <s v="6-Nov-1989"/>
    <x v="1707"/>
    <x v="1"/>
    <s v="tier - 3"/>
    <x v="0"/>
    <x v="4"/>
  </r>
  <r>
    <s v="Id1709"/>
    <s v="Mueller"/>
    <x v="421"/>
    <x v="103"/>
    <s v="Yes"/>
    <x v="0"/>
    <x v="0"/>
    <n v="1"/>
    <x v="1"/>
    <x v="1"/>
    <x v="2"/>
    <s v="8-Aug-1988"/>
    <x v="1708"/>
    <x v="1"/>
    <s v="tier - 3"/>
    <x v="1"/>
    <x v="23"/>
  </r>
  <r>
    <s v="Id1710"/>
    <s v="Olsen"/>
    <x v="368"/>
    <x v="196"/>
    <s v="No"/>
    <x v="0"/>
    <x v="0"/>
    <n v="1"/>
    <x v="1"/>
    <x v="1"/>
    <x v="2"/>
    <s v="1-Jun-1984"/>
    <x v="1709"/>
    <x v="1"/>
    <s v="tier - 3"/>
    <x v="3"/>
    <x v="33"/>
  </r>
  <r>
    <s v="Id1711"/>
    <s v="De Jesus"/>
    <x v="428"/>
    <x v="640"/>
    <s v="Yes"/>
    <x v="0"/>
    <x v="0"/>
    <n v="1"/>
    <x v="1"/>
    <x v="0"/>
    <x v="0"/>
    <s v="22-Jul-1986"/>
    <x v="1710"/>
    <x v="1"/>
    <s v="tier - 3"/>
    <x v="1"/>
    <x v="26"/>
  </r>
  <r>
    <s v="Id1712"/>
    <s v="Bartus"/>
    <x v="174"/>
    <x v="261"/>
    <s v="No"/>
    <x v="0"/>
    <x v="0"/>
    <n v="0"/>
    <x v="1"/>
    <x v="0"/>
    <x v="2"/>
    <s v="18-Nov-1989"/>
    <x v="1711"/>
    <x v="1"/>
    <s v="tier - 1"/>
    <x v="3"/>
    <x v="4"/>
  </r>
  <r>
    <s v="Id1713"/>
    <s v="Stevens"/>
    <x v="26"/>
    <x v="114"/>
    <s v="Yes"/>
    <x v="0"/>
    <x v="0"/>
    <n v="1"/>
    <x v="1"/>
    <x v="0"/>
    <x v="0"/>
    <s v="1-Jun-1986"/>
    <x v="1712"/>
    <x v="1"/>
    <s v="tier - 2"/>
    <x v="1"/>
    <x v="17"/>
  </r>
  <r>
    <s v="Id1714"/>
    <s v="Rich"/>
    <x v="1114"/>
    <x v="119"/>
    <s v="No"/>
    <x v="0"/>
    <x v="0"/>
    <n v="0"/>
    <x v="1"/>
    <x v="0"/>
    <x v="1"/>
    <s v="7-Dec-1994"/>
    <x v="1713"/>
    <x v="1"/>
    <s v="tier - 1"/>
    <x v="3"/>
    <x v="6"/>
  </r>
  <r>
    <s v="Id1715"/>
    <s v="Fayter"/>
    <x v="905"/>
    <x v="199"/>
    <s v="No"/>
    <x v="0"/>
    <x v="0"/>
    <n v="0"/>
    <x v="1"/>
    <x v="2"/>
    <x v="2"/>
    <s v="7-Nov-1989"/>
    <x v="1714"/>
    <x v="1"/>
    <s v="tier - 3"/>
    <x v="2"/>
    <x v="4"/>
  </r>
  <r>
    <s v="Id1716"/>
    <s v="Parise"/>
    <x v="1115"/>
    <x v="31"/>
    <s v="No"/>
    <x v="0"/>
    <x v="0"/>
    <n v="2"/>
    <x v="1"/>
    <x v="3"/>
    <x v="2"/>
    <s v="15-Dec-1972"/>
    <x v="1715"/>
    <x v="1"/>
    <s v="tier - 3"/>
    <x v="0"/>
    <x v="28"/>
  </r>
  <r>
    <s v="Id1717"/>
    <s v="Andrew"/>
    <x v="101"/>
    <x v="505"/>
    <s v="No"/>
    <x v="0"/>
    <x v="0"/>
    <n v="0"/>
    <x v="1"/>
    <x v="0"/>
    <x v="2"/>
    <s v="28-Aug-1991"/>
    <x v="1716"/>
    <x v="1"/>
    <s v="tier - 1"/>
    <x v="1"/>
    <x v="42"/>
  </r>
  <r>
    <s v="Id1718"/>
    <s v="Gryniewicz"/>
    <x v="107"/>
    <x v="3"/>
    <s v="No"/>
    <x v="0"/>
    <x v="0"/>
    <n v="1"/>
    <x v="1"/>
    <x v="0"/>
    <x v="1"/>
    <s v="18-Jun-1992"/>
    <x v="1717"/>
    <x v="1"/>
    <s v="tier - 1"/>
    <x v="3"/>
    <x v="34"/>
  </r>
  <r>
    <s v="Id1719"/>
    <s v="Panora"/>
    <x v="1116"/>
    <x v="162"/>
    <s v="No"/>
    <x v="0"/>
    <x v="0"/>
    <n v="0"/>
    <x v="1"/>
    <x v="3"/>
    <x v="0"/>
    <s v="2-Sep-1974"/>
    <x v="1718"/>
    <x v="1"/>
    <s v="tier - 1"/>
    <x v="1"/>
    <x v="19"/>
  </r>
  <r>
    <s v="Id1720"/>
    <s v="Woodward"/>
    <x v="984"/>
    <x v="136"/>
    <s v="No"/>
    <x v="0"/>
    <x v="0"/>
    <n v="0"/>
    <x v="1"/>
    <x v="1"/>
    <x v="1"/>
    <s v="13-Nov-1994"/>
    <x v="1719"/>
    <x v="1"/>
    <s v="tier - 2"/>
    <x v="1"/>
    <x v="6"/>
  </r>
  <r>
    <s v="Id1721"/>
    <s v="Lambe"/>
    <x v="1117"/>
    <x v="120"/>
    <s v="No"/>
    <x v="1"/>
    <x v="0"/>
    <n v="1"/>
    <x v="1"/>
    <x v="0"/>
    <x v="2"/>
    <s v="9-Sep-2000"/>
    <x v="1720"/>
    <x v="1"/>
    <s v="tier - 3"/>
    <x v="1"/>
    <x v="21"/>
  </r>
  <r>
    <s v="Id1722"/>
    <s v="Casto"/>
    <x v="1118"/>
    <x v="169"/>
    <s v="No"/>
    <x v="1"/>
    <x v="0"/>
    <n v="1"/>
    <x v="1"/>
    <x v="0"/>
    <x v="1"/>
    <s v="22-Aug-2004"/>
    <x v="1721"/>
    <x v="1"/>
    <s v="tier - 2"/>
    <x v="13"/>
    <x v="41"/>
  </r>
  <r>
    <s v="Id1723"/>
    <s v="Martelli"/>
    <x v="1119"/>
    <x v="327"/>
    <s v="No"/>
    <x v="0"/>
    <x v="0"/>
    <n v="0"/>
    <x v="1"/>
    <x v="3"/>
    <x v="0"/>
    <s v="12-Nov-1974"/>
    <x v="1722"/>
    <x v="1"/>
    <s v="tier - 2"/>
    <x v="1"/>
    <x v="19"/>
  </r>
  <r>
    <s v="Id1724"/>
    <s v="Naskret"/>
    <x v="1120"/>
    <x v="149"/>
    <s v="No"/>
    <x v="0"/>
    <x v="0"/>
    <n v="1"/>
    <x v="1"/>
    <x v="2"/>
    <x v="1"/>
    <s v="1-Sep-1987"/>
    <x v="1723"/>
    <x v="1"/>
    <s v="tier - 2"/>
    <x v="0"/>
    <x v="38"/>
  </r>
  <r>
    <s v="Id1725"/>
    <s v="Morgan"/>
    <x v="226"/>
    <x v="281"/>
    <s v="Yes"/>
    <x v="0"/>
    <x v="0"/>
    <n v="1"/>
    <x v="1"/>
    <x v="0"/>
    <x v="0"/>
    <s v="20-Oct-1986"/>
    <x v="1724"/>
    <x v="1"/>
    <s v="tier - 3"/>
    <x v="1"/>
    <x v="26"/>
  </r>
  <r>
    <s v="Id1726"/>
    <s v="Maloney"/>
    <x v="295"/>
    <x v="262"/>
    <s v="Yes"/>
    <x v="0"/>
    <x v="0"/>
    <n v="1"/>
    <x v="1"/>
    <x v="1"/>
    <x v="0"/>
    <s v="20-Sep-1986"/>
    <x v="1725"/>
    <x v="1"/>
    <s v="tier - 2"/>
    <x v="1"/>
    <x v="26"/>
  </r>
  <r>
    <s v="Id1727"/>
    <s v="Amherst"/>
    <x v="304"/>
    <x v="641"/>
    <s v="Yes"/>
    <x v="0"/>
    <x v="0"/>
    <n v="1"/>
    <x v="1"/>
    <x v="1"/>
    <x v="0"/>
    <s v="25-Oct-1986"/>
    <x v="1726"/>
    <x v="1"/>
    <s v="tier - 2"/>
    <x v="1"/>
    <x v="26"/>
  </r>
  <r>
    <s v="Id1728"/>
    <s v="Davenport"/>
    <x v="836"/>
    <x v="117"/>
    <s v="No"/>
    <x v="0"/>
    <x v="0"/>
    <n v="0"/>
    <x v="1"/>
    <x v="1"/>
    <x v="2"/>
    <s v="19-Jul-1989"/>
    <x v="1727"/>
    <x v="1"/>
    <s v="tier - 2"/>
    <x v="1"/>
    <x v="4"/>
  </r>
  <r>
    <s v="Id1729"/>
    <s v="Johansen"/>
    <x v="403"/>
    <x v="155"/>
    <s v="No"/>
    <x v="0"/>
    <x v="0"/>
    <n v="0"/>
    <x v="1"/>
    <x v="2"/>
    <x v="1"/>
    <s v="25-Nov-1989"/>
    <x v="1728"/>
    <x v="1"/>
    <s v="tier - 2"/>
    <x v="1"/>
    <x v="4"/>
  </r>
  <r>
    <s v="Id1730"/>
    <s v="Bond"/>
    <x v="65"/>
    <x v="103"/>
    <s v="No"/>
    <x v="0"/>
    <x v="0"/>
    <n v="0"/>
    <x v="1"/>
    <x v="0"/>
    <x v="2"/>
    <s v="6-Jul-1990"/>
    <x v="1729"/>
    <x v="2"/>
    <s v="tier - 3"/>
    <x v="3"/>
    <x v="3"/>
  </r>
  <r>
    <s v="Id1731"/>
    <s v="Reilly"/>
    <x v="105"/>
    <x v="24"/>
    <s v="No"/>
    <x v="0"/>
    <x v="0"/>
    <n v="1"/>
    <x v="1"/>
    <x v="0"/>
    <x v="2"/>
    <s v="9-Sep-1987"/>
    <x v="1730"/>
    <x v="1"/>
    <s v="tier - 3"/>
    <x v="3"/>
    <x v="38"/>
  </r>
  <r>
    <s v="Id1732"/>
    <s v="Chandler"/>
    <x v="41"/>
    <x v="117"/>
    <s v="No"/>
    <x v="0"/>
    <x v="0"/>
    <n v="1"/>
    <x v="1"/>
    <x v="0"/>
    <x v="2"/>
    <s v="5-Jul-1987"/>
    <x v="1731"/>
    <x v="1"/>
    <s v="tier - 2"/>
    <x v="0"/>
    <x v="38"/>
  </r>
  <r>
    <s v="Id1733"/>
    <s v="Kaufmann"/>
    <x v="1107"/>
    <x v="626"/>
    <s v="No"/>
    <x v="0"/>
    <x v="0"/>
    <n v="1"/>
    <x v="1"/>
    <x v="0"/>
    <x v="2"/>
    <s v="26-Dec-1987"/>
    <x v="1732"/>
    <x v="1"/>
    <s v="tier - 2"/>
    <x v="3"/>
    <x v="38"/>
  </r>
  <r>
    <s v="Id1734"/>
    <s v="Barnes-Zurkinden"/>
    <x v="379"/>
    <x v="122"/>
    <s v="No"/>
    <x v="0"/>
    <x v="0"/>
    <n v="1"/>
    <x v="1"/>
    <x v="1"/>
    <x v="2"/>
    <s v="29-Jun-1987"/>
    <x v="1733"/>
    <x v="1"/>
    <s v="tier - 1"/>
    <x v="2"/>
    <x v="38"/>
  </r>
  <r>
    <s v="Id1735"/>
    <s v="Wolter"/>
    <x v="1121"/>
    <x v="79"/>
    <s v="Yes"/>
    <x v="0"/>
    <x v="0"/>
    <n v="1"/>
    <x v="1"/>
    <x v="0"/>
    <x v="2"/>
    <s v="6-Jun-1995"/>
    <x v="1734"/>
    <x v="1"/>
    <s v="tier - 2"/>
    <x v="15"/>
    <x v="6"/>
  </r>
  <r>
    <s v="Id1736"/>
    <s v="Pearson"/>
    <x v="1122"/>
    <x v="40"/>
    <s v="No"/>
    <x v="0"/>
    <x v="0"/>
    <n v="0"/>
    <x v="1"/>
    <x v="0"/>
    <x v="2"/>
    <s v="1-Dec-1999"/>
    <x v="1735"/>
    <x v="1"/>
    <s v="tier - 1"/>
    <x v="1"/>
    <x v="35"/>
  </r>
  <r>
    <s v="Id1737"/>
    <s v="Thomas"/>
    <x v="878"/>
    <x v="161"/>
    <s v="No"/>
    <x v="0"/>
    <x v="1"/>
    <n v="1"/>
    <x v="1"/>
    <x v="2"/>
    <x v="2"/>
    <s v="17-Jun-1993"/>
    <x v="1736"/>
    <x v="2"/>
    <s v="tier - 3"/>
    <x v="6"/>
    <x v="20"/>
  </r>
  <r>
    <s v="Id1738"/>
    <s v="Leon"/>
    <x v="1123"/>
    <x v="391"/>
    <s v="Yes"/>
    <x v="0"/>
    <x v="1"/>
    <n v="1"/>
    <x v="1"/>
    <x v="3"/>
    <x v="2"/>
    <s v="24-Oct-1983"/>
    <x v="1737"/>
    <x v="1"/>
    <s v="tier - 2"/>
    <x v="1"/>
    <x v="33"/>
  </r>
  <r>
    <s v="Id1739"/>
    <s v="Marriott"/>
    <x v="1124"/>
    <x v="497"/>
    <s v="No"/>
    <x v="1"/>
    <x v="0"/>
    <n v="1"/>
    <x v="1"/>
    <x v="0"/>
    <x v="2"/>
    <s v="6-Jun-2004"/>
    <x v="1738"/>
    <x v="1"/>
    <s v="tier - 2"/>
    <x v="13"/>
    <x v="39"/>
  </r>
  <r>
    <s v="Id1740"/>
    <s v="Wilkins"/>
    <x v="1125"/>
    <x v="366"/>
    <s v="No"/>
    <x v="0"/>
    <x v="1"/>
    <n v="1"/>
    <x v="1"/>
    <x v="3"/>
    <x v="1"/>
    <s v="12-Sep-1979"/>
    <x v="1739"/>
    <x v="1"/>
    <s v="tier - 2"/>
    <x v="0"/>
    <x v="18"/>
  </r>
  <r>
    <s v="Id1741"/>
    <s v="Saiter"/>
    <x v="1126"/>
    <x v="320"/>
    <s v="No"/>
    <x v="0"/>
    <x v="0"/>
    <n v="1"/>
    <x v="1"/>
    <x v="2"/>
    <x v="2"/>
    <s v="16-Oct-1984"/>
    <x v="1740"/>
    <x v="1"/>
    <s v="tier - 1"/>
    <x v="0"/>
    <x v="32"/>
  </r>
  <r>
    <s v="Id1742"/>
    <s v="Winrow"/>
    <x v="1127"/>
    <x v="435"/>
    <s v="No"/>
    <x v="0"/>
    <x v="0"/>
    <n v="0"/>
    <x v="1"/>
    <x v="2"/>
    <x v="2"/>
    <s v="29-Aug-1991"/>
    <x v="1741"/>
    <x v="1"/>
    <s v="tier - 2"/>
    <x v="1"/>
    <x v="42"/>
  </r>
  <r>
    <s v="Id1743"/>
    <s v="Gries"/>
    <x v="356"/>
    <x v="100"/>
    <s v="No"/>
    <x v="0"/>
    <x v="0"/>
    <n v="0"/>
    <x v="1"/>
    <x v="1"/>
    <x v="1"/>
    <s v="9-Oct-1990"/>
    <x v="1742"/>
    <x v="1"/>
    <s v="tier - 2"/>
    <x v="3"/>
    <x v="3"/>
  </r>
  <r>
    <s v="Id1744"/>
    <s v="Strohschein"/>
    <x v="735"/>
    <x v="380"/>
    <s v="No"/>
    <x v="0"/>
    <x v="0"/>
    <n v="0"/>
    <x v="1"/>
    <x v="0"/>
    <x v="2"/>
    <s v="22-Aug-1990"/>
    <x v="1743"/>
    <x v="1"/>
    <s v="tier - 2"/>
    <x v="2"/>
    <x v="3"/>
  </r>
  <r>
    <s v="Id1745"/>
    <s v="Berger"/>
    <x v="1128"/>
    <x v="122"/>
    <s v="No"/>
    <x v="0"/>
    <x v="0"/>
    <n v="1"/>
    <x v="1"/>
    <x v="2"/>
    <x v="2"/>
    <s v="22-Aug-1984"/>
    <x v="1744"/>
    <x v="1"/>
    <s v="tier - 1"/>
    <x v="0"/>
    <x v="32"/>
  </r>
  <r>
    <s v="Id1746"/>
    <s v="Coogan"/>
    <x v="440"/>
    <x v="226"/>
    <s v="No"/>
    <x v="0"/>
    <x v="1"/>
    <n v="1"/>
    <x v="1"/>
    <x v="0"/>
    <x v="2"/>
    <s v="10-Dec-1993"/>
    <x v="1745"/>
    <x v="1"/>
    <s v="tier - 2"/>
    <x v="0"/>
    <x v="20"/>
  </r>
  <r>
    <s v="Id1747"/>
    <s v="Gagnon"/>
    <x v="1129"/>
    <x v="347"/>
    <s v="Yes"/>
    <x v="0"/>
    <x v="0"/>
    <n v="1"/>
    <x v="1"/>
    <x v="2"/>
    <x v="2"/>
    <s v="15-Sep-1988"/>
    <x v="1746"/>
    <x v="1"/>
    <s v="tier - 1"/>
    <x v="0"/>
    <x v="23"/>
  </r>
  <r>
    <s v="Id1748"/>
    <s v="Pearson"/>
    <x v="377"/>
    <x v="112"/>
    <s v="No"/>
    <x v="0"/>
    <x v="0"/>
    <n v="1"/>
    <x v="1"/>
    <x v="2"/>
    <x v="2"/>
    <s v="13-Sep-1987"/>
    <x v="1747"/>
    <x v="0"/>
    <s v="tier - 2"/>
    <x v="1"/>
    <x v="38"/>
  </r>
  <r>
    <s v="Id1749"/>
    <s v="Brian"/>
    <x v="11"/>
    <x v="117"/>
    <s v="Yes"/>
    <x v="0"/>
    <x v="0"/>
    <n v="1"/>
    <x v="1"/>
    <x v="0"/>
    <x v="2"/>
    <s v="1-Nov-1988"/>
    <x v="1748"/>
    <x v="1"/>
    <s v="tier - 3"/>
    <x v="0"/>
    <x v="23"/>
  </r>
  <r>
    <s v="Id1750"/>
    <s v="Brown"/>
    <x v="1130"/>
    <x v="92"/>
    <s v="No"/>
    <x v="0"/>
    <x v="0"/>
    <n v="1"/>
    <x v="1"/>
    <x v="3"/>
    <x v="2"/>
    <s v="18-Nov-1987"/>
    <x v="1749"/>
    <x v="1"/>
    <s v="tier - 2"/>
    <x v="1"/>
    <x v="38"/>
  </r>
  <r>
    <s v="Id1751"/>
    <s v="Fox"/>
    <x v="176"/>
    <x v="368"/>
    <s v="No"/>
    <x v="0"/>
    <x v="0"/>
    <n v="0"/>
    <x v="1"/>
    <x v="0"/>
    <x v="2"/>
    <s v="19-Jun-1999"/>
    <x v="1750"/>
    <x v="1"/>
    <s v="tier - 2"/>
    <x v="12"/>
    <x v="35"/>
  </r>
  <r>
    <s v="Id1752"/>
    <s v="Traver"/>
    <x v="861"/>
    <x v="87"/>
    <s v="Yes"/>
    <x v="0"/>
    <x v="1"/>
    <n v="1"/>
    <x v="1"/>
    <x v="2"/>
    <x v="1"/>
    <s v="14-Jul-1997"/>
    <x v="1751"/>
    <x v="2"/>
    <s v="tier - 2"/>
    <x v="3"/>
    <x v="31"/>
  </r>
  <r>
    <s v="Id1753"/>
    <s v="Quick"/>
    <x v="1131"/>
    <x v="642"/>
    <s v="No"/>
    <x v="0"/>
    <x v="0"/>
    <n v="0"/>
    <x v="1"/>
    <x v="3"/>
    <x v="0"/>
    <s v="22-Nov-1978"/>
    <x v="1752"/>
    <x v="1"/>
    <s v="tier - 3"/>
    <x v="1"/>
    <x v="9"/>
  </r>
  <r>
    <s v="Id1754"/>
    <s v="Scott"/>
    <x v="1132"/>
    <x v="49"/>
    <s v="No"/>
    <x v="0"/>
    <x v="1"/>
    <n v="1"/>
    <x v="1"/>
    <x v="1"/>
    <x v="2"/>
    <s v="11-Jun-1993"/>
    <x v="1753"/>
    <x v="1"/>
    <s v="tier - 1"/>
    <x v="14"/>
    <x v="20"/>
  </r>
  <r>
    <s v="Id1755"/>
    <s v="Theriot"/>
    <x v="1133"/>
    <x v="436"/>
    <s v="No"/>
    <x v="0"/>
    <x v="0"/>
    <n v="0"/>
    <x v="1"/>
    <x v="2"/>
    <x v="2"/>
    <s v="7-Sep-1980"/>
    <x v="1754"/>
    <x v="1"/>
    <s v="tier - 2"/>
    <x v="0"/>
    <x v="25"/>
  </r>
  <r>
    <s v="Id1756"/>
    <s v="Michalis"/>
    <x v="1134"/>
    <x v="643"/>
    <s v="Yes"/>
    <x v="0"/>
    <x v="1"/>
    <n v="1"/>
    <x v="1"/>
    <x v="0"/>
    <x v="1"/>
    <s v="29-Jul-1997"/>
    <x v="1755"/>
    <x v="1"/>
    <s v="tier - 2"/>
    <x v="1"/>
    <x v="31"/>
  </r>
  <r>
    <s v="Id1757"/>
    <s v="Hall"/>
    <x v="1135"/>
    <x v="3"/>
    <s v="Yes"/>
    <x v="0"/>
    <x v="0"/>
    <n v="0"/>
    <x v="1"/>
    <x v="0"/>
    <x v="1"/>
    <s v="16-Oct-2001"/>
    <x v="1756"/>
    <x v="1"/>
    <s v="tier - 3"/>
    <x v="3"/>
    <x v="47"/>
  </r>
  <r>
    <s v="Id1758"/>
    <s v="Tjong Clemons"/>
    <x v="1136"/>
    <x v="70"/>
    <s v="Yes"/>
    <x v="0"/>
    <x v="1"/>
    <n v="1"/>
    <x v="1"/>
    <x v="0"/>
    <x v="2"/>
    <s v="4-Dec-1997"/>
    <x v="1757"/>
    <x v="1"/>
    <s v="tier - 2"/>
    <x v="15"/>
    <x v="31"/>
  </r>
  <r>
    <s v="Id1759"/>
    <s v="Palma"/>
    <x v="1099"/>
    <x v="379"/>
    <s v="Yes"/>
    <x v="0"/>
    <x v="0"/>
    <n v="1"/>
    <x v="1"/>
    <x v="2"/>
    <x v="0"/>
    <s v="29-Jun-1986"/>
    <x v="1758"/>
    <x v="1"/>
    <s v="tier - 2"/>
    <x v="0"/>
    <x v="26"/>
  </r>
  <r>
    <s v="Id1760"/>
    <s v="Takaoka"/>
    <x v="308"/>
    <x v="155"/>
    <s v="No"/>
    <x v="0"/>
    <x v="0"/>
    <n v="0"/>
    <x v="1"/>
    <x v="1"/>
    <x v="1"/>
    <s v="10-Sep-1991"/>
    <x v="1759"/>
    <x v="2"/>
    <s v="tier - 1"/>
    <x v="4"/>
    <x v="42"/>
  </r>
  <r>
    <s v="Id1761"/>
    <s v="Sherman"/>
    <x v="366"/>
    <x v="391"/>
    <s v="Yes"/>
    <x v="0"/>
    <x v="0"/>
    <n v="0"/>
    <x v="1"/>
    <x v="1"/>
    <x v="2"/>
    <s v="28-Dec-1985"/>
    <x v="1760"/>
    <x v="0"/>
    <s v="tier - 2"/>
    <x v="1"/>
    <x v="17"/>
  </r>
  <r>
    <s v="Id1762"/>
    <s v="Andre"/>
    <x v="742"/>
    <x v="538"/>
    <s v="Yes"/>
    <x v="0"/>
    <x v="0"/>
    <n v="1"/>
    <x v="1"/>
    <x v="0"/>
    <x v="2"/>
    <s v="9-Nov-1988"/>
    <x v="1761"/>
    <x v="1"/>
    <s v="tier - 3"/>
    <x v="3"/>
    <x v="23"/>
  </r>
  <r>
    <s v="Id1763"/>
    <s v="Switt"/>
    <x v="419"/>
    <x v="80"/>
    <s v="Yes"/>
    <x v="0"/>
    <x v="0"/>
    <n v="1"/>
    <x v="1"/>
    <x v="1"/>
    <x v="2"/>
    <s v="8-Jul-1988"/>
    <x v="1762"/>
    <x v="1"/>
    <s v="tier - 3"/>
    <x v="3"/>
    <x v="23"/>
  </r>
  <r>
    <s v="Id1764"/>
    <s v="Erickson"/>
    <x v="1111"/>
    <x v="34"/>
    <s v="No"/>
    <x v="0"/>
    <x v="0"/>
    <n v="0"/>
    <x v="1"/>
    <x v="3"/>
    <x v="1"/>
    <s v="9-Jun-1977"/>
    <x v="1763"/>
    <x v="1"/>
    <s v="tier - 3"/>
    <x v="0"/>
    <x v="29"/>
  </r>
  <r>
    <s v="Id1765"/>
    <s v="Miller"/>
    <x v="1137"/>
    <x v="435"/>
    <s v="Yes"/>
    <x v="0"/>
    <x v="0"/>
    <n v="1"/>
    <x v="1"/>
    <x v="1"/>
    <x v="2"/>
    <s v="4-Sep-1988"/>
    <x v="1764"/>
    <x v="1"/>
    <s v="tier - 2"/>
    <x v="0"/>
    <x v="23"/>
  </r>
  <r>
    <s v="Id1766"/>
    <s v="Whitbeck"/>
    <x v="1138"/>
    <x v="195"/>
    <s v="Yes"/>
    <x v="0"/>
    <x v="0"/>
    <n v="0"/>
    <x v="1"/>
    <x v="0"/>
    <x v="1"/>
    <s v="5-Oct-2001"/>
    <x v="1765"/>
    <x v="1"/>
    <s v="tier - 2"/>
    <x v="3"/>
    <x v="47"/>
  </r>
  <r>
    <s v="Id1767"/>
    <s v="Auer"/>
    <x v="288"/>
    <x v="4"/>
    <s v="Yes"/>
    <x v="0"/>
    <x v="0"/>
    <n v="1"/>
    <x v="1"/>
    <x v="2"/>
    <x v="2"/>
    <s v="24-Jun-1988"/>
    <x v="1766"/>
    <x v="1"/>
    <s v="tier - 3"/>
    <x v="2"/>
    <x v="23"/>
  </r>
  <r>
    <s v="Id1768"/>
    <s v="Attar"/>
    <x v="1139"/>
    <x v="532"/>
    <s v="No"/>
    <x v="0"/>
    <x v="0"/>
    <n v="2"/>
    <x v="1"/>
    <x v="3"/>
    <x v="0"/>
    <s v="7-Nov-1973"/>
    <x v="1767"/>
    <x v="1"/>
    <s v="tier - 3"/>
    <x v="0"/>
    <x v="30"/>
  </r>
  <r>
    <s v="Id1769"/>
    <s v="Misuraca"/>
    <x v="53"/>
    <x v="616"/>
    <s v="No"/>
    <x v="0"/>
    <x v="0"/>
    <n v="0"/>
    <x v="1"/>
    <x v="0"/>
    <x v="2"/>
    <s v="30-Aug-1991"/>
    <x v="1768"/>
    <x v="1"/>
    <s v="tier - 1"/>
    <x v="0"/>
    <x v="42"/>
  </r>
  <r>
    <s v="Id1770"/>
    <s v="Spannaus"/>
    <x v="1140"/>
    <x v="644"/>
    <s v="No"/>
    <x v="0"/>
    <x v="0"/>
    <n v="0"/>
    <x v="1"/>
    <x v="3"/>
    <x v="0"/>
    <s v="26-Jun-1974"/>
    <x v="1769"/>
    <x v="1"/>
    <s v="tier - 2"/>
    <x v="0"/>
    <x v="19"/>
  </r>
  <r>
    <s v="Id1771"/>
    <s v="Tarbiat"/>
    <x v="809"/>
    <x v="319"/>
    <s v="No"/>
    <x v="0"/>
    <x v="0"/>
    <n v="0"/>
    <x v="1"/>
    <x v="1"/>
    <x v="2"/>
    <s v="27-Nov-1991"/>
    <x v="1770"/>
    <x v="1"/>
    <s v="tier - 3"/>
    <x v="3"/>
    <x v="42"/>
  </r>
  <r>
    <s v="Id1772"/>
    <s v="Pulkkinen"/>
    <x v="892"/>
    <x v="280"/>
    <s v="No"/>
    <x v="0"/>
    <x v="0"/>
    <n v="0"/>
    <x v="1"/>
    <x v="2"/>
    <x v="2"/>
    <s v="23-Aug-1991"/>
    <x v="1771"/>
    <x v="1"/>
    <s v="tier - 3"/>
    <x v="3"/>
    <x v="42"/>
  </r>
  <r>
    <s v="Id1773"/>
    <s v="Trnovcova"/>
    <x v="355"/>
    <x v="149"/>
    <s v="No"/>
    <x v="0"/>
    <x v="1"/>
    <n v="1"/>
    <x v="1"/>
    <x v="0"/>
    <x v="1"/>
    <s v="10-Aug-1993"/>
    <x v="1772"/>
    <x v="1"/>
    <s v="tier - 2"/>
    <x v="1"/>
    <x v="20"/>
  </r>
  <r>
    <s v="Id1774"/>
    <s v="Anthony"/>
    <x v="402"/>
    <x v="429"/>
    <s v="No"/>
    <x v="0"/>
    <x v="0"/>
    <n v="0"/>
    <x v="1"/>
    <x v="0"/>
    <x v="0"/>
    <s v="21-Aug-2002"/>
    <x v="1773"/>
    <x v="1"/>
    <s v="tier - 1"/>
    <x v="6"/>
    <x v="43"/>
  </r>
  <r>
    <s v="Id1775"/>
    <s v="Hetrick"/>
    <x v="1141"/>
    <x v="445"/>
    <s v="Yes"/>
    <x v="0"/>
    <x v="0"/>
    <n v="0"/>
    <x v="1"/>
    <x v="2"/>
    <x v="0"/>
    <s v="18-Oct-1981"/>
    <x v="1774"/>
    <x v="1"/>
    <s v="tier - 3"/>
    <x v="0"/>
    <x v="36"/>
  </r>
  <r>
    <s v="Id1776"/>
    <s v="Stern"/>
    <x v="429"/>
    <x v="27"/>
    <s v="No"/>
    <x v="0"/>
    <x v="1"/>
    <n v="1"/>
    <x v="1"/>
    <x v="2"/>
    <x v="2"/>
    <s v="10-Jul-1993"/>
    <x v="1775"/>
    <x v="1"/>
    <s v="tier - 1"/>
    <x v="1"/>
    <x v="20"/>
  </r>
  <r>
    <s v="Id1777"/>
    <s v="Newman"/>
    <x v="397"/>
    <x v="155"/>
    <s v="Yes"/>
    <x v="0"/>
    <x v="0"/>
    <n v="1"/>
    <x v="1"/>
    <x v="1"/>
    <x v="1"/>
    <s v="23-Sep-1988"/>
    <x v="1776"/>
    <x v="2"/>
    <s v="tier - 3"/>
    <x v="1"/>
    <x v="23"/>
  </r>
  <r>
    <s v="Id1778"/>
    <s v="Reasoner"/>
    <x v="1142"/>
    <x v="259"/>
    <s v="No"/>
    <x v="0"/>
    <x v="0"/>
    <n v="0"/>
    <x v="1"/>
    <x v="2"/>
    <x v="1"/>
    <s v="28-Nov-1990"/>
    <x v="1777"/>
    <x v="1"/>
    <s v="tier - 3"/>
    <x v="0"/>
    <x v="3"/>
  </r>
  <r>
    <s v="Id1779"/>
    <s v="Mone"/>
    <x v="94"/>
    <x v="103"/>
    <s v="No"/>
    <x v="0"/>
    <x v="0"/>
    <n v="0"/>
    <x v="1"/>
    <x v="0"/>
    <x v="2"/>
    <s v="10-Jul-1989"/>
    <x v="1778"/>
    <x v="2"/>
    <s v="tier - 2"/>
    <x v="0"/>
    <x v="4"/>
  </r>
  <r>
    <s v="Id1780"/>
    <s v="Powers"/>
    <x v="264"/>
    <x v="221"/>
    <s v="Yes"/>
    <x v="0"/>
    <x v="0"/>
    <n v="1"/>
    <x v="1"/>
    <x v="1"/>
    <x v="0"/>
    <s v="27-Oct-1986"/>
    <x v="1779"/>
    <x v="1"/>
    <s v="tier - 1"/>
    <x v="0"/>
    <x v="26"/>
  </r>
  <r>
    <s v="Id1781"/>
    <s v="Ulery"/>
    <x v="1143"/>
    <x v="185"/>
    <s v="Yes"/>
    <x v="0"/>
    <x v="0"/>
    <n v="1"/>
    <x v="1"/>
    <x v="1"/>
    <x v="0"/>
    <s v="23-Dec-1986"/>
    <x v="1780"/>
    <x v="1"/>
    <s v="tier - 1"/>
    <x v="3"/>
    <x v="26"/>
  </r>
  <r>
    <s v="Id1782"/>
    <s v="Haines"/>
    <x v="312"/>
    <x v="139"/>
    <s v="Yes"/>
    <x v="0"/>
    <x v="1"/>
    <n v="1"/>
    <x v="1"/>
    <x v="1"/>
    <x v="2"/>
    <s v="29-Sep-1997"/>
    <x v="1781"/>
    <x v="1"/>
    <s v="tier - 3"/>
    <x v="1"/>
    <x v="31"/>
  </r>
  <r>
    <s v="Id1783"/>
    <s v="Airoldi"/>
    <x v="1144"/>
    <x v="335"/>
    <s v="No"/>
    <x v="0"/>
    <x v="0"/>
    <n v="0"/>
    <x v="1"/>
    <x v="2"/>
    <x v="2"/>
    <s v="1-Sep-1989"/>
    <x v="1782"/>
    <x v="1"/>
    <s v="tier - 3"/>
    <x v="3"/>
    <x v="4"/>
  </r>
  <r>
    <s v="Id1784"/>
    <s v="Mattis"/>
    <x v="1145"/>
    <x v="328"/>
    <s v="Yes"/>
    <x v="0"/>
    <x v="0"/>
    <n v="1"/>
    <x v="1"/>
    <x v="0"/>
    <x v="2"/>
    <s v="27-Dec-1995"/>
    <x v="1783"/>
    <x v="1"/>
    <s v="tier - 3"/>
    <x v="6"/>
    <x v="40"/>
  </r>
  <r>
    <s v="Id1785"/>
    <s v="Cho"/>
    <x v="1146"/>
    <x v="374"/>
    <s v="Yes"/>
    <x v="0"/>
    <x v="0"/>
    <n v="0"/>
    <x v="1"/>
    <x v="0"/>
    <x v="2"/>
    <s v="7-Jun-2001"/>
    <x v="1784"/>
    <x v="1"/>
    <s v="tier - 3"/>
    <x v="14"/>
    <x v="21"/>
  </r>
  <r>
    <s v="Id1786"/>
    <s v="Reumann"/>
    <x v="1147"/>
    <x v="645"/>
    <s v="No"/>
    <x v="0"/>
    <x v="0"/>
    <n v="0"/>
    <x v="1"/>
    <x v="3"/>
    <x v="0"/>
    <s v="11-Sep-1974"/>
    <x v="1785"/>
    <x v="1"/>
    <s v="tier - 2"/>
    <x v="0"/>
    <x v="19"/>
  </r>
  <r>
    <s v="Id1787"/>
    <s v="Cooper"/>
    <x v="1098"/>
    <x v="623"/>
    <s v="No"/>
    <x v="0"/>
    <x v="1"/>
    <n v="1"/>
    <x v="1"/>
    <x v="3"/>
    <x v="1"/>
    <s v="13-Dec-1979"/>
    <x v="1786"/>
    <x v="1"/>
    <s v="tier - 3"/>
    <x v="0"/>
    <x v="18"/>
  </r>
  <r>
    <s v="Id1788"/>
    <s v="Kennedy"/>
    <x v="1148"/>
    <x v="109"/>
    <s v="Yes"/>
    <x v="0"/>
    <x v="0"/>
    <n v="1"/>
    <x v="1"/>
    <x v="1"/>
    <x v="1"/>
    <s v="29-Sep-1995"/>
    <x v="1787"/>
    <x v="1"/>
    <s v="tier - 1"/>
    <x v="14"/>
    <x v="40"/>
  </r>
  <r>
    <s v="Id1789"/>
    <s v="Cichon"/>
    <x v="1089"/>
    <x v="120"/>
    <s v="No"/>
    <x v="0"/>
    <x v="0"/>
    <n v="1"/>
    <x v="1"/>
    <x v="3"/>
    <x v="2"/>
    <s v="15-Oct-1984"/>
    <x v="1788"/>
    <x v="1"/>
    <s v="tier - 1"/>
    <x v="1"/>
    <x v="32"/>
  </r>
  <r>
    <s v="Id1790"/>
    <s v="Maroevic"/>
    <x v="671"/>
    <x v="259"/>
    <s v="No"/>
    <x v="0"/>
    <x v="0"/>
    <n v="1"/>
    <x v="1"/>
    <x v="0"/>
    <x v="1"/>
    <s v="10-Sep-1992"/>
    <x v="1789"/>
    <x v="2"/>
    <s v="tier - 2"/>
    <x v="0"/>
    <x v="34"/>
  </r>
  <r>
    <s v="Id1791"/>
    <s v="Martin"/>
    <x v="314"/>
    <x v="151"/>
    <s v="No"/>
    <x v="1"/>
    <x v="0"/>
    <n v="1"/>
    <x v="1"/>
    <x v="0"/>
    <x v="2"/>
    <s v="11-Dec-2000"/>
    <x v="1790"/>
    <x v="1"/>
    <s v="tier - 2"/>
    <x v="14"/>
    <x v="21"/>
  </r>
  <r>
    <s v="Id1792"/>
    <s v="Schulz"/>
    <x v="875"/>
    <x v="278"/>
    <s v="No"/>
    <x v="0"/>
    <x v="0"/>
    <n v="0"/>
    <x v="1"/>
    <x v="0"/>
    <x v="0"/>
    <s v="27-Jun-2002"/>
    <x v="1791"/>
    <x v="1"/>
    <s v="tier - 1"/>
    <x v="3"/>
    <x v="43"/>
  </r>
  <r>
    <s v="Id1793"/>
    <s v="Capriolo"/>
    <x v="1149"/>
    <x v="470"/>
    <s v="Yes"/>
    <x v="0"/>
    <x v="0"/>
    <n v="1"/>
    <x v="1"/>
    <x v="2"/>
    <x v="2"/>
    <s v="1-Dec-1995"/>
    <x v="1792"/>
    <x v="0"/>
    <s v="tier - 2"/>
    <x v="10"/>
    <x v="40"/>
  </r>
  <r>
    <s v="Id1794"/>
    <s v="Borleis"/>
    <x v="306"/>
    <x v="646"/>
    <s v="Yes"/>
    <x v="0"/>
    <x v="0"/>
    <n v="0"/>
    <x v="1"/>
    <x v="2"/>
    <x v="0"/>
    <s v="3-Jul-1981"/>
    <x v="1793"/>
    <x v="1"/>
    <s v="tier - 1"/>
    <x v="0"/>
    <x v="36"/>
  </r>
  <r>
    <s v="Id1795"/>
    <s v="Kramer"/>
    <x v="1150"/>
    <x v="647"/>
    <s v="No"/>
    <x v="0"/>
    <x v="0"/>
    <n v="0"/>
    <x v="1"/>
    <x v="3"/>
    <x v="0"/>
    <s v="3-Oct-1978"/>
    <x v="1794"/>
    <x v="1"/>
    <s v="tier - 3"/>
    <x v="0"/>
    <x v="9"/>
  </r>
  <r>
    <s v="Id1796"/>
    <s v="Conrad"/>
    <x v="754"/>
    <x v="87"/>
    <s v="No"/>
    <x v="0"/>
    <x v="0"/>
    <n v="0"/>
    <x v="1"/>
    <x v="0"/>
    <x v="1"/>
    <s v="16-Dec-1989"/>
    <x v="1795"/>
    <x v="1"/>
    <s v="tier - 1"/>
    <x v="0"/>
    <x v="4"/>
  </r>
  <r>
    <s v="Id1797"/>
    <s v="Karakoyunlu"/>
    <x v="604"/>
    <x v="236"/>
    <s v="No"/>
    <x v="0"/>
    <x v="0"/>
    <n v="1"/>
    <x v="1"/>
    <x v="2"/>
    <x v="1"/>
    <s v="22-Jun-1987"/>
    <x v="1796"/>
    <x v="1"/>
    <s v="tier - 3"/>
    <x v="0"/>
    <x v="38"/>
  </r>
  <r>
    <s v="Id1798"/>
    <s v="Desrosiers"/>
    <x v="1108"/>
    <x v="196"/>
    <s v="No"/>
    <x v="0"/>
    <x v="0"/>
    <n v="0"/>
    <x v="1"/>
    <x v="1"/>
    <x v="2"/>
    <s v="9-Dec-1989"/>
    <x v="1797"/>
    <x v="1"/>
    <s v="tier - 3"/>
    <x v="0"/>
    <x v="4"/>
  </r>
  <r>
    <s v="Id1799"/>
    <s v="O'Mara"/>
    <x v="1151"/>
    <x v="196"/>
    <s v="No"/>
    <x v="0"/>
    <x v="0"/>
    <n v="0"/>
    <x v="1"/>
    <x v="2"/>
    <x v="2"/>
    <s v="1-Aug-1989"/>
    <x v="1798"/>
    <x v="1"/>
    <s v="tier - 3"/>
    <x v="3"/>
    <x v="4"/>
  </r>
  <r>
    <s v="Id1800"/>
    <s v="Shabot Marcos"/>
    <x v="795"/>
    <x v="216"/>
    <s v="No"/>
    <x v="0"/>
    <x v="0"/>
    <n v="1"/>
    <x v="1"/>
    <x v="0"/>
    <x v="1"/>
    <s v="27-Sep-1987"/>
    <x v="1799"/>
    <x v="2"/>
    <s v="tier - 3"/>
    <x v="3"/>
    <x v="38"/>
  </r>
  <r>
    <s v="Id1801"/>
    <s v="Comment"/>
    <x v="1152"/>
    <x v="178"/>
    <s v="No"/>
    <x v="0"/>
    <x v="0"/>
    <n v="1"/>
    <x v="1"/>
    <x v="0"/>
    <x v="1"/>
    <s v="16-Aug-1992"/>
    <x v="1800"/>
    <x v="1"/>
    <s v="tier - 3"/>
    <x v="0"/>
    <x v="34"/>
  </r>
  <r>
    <s v="Id1802"/>
    <s v="Moss"/>
    <x v="662"/>
    <x v="358"/>
    <s v="No"/>
    <x v="0"/>
    <x v="0"/>
    <n v="1"/>
    <x v="1"/>
    <x v="0"/>
    <x v="2"/>
    <s v="22-Nov-1987"/>
    <x v="1801"/>
    <x v="2"/>
    <s v="tier - 1"/>
    <x v="3"/>
    <x v="38"/>
  </r>
  <r>
    <s v="Id1803"/>
    <s v="Guzman"/>
    <x v="1153"/>
    <x v="192"/>
    <s v="No"/>
    <x v="0"/>
    <x v="0"/>
    <n v="1"/>
    <x v="1"/>
    <x v="1"/>
    <x v="2"/>
    <s v="2-Sep-1987"/>
    <x v="1802"/>
    <x v="1"/>
    <s v="tier - 2"/>
    <x v="0"/>
    <x v="38"/>
  </r>
  <r>
    <s v="Id1804"/>
    <s v="Cox"/>
    <x v="346"/>
    <x v="31"/>
    <s v="No"/>
    <x v="0"/>
    <x v="0"/>
    <n v="1"/>
    <x v="1"/>
    <x v="1"/>
    <x v="2"/>
    <s v="5-Jun-1987"/>
    <x v="1803"/>
    <x v="1"/>
    <s v="tier - 2"/>
    <x v="3"/>
    <x v="26"/>
  </r>
  <r>
    <s v="Id1805"/>
    <s v="Clash"/>
    <x v="746"/>
    <x v="508"/>
    <s v="No"/>
    <x v="1"/>
    <x v="0"/>
    <n v="1"/>
    <x v="1"/>
    <x v="0"/>
    <x v="2"/>
    <s v="24-Nov-2004"/>
    <x v="1804"/>
    <x v="1"/>
    <s v="tier - 3"/>
    <x v="14"/>
    <x v="41"/>
  </r>
  <r>
    <s v="Id1806"/>
    <s v="Blankenship"/>
    <x v="349"/>
    <x v="576"/>
    <s v="No"/>
    <x v="0"/>
    <x v="0"/>
    <n v="0"/>
    <x v="1"/>
    <x v="0"/>
    <x v="2"/>
    <s v="12-Oct-1991"/>
    <x v="1805"/>
    <x v="1"/>
    <s v="tier - 3"/>
    <x v="1"/>
    <x v="42"/>
  </r>
  <r>
    <s v="Id1807"/>
    <s v="Lloyd"/>
    <x v="1154"/>
    <x v="648"/>
    <s v="Yes"/>
    <x v="0"/>
    <x v="0"/>
    <n v="1"/>
    <x v="1"/>
    <x v="2"/>
    <x v="0"/>
    <s v="5-Sep-1986"/>
    <x v="1806"/>
    <x v="1"/>
    <s v="tier - 1"/>
    <x v="0"/>
    <x v="26"/>
  </r>
  <r>
    <s v="Id1808"/>
    <s v="Kong"/>
    <x v="1155"/>
    <x v="6"/>
    <s v="No"/>
    <x v="0"/>
    <x v="0"/>
    <n v="0"/>
    <x v="1"/>
    <x v="3"/>
    <x v="1"/>
    <s v="2-Jul-1980"/>
    <x v="1807"/>
    <x v="1"/>
    <s v="tier - 3"/>
    <x v="1"/>
    <x v="25"/>
  </r>
  <r>
    <s v="Id1809"/>
    <s v="Benson"/>
    <x v="374"/>
    <x v="67"/>
    <s v="No"/>
    <x v="0"/>
    <x v="0"/>
    <n v="0"/>
    <x v="1"/>
    <x v="2"/>
    <x v="2"/>
    <s v="12-Aug-1994"/>
    <x v="1808"/>
    <x v="1"/>
    <s v="tier - 1"/>
    <x v="1"/>
    <x v="6"/>
  </r>
  <r>
    <s v="Id1810"/>
    <s v="Huntington"/>
    <x v="192"/>
    <x v="219"/>
    <s v="No"/>
    <x v="0"/>
    <x v="0"/>
    <n v="1"/>
    <x v="1"/>
    <x v="2"/>
    <x v="2"/>
    <s v="28-Sep-1992"/>
    <x v="1809"/>
    <x v="1"/>
    <s v="tier - 2"/>
    <x v="2"/>
    <x v="34"/>
  </r>
  <r>
    <s v="Id1811"/>
    <s v="Kendall"/>
    <x v="1156"/>
    <x v="191"/>
    <s v="No"/>
    <x v="0"/>
    <x v="0"/>
    <n v="1"/>
    <x v="1"/>
    <x v="2"/>
    <x v="2"/>
    <s v="9-Oct-1992"/>
    <x v="1810"/>
    <x v="1"/>
    <s v="tier - 3"/>
    <x v="2"/>
    <x v="34"/>
  </r>
  <r>
    <s v="Id1812"/>
    <s v="Gast"/>
    <x v="1157"/>
    <x v="416"/>
    <s v="Yes"/>
    <x v="0"/>
    <x v="0"/>
    <n v="0"/>
    <x v="1"/>
    <x v="2"/>
    <x v="0"/>
    <s v="12-Aug-1981"/>
    <x v="1811"/>
    <x v="1"/>
    <s v="tier - 3"/>
    <x v="3"/>
    <x v="36"/>
  </r>
  <r>
    <s v="Id1813"/>
    <s v="Scanlin"/>
    <x v="1158"/>
    <x v="1"/>
    <s v="No"/>
    <x v="0"/>
    <x v="0"/>
    <n v="0"/>
    <x v="1"/>
    <x v="3"/>
    <x v="1"/>
    <s v="4-Dec-1977"/>
    <x v="1812"/>
    <x v="1"/>
    <s v="tier - 3"/>
    <x v="0"/>
    <x v="29"/>
  </r>
  <r>
    <s v="Id1814"/>
    <s v="Philbrook"/>
    <x v="747"/>
    <x v="637"/>
    <s v="No"/>
    <x v="0"/>
    <x v="1"/>
    <n v="1"/>
    <x v="1"/>
    <x v="1"/>
    <x v="1"/>
    <s v="22-Jun-2003"/>
    <x v="1813"/>
    <x v="1"/>
    <s v="tier - 3"/>
    <x v="3"/>
    <x v="39"/>
  </r>
  <r>
    <s v="Id1815"/>
    <s v="Cowan"/>
    <x v="1035"/>
    <x v="243"/>
    <s v="No"/>
    <x v="0"/>
    <x v="0"/>
    <n v="0"/>
    <x v="1"/>
    <x v="0"/>
    <x v="2"/>
    <s v="4-Sep-1990"/>
    <x v="1814"/>
    <x v="2"/>
    <s v="tier - 3"/>
    <x v="0"/>
    <x v="3"/>
  </r>
  <r>
    <s v="Id1816"/>
    <s v="Sousa"/>
    <x v="1159"/>
    <x v="199"/>
    <s v="No"/>
    <x v="0"/>
    <x v="1"/>
    <n v="1"/>
    <x v="1"/>
    <x v="0"/>
    <x v="2"/>
    <s v="4-Oct-2003"/>
    <x v="1815"/>
    <x v="1"/>
    <s v="tier - 1"/>
    <x v="14"/>
    <x v="39"/>
  </r>
  <r>
    <s v="Id1817"/>
    <s v="Stanton"/>
    <x v="1160"/>
    <x v="352"/>
    <s v="No"/>
    <x v="0"/>
    <x v="1"/>
    <n v="1"/>
    <x v="1"/>
    <x v="3"/>
    <x v="2"/>
    <s v="18-Oct-1979"/>
    <x v="1816"/>
    <x v="1"/>
    <s v="tier - 1"/>
    <x v="0"/>
    <x v="18"/>
  </r>
  <r>
    <s v="Id1818"/>
    <s v="Mollak"/>
    <x v="160"/>
    <x v="166"/>
    <s v="No"/>
    <x v="0"/>
    <x v="0"/>
    <n v="0"/>
    <x v="1"/>
    <x v="0"/>
    <x v="2"/>
    <s v="13-Jul-1990"/>
    <x v="1817"/>
    <x v="1"/>
    <s v="tier - 1"/>
    <x v="0"/>
    <x v="3"/>
  </r>
  <r>
    <s v="Id1819"/>
    <s v="Bell"/>
    <x v="40"/>
    <x v="122"/>
    <s v="No"/>
    <x v="0"/>
    <x v="0"/>
    <n v="0"/>
    <x v="1"/>
    <x v="0"/>
    <x v="2"/>
    <s v="26-Sep-1990"/>
    <x v="1818"/>
    <x v="1"/>
    <s v="tier - 2"/>
    <x v="3"/>
    <x v="3"/>
  </r>
  <r>
    <s v="Id1820"/>
    <s v="Weston"/>
    <x v="1079"/>
    <x v="436"/>
    <s v="No"/>
    <x v="0"/>
    <x v="0"/>
    <n v="0"/>
    <x v="1"/>
    <x v="0"/>
    <x v="2"/>
    <s v="5-Aug-1990"/>
    <x v="1819"/>
    <x v="2"/>
    <s v="tier - 3"/>
    <x v="4"/>
    <x v="3"/>
  </r>
  <r>
    <s v="Id1821"/>
    <s v="Rabuzzi"/>
    <x v="384"/>
    <x v="649"/>
    <s v="Yes"/>
    <x v="0"/>
    <x v="0"/>
    <n v="0"/>
    <x v="1"/>
    <x v="1"/>
    <x v="1"/>
    <s v="25-Oct-1996"/>
    <x v="1820"/>
    <x v="1"/>
    <s v="tier - 1"/>
    <x v="6"/>
    <x v="45"/>
  </r>
  <r>
    <s v="Id1822"/>
    <s v="Hendrix"/>
    <x v="65"/>
    <x v="166"/>
    <s v="Yes"/>
    <x v="0"/>
    <x v="0"/>
    <n v="0"/>
    <x v="1"/>
    <x v="0"/>
    <x v="2"/>
    <s v="22-Jun-1985"/>
    <x v="1821"/>
    <x v="0"/>
    <s v="tier - 1"/>
    <x v="3"/>
    <x v="17"/>
  </r>
  <r>
    <s v="Id1823"/>
    <s v="Van Nielen"/>
    <x v="43"/>
    <x v="127"/>
    <s v="No"/>
    <x v="0"/>
    <x v="0"/>
    <n v="1"/>
    <x v="1"/>
    <x v="0"/>
    <x v="2"/>
    <s v="29-Jun-1998"/>
    <x v="1822"/>
    <x v="1"/>
    <s v="tier - 1"/>
    <x v="1"/>
    <x v="44"/>
  </r>
  <r>
    <s v="Id1824"/>
    <s v="Blanton"/>
    <x v="722"/>
    <x v="351"/>
    <s v="No"/>
    <x v="1"/>
    <x v="0"/>
    <n v="1"/>
    <x v="1"/>
    <x v="0"/>
    <x v="2"/>
    <s v="2-Jul-2000"/>
    <x v="1823"/>
    <x v="1"/>
    <s v="tier - 3"/>
    <x v="3"/>
    <x v="21"/>
  </r>
  <r>
    <s v="Id1825"/>
    <s v="Schout"/>
    <x v="312"/>
    <x v="124"/>
    <s v="No"/>
    <x v="0"/>
    <x v="0"/>
    <n v="0"/>
    <x v="1"/>
    <x v="1"/>
    <x v="2"/>
    <s v="18-Sep-1989"/>
    <x v="1824"/>
    <x v="1"/>
    <s v="tier - 2"/>
    <x v="1"/>
    <x v="4"/>
  </r>
  <r>
    <s v="Id1826"/>
    <s v="Schmaltz"/>
    <x v="1041"/>
    <x v="82"/>
    <s v="Yes"/>
    <x v="0"/>
    <x v="0"/>
    <n v="0"/>
    <x v="1"/>
    <x v="1"/>
    <x v="2"/>
    <s v="25-Dec-1996"/>
    <x v="1825"/>
    <x v="1"/>
    <s v="tier - 2"/>
    <x v="2"/>
    <x v="45"/>
  </r>
  <r>
    <s v="Id1827"/>
    <s v="Eagen"/>
    <x v="1161"/>
    <x v="81"/>
    <s v="No"/>
    <x v="0"/>
    <x v="0"/>
    <n v="0"/>
    <x v="1"/>
    <x v="1"/>
    <x v="2"/>
    <s v="20-Sep-1990"/>
    <x v="1826"/>
    <x v="1"/>
    <s v="tier - 2"/>
    <x v="0"/>
    <x v="3"/>
  </r>
  <r>
    <s v="Id1828"/>
    <s v="Rotramel"/>
    <x v="32"/>
    <x v="267"/>
    <s v="No"/>
    <x v="1"/>
    <x v="0"/>
    <n v="1"/>
    <x v="1"/>
    <x v="0"/>
    <x v="2"/>
    <s v="22-Dec-2004"/>
    <x v="1827"/>
    <x v="1"/>
    <s v="tier - 2"/>
    <x v="2"/>
    <x v="41"/>
  </r>
  <r>
    <s v="Id1829"/>
    <s v="Prevost"/>
    <x v="559"/>
    <x v="249"/>
    <s v="No"/>
    <x v="0"/>
    <x v="0"/>
    <n v="0"/>
    <x v="1"/>
    <x v="2"/>
    <x v="2"/>
    <s v="17-Nov-1990"/>
    <x v="1828"/>
    <x v="1"/>
    <s v="tier - 1"/>
    <x v="2"/>
    <x v="3"/>
  </r>
  <r>
    <s v="Id1830"/>
    <s v="Boyd"/>
    <x v="19"/>
    <x v="189"/>
    <s v="Yes"/>
    <x v="0"/>
    <x v="0"/>
    <n v="1"/>
    <x v="1"/>
    <x v="0"/>
    <x v="2"/>
    <s v="13-Jun-1988"/>
    <x v="1829"/>
    <x v="1"/>
    <s v="tier - 2"/>
    <x v="3"/>
    <x v="23"/>
  </r>
  <r>
    <s v="Id1831"/>
    <s v="Dawes"/>
    <x v="473"/>
    <x v="236"/>
    <s v="No"/>
    <x v="0"/>
    <x v="1"/>
    <n v="1"/>
    <x v="1"/>
    <x v="2"/>
    <x v="1"/>
    <s v="29-Jun-1993"/>
    <x v="1830"/>
    <x v="1"/>
    <s v="tier - 1"/>
    <x v="3"/>
    <x v="20"/>
  </r>
  <r>
    <s v="Id1832"/>
    <s v="Jennings"/>
    <x v="1022"/>
    <x v="198"/>
    <s v="No"/>
    <x v="0"/>
    <x v="0"/>
    <n v="1"/>
    <x v="1"/>
    <x v="1"/>
    <x v="2"/>
    <s v="13-Aug-1992"/>
    <x v="1831"/>
    <x v="1"/>
    <s v="tier - 2"/>
    <x v="1"/>
    <x v="34"/>
  </r>
  <r>
    <s v="Id1833"/>
    <s v="Nyambaso"/>
    <x v="1162"/>
    <x v="268"/>
    <s v="Yes"/>
    <x v="0"/>
    <x v="0"/>
    <n v="1"/>
    <x v="1"/>
    <x v="0"/>
    <x v="1"/>
    <s v="21-Dec-1988"/>
    <x v="1832"/>
    <x v="1"/>
    <s v="tier - 2"/>
    <x v="6"/>
    <x v="23"/>
  </r>
  <r>
    <s v="Id1834"/>
    <s v="Shaffer"/>
    <x v="1163"/>
    <x v="100"/>
    <s v="No"/>
    <x v="0"/>
    <x v="0"/>
    <n v="1"/>
    <x v="1"/>
    <x v="2"/>
    <x v="1"/>
    <s v="5-Dec-1987"/>
    <x v="1833"/>
    <x v="1"/>
    <s v="tier - 3"/>
    <x v="1"/>
    <x v="38"/>
  </r>
  <r>
    <s v="Id1835"/>
    <s v="Corkum"/>
    <x v="1164"/>
    <x v="120"/>
    <s v="No"/>
    <x v="0"/>
    <x v="1"/>
    <n v="1"/>
    <x v="1"/>
    <x v="0"/>
    <x v="2"/>
    <s v="2-Oct-2003"/>
    <x v="1834"/>
    <x v="1"/>
    <s v="tier - 3"/>
    <x v="12"/>
    <x v="39"/>
  </r>
  <r>
    <s v="Id1836"/>
    <s v="Pedersen"/>
    <x v="910"/>
    <x v="203"/>
    <s v="No"/>
    <x v="0"/>
    <x v="0"/>
    <n v="0"/>
    <x v="1"/>
    <x v="3"/>
    <x v="2"/>
    <s v="16-Jun-1980"/>
    <x v="1835"/>
    <x v="1"/>
    <s v="tier - 3"/>
    <x v="0"/>
    <x v="25"/>
  </r>
  <r>
    <s v="Id1837"/>
    <s v="Melo"/>
    <x v="1165"/>
    <x v="106"/>
    <s v="No"/>
    <x v="0"/>
    <x v="0"/>
    <n v="0"/>
    <x v="1"/>
    <x v="3"/>
    <x v="1"/>
    <s v="27-Sep-1982"/>
    <x v="1836"/>
    <x v="1"/>
    <s v="tier - 3"/>
    <x v="0"/>
    <x v="37"/>
  </r>
  <r>
    <s v="Id1838"/>
    <s v="Sakamoto"/>
    <x v="534"/>
    <x v="337"/>
    <s v="Yes"/>
    <x v="0"/>
    <x v="1"/>
    <n v="1"/>
    <x v="1"/>
    <x v="0"/>
    <x v="2"/>
    <s v="13-Oct-1997"/>
    <x v="1837"/>
    <x v="0"/>
    <s v="tier - 2"/>
    <x v="0"/>
    <x v="31"/>
  </r>
  <r>
    <s v="Id1839"/>
    <s v="McMahon"/>
    <x v="982"/>
    <x v="366"/>
    <s v="Yes"/>
    <x v="0"/>
    <x v="0"/>
    <n v="1"/>
    <x v="1"/>
    <x v="2"/>
    <x v="1"/>
    <s v="26-Jun-1988"/>
    <x v="1838"/>
    <x v="1"/>
    <s v="tier - 1"/>
    <x v="6"/>
    <x v="23"/>
  </r>
  <r>
    <s v="Id1840"/>
    <s v="Harris"/>
    <x v="1166"/>
    <x v="214"/>
    <s v="No"/>
    <x v="0"/>
    <x v="0"/>
    <n v="1"/>
    <x v="1"/>
    <x v="1"/>
    <x v="1"/>
    <s v="12-Jul-1992"/>
    <x v="1839"/>
    <x v="1"/>
    <s v="tier - 3"/>
    <x v="1"/>
    <x v="34"/>
  </r>
  <r>
    <s v="Id1841"/>
    <s v="Lombardo"/>
    <x v="1167"/>
    <x v="6"/>
    <s v="No"/>
    <x v="1"/>
    <x v="0"/>
    <n v="1"/>
    <x v="1"/>
    <x v="0"/>
    <x v="1"/>
    <s v="18-Jul-2004"/>
    <x v="1840"/>
    <x v="1"/>
    <s v="tier - 2"/>
    <x v="1"/>
    <x v="41"/>
  </r>
  <r>
    <s v="Id1842"/>
    <s v="Bode"/>
    <x v="37"/>
    <x v="507"/>
    <s v="No"/>
    <x v="0"/>
    <x v="0"/>
    <n v="0"/>
    <x v="1"/>
    <x v="0"/>
    <x v="2"/>
    <s v="20-Nov-1999"/>
    <x v="1841"/>
    <x v="1"/>
    <s v="tier - 2"/>
    <x v="1"/>
    <x v="35"/>
  </r>
  <r>
    <s v="Id1843"/>
    <s v="Johnson"/>
    <x v="66"/>
    <x v="3"/>
    <s v="No"/>
    <x v="0"/>
    <x v="0"/>
    <n v="0"/>
    <x v="1"/>
    <x v="0"/>
    <x v="1"/>
    <s v="4-Jul-1991"/>
    <x v="1842"/>
    <x v="2"/>
    <s v="tier - 3"/>
    <x v="0"/>
    <x v="42"/>
  </r>
  <r>
    <s v="Id1844"/>
    <s v="Norcross"/>
    <x v="428"/>
    <x v="347"/>
    <s v="No"/>
    <x v="0"/>
    <x v="0"/>
    <n v="0"/>
    <x v="1"/>
    <x v="0"/>
    <x v="2"/>
    <s v="15-Jul-1990"/>
    <x v="1843"/>
    <x v="1"/>
    <s v="tier - 3"/>
    <x v="1"/>
    <x v="3"/>
  </r>
  <r>
    <s v="Id1845"/>
    <s v="Lazrus"/>
    <x v="422"/>
    <x v="191"/>
    <s v="No"/>
    <x v="0"/>
    <x v="0"/>
    <n v="0"/>
    <x v="1"/>
    <x v="1"/>
    <x v="2"/>
    <s v="8-Aug-1990"/>
    <x v="1844"/>
    <x v="1"/>
    <s v="tier - 3"/>
    <x v="1"/>
    <x v="3"/>
  </r>
  <r>
    <s v="Id1846"/>
    <s v="Tsegay"/>
    <x v="409"/>
    <x v="125"/>
    <s v="No"/>
    <x v="0"/>
    <x v="0"/>
    <n v="0"/>
    <x v="1"/>
    <x v="0"/>
    <x v="2"/>
    <s v="28-Jun-1994"/>
    <x v="1845"/>
    <x v="0"/>
    <s v="tier - 2"/>
    <x v="0"/>
    <x v="6"/>
  </r>
  <r>
    <s v="Id1847"/>
    <s v="Schneider"/>
    <x v="295"/>
    <x v="236"/>
    <s v="No"/>
    <x v="0"/>
    <x v="0"/>
    <n v="0"/>
    <x v="1"/>
    <x v="1"/>
    <x v="1"/>
    <s v="3-Sep-1991"/>
    <x v="1846"/>
    <x v="0"/>
    <s v="tier - 2"/>
    <x v="7"/>
    <x v="42"/>
  </r>
  <r>
    <s v="Id1848"/>
    <s v="Loreto"/>
    <x v="1034"/>
    <x v="321"/>
    <s v="No"/>
    <x v="0"/>
    <x v="0"/>
    <n v="0"/>
    <x v="1"/>
    <x v="1"/>
    <x v="2"/>
    <s v="24-Oct-1994"/>
    <x v="1847"/>
    <x v="1"/>
    <s v="tier - 3"/>
    <x v="6"/>
    <x v="6"/>
  </r>
  <r>
    <s v="Id1849"/>
    <s v="Callahan"/>
    <x v="303"/>
    <x v="500"/>
    <s v="No"/>
    <x v="0"/>
    <x v="0"/>
    <n v="0"/>
    <x v="1"/>
    <x v="1"/>
    <x v="2"/>
    <s v="8-Oct-1994"/>
    <x v="1848"/>
    <x v="2"/>
    <s v="tier - 2"/>
    <x v="4"/>
    <x v="6"/>
  </r>
  <r>
    <s v="Id1850"/>
    <s v="Timko"/>
    <x v="355"/>
    <x v="27"/>
    <s v="No"/>
    <x v="0"/>
    <x v="1"/>
    <n v="1"/>
    <x v="1"/>
    <x v="0"/>
    <x v="2"/>
    <s v="23-Dec-1993"/>
    <x v="1849"/>
    <x v="1"/>
    <s v="tier - 2"/>
    <x v="1"/>
    <x v="20"/>
  </r>
  <r>
    <s v="Id1851"/>
    <s v="Achatz"/>
    <x v="170"/>
    <x v="361"/>
    <s v="No"/>
    <x v="0"/>
    <x v="1"/>
    <n v="1"/>
    <x v="1"/>
    <x v="0"/>
    <x v="2"/>
    <s v="4-Sep-1993"/>
    <x v="1850"/>
    <x v="1"/>
    <s v="tier - 3"/>
    <x v="1"/>
    <x v="20"/>
  </r>
  <r>
    <s v="Id1852"/>
    <s v="Horwitz"/>
    <x v="878"/>
    <x v="180"/>
    <s v="No"/>
    <x v="0"/>
    <x v="0"/>
    <n v="0"/>
    <x v="1"/>
    <x v="2"/>
    <x v="2"/>
    <s v="29-Dec-1994"/>
    <x v="1851"/>
    <x v="2"/>
    <s v="tier - 1"/>
    <x v="6"/>
    <x v="6"/>
  </r>
  <r>
    <s v="Id1853"/>
    <s v="Gordyan"/>
    <x v="436"/>
    <x v="4"/>
    <s v="No"/>
    <x v="0"/>
    <x v="0"/>
    <n v="1"/>
    <x v="1"/>
    <x v="1"/>
    <x v="2"/>
    <s v="15-Aug-1992"/>
    <x v="1852"/>
    <x v="1"/>
    <s v="tier - 3"/>
    <x v="16"/>
    <x v="34"/>
  </r>
  <r>
    <s v="Id1854"/>
    <s v="Hetherington"/>
    <x v="586"/>
    <x v="52"/>
    <s v="Yes"/>
    <x v="0"/>
    <x v="0"/>
    <n v="1"/>
    <x v="1"/>
    <x v="1"/>
    <x v="2"/>
    <s v="16-Sep-1988"/>
    <x v="1853"/>
    <x v="1"/>
    <s v="tier - 1"/>
    <x v="0"/>
    <x v="23"/>
  </r>
  <r>
    <s v="Id1855"/>
    <s v="Thompson"/>
    <x v="1168"/>
    <x v="385"/>
    <s v="Yes"/>
    <x v="0"/>
    <x v="0"/>
    <n v="1"/>
    <x v="1"/>
    <x v="0"/>
    <x v="0"/>
    <s v="13-Jul-1986"/>
    <x v="1854"/>
    <x v="1"/>
    <s v="tier - 2"/>
    <x v="3"/>
    <x v="26"/>
  </r>
  <r>
    <s v="Id1856"/>
    <s v="Battoo"/>
    <x v="425"/>
    <x v="650"/>
    <s v="Yes"/>
    <x v="0"/>
    <x v="0"/>
    <n v="1"/>
    <x v="1"/>
    <x v="1"/>
    <x v="0"/>
    <s v="11-Aug-1986"/>
    <x v="1855"/>
    <x v="2"/>
    <s v="tier - 2"/>
    <x v="0"/>
    <x v="26"/>
  </r>
  <r>
    <s v="Id1857"/>
    <s v="Barker"/>
    <x v="1169"/>
    <x v="332"/>
    <s v="Yes"/>
    <x v="0"/>
    <x v="0"/>
    <n v="1"/>
    <x v="1"/>
    <x v="2"/>
    <x v="2"/>
    <s v="18-Jul-1988"/>
    <x v="1856"/>
    <x v="1"/>
    <s v="tier - 2"/>
    <x v="0"/>
    <x v="23"/>
  </r>
  <r>
    <s v="Id1858"/>
    <s v="Saarnilehto"/>
    <x v="1170"/>
    <x v="363"/>
    <s v="No"/>
    <x v="0"/>
    <x v="0"/>
    <n v="0"/>
    <x v="1"/>
    <x v="3"/>
    <x v="2"/>
    <s v="29-Jun-1982"/>
    <x v="1857"/>
    <x v="1"/>
    <s v="tier - 2"/>
    <x v="0"/>
    <x v="37"/>
  </r>
  <r>
    <s v="Id1859"/>
    <s v="Morton"/>
    <x v="925"/>
    <x v="166"/>
    <s v="Yes"/>
    <x v="0"/>
    <x v="1"/>
    <n v="1"/>
    <x v="1"/>
    <x v="2"/>
    <x v="2"/>
    <s v="29-Nov-1997"/>
    <x v="1858"/>
    <x v="1"/>
    <s v="tier - 2"/>
    <x v="3"/>
    <x v="31"/>
  </r>
  <r>
    <s v="Id1860"/>
    <s v="Thomas"/>
    <x v="252"/>
    <x v="123"/>
    <s v="No"/>
    <x v="0"/>
    <x v="0"/>
    <n v="0"/>
    <x v="1"/>
    <x v="1"/>
    <x v="1"/>
    <s v="28-Aug-1990"/>
    <x v="1859"/>
    <x v="1"/>
    <s v="tier - 3"/>
    <x v="1"/>
    <x v="3"/>
  </r>
  <r>
    <s v="Id1861"/>
    <s v="Hillman"/>
    <x v="1034"/>
    <x v="577"/>
    <s v="No"/>
    <x v="0"/>
    <x v="0"/>
    <n v="0"/>
    <x v="1"/>
    <x v="1"/>
    <x v="2"/>
    <s v="13-Sep-1991"/>
    <x v="1860"/>
    <x v="1"/>
    <s v="tier - 2"/>
    <x v="0"/>
    <x v="42"/>
  </r>
  <r>
    <s v="Id1862"/>
    <s v="Edwards"/>
    <x v="409"/>
    <x v="288"/>
    <s v="No"/>
    <x v="0"/>
    <x v="0"/>
    <n v="0"/>
    <x v="1"/>
    <x v="0"/>
    <x v="1"/>
    <s v="1-Nov-1994"/>
    <x v="1861"/>
    <x v="1"/>
    <s v="tier - 2"/>
    <x v="0"/>
    <x v="6"/>
  </r>
  <r>
    <s v="Id1863"/>
    <s v="Bartel"/>
    <x v="210"/>
    <x v="80"/>
    <s v="No"/>
    <x v="0"/>
    <x v="0"/>
    <n v="0"/>
    <x v="1"/>
    <x v="0"/>
    <x v="2"/>
    <s v="1-Jun-1991"/>
    <x v="1862"/>
    <x v="1"/>
    <s v="tier - 1"/>
    <x v="2"/>
    <x v="3"/>
  </r>
  <r>
    <s v="Id1864"/>
    <s v="Potekhina"/>
    <x v="1171"/>
    <x v="331"/>
    <s v="No"/>
    <x v="0"/>
    <x v="0"/>
    <n v="0"/>
    <x v="1"/>
    <x v="1"/>
    <x v="1"/>
    <s v="26-Oct-1994"/>
    <x v="1863"/>
    <x v="1"/>
    <s v="tier - 1"/>
    <x v="0"/>
    <x v="6"/>
  </r>
  <r>
    <s v="Id1865"/>
    <s v="Kelly"/>
    <x v="467"/>
    <x v="98"/>
    <s v="No"/>
    <x v="0"/>
    <x v="0"/>
    <n v="0"/>
    <x v="1"/>
    <x v="1"/>
    <x v="2"/>
    <s v="2-Nov-1994"/>
    <x v="1864"/>
    <x v="1"/>
    <s v="tier - 1"/>
    <x v="2"/>
    <x v="6"/>
  </r>
  <r>
    <s v="Id1866"/>
    <s v="Lapp"/>
    <x v="673"/>
    <x v="78"/>
    <s v="Yes"/>
    <x v="0"/>
    <x v="0"/>
    <n v="1"/>
    <x v="1"/>
    <x v="0"/>
    <x v="2"/>
    <s v="19-Dec-1988"/>
    <x v="1865"/>
    <x v="1"/>
    <s v="tier - 1"/>
    <x v="1"/>
    <x v="23"/>
  </r>
  <r>
    <s v="Id1867"/>
    <s v="Burke"/>
    <x v="1172"/>
    <x v="458"/>
    <s v="No"/>
    <x v="1"/>
    <x v="0"/>
    <n v="1"/>
    <x v="1"/>
    <x v="2"/>
    <x v="2"/>
    <s v="25-Nov-2000"/>
    <x v="1866"/>
    <x v="1"/>
    <s v="tier - 3"/>
    <x v="1"/>
    <x v="21"/>
  </r>
  <r>
    <s v="Id1868"/>
    <s v="Barry"/>
    <x v="1173"/>
    <x v="651"/>
    <s v="No"/>
    <x v="0"/>
    <x v="1"/>
    <n v="1"/>
    <x v="1"/>
    <x v="0"/>
    <x v="1"/>
    <s v="8-Jun-2003"/>
    <x v="1867"/>
    <x v="1"/>
    <s v="tier - 1"/>
    <x v="14"/>
    <x v="43"/>
  </r>
  <r>
    <s v="Id1869"/>
    <s v="McCormick"/>
    <x v="1174"/>
    <x v="40"/>
    <s v="No"/>
    <x v="0"/>
    <x v="0"/>
    <n v="1"/>
    <x v="1"/>
    <x v="0"/>
    <x v="2"/>
    <s v="18-Jun-1992"/>
    <x v="1868"/>
    <x v="2"/>
    <s v="tier - 2"/>
    <x v="0"/>
    <x v="34"/>
  </r>
  <r>
    <s v="Id1870"/>
    <s v="McElroy"/>
    <x v="1175"/>
    <x v="115"/>
    <s v="Yes"/>
    <x v="0"/>
    <x v="1"/>
    <n v="1"/>
    <x v="1"/>
    <x v="3"/>
    <x v="2"/>
    <s v="20-Nov-1983"/>
    <x v="1869"/>
    <x v="1"/>
    <s v="tier - 1"/>
    <x v="1"/>
    <x v="33"/>
  </r>
  <r>
    <s v="Id1871"/>
    <s v="Coffed"/>
    <x v="782"/>
    <x v="372"/>
    <s v="Yes"/>
    <x v="0"/>
    <x v="0"/>
    <n v="1"/>
    <x v="1"/>
    <x v="0"/>
    <x v="2"/>
    <s v="14-Oct-1995"/>
    <x v="1870"/>
    <x v="2"/>
    <s v="tier - 2"/>
    <x v="3"/>
    <x v="40"/>
  </r>
  <r>
    <s v="Id1872"/>
    <s v="Estes"/>
    <x v="1176"/>
    <x v="339"/>
    <s v="No"/>
    <x v="0"/>
    <x v="0"/>
    <n v="0"/>
    <x v="1"/>
    <x v="3"/>
    <x v="2"/>
    <s v="16-Jun-1982"/>
    <x v="1871"/>
    <x v="1"/>
    <s v="tier - 3"/>
    <x v="0"/>
    <x v="37"/>
  </r>
  <r>
    <s v="Id1873"/>
    <s v="Miles"/>
    <x v="276"/>
    <x v="508"/>
    <s v="No"/>
    <x v="0"/>
    <x v="0"/>
    <n v="0"/>
    <x v="1"/>
    <x v="1"/>
    <x v="2"/>
    <s v="1-Dec-1991"/>
    <x v="1872"/>
    <x v="2"/>
    <s v="tier - 1"/>
    <x v="1"/>
    <x v="42"/>
  </r>
  <r>
    <s v="Id1874"/>
    <s v="Zamore"/>
    <x v="751"/>
    <x v="144"/>
    <s v="No"/>
    <x v="0"/>
    <x v="0"/>
    <n v="0"/>
    <x v="1"/>
    <x v="1"/>
    <x v="2"/>
    <s v="3-Nov-1991"/>
    <x v="1873"/>
    <x v="1"/>
    <s v="tier - 2"/>
    <x v="1"/>
    <x v="42"/>
  </r>
  <r>
    <s v="Id1875"/>
    <s v="Donaghy"/>
    <x v="308"/>
    <x v="174"/>
    <s v="No"/>
    <x v="0"/>
    <x v="0"/>
    <n v="1"/>
    <x v="1"/>
    <x v="1"/>
    <x v="2"/>
    <s v="27-Jun-1992"/>
    <x v="1874"/>
    <x v="2"/>
    <s v="tier - 1"/>
    <x v="4"/>
    <x v="34"/>
  </r>
  <r>
    <s v="Id1876"/>
    <s v="Kennedy"/>
    <x v="1006"/>
    <x v="299"/>
    <s v="No"/>
    <x v="0"/>
    <x v="0"/>
    <n v="1"/>
    <x v="1"/>
    <x v="0"/>
    <x v="2"/>
    <s v="14-Dec-1998"/>
    <x v="1875"/>
    <x v="1"/>
    <s v="tier - 1"/>
    <x v="3"/>
    <x v="44"/>
  </r>
  <r>
    <s v="Id1877"/>
    <s v="Fiorini"/>
    <x v="666"/>
    <x v="633"/>
    <s v="Yes"/>
    <x v="0"/>
    <x v="1"/>
    <n v="1"/>
    <x v="1"/>
    <x v="1"/>
    <x v="2"/>
    <s v="6-Sep-1997"/>
    <x v="1876"/>
    <x v="1"/>
    <s v="tier - 2"/>
    <x v="1"/>
    <x v="31"/>
  </r>
  <r>
    <s v="Id1878"/>
    <s v="Alexander"/>
    <x v="346"/>
    <x v="138"/>
    <s v="Yes"/>
    <x v="0"/>
    <x v="0"/>
    <n v="1"/>
    <x v="1"/>
    <x v="1"/>
    <x v="2"/>
    <s v="3-Oct-1995"/>
    <x v="1877"/>
    <x v="1"/>
    <s v="tier - 2"/>
    <x v="15"/>
    <x v="40"/>
  </r>
  <r>
    <s v="Id1879"/>
    <s v="Watkins"/>
    <x v="823"/>
    <x v="66"/>
    <s v="No"/>
    <x v="0"/>
    <x v="0"/>
    <n v="0"/>
    <x v="1"/>
    <x v="2"/>
    <x v="2"/>
    <s v="25-Jun-1989"/>
    <x v="1878"/>
    <x v="1"/>
    <s v="tier - 3"/>
    <x v="0"/>
    <x v="4"/>
  </r>
  <r>
    <s v="Id1880"/>
    <s v="Cassel"/>
    <x v="1177"/>
    <x v="336"/>
    <s v="No"/>
    <x v="0"/>
    <x v="0"/>
    <n v="1"/>
    <x v="1"/>
    <x v="3"/>
    <x v="1"/>
    <s v="16-Sep-1984"/>
    <x v="1879"/>
    <x v="1"/>
    <s v="tier - 2"/>
    <x v="1"/>
    <x v="32"/>
  </r>
  <r>
    <s v="Id1881"/>
    <s v="Ferguson"/>
    <x v="750"/>
    <x v="99"/>
    <s v="No"/>
    <x v="0"/>
    <x v="0"/>
    <n v="1"/>
    <x v="1"/>
    <x v="0"/>
    <x v="1"/>
    <s v="26-Nov-1998"/>
    <x v="1880"/>
    <x v="1"/>
    <s v="tier - 1"/>
    <x v="1"/>
    <x v="44"/>
  </r>
  <r>
    <s v="Id1882"/>
    <s v="O'Sullivan"/>
    <x v="161"/>
    <x v="48"/>
    <s v="No"/>
    <x v="0"/>
    <x v="0"/>
    <n v="1"/>
    <x v="1"/>
    <x v="0"/>
    <x v="2"/>
    <s v="4-Aug-1992"/>
    <x v="1881"/>
    <x v="1"/>
    <s v="tier - 2"/>
    <x v="0"/>
    <x v="34"/>
  </r>
  <r>
    <s v="Id1883"/>
    <s v="Chepkirui"/>
    <x v="1178"/>
    <x v="31"/>
    <s v="No"/>
    <x v="0"/>
    <x v="0"/>
    <n v="1"/>
    <x v="1"/>
    <x v="0"/>
    <x v="2"/>
    <s v="28-Jun-1992"/>
    <x v="1882"/>
    <x v="1"/>
    <s v="tier - 1"/>
    <x v="3"/>
    <x v="34"/>
  </r>
  <r>
    <s v="Id1884"/>
    <s v="Gurney"/>
    <x v="445"/>
    <x v="450"/>
    <s v="No"/>
    <x v="0"/>
    <x v="0"/>
    <n v="1"/>
    <x v="1"/>
    <x v="1"/>
    <x v="2"/>
    <s v="18-Jun-1992"/>
    <x v="1883"/>
    <x v="1"/>
    <s v="tier - 3"/>
    <x v="2"/>
    <x v="34"/>
  </r>
  <r>
    <s v="Id1885"/>
    <s v="Francis"/>
    <x v="491"/>
    <x v="89"/>
    <s v="No"/>
    <x v="0"/>
    <x v="0"/>
    <n v="0"/>
    <x v="1"/>
    <x v="2"/>
    <x v="2"/>
    <s v="6-Aug-1991"/>
    <x v="1884"/>
    <x v="1"/>
    <s v="tier - 1"/>
    <x v="1"/>
    <x v="42"/>
  </r>
  <r>
    <s v="Id1886"/>
    <s v="Gruca"/>
    <x v="751"/>
    <x v="436"/>
    <s v="No"/>
    <x v="0"/>
    <x v="0"/>
    <n v="0"/>
    <x v="1"/>
    <x v="1"/>
    <x v="2"/>
    <s v="21-Aug-1994"/>
    <x v="1885"/>
    <x v="1"/>
    <s v="tier - 3"/>
    <x v="1"/>
    <x v="6"/>
  </r>
  <r>
    <s v="Id1887"/>
    <s v="Rojas Alvarez"/>
    <x v="1168"/>
    <x v="635"/>
    <s v="No"/>
    <x v="0"/>
    <x v="0"/>
    <n v="0"/>
    <x v="1"/>
    <x v="0"/>
    <x v="1"/>
    <s v="14-Dec-1990"/>
    <x v="1886"/>
    <x v="1"/>
    <s v="tier - 3"/>
    <x v="3"/>
    <x v="3"/>
  </r>
  <r>
    <s v="Id1888"/>
    <s v="Denton"/>
    <x v="848"/>
    <x v="652"/>
    <s v="No"/>
    <x v="0"/>
    <x v="0"/>
    <n v="0"/>
    <x v="1"/>
    <x v="0"/>
    <x v="1"/>
    <s v="1-Dec-1990"/>
    <x v="1887"/>
    <x v="2"/>
    <s v="tier - 2"/>
    <x v="0"/>
    <x v="3"/>
  </r>
  <r>
    <s v="Id1889"/>
    <s v="Mason"/>
    <x v="596"/>
    <x v="653"/>
    <s v="No"/>
    <x v="0"/>
    <x v="0"/>
    <n v="0"/>
    <x v="1"/>
    <x v="0"/>
    <x v="0"/>
    <s v="18-Oct-2002"/>
    <x v="1888"/>
    <x v="1"/>
    <s v="tier - 1"/>
    <x v="1"/>
    <x v="43"/>
  </r>
  <r>
    <s v="Id1890"/>
    <s v="Trout"/>
    <x v="1179"/>
    <x v="614"/>
    <s v="Yes"/>
    <x v="0"/>
    <x v="1"/>
    <n v="1"/>
    <x v="1"/>
    <x v="3"/>
    <x v="2"/>
    <s v="16-Sep-1983"/>
    <x v="1889"/>
    <x v="1"/>
    <s v="tier - 1"/>
    <x v="0"/>
    <x v="33"/>
  </r>
  <r>
    <s v="Id1891"/>
    <s v="Gilbert"/>
    <x v="893"/>
    <x v="352"/>
    <s v="Yes"/>
    <x v="0"/>
    <x v="0"/>
    <n v="1"/>
    <x v="1"/>
    <x v="0"/>
    <x v="2"/>
    <s v="14-Sep-1995"/>
    <x v="1890"/>
    <x v="2"/>
    <s v="tier - 3"/>
    <x v="1"/>
    <x v="40"/>
  </r>
  <r>
    <s v="Id1892"/>
    <s v="Chong"/>
    <x v="866"/>
    <x v="202"/>
    <s v="No"/>
    <x v="0"/>
    <x v="1"/>
    <n v="1"/>
    <x v="1"/>
    <x v="0"/>
    <x v="2"/>
    <s v="13-Aug-1993"/>
    <x v="1891"/>
    <x v="1"/>
    <s v="tier - 1"/>
    <x v="0"/>
    <x v="20"/>
  </r>
  <r>
    <s v="Id1893"/>
    <s v="Henry"/>
    <x v="1180"/>
    <x v="635"/>
    <s v="Yes"/>
    <x v="0"/>
    <x v="0"/>
    <n v="1"/>
    <x v="1"/>
    <x v="2"/>
    <x v="1"/>
    <s v="30-Nov-1988"/>
    <x v="1892"/>
    <x v="1"/>
    <s v="tier - 1"/>
    <x v="0"/>
    <x v="23"/>
  </r>
  <r>
    <s v="Id1894"/>
    <s v="Brenneman"/>
    <x v="331"/>
    <x v="198"/>
    <s v="No"/>
    <x v="0"/>
    <x v="1"/>
    <n v="1"/>
    <x v="1"/>
    <x v="1"/>
    <x v="2"/>
    <s v="26-Dec-1993"/>
    <x v="1893"/>
    <x v="2"/>
    <s v="tier - 3"/>
    <x v="5"/>
    <x v="20"/>
  </r>
  <r>
    <s v="Id1895"/>
    <s v="Kemp"/>
    <x v="1181"/>
    <x v="1"/>
    <s v="Yes"/>
    <x v="0"/>
    <x v="1"/>
    <n v="1"/>
    <x v="1"/>
    <x v="3"/>
    <x v="1"/>
    <s v="10-Nov-1983"/>
    <x v="1894"/>
    <x v="1"/>
    <s v="tier - 1"/>
    <x v="0"/>
    <x v="33"/>
  </r>
  <r>
    <s v="Id1896"/>
    <s v="Wilson"/>
    <x v="1182"/>
    <x v="58"/>
    <s v="No"/>
    <x v="0"/>
    <x v="0"/>
    <n v="1"/>
    <x v="1"/>
    <x v="3"/>
    <x v="1"/>
    <s v="7-Jul-1984"/>
    <x v="1895"/>
    <x v="1"/>
    <s v="tier - 1"/>
    <x v="0"/>
    <x v="32"/>
  </r>
  <r>
    <s v="Id1897"/>
    <s v="Hillyard"/>
    <x v="377"/>
    <x v="495"/>
    <s v="No"/>
    <x v="0"/>
    <x v="0"/>
    <n v="1"/>
    <x v="1"/>
    <x v="2"/>
    <x v="2"/>
    <s v="11-Oct-1992"/>
    <x v="1896"/>
    <x v="2"/>
    <s v="tier - 3"/>
    <x v="1"/>
    <x v="34"/>
  </r>
  <r>
    <s v="Id1898"/>
    <s v="Turner"/>
    <x v="387"/>
    <x v="273"/>
    <s v="No"/>
    <x v="1"/>
    <x v="0"/>
    <n v="2"/>
    <x v="1"/>
    <x v="2"/>
    <x v="2"/>
    <s v="13-Sep-2000"/>
    <x v="1897"/>
    <x v="1"/>
    <s v="tier - 1"/>
    <x v="5"/>
    <x v="21"/>
  </r>
  <r>
    <s v="Id1899"/>
    <s v="Benestad"/>
    <x v="317"/>
    <x v="326"/>
    <s v="No"/>
    <x v="0"/>
    <x v="0"/>
    <n v="0"/>
    <x v="1"/>
    <x v="2"/>
    <x v="2"/>
    <s v="10-Jul-1989"/>
    <x v="1898"/>
    <x v="1"/>
    <s v="tier - 1"/>
    <x v="0"/>
    <x v="4"/>
  </r>
  <r>
    <s v="Id1900"/>
    <s v="Gonzales"/>
    <x v="1174"/>
    <x v="348"/>
    <s v="No"/>
    <x v="0"/>
    <x v="0"/>
    <n v="0"/>
    <x v="1"/>
    <x v="0"/>
    <x v="1"/>
    <s v="1-Nov-1990"/>
    <x v="1899"/>
    <x v="1"/>
    <s v="tier - 2"/>
    <x v="0"/>
    <x v="3"/>
  </r>
  <r>
    <s v="Id1901"/>
    <s v="Newman"/>
    <x v="1183"/>
    <x v="427"/>
    <s v="No"/>
    <x v="0"/>
    <x v="0"/>
    <n v="0"/>
    <x v="1"/>
    <x v="0"/>
    <x v="1"/>
    <s v="22-Nov-1990"/>
    <x v="1900"/>
    <x v="1"/>
    <s v="tier - 2"/>
    <x v="3"/>
    <x v="3"/>
  </r>
  <r>
    <s v="Id1902"/>
    <s v="Sayre"/>
    <x v="54"/>
    <x v="226"/>
    <s v="Yes"/>
    <x v="0"/>
    <x v="0"/>
    <n v="0"/>
    <x v="1"/>
    <x v="0"/>
    <x v="2"/>
    <s v="8-Sep-1996"/>
    <x v="1901"/>
    <x v="1"/>
    <s v="tier - 2"/>
    <x v="3"/>
    <x v="45"/>
  </r>
  <r>
    <s v="Id1903"/>
    <s v="Panke"/>
    <x v="264"/>
    <x v="216"/>
    <s v="Yes"/>
    <x v="0"/>
    <x v="0"/>
    <n v="0"/>
    <x v="1"/>
    <x v="1"/>
    <x v="1"/>
    <s v="17-Aug-1996"/>
    <x v="1902"/>
    <x v="1"/>
    <s v="tier - 2"/>
    <x v="0"/>
    <x v="45"/>
  </r>
  <r>
    <s v="Id1904"/>
    <s v="Brennan"/>
    <x v="427"/>
    <x v="321"/>
    <s v="No"/>
    <x v="0"/>
    <x v="0"/>
    <n v="0"/>
    <x v="1"/>
    <x v="1"/>
    <x v="2"/>
    <s v="29-Jul-1990"/>
    <x v="1903"/>
    <x v="1"/>
    <s v="tier - 3"/>
    <x v="0"/>
    <x v="3"/>
  </r>
  <r>
    <s v="Id1905"/>
    <s v="Ngo"/>
    <x v="1046"/>
    <x v="85"/>
    <s v="Yes"/>
    <x v="0"/>
    <x v="0"/>
    <n v="1"/>
    <x v="1"/>
    <x v="0"/>
    <x v="1"/>
    <s v="11-Jul-1995"/>
    <x v="1904"/>
    <x v="1"/>
    <s v="tier - 2"/>
    <x v="1"/>
    <x v="40"/>
  </r>
  <r>
    <s v="Id1906"/>
    <s v="Guerdan"/>
    <x v="277"/>
    <x v="125"/>
    <s v="No"/>
    <x v="0"/>
    <x v="0"/>
    <n v="0"/>
    <x v="1"/>
    <x v="1"/>
    <x v="2"/>
    <s v="10-Jul-1999"/>
    <x v="1905"/>
    <x v="1"/>
    <s v="tier - 3"/>
    <x v="14"/>
    <x v="35"/>
  </r>
  <r>
    <s v="Id1907"/>
    <s v="Shaw"/>
    <x v="1161"/>
    <x v="635"/>
    <s v="No"/>
    <x v="0"/>
    <x v="1"/>
    <n v="1"/>
    <x v="1"/>
    <x v="1"/>
    <x v="1"/>
    <s v="11-Nov-1993"/>
    <x v="1906"/>
    <x v="1"/>
    <s v="tier - 2"/>
    <x v="0"/>
    <x v="20"/>
  </r>
  <r>
    <s v="Id1908"/>
    <s v="Mills-Honarvar"/>
    <x v="49"/>
    <x v="326"/>
    <s v="No"/>
    <x v="0"/>
    <x v="1"/>
    <n v="1"/>
    <x v="1"/>
    <x v="0"/>
    <x v="2"/>
    <s v="29-Sep-1993"/>
    <x v="1907"/>
    <x v="1"/>
    <s v="tier - 3"/>
    <x v="2"/>
    <x v="20"/>
  </r>
  <r>
    <s v="Id1909"/>
    <s v="Farvard"/>
    <x v="41"/>
    <x v="338"/>
    <s v="Yes"/>
    <x v="0"/>
    <x v="0"/>
    <n v="1"/>
    <x v="1"/>
    <x v="0"/>
    <x v="2"/>
    <s v="24-Oct-1988"/>
    <x v="1908"/>
    <x v="2"/>
    <s v="tier - 1"/>
    <x v="0"/>
    <x v="23"/>
  </r>
  <r>
    <s v="Id1910"/>
    <s v="Kelly"/>
    <x v="1184"/>
    <x v="221"/>
    <s v="No"/>
    <x v="0"/>
    <x v="0"/>
    <n v="0"/>
    <x v="1"/>
    <x v="0"/>
    <x v="0"/>
    <s v="15-Jun-2002"/>
    <x v="1909"/>
    <x v="1"/>
    <s v="tier - 3"/>
    <x v="3"/>
    <x v="43"/>
  </r>
  <r>
    <s v="Id1911"/>
    <s v="Skinner"/>
    <x v="940"/>
    <x v="39"/>
    <s v="No"/>
    <x v="1"/>
    <x v="0"/>
    <n v="2"/>
    <x v="1"/>
    <x v="0"/>
    <x v="2"/>
    <s v="10-Jul-2000"/>
    <x v="1910"/>
    <x v="1"/>
    <s v="tier - 2"/>
    <x v="2"/>
    <x v="21"/>
  </r>
  <r>
    <s v="Id1912"/>
    <s v="Murphy"/>
    <x v="279"/>
    <x v="587"/>
    <s v="Yes"/>
    <x v="0"/>
    <x v="0"/>
    <n v="0"/>
    <x v="1"/>
    <x v="3"/>
    <x v="2"/>
    <s v="5-Jul-1985"/>
    <x v="1911"/>
    <x v="1"/>
    <s v="tier - 2"/>
    <x v="0"/>
    <x v="17"/>
  </r>
  <r>
    <s v="Id1913"/>
    <s v="Shue"/>
    <x v="190"/>
    <x v="194"/>
    <s v="Yes"/>
    <x v="0"/>
    <x v="1"/>
    <n v="1"/>
    <x v="1"/>
    <x v="1"/>
    <x v="1"/>
    <s v="24-Nov-1997"/>
    <x v="1912"/>
    <x v="2"/>
    <s v="tier - 3"/>
    <x v="3"/>
    <x v="31"/>
  </r>
  <r>
    <s v="Id1914"/>
    <s v="Reilly"/>
    <x v="1185"/>
    <x v="269"/>
    <s v="Yes"/>
    <x v="0"/>
    <x v="0"/>
    <n v="0"/>
    <x v="1"/>
    <x v="3"/>
    <x v="0"/>
    <s v="27-Aug-1981"/>
    <x v="1913"/>
    <x v="1"/>
    <s v="tier - 2"/>
    <x v="0"/>
    <x v="36"/>
  </r>
  <r>
    <s v="Id1915"/>
    <s v="Blinn"/>
    <x v="1186"/>
    <x v="46"/>
    <s v="No"/>
    <x v="0"/>
    <x v="1"/>
    <n v="1"/>
    <x v="1"/>
    <x v="1"/>
    <x v="2"/>
    <s v="14-Sep-1993"/>
    <x v="1914"/>
    <x v="1"/>
    <s v="tier - 2"/>
    <x v="1"/>
    <x v="20"/>
  </r>
  <r>
    <s v="Id1916"/>
    <s v="Duyn"/>
    <x v="1187"/>
    <x v="550"/>
    <s v="No"/>
    <x v="1"/>
    <x v="0"/>
    <n v="1"/>
    <x v="1"/>
    <x v="0"/>
    <x v="2"/>
    <s v="13-Jul-2004"/>
    <x v="1915"/>
    <x v="1"/>
    <s v="tier - 2"/>
    <x v="1"/>
    <x v="41"/>
  </r>
  <r>
    <s v="Id1917"/>
    <s v="Wardian"/>
    <x v="26"/>
    <x v="436"/>
    <s v="Yes"/>
    <x v="0"/>
    <x v="0"/>
    <n v="0"/>
    <x v="1"/>
    <x v="0"/>
    <x v="2"/>
    <s v="23-Oct-1996"/>
    <x v="1916"/>
    <x v="0"/>
    <s v="tier - 3"/>
    <x v="1"/>
    <x v="45"/>
  </r>
  <r>
    <s v="Id1918"/>
    <s v="Heuninck"/>
    <x v="1188"/>
    <x v="273"/>
    <s v="No"/>
    <x v="0"/>
    <x v="0"/>
    <n v="0"/>
    <x v="1"/>
    <x v="0"/>
    <x v="2"/>
    <s v="25-Jul-1991"/>
    <x v="1917"/>
    <x v="1"/>
    <s v="tier - 3"/>
    <x v="0"/>
    <x v="42"/>
  </r>
  <r>
    <s v="Id1919"/>
    <s v="Kipyego"/>
    <x v="467"/>
    <x v="276"/>
    <s v="No"/>
    <x v="0"/>
    <x v="0"/>
    <n v="0"/>
    <x v="1"/>
    <x v="1"/>
    <x v="2"/>
    <s v="24-Jun-1990"/>
    <x v="1918"/>
    <x v="0"/>
    <s v="tier - 1"/>
    <x v="1"/>
    <x v="3"/>
  </r>
  <r>
    <s v="Id1920"/>
    <s v="Kuehl"/>
    <x v="429"/>
    <x v="170"/>
    <s v="Yes"/>
    <x v="0"/>
    <x v="0"/>
    <n v="0"/>
    <x v="1"/>
    <x v="2"/>
    <x v="2"/>
    <s v="18-Oct-2001"/>
    <x v="1919"/>
    <x v="1"/>
    <s v="tier - 2"/>
    <x v="4"/>
    <x v="47"/>
  </r>
  <r>
    <s v="Id1921"/>
    <s v="Burkholder"/>
    <x v="1189"/>
    <x v="111"/>
    <s v="Yes"/>
    <x v="0"/>
    <x v="0"/>
    <n v="0"/>
    <x v="1"/>
    <x v="0"/>
    <x v="2"/>
    <s v="6-Jun-2001"/>
    <x v="1920"/>
    <x v="1"/>
    <s v="tier - 3"/>
    <x v="15"/>
    <x v="21"/>
  </r>
  <r>
    <s v="Id1922"/>
    <s v="Stadolnik"/>
    <x v="26"/>
    <x v="651"/>
    <s v="No"/>
    <x v="0"/>
    <x v="0"/>
    <n v="0"/>
    <x v="1"/>
    <x v="0"/>
    <x v="1"/>
    <s v="19-Aug-1991"/>
    <x v="1921"/>
    <x v="2"/>
    <s v="tier - 1"/>
    <x v="4"/>
    <x v="42"/>
  </r>
  <r>
    <s v="Id1923"/>
    <s v="Shields"/>
    <x v="1190"/>
    <x v="337"/>
    <s v="No"/>
    <x v="0"/>
    <x v="0"/>
    <n v="0"/>
    <x v="1"/>
    <x v="2"/>
    <x v="2"/>
    <s v="12-Aug-1994"/>
    <x v="1922"/>
    <x v="2"/>
    <s v="tier - 2"/>
    <x v="3"/>
    <x v="6"/>
  </r>
  <r>
    <s v="Id1924"/>
    <s v="Margolis"/>
    <x v="1068"/>
    <x v="447"/>
    <s v="Yes"/>
    <x v="0"/>
    <x v="0"/>
    <n v="0"/>
    <x v="1"/>
    <x v="3"/>
    <x v="0"/>
    <s v="29-Sep-1981"/>
    <x v="1923"/>
    <x v="1"/>
    <s v="tier - 3"/>
    <x v="1"/>
    <x v="36"/>
  </r>
  <r>
    <s v="Id1925"/>
    <s v="Uffenbeck"/>
    <x v="217"/>
    <x v="124"/>
    <s v="No"/>
    <x v="0"/>
    <x v="0"/>
    <n v="0"/>
    <x v="1"/>
    <x v="0"/>
    <x v="2"/>
    <s v="24-Jun-1999"/>
    <x v="1924"/>
    <x v="1"/>
    <s v="tier - 3"/>
    <x v="1"/>
    <x v="35"/>
  </r>
  <r>
    <s v="Id1926"/>
    <s v="Brake"/>
    <x v="1191"/>
    <x v="507"/>
    <s v="Yes"/>
    <x v="0"/>
    <x v="0"/>
    <n v="1"/>
    <x v="1"/>
    <x v="2"/>
    <x v="2"/>
    <s v="28-Aug-1988"/>
    <x v="1925"/>
    <x v="1"/>
    <s v="tier - 3"/>
    <x v="0"/>
    <x v="23"/>
  </r>
  <r>
    <s v="Id1927"/>
    <s v="Stepanova"/>
    <x v="1192"/>
    <x v="62"/>
    <s v="Yes"/>
    <x v="0"/>
    <x v="0"/>
    <n v="0"/>
    <x v="1"/>
    <x v="3"/>
    <x v="0"/>
    <s v="13-Dec-1981"/>
    <x v="1926"/>
    <x v="1"/>
    <s v="tier - 1"/>
    <x v="0"/>
    <x v="36"/>
  </r>
  <r>
    <s v="Id1928"/>
    <s v="Verdi"/>
    <x v="1193"/>
    <x v="329"/>
    <s v="No"/>
    <x v="0"/>
    <x v="0"/>
    <n v="1"/>
    <x v="1"/>
    <x v="2"/>
    <x v="2"/>
    <s v="24-Oct-1987"/>
    <x v="1927"/>
    <x v="1"/>
    <s v="tier - 3"/>
    <x v="0"/>
    <x v="38"/>
  </r>
  <r>
    <s v="Id1929"/>
    <s v="McLean"/>
    <x v="149"/>
    <x v="237"/>
    <s v="No"/>
    <x v="0"/>
    <x v="0"/>
    <n v="0"/>
    <x v="1"/>
    <x v="0"/>
    <x v="2"/>
    <s v="21-Nov-1994"/>
    <x v="1928"/>
    <x v="1"/>
    <s v="tier - 1"/>
    <x v="0"/>
    <x v="6"/>
  </r>
  <r>
    <s v="Id1930"/>
    <s v="Ryan"/>
    <x v="770"/>
    <x v="145"/>
    <s v="No"/>
    <x v="0"/>
    <x v="0"/>
    <n v="0"/>
    <x v="1"/>
    <x v="1"/>
    <x v="2"/>
    <s v="24-Oct-1991"/>
    <x v="1929"/>
    <x v="1"/>
    <s v="tier - 3"/>
    <x v="3"/>
    <x v="42"/>
  </r>
  <r>
    <s v="Id1931"/>
    <s v="Mickelson"/>
    <x v="234"/>
    <x v="149"/>
    <s v="No"/>
    <x v="0"/>
    <x v="0"/>
    <n v="0"/>
    <x v="1"/>
    <x v="1"/>
    <x v="1"/>
    <s v="25-Aug-1991"/>
    <x v="1930"/>
    <x v="1"/>
    <s v="tier - 1"/>
    <x v="0"/>
    <x v="42"/>
  </r>
  <r>
    <s v="Id1932"/>
    <s v="Dibaba"/>
    <x v="664"/>
    <x v="74"/>
    <s v="No"/>
    <x v="0"/>
    <x v="0"/>
    <n v="0"/>
    <x v="1"/>
    <x v="1"/>
    <x v="1"/>
    <s v="28-Oct-1991"/>
    <x v="1931"/>
    <x v="1"/>
    <s v="tier - 2"/>
    <x v="0"/>
    <x v="42"/>
  </r>
  <r>
    <s v="Id1933"/>
    <s v="Shilling"/>
    <x v="1194"/>
    <x v="172"/>
    <s v="Yes"/>
    <x v="0"/>
    <x v="0"/>
    <n v="1"/>
    <x v="1"/>
    <x v="3"/>
    <x v="0"/>
    <s v="9-Sep-1986"/>
    <x v="1932"/>
    <x v="1"/>
    <s v="tier - 2"/>
    <x v="0"/>
    <x v="26"/>
  </r>
  <r>
    <s v="Id1934"/>
    <s v="Bashaw"/>
    <x v="497"/>
    <x v="412"/>
    <s v="No"/>
    <x v="0"/>
    <x v="1"/>
    <n v="1"/>
    <x v="1"/>
    <x v="1"/>
    <x v="1"/>
    <s v="22-Jun-1993"/>
    <x v="1933"/>
    <x v="1"/>
    <s v="tier - 2"/>
    <x v="1"/>
    <x v="20"/>
  </r>
  <r>
    <s v="Id1935"/>
    <s v="Jacob"/>
    <x v="649"/>
    <x v="244"/>
    <s v="No"/>
    <x v="0"/>
    <x v="0"/>
    <n v="0"/>
    <x v="1"/>
    <x v="3"/>
    <x v="2"/>
    <s v="22-Aug-1994"/>
    <x v="1934"/>
    <x v="1"/>
    <s v="tier - 3"/>
    <x v="2"/>
    <x v="6"/>
  </r>
  <r>
    <s v="Id1936"/>
    <s v="McCutcheon"/>
    <x v="1195"/>
    <x v="654"/>
    <s v="Yes"/>
    <x v="0"/>
    <x v="0"/>
    <n v="1"/>
    <x v="1"/>
    <x v="3"/>
    <x v="0"/>
    <s v="1-Dec-1986"/>
    <x v="1935"/>
    <x v="1"/>
    <s v="tier - 2"/>
    <x v="0"/>
    <x v="26"/>
  </r>
  <r>
    <s v="Id1937"/>
    <s v="Connor"/>
    <x v="342"/>
    <x v="245"/>
    <s v="No"/>
    <x v="1"/>
    <x v="0"/>
    <n v="1"/>
    <x v="1"/>
    <x v="0"/>
    <x v="1"/>
    <s v="5-Nov-2004"/>
    <x v="1936"/>
    <x v="1"/>
    <s v="tier - 2"/>
    <x v="15"/>
    <x v="41"/>
  </r>
  <r>
    <s v="Id1938"/>
    <s v="May"/>
    <x v="215"/>
    <x v="372"/>
    <s v="No"/>
    <x v="0"/>
    <x v="0"/>
    <n v="0"/>
    <x v="1"/>
    <x v="0"/>
    <x v="2"/>
    <s v="2-Dec-1989"/>
    <x v="1937"/>
    <x v="1"/>
    <s v="tier - 2"/>
    <x v="0"/>
    <x v="4"/>
  </r>
  <r>
    <s v="Id1939"/>
    <s v="Geoghegan"/>
    <x v="1196"/>
    <x v="60"/>
    <s v="Yes"/>
    <x v="0"/>
    <x v="0"/>
    <n v="1"/>
    <x v="1"/>
    <x v="2"/>
    <x v="1"/>
    <s v="18-Aug-1988"/>
    <x v="1938"/>
    <x v="1"/>
    <s v="tier - 3"/>
    <x v="0"/>
    <x v="23"/>
  </r>
  <r>
    <s v="Id1940"/>
    <s v="McGinn"/>
    <x v="595"/>
    <x v="167"/>
    <s v="Yes"/>
    <x v="0"/>
    <x v="0"/>
    <n v="1"/>
    <x v="1"/>
    <x v="0"/>
    <x v="2"/>
    <s v="21-Oct-1995"/>
    <x v="1939"/>
    <x v="1"/>
    <s v="tier - 3"/>
    <x v="3"/>
    <x v="40"/>
  </r>
  <r>
    <s v="Id1941"/>
    <s v="Jones"/>
    <x v="1029"/>
    <x v="356"/>
    <s v="Yes"/>
    <x v="0"/>
    <x v="0"/>
    <n v="0"/>
    <x v="1"/>
    <x v="3"/>
    <x v="0"/>
    <s v="14-Dec-1981"/>
    <x v="1940"/>
    <x v="1"/>
    <s v="tier - 2"/>
    <x v="0"/>
    <x v="36"/>
  </r>
  <r>
    <s v="Id1942"/>
    <s v="Quinteros"/>
    <x v="1197"/>
    <x v="174"/>
    <s v="No"/>
    <x v="0"/>
    <x v="1"/>
    <n v="1"/>
    <x v="1"/>
    <x v="0"/>
    <x v="2"/>
    <s v="10-Jul-2003"/>
    <x v="1941"/>
    <x v="1"/>
    <s v="tier - 2"/>
    <x v="14"/>
    <x v="39"/>
  </r>
  <r>
    <s v="Id1943"/>
    <s v="Loenser"/>
    <x v="1080"/>
    <x v="52"/>
    <s v="No"/>
    <x v="0"/>
    <x v="0"/>
    <n v="1"/>
    <x v="1"/>
    <x v="3"/>
    <x v="2"/>
    <s v="6-Jul-1984"/>
    <x v="1942"/>
    <x v="1"/>
    <s v="tier - 3"/>
    <x v="0"/>
    <x v="32"/>
  </r>
  <r>
    <s v="Id1944"/>
    <s v="Aitken"/>
    <x v="199"/>
    <x v="169"/>
    <s v="No"/>
    <x v="0"/>
    <x v="0"/>
    <n v="1"/>
    <x v="1"/>
    <x v="0"/>
    <x v="1"/>
    <s v="14-Sep-1992"/>
    <x v="1943"/>
    <x v="2"/>
    <s v="tier - 1"/>
    <x v="3"/>
    <x v="34"/>
  </r>
  <r>
    <s v="Id1945"/>
    <s v="Furrer"/>
    <x v="1198"/>
    <x v="326"/>
    <s v="No"/>
    <x v="0"/>
    <x v="0"/>
    <n v="0"/>
    <x v="1"/>
    <x v="2"/>
    <x v="2"/>
    <s v="8-Nov-1990"/>
    <x v="1944"/>
    <x v="1"/>
    <s v="tier - 3"/>
    <x v="3"/>
    <x v="3"/>
  </r>
  <r>
    <s v="Id1946"/>
    <s v="Konigs"/>
    <x v="247"/>
    <x v="419"/>
    <s v="No"/>
    <x v="0"/>
    <x v="0"/>
    <n v="1"/>
    <x v="1"/>
    <x v="1"/>
    <x v="2"/>
    <s v="17-Nov-1992"/>
    <x v="1945"/>
    <x v="0"/>
    <s v="tier - 2"/>
    <x v="7"/>
    <x v="34"/>
  </r>
  <r>
    <s v="Id1947"/>
    <s v="Tesdahl"/>
    <x v="1170"/>
    <x v="330"/>
    <s v="Yes"/>
    <x v="0"/>
    <x v="0"/>
    <n v="0"/>
    <x v="1"/>
    <x v="3"/>
    <x v="1"/>
    <s v="14-Jun-1985"/>
    <x v="1946"/>
    <x v="1"/>
    <s v="tier - 1"/>
    <x v="0"/>
    <x v="17"/>
  </r>
  <r>
    <s v="Id1948"/>
    <s v="Engel"/>
    <x v="1199"/>
    <x v="89"/>
    <s v="No"/>
    <x v="0"/>
    <x v="0"/>
    <n v="0"/>
    <x v="1"/>
    <x v="2"/>
    <x v="2"/>
    <s v="11-Oct-1990"/>
    <x v="1947"/>
    <x v="1"/>
    <s v="tier - 1"/>
    <x v="0"/>
    <x v="3"/>
  </r>
  <r>
    <s v="Id1949"/>
    <s v="Kuck"/>
    <x v="1038"/>
    <x v="213"/>
    <s v="Yes"/>
    <x v="0"/>
    <x v="0"/>
    <n v="1"/>
    <x v="1"/>
    <x v="2"/>
    <x v="1"/>
    <s v="4-Nov-1988"/>
    <x v="1948"/>
    <x v="1"/>
    <s v="tier - 1"/>
    <x v="0"/>
    <x v="23"/>
  </r>
  <r>
    <s v="Id1950"/>
    <s v="Dillon"/>
    <x v="680"/>
    <x v="339"/>
    <s v="No"/>
    <x v="0"/>
    <x v="0"/>
    <n v="0"/>
    <x v="1"/>
    <x v="0"/>
    <x v="2"/>
    <s v="12-Aug-1999"/>
    <x v="1949"/>
    <x v="1"/>
    <s v="tier - 2"/>
    <x v="3"/>
    <x v="35"/>
  </r>
  <r>
    <s v="Id1951"/>
    <s v="Neuschel"/>
    <x v="878"/>
    <x v="470"/>
    <s v="Yes"/>
    <x v="0"/>
    <x v="1"/>
    <n v="1"/>
    <x v="1"/>
    <x v="2"/>
    <x v="2"/>
    <s v="4-Nov-1997"/>
    <x v="1950"/>
    <x v="1"/>
    <s v="tier - 2"/>
    <x v="1"/>
    <x v="31"/>
  </r>
  <r>
    <s v="Id1952"/>
    <s v="Rosales Ramirez"/>
    <x v="204"/>
    <x v="497"/>
    <s v="No"/>
    <x v="0"/>
    <x v="0"/>
    <n v="0"/>
    <x v="1"/>
    <x v="0"/>
    <x v="2"/>
    <s v="6-Jun-1999"/>
    <x v="1951"/>
    <x v="1"/>
    <s v="tier - 3"/>
    <x v="3"/>
    <x v="44"/>
  </r>
  <r>
    <s v="Id1953"/>
    <s v="Marquez"/>
    <x v="1200"/>
    <x v="555"/>
    <s v="Yes"/>
    <x v="0"/>
    <x v="0"/>
    <n v="1"/>
    <x v="1"/>
    <x v="3"/>
    <x v="0"/>
    <s v="27-Dec-1986"/>
    <x v="1952"/>
    <x v="1"/>
    <s v="tier - 2"/>
    <x v="0"/>
    <x v="26"/>
  </r>
  <r>
    <s v="Id1954"/>
    <s v="Green"/>
    <x v="44"/>
    <x v="47"/>
    <s v="Yes"/>
    <x v="0"/>
    <x v="0"/>
    <n v="0"/>
    <x v="1"/>
    <x v="0"/>
    <x v="2"/>
    <s v="11-Nov-2001"/>
    <x v="1953"/>
    <x v="1"/>
    <s v="tier - 2"/>
    <x v="1"/>
    <x v="47"/>
  </r>
  <r>
    <s v="Id1955"/>
    <s v="Schubel"/>
    <x v="105"/>
    <x v="337"/>
    <s v="Yes"/>
    <x v="0"/>
    <x v="0"/>
    <n v="1"/>
    <x v="1"/>
    <x v="0"/>
    <x v="2"/>
    <s v="23-Aug-1995"/>
    <x v="1954"/>
    <x v="1"/>
    <s v="tier - 3"/>
    <x v="3"/>
    <x v="40"/>
  </r>
  <r>
    <s v="Id1956"/>
    <s v="Jimenez"/>
    <x v="1201"/>
    <x v="49"/>
    <s v="Yes"/>
    <x v="0"/>
    <x v="0"/>
    <n v="1"/>
    <x v="1"/>
    <x v="3"/>
    <x v="2"/>
    <s v="18-Aug-1988"/>
    <x v="1955"/>
    <x v="1"/>
    <s v="tier - 1"/>
    <x v="1"/>
    <x v="23"/>
  </r>
  <r>
    <s v="Id1957"/>
    <s v="Zimny-Schmitt"/>
    <x v="1097"/>
    <x v="655"/>
    <s v="Yes"/>
    <x v="0"/>
    <x v="0"/>
    <n v="0"/>
    <x v="1"/>
    <x v="3"/>
    <x v="0"/>
    <s v="10-Oct-1981"/>
    <x v="1956"/>
    <x v="1"/>
    <s v="tier - 1"/>
    <x v="0"/>
    <x v="36"/>
  </r>
  <r>
    <s v="Id1958"/>
    <s v="Hill"/>
    <x v="358"/>
    <x v="39"/>
    <s v="Yes"/>
    <x v="0"/>
    <x v="0"/>
    <n v="1"/>
    <x v="1"/>
    <x v="2"/>
    <x v="2"/>
    <s v="16-Jun-1995"/>
    <x v="1957"/>
    <x v="1"/>
    <s v="tier - 1"/>
    <x v="0"/>
    <x v="40"/>
  </r>
  <r>
    <s v="Id1959"/>
    <s v="Brohart"/>
    <x v="524"/>
    <x v="127"/>
    <s v="Yes"/>
    <x v="0"/>
    <x v="0"/>
    <n v="1"/>
    <x v="1"/>
    <x v="1"/>
    <x v="2"/>
    <s v="9-Oct-1995"/>
    <x v="1958"/>
    <x v="1"/>
    <s v="tier - 3"/>
    <x v="2"/>
    <x v="40"/>
  </r>
  <r>
    <s v="Id1960"/>
    <s v="Ryan"/>
    <x v="838"/>
    <x v="195"/>
    <s v="No"/>
    <x v="0"/>
    <x v="0"/>
    <n v="0"/>
    <x v="1"/>
    <x v="0"/>
    <x v="1"/>
    <s v="24-Sep-1994"/>
    <x v="1959"/>
    <x v="1"/>
    <s v="tier - 3"/>
    <x v="1"/>
    <x v="6"/>
  </r>
  <r>
    <s v="Id1961"/>
    <s v="Oka"/>
    <x v="500"/>
    <x v="374"/>
    <s v="No"/>
    <x v="0"/>
    <x v="0"/>
    <n v="1"/>
    <x v="1"/>
    <x v="1"/>
    <x v="2"/>
    <s v="22-Dec-1992"/>
    <x v="1960"/>
    <x v="1"/>
    <s v="tier - 3"/>
    <x v="3"/>
    <x v="34"/>
  </r>
  <r>
    <s v="Id1962"/>
    <s v="Newman"/>
    <x v="1202"/>
    <x v="18"/>
    <s v="Yes"/>
    <x v="0"/>
    <x v="0"/>
    <n v="1"/>
    <x v="1"/>
    <x v="2"/>
    <x v="2"/>
    <s v="15-Oct-1988"/>
    <x v="1961"/>
    <x v="1"/>
    <s v="tier - 1"/>
    <x v="0"/>
    <x v="23"/>
  </r>
  <r>
    <s v="Id1963"/>
    <s v="Metzger"/>
    <x v="235"/>
    <x v="145"/>
    <s v="No"/>
    <x v="0"/>
    <x v="1"/>
    <n v="1"/>
    <x v="1"/>
    <x v="0"/>
    <x v="2"/>
    <s v="24-Aug-2003"/>
    <x v="1962"/>
    <x v="1"/>
    <s v="tier - 2"/>
    <x v="1"/>
    <x v="39"/>
  </r>
  <r>
    <s v="Id1964"/>
    <s v="Gonzalez"/>
    <x v="191"/>
    <x v="184"/>
    <s v="No"/>
    <x v="0"/>
    <x v="0"/>
    <n v="1"/>
    <x v="1"/>
    <x v="1"/>
    <x v="1"/>
    <s v="16-Sep-1998"/>
    <x v="1963"/>
    <x v="2"/>
    <s v="tier - 3"/>
    <x v="1"/>
    <x v="44"/>
  </r>
  <r>
    <s v="Id1965"/>
    <s v="Vaughn"/>
    <x v="619"/>
    <x v="178"/>
    <s v="No"/>
    <x v="0"/>
    <x v="0"/>
    <n v="0"/>
    <x v="1"/>
    <x v="0"/>
    <x v="1"/>
    <s v="22-Sep-1999"/>
    <x v="1964"/>
    <x v="1"/>
    <s v="tier - 2"/>
    <x v="0"/>
    <x v="35"/>
  </r>
  <r>
    <s v="Id1966"/>
    <s v="Clifford"/>
    <x v="157"/>
    <x v="544"/>
    <s v="Yes"/>
    <x v="0"/>
    <x v="0"/>
    <n v="0"/>
    <x v="1"/>
    <x v="0"/>
    <x v="2"/>
    <s v="18-Sep-1996"/>
    <x v="1965"/>
    <x v="0"/>
    <s v="tier - 2"/>
    <x v="5"/>
    <x v="45"/>
  </r>
  <r>
    <s v="Id1967"/>
    <s v="Petty"/>
    <x v="765"/>
    <x v="122"/>
    <s v="Yes"/>
    <x v="0"/>
    <x v="0"/>
    <n v="0"/>
    <x v="1"/>
    <x v="2"/>
    <x v="2"/>
    <s v="19-Sep-1996"/>
    <x v="1966"/>
    <x v="2"/>
    <s v="tier - 3"/>
    <x v="3"/>
    <x v="45"/>
  </r>
  <r>
    <s v="Id1968"/>
    <s v="Sanford"/>
    <x v="217"/>
    <x v="33"/>
    <s v="No"/>
    <x v="1"/>
    <x v="0"/>
    <n v="1"/>
    <x v="1"/>
    <x v="0"/>
    <x v="1"/>
    <s v="26-Jun-2004"/>
    <x v="1967"/>
    <x v="1"/>
    <s v="tier - 3"/>
    <x v="4"/>
    <x v="41"/>
  </r>
  <r>
    <s v="Id1969"/>
    <s v="Sprague"/>
    <x v="42"/>
    <x v="67"/>
    <s v="No"/>
    <x v="0"/>
    <x v="1"/>
    <n v="1"/>
    <x v="1"/>
    <x v="0"/>
    <x v="2"/>
    <s v="12-Oct-1993"/>
    <x v="1968"/>
    <x v="1"/>
    <s v="tier - 2"/>
    <x v="0"/>
    <x v="20"/>
  </r>
  <r>
    <s v="Id1970"/>
    <s v="Lasseron"/>
    <x v="181"/>
    <x v="95"/>
    <s v="No"/>
    <x v="0"/>
    <x v="1"/>
    <n v="1"/>
    <x v="1"/>
    <x v="0"/>
    <x v="2"/>
    <s v="29-Jul-2003"/>
    <x v="1969"/>
    <x v="1"/>
    <s v="tier - 1"/>
    <x v="15"/>
    <x v="39"/>
  </r>
  <r>
    <s v="Id1971"/>
    <s v="Bushong"/>
    <x v="1203"/>
    <x v="176"/>
    <s v="No"/>
    <x v="0"/>
    <x v="0"/>
    <n v="1"/>
    <x v="1"/>
    <x v="3"/>
    <x v="2"/>
    <s v="14-Sep-1987"/>
    <x v="1970"/>
    <x v="1"/>
    <s v="tier - 1"/>
    <x v="3"/>
    <x v="38"/>
  </r>
  <r>
    <s v="Id1972"/>
    <s v="Dennison"/>
    <x v="105"/>
    <x v="614"/>
    <s v="Yes"/>
    <x v="1"/>
    <x v="0"/>
    <n v="2"/>
    <x v="1"/>
    <x v="0"/>
    <x v="2"/>
    <s v="20-Jun-2000"/>
    <x v="1971"/>
    <x v="1"/>
    <s v="tier - 1"/>
    <x v="3"/>
    <x v="21"/>
  </r>
  <r>
    <s v="Id1973"/>
    <s v="Lira"/>
    <x v="966"/>
    <x v="223"/>
    <s v="Yes"/>
    <x v="0"/>
    <x v="0"/>
    <n v="1"/>
    <x v="1"/>
    <x v="3"/>
    <x v="0"/>
    <s v="27-Aug-1986"/>
    <x v="1972"/>
    <x v="1"/>
    <s v="tier - 1"/>
    <x v="0"/>
    <x v="26"/>
  </r>
  <r>
    <s v="Id1974"/>
    <s v="Nahigian"/>
    <x v="812"/>
    <x v="112"/>
    <s v="Yes"/>
    <x v="0"/>
    <x v="0"/>
    <n v="0"/>
    <x v="1"/>
    <x v="0"/>
    <x v="2"/>
    <s v="26-Dec-2001"/>
    <x v="1973"/>
    <x v="1"/>
    <s v="tier - 2"/>
    <x v="3"/>
    <x v="47"/>
  </r>
  <r>
    <s v="Id1975"/>
    <s v="Cackett"/>
    <x v="1021"/>
    <x v="102"/>
    <s v="Yes"/>
    <x v="0"/>
    <x v="0"/>
    <n v="0"/>
    <x v="1"/>
    <x v="0"/>
    <x v="2"/>
    <s v="19-Dec-1996"/>
    <x v="1974"/>
    <x v="1"/>
    <s v="tier - 2"/>
    <x v="3"/>
    <x v="45"/>
  </r>
  <r>
    <s v="Id1976"/>
    <s v="Hunter-Galvan"/>
    <x v="1204"/>
    <x v="320"/>
    <s v="No"/>
    <x v="1"/>
    <x v="0"/>
    <n v="1"/>
    <x v="1"/>
    <x v="0"/>
    <x v="2"/>
    <s v="16-Jul-2004"/>
    <x v="1975"/>
    <x v="1"/>
    <s v="tier - 2"/>
    <x v="8"/>
    <x v="41"/>
  </r>
  <r>
    <s v="Id1977"/>
    <s v="Pierret"/>
    <x v="264"/>
    <x v="206"/>
    <s v="Yes"/>
    <x v="0"/>
    <x v="0"/>
    <n v="0"/>
    <x v="1"/>
    <x v="1"/>
    <x v="2"/>
    <s v="27-Oct-1996"/>
    <x v="1976"/>
    <x v="1"/>
    <s v="tier - 3"/>
    <x v="0"/>
    <x v="45"/>
  </r>
  <r>
    <s v="Id1978"/>
    <s v="White"/>
    <x v="844"/>
    <x v="197"/>
    <s v="Yes"/>
    <x v="0"/>
    <x v="0"/>
    <n v="0"/>
    <x v="1"/>
    <x v="1"/>
    <x v="2"/>
    <s v="10-Aug-1996"/>
    <x v="1977"/>
    <x v="1"/>
    <s v="tier - 3"/>
    <x v="0"/>
    <x v="45"/>
  </r>
  <r>
    <s v="Id1979"/>
    <s v="O'Neil"/>
    <x v="570"/>
    <x v="283"/>
    <s v="Yes"/>
    <x v="0"/>
    <x v="0"/>
    <n v="0"/>
    <x v="1"/>
    <x v="1"/>
    <x v="2"/>
    <s v="13-Nov-1996"/>
    <x v="1978"/>
    <x v="1"/>
    <s v="tier - 2"/>
    <x v="2"/>
    <x v="45"/>
  </r>
  <r>
    <s v="Id1980"/>
    <s v="Leitz"/>
    <x v="477"/>
    <x v="544"/>
    <s v="Yes"/>
    <x v="0"/>
    <x v="0"/>
    <n v="0"/>
    <x v="1"/>
    <x v="2"/>
    <x v="2"/>
    <s v="14-Dec-1996"/>
    <x v="1979"/>
    <x v="1"/>
    <s v="tier - 1"/>
    <x v="3"/>
    <x v="45"/>
  </r>
  <r>
    <s v="Id1981"/>
    <s v="Durfee"/>
    <x v="4"/>
    <x v="82"/>
    <s v="No"/>
    <x v="0"/>
    <x v="1"/>
    <n v="1"/>
    <x v="1"/>
    <x v="0"/>
    <x v="2"/>
    <s v="7-Oct-1993"/>
    <x v="1980"/>
    <x v="1"/>
    <s v="tier - 2"/>
    <x v="0"/>
    <x v="20"/>
  </r>
  <r>
    <s v="Id1982"/>
    <s v="Maylone"/>
    <x v="675"/>
    <x v="93"/>
    <s v="Yes"/>
    <x v="0"/>
    <x v="0"/>
    <n v="1"/>
    <x v="1"/>
    <x v="2"/>
    <x v="2"/>
    <s v="23-Jun-1995"/>
    <x v="1981"/>
    <x v="1"/>
    <s v="tier - 3"/>
    <x v="1"/>
    <x v="40"/>
  </r>
  <r>
    <s v="Id1983"/>
    <s v="Reiland"/>
    <x v="436"/>
    <x v="89"/>
    <s v="No"/>
    <x v="0"/>
    <x v="1"/>
    <n v="1"/>
    <x v="1"/>
    <x v="1"/>
    <x v="2"/>
    <s v="28-Oct-1993"/>
    <x v="1982"/>
    <x v="1"/>
    <s v="tier - 1"/>
    <x v="3"/>
    <x v="20"/>
  </r>
  <r>
    <s v="Id1984"/>
    <s v="Hu"/>
    <x v="1205"/>
    <x v="315"/>
    <s v="No"/>
    <x v="0"/>
    <x v="0"/>
    <n v="0"/>
    <x v="1"/>
    <x v="2"/>
    <x v="2"/>
    <s v="1-Sep-1991"/>
    <x v="1983"/>
    <x v="1"/>
    <s v="tier - 1"/>
    <x v="0"/>
    <x v="42"/>
  </r>
  <r>
    <s v="Id1985"/>
    <s v="Lessek"/>
    <x v="304"/>
    <x v="336"/>
    <s v="Yes"/>
    <x v="0"/>
    <x v="1"/>
    <n v="1"/>
    <x v="1"/>
    <x v="1"/>
    <x v="1"/>
    <s v="20-Jun-1997"/>
    <x v="1984"/>
    <x v="2"/>
    <s v="tier - 3"/>
    <x v="6"/>
    <x v="31"/>
  </r>
  <r>
    <s v="Id1986"/>
    <s v="Colavincenzo"/>
    <x v="1084"/>
    <x v="361"/>
    <s v="No"/>
    <x v="0"/>
    <x v="1"/>
    <n v="1"/>
    <x v="1"/>
    <x v="0"/>
    <x v="2"/>
    <s v="18-Nov-2003"/>
    <x v="1985"/>
    <x v="1"/>
    <s v="tier - 1"/>
    <x v="14"/>
    <x v="39"/>
  </r>
  <r>
    <s v="Id1987"/>
    <s v="Mendez-Karr"/>
    <x v="1206"/>
    <x v="633"/>
    <s v="No"/>
    <x v="0"/>
    <x v="1"/>
    <n v="1"/>
    <x v="1"/>
    <x v="0"/>
    <x v="2"/>
    <s v="5-Dec-2003"/>
    <x v="1986"/>
    <x v="1"/>
    <s v="tier - 2"/>
    <x v="15"/>
    <x v="39"/>
  </r>
  <r>
    <s v="Id1988"/>
    <s v="Saulnier"/>
    <x v="629"/>
    <x v="85"/>
    <s v="Yes"/>
    <x v="0"/>
    <x v="0"/>
    <n v="0"/>
    <x v="1"/>
    <x v="0"/>
    <x v="1"/>
    <s v="17-Nov-1996"/>
    <x v="1987"/>
    <x v="1"/>
    <s v="tier - 2"/>
    <x v="1"/>
    <x v="45"/>
  </r>
  <r>
    <s v="Id1989"/>
    <s v="Schoonover"/>
    <x v="1207"/>
    <x v="40"/>
    <s v="No"/>
    <x v="0"/>
    <x v="1"/>
    <n v="1"/>
    <x v="1"/>
    <x v="0"/>
    <x v="2"/>
    <s v="3-Jul-2003"/>
    <x v="1988"/>
    <x v="1"/>
    <s v="tier - 3"/>
    <x v="3"/>
    <x v="39"/>
  </r>
  <r>
    <s v="Id1990"/>
    <s v="Hass"/>
    <x v="854"/>
    <x v="473"/>
    <s v="Yes"/>
    <x v="0"/>
    <x v="0"/>
    <n v="0"/>
    <x v="1"/>
    <x v="1"/>
    <x v="2"/>
    <s v="6-Oct-2001"/>
    <x v="1989"/>
    <x v="1"/>
    <s v="tier - 1"/>
    <x v="6"/>
    <x v="47"/>
  </r>
  <r>
    <s v="Id1991"/>
    <s v="Cadotte"/>
    <x v="680"/>
    <x v="149"/>
    <s v="No"/>
    <x v="0"/>
    <x v="0"/>
    <n v="0"/>
    <x v="1"/>
    <x v="0"/>
    <x v="1"/>
    <s v="1-Jul-1994"/>
    <x v="1990"/>
    <x v="1"/>
    <s v="tier - 3"/>
    <x v="3"/>
    <x v="6"/>
  </r>
  <r>
    <s v="Id1992"/>
    <s v="Cacciapaglia"/>
    <x v="1208"/>
    <x v="336"/>
    <s v="No"/>
    <x v="0"/>
    <x v="0"/>
    <n v="0"/>
    <x v="1"/>
    <x v="0"/>
    <x v="1"/>
    <s v="2-Dec-1994"/>
    <x v="1991"/>
    <x v="2"/>
    <s v="tier - 1"/>
    <x v="4"/>
    <x v="6"/>
  </r>
  <r>
    <s v="Id1993"/>
    <s v="Mininger"/>
    <x v="1209"/>
    <x v="249"/>
    <s v="No"/>
    <x v="0"/>
    <x v="0"/>
    <n v="0"/>
    <x v="1"/>
    <x v="2"/>
    <x v="2"/>
    <s v="13-Nov-1991"/>
    <x v="1992"/>
    <x v="2"/>
    <s v="tier - 2"/>
    <x v="3"/>
    <x v="42"/>
  </r>
  <r>
    <s v="Id1994"/>
    <s v="Mayo"/>
    <x v="11"/>
    <x v="186"/>
    <s v="Yes"/>
    <x v="0"/>
    <x v="1"/>
    <n v="1"/>
    <x v="1"/>
    <x v="0"/>
    <x v="1"/>
    <s v="2-Sep-1997"/>
    <x v="1993"/>
    <x v="1"/>
    <s v="tier - 3"/>
    <x v="0"/>
    <x v="31"/>
  </r>
  <r>
    <s v="Id1995"/>
    <s v="Zicko"/>
    <x v="1210"/>
    <x v="249"/>
    <s v="Yes"/>
    <x v="0"/>
    <x v="1"/>
    <n v="1"/>
    <x v="1"/>
    <x v="0"/>
    <x v="2"/>
    <s v="2-Aug-1997"/>
    <x v="1994"/>
    <x v="1"/>
    <s v="tier - 3"/>
    <x v="0"/>
    <x v="31"/>
  </r>
  <r>
    <s v="Id1996"/>
    <s v="Graham"/>
    <x v="276"/>
    <x v="419"/>
    <s v="Yes"/>
    <x v="0"/>
    <x v="1"/>
    <n v="1"/>
    <x v="1"/>
    <x v="1"/>
    <x v="2"/>
    <s v="6-Jul-1997"/>
    <x v="1995"/>
    <x v="1"/>
    <s v="tier - 2"/>
    <x v="2"/>
    <x v="31"/>
  </r>
  <r>
    <s v="Id1997"/>
    <s v="Boland"/>
    <x v="1211"/>
    <x v="212"/>
    <s v="Yes"/>
    <x v="0"/>
    <x v="1"/>
    <n v="1"/>
    <x v="1"/>
    <x v="2"/>
    <x v="2"/>
    <s v="22-Dec-1997"/>
    <x v="1996"/>
    <x v="1"/>
    <s v="tier - 3"/>
    <x v="3"/>
    <x v="31"/>
  </r>
  <r>
    <s v="Id1998"/>
    <s v="Cupp"/>
    <x v="1040"/>
    <x v="106"/>
    <s v="Yes"/>
    <x v="0"/>
    <x v="1"/>
    <n v="1"/>
    <x v="1"/>
    <x v="2"/>
    <x v="1"/>
    <s v="5-Jul-1997"/>
    <x v="1997"/>
    <x v="1"/>
    <s v="tier - 3"/>
    <x v="2"/>
    <x v="31"/>
  </r>
  <r>
    <s v="Id1999"/>
    <s v="Shaw"/>
    <x v="1212"/>
    <x v="169"/>
    <s v="Yes"/>
    <x v="0"/>
    <x v="0"/>
    <n v="0"/>
    <x v="1"/>
    <x v="0"/>
    <x v="1"/>
    <s v="11-Oct-1996"/>
    <x v="1998"/>
    <x v="1"/>
    <s v="tier - 3"/>
    <x v="1"/>
    <x v="45"/>
  </r>
  <r>
    <s v="Id2000"/>
    <s v="Klassen"/>
    <x v="1213"/>
    <x v="186"/>
    <s v="Yes"/>
    <x v="0"/>
    <x v="0"/>
    <n v="0"/>
    <x v="1"/>
    <x v="2"/>
    <x v="1"/>
    <s v="2-Sep-2001"/>
    <x v="1999"/>
    <x v="1"/>
    <s v="tier - 2"/>
    <x v="0"/>
    <x v="47"/>
  </r>
  <r>
    <s v="Id2001"/>
    <s v="Musal"/>
    <x v="1214"/>
    <x v="34"/>
    <s v="Yes"/>
    <x v="1"/>
    <x v="0"/>
    <n v="2"/>
    <x v="1"/>
    <x v="1"/>
    <x v="1"/>
    <s v="23-Sep-2000"/>
    <x v="2000"/>
    <x v="1"/>
    <s v="tier - 2"/>
    <x v="1"/>
    <x v="21"/>
  </r>
  <r>
    <s v="Id2002"/>
    <s v="Kitayama"/>
    <x v="361"/>
    <x v="69"/>
    <s v="Yes"/>
    <x v="0"/>
    <x v="0"/>
    <n v="0"/>
    <x v="1"/>
    <x v="2"/>
    <x v="2"/>
    <s v="3-Jul-1996"/>
    <x v="2001"/>
    <x v="1"/>
    <s v="tier - 1"/>
    <x v="1"/>
    <x v="45"/>
  </r>
  <r>
    <s v="Id2003"/>
    <s v="Altman"/>
    <x v="699"/>
    <x v="34"/>
    <s v="Yes"/>
    <x v="0"/>
    <x v="0"/>
    <n v="0"/>
    <x v="1"/>
    <x v="2"/>
    <x v="1"/>
    <s v="14-Aug-1996"/>
    <x v="2002"/>
    <x v="1"/>
    <s v="tier - 2"/>
    <x v="1"/>
    <x v="45"/>
  </r>
  <r>
    <s v="Id2004"/>
    <s v="Demchko"/>
    <x v="127"/>
    <x v="49"/>
    <s v="No"/>
    <x v="0"/>
    <x v="0"/>
    <n v="0"/>
    <x v="1"/>
    <x v="0"/>
    <x v="2"/>
    <s v="6-Jul-1994"/>
    <x v="2003"/>
    <x v="1"/>
    <s v="tier - 1"/>
    <x v="3"/>
    <x v="6"/>
  </r>
  <r>
    <s v="Id2005"/>
    <s v="Wild"/>
    <x v="82"/>
    <x v="507"/>
    <s v="No"/>
    <x v="0"/>
    <x v="0"/>
    <n v="0"/>
    <x v="1"/>
    <x v="0"/>
    <x v="2"/>
    <s v="25-Oct-1994"/>
    <x v="2004"/>
    <x v="1"/>
    <s v="tier - 3"/>
    <x v="0"/>
    <x v="6"/>
  </r>
  <r>
    <s v="Id2006"/>
    <s v="Betts"/>
    <x v="1026"/>
    <x v="319"/>
    <s v="Yes"/>
    <x v="0"/>
    <x v="0"/>
    <n v="0"/>
    <x v="1"/>
    <x v="3"/>
    <x v="2"/>
    <s v="29-Aug-2001"/>
    <x v="2005"/>
    <x v="1"/>
    <s v="tier - 3"/>
    <x v="2"/>
    <x v="47"/>
  </r>
  <r>
    <s v="Id2007"/>
    <s v="Martin"/>
    <x v="1215"/>
    <x v="544"/>
    <s v="No"/>
    <x v="0"/>
    <x v="1"/>
    <n v="1"/>
    <x v="1"/>
    <x v="1"/>
    <x v="2"/>
    <s v="25-Sep-1993"/>
    <x v="2006"/>
    <x v="1"/>
    <s v="tier - 3"/>
    <x v="0"/>
    <x v="20"/>
  </r>
  <r>
    <s v="Id2008"/>
    <s v="Vandeventer"/>
    <x v="809"/>
    <x v="206"/>
    <s v="No"/>
    <x v="0"/>
    <x v="0"/>
    <n v="0"/>
    <x v="1"/>
    <x v="1"/>
    <x v="2"/>
    <s v="10-Jul-1994"/>
    <x v="2007"/>
    <x v="1"/>
    <s v="tier - 1"/>
    <x v="3"/>
    <x v="6"/>
  </r>
  <r>
    <s v="Id2009"/>
    <s v="Hirano"/>
    <x v="1216"/>
    <x v="45"/>
    <s v="No"/>
    <x v="0"/>
    <x v="0"/>
    <n v="0"/>
    <x v="1"/>
    <x v="1"/>
    <x v="2"/>
    <s v="25-Jun-1999"/>
    <x v="2008"/>
    <x v="1"/>
    <s v="tier - 3"/>
    <x v="14"/>
    <x v="35"/>
  </r>
  <r>
    <s v="Id2010"/>
    <s v="Davi"/>
    <x v="1217"/>
    <x v="198"/>
    <s v="No"/>
    <x v="0"/>
    <x v="0"/>
    <n v="1"/>
    <x v="1"/>
    <x v="3"/>
    <x v="2"/>
    <s v="1-Aug-1987"/>
    <x v="2009"/>
    <x v="1"/>
    <s v="tier - 2"/>
    <x v="0"/>
    <x v="38"/>
  </r>
  <r>
    <s v="Id2011"/>
    <s v="Sloan"/>
    <x v="711"/>
    <x v="206"/>
    <s v="Yes"/>
    <x v="0"/>
    <x v="0"/>
    <n v="0"/>
    <x v="1"/>
    <x v="2"/>
    <x v="2"/>
    <s v="13-Oct-2001"/>
    <x v="2010"/>
    <x v="1"/>
    <s v="tier - 1"/>
    <x v="1"/>
    <x v="47"/>
  </r>
  <r>
    <s v="Id2012"/>
    <s v="Homich"/>
    <x v="497"/>
    <x v="78"/>
    <s v="Yes"/>
    <x v="0"/>
    <x v="0"/>
    <n v="1"/>
    <x v="1"/>
    <x v="1"/>
    <x v="2"/>
    <s v="10-Sep-1995"/>
    <x v="2011"/>
    <x v="2"/>
    <s v="tier - 1"/>
    <x v="6"/>
    <x v="40"/>
  </r>
  <r>
    <s v="Id2013"/>
    <s v="Bell"/>
    <x v="1218"/>
    <x v="425"/>
    <s v="No"/>
    <x v="0"/>
    <x v="0"/>
    <n v="0"/>
    <x v="1"/>
    <x v="3"/>
    <x v="1"/>
    <s v="1-Oct-1989"/>
    <x v="2012"/>
    <x v="1"/>
    <s v="tier - 1"/>
    <x v="1"/>
    <x v="4"/>
  </r>
  <r>
    <s v="Id2014"/>
    <s v="Kristjansson"/>
    <x v="26"/>
    <x v="540"/>
    <s v="No"/>
    <x v="0"/>
    <x v="0"/>
    <n v="0"/>
    <x v="1"/>
    <x v="0"/>
    <x v="2"/>
    <s v="26-Sep-1994"/>
    <x v="2013"/>
    <x v="2"/>
    <s v="tier - 1"/>
    <x v="1"/>
    <x v="6"/>
  </r>
  <r>
    <s v="Id2015"/>
    <s v="Pitman"/>
    <x v="47"/>
    <x v="656"/>
    <s v="No"/>
    <x v="0"/>
    <x v="0"/>
    <n v="0"/>
    <x v="1"/>
    <x v="0"/>
    <x v="0"/>
    <s v="21-Jun-2002"/>
    <x v="2014"/>
    <x v="1"/>
    <s v="tier - 3"/>
    <x v="0"/>
    <x v="43"/>
  </r>
  <r>
    <s v="Id2016"/>
    <s v="Curley"/>
    <x v="1219"/>
    <x v="21"/>
    <s v="Yes"/>
    <x v="0"/>
    <x v="1"/>
    <n v="1"/>
    <x v="1"/>
    <x v="1"/>
    <x v="1"/>
    <s v="22-Dec-1997"/>
    <x v="2015"/>
    <x v="1"/>
    <s v="tier - 2"/>
    <x v="3"/>
    <x v="31"/>
  </r>
  <r>
    <s v="Id2017"/>
    <s v="Zimmer"/>
    <x v="401"/>
    <x v="280"/>
    <s v="No"/>
    <x v="0"/>
    <x v="0"/>
    <n v="1"/>
    <x v="1"/>
    <x v="1"/>
    <x v="2"/>
    <s v="9-Aug-1998"/>
    <x v="2016"/>
    <x v="1"/>
    <s v="tier - 1"/>
    <x v="8"/>
    <x v="44"/>
  </r>
  <r>
    <s v="Id2018"/>
    <s v="Granski"/>
    <x v="397"/>
    <x v="334"/>
    <s v="No"/>
    <x v="0"/>
    <x v="0"/>
    <n v="1"/>
    <x v="1"/>
    <x v="1"/>
    <x v="1"/>
    <s v="15-Sep-1998"/>
    <x v="2017"/>
    <x v="1"/>
    <s v="tier - 3"/>
    <x v="2"/>
    <x v="44"/>
  </r>
  <r>
    <s v="Id2019"/>
    <s v="Dunn"/>
    <x v="2"/>
    <x v="577"/>
    <s v="Yes"/>
    <x v="0"/>
    <x v="1"/>
    <n v="1"/>
    <x v="1"/>
    <x v="0"/>
    <x v="2"/>
    <s v="19-Dec-1997"/>
    <x v="2018"/>
    <x v="1"/>
    <s v="tier - 3"/>
    <x v="1"/>
    <x v="31"/>
  </r>
  <r>
    <s v="Id2020"/>
    <s v="Regina"/>
    <x v="1155"/>
    <x v="212"/>
    <s v="Yes"/>
    <x v="0"/>
    <x v="0"/>
    <n v="1"/>
    <x v="1"/>
    <x v="3"/>
    <x v="2"/>
    <s v="28-Sep-1988"/>
    <x v="2019"/>
    <x v="1"/>
    <s v="tier - 2"/>
    <x v="1"/>
    <x v="23"/>
  </r>
  <r>
    <s v="Id2021"/>
    <s v="O'Connor"/>
    <x v="1"/>
    <x v="464"/>
    <s v="No"/>
    <x v="0"/>
    <x v="0"/>
    <n v="0"/>
    <x v="1"/>
    <x v="0"/>
    <x v="0"/>
    <s v="15-Dec-2002"/>
    <x v="2020"/>
    <x v="1"/>
    <s v="tier - 3"/>
    <x v="1"/>
    <x v="43"/>
  </r>
  <r>
    <s v="Id2022"/>
    <s v="Howe"/>
    <x v="1220"/>
    <x v="237"/>
    <s v="No"/>
    <x v="0"/>
    <x v="0"/>
    <n v="0"/>
    <x v="1"/>
    <x v="2"/>
    <x v="2"/>
    <s v="20-Nov-1991"/>
    <x v="2021"/>
    <x v="1"/>
    <s v="tier - 2"/>
    <x v="0"/>
    <x v="42"/>
  </r>
  <r>
    <s v="Id2023"/>
    <s v="Atwater"/>
    <x v="1221"/>
    <x v="237"/>
    <s v="No"/>
    <x v="0"/>
    <x v="0"/>
    <n v="1"/>
    <x v="1"/>
    <x v="3"/>
    <x v="2"/>
    <s v="18-Jun-1987"/>
    <x v="2022"/>
    <x v="1"/>
    <s v="tier - 3"/>
    <x v="0"/>
    <x v="38"/>
  </r>
  <r>
    <s v="Id2024"/>
    <s v="Gurganus"/>
    <x v="345"/>
    <x v="171"/>
    <s v="Yes"/>
    <x v="0"/>
    <x v="0"/>
    <n v="1"/>
    <x v="1"/>
    <x v="2"/>
    <x v="2"/>
    <s v="24-Sep-1995"/>
    <x v="2023"/>
    <x v="1"/>
    <s v="tier - 1"/>
    <x v="3"/>
    <x v="40"/>
  </r>
  <r>
    <s v="Id2025"/>
    <s v="Holden"/>
    <x v="1222"/>
    <x v="207"/>
    <s v="No"/>
    <x v="0"/>
    <x v="0"/>
    <n v="0"/>
    <x v="1"/>
    <x v="1"/>
    <x v="0"/>
    <s v="30-Sep-2002"/>
    <x v="2024"/>
    <x v="1"/>
    <s v="tier - 3"/>
    <x v="1"/>
    <x v="43"/>
  </r>
  <r>
    <s v="Id2026"/>
    <s v="Parton"/>
    <x v="1035"/>
    <x v="95"/>
    <s v="Yes"/>
    <x v="0"/>
    <x v="0"/>
    <n v="0"/>
    <x v="1"/>
    <x v="0"/>
    <x v="2"/>
    <s v="30-Jun-1996"/>
    <x v="2025"/>
    <x v="1"/>
    <s v="tier - 2"/>
    <x v="0"/>
    <x v="45"/>
  </r>
  <r>
    <s v="Id2027"/>
    <s v="Downs"/>
    <x v="1023"/>
    <x v="102"/>
    <s v="No"/>
    <x v="0"/>
    <x v="1"/>
    <n v="1"/>
    <x v="1"/>
    <x v="2"/>
    <x v="2"/>
    <s v="5-Jun-2003"/>
    <x v="2026"/>
    <x v="1"/>
    <s v="tier - 2"/>
    <x v="3"/>
    <x v="43"/>
  </r>
  <r>
    <s v="Id2028"/>
    <s v="Dent"/>
    <x v="391"/>
    <x v="280"/>
    <s v="Yes"/>
    <x v="0"/>
    <x v="0"/>
    <n v="0"/>
    <x v="1"/>
    <x v="0"/>
    <x v="2"/>
    <s v="13-Jun-1996"/>
    <x v="2027"/>
    <x v="1"/>
    <s v="tier - 2"/>
    <x v="3"/>
    <x v="45"/>
  </r>
  <r>
    <s v="Id2029"/>
    <s v="Ranti"/>
    <x v="454"/>
    <x v="470"/>
    <s v="Yes"/>
    <x v="0"/>
    <x v="0"/>
    <n v="0"/>
    <x v="1"/>
    <x v="1"/>
    <x v="2"/>
    <s v="24-Oct-1996"/>
    <x v="2028"/>
    <x v="1"/>
    <s v="tier - 2"/>
    <x v="0"/>
    <x v="45"/>
  </r>
  <r>
    <s v="Id2030"/>
    <s v="Ishaq"/>
    <x v="702"/>
    <x v="375"/>
    <s v="No"/>
    <x v="0"/>
    <x v="0"/>
    <n v="0"/>
    <x v="1"/>
    <x v="0"/>
    <x v="2"/>
    <s v="1-Nov-1999"/>
    <x v="2029"/>
    <x v="1"/>
    <s v="tier - 2"/>
    <x v="2"/>
    <x v="35"/>
  </r>
  <r>
    <s v="Id2031"/>
    <s v="Wiles"/>
    <x v="389"/>
    <x v="122"/>
    <s v="Yes"/>
    <x v="1"/>
    <x v="0"/>
    <n v="2"/>
    <x v="1"/>
    <x v="1"/>
    <x v="2"/>
    <s v="14-Jul-2000"/>
    <x v="2030"/>
    <x v="1"/>
    <s v="tier - 1"/>
    <x v="1"/>
    <x v="21"/>
  </r>
  <r>
    <s v="Id2032"/>
    <s v="Roberts"/>
    <x v="1223"/>
    <x v="219"/>
    <s v="Yes"/>
    <x v="0"/>
    <x v="0"/>
    <n v="0"/>
    <x v="1"/>
    <x v="1"/>
    <x v="2"/>
    <s v="21-Jun-1996"/>
    <x v="2031"/>
    <x v="2"/>
    <s v="tier - 3"/>
    <x v="4"/>
    <x v="45"/>
  </r>
  <r>
    <s v="Id2033"/>
    <s v="Serafini"/>
    <x v="438"/>
    <x v="637"/>
    <s v="No"/>
    <x v="0"/>
    <x v="1"/>
    <n v="1"/>
    <x v="1"/>
    <x v="1"/>
    <x v="1"/>
    <s v="12-Aug-1993"/>
    <x v="2032"/>
    <x v="0"/>
    <s v="tier - 3"/>
    <x v="0"/>
    <x v="20"/>
  </r>
  <r>
    <s v="Id2034"/>
    <s v="Button"/>
    <x v="755"/>
    <x v="334"/>
    <s v="No"/>
    <x v="0"/>
    <x v="1"/>
    <n v="1"/>
    <x v="1"/>
    <x v="1"/>
    <x v="1"/>
    <s v="1-Nov-1993"/>
    <x v="2033"/>
    <x v="2"/>
    <s v="tier - 3"/>
    <x v="3"/>
    <x v="20"/>
  </r>
  <r>
    <s v="Id2035"/>
    <s v="Gaal"/>
    <x v="408"/>
    <x v="144"/>
    <s v="No"/>
    <x v="0"/>
    <x v="0"/>
    <n v="1"/>
    <x v="1"/>
    <x v="0"/>
    <x v="2"/>
    <s v="4-Sep-1998"/>
    <x v="2034"/>
    <x v="1"/>
    <s v="tier - 3"/>
    <x v="1"/>
    <x v="44"/>
  </r>
  <r>
    <s v="Id2036"/>
    <s v="Liptak"/>
    <x v="386"/>
    <x v="352"/>
    <s v="No"/>
    <x v="0"/>
    <x v="0"/>
    <n v="1"/>
    <x v="1"/>
    <x v="1"/>
    <x v="2"/>
    <s v="17-Jun-1998"/>
    <x v="2035"/>
    <x v="1"/>
    <s v="tier - 3"/>
    <x v="1"/>
    <x v="44"/>
  </r>
  <r>
    <s v="Id2037"/>
    <s v="Kellam"/>
    <x v="388"/>
    <x v="614"/>
    <s v="No"/>
    <x v="0"/>
    <x v="0"/>
    <n v="1"/>
    <x v="1"/>
    <x v="2"/>
    <x v="2"/>
    <s v="15-Nov-1998"/>
    <x v="2036"/>
    <x v="1"/>
    <s v="tier - 3"/>
    <x v="1"/>
    <x v="44"/>
  </r>
  <r>
    <s v="Id2038"/>
    <s v="Gordon"/>
    <x v="1224"/>
    <x v="251"/>
    <s v="No"/>
    <x v="1"/>
    <x v="0"/>
    <n v="1"/>
    <x v="1"/>
    <x v="1"/>
    <x v="2"/>
    <s v="1-Oct-2000"/>
    <x v="2037"/>
    <x v="1"/>
    <s v="tier - 3"/>
    <x v="3"/>
    <x v="21"/>
  </r>
  <r>
    <s v="Id2039"/>
    <s v="Hyland"/>
    <x v="1225"/>
    <x v="3"/>
    <s v="No"/>
    <x v="0"/>
    <x v="1"/>
    <n v="1"/>
    <x v="1"/>
    <x v="2"/>
    <x v="1"/>
    <s v="23-Sep-2003"/>
    <x v="2038"/>
    <x v="1"/>
    <s v="tier - 1"/>
    <x v="1"/>
    <x v="39"/>
  </r>
  <r>
    <s v="Id2040"/>
    <s v="Wagoner"/>
    <x v="1226"/>
    <x v="196"/>
    <s v="No"/>
    <x v="1"/>
    <x v="0"/>
    <n v="1"/>
    <x v="1"/>
    <x v="0"/>
    <x v="2"/>
    <s v="4-Aug-2004"/>
    <x v="2039"/>
    <x v="1"/>
    <s v="tier - 3"/>
    <x v="0"/>
    <x v="41"/>
  </r>
  <r>
    <s v="Id2041"/>
    <s v="Thomas"/>
    <x v="352"/>
    <x v="21"/>
    <s v="No"/>
    <x v="0"/>
    <x v="0"/>
    <n v="0"/>
    <x v="1"/>
    <x v="1"/>
    <x v="1"/>
    <s v="24-Dec-1999"/>
    <x v="2040"/>
    <x v="1"/>
    <s v="tier - 3"/>
    <x v="1"/>
    <x v="35"/>
  </r>
  <r>
    <s v="Id2042"/>
    <s v="Goffi"/>
    <x v="1227"/>
    <x v="85"/>
    <s v="No"/>
    <x v="0"/>
    <x v="0"/>
    <n v="0"/>
    <x v="1"/>
    <x v="3"/>
    <x v="1"/>
    <s v="29-Aug-1999"/>
    <x v="2041"/>
    <x v="1"/>
    <s v="tier - 1"/>
    <x v="1"/>
    <x v="35"/>
  </r>
  <r>
    <s v="Id2043"/>
    <s v="Salovaara"/>
    <x v="1121"/>
    <x v="268"/>
    <s v="No"/>
    <x v="1"/>
    <x v="0"/>
    <n v="1"/>
    <x v="1"/>
    <x v="0"/>
    <x v="1"/>
    <s v="14-Nov-2004"/>
    <x v="2042"/>
    <x v="1"/>
    <s v="tier - 1"/>
    <x v="14"/>
    <x v="41"/>
  </r>
  <r>
    <s v="Id2044"/>
    <s v="Reid"/>
    <x v="1228"/>
    <x v="60"/>
    <s v="Yes"/>
    <x v="0"/>
    <x v="1"/>
    <n v="1"/>
    <x v="1"/>
    <x v="1"/>
    <x v="1"/>
    <s v="10-Aug-1997"/>
    <x v="2043"/>
    <x v="1"/>
    <s v="tier - 1"/>
    <x v="1"/>
    <x v="31"/>
  </r>
  <r>
    <s v="Id2045"/>
    <s v="Allan"/>
    <x v="964"/>
    <x v="24"/>
    <s v="No"/>
    <x v="1"/>
    <x v="0"/>
    <n v="1"/>
    <x v="1"/>
    <x v="0"/>
    <x v="2"/>
    <s v="11-Oct-2000"/>
    <x v="2044"/>
    <x v="1"/>
    <s v="tier - 1"/>
    <x v="2"/>
    <x v="21"/>
  </r>
  <r>
    <s v="Id2046"/>
    <s v="McLaughlin"/>
    <x v="217"/>
    <x v="209"/>
    <s v="Yes"/>
    <x v="1"/>
    <x v="0"/>
    <n v="1"/>
    <x v="1"/>
    <x v="0"/>
    <x v="2"/>
    <s v="3-Oct-2000"/>
    <x v="2045"/>
    <x v="1"/>
    <s v="tier - 3"/>
    <x v="2"/>
    <x v="21"/>
  </r>
  <r>
    <s v="Id2047"/>
    <s v="Lee"/>
    <x v="567"/>
    <x v="180"/>
    <s v="No"/>
    <x v="1"/>
    <x v="0"/>
    <n v="1"/>
    <x v="1"/>
    <x v="2"/>
    <x v="2"/>
    <s v="17-Dec-2000"/>
    <x v="2046"/>
    <x v="1"/>
    <s v="tier - 3"/>
    <x v="2"/>
    <x v="21"/>
  </r>
  <r>
    <s v="Id2048"/>
    <s v="Tang"/>
    <x v="1229"/>
    <x v="147"/>
    <s v="No"/>
    <x v="0"/>
    <x v="1"/>
    <n v="1"/>
    <x v="1"/>
    <x v="0"/>
    <x v="1"/>
    <s v="3-Dec-2003"/>
    <x v="2047"/>
    <x v="1"/>
    <s v="tier - 3"/>
    <x v="1"/>
    <x v="39"/>
  </r>
  <r>
    <s v="Id2049"/>
    <s v="Kennedy"/>
    <x v="375"/>
    <x v="562"/>
    <s v="Yes"/>
    <x v="0"/>
    <x v="1"/>
    <n v="1"/>
    <x v="1"/>
    <x v="0"/>
    <x v="1"/>
    <s v="6-Oct-1997"/>
    <x v="2048"/>
    <x v="2"/>
    <s v="tier - 3"/>
    <x v="4"/>
    <x v="31"/>
  </r>
  <r>
    <s v="Id2050"/>
    <s v="Condon"/>
    <x v="1230"/>
    <x v="24"/>
    <s v="Yes"/>
    <x v="0"/>
    <x v="0"/>
    <n v="1"/>
    <x v="1"/>
    <x v="3"/>
    <x v="2"/>
    <s v="20-Aug-1988"/>
    <x v="2049"/>
    <x v="1"/>
    <s v="tier - 2"/>
    <x v="0"/>
    <x v="23"/>
  </r>
  <r>
    <s v="Id2051"/>
    <s v="Chepkwony"/>
    <x v="577"/>
    <x v="347"/>
    <s v="Yes"/>
    <x v="0"/>
    <x v="1"/>
    <n v="1"/>
    <x v="1"/>
    <x v="1"/>
    <x v="2"/>
    <s v="30-Oct-1997"/>
    <x v="2050"/>
    <x v="0"/>
    <s v="tier - 3"/>
    <x v="7"/>
    <x v="31"/>
  </r>
  <r>
    <s v="Id2052"/>
    <s v="Rodriguez"/>
    <x v="80"/>
    <x v="577"/>
    <s v="No"/>
    <x v="0"/>
    <x v="1"/>
    <n v="1"/>
    <x v="1"/>
    <x v="0"/>
    <x v="2"/>
    <s v="6-Aug-2003"/>
    <x v="2051"/>
    <x v="1"/>
    <s v="tier - 2"/>
    <x v="1"/>
    <x v="39"/>
  </r>
  <r>
    <s v="Id2053"/>
    <s v="Szynkarczuk"/>
    <x v="854"/>
    <x v="83"/>
    <s v="No"/>
    <x v="0"/>
    <x v="1"/>
    <n v="1"/>
    <x v="1"/>
    <x v="1"/>
    <x v="2"/>
    <s v="1-Dec-2003"/>
    <x v="2052"/>
    <x v="1"/>
    <s v="tier - 3"/>
    <x v="1"/>
    <x v="39"/>
  </r>
  <r>
    <s v="Id2054"/>
    <s v="Brill"/>
    <x v="403"/>
    <x v="133"/>
    <s v="No"/>
    <x v="0"/>
    <x v="1"/>
    <n v="1"/>
    <x v="1"/>
    <x v="2"/>
    <x v="2"/>
    <s v="21-Nov-2003"/>
    <x v="2053"/>
    <x v="1"/>
    <s v="tier - 2"/>
    <x v="1"/>
    <x v="39"/>
  </r>
  <r>
    <s v="Id2055"/>
    <s v="Adams"/>
    <x v="1018"/>
    <x v="180"/>
    <s v="No"/>
    <x v="0"/>
    <x v="1"/>
    <n v="1"/>
    <x v="1"/>
    <x v="2"/>
    <x v="2"/>
    <s v="17-Jul-2003"/>
    <x v="2054"/>
    <x v="1"/>
    <s v="tier - 2"/>
    <x v="1"/>
    <x v="39"/>
  </r>
  <r>
    <s v="Id2056"/>
    <s v="Nunn"/>
    <x v="210"/>
    <x v="90"/>
    <s v="Yes"/>
    <x v="0"/>
    <x v="0"/>
    <n v="0"/>
    <x v="1"/>
    <x v="0"/>
    <x v="2"/>
    <s v="13-Jun-1996"/>
    <x v="2055"/>
    <x v="1"/>
    <s v="tier - 1"/>
    <x v="1"/>
    <x v="45"/>
  </r>
  <r>
    <s v="Id2057"/>
    <s v="Blair"/>
    <x v="389"/>
    <x v="203"/>
    <s v="No"/>
    <x v="0"/>
    <x v="0"/>
    <n v="0"/>
    <x v="1"/>
    <x v="1"/>
    <x v="2"/>
    <s v="11-Jun-1999"/>
    <x v="2056"/>
    <x v="1"/>
    <s v="tier - 2"/>
    <x v="1"/>
    <x v="35"/>
  </r>
  <r>
    <s v="Id2058"/>
    <s v="Sharkey"/>
    <x v="9"/>
    <x v="635"/>
    <s v="No"/>
    <x v="0"/>
    <x v="0"/>
    <n v="0"/>
    <x v="1"/>
    <x v="0"/>
    <x v="1"/>
    <s v="2-Oct-1994"/>
    <x v="2057"/>
    <x v="2"/>
    <s v="tier - 2"/>
    <x v="0"/>
    <x v="6"/>
  </r>
  <r>
    <s v="Id2059"/>
    <s v="Scalard"/>
    <x v="1231"/>
    <x v="90"/>
    <s v="No"/>
    <x v="0"/>
    <x v="0"/>
    <n v="0"/>
    <x v="1"/>
    <x v="2"/>
    <x v="2"/>
    <s v="17-Sep-1994"/>
    <x v="2058"/>
    <x v="1"/>
    <s v="tier - 2"/>
    <x v="0"/>
    <x v="6"/>
  </r>
  <r>
    <s v="Id2060"/>
    <s v="Burget"/>
    <x v="1232"/>
    <x v="102"/>
    <s v="Yes"/>
    <x v="0"/>
    <x v="0"/>
    <n v="0"/>
    <x v="1"/>
    <x v="3"/>
    <x v="2"/>
    <s v="5-Aug-1996"/>
    <x v="2059"/>
    <x v="2"/>
    <s v="tier - 2"/>
    <x v="1"/>
    <x v="45"/>
  </r>
  <r>
    <s v="Id2061"/>
    <s v="English"/>
    <x v="32"/>
    <x v="85"/>
    <s v="No"/>
    <x v="1"/>
    <x v="0"/>
    <n v="1"/>
    <x v="1"/>
    <x v="0"/>
    <x v="1"/>
    <s v="9-Dec-2000"/>
    <x v="2060"/>
    <x v="1"/>
    <s v="tier - 1"/>
    <x v="1"/>
    <x v="21"/>
  </r>
  <r>
    <s v="Id2062"/>
    <s v="Hampton"/>
    <x v="237"/>
    <x v="652"/>
    <s v="No"/>
    <x v="1"/>
    <x v="0"/>
    <n v="1"/>
    <x v="1"/>
    <x v="1"/>
    <x v="1"/>
    <s v="24-Jun-2000"/>
    <x v="2061"/>
    <x v="1"/>
    <s v="tier - 2"/>
    <x v="1"/>
    <x v="21"/>
  </r>
  <r>
    <s v="Id2063"/>
    <s v="Flynn"/>
    <x v="782"/>
    <x v="376"/>
    <s v="Yes"/>
    <x v="0"/>
    <x v="1"/>
    <n v="1"/>
    <x v="1"/>
    <x v="0"/>
    <x v="2"/>
    <s v="26-Aug-1997"/>
    <x v="2062"/>
    <x v="1"/>
    <s v="tier - 1"/>
    <x v="3"/>
    <x v="31"/>
  </r>
  <r>
    <s v="Id2064"/>
    <s v="Knast"/>
    <x v="350"/>
    <x v="21"/>
    <s v="Yes"/>
    <x v="0"/>
    <x v="0"/>
    <n v="0"/>
    <x v="1"/>
    <x v="1"/>
    <x v="1"/>
    <s v="26-Aug-2001"/>
    <x v="2063"/>
    <x v="1"/>
    <s v="tier - 1"/>
    <x v="3"/>
    <x v="47"/>
  </r>
  <r>
    <s v="Id2065"/>
    <s v="Lucas"/>
    <x v="905"/>
    <x v="135"/>
    <s v="Yes"/>
    <x v="0"/>
    <x v="0"/>
    <n v="0"/>
    <x v="1"/>
    <x v="2"/>
    <x v="2"/>
    <s v="28-Jul-2001"/>
    <x v="2064"/>
    <x v="1"/>
    <s v="tier - 2"/>
    <x v="2"/>
    <x v="47"/>
  </r>
  <r>
    <s v="Id2066"/>
    <s v="Thomas"/>
    <x v="1233"/>
    <x v="146"/>
    <s v="Yes"/>
    <x v="0"/>
    <x v="0"/>
    <n v="0"/>
    <x v="1"/>
    <x v="3"/>
    <x v="2"/>
    <s v="15-Oct-2001"/>
    <x v="2065"/>
    <x v="1"/>
    <s v="tier - 3"/>
    <x v="3"/>
    <x v="47"/>
  </r>
  <r>
    <s v="Id2067"/>
    <s v="Cherewatti"/>
    <x v="1234"/>
    <x v="640"/>
    <s v="No"/>
    <x v="0"/>
    <x v="0"/>
    <n v="0"/>
    <x v="1"/>
    <x v="1"/>
    <x v="0"/>
    <s v="20-Jul-2002"/>
    <x v="2066"/>
    <x v="1"/>
    <s v="tier - 2"/>
    <x v="14"/>
    <x v="43"/>
  </r>
  <r>
    <s v="Id2068"/>
    <s v="Olle"/>
    <x v="201"/>
    <x v="657"/>
    <s v="No"/>
    <x v="0"/>
    <x v="0"/>
    <n v="0"/>
    <x v="1"/>
    <x v="0"/>
    <x v="0"/>
    <s v="11-Oct-2002"/>
    <x v="2067"/>
    <x v="1"/>
    <s v="tier - 3"/>
    <x v="0"/>
    <x v="43"/>
  </r>
  <r>
    <s v="Id2069"/>
    <s v="Hamsi"/>
    <x v="1235"/>
    <x v="174"/>
    <s v="No"/>
    <x v="0"/>
    <x v="0"/>
    <n v="0"/>
    <x v="1"/>
    <x v="3"/>
    <x v="2"/>
    <s v="17-Nov-1991"/>
    <x v="2068"/>
    <x v="1"/>
    <s v="tier - 1"/>
    <x v="0"/>
    <x v="42"/>
  </r>
  <r>
    <s v="Id2070"/>
    <s v="Finnegan"/>
    <x v="966"/>
    <x v="505"/>
    <s v="No"/>
    <x v="0"/>
    <x v="0"/>
    <n v="0"/>
    <x v="1"/>
    <x v="3"/>
    <x v="2"/>
    <s v="1-Oct-1990"/>
    <x v="2069"/>
    <x v="1"/>
    <s v="tier - 2"/>
    <x v="0"/>
    <x v="3"/>
  </r>
  <r>
    <s v="Id2071"/>
    <s v="Walsh"/>
    <x v="144"/>
    <x v="82"/>
    <s v="Yes"/>
    <x v="0"/>
    <x v="1"/>
    <n v="1"/>
    <x v="1"/>
    <x v="0"/>
    <x v="2"/>
    <s v="28-Jul-1997"/>
    <x v="2070"/>
    <x v="2"/>
    <s v="tier - 3"/>
    <x v="1"/>
    <x v="31"/>
  </r>
  <r>
    <s v="Id2072"/>
    <s v="Villa"/>
    <x v="429"/>
    <x v="331"/>
    <s v="Yes"/>
    <x v="1"/>
    <x v="0"/>
    <n v="2"/>
    <x v="1"/>
    <x v="2"/>
    <x v="1"/>
    <s v="25-Aug-2000"/>
    <x v="2071"/>
    <x v="1"/>
    <s v="tier - 3"/>
    <x v="1"/>
    <x v="21"/>
  </r>
  <r>
    <s v="Id2073"/>
    <s v="Cable"/>
    <x v="589"/>
    <x v="176"/>
    <s v="Yes"/>
    <x v="0"/>
    <x v="1"/>
    <n v="1"/>
    <x v="1"/>
    <x v="1"/>
    <x v="2"/>
    <s v="2-Nov-1997"/>
    <x v="2072"/>
    <x v="2"/>
    <s v="tier - 1"/>
    <x v="1"/>
    <x v="31"/>
  </r>
  <r>
    <s v="Id2074"/>
    <s v="Eiring"/>
    <x v="1236"/>
    <x v="562"/>
    <s v="No"/>
    <x v="0"/>
    <x v="0"/>
    <n v="0"/>
    <x v="1"/>
    <x v="3"/>
    <x v="1"/>
    <s v="5-Aug-1991"/>
    <x v="2073"/>
    <x v="1"/>
    <s v="tier - 1"/>
    <x v="0"/>
    <x v="42"/>
  </r>
  <r>
    <s v="Id2075"/>
    <s v="Connor"/>
    <x v="1237"/>
    <x v="100"/>
    <s v="No"/>
    <x v="1"/>
    <x v="0"/>
    <n v="1"/>
    <x v="1"/>
    <x v="1"/>
    <x v="1"/>
    <s v="6-Sep-2004"/>
    <x v="2074"/>
    <x v="1"/>
    <s v="tier - 2"/>
    <x v="1"/>
    <x v="41"/>
  </r>
  <r>
    <s v="Id2076"/>
    <s v="Friedman"/>
    <x v="534"/>
    <x v="267"/>
    <s v="Yes"/>
    <x v="0"/>
    <x v="0"/>
    <n v="1"/>
    <x v="1"/>
    <x v="0"/>
    <x v="2"/>
    <s v="15-Oct-1995"/>
    <x v="2075"/>
    <x v="2"/>
    <s v="tier - 3"/>
    <x v="0"/>
    <x v="40"/>
  </r>
  <r>
    <s v="Id2077"/>
    <s v="Croker"/>
    <x v="235"/>
    <x v="515"/>
    <s v="Yes"/>
    <x v="0"/>
    <x v="0"/>
    <n v="1"/>
    <x v="1"/>
    <x v="0"/>
    <x v="2"/>
    <s v="9-Jul-1995"/>
    <x v="2076"/>
    <x v="2"/>
    <s v="tier - 3"/>
    <x v="0"/>
    <x v="40"/>
  </r>
  <r>
    <s v="Id2078"/>
    <s v="Beganics"/>
    <x v="662"/>
    <x v="169"/>
    <s v="Yes"/>
    <x v="0"/>
    <x v="0"/>
    <n v="1"/>
    <x v="1"/>
    <x v="0"/>
    <x v="1"/>
    <s v="14-Oct-1995"/>
    <x v="2077"/>
    <x v="2"/>
    <s v="tier - 1"/>
    <x v="3"/>
    <x v="40"/>
  </r>
  <r>
    <s v="Id2079"/>
    <s v="Huberty"/>
    <x v="1238"/>
    <x v="563"/>
    <s v="Yes"/>
    <x v="0"/>
    <x v="0"/>
    <n v="1"/>
    <x v="1"/>
    <x v="2"/>
    <x v="1"/>
    <s v="6-Nov-1995"/>
    <x v="2078"/>
    <x v="2"/>
    <s v="tier - 2"/>
    <x v="0"/>
    <x v="40"/>
  </r>
  <r>
    <s v="Id2080"/>
    <s v="Jacobs"/>
    <x v="1188"/>
    <x v="358"/>
    <s v="No"/>
    <x v="0"/>
    <x v="0"/>
    <n v="1"/>
    <x v="1"/>
    <x v="0"/>
    <x v="2"/>
    <s v="20-Jun-1998"/>
    <x v="2079"/>
    <x v="1"/>
    <s v="tier - 2"/>
    <x v="0"/>
    <x v="44"/>
  </r>
  <r>
    <s v="Id2081"/>
    <s v="Hazlehurst"/>
    <x v="1210"/>
    <x v="188"/>
    <s v="No"/>
    <x v="0"/>
    <x v="0"/>
    <n v="1"/>
    <x v="1"/>
    <x v="0"/>
    <x v="2"/>
    <s v="2-Jul-1998"/>
    <x v="2080"/>
    <x v="1"/>
    <s v="tier - 3"/>
    <x v="0"/>
    <x v="44"/>
  </r>
  <r>
    <s v="Id2082"/>
    <s v="Marin"/>
    <x v="586"/>
    <x v="658"/>
    <s v="No"/>
    <x v="0"/>
    <x v="0"/>
    <n v="1"/>
    <x v="1"/>
    <x v="1"/>
    <x v="1"/>
    <s v="17-Aug-1998"/>
    <x v="2081"/>
    <x v="1"/>
    <s v="tier - 3"/>
    <x v="0"/>
    <x v="44"/>
  </r>
  <r>
    <s v="Id2083"/>
    <s v="Dear"/>
    <x v="375"/>
    <x v="659"/>
    <s v="No"/>
    <x v="0"/>
    <x v="0"/>
    <n v="0"/>
    <x v="1"/>
    <x v="0"/>
    <x v="0"/>
    <s v="11-Jul-2002"/>
    <x v="2082"/>
    <x v="1"/>
    <s v="tier - 2"/>
    <x v="2"/>
    <x v="43"/>
  </r>
  <r>
    <s v="Id2084"/>
    <s v="Lederer"/>
    <x v="450"/>
    <x v="60"/>
    <s v="No"/>
    <x v="0"/>
    <x v="0"/>
    <n v="1"/>
    <x v="1"/>
    <x v="2"/>
    <x v="1"/>
    <s v="19-Nov-1998"/>
    <x v="2083"/>
    <x v="1"/>
    <s v="tier - 1"/>
    <x v="3"/>
    <x v="44"/>
  </r>
  <r>
    <s v="Id2085"/>
    <s v="Robson"/>
    <x v="570"/>
    <x v="163"/>
    <s v="No"/>
    <x v="0"/>
    <x v="0"/>
    <n v="0"/>
    <x v="1"/>
    <x v="1"/>
    <x v="0"/>
    <s v="29-Jul-2002"/>
    <x v="2084"/>
    <x v="1"/>
    <s v="tier - 1"/>
    <x v="2"/>
    <x v="43"/>
  </r>
  <r>
    <s v="Id2086"/>
    <s v="Galvan"/>
    <x v="1239"/>
    <x v="330"/>
    <s v="No"/>
    <x v="0"/>
    <x v="0"/>
    <n v="0"/>
    <x v="1"/>
    <x v="0"/>
    <x v="1"/>
    <s v="21-Nov-1999"/>
    <x v="2085"/>
    <x v="1"/>
    <s v="tier - 2"/>
    <x v="0"/>
    <x v="35"/>
  </r>
  <r>
    <s v="Id2087"/>
    <s v="Walsh"/>
    <x v="40"/>
    <x v="141"/>
    <s v="No"/>
    <x v="0"/>
    <x v="0"/>
    <n v="0"/>
    <x v="1"/>
    <x v="0"/>
    <x v="2"/>
    <s v="12-Nov-1999"/>
    <x v="2086"/>
    <x v="1"/>
    <s v="tier - 2"/>
    <x v="3"/>
    <x v="35"/>
  </r>
  <r>
    <s v="Id2088"/>
    <s v="Teeuwen"/>
    <x v="437"/>
    <x v="335"/>
    <s v="Yes"/>
    <x v="0"/>
    <x v="0"/>
    <n v="0"/>
    <x v="1"/>
    <x v="0"/>
    <x v="2"/>
    <s v="3-Jun-2001"/>
    <x v="2087"/>
    <x v="1"/>
    <s v="tier - 3"/>
    <x v="1"/>
    <x v="21"/>
  </r>
  <r>
    <s v="Id2089"/>
    <s v="List"/>
    <x v="1018"/>
    <x v="164"/>
    <s v="No"/>
    <x v="0"/>
    <x v="0"/>
    <n v="0"/>
    <x v="1"/>
    <x v="2"/>
    <x v="2"/>
    <s v="10-Aug-1999"/>
    <x v="2088"/>
    <x v="1"/>
    <s v="tier - 1"/>
    <x v="9"/>
    <x v="35"/>
  </r>
  <r>
    <s v="Id2090"/>
    <s v="Shafar"/>
    <x v="374"/>
    <x v="46"/>
    <s v="No"/>
    <x v="0"/>
    <x v="0"/>
    <n v="0"/>
    <x v="1"/>
    <x v="2"/>
    <x v="2"/>
    <s v="17-Dec-1999"/>
    <x v="2089"/>
    <x v="1"/>
    <s v="tier - 1"/>
    <x v="7"/>
    <x v="35"/>
  </r>
  <r>
    <s v="Id2091"/>
    <s v="Copenhaver"/>
    <x v="1240"/>
    <x v="635"/>
    <s v="Yes"/>
    <x v="0"/>
    <x v="0"/>
    <n v="1"/>
    <x v="1"/>
    <x v="3"/>
    <x v="1"/>
    <s v="12-Dec-1988"/>
    <x v="2090"/>
    <x v="1"/>
    <s v="tier - 2"/>
    <x v="0"/>
    <x v="23"/>
  </r>
  <r>
    <s v="Id2092"/>
    <s v="Stump"/>
    <x v="443"/>
    <x v="485"/>
    <s v="No"/>
    <x v="0"/>
    <x v="0"/>
    <n v="0"/>
    <x v="1"/>
    <x v="0"/>
    <x v="0"/>
    <s v="5-Nov-2002"/>
    <x v="2091"/>
    <x v="1"/>
    <s v="tier - 1"/>
    <x v="1"/>
    <x v="43"/>
  </r>
  <r>
    <s v="Id2093"/>
    <s v="Wehrman"/>
    <x v="351"/>
    <x v="563"/>
    <s v="No"/>
    <x v="0"/>
    <x v="0"/>
    <n v="1"/>
    <x v="1"/>
    <x v="2"/>
    <x v="1"/>
    <s v="21-Oct-1998"/>
    <x v="2092"/>
    <x v="2"/>
    <s v="tier - 3"/>
    <x v="1"/>
    <x v="44"/>
  </r>
  <r>
    <s v="Id2094"/>
    <s v="Sischo"/>
    <x v="1241"/>
    <x v="412"/>
    <s v="No"/>
    <x v="0"/>
    <x v="1"/>
    <n v="1"/>
    <x v="1"/>
    <x v="1"/>
    <x v="1"/>
    <s v="18-Nov-2003"/>
    <x v="2093"/>
    <x v="1"/>
    <s v="tier - 3"/>
    <x v="3"/>
    <x v="39"/>
  </r>
  <r>
    <s v="Id2095"/>
    <s v="Fonti"/>
    <x v="768"/>
    <x v="202"/>
    <s v="Yes"/>
    <x v="0"/>
    <x v="0"/>
    <n v="0"/>
    <x v="1"/>
    <x v="0"/>
    <x v="2"/>
    <s v="17-Dec-1996"/>
    <x v="2094"/>
    <x v="1"/>
    <s v="tier - 1"/>
    <x v="0"/>
    <x v="45"/>
  </r>
  <r>
    <s v="Id2096"/>
    <s v="Merlis"/>
    <x v="993"/>
    <x v="65"/>
    <s v="No"/>
    <x v="1"/>
    <x v="0"/>
    <n v="1"/>
    <x v="1"/>
    <x v="1"/>
    <x v="1"/>
    <s v="6-Sep-2004"/>
    <x v="2095"/>
    <x v="1"/>
    <s v="tier - 3"/>
    <x v="0"/>
    <x v="41"/>
  </r>
  <r>
    <s v="Id2097"/>
    <s v="Hasegawa"/>
    <x v="1211"/>
    <x v="189"/>
    <s v="Yes"/>
    <x v="0"/>
    <x v="0"/>
    <n v="0"/>
    <x v="1"/>
    <x v="2"/>
    <x v="2"/>
    <s v="28-Nov-1996"/>
    <x v="2096"/>
    <x v="0"/>
    <s v="tier - 2"/>
    <x v="3"/>
    <x v="45"/>
  </r>
  <r>
    <s v="Id2098"/>
    <s v="Haselden"/>
    <x v="1242"/>
    <x v="192"/>
    <s v="No"/>
    <x v="0"/>
    <x v="0"/>
    <n v="0"/>
    <x v="1"/>
    <x v="3"/>
    <x v="2"/>
    <s v="5-Oct-1989"/>
    <x v="2097"/>
    <x v="1"/>
    <s v="tier - 1"/>
    <x v="0"/>
    <x v="4"/>
  </r>
  <r>
    <s v="Id2099"/>
    <s v="Simonson"/>
    <x v="1232"/>
    <x v="226"/>
    <s v="No"/>
    <x v="0"/>
    <x v="0"/>
    <n v="0"/>
    <x v="1"/>
    <x v="3"/>
    <x v="2"/>
    <s v="16-Jun-1991"/>
    <x v="2098"/>
    <x v="1"/>
    <s v="tier - 1"/>
    <x v="0"/>
    <x v="42"/>
  </r>
  <r>
    <s v="Id2100"/>
    <s v="Montag"/>
    <x v="141"/>
    <x v="53"/>
    <s v="No"/>
    <x v="0"/>
    <x v="0"/>
    <n v="0"/>
    <x v="1"/>
    <x v="0"/>
    <x v="0"/>
    <s v="12-Nov-2002"/>
    <x v="2099"/>
    <x v="1"/>
    <s v="tier - 1"/>
    <x v="1"/>
    <x v="43"/>
  </r>
  <r>
    <s v="Id2101"/>
    <s v="Deroian"/>
    <x v="331"/>
    <x v="580"/>
    <s v="No"/>
    <x v="0"/>
    <x v="0"/>
    <n v="0"/>
    <x v="1"/>
    <x v="1"/>
    <x v="0"/>
    <s v="15-Jul-2002"/>
    <x v="2100"/>
    <x v="1"/>
    <s v="tier - 1"/>
    <x v="1"/>
    <x v="43"/>
  </r>
  <r>
    <s v="Id2102"/>
    <s v="Goetz"/>
    <x v="170"/>
    <x v="226"/>
    <s v="Yes"/>
    <x v="1"/>
    <x v="0"/>
    <n v="2"/>
    <x v="1"/>
    <x v="0"/>
    <x v="2"/>
    <s v="11-Dec-2000"/>
    <x v="2101"/>
    <x v="1"/>
    <s v="tier - 3"/>
    <x v="4"/>
    <x v="21"/>
  </r>
  <r>
    <s v="Id2103"/>
    <s v="Brady"/>
    <x v="467"/>
    <x v="34"/>
    <s v="Yes"/>
    <x v="1"/>
    <x v="0"/>
    <n v="2"/>
    <x v="1"/>
    <x v="1"/>
    <x v="1"/>
    <s v="30-Jun-2000"/>
    <x v="2102"/>
    <x v="1"/>
    <s v="tier - 2"/>
    <x v="11"/>
    <x v="21"/>
  </r>
  <r>
    <s v="Id2104"/>
    <s v="Moran"/>
    <x v="417"/>
    <x v="78"/>
    <s v="No"/>
    <x v="0"/>
    <x v="1"/>
    <n v="1"/>
    <x v="1"/>
    <x v="1"/>
    <x v="2"/>
    <s v="10-Dec-2003"/>
    <x v="2103"/>
    <x v="1"/>
    <s v="tier - 3"/>
    <x v="1"/>
    <x v="39"/>
  </r>
  <r>
    <s v="Id2105"/>
    <s v="Strickler"/>
    <x v="866"/>
    <x v="135"/>
    <s v="No"/>
    <x v="1"/>
    <x v="0"/>
    <n v="1"/>
    <x v="1"/>
    <x v="0"/>
    <x v="2"/>
    <s v="12-Dec-2004"/>
    <x v="2104"/>
    <x v="1"/>
    <s v="tier - 1"/>
    <x v="0"/>
    <x v="41"/>
  </r>
  <r>
    <s v="Id2106"/>
    <s v="Simone"/>
    <x v="412"/>
    <x v="184"/>
    <s v="No"/>
    <x v="1"/>
    <x v="0"/>
    <n v="1"/>
    <x v="1"/>
    <x v="0"/>
    <x v="1"/>
    <s v="25-Sep-2004"/>
    <x v="2105"/>
    <x v="1"/>
    <s v="tier - 1"/>
    <x v="2"/>
    <x v="41"/>
  </r>
  <r>
    <s v="Id2107"/>
    <s v="Von Rock"/>
    <x v="1212"/>
    <x v="497"/>
    <s v="No"/>
    <x v="1"/>
    <x v="0"/>
    <n v="1"/>
    <x v="1"/>
    <x v="0"/>
    <x v="2"/>
    <s v="13-Jun-2004"/>
    <x v="2106"/>
    <x v="1"/>
    <s v="tier - 1"/>
    <x v="2"/>
    <x v="41"/>
  </r>
  <r>
    <s v="Id2108"/>
    <s v="Woodard"/>
    <x v="1243"/>
    <x v="105"/>
    <s v="No"/>
    <x v="0"/>
    <x v="0"/>
    <n v="0"/>
    <x v="1"/>
    <x v="2"/>
    <x v="1"/>
    <s v="17-Nov-1994"/>
    <x v="2107"/>
    <x v="1"/>
    <s v="tier - 2"/>
    <x v="0"/>
    <x v="6"/>
  </r>
  <r>
    <s v="Id2109"/>
    <s v="Li"/>
    <x v="144"/>
    <x v="200"/>
    <s v="No"/>
    <x v="1"/>
    <x v="0"/>
    <n v="1"/>
    <x v="1"/>
    <x v="0"/>
    <x v="1"/>
    <s v="27-Jul-2004"/>
    <x v="2108"/>
    <x v="1"/>
    <s v="tier - 2"/>
    <x v="2"/>
    <x v="41"/>
  </r>
  <r>
    <s v="Id2110"/>
    <s v="Sinda"/>
    <x v="893"/>
    <x v="192"/>
    <s v="No"/>
    <x v="1"/>
    <x v="0"/>
    <n v="1"/>
    <x v="1"/>
    <x v="0"/>
    <x v="2"/>
    <s v="6-Aug-2004"/>
    <x v="2109"/>
    <x v="1"/>
    <s v="tier - 2"/>
    <x v="2"/>
    <x v="41"/>
  </r>
  <r>
    <s v="Id2111"/>
    <s v="Rydland"/>
    <x v="141"/>
    <x v="264"/>
    <s v="No"/>
    <x v="1"/>
    <x v="0"/>
    <n v="1"/>
    <x v="1"/>
    <x v="0"/>
    <x v="2"/>
    <s v="13-Nov-2004"/>
    <x v="2110"/>
    <x v="1"/>
    <s v="tier - 3"/>
    <x v="2"/>
    <x v="41"/>
  </r>
  <r>
    <s v="Id2112"/>
    <s v="Vespa"/>
    <x v="703"/>
    <x v="31"/>
    <s v="No"/>
    <x v="1"/>
    <x v="0"/>
    <n v="1"/>
    <x v="1"/>
    <x v="0"/>
    <x v="2"/>
    <s v="28-Oct-2004"/>
    <x v="2111"/>
    <x v="1"/>
    <s v="tier - 2"/>
    <x v="2"/>
    <x v="41"/>
  </r>
  <r>
    <s v="Id2113"/>
    <s v="Meadows"/>
    <x v="402"/>
    <x v="24"/>
    <s v="No"/>
    <x v="1"/>
    <x v="0"/>
    <n v="1"/>
    <x v="1"/>
    <x v="0"/>
    <x v="2"/>
    <s v="6-Aug-2004"/>
    <x v="2112"/>
    <x v="1"/>
    <s v="tier - 2"/>
    <x v="2"/>
    <x v="41"/>
  </r>
  <r>
    <s v="Id2114"/>
    <s v="Toppen"/>
    <x v="1244"/>
    <x v="270"/>
    <s v="No"/>
    <x v="1"/>
    <x v="0"/>
    <n v="1"/>
    <x v="1"/>
    <x v="2"/>
    <x v="2"/>
    <s v="27-Jul-2004"/>
    <x v="2113"/>
    <x v="1"/>
    <s v="tier - 3"/>
    <x v="0"/>
    <x v="41"/>
  </r>
  <r>
    <s v="Id2115"/>
    <s v="Ermer"/>
    <x v="360"/>
    <x v="139"/>
    <s v="No"/>
    <x v="1"/>
    <x v="0"/>
    <n v="1"/>
    <x v="1"/>
    <x v="1"/>
    <x v="2"/>
    <s v="12-Sep-2004"/>
    <x v="2114"/>
    <x v="1"/>
    <s v="tier - 2"/>
    <x v="2"/>
    <x v="41"/>
  </r>
  <r>
    <s v="Id2116"/>
    <s v="Dionne"/>
    <x v="984"/>
    <x v="324"/>
    <s v="No"/>
    <x v="1"/>
    <x v="0"/>
    <n v="1"/>
    <x v="1"/>
    <x v="1"/>
    <x v="2"/>
    <s v="3-Sep-2004"/>
    <x v="2115"/>
    <x v="1"/>
    <s v="tier - 1"/>
    <x v="8"/>
    <x v="41"/>
  </r>
  <r>
    <s v="Id2117"/>
    <s v="Stasulli"/>
    <x v="369"/>
    <x v="111"/>
    <s v="No"/>
    <x v="1"/>
    <x v="0"/>
    <n v="1"/>
    <x v="1"/>
    <x v="1"/>
    <x v="2"/>
    <s v="7-Dec-2004"/>
    <x v="2116"/>
    <x v="1"/>
    <s v="tier - 3"/>
    <x v="2"/>
    <x v="41"/>
  </r>
  <r>
    <s v="Id2118"/>
    <s v="Duran"/>
    <x v="1245"/>
    <x v="31"/>
    <s v="No"/>
    <x v="0"/>
    <x v="0"/>
    <n v="0"/>
    <x v="1"/>
    <x v="3"/>
    <x v="2"/>
    <s v="16-Dec-1991"/>
    <x v="2117"/>
    <x v="1"/>
    <s v="tier - 2"/>
    <x v="1"/>
    <x v="42"/>
  </r>
  <r>
    <s v="Id2119"/>
    <s v="Klundt"/>
    <x v="1246"/>
    <x v="251"/>
    <s v="No"/>
    <x v="0"/>
    <x v="0"/>
    <n v="0"/>
    <x v="1"/>
    <x v="2"/>
    <x v="2"/>
    <s v="27-Sep-1994"/>
    <x v="2118"/>
    <x v="1"/>
    <s v="tier - 2"/>
    <x v="0"/>
    <x v="6"/>
  </r>
  <r>
    <s v="Id2120"/>
    <s v="Waters"/>
    <x v="889"/>
    <x v="497"/>
    <s v="No"/>
    <x v="1"/>
    <x v="0"/>
    <n v="1"/>
    <x v="1"/>
    <x v="0"/>
    <x v="2"/>
    <s v="23-Aug-2000"/>
    <x v="2119"/>
    <x v="1"/>
    <s v="tier - 2"/>
    <x v="3"/>
    <x v="21"/>
  </r>
  <r>
    <s v="Id2121"/>
    <s v="Rusk"/>
    <x v="1247"/>
    <x v="450"/>
    <s v="No"/>
    <x v="1"/>
    <x v="0"/>
    <n v="1"/>
    <x v="1"/>
    <x v="1"/>
    <x v="2"/>
    <s v="10-Dec-2000"/>
    <x v="2120"/>
    <x v="1"/>
    <s v="tier - 2"/>
    <x v="0"/>
    <x v="21"/>
  </r>
  <r>
    <s v="Id2122"/>
    <s v="Gersbach"/>
    <x v="909"/>
    <x v="58"/>
    <s v="No"/>
    <x v="1"/>
    <x v="0"/>
    <n v="1"/>
    <x v="1"/>
    <x v="1"/>
    <x v="1"/>
    <s v="29-Nov-2000"/>
    <x v="2121"/>
    <x v="1"/>
    <s v="tier - 3"/>
    <x v="0"/>
    <x v="21"/>
  </r>
  <r>
    <s v="Id2123"/>
    <s v="Taylor-Watson"/>
    <x v="346"/>
    <x v="150"/>
    <s v="No"/>
    <x v="1"/>
    <x v="0"/>
    <n v="1"/>
    <x v="1"/>
    <x v="1"/>
    <x v="2"/>
    <s v="22-Oct-2000"/>
    <x v="2122"/>
    <x v="1"/>
    <s v="tier - 2"/>
    <x v="3"/>
    <x v="21"/>
  </r>
  <r>
    <s v="Id2124"/>
    <s v="Crawford"/>
    <x v="925"/>
    <x v="148"/>
    <s v="Yes"/>
    <x v="1"/>
    <x v="0"/>
    <n v="1"/>
    <x v="1"/>
    <x v="2"/>
    <x v="1"/>
    <s v="27-Dec-2000"/>
    <x v="2123"/>
    <x v="1"/>
    <s v="tier - 3"/>
    <x v="3"/>
    <x v="21"/>
  </r>
  <r>
    <s v="Id2125"/>
    <s v="Levitsky"/>
    <x v="1248"/>
    <x v="87"/>
    <s v="No"/>
    <x v="1"/>
    <x v="0"/>
    <n v="1"/>
    <x v="1"/>
    <x v="0"/>
    <x v="1"/>
    <s v="4-Oct-2004"/>
    <x v="2124"/>
    <x v="1"/>
    <s v="tier - 1"/>
    <x v="3"/>
    <x v="41"/>
  </r>
  <r>
    <s v="Id2126"/>
    <s v="Carroll"/>
    <x v="661"/>
    <x v="176"/>
    <s v="No"/>
    <x v="0"/>
    <x v="1"/>
    <n v="1"/>
    <x v="1"/>
    <x v="0"/>
    <x v="2"/>
    <s v="19-Aug-2003"/>
    <x v="2125"/>
    <x v="1"/>
    <s v="tier - 1"/>
    <x v="1"/>
    <x v="39"/>
  </r>
  <r>
    <s v="Id2127"/>
    <s v="Campos"/>
    <x v="664"/>
    <x v="652"/>
    <s v="Yes"/>
    <x v="0"/>
    <x v="1"/>
    <n v="1"/>
    <x v="1"/>
    <x v="1"/>
    <x v="1"/>
    <s v="3-Sep-1997"/>
    <x v="2126"/>
    <x v="2"/>
    <s v="tier - 1"/>
    <x v="0"/>
    <x v="31"/>
  </r>
  <r>
    <s v="Id2128"/>
    <s v="Flajslik"/>
    <x v="879"/>
    <x v="252"/>
    <s v="No"/>
    <x v="0"/>
    <x v="1"/>
    <n v="1"/>
    <x v="1"/>
    <x v="0"/>
    <x v="2"/>
    <s v="26-Sep-2003"/>
    <x v="2127"/>
    <x v="1"/>
    <s v="tier - 2"/>
    <x v="1"/>
    <x v="39"/>
  </r>
  <r>
    <s v="Id2129"/>
    <s v="Chua"/>
    <x v="1249"/>
    <x v="324"/>
    <s v="No"/>
    <x v="0"/>
    <x v="1"/>
    <n v="1"/>
    <x v="1"/>
    <x v="0"/>
    <x v="2"/>
    <s v="1-Sep-2003"/>
    <x v="2128"/>
    <x v="1"/>
    <s v="tier - 3"/>
    <x v="1"/>
    <x v="39"/>
  </r>
  <r>
    <s v="Id2130"/>
    <s v="Wiltse"/>
    <x v="355"/>
    <x v="46"/>
    <s v="No"/>
    <x v="0"/>
    <x v="1"/>
    <n v="1"/>
    <x v="1"/>
    <x v="0"/>
    <x v="2"/>
    <s v="22-Dec-2003"/>
    <x v="2129"/>
    <x v="1"/>
    <s v="tier - 3"/>
    <x v="1"/>
    <x v="39"/>
  </r>
  <r>
    <s v="Id2131"/>
    <s v="Fisher"/>
    <x v="88"/>
    <x v="436"/>
    <s v="No"/>
    <x v="0"/>
    <x v="1"/>
    <n v="1"/>
    <x v="1"/>
    <x v="0"/>
    <x v="2"/>
    <s v="30-Aug-2003"/>
    <x v="2130"/>
    <x v="1"/>
    <s v="tier - 1"/>
    <x v="1"/>
    <x v="39"/>
  </r>
  <r>
    <s v="Id2132"/>
    <s v="Wilzbacher"/>
    <x v="1250"/>
    <x v="299"/>
    <s v="No"/>
    <x v="1"/>
    <x v="0"/>
    <n v="1"/>
    <x v="1"/>
    <x v="1"/>
    <x v="2"/>
    <s v="4-Nov-2004"/>
    <x v="2131"/>
    <x v="1"/>
    <s v="tier - 1"/>
    <x v="1"/>
    <x v="41"/>
  </r>
  <r>
    <s v="Id2133"/>
    <s v="Thayer"/>
    <x v="878"/>
    <x v="623"/>
    <s v="No"/>
    <x v="0"/>
    <x v="1"/>
    <n v="1"/>
    <x v="1"/>
    <x v="2"/>
    <x v="1"/>
    <s v="30-Sep-2003"/>
    <x v="2132"/>
    <x v="1"/>
    <s v="tier - 3"/>
    <x v="1"/>
    <x v="39"/>
  </r>
  <r>
    <s v="Id2134"/>
    <s v="Brosseau"/>
    <x v="947"/>
    <x v="80"/>
    <s v="No"/>
    <x v="0"/>
    <x v="0"/>
    <n v="0"/>
    <x v="1"/>
    <x v="3"/>
    <x v="2"/>
    <s v="21-Jul-1989"/>
    <x v="2133"/>
    <x v="1"/>
    <s v="tier - 2"/>
    <x v="0"/>
    <x v="4"/>
  </r>
  <r>
    <s v="Id2135"/>
    <s v="Phares"/>
    <x v="352"/>
    <x v="450"/>
    <s v="Yes"/>
    <x v="0"/>
    <x v="0"/>
    <n v="0"/>
    <x v="1"/>
    <x v="1"/>
    <x v="2"/>
    <s v="28-Nov-2001"/>
    <x v="2134"/>
    <x v="1"/>
    <s v="tier - 1"/>
    <x v="4"/>
    <x v="47"/>
  </r>
  <r>
    <s v="Id2136"/>
    <s v="Curley"/>
    <x v="986"/>
    <x v="143"/>
    <s v="Yes"/>
    <x v="0"/>
    <x v="0"/>
    <n v="0"/>
    <x v="1"/>
    <x v="2"/>
    <x v="2"/>
    <s v="22-Jun-2001"/>
    <x v="2135"/>
    <x v="2"/>
    <s v="tier - 2"/>
    <x v="3"/>
    <x v="47"/>
  </r>
  <r>
    <s v="Id2137"/>
    <s v="Johnston"/>
    <x v="497"/>
    <x v="336"/>
    <s v="Yes"/>
    <x v="0"/>
    <x v="0"/>
    <n v="0"/>
    <x v="1"/>
    <x v="1"/>
    <x v="1"/>
    <s v="14-Aug-2001"/>
    <x v="2136"/>
    <x v="2"/>
    <s v="tier - 2"/>
    <x v="9"/>
    <x v="47"/>
  </r>
  <r>
    <s v="Id2138"/>
    <s v="Padula"/>
    <x v="292"/>
    <x v="144"/>
    <s v="No"/>
    <x v="1"/>
    <x v="0"/>
    <n v="1"/>
    <x v="1"/>
    <x v="1"/>
    <x v="2"/>
    <s v="12-Jun-2004"/>
    <x v="2137"/>
    <x v="2"/>
    <s v="tier - 2"/>
    <x v="15"/>
    <x v="41"/>
  </r>
  <r>
    <s v="Id2139"/>
    <s v="Gamirov"/>
    <x v="355"/>
    <x v="79"/>
    <s v="Yes"/>
    <x v="1"/>
    <x v="0"/>
    <n v="2"/>
    <x v="1"/>
    <x v="0"/>
    <x v="2"/>
    <s v="26-Jul-2000"/>
    <x v="2138"/>
    <x v="2"/>
    <s v="tier - 3"/>
    <x v="1"/>
    <x v="21"/>
  </r>
  <r>
    <s v="Id2140"/>
    <s v="Briot"/>
    <x v="524"/>
    <x v="109"/>
    <s v="Yes"/>
    <x v="1"/>
    <x v="0"/>
    <n v="2"/>
    <x v="1"/>
    <x v="1"/>
    <x v="1"/>
    <s v="2-Sep-2000"/>
    <x v="2139"/>
    <x v="2"/>
    <s v="tier - 3"/>
    <x v="1"/>
    <x v="21"/>
  </r>
  <r>
    <s v="Id2141"/>
    <s v="De Hueck"/>
    <x v="1188"/>
    <x v="338"/>
    <s v="Yes"/>
    <x v="0"/>
    <x v="0"/>
    <n v="0"/>
    <x v="1"/>
    <x v="0"/>
    <x v="2"/>
    <s v="4-Aug-2001"/>
    <x v="2140"/>
    <x v="2"/>
    <s v="tier - 2"/>
    <x v="0"/>
    <x v="47"/>
  </r>
  <r>
    <s v="Id2142"/>
    <s v="Putt"/>
    <x v="1251"/>
    <x v="49"/>
    <s v="Yes"/>
    <x v="0"/>
    <x v="0"/>
    <n v="0"/>
    <x v="1"/>
    <x v="0"/>
    <x v="2"/>
    <s v="6-Sep-2001"/>
    <x v="2141"/>
    <x v="2"/>
    <s v="tier - 2"/>
    <x v="0"/>
    <x v="47"/>
  </r>
  <r>
    <s v="Id2143"/>
    <s v="Deiman"/>
    <x v="72"/>
    <x v="146"/>
    <s v="Yes"/>
    <x v="0"/>
    <x v="0"/>
    <n v="0"/>
    <x v="1"/>
    <x v="0"/>
    <x v="2"/>
    <s v="1-Jul-2001"/>
    <x v="2142"/>
    <x v="2"/>
    <s v="tier - 1"/>
    <x v="3"/>
    <x v="47"/>
  </r>
  <r>
    <s v="Id2144"/>
    <s v="Bonanni"/>
    <x v="809"/>
    <x v="109"/>
    <s v="Yes"/>
    <x v="0"/>
    <x v="0"/>
    <n v="0"/>
    <x v="1"/>
    <x v="1"/>
    <x v="1"/>
    <s v="14-Aug-2001"/>
    <x v="2143"/>
    <x v="2"/>
    <s v="tier - 2"/>
    <x v="3"/>
    <x v="47"/>
  </r>
  <r>
    <s v="Id2145"/>
    <s v="Stein"/>
    <x v="28"/>
    <x v="280"/>
    <s v="No"/>
    <x v="0"/>
    <x v="0"/>
    <n v="1"/>
    <x v="1"/>
    <x v="0"/>
    <x v="2"/>
    <s v="14-Sep-1998"/>
    <x v="2144"/>
    <x v="2"/>
    <s v="tier - 2"/>
    <x v="0"/>
    <x v="44"/>
  </r>
  <r>
    <s v="Id2146"/>
    <s v="Laumann"/>
    <x v="1252"/>
    <x v="660"/>
    <s v="No"/>
    <x v="0"/>
    <x v="0"/>
    <n v="0"/>
    <x v="1"/>
    <x v="0"/>
    <x v="0"/>
    <s v="29-Sep-2002"/>
    <x v="2145"/>
    <x v="2"/>
    <s v="tier - 3"/>
    <x v="4"/>
    <x v="43"/>
  </r>
  <r>
    <s v="Id2147"/>
    <s v="Galaviz"/>
    <x v="701"/>
    <x v="589"/>
    <s v="No"/>
    <x v="0"/>
    <x v="0"/>
    <n v="1"/>
    <x v="1"/>
    <x v="0"/>
    <x v="1"/>
    <s v="29-Dec-1998"/>
    <x v="2146"/>
    <x v="2"/>
    <s v="tier - 1"/>
    <x v="0"/>
    <x v="44"/>
  </r>
  <r>
    <s v="Id2148"/>
    <s v="Piper"/>
    <x v="409"/>
    <x v="101"/>
    <s v="No"/>
    <x v="0"/>
    <x v="0"/>
    <n v="0"/>
    <x v="1"/>
    <x v="0"/>
    <x v="0"/>
    <s v="16-Jul-2002"/>
    <x v="2147"/>
    <x v="2"/>
    <s v="tier - 3"/>
    <x v="3"/>
    <x v="43"/>
  </r>
  <r>
    <s v="Id2149"/>
    <s v="Cantini"/>
    <x v="514"/>
    <x v="259"/>
    <s v="No"/>
    <x v="0"/>
    <x v="0"/>
    <n v="1"/>
    <x v="1"/>
    <x v="1"/>
    <x v="1"/>
    <s v="29-Sep-1998"/>
    <x v="2148"/>
    <x v="2"/>
    <s v="tier - 1"/>
    <x v="3"/>
    <x v="44"/>
  </r>
  <r>
    <s v="Id2150"/>
    <s v="Hartman"/>
    <x v="809"/>
    <x v="351"/>
    <s v="No"/>
    <x v="0"/>
    <x v="0"/>
    <n v="1"/>
    <x v="1"/>
    <x v="1"/>
    <x v="2"/>
    <s v="5-Oct-1998"/>
    <x v="2149"/>
    <x v="2"/>
    <s v="tier - 1"/>
    <x v="3"/>
    <x v="44"/>
  </r>
  <r>
    <s v="Id2151"/>
    <s v="Werhane"/>
    <x v="1023"/>
    <x v="180"/>
    <s v="No"/>
    <x v="0"/>
    <x v="0"/>
    <n v="1"/>
    <x v="1"/>
    <x v="2"/>
    <x v="2"/>
    <s v="28-Sep-1998"/>
    <x v="2150"/>
    <x v="2"/>
    <s v="tier - 3"/>
    <x v="3"/>
    <x v="44"/>
  </r>
  <r>
    <s v="Id2152"/>
    <s v="Davies"/>
    <x v="445"/>
    <x v="502"/>
    <s v="No"/>
    <x v="0"/>
    <x v="0"/>
    <n v="0"/>
    <x v="1"/>
    <x v="1"/>
    <x v="0"/>
    <s v="29-Jul-2002"/>
    <x v="2151"/>
    <x v="2"/>
    <s v="tier - 2"/>
    <x v="4"/>
    <x v="43"/>
  </r>
  <r>
    <s v="Id2153"/>
    <s v="Hummel"/>
    <x v="1253"/>
    <x v="292"/>
    <s v="No"/>
    <x v="0"/>
    <x v="0"/>
    <n v="0"/>
    <x v="1"/>
    <x v="2"/>
    <x v="0"/>
    <s v="7-Sep-2002"/>
    <x v="2152"/>
    <x v="2"/>
    <s v="tier - 1"/>
    <x v="3"/>
    <x v="43"/>
  </r>
  <r>
    <s v="Id2154"/>
    <s v="Lutz"/>
    <x v="27"/>
    <x v="482"/>
    <s v="Yes"/>
    <x v="0"/>
    <x v="0"/>
    <n v="0"/>
    <x v="1"/>
    <x v="0"/>
    <x v="2"/>
    <s v="9-Dec-2001"/>
    <x v="2153"/>
    <x v="2"/>
    <s v="tier - 2"/>
    <x v="1"/>
    <x v="47"/>
  </r>
  <r>
    <s v="Id2155"/>
    <s v="Waters"/>
    <x v="1046"/>
    <x v="206"/>
    <s v="Yes"/>
    <x v="0"/>
    <x v="0"/>
    <n v="0"/>
    <x v="1"/>
    <x v="0"/>
    <x v="2"/>
    <s v="3-Aug-2001"/>
    <x v="2154"/>
    <x v="2"/>
    <s v="tier - 3"/>
    <x v="1"/>
    <x v="47"/>
  </r>
  <r>
    <s v="Id2156"/>
    <s v="Viglienzoni"/>
    <x v="1254"/>
    <x v="47"/>
    <s v="No"/>
    <x v="0"/>
    <x v="0"/>
    <n v="0"/>
    <x v="1"/>
    <x v="2"/>
    <x v="2"/>
    <s v="6-Oct-1994"/>
    <x v="2155"/>
    <x v="2"/>
    <s v="tier - 3"/>
    <x v="0"/>
    <x v="6"/>
  </r>
  <r>
    <s v="Id2157"/>
    <s v="Rathbun"/>
    <x v="331"/>
    <x v="83"/>
    <s v="Yes"/>
    <x v="0"/>
    <x v="0"/>
    <n v="0"/>
    <x v="1"/>
    <x v="1"/>
    <x v="2"/>
    <s v="10-Aug-2001"/>
    <x v="2156"/>
    <x v="2"/>
    <s v="tier - 1"/>
    <x v="1"/>
    <x v="47"/>
  </r>
  <r>
    <s v="Id2158"/>
    <s v="crane"/>
    <x v="766"/>
    <x v="661"/>
    <s v="No"/>
    <x v="0"/>
    <x v="0"/>
    <n v="0"/>
    <x v="1"/>
    <x v="0"/>
    <x v="0"/>
    <s v="21-Aug-2002"/>
    <x v="2157"/>
    <x v="2"/>
    <s v="tier - 1"/>
    <x v="3"/>
    <x v="43"/>
  </r>
  <r>
    <s v="Id2159"/>
    <s v="Conant"/>
    <x v="409"/>
    <x v="307"/>
    <s v="No"/>
    <x v="0"/>
    <x v="0"/>
    <n v="0"/>
    <x v="1"/>
    <x v="0"/>
    <x v="0"/>
    <s v="29-Aug-2002"/>
    <x v="2158"/>
    <x v="2"/>
    <s v="tier - 2"/>
    <x v="0"/>
    <x v="43"/>
  </r>
  <r>
    <s v="Id2160"/>
    <s v="Huyser-Wierenga"/>
    <x v="336"/>
    <x v="217"/>
    <s v="No"/>
    <x v="0"/>
    <x v="0"/>
    <n v="0"/>
    <x v="1"/>
    <x v="0"/>
    <x v="0"/>
    <s v="29-Oct-2002"/>
    <x v="2159"/>
    <x v="2"/>
    <s v="tier - 1"/>
    <x v="0"/>
    <x v="43"/>
  </r>
  <r>
    <s v="Id2161"/>
    <s v="Natalini"/>
    <x v="404"/>
    <x v="303"/>
    <s v="No"/>
    <x v="0"/>
    <x v="0"/>
    <n v="0"/>
    <x v="1"/>
    <x v="1"/>
    <x v="0"/>
    <s v="22-Sep-2002"/>
    <x v="2160"/>
    <x v="2"/>
    <s v="tier - 2"/>
    <x v="3"/>
    <x v="43"/>
  </r>
  <r>
    <s v="Id2162"/>
    <s v="Robbins"/>
    <x v="1255"/>
    <x v="46"/>
    <s v="Yes"/>
    <x v="0"/>
    <x v="0"/>
    <n v="0"/>
    <x v="1"/>
    <x v="2"/>
    <x v="2"/>
    <s v="2-Jul-1996"/>
    <x v="2161"/>
    <x v="2"/>
    <s v="tier - 3"/>
    <x v="1"/>
    <x v="45"/>
  </r>
  <r>
    <s v="Id2163"/>
    <s v="Stanislav"/>
    <x v="481"/>
    <x v="105"/>
    <s v="No"/>
    <x v="1"/>
    <x v="0"/>
    <n v="1"/>
    <x v="1"/>
    <x v="1"/>
    <x v="1"/>
    <s v="27-Dec-2004"/>
    <x v="2162"/>
    <x v="2"/>
    <s v="tier - 1"/>
    <x v="15"/>
    <x v="41"/>
  </r>
  <r>
    <s v="Id2164"/>
    <s v="Meyer"/>
    <x v="1256"/>
    <x v="189"/>
    <s v="No"/>
    <x v="0"/>
    <x v="0"/>
    <n v="0"/>
    <x v="1"/>
    <x v="2"/>
    <x v="2"/>
    <s v="6-Dec-1994"/>
    <x v="2163"/>
    <x v="2"/>
    <s v="tier - 2"/>
    <x v="1"/>
    <x v="6"/>
  </r>
  <r>
    <s v="Id2165"/>
    <s v="Mears"/>
    <x v="1241"/>
    <x v="167"/>
    <s v="No"/>
    <x v="0"/>
    <x v="1"/>
    <n v="1"/>
    <x v="1"/>
    <x v="1"/>
    <x v="2"/>
    <s v="20-Jul-2003"/>
    <x v="2164"/>
    <x v="2"/>
    <s v="tier - 2"/>
    <x v="3"/>
    <x v="39"/>
  </r>
  <r>
    <s v="Id2166"/>
    <s v="Neill"/>
    <x v="372"/>
    <x v="366"/>
    <s v="No"/>
    <x v="0"/>
    <x v="0"/>
    <n v="0"/>
    <x v="1"/>
    <x v="0"/>
    <x v="1"/>
    <s v="12-Dec-1999"/>
    <x v="2165"/>
    <x v="2"/>
    <s v="tier - 2"/>
    <x v="0"/>
    <x v="35"/>
  </r>
  <r>
    <s v="Id2167"/>
    <s v="Tola"/>
    <x v="473"/>
    <x v="366"/>
    <s v="No"/>
    <x v="0"/>
    <x v="1"/>
    <n v="1"/>
    <x v="1"/>
    <x v="2"/>
    <x v="1"/>
    <s v="4-Aug-2003"/>
    <x v="2166"/>
    <x v="2"/>
    <s v="tier - 2"/>
    <x v="3"/>
    <x v="39"/>
  </r>
  <r>
    <s v="Id2168"/>
    <s v="Briskman"/>
    <x v="405"/>
    <x v="89"/>
    <s v="No"/>
    <x v="0"/>
    <x v="1"/>
    <n v="1"/>
    <x v="1"/>
    <x v="2"/>
    <x v="2"/>
    <s v="11-Aug-2003"/>
    <x v="2167"/>
    <x v="2"/>
    <s v="tier - 3"/>
    <x v="3"/>
    <x v="39"/>
  </r>
  <r>
    <s v="Id2169"/>
    <s v="Ritzenhein"/>
    <x v="169"/>
    <x v="299"/>
    <s v="No"/>
    <x v="0"/>
    <x v="0"/>
    <n v="0"/>
    <x v="1"/>
    <x v="0"/>
    <x v="2"/>
    <s v="1-Oct-1999"/>
    <x v="2168"/>
    <x v="2"/>
    <s v="tier - 2"/>
    <x v="3"/>
    <x v="35"/>
  </r>
  <r>
    <s v="Id2170"/>
    <s v="Malkowski"/>
    <x v="84"/>
    <x v="332"/>
    <s v="No"/>
    <x v="0"/>
    <x v="0"/>
    <n v="0"/>
    <x v="1"/>
    <x v="0"/>
    <x v="2"/>
    <s v="17-Nov-1999"/>
    <x v="2169"/>
    <x v="2"/>
    <s v="tier - 3"/>
    <x v="0"/>
    <x v="35"/>
  </r>
  <r>
    <s v="Id2171"/>
    <s v="Andreyko"/>
    <x v="1257"/>
    <x v="24"/>
    <s v="No"/>
    <x v="1"/>
    <x v="0"/>
    <n v="1"/>
    <x v="1"/>
    <x v="1"/>
    <x v="2"/>
    <s v="19-Aug-2004"/>
    <x v="2170"/>
    <x v="2"/>
    <s v="tier - 1"/>
    <x v="1"/>
    <x v="41"/>
  </r>
  <r>
    <s v="Id2172"/>
    <s v="Landry"/>
    <x v="1171"/>
    <x v="253"/>
    <s v="No"/>
    <x v="0"/>
    <x v="0"/>
    <n v="0"/>
    <x v="1"/>
    <x v="1"/>
    <x v="2"/>
    <s v="25-Sep-1999"/>
    <x v="2171"/>
    <x v="2"/>
    <s v="tier - 3"/>
    <x v="0"/>
    <x v="35"/>
  </r>
  <r>
    <s v="Id2173"/>
    <s v="Lozier"/>
    <x v="252"/>
    <x v="397"/>
    <s v="No"/>
    <x v="0"/>
    <x v="0"/>
    <n v="0"/>
    <x v="1"/>
    <x v="1"/>
    <x v="0"/>
    <s v="13-Dec-2002"/>
    <x v="2172"/>
    <x v="2"/>
    <s v="tier - 3"/>
    <x v="1"/>
    <x v="43"/>
  </r>
  <r>
    <s v="Id2174"/>
    <s v="O'Brien"/>
    <x v="1258"/>
    <x v="66"/>
    <s v="No"/>
    <x v="0"/>
    <x v="1"/>
    <n v="1"/>
    <x v="1"/>
    <x v="0"/>
    <x v="2"/>
    <s v="19-Nov-2003"/>
    <x v="2173"/>
    <x v="2"/>
    <s v="tier - 1"/>
    <x v="3"/>
    <x v="39"/>
  </r>
  <r>
    <s v="Id2175"/>
    <s v="Rodas"/>
    <x v="1259"/>
    <x v="70"/>
    <s v="No"/>
    <x v="0"/>
    <x v="0"/>
    <n v="1"/>
    <x v="1"/>
    <x v="1"/>
    <x v="2"/>
    <s v="7-Oct-1998"/>
    <x v="2174"/>
    <x v="2"/>
    <s v="tier - 3"/>
    <x v="0"/>
    <x v="44"/>
  </r>
  <r>
    <s v="Id2176"/>
    <s v="O'Connor"/>
    <x v="174"/>
    <x v="226"/>
    <s v="No"/>
    <x v="0"/>
    <x v="1"/>
    <n v="1"/>
    <x v="1"/>
    <x v="0"/>
    <x v="2"/>
    <s v="26-Sep-2003"/>
    <x v="2175"/>
    <x v="2"/>
    <s v="tier - 1"/>
    <x v="3"/>
    <x v="39"/>
  </r>
  <r>
    <s v="Id2177"/>
    <s v="White"/>
    <x v="356"/>
    <x v="228"/>
    <s v="No"/>
    <x v="0"/>
    <x v="1"/>
    <n v="1"/>
    <x v="1"/>
    <x v="1"/>
    <x v="2"/>
    <s v="28-Jul-2003"/>
    <x v="2176"/>
    <x v="2"/>
    <s v="tier - 1"/>
    <x v="3"/>
    <x v="39"/>
  </r>
  <r>
    <s v="Id2178"/>
    <s v="Davenport"/>
    <x v="692"/>
    <x v="561"/>
    <s v="No"/>
    <x v="0"/>
    <x v="1"/>
    <n v="1"/>
    <x v="1"/>
    <x v="1"/>
    <x v="1"/>
    <s v="25-Jul-2003"/>
    <x v="2177"/>
    <x v="2"/>
    <s v="tier - 1"/>
    <x v="3"/>
    <x v="39"/>
  </r>
  <r>
    <s v="Id2179"/>
    <s v="Karmen"/>
    <x v="278"/>
    <x v="134"/>
    <s v="No"/>
    <x v="0"/>
    <x v="1"/>
    <n v="1"/>
    <x v="1"/>
    <x v="2"/>
    <x v="2"/>
    <s v="14-Nov-2003"/>
    <x v="2178"/>
    <x v="2"/>
    <s v="tier - 2"/>
    <x v="3"/>
    <x v="39"/>
  </r>
  <r>
    <s v="Id2180"/>
    <s v="Miller"/>
    <x v="856"/>
    <x v="39"/>
    <s v="No"/>
    <x v="0"/>
    <x v="1"/>
    <n v="1"/>
    <x v="1"/>
    <x v="2"/>
    <x v="2"/>
    <s v="9-Nov-2003"/>
    <x v="2179"/>
    <x v="2"/>
    <s v="tier - 2"/>
    <x v="3"/>
    <x v="39"/>
  </r>
  <r>
    <s v="Id2181"/>
    <s v="Lippmann"/>
    <x v="1260"/>
    <x v="633"/>
    <s v="No"/>
    <x v="0"/>
    <x v="1"/>
    <n v="1"/>
    <x v="1"/>
    <x v="2"/>
    <x v="2"/>
    <s v="1-Sep-2003"/>
    <x v="2180"/>
    <x v="2"/>
    <s v="tier - 2"/>
    <x v="3"/>
    <x v="39"/>
  </r>
  <r>
    <s v="Id2182"/>
    <s v="Klehm"/>
    <x v="1031"/>
    <x v="188"/>
    <s v="No"/>
    <x v="0"/>
    <x v="1"/>
    <n v="1"/>
    <x v="1"/>
    <x v="3"/>
    <x v="2"/>
    <s v="21-Nov-2003"/>
    <x v="2181"/>
    <x v="2"/>
    <s v="tier - 3"/>
    <x v="3"/>
    <x v="39"/>
  </r>
  <r>
    <s v="Id2183"/>
    <s v="Murphy"/>
    <x v="40"/>
    <x v="412"/>
    <s v="No"/>
    <x v="1"/>
    <x v="0"/>
    <n v="1"/>
    <x v="1"/>
    <x v="0"/>
    <x v="1"/>
    <s v="9-Sep-2004"/>
    <x v="2182"/>
    <x v="2"/>
    <s v="tier - 1"/>
    <x v="0"/>
    <x v="41"/>
  </r>
  <r>
    <s v="Id2184"/>
    <s v="Desisa"/>
    <x v="1261"/>
    <x v="93"/>
    <s v="No"/>
    <x v="1"/>
    <x v="0"/>
    <n v="1"/>
    <x v="1"/>
    <x v="0"/>
    <x v="2"/>
    <s v="21-Oct-2004"/>
    <x v="2183"/>
    <x v="2"/>
    <s v="tier - 2"/>
    <x v="0"/>
    <x v="41"/>
  </r>
  <r>
    <s v="Id2185"/>
    <s v="Brooks"/>
    <x v="848"/>
    <x v="299"/>
    <s v="No"/>
    <x v="1"/>
    <x v="0"/>
    <n v="1"/>
    <x v="1"/>
    <x v="0"/>
    <x v="2"/>
    <s v="11-Sep-2004"/>
    <x v="2184"/>
    <x v="2"/>
    <s v="tier - 3"/>
    <x v="0"/>
    <x v="41"/>
  </r>
  <r>
    <s v="Id2186"/>
    <s v="Stone"/>
    <x v="891"/>
    <x v="540"/>
    <s v="No"/>
    <x v="1"/>
    <x v="0"/>
    <n v="1"/>
    <x v="1"/>
    <x v="1"/>
    <x v="2"/>
    <s v="10-Jun-2004"/>
    <x v="2185"/>
    <x v="2"/>
    <s v="tier - 3"/>
    <x v="0"/>
    <x v="41"/>
  </r>
  <r>
    <s v="Id2187"/>
    <s v="Weispfennig"/>
    <x v="191"/>
    <x v="79"/>
    <s v="No"/>
    <x v="1"/>
    <x v="0"/>
    <n v="1"/>
    <x v="1"/>
    <x v="1"/>
    <x v="2"/>
    <s v="21-Sep-2004"/>
    <x v="2186"/>
    <x v="2"/>
    <s v="tier - 1"/>
    <x v="4"/>
    <x v="41"/>
  </r>
  <r>
    <s v="Id2188"/>
    <s v="Sorrell"/>
    <x v="1262"/>
    <x v="133"/>
    <s v="No"/>
    <x v="1"/>
    <x v="0"/>
    <n v="1"/>
    <x v="1"/>
    <x v="2"/>
    <x v="2"/>
    <s v="19-Sep-2004"/>
    <x v="2187"/>
    <x v="2"/>
    <s v="tier - 3"/>
    <x v="0"/>
    <x v="41"/>
  </r>
  <r>
    <s v="Id2189"/>
    <s v="Morris"/>
    <x v="379"/>
    <x v="173"/>
    <s v="No"/>
    <x v="1"/>
    <x v="0"/>
    <n v="1"/>
    <x v="1"/>
    <x v="1"/>
    <x v="2"/>
    <s v="12-Dec-2004"/>
    <x v="2188"/>
    <x v="2"/>
    <s v="tier - 1"/>
    <x v="9"/>
    <x v="41"/>
  </r>
  <r>
    <s v="Id2190"/>
    <s v="Marek"/>
    <x v="247"/>
    <x v="107"/>
    <s v="No"/>
    <x v="1"/>
    <x v="0"/>
    <n v="1"/>
    <x v="1"/>
    <x v="1"/>
    <x v="2"/>
    <s v="17-Oct-2004"/>
    <x v="2189"/>
    <x v="2"/>
    <s v="tier - 2"/>
    <x v="4"/>
    <x v="41"/>
  </r>
  <r>
    <s v="Id2191"/>
    <s v="Armstrong"/>
    <x v="711"/>
    <x v="173"/>
    <s v="No"/>
    <x v="1"/>
    <x v="0"/>
    <n v="1"/>
    <x v="1"/>
    <x v="2"/>
    <x v="2"/>
    <s v="6-Dec-2004"/>
    <x v="2190"/>
    <x v="1"/>
    <s v="tier - 2"/>
    <x v="5"/>
    <x v="41"/>
  </r>
  <r>
    <s v="Id2192"/>
    <s v="Werner"/>
    <x v="564"/>
    <x v="133"/>
    <s v="No"/>
    <x v="1"/>
    <x v="0"/>
    <n v="1"/>
    <x v="1"/>
    <x v="2"/>
    <x v="2"/>
    <s v="14-Dec-2004"/>
    <x v="2191"/>
    <x v="1"/>
    <s v="tier - 3"/>
    <x v="11"/>
    <x v="41"/>
  </r>
  <r>
    <s v="Id2193"/>
    <s v="Gries"/>
    <x v="335"/>
    <x v="388"/>
    <s v="No"/>
    <x v="1"/>
    <x v="0"/>
    <n v="1"/>
    <x v="1"/>
    <x v="2"/>
    <x v="2"/>
    <s v="7-Nov-2004"/>
    <x v="2192"/>
    <x v="1"/>
    <s v="tier - 1"/>
    <x v="4"/>
    <x v="41"/>
  </r>
  <r>
    <s v="Id2194"/>
    <s v="Mills"/>
    <x v="675"/>
    <x v="164"/>
    <s v="No"/>
    <x v="1"/>
    <x v="0"/>
    <n v="1"/>
    <x v="1"/>
    <x v="2"/>
    <x v="2"/>
    <s v="10-Dec-2004"/>
    <x v="2193"/>
    <x v="1"/>
    <s v="tier - 3"/>
    <x v="9"/>
    <x v="41"/>
  </r>
  <r>
    <s v="Id2195"/>
    <s v="Penny"/>
    <x v="1263"/>
    <x v="576"/>
    <s v="No"/>
    <x v="1"/>
    <x v="0"/>
    <n v="1"/>
    <x v="1"/>
    <x v="3"/>
    <x v="2"/>
    <s v="17-Nov-2004"/>
    <x v="2194"/>
    <x v="1"/>
    <s v="tier - 2"/>
    <x v="5"/>
    <x v="41"/>
  </r>
  <r>
    <s v="Id2196"/>
    <s v="Hicks"/>
    <x v="815"/>
    <x v="203"/>
    <s v="No"/>
    <x v="1"/>
    <x v="0"/>
    <n v="1"/>
    <x v="1"/>
    <x v="0"/>
    <x v="2"/>
    <s v="21-Oct-2000"/>
    <x v="2195"/>
    <x v="1"/>
    <s v="tier - 2"/>
    <x v="3"/>
    <x v="21"/>
  </r>
  <r>
    <s v="Id2197"/>
    <s v="Masayesva"/>
    <x v="1261"/>
    <x v="272"/>
    <s v="No"/>
    <x v="1"/>
    <x v="0"/>
    <n v="1"/>
    <x v="1"/>
    <x v="0"/>
    <x v="1"/>
    <s v="10-Jun-2000"/>
    <x v="2196"/>
    <x v="1"/>
    <s v="tier - 2"/>
    <x v="0"/>
    <x v="21"/>
  </r>
  <r>
    <s v="Id2198"/>
    <s v="Paavola"/>
    <x v="480"/>
    <x v="74"/>
    <s v="Yes"/>
    <x v="1"/>
    <x v="0"/>
    <n v="1"/>
    <x v="1"/>
    <x v="1"/>
    <x v="1"/>
    <s v="23-Oct-2000"/>
    <x v="2197"/>
    <x v="1"/>
    <s v="tier - 2"/>
    <x v="0"/>
    <x v="21"/>
  </r>
  <r>
    <s v="Id2199"/>
    <s v="Gehlsen"/>
    <x v="4"/>
    <x v="67"/>
    <s v="No"/>
    <x v="0"/>
    <x v="1"/>
    <n v="1"/>
    <x v="1"/>
    <x v="0"/>
    <x v="2"/>
    <s v="30-Dec-2003"/>
    <x v="2198"/>
    <x v="1"/>
    <s v="tier - 1"/>
    <x v="1"/>
    <x v="39"/>
  </r>
  <r>
    <s v="Id2200"/>
    <s v="Roche"/>
    <x v="375"/>
    <x v="500"/>
    <s v="No"/>
    <x v="0"/>
    <x v="1"/>
    <n v="1"/>
    <x v="1"/>
    <x v="0"/>
    <x v="2"/>
    <s v="21-Aug-2003"/>
    <x v="2199"/>
    <x v="1"/>
    <s v="tier - 2"/>
    <x v="1"/>
    <x v="39"/>
  </r>
  <r>
    <s v="Id2201"/>
    <s v="Hearn"/>
    <x v="375"/>
    <x v="550"/>
    <s v="No"/>
    <x v="0"/>
    <x v="1"/>
    <n v="1"/>
    <x v="1"/>
    <x v="0"/>
    <x v="2"/>
    <s v="16-Sep-2003"/>
    <x v="2199"/>
    <x v="1"/>
    <s v="tier - 2"/>
    <x v="1"/>
    <x v="39"/>
  </r>
  <r>
    <s v="Id2202"/>
    <s v="Dimson"/>
    <x v="422"/>
    <x v="321"/>
    <s v="No"/>
    <x v="0"/>
    <x v="1"/>
    <n v="1"/>
    <x v="1"/>
    <x v="1"/>
    <x v="2"/>
    <s v="30-Dec-2003"/>
    <x v="2200"/>
    <x v="1"/>
    <s v="tier - 3"/>
    <x v="1"/>
    <x v="39"/>
  </r>
  <r>
    <s v="Id2203"/>
    <s v="Slason"/>
    <x v="1095"/>
    <x v="315"/>
    <s v="No"/>
    <x v="1"/>
    <x v="0"/>
    <n v="1"/>
    <x v="1"/>
    <x v="0"/>
    <x v="2"/>
    <s v="13-Jun-2004"/>
    <x v="2201"/>
    <x v="1"/>
    <s v="tier - 2"/>
    <x v="0"/>
    <x v="41"/>
  </r>
  <r>
    <s v="Id2204"/>
    <s v="Gibson"/>
    <x v="754"/>
    <x v="214"/>
    <s v="No"/>
    <x v="1"/>
    <x v="0"/>
    <n v="1"/>
    <x v="1"/>
    <x v="0"/>
    <x v="1"/>
    <s v="8-Aug-2004"/>
    <x v="2202"/>
    <x v="1"/>
    <s v="tier - 1"/>
    <x v="0"/>
    <x v="41"/>
  </r>
  <r>
    <s v="Id2205"/>
    <s v="Erdos"/>
    <x v="568"/>
    <x v="336"/>
    <s v="No"/>
    <x v="1"/>
    <x v="0"/>
    <n v="1"/>
    <x v="1"/>
    <x v="0"/>
    <x v="1"/>
    <s v="13-Dec-2004"/>
    <x v="2203"/>
    <x v="1"/>
    <s v="tier - 2"/>
    <x v="0"/>
    <x v="41"/>
  </r>
  <r>
    <s v="Id2206"/>
    <s v="Cushman"/>
    <x v="417"/>
    <x v="161"/>
    <s v="No"/>
    <x v="0"/>
    <x v="1"/>
    <n v="1"/>
    <x v="1"/>
    <x v="1"/>
    <x v="2"/>
    <s v="16-Sep-2003"/>
    <x v="2204"/>
    <x v="1"/>
    <s v="tier - 2"/>
    <x v="1"/>
    <x v="39"/>
  </r>
  <r>
    <s v="Id2207"/>
    <s v="Hammel"/>
    <x v="524"/>
    <x v="300"/>
    <s v="No"/>
    <x v="0"/>
    <x v="1"/>
    <n v="1"/>
    <x v="1"/>
    <x v="1"/>
    <x v="1"/>
    <s v="3-Oct-2003"/>
    <x v="2205"/>
    <x v="1"/>
    <s v="tier - 2"/>
    <x v="1"/>
    <x v="39"/>
  </r>
  <r>
    <s v="Id2208"/>
    <s v="Ytterstad"/>
    <x v="166"/>
    <x v="125"/>
    <s v="No"/>
    <x v="1"/>
    <x v="0"/>
    <n v="1"/>
    <x v="1"/>
    <x v="0"/>
    <x v="2"/>
    <s v="9-Jul-2004"/>
    <x v="2206"/>
    <x v="1"/>
    <s v="tier - 1"/>
    <x v="0"/>
    <x v="41"/>
  </r>
  <r>
    <s v="Id2209"/>
    <s v="Prince"/>
    <x v="168"/>
    <x v="212"/>
    <s v="No"/>
    <x v="1"/>
    <x v="0"/>
    <n v="1"/>
    <x v="1"/>
    <x v="0"/>
    <x v="2"/>
    <s v="5-Dec-2004"/>
    <x v="2207"/>
    <x v="1"/>
    <s v="tier - 3"/>
    <x v="0"/>
    <x v="41"/>
  </r>
  <r>
    <s v="Id2210"/>
    <s v="Freeman"/>
    <x v="172"/>
    <x v="206"/>
    <s v="No"/>
    <x v="1"/>
    <x v="0"/>
    <n v="1"/>
    <x v="1"/>
    <x v="0"/>
    <x v="2"/>
    <s v="4-Oct-2004"/>
    <x v="2208"/>
    <x v="1"/>
    <s v="tier - 2"/>
    <x v="0"/>
    <x v="41"/>
  </r>
  <r>
    <s v="Id2211"/>
    <s v="Petrulak"/>
    <x v="361"/>
    <x v="251"/>
    <s v="No"/>
    <x v="0"/>
    <x v="1"/>
    <n v="1"/>
    <x v="1"/>
    <x v="2"/>
    <x v="2"/>
    <s v="17-Jul-2003"/>
    <x v="2209"/>
    <x v="1"/>
    <s v="tier - 1"/>
    <x v="1"/>
    <x v="39"/>
  </r>
  <r>
    <s v="Id2212"/>
    <s v="Lloyd"/>
    <x v="491"/>
    <x v="34"/>
    <s v="No"/>
    <x v="0"/>
    <x v="1"/>
    <n v="1"/>
    <x v="1"/>
    <x v="2"/>
    <x v="1"/>
    <s v="4-Dec-2003"/>
    <x v="2210"/>
    <x v="1"/>
    <s v="tier - 2"/>
    <x v="1"/>
    <x v="39"/>
  </r>
  <r>
    <s v="Id2213"/>
    <s v="Zablocki"/>
    <x v="1264"/>
    <x v="102"/>
    <s v="No"/>
    <x v="0"/>
    <x v="1"/>
    <n v="1"/>
    <x v="1"/>
    <x v="2"/>
    <x v="2"/>
    <s v="9-Sep-2003"/>
    <x v="2211"/>
    <x v="1"/>
    <s v="tier - 3"/>
    <x v="1"/>
    <x v="39"/>
  </r>
  <r>
    <s v="Id2214"/>
    <s v="Van Meter"/>
    <x v="32"/>
    <x v="141"/>
    <s v="No"/>
    <x v="1"/>
    <x v="0"/>
    <n v="1"/>
    <x v="1"/>
    <x v="0"/>
    <x v="2"/>
    <s v="25-Jul-2004"/>
    <x v="2212"/>
    <x v="1"/>
    <s v="tier - 1"/>
    <x v="0"/>
    <x v="41"/>
  </r>
  <r>
    <s v="Id2215"/>
    <s v="Babay"/>
    <x v="201"/>
    <x v="214"/>
    <s v="No"/>
    <x v="1"/>
    <x v="0"/>
    <n v="1"/>
    <x v="1"/>
    <x v="0"/>
    <x v="1"/>
    <s v="21-Aug-2004"/>
    <x v="2213"/>
    <x v="1"/>
    <s v="tier - 2"/>
    <x v="0"/>
    <x v="41"/>
  </r>
  <r>
    <s v="Id2216"/>
    <s v="Taylor"/>
    <x v="1265"/>
    <x v="662"/>
    <s v="No"/>
    <x v="0"/>
    <x v="1"/>
    <n v="1"/>
    <x v="1"/>
    <x v="3"/>
    <x v="2"/>
    <s v="14-Sep-2003"/>
    <x v="2214"/>
    <x v="1"/>
    <s v="tier - 2"/>
    <x v="1"/>
    <x v="39"/>
  </r>
  <r>
    <s v="Id2217"/>
    <s v="Smith"/>
    <x v="1266"/>
    <x v="330"/>
    <s v="Yes"/>
    <x v="0"/>
    <x v="0"/>
    <n v="1"/>
    <x v="1"/>
    <x v="2"/>
    <x v="1"/>
    <s v="5-Aug-1995"/>
    <x v="2215"/>
    <x v="1"/>
    <s v="tier - 1"/>
    <x v="0"/>
    <x v="40"/>
  </r>
  <r>
    <s v="Id2218"/>
    <s v="Moody"/>
    <x v="1137"/>
    <x v="31"/>
    <s v="No"/>
    <x v="1"/>
    <x v="0"/>
    <n v="1"/>
    <x v="1"/>
    <x v="1"/>
    <x v="2"/>
    <s v="22-Jul-2004"/>
    <x v="2216"/>
    <x v="1"/>
    <s v="tier - 1"/>
    <x v="0"/>
    <x v="41"/>
  </r>
  <r>
    <s v="Id2219"/>
    <s v="Swierzbinski"/>
    <x v="1267"/>
    <x v="85"/>
    <s v="No"/>
    <x v="1"/>
    <x v="0"/>
    <n v="1"/>
    <x v="1"/>
    <x v="2"/>
    <x v="1"/>
    <s v="19-Nov-2004"/>
    <x v="2217"/>
    <x v="1"/>
    <s v="tier - 3"/>
    <x v="0"/>
    <x v="41"/>
  </r>
  <r>
    <s v="Id2220"/>
    <s v="Schwartz"/>
    <x v="1268"/>
    <x v="325"/>
    <s v="No"/>
    <x v="0"/>
    <x v="0"/>
    <n v="1"/>
    <x v="1"/>
    <x v="2"/>
    <x v="2"/>
    <s v="22-Sep-1992"/>
    <x v="2218"/>
    <x v="1"/>
    <s v="tier - 1"/>
    <x v="0"/>
    <x v="34"/>
  </r>
  <r>
    <s v="Id2221"/>
    <s v="Sanseverino"/>
    <x v="172"/>
    <x v="67"/>
    <s v="Yes"/>
    <x v="0"/>
    <x v="0"/>
    <n v="0"/>
    <x v="1"/>
    <x v="0"/>
    <x v="2"/>
    <s v="5-Dec-2001"/>
    <x v="2219"/>
    <x v="1"/>
    <s v="tier - 2"/>
    <x v="0"/>
    <x v="47"/>
  </r>
  <r>
    <s v="Id2222"/>
    <s v="Lawder"/>
    <x v="4"/>
    <x v="188"/>
    <s v="Yes"/>
    <x v="0"/>
    <x v="0"/>
    <n v="0"/>
    <x v="1"/>
    <x v="0"/>
    <x v="2"/>
    <s v="2-Jun-2001"/>
    <x v="2220"/>
    <x v="1"/>
    <s v="tier - 2"/>
    <x v="0"/>
    <x v="21"/>
  </r>
  <r>
    <s v="Id2223"/>
    <s v="Young"/>
    <x v="1269"/>
    <x v="161"/>
    <s v="Yes"/>
    <x v="0"/>
    <x v="0"/>
    <n v="0"/>
    <x v="1"/>
    <x v="0"/>
    <x v="2"/>
    <s v="7-Jul-2001"/>
    <x v="2221"/>
    <x v="1"/>
    <s v="tier - 3"/>
    <x v="3"/>
    <x v="47"/>
  </r>
  <r>
    <s v="Id2224"/>
    <s v="Hoerner"/>
    <x v="358"/>
    <x v="219"/>
    <s v="Yes"/>
    <x v="0"/>
    <x v="0"/>
    <n v="0"/>
    <x v="1"/>
    <x v="2"/>
    <x v="2"/>
    <s v="25-Aug-2001"/>
    <x v="2222"/>
    <x v="1"/>
    <s v="tier - 3"/>
    <x v="0"/>
    <x v="47"/>
  </r>
  <r>
    <s v="Id2225"/>
    <s v="Benson"/>
    <x v="1270"/>
    <x v="10"/>
    <s v="No"/>
    <x v="0"/>
    <x v="0"/>
    <n v="1"/>
    <x v="1"/>
    <x v="3"/>
    <x v="1"/>
    <s v="19-Jun-1998"/>
    <x v="2223"/>
    <x v="1"/>
    <s v="tier - 2"/>
    <x v="0"/>
    <x v="44"/>
  </r>
  <r>
    <s v="Id2226"/>
    <s v="Horton"/>
    <x v="1271"/>
    <x v="70"/>
    <s v="Yes"/>
    <x v="0"/>
    <x v="0"/>
    <n v="1"/>
    <x v="1"/>
    <x v="3"/>
    <x v="2"/>
    <s v="7-Oct-1995"/>
    <x v="2224"/>
    <x v="1"/>
    <s v="tier - 3"/>
    <x v="0"/>
    <x v="40"/>
  </r>
  <r>
    <s v="Id2227"/>
    <s v="McGraw"/>
    <x v="1272"/>
    <x v="167"/>
    <s v="Yes"/>
    <x v="0"/>
    <x v="1"/>
    <n v="1"/>
    <x v="1"/>
    <x v="3"/>
    <x v="2"/>
    <s v="9-Jun-1997"/>
    <x v="2225"/>
    <x v="1"/>
    <s v="tier - 1"/>
    <x v="1"/>
    <x v="31"/>
  </r>
  <r>
    <s v="Id2228"/>
    <s v="Beaulne"/>
    <x v="1273"/>
    <x v="146"/>
    <s v="No"/>
    <x v="0"/>
    <x v="0"/>
    <n v="1"/>
    <x v="1"/>
    <x v="3"/>
    <x v="2"/>
    <s v="7-Dec-1998"/>
    <x v="2226"/>
    <x v="1"/>
    <s v="tier - 1"/>
    <x v="0"/>
    <x v="44"/>
  </r>
  <r>
    <s v="Id2229"/>
    <s v="Lunz"/>
    <x v="1274"/>
    <x v="450"/>
    <s v="No"/>
    <x v="0"/>
    <x v="1"/>
    <n v="1"/>
    <x v="1"/>
    <x v="2"/>
    <x v="2"/>
    <s v="20-Jun-2003"/>
    <x v="2227"/>
    <x v="1"/>
    <s v="tier - 2"/>
    <x v="0"/>
    <x v="39"/>
  </r>
  <r>
    <s v="Id2230"/>
    <s v="Kyle"/>
    <x v="910"/>
    <x v="109"/>
    <s v="Yes"/>
    <x v="0"/>
    <x v="1"/>
    <n v="1"/>
    <x v="1"/>
    <x v="3"/>
    <x v="1"/>
    <s v="19-Jun-1997"/>
    <x v="2228"/>
    <x v="1"/>
    <s v="tier - 1"/>
    <x v="0"/>
    <x v="31"/>
  </r>
  <r>
    <s v="Id2231"/>
    <s v="Brackenwagen"/>
    <x v="279"/>
    <x v="40"/>
    <s v="No"/>
    <x v="1"/>
    <x v="0"/>
    <n v="1"/>
    <x v="1"/>
    <x v="3"/>
    <x v="2"/>
    <s v="1-Sep-2000"/>
    <x v="2229"/>
    <x v="1"/>
    <s v="tier - 2"/>
    <x v="0"/>
    <x v="21"/>
  </r>
  <r>
    <s v="Id2232"/>
    <s v="Schmitt"/>
    <x v="1176"/>
    <x v="577"/>
    <s v="Yes"/>
    <x v="0"/>
    <x v="1"/>
    <n v="1"/>
    <x v="1"/>
    <x v="3"/>
    <x v="2"/>
    <s v="5-Dec-1997"/>
    <x v="2230"/>
    <x v="1"/>
    <s v="tier - 2"/>
    <x v="0"/>
    <x v="31"/>
  </r>
  <r>
    <s v="Id2233"/>
    <s v="Borden"/>
    <x v="1036"/>
    <x v="409"/>
    <s v="Yes"/>
    <x v="0"/>
    <x v="0"/>
    <n v="0"/>
    <x v="1"/>
    <x v="2"/>
    <x v="2"/>
    <s v="23-Aug-2001"/>
    <x v="2231"/>
    <x v="1"/>
    <s v="tier - 2"/>
    <x v="0"/>
    <x v="47"/>
  </r>
  <r>
    <s v="Id2234"/>
    <s v="McLean"/>
    <x v="1080"/>
    <x v="92"/>
    <s v="Yes"/>
    <x v="0"/>
    <x v="0"/>
    <n v="0"/>
    <x v="1"/>
    <x v="3"/>
    <x v="2"/>
    <s v="23-Jun-1996"/>
    <x v="2232"/>
    <x v="1"/>
    <s v="tier - 3"/>
    <x v="0"/>
    <x v="45"/>
  </r>
  <r>
    <s v="Id2235"/>
    <s v="Regan"/>
    <x v="1245"/>
    <x v="508"/>
    <s v="Yes"/>
    <x v="0"/>
    <x v="1"/>
    <n v="1"/>
    <x v="1"/>
    <x v="3"/>
    <x v="2"/>
    <s v="27-Oct-1997"/>
    <x v="2233"/>
    <x v="1"/>
    <s v="tier - 3"/>
    <x v="3"/>
    <x v="31"/>
  </r>
  <r>
    <s v="Id2236"/>
    <s v="Koenis"/>
    <x v="1275"/>
    <x v="24"/>
    <s v="No"/>
    <x v="0"/>
    <x v="0"/>
    <n v="1"/>
    <x v="1"/>
    <x v="2"/>
    <x v="2"/>
    <s v="5-Sep-1998"/>
    <x v="2234"/>
    <x v="1"/>
    <s v="tier - 2"/>
    <x v="0"/>
    <x v="44"/>
  </r>
  <r>
    <s v="Id2237"/>
    <s v="Kittaka"/>
    <x v="161"/>
    <x v="663"/>
    <s v="No"/>
    <x v="0"/>
    <x v="0"/>
    <n v="0"/>
    <x v="1"/>
    <x v="0"/>
    <x v="0"/>
    <s v="22-Dec-2002"/>
    <x v="2235"/>
    <x v="1"/>
    <s v="tier - 1"/>
    <x v="0"/>
    <x v="43"/>
  </r>
  <r>
    <s v="Id2238"/>
    <s v="Concannon"/>
    <x v="1151"/>
    <x v="496"/>
    <s v="No"/>
    <x v="0"/>
    <x v="0"/>
    <n v="0"/>
    <x v="1"/>
    <x v="2"/>
    <x v="0"/>
    <s v="14-Nov-2002"/>
    <x v="2236"/>
    <x v="1"/>
    <s v="tier - 2"/>
    <x v="0"/>
    <x v="43"/>
  </r>
  <r>
    <s v="Id2239"/>
    <s v="Johnson"/>
    <x v="1276"/>
    <x v="21"/>
    <s v="No"/>
    <x v="0"/>
    <x v="0"/>
    <n v="0"/>
    <x v="1"/>
    <x v="2"/>
    <x v="1"/>
    <s v="6-Jul-1999"/>
    <x v="2237"/>
    <x v="1"/>
    <s v="tier - 2"/>
    <x v="0"/>
    <x v="35"/>
  </r>
  <r>
    <s v="Id2240"/>
    <s v="Schultz"/>
    <x v="1277"/>
    <x v="564"/>
    <s v="No"/>
    <x v="0"/>
    <x v="0"/>
    <n v="0"/>
    <x v="1"/>
    <x v="3"/>
    <x v="0"/>
    <s v="15-Aug-2002"/>
    <x v="2238"/>
    <x v="1"/>
    <s v="tier - 1"/>
    <x v="0"/>
    <x v="43"/>
  </r>
  <r>
    <s v="Id2241"/>
    <s v="Brannigan"/>
    <x v="300"/>
    <x v="538"/>
    <s v="No"/>
    <x v="0"/>
    <x v="0"/>
    <n v="1"/>
    <x v="1"/>
    <x v="2"/>
    <x v="2"/>
    <s v="3-Dec-1998"/>
    <x v="2239"/>
    <x v="1"/>
    <s v="tier - 1"/>
    <x v="0"/>
    <x v="44"/>
  </r>
  <r>
    <s v="Id2242"/>
    <s v="Cavallo"/>
    <x v="1169"/>
    <x v="120"/>
    <s v="Yes"/>
    <x v="0"/>
    <x v="1"/>
    <n v="1"/>
    <x v="1"/>
    <x v="2"/>
    <x v="2"/>
    <s v="7-Nov-1997"/>
    <x v="2240"/>
    <x v="1"/>
    <s v="tier - 2"/>
    <x v="1"/>
    <x v="31"/>
  </r>
  <r>
    <s v="Id2243"/>
    <s v="Chang"/>
    <x v="1015"/>
    <x v="198"/>
    <s v="Yes"/>
    <x v="0"/>
    <x v="0"/>
    <n v="1"/>
    <x v="1"/>
    <x v="3"/>
    <x v="2"/>
    <s v="30-Jul-1995"/>
    <x v="2241"/>
    <x v="1"/>
    <s v="tier - 3"/>
    <x v="1"/>
    <x v="40"/>
  </r>
  <r>
    <s v="Id2244"/>
    <s v="Axelrod"/>
    <x v="1278"/>
    <x v="149"/>
    <s v="No"/>
    <x v="0"/>
    <x v="0"/>
    <n v="1"/>
    <x v="1"/>
    <x v="2"/>
    <x v="1"/>
    <s v="12-Jul-1998"/>
    <x v="2242"/>
    <x v="1"/>
    <s v="tier - 3"/>
    <x v="0"/>
    <x v="44"/>
  </r>
  <r>
    <s v="Id2245"/>
    <s v="Davenport"/>
    <x v="496"/>
    <x v="249"/>
    <s v="No"/>
    <x v="0"/>
    <x v="0"/>
    <n v="0"/>
    <x v="1"/>
    <x v="2"/>
    <x v="2"/>
    <s v="14-Oct-1999"/>
    <x v="2243"/>
    <x v="1"/>
    <s v="tier - 3"/>
    <x v="0"/>
    <x v="35"/>
  </r>
  <r>
    <s v="Id2246"/>
    <s v="Roberge"/>
    <x v="1279"/>
    <x v="565"/>
    <s v="No"/>
    <x v="0"/>
    <x v="0"/>
    <n v="0"/>
    <x v="1"/>
    <x v="2"/>
    <x v="0"/>
    <s v="13-Oct-2002"/>
    <x v="2244"/>
    <x v="1"/>
    <s v="tier - 2"/>
    <x v="0"/>
    <x v="43"/>
  </r>
  <r>
    <s v="Id2247"/>
    <s v="Schmidt"/>
    <x v="1280"/>
    <x v="117"/>
    <s v="No"/>
    <x v="0"/>
    <x v="0"/>
    <n v="0"/>
    <x v="1"/>
    <x v="2"/>
    <x v="2"/>
    <s v="2-Dec-1999"/>
    <x v="2245"/>
    <x v="1"/>
    <s v="tier - 2"/>
    <x v="0"/>
    <x v="35"/>
  </r>
  <r>
    <s v="Id2248"/>
    <s v="Kosters"/>
    <x v="1281"/>
    <x v="498"/>
    <s v="No"/>
    <x v="0"/>
    <x v="0"/>
    <n v="0"/>
    <x v="1"/>
    <x v="3"/>
    <x v="0"/>
    <s v="10-Dec-2002"/>
    <x v="2245"/>
    <x v="1"/>
    <s v="tier - 2"/>
    <x v="1"/>
    <x v="43"/>
  </r>
  <r>
    <s v="Id2249"/>
    <s v="Dykes"/>
    <x v="1282"/>
    <x v="79"/>
    <s v="Yes"/>
    <x v="0"/>
    <x v="0"/>
    <n v="0"/>
    <x v="1"/>
    <x v="3"/>
    <x v="2"/>
    <s v="29-Nov-2001"/>
    <x v="2246"/>
    <x v="1"/>
    <s v="tier - 3"/>
    <x v="1"/>
    <x v="47"/>
  </r>
  <r>
    <s v="Id2250"/>
    <s v="Velan"/>
    <x v="1283"/>
    <x v="523"/>
    <s v="No"/>
    <x v="0"/>
    <x v="0"/>
    <n v="1"/>
    <x v="1"/>
    <x v="2"/>
    <x v="2"/>
    <s v="4-Jun-1998"/>
    <x v="2247"/>
    <x v="1"/>
    <s v="tier - 2"/>
    <x v="0"/>
    <x v="31"/>
  </r>
  <r>
    <s v="Id2251"/>
    <s v="Goolik"/>
    <x v="1013"/>
    <x v="209"/>
    <s v="No"/>
    <x v="1"/>
    <x v="0"/>
    <n v="1"/>
    <x v="1"/>
    <x v="3"/>
    <x v="2"/>
    <s v="26-Jun-2000"/>
    <x v="2248"/>
    <x v="1"/>
    <s v="tier - 2"/>
    <x v="0"/>
    <x v="21"/>
  </r>
  <r>
    <s v="Id2252"/>
    <s v="Bain"/>
    <x v="1244"/>
    <x v="276"/>
    <s v="No"/>
    <x v="1"/>
    <x v="0"/>
    <n v="1"/>
    <x v="1"/>
    <x v="2"/>
    <x v="2"/>
    <s v="28-Jul-2004"/>
    <x v="2249"/>
    <x v="1"/>
    <s v="tier - 3"/>
    <x v="0"/>
    <x v="41"/>
  </r>
  <r>
    <s v="Id2253"/>
    <s v="Wieck"/>
    <x v="1284"/>
    <x v="561"/>
    <s v="No"/>
    <x v="1"/>
    <x v="0"/>
    <n v="1"/>
    <x v="1"/>
    <x v="2"/>
    <x v="1"/>
    <s v="30-Sep-2004"/>
    <x v="2250"/>
    <x v="1"/>
    <s v="tier - 1"/>
    <x v="0"/>
    <x v="41"/>
  </r>
  <r>
    <s v="Id2254"/>
    <s v="Friel"/>
    <x v="1285"/>
    <x v="329"/>
    <s v="Yes"/>
    <x v="0"/>
    <x v="1"/>
    <n v="1"/>
    <x v="1"/>
    <x v="3"/>
    <x v="2"/>
    <s v="26-Oct-1997"/>
    <x v="2251"/>
    <x v="1"/>
    <s v="tier - 2"/>
    <x v="1"/>
    <x v="31"/>
  </r>
  <r>
    <s v="Id2255"/>
    <s v="Santandreu"/>
    <x v="1286"/>
    <x v="403"/>
    <s v="No"/>
    <x v="0"/>
    <x v="0"/>
    <n v="0"/>
    <x v="1"/>
    <x v="2"/>
    <x v="0"/>
    <s v="4-Dec-2002"/>
    <x v="2252"/>
    <x v="1"/>
    <s v="tier - 1"/>
    <x v="0"/>
    <x v="43"/>
  </r>
  <r>
    <s v="Id2256"/>
    <s v="Johnson"/>
    <x v="1287"/>
    <x v="425"/>
    <s v="No"/>
    <x v="0"/>
    <x v="1"/>
    <n v="1"/>
    <x v="1"/>
    <x v="0"/>
    <x v="1"/>
    <s v="21-Nov-2003"/>
    <x v="2253"/>
    <x v="1"/>
    <s v="tier - 3"/>
    <x v="3"/>
    <x v="39"/>
  </r>
  <r>
    <s v="Id2257"/>
    <s v="Gerber"/>
    <x v="169"/>
    <x v="155"/>
    <s v="No"/>
    <x v="0"/>
    <x v="1"/>
    <n v="1"/>
    <x v="1"/>
    <x v="0"/>
    <x v="1"/>
    <s v="15-Aug-2003"/>
    <x v="2254"/>
    <x v="1"/>
    <s v="tier - 3"/>
    <x v="3"/>
    <x v="39"/>
  </r>
  <r>
    <s v="Id2258"/>
    <s v="Benadum"/>
    <x v="97"/>
    <x v="351"/>
    <s v="No"/>
    <x v="0"/>
    <x v="1"/>
    <n v="1"/>
    <x v="1"/>
    <x v="0"/>
    <x v="2"/>
    <s v="30-Oct-2003"/>
    <x v="2255"/>
    <x v="1"/>
    <s v="tier - 3"/>
    <x v="3"/>
    <x v="39"/>
  </r>
  <r>
    <s v="Id2259"/>
    <s v="Ragazzini"/>
    <x v="217"/>
    <x v="372"/>
    <s v="No"/>
    <x v="0"/>
    <x v="1"/>
    <n v="1"/>
    <x v="1"/>
    <x v="0"/>
    <x v="2"/>
    <s v="13-Oct-2003"/>
    <x v="2256"/>
    <x v="1"/>
    <s v="tier - 3"/>
    <x v="3"/>
    <x v="39"/>
  </r>
  <r>
    <s v="Id2260"/>
    <s v="Kessinger"/>
    <x v="625"/>
    <x v="115"/>
    <s v="No"/>
    <x v="0"/>
    <x v="1"/>
    <n v="1"/>
    <x v="1"/>
    <x v="1"/>
    <x v="2"/>
    <s v="10-Dec-2003"/>
    <x v="2257"/>
    <x v="1"/>
    <s v="tier - 2"/>
    <x v="3"/>
    <x v="39"/>
  </r>
  <r>
    <s v="Id2261"/>
    <s v="Bezgin"/>
    <x v="1165"/>
    <x v="614"/>
    <s v="Yes"/>
    <x v="0"/>
    <x v="1"/>
    <n v="1"/>
    <x v="1"/>
    <x v="3"/>
    <x v="2"/>
    <s v="4-Nov-1997"/>
    <x v="2258"/>
    <x v="1"/>
    <s v="tier - 2"/>
    <x v="0"/>
    <x v="31"/>
  </r>
  <r>
    <s v="Id2262"/>
    <s v="Woldesilassie"/>
    <x v="368"/>
    <x v="138"/>
    <s v="No"/>
    <x v="0"/>
    <x v="1"/>
    <n v="1"/>
    <x v="1"/>
    <x v="1"/>
    <x v="2"/>
    <s v="15-Sep-2003"/>
    <x v="2259"/>
    <x v="1"/>
    <s v="tier - 3"/>
    <x v="3"/>
    <x v="39"/>
  </r>
  <r>
    <s v="Id2263"/>
    <s v="Ruiz Herrero"/>
    <x v="1288"/>
    <x v="326"/>
    <s v="No"/>
    <x v="0"/>
    <x v="1"/>
    <n v="1"/>
    <x v="1"/>
    <x v="2"/>
    <x v="2"/>
    <s v="8-Sep-2003"/>
    <x v="2260"/>
    <x v="1"/>
    <s v="tier - 1"/>
    <x v="3"/>
    <x v="39"/>
  </r>
  <r>
    <s v="Id2264"/>
    <s v="Bin Alias"/>
    <x v="1289"/>
    <x v="240"/>
    <s v="No"/>
    <x v="0"/>
    <x v="1"/>
    <n v="1"/>
    <x v="1"/>
    <x v="2"/>
    <x v="1"/>
    <s v="15-Sep-2003"/>
    <x v="2261"/>
    <x v="1"/>
    <s v="tier - 1"/>
    <x v="3"/>
    <x v="39"/>
  </r>
  <r>
    <s v="Id2265"/>
    <s v="Fischer-Daly"/>
    <x v="477"/>
    <x v="89"/>
    <s v="No"/>
    <x v="0"/>
    <x v="1"/>
    <n v="1"/>
    <x v="1"/>
    <x v="2"/>
    <x v="2"/>
    <s v="2-Aug-2003"/>
    <x v="2262"/>
    <x v="1"/>
    <s v="tier - 2"/>
    <x v="3"/>
    <x v="39"/>
  </r>
  <r>
    <s v="Id2266"/>
    <s v="Pulliam"/>
    <x v="1290"/>
    <x v="350"/>
    <s v="No"/>
    <x v="0"/>
    <x v="0"/>
    <n v="0"/>
    <x v="1"/>
    <x v="2"/>
    <x v="0"/>
    <s v="1-Jul-2002"/>
    <x v="2263"/>
    <x v="1"/>
    <s v="tier - 2"/>
    <x v="0"/>
    <x v="43"/>
  </r>
  <r>
    <s v="Id2267"/>
    <s v="Guisinger"/>
    <x v="1291"/>
    <x v="231"/>
    <s v="No"/>
    <x v="0"/>
    <x v="0"/>
    <n v="1"/>
    <x v="1"/>
    <x v="3"/>
    <x v="1"/>
    <s v="11-Oct-1998"/>
    <x v="2264"/>
    <x v="1"/>
    <s v="tier - 1"/>
    <x v="1"/>
    <x v="44"/>
  </r>
  <r>
    <s v="Id2268"/>
    <s v="Arnerich"/>
    <x v="1292"/>
    <x v="355"/>
    <s v="No"/>
    <x v="0"/>
    <x v="0"/>
    <n v="0"/>
    <x v="1"/>
    <x v="2"/>
    <x v="0"/>
    <s v="12-Dec-2002"/>
    <x v="2265"/>
    <x v="1"/>
    <s v="tier - 2"/>
    <x v="0"/>
    <x v="43"/>
  </r>
  <r>
    <s v="Id2269"/>
    <s v="Lynch"/>
    <x v="1293"/>
    <x v="49"/>
    <s v="No"/>
    <x v="0"/>
    <x v="0"/>
    <n v="1"/>
    <x v="1"/>
    <x v="2"/>
    <x v="2"/>
    <s v="13-Jul-1998"/>
    <x v="2266"/>
    <x v="1"/>
    <s v="tier - 1"/>
    <x v="0"/>
    <x v="44"/>
  </r>
  <r>
    <s v="Id2270"/>
    <s v="Reilly"/>
    <x v="1058"/>
    <x v="70"/>
    <s v="No"/>
    <x v="1"/>
    <x v="0"/>
    <n v="1"/>
    <x v="1"/>
    <x v="2"/>
    <x v="2"/>
    <s v="16-Oct-2004"/>
    <x v="2267"/>
    <x v="1"/>
    <s v="tier - 1"/>
    <x v="1"/>
    <x v="41"/>
  </r>
  <r>
    <s v="Id2271"/>
    <s v="Nolette"/>
    <x v="515"/>
    <x v="577"/>
    <s v="No"/>
    <x v="1"/>
    <x v="0"/>
    <n v="1"/>
    <x v="1"/>
    <x v="2"/>
    <x v="2"/>
    <s v="9-Jul-2004"/>
    <x v="2268"/>
    <x v="1"/>
    <s v="tier - 1"/>
    <x v="0"/>
    <x v="41"/>
  </r>
  <r>
    <s v="Id2272"/>
    <s v="Chabrier"/>
    <x v="1294"/>
    <x v="200"/>
    <s v="Yes"/>
    <x v="0"/>
    <x v="0"/>
    <n v="0"/>
    <x v="1"/>
    <x v="3"/>
    <x v="1"/>
    <s v="4-Nov-1996"/>
    <x v="2269"/>
    <x v="1"/>
    <s v="tier - 3"/>
    <x v="1"/>
    <x v="45"/>
  </r>
  <r>
    <s v="Id2273"/>
    <s v="Lee"/>
    <x v="1295"/>
    <x v="193"/>
    <s v="No"/>
    <x v="1"/>
    <x v="0"/>
    <n v="1"/>
    <x v="1"/>
    <x v="3"/>
    <x v="2"/>
    <s v="2-Jun-2004"/>
    <x v="2270"/>
    <x v="1"/>
    <s v="tier - 1"/>
    <x v="0"/>
    <x v="39"/>
  </r>
  <r>
    <s v="Id2274"/>
    <s v="Knotts"/>
    <x v="1296"/>
    <x v="4"/>
    <s v="No"/>
    <x v="0"/>
    <x v="0"/>
    <n v="1"/>
    <x v="1"/>
    <x v="2"/>
    <x v="2"/>
    <s v="6-Oct-1992"/>
    <x v="2271"/>
    <x v="1"/>
    <s v="tier - 3"/>
    <x v="0"/>
    <x v="34"/>
  </r>
  <r>
    <s v="Id2275"/>
    <s v="Pultorak"/>
    <x v="1297"/>
    <x v="614"/>
    <s v="No"/>
    <x v="0"/>
    <x v="0"/>
    <n v="0"/>
    <x v="1"/>
    <x v="3"/>
    <x v="2"/>
    <s v="28-Jun-1999"/>
    <x v="2272"/>
    <x v="1"/>
    <s v="tier - 3"/>
    <x v="1"/>
    <x v="35"/>
  </r>
  <r>
    <s v="Id2276"/>
    <s v="Maxon"/>
    <x v="1298"/>
    <x v="664"/>
    <s v="No"/>
    <x v="0"/>
    <x v="0"/>
    <n v="0"/>
    <x v="1"/>
    <x v="2"/>
    <x v="0"/>
    <s v="26-Aug-2002"/>
    <x v="2273"/>
    <x v="1"/>
    <s v="tier - 1"/>
    <x v="0"/>
    <x v="43"/>
  </r>
  <r>
    <s v="Id2277"/>
    <s v="Kraai"/>
    <x v="1299"/>
    <x v="259"/>
    <s v="Yes"/>
    <x v="0"/>
    <x v="1"/>
    <n v="1"/>
    <x v="1"/>
    <x v="2"/>
    <x v="1"/>
    <s v="28-Jun-1997"/>
    <x v="2274"/>
    <x v="1"/>
    <s v="tier - 2"/>
    <x v="0"/>
    <x v="31"/>
  </r>
  <r>
    <s v="Id2278"/>
    <s v="Larosa"/>
    <x v="1300"/>
    <x v="273"/>
    <s v="Yes"/>
    <x v="0"/>
    <x v="0"/>
    <n v="0"/>
    <x v="1"/>
    <x v="3"/>
    <x v="2"/>
    <s v="11-Aug-1996"/>
    <x v="2275"/>
    <x v="1"/>
    <s v="tier - 3"/>
    <x v="0"/>
    <x v="45"/>
  </r>
  <r>
    <s v="Id2279"/>
    <s v="King"/>
    <x v="1010"/>
    <x v="98"/>
    <s v="Yes"/>
    <x v="0"/>
    <x v="0"/>
    <n v="0"/>
    <x v="1"/>
    <x v="2"/>
    <x v="2"/>
    <s v="12-Nov-2001"/>
    <x v="2276"/>
    <x v="1"/>
    <s v="tier - 1"/>
    <x v="0"/>
    <x v="47"/>
  </r>
  <r>
    <s v="Id2280"/>
    <s v="Haney"/>
    <x v="1301"/>
    <x v="400"/>
    <s v="No"/>
    <x v="0"/>
    <x v="0"/>
    <n v="0"/>
    <x v="1"/>
    <x v="3"/>
    <x v="0"/>
    <s v="11-Jun-2002"/>
    <x v="2277"/>
    <x v="1"/>
    <s v="tier - 3"/>
    <x v="1"/>
    <x v="43"/>
  </r>
  <r>
    <s v="Id2281"/>
    <s v="Boulay"/>
    <x v="1302"/>
    <x v="321"/>
    <s v="No"/>
    <x v="1"/>
    <x v="0"/>
    <n v="1"/>
    <x v="1"/>
    <x v="0"/>
    <x v="2"/>
    <s v="11-Nov-2004"/>
    <x v="2278"/>
    <x v="1"/>
    <s v="tier - 3"/>
    <x v="0"/>
    <x v="41"/>
  </r>
  <r>
    <s v="Id2282"/>
    <s v="Peters"/>
    <x v="1303"/>
    <x v="93"/>
    <s v="No"/>
    <x v="0"/>
    <x v="0"/>
    <n v="0"/>
    <x v="1"/>
    <x v="2"/>
    <x v="2"/>
    <s v="26-Jul-1994"/>
    <x v="2279"/>
    <x v="1"/>
    <s v="tier - 1"/>
    <x v="0"/>
    <x v="6"/>
  </r>
  <r>
    <s v="Id2283"/>
    <s v="Luy"/>
    <x v="1304"/>
    <x v="576"/>
    <s v="No"/>
    <x v="1"/>
    <x v="0"/>
    <n v="1"/>
    <x v="1"/>
    <x v="0"/>
    <x v="2"/>
    <s v="18-Jul-2004"/>
    <x v="2280"/>
    <x v="1"/>
    <s v="tier - 2"/>
    <x v="0"/>
    <x v="41"/>
  </r>
  <r>
    <s v="Id2284"/>
    <s v="Fava"/>
    <x v="1305"/>
    <x v="325"/>
    <s v="No"/>
    <x v="0"/>
    <x v="1"/>
    <n v="1"/>
    <x v="1"/>
    <x v="3"/>
    <x v="2"/>
    <s v="12-Jun-2003"/>
    <x v="2281"/>
    <x v="1"/>
    <s v="tier - 1"/>
    <x v="1"/>
    <x v="39"/>
  </r>
  <r>
    <s v="Id2285"/>
    <s v="Montoya"/>
    <x v="8"/>
    <x v="216"/>
    <s v="No"/>
    <x v="1"/>
    <x v="0"/>
    <n v="1"/>
    <x v="1"/>
    <x v="0"/>
    <x v="1"/>
    <s v="10-Jun-2004"/>
    <x v="2282"/>
    <x v="1"/>
    <s v="tier - 2"/>
    <x v="0"/>
    <x v="41"/>
  </r>
  <r>
    <s v="Id2286"/>
    <s v="Bain"/>
    <x v="1306"/>
    <x v="582"/>
    <s v="No"/>
    <x v="0"/>
    <x v="0"/>
    <n v="0"/>
    <x v="1"/>
    <x v="3"/>
    <x v="0"/>
    <s v="1-Oct-2002"/>
    <x v="2283"/>
    <x v="2"/>
    <s v="tier - 2"/>
    <x v="3"/>
    <x v="43"/>
  </r>
  <r>
    <s v="Id2287"/>
    <s v="Albertson"/>
    <x v="866"/>
    <x v="52"/>
    <s v="No"/>
    <x v="1"/>
    <x v="0"/>
    <n v="1"/>
    <x v="1"/>
    <x v="0"/>
    <x v="2"/>
    <s v="12-Sep-2004"/>
    <x v="2284"/>
    <x v="2"/>
    <s v="tier - 3"/>
    <x v="0"/>
    <x v="41"/>
  </r>
  <r>
    <s v="Id2288"/>
    <s v="Barger"/>
    <x v="1307"/>
    <x v="337"/>
    <s v="Yes"/>
    <x v="0"/>
    <x v="0"/>
    <n v="0"/>
    <x v="1"/>
    <x v="3"/>
    <x v="2"/>
    <s v="25-Oct-2001"/>
    <x v="2285"/>
    <x v="2"/>
    <s v="tier - 1"/>
    <x v="0"/>
    <x v="47"/>
  </r>
  <r>
    <s v="Id2289"/>
    <s v="Fraioli"/>
    <x v="139"/>
    <x v="159"/>
    <s v="No"/>
    <x v="1"/>
    <x v="0"/>
    <n v="1"/>
    <x v="1"/>
    <x v="0"/>
    <x v="2"/>
    <s v="27-Nov-2004"/>
    <x v="2286"/>
    <x v="2"/>
    <s v="tier - 2"/>
    <x v="0"/>
    <x v="41"/>
  </r>
  <r>
    <s v="Id2290"/>
    <s v="April"/>
    <x v="97"/>
    <x v="212"/>
    <s v="No"/>
    <x v="1"/>
    <x v="0"/>
    <n v="1"/>
    <x v="1"/>
    <x v="0"/>
    <x v="2"/>
    <s v="15-Oct-2004"/>
    <x v="2287"/>
    <x v="2"/>
    <s v="tier - 1"/>
    <x v="0"/>
    <x v="41"/>
  </r>
  <r>
    <s v="Id2291"/>
    <s v="King"/>
    <x v="515"/>
    <x v="665"/>
    <s v="No"/>
    <x v="0"/>
    <x v="0"/>
    <n v="0"/>
    <x v="1"/>
    <x v="2"/>
    <x v="0"/>
    <s v="11-Aug-2002"/>
    <x v="2288"/>
    <x v="2"/>
    <s v="tier - 1"/>
    <x v="0"/>
    <x v="43"/>
  </r>
  <r>
    <s v="Id2292"/>
    <s v="Talhelm"/>
    <x v="534"/>
    <x v="268"/>
    <s v="No"/>
    <x v="1"/>
    <x v="0"/>
    <n v="1"/>
    <x v="1"/>
    <x v="0"/>
    <x v="1"/>
    <s v="28-Nov-2004"/>
    <x v="2289"/>
    <x v="2"/>
    <s v="tier - 3"/>
    <x v="0"/>
    <x v="41"/>
  </r>
  <r>
    <s v="Id2293"/>
    <s v="Regnier"/>
    <x v="161"/>
    <x v="637"/>
    <s v="No"/>
    <x v="1"/>
    <x v="0"/>
    <n v="1"/>
    <x v="1"/>
    <x v="0"/>
    <x v="1"/>
    <s v="11-Jun-2004"/>
    <x v="2290"/>
    <x v="2"/>
    <s v="tier - 3"/>
    <x v="0"/>
    <x v="41"/>
  </r>
  <r>
    <s v="Id2294"/>
    <s v="Treece"/>
    <x v="1308"/>
    <x v="268"/>
    <s v="No"/>
    <x v="1"/>
    <x v="0"/>
    <n v="1"/>
    <x v="1"/>
    <x v="2"/>
    <x v="1"/>
    <s v="6-Oct-2004"/>
    <x v="2291"/>
    <x v="2"/>
    <s v="tier - 3"/>
    <x v="0"/>
    <x v="41"/>
  </r>
  <r>
    <s v="Id2295"/>
    <s v="Beisel"/>
    <x v="1309"/>
    <x v="402"/>
    <s v="No"/>
    <x v="0"/>
    <x v="0"/>
    <n v="0"/>
    <x v="1"/>
    <x v="3"/>
    <x v="0"/>
    <s v="19-Jul-2002"/>
    <x v="2292"/>
    <x v="2"/>
    <s v="tier - 1"/>
    <x v="0"/>
    <x v="43"/>
  </r>
  <r>
    <s v="Id2296"/>
    <s v="Enke"/>
    <x v="705"/>
    <x v="206"/>
    <s v="No"/>
    <x v="1"/>
    <x v="0"/>
    <n v="1"/>
    <x v="1"/>
    <x v="0"/>
    <x v="2"/>
    <s v="14-Jun-2004"/>
    <x v="2293"/>
    <x v="2"/>
    <s v="tier - 1"/>
    <x v="0"/>
    <x v="41"/>
  </r>
  <r>
    <s v="Id2297"/>
    <s v="Ruiz-Tagle Barros"/>
    <x v="358"/>
    <x v="161"/>
    <s v="No"/>
    <x v="1"/>
    <x v="0"/>
    <n v="1"/>
    <x v="1"/>
    <x v="2"/>
    <x v="2"/>
    <s v="12-Nov-2004"/>
    <x v="2294"/>
    <x v="2"/>
    <s v="tier - 1"/>
    <x v="0"/>
    <x v="41"/>
  </r>
  <r>
    <s v="Id2298"/>
    <s v="Ferrell"/>
    <x v="1310"/>
    <x v="666"/>
    <s v="No"/>
    <x v="0"/>
    <x v="0"/>
    <n v="0"/>
    <x v="1"/>
    <x v="3"/>
    <x v="0"/>
    <s v="13-Aug-2002"/>
    <x v="2295"/>
    <x v="2"/>
    <s v="tier - 3"/>
    <x v="0"/>
    <x v="43"/>
  </r>
  <r>
    <s v="Id2299"/>
    <s v="Gates"/>
    <x v="1158"/>
    <x v="124"/>
    <s v="No"/>
    <x v="0"/>
    <x v="0"/>
    <n v="1"/>
    <x v="1"/>
    <x v="3"/>
    <x v="2"/>
    <s v="26-Dec-1998"/>
    <x v="2296"/>
    <x v="2"/>
    <s v="tier - 2"/>
    <x v="0"/>
    <x v="44"/>
  </r>
  <r>
    <s v="Id2300"/>
    <s v="Jeffers"/>
    <x v="1033"/>
    <x v="196"/>
    <s v="Yes"/>
    <x v="0"/>
    <x v="1"/>
    <n v="1"/>
    <x v="1"/>
    <x v="3"/>
    <x v="2"/>
    <s v="13-Aug-1997"/>
    <x v="2297"/>
    <x v="2"/>
    <s v="tier - 3"/>
    <x v="0"/>
    <x v="31"/>
  </r>
  <r>
    <s v="Id2301"/>
    <s v="Sulhanek"/>
    <x v="1311"/>
    <x v="335"/>
    <s v="No"/>
    <x v="1"/>
    <x v="0"/>
    <n v="1"/>
    <x v="1"/>
    <x v="2"/>
    <x v="2"/>
    <s v="24-Aug-2004"/>
    <x v="2298"/>
    <x v="2"/>
    <s v="tier - 3"/>
    <x v="0"/>
    <x v="41"/>
  </r>
  <r>
    <s v="Id2302"/>
    <s v="Ozahowski"/>
    <x v="1312"/>
    <x v="66"/>
    <s v="No"/>
    <x v="0"/>
    <x v="1"/>
    <n v="1"/>
    <x v="1"/>
    <x v="3"/>
    <x v="2"/>
    <s v="28-Sep-1993"/>
    <x v="2299"/>
    <x v="2"/>
    <s v="tier - 1"/>
    <x v="0"/>
    <x v="20"/>
  </r>
  <r>
    <s v="Id2303"/>
    <s v="Caron"/>
    <x v="1313"/>
    <x v="3"/>
    <s v="Yes"/>
    <x v="0"/>
    <x v="0"/>
    <n v="1"/>
    <x v="1"/>
    <x v="3"/>
    <x v="1"/>
    <s v="1-Jun-1995"/>
    <x v="2300"/>
    <x v="2"/>
    <s v="tier - 2"/>
    <x v="0"/>
    <x v="6"/>
  </r>
  <r>
    <s v="Id2304"/>
    <s v="Fullarton"/>
    <x v="1314"/>
    <x v="467"/>
    <s v="No"/>
    <x v="0"/>
    <x v="0"/>
    <n v="0"/>
    <x v="1"/>
    <x v="3"/>
    <x v="0"/>
    <s v="1-Jul-2002"/>
    <x v="2301"/>
    <x v="2"/>
    <s v="tier - 2"/>
    <x v="1"/>
    <x v="43"/>
  </r>
  <r>
    <s v="Id2305"/>
    <s v="Lindgren"/>
    <x v="1315"/>
    <x v="456"/>
    <s v="No"/>
    <x v="0"/>
    <x v="0"/>
    <n v="0"/>
    <x v="1"/>
    <x v="3"/>
    <x v="0"/>
    <s v="20-Jul-2002"/>
    <x v="2302"/>
    <x v="2"/>
    <s v="tier - 1"/>
    <x v="0"/>
    <x v="43"/>
  </r>
  <r>
    <s v="Id2306"/>
    <s v="Akiha"/>
    <x v="1316"/>
    <x v="320"/>
    <s v="No"/>
    <x v="0"/>
    <x v="0"/>
    <n v="0"/>
    <x v="1"/>
    <x v="3"/>
    <x v="2"/>
    <s v="17-Nov-1994"/>
    <x v="2303"/>
    <x v="2"/>
    <s v="tier - 2"/>
    <x v="0"/>
    <x v="6"/>
  </r>
  <r>
    <s v="Id2307"/>
    <s v="Sweny"/>
    <x v="1317"/>
    <x v="150"/>
    <s v="Yes"/>
    <x v="0"/>
    <x v="0"/>
    <n v="1"/>
    <x v="1"/>
    <x v="2"/>
    <x v="2"/>
    <s v="5-Oct-1995"/>
    <x v="2304"/>
    <x v="2"/>
    <s v="tier - 1"/>
    <x v="0"/>
    <x v="40"/>
  </r>
  <r>
    <s v="Id2308"/>
    <s v="Tobin"/>
    <x v="1318"/>
    <x v="67"/>
    <s v="No"/>
    <x v="0"/>
    <x v="0"/>
    <n v="0"/>
    <x v="1"/>
    <x v="3"/>
    <x v="2"/>
    <s v="5-Aug-1999"/>
    <x v="2305"/>
    <x v="2"/>
    <s v="tier - 2"/>
    <x v="0"/>
    <x v="35"/>
  </r>
  <r>
    <s v="Id2309"/>
    <s v="Pedersen"/>
    <x v="1319"/>
    <x v="330"/>
    <s v="No"/>
    <x v="1"/>
    <x v="0"/>
    <n v="1"/>
    <x v="1"/>
    <x v="2"/>
    <x v="1"/>
    <s v="9-Oct-2000"/>
    <x v="2306"/>
    <x v="2"/>
    <s v="tier - 2"/>
    <x v="0"/>
    <x v="21"/>
  </r>
  <r>
    <s v="Id2310"/>
    <s v="Lynch"/>
    <x v="1209"/>
    <x v="173"/>
    <s v="No"/>
    <x v="0"/>
    <x v="0"/>
    <n v="0"/>
    <x v="1"/>
    <x v="2"/>
    <x v="2"/>
    <s v="22-Nov-1994"/>
    <x v="2307"/>
    <x v="2"/>
    <s v="tier - 2"/>
    <x v="0"/>
    <x v="6"/>
  </r>
  <r>
    <s v="Id2311"/>
    <s v="Keys"/>
    <x v="1320"/>
    <x v="409"/>
    <s v="Yes"/>
    <x v="0"/>
    <x v="0"/>
    <n v="0"/>
    <x v="1"/>
    <x v="1"/>
    <x v="2"/>
    <s v="19-Aug-2001"/>
    <x v="2308"/>
    <x v="2"/>
    <s v="tier - 2"/>
    <x v="0"/>
    <x v="47"/>
  </r>
  <r>
    <s v="Id2312"/>
    <s v="Wilbur"/>
    <x v="1321"/>
    <x v="267"/>
    <s v="Yes"/>
    <x v="0"/>
    <x v="0"/>
    <n v="1"/>
    <x v="1"/>
    <x v="2"/>
    <x v="2"/>
    <s v="28-Oct-1995"/>
    <x v="2309"/>
    <x v="2"/>
    <s v="tier - 1"/>
    <x v="0"/>
    <x v="40"/>
  </r>
  <r>
    <s v="Id2313"/>
    <s v="Ditota"/>
    <x v="447"/>
    <x v="140"/>
    <s v="No"/>
    <x v="0"/>
    <x v="0"/>
    <n v="0"/>
    <x v="1"/>
    <x v="2"/>
    <x v="2"/>
    <s v="30-Oct-1994"/>
    <x v="2310"/>
    <x v="2"/>
    <s v="tier - 1"/>
    <x v="0"/>
    <x v="6"/>
  </r>
  <r>
    <s v="Id2314"/>
    <s v="Horbol"/>
    <x v="1322"/>
    <x v="184"/>
    <s v="No"/>
    <x v="0"/>
    <x v="1"/>
    <n v="1"/>
    <x v="1"/>
    <x v="2"/>
    <x v="1"/>
    <s v="27-Nov-1993"/>
    <x v="2311"/>
    <x v="2"/>
    <s v="tier - 1"/>
    <x v="0"/>
    <x v="20"/>
  </r>
  <r>
    <s v="Id2315"/>
    <s v="O'Rourke"/>
    <x v="254"/>
    <x v="319"/>
    <s v="No"/>
    <x v="1"/>
    <x v="0"/>
    <n v="1"/>
    <x v="1"/>
    <x v="2"/>
    <x v="2"/>
    <s v="18-Nov-2000"/>
    <x v="2312"/>
    <x v="2"/>
    <s v="tier - 1"/>
    <x v="0"/>
    <x v="21"/>
  </r>
  <r>
    <s v="Id2316"/>
    <s v="Williams"/>
    <x v="1323"/>
    <x v="119"/>
    <s v="No"/>
    <x v="1"/>
    <x v="0"/>
    <n v="1"/>
    <x v="1"/>
    <x v="1"/>
    <x v="1"/>
    <s v="7-Oct-2004"/>
    <x v="2313"/>
    <x v="2"/>
    <s v="tier - 2"/>
    <x v="3"/>
    <x v="41"/>
  </r>
  <r>
    <s v="Id2317"/>
    <s v="Murakami"/>
    <x v="1324"/>
    <x v="336"/>
    <s v="Yes"/>
    <x v="0"/>
    <x v="0"/>
    <n v="1"/>
    <x v="1"/>
    <x v="2"/>
    <x v="1"/>
    <s v="7-Dec-1995"/>
    <x v="2314"/>
    <x v="2"/>
    <s v="tier - 2"/>
    <x v="0"/>
    <x v="40"/>
  </r>
  <r>
    <s v="Id2318"/>
    <s v="Gagnon"/>
    <x v="1325"/>
    <x v="49"/>
    <s v="Yes"/>
    <x v="0"/>
    <x v="0"/>
    <n v="0"/>
    <x v="1"/>
    <x v="2"/>
    <x v="2"/>
    <s v="18-Sep-1996"/>
    <x v="2315"/>
    <x v="2"/>
    <s v="tier - 2"/>
    <x v="1"/>
    <x v="45"/>
  </r>
  <r>
    <s v="Id2319"/>
    <s v="Petermann"/>
    <x v="1326"/>
    <x v="208"/>
    <s v="No"/>
    <x v="0"/>
    <x v="1"/>
    <n v="1"/>
    <x v="1"/>
    <x v="3"/>
    <x v="1"/>
    <s v="28-Jun-1993"/>
    <x v="2316"/>
    <x v="2"/>
    <s v="tier - 3"/>
    <x v="0"/>
    <x v="20"/>
  </r>
  <r>
    <s v="Id2320"/>
    <s v="Graves - Rostro"/>
    <x v="1058"/>
    <x v="102"/>
    <s v="Yes"/>
    <x v="0"/>
    <x v="0"/>
    <n v="0"/>
    <x v="1"/>
    <x v="2"/>
    <x v="2"/>
    <s v="22-Oct-1996"/>
    <x v="2317"/>
    <x v="2"/>
    <s v="tier - 3"/>
    <x v="0"/>
    <x v="45"/>
  </r>
  <r>
    <s v="Id2321"/>
    <s v="Danielson"/>
    <x v="1130"/>
    <x v="508"/>
    <s v="No"/>
    <x v="0"/>
    <x v="1"/>
    <n v="1"/>
    <x v="1"/>
    <x v="3"/>
    <x v="2"/>
    <s v="9-Aug-1993"/>
    <x v="2317"/>
    <x v="2"/>
    <s v="tier - 1"/>
    <x v="0"/>
    <x v="20"/>
  </r>
  <r>
    <s v="Id2322"/>
    <s v="Street"/>
    <x v="1327"/>
    <x v="126"/>
    <s v="No"/>
    <x v="0"/>
    <x v="0"/>
    <n v="0"/>
    <x v="1"/>
    <x v="2"/>
    <x v="0"/>
    <s v="19-Sep-2002"/>
    <x v="2318"/>
    <x v="2"/>
    <s v="tier - 1"/>
    <x v="1"/>
    <x v="43"/>
  </r>
  <r>
    <s v="Id2323"/>
    <s v="Buss"/>
    <x v="1328"/>
    <x v="425"/>
    <s v="No"/>
    <x v="0"/>
    <x v="0"/>
    <n v="0"/>
    <x v="1"/>
    <x v="2"/>
    <x v="1"/>
    <s v="14-Dec-1999"/>
    <x v="2319"/>
    <x v="2"/>
    <s v="tier - 1"/>
    <x v="0"/>
    <x v="35"/>
  </r>
  <r>
    <s v="Id2324"/>
    <s v="Duffy"/>
    <x v="1329"/>
    <x v="264"/>
    <s v="No"/>
    <x v="0"/>
    <x v="0"/>
    <n v="0"/>
    <x v="1"/>
    <x v="2"/>
    <x v="2"/>
    <s v="26-Dec-1999"/>
    <x v="2320"/>
    <x v="1"/>
    <s v="tier - 3"/>
    <x v="0"/>
    <x v="35"/>
  </r>
  <r>
    <s v="Id2325"/>
    <s v="Hines"/>
    <x v="1330"/>
    <x v="117"/>
    <s v="Yes"/>
    <x v="0"/>
    <x v="0"/>
    <n v="0"/>
    <x v="1"/>
    <x v="2"/>
    <x v="2"/>
    <s v="12-Sep-2001"/>
    <x v="2321"/>
    <x v="2"/>
    <s v="tier - 2"/>
    <x v="0"/>
    <x v="47"/>
  </r>
  <r>
    <s v="Id2326"/>
    <s v="Castro"/>
    <x v="698"/>
    <x v="374"/>
    <s v="Yes"/>
    <x v="0"/>
    <x v="1"/>
    <n v="1"/>
    <x v="1"/>
    <x v="2"/>
    <x v="2"/>
    <s v="9-Nov-1997"/>
    <x v="2322"/>
    <x v="2"/>
    <s v="tier - 3"/>
    <x v="0"/>
    <x v="31"/>
  </r>
  <r>
    <s v="Id2327"/>
    <s v="Howell"/>
    <x v="1331"/>
    <x v="156"/>
    <s v="No"/>
    <x v="0"/>
    <x v="0"/>
    <n v="0"/>
    <x v="1"/>
    <x v="2"/>
    <x v="0"/>
    <s v="29-Nov-2002"/>
    <x v="2323"/>
    <x v="2"/>
    <s v="tier - 2"/>
    <x v="1"/>
    <x v="43"/>
  </r>
  <r>
    <s v="Id2328"/>
    <s v="Avery"/>
    <x v="1332"/>
    <x v="274"/>
    <s v="Yes"/>
    <x v="0"/>
    <x v="0"/>
    <n v="1"/>
    <x v="1"/>
    <x v="3"/>
    <x v="2"/>
    <s v="4-Jul-1995"/>
    <x v="2324"/>
    <x v="2"/>
    <s v="tier - 3"/>
    <x v="0"/>
    <x v="40"/>
  </r>
  <r>
    <s v="Id2329"/>
    <s v="Bohinski"/>
    <x v="1333"/>
    <x v="151"/>
    <s v="No"/>
    <x v="0"/>
    <x v="1"/>
    <n v="1"/>
    <x v="1"/>
    <x v="3"/>
    <x v="2"/>
    <s v="1-Jun-1993"/>
    <x v="2324"/>
    <x v="2"/>
    <s v="tier - 3"/>
    <x v="0"/>
    <x v="34"/>
  </r>
  <r>
    <s v="Id2330"/>
    <s v="Kohls"/>
    <x v="1329"/>
    <x v="144"/>
    <s v="Yes"/>
    <x v="0"/>
    <x v="0"/>
    <n v="0"/>
    <x v="1"/>
    <x v="2"/>
    <x v="2"/>
    <s v="20-Nov-2001"/>
    <x v="2325"/>
    <x v="2"/>
    <s v="tier - 3"/>
    <x v="1"/>
    <x v="47"/>
  </r>
  <r>
    <s v="Id2331"/>
    <s v="Brietzke"/>
    <x v="1112"/>
    <x v="252"/>
    <s v="No"/>
    <x v="0"/>
    <x v="0"/>
    <n v="1"/>
    <x v="1"/>
    <x v="2"/>
    <x v="2"/>
    <s v="27-Jul-1998"/>
    <x v="2326"/>
    <x v="2"/>
    <s v="tier - 3"/>
    <x v="0"/>
    <x v="44"/>
  </r>
  <r>
    <s v="Id2332"/>
    <s v="Riveros Gonzalez"/>
    <x v="1056"/>
    <x v="288"/>
    <s v="No"/>
    <x v="0"/>
    <x v="0"/>
    <n v="1"/>
    <x v="1"/>
    <x v="3"/>
    <x v="1"/>
    <s v="13-Sep-1992"/>
    <x v="2327"/>
    <x v="2"/>
    <s v="tier - 3"/>
    <x v="0"/>
    <x v="34"/>
  </r>
  <r>
    <s v="Id2333"/>
    <s v="Albano"/>
    <x v="1140"/>
    <x v="348"/>
    <s v="No"/>
    <x v="0"/>
    <x v="1"/>
    <n v="1"/>
    <x v="1"/>
    <x v="3"/>
    <x v="1"/>
    <s v="30-Jun-1993"/>
    <x v="2328"/>
    <x v="1"/>
    <s v="tier - 1"/>
    <x v="0"/>
    <x v="20"/>
  </r>
  <r>
    <s v="Id2334"/>
    <s v="Rosendahl"/>
    <x v="318"/>
    <x v="495"/>
    <s v="No"/>
    <x v="0"/>
    <x v="0"/>
    <n v="1"/>
    <x v="1"/>
    <x v="3"/>
    <x v="2"/>
    <s v="30-Nov-1992"/>
    <x v="2329"/>
    <x v="1"/>
    <s v="tier - 1"/>
    <x v="0"/>
    <x v="34"/>
  </r>
  <r>
    <s v="Id2335"/>
    <s v="German"/>
    <x v="1334"/>
    <x v="523"/>
    <s v="No"/>
    <x v="0"/>
    <x v="0"/>
    <n v="1"/>
    <x v="1"/>
    <x v="3"/>
    <x v="2"/>
    <s v="9-Jul-1992"/>
    <x v="2330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Age">
  <location ref="A3:B5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charges" fld="12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 " updatedVersion="3" minRefreshableVersion="3" showCalcMbrs="0" useAutoFormatting="1" itemPrintTitles="1" createdVersion="3" indent="0" outline="1" outlineData="1" multipleFieldFilters="0" chartFormat="13" rowHeaderCaption="Cancer History" colHeaderCaption="Smokers">
  <location ref="A4:D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Cancer history" fld="6" subtotal="count" baseField="0" baseItem="0"/>
  </dataFields>
  <chartFormats count="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 " updatedVersion="3" minRefreshableVersion="3" showCalcMbrs="0" useAutoFormatting="1" itemPrintTitles="1" createdVersion="3" indent="0" outline="1" outlineData="1" multipleFieldFilters="0" chartFormat="2" rowHeaderCaption="Transplants">
  <location ref="A3:C7" firstHeaderRow="1" firstDataRow="2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.Of Major Surgeries" fld="7" baseField="0" baseItem="0"/>
    <dataField name="Average of HBA1C" fld="3" subtotal="average" baseField="0" baseItem="0" numFmtId="172"/>
  </dataFields>
  <formats count="2">
    <format dxfId="27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 colHeaderCaption="Diabetes Status">
  <location ref="A3:E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dataField="1" numFmtId="166"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72"/>
  </dataFields>
  <formats count="1">
    <format dxfId="25">
      <pivotArea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 rowHeaderCaption="State ID" colHeaderCaption="Hospital Tier">
  <location ref="A3:E22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0" baseItem="0" numFmtId="2"/>
  </dataFields>
  <formats count="5">
    <format dxfId="19">
      <pivotArea outline="0" collapsedLevelsAreSubtotals="1" fieldPosition="0"/>
    </format>
    <format dxfId="15">
      <pivotArea type="all" dataOnly="0" outline="0" fieldPosition="0"/>
    </format>
    <format dxfId="14">
      <pivotArea type="all" dataOnly="0" outline="0" fieldPosition="0"/>
    </format>
    <format dxfId="13">
      <pivotArea type="all" dataOnly="0" outline="0" fieldPosition="0"/>
    </format>
    <format dxfId="12">
      <pivotArea type="all" dataOnly="0" outline="0" fieldPosition="0"/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3" name="Table3" displayName="Table3" ref="A1:D2336" totalsRowShown="0" headerRowDxfId="84" headerRowBorderDxfId="83" tableBorderDxfId="82" totalsRowBorderDxfId="81" dataCellStyle="Normal 2">
  <autoFilter ref="A1:D2336">
    <filterColumn colId="2"/>
    <filterColumn colId="3"/>
  </autoFilter>
  <tableColumns count="4">
    <tableColumn id="1" name="Customer ID" dataDxfId="80" dataCellStyle="Normal 2"/>
    <tableColumn id="2" name="First Name" dataDxfId="79" dataCellStyle="Normal 2"/>
    <tableColumn id="3" name="Title" dataDxfId="78" dataCellStyle="Normal 2"/>
    <tableColumn id="4" name="Last Name" dataDxfId="77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2336" totalsRowShown="0" headerRowDxfId="76" dataDxfId="74" headerRowBorderDxfId="75">
  <autoFilter ref="A1:I2336">
    <filterColumn colId="7"/>
    <filterColumn colId="8"/>
  </autoFilter>
  <sortState ref="A2:I2336">
    <sortCondition ref="A1:A2336"/>
  </sortState>
  <tableColumns count="9">
    <tableColumn id="1" name="Customer ID" dataDxfId="73"/>
    <tableColumn id="2" name="BMI" dataDxfId="72"/>
    <tableColumn id="3" name="HBA1C" dataDxfId="71"/>
    <tableColumn id="4" name="Heart Issues" dataDxfId="70"/>
    <tableColumn id="5" name="Any Transplants" dataDxfId="69"/>
    <tableColumn id="6" name="Cancer history" dataDxfId="68"/>
    <tableColumn id="7" name="NumberOfMajorSurgeries" dataDxfId="67"/>
    <tableColumn id="8" name="smoker" dataDxfId="66"/>
    <tableColumn id="9" name="Weight Status" dataDxfId="65">
      <calculatedColumnFormula>IF(B2&lt;18.5,"UnderWeight",IF(B2&lt;25,"Healthy Weight",IF(B2&lt;30,"OverWeight","Obesity")))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K2338" totalsRowShown="0" headerRowDxfId="64" dataDxfId="62" headerRowBorderDxfId="63" tableBorderDxfId="61">
  <autoFilter ref="A1:K2338">
    <filterColumn colId="9"/>
    <filterColumn colId="10"/>
  </autoFilter>
  <sortState ref="A2:K2338">
    <sortCondition descending="1" ref="A1:A2339"/>
  </sortState>
  <tableColumns count="11">
    <tableColumn id="1" name="Customer ID" dataDxfId="60"/>
    <tableColumn id="2" name="year" dataDxfId="59"/>
    <tableColumn id="3" name="month" dataDxfId="58"/>
    <tableColumn id="4" name="date" dataDxfId="57"/>
    <tableColumn id="5" name="children" dataDxfId="56"/>
    <tableColumn id="6" name="charges" dataDxfId="55"/>
    <tableColumn id="7" name="Hospital tier" dataDxfId="54"/>
    <tableColumn id="8" name="City tier" dataDxfId="53"/>
    <tableColumn id="9" name="State ID" dataDxfId="52"/>
    <tableColumn id="10" name="DOB" dataDxfId="51"/>
    <tableColumn id="12" name="Age" dataDxfId="5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Q2336" totalsRowShown="0" headerRowDxfId="49" dataDxfId="47" headerRowBorderDxfId="48" tableBorderDxfId="46" totalsRowBorderDxfId="45">
  <autoFilter ref="A1:Q2336">
    <filterColumn colId="4"/>
    <filterColumn colId="8">
      <filters>
        <filter val="No"/>
      </filters>
    </filterColumn>
  </autoFilter>
  <tableColumns count="17">
    <tableColumn id="1" name="Customer ID" dataDxfId="44" dataCellStyle="Normal 2"/>
    <tableColumn id="2" name="First Name" dataDxfId="43" dataCellStyle="Normal 2"/>
    <tableColumn id="3" name="BMI" dataDxfId="42">
      <calculatedColumnFormula>VLOOKUP($A2,'Medical Examinations'!$A$1:$J$2336,2,FALSE)</calculatedColumnFormula>
    </tableColumn>
    <tableColumn id="4" name="HBA1C" dataDxfId="41">
      <calculatedColumnFormula>VLOOKUP($A2,'Medical Examinations'!$A$1:$J$2336,3,FALSE)</calculatedColumnFormula>
    </tableColumn>
    <tableColumn id="5" name="Heart Issues" dataDxfId="40">
      <calculatedColumnFormula>VLOOKUP($A2,'Medical Examinations'!$A$1:$J$2336,4,FALSE)</calculatedColumnFormula>
    </tableColumn>
    <tableColumn id="6" name="Any Transplants" dataDxfId="39">
      <calculatedColumnFormula>VLOOKUP($A2,'Medical Examinations'!$A$1:$J$2336,5,FALSE)</calculatedColumnFormula>
    </tableColumn>
    <tableColumn id="7" name="Cancer history" dataDxfId="38">
      <calculatedColumnFormula>VLOOKUP($A2,'Medical Examinations'!$A$1:$J$2336,6,FALSE)</calculatedColumnFormula>
    </tableColumn>
    <tableColumn id="8" name="NumberOfMajorSurgeries" dataDxfId="37">
      <calculatedColumnFormula>VLOOKUP($A2,'Medical Examinations'!$A$1:$J$2336,7,FALSE)</calculatedColumnFormula>
    </tableColumn>
    <tableColumn id="9" name="smoker" dataDxfId="36">
      <calculatedColumnFormula>VLOOKUP($A2,'Medical Examinations'!$A$1:$J$2336,8,FALSE)</calculatedColumnFormula>
    </tableColumn>
    <tableColumn id="10" name="Weight Status" dataDxfId="35">
      <calculatedColumnFormula>VLOOKUP($A2,'Medical Examinations'!$A$1:$J$2336,9,FALSE)</calculatedColumnFormula>
    </tableColumn>
    <tableColumn id="11" name="Diabetes Status" dataDxfId="34">
      <calculatedColumnFormula>VLOOKUP($A2,'Medical Examinations'!$A$1:$J$2336,10,FALSE)</calculatedColumnFormula>
    </tableColumn>
    <tableColumn id="12" name="Date of Birth" dataDxfId="33">
      <calculatedColumnFormula>VLOOKUP($A2,'Hospitalisation Details'!$A$2:$K$2338,10,FALSE)</calculatedColumnFormula>
    </tableColumn>
    <tableColumn id="13" name="charges" dataDxfId="32" dataCellStyle="Currency">
      <calculatedColumnFormula>VLOOKUP($A2,'Hospitalisation Details'!$A$2:$K$2338,6,FALSE)</calculatedColumnFormula>
    </tableColumn>
    <tableColumn id="14" name="Hospital tier" dataDxfId="31">
      <calculatedColumnFormula>VLOOKUP($A2,'Hospitalisation Details'!$A$2:$K$2338,7,FALSE)</calculatedColumnFormula>
    </tableColumn>
    <tableColumn id="15" name="City tier" dataDxfId="30">
      <calculatedColumnFormula>VLOOKUP($A2,'Hospitalisation Details'!$A$2:$K$2338,8,FALSE)</calculatedColumnFormula>
    </tableColumn>
    <tableColumn id="16" name="State ID" dataDxfId="29">
      <calculatedColumnFormula>VLOOKUP($A2,'Hospitalisation Details'!$A$2:$K$2338,9,FALSE)</calculatedColumnFormula>
    </tableColumn>
    <tableColumn id="17" name="Age" dataDxfId="28">
      <calculatedColumnFormula>VLOOKUP($A2,'Hospitalisation Details'!$A$2:$K$2338,11,FALSE)</calculatedColumnFormula>
    </tableColumn>
  </tableColumns>
  <tableStyleInfo name="TableStyleLight17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49" totalsRowShown="0" headerRowDxfId="11" dataDxfId="10">
  <autoFilter ref="A1:C49"/>
  <tableColumns count="3">
    <tableColumn id="1" name="Age" dataDxfId="9"/>
    <tableColumn id="2" name="Avg of HBA1C" dataDxfId="8"/>
    <tableColumn id="3" name="Avg of BMI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49" totalsRowShown="0" headerRowDxfId="2" dataDxfId="6" headerRowBorderDxfId="4" tableBorderDxfId="5" totalsRowBorderDxfId="3">
  <autoFilter ref="A1:B49"/>
  <tableColumns count="2">
    <tableColumn id="1" name="Age" dataDxfId="1"/>
    <tableColumn id="2" name="Sum of charg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336"/>
  <sheetViews>
    <sheetView workbookViewId="0"/>
  </sheetViews>
  <sheetFormatPr defaultRowHeight="15"/>
  <cols>
    <col min="1" max="1" width="17.42578125" bestFit="1" customWidth="1"/>
    <col min="2" max="2" width="19" bestFit="1" customWidth="1"/>
    <col min="3" max="3" width="9.85546875" bestFit="1" customWidth="1"/>
    <col min="4" max="4" width="22.28515625" bestFit="1" customWidth="1"/>
  </cols>
  <sheetData>
    <row r="1" spans="1:4" s="1" customFormat="1" ht="18.95" customHeight="1">
      <c r="A1" s="3" t="s">
        <v>0</v>
      </c>
      <c r="B1" s="2" t="s">
        <v>4387</v>
      </c>
      <c r="C1" s="2" t="s">
        <v>5986</v>
      </c>
      <c r="D1" s="4" t="s">
        <v>5987</v>
      </c>
    </row>
    <row r="2" spans="1:4" ht="15.75">
      <c r="A2" s="5" t="s">
        <v>2371</v>
      </c>
      <c r="B2" s="6" t="s">
        <v>2383</v>
      </c>
      <c r="C2" s="7" t="s">
        <v>4388</v>
      </c>
      <c r="D2" s="8" t="s">
        <v>4389</v>
      </c>
    </row>
    <row r="3" spans="1:4" ht="15.75">
      <c r="A3" s="5" t="s">
        <v>2370</v>
      </c>
      <c r="B3" s="6" t="s">
        <v>2384</v>
      </c>
      <c r="C3" s="7" t="s">
        <v>4390</v>
      </c>
      <c r="D3" s="8" t="s">
        <v>4391</v>
      </c>
    </row>
    <row r="4" spans="1:4" ht="15.75">
      <c r="A4" s="5" t="s">
        <v>2369</v>
      </c>
      <c r="B4" s="6" t="s">
        <v>2385</v>
      </c>
      <c r="C4" s="7" t="s">
        <v>4390</v>
      </c>
      <c r="D4" s="8" t="s">
        <v>4392</v>
      </c>
    </row>
    <row r="5" spans="1:4" ht="15.75">
      <c r="A5" s="5" t="s">
        <v>2368</v>
      </c>
      <c r="B5" s="6" t="s">
        <v>2386</v>
      </c>
      <c r="C5" s="7" t="s">
        <v>4388</v>
      </c>
      <c r="D5" s="8" t="s">
        <v>4393</v>
      </c>
    </row>
    <row r="6" spans="1:4" ht="15.75">
      <c r="A6" s="5" t="s">
        <v>2367</v>
      </c>
      <c r="B6" s="6" t="s">
        <v>2387</v>
      </c>
      <c r="C6" s="7" t="s">
        <v>4388</v>
      </c>
      <c r="D6" s="8" t="s">
        <v>4394</v>
      </c>
    </row>
    <row r="7" spans="1:4" ht="15.75">
      <c r="A7" s="5" t="s">
        <v>2366</v>
      </c>
      <c r="B7" s="6" t="s">
        <v>2388</v>
      </c>
      <c r="C7" s="7" t="s">
        <v>4390</v>
      </c>
      <c r="D7" s="8" t="s">
        <v>4395</v>
      </c>
    </row>
    <row r="8" spans="1:4" ht="15.75">
      <c r="A8" s="5" t="s">
        <v>2365</v>
      </c>
      <c r="B8" s="6" t="s">
        <v>2389</v>
      </c>
      <c r="C8" s="7" t="s">
        <v>4390</v>
      </c>
      <c r="D8" s="8" t="s">
        <v>4396</v>
      </c>
    </row>
    <row r="9" spans="1:4" ht="15.75">
      <c r="A9" s="5" t="s">
        <v>2364</v>
      </c>
      <c r="B9" s="6" t="s">
        <v>2390</v>
      </c>
      <c r="C9" s="7" t="s">
        <v>4390</v>
      </c>
      <c r="D9" s="8" t="s">
        <v>4397</v>
      </c>
    </row>
    <row r="10" spans="1:4" ht="15.75">
      <c r="A10" s="5" t="s">
        <v>2363</v>
      </c>
      <c r="B10" s="6" t="s">
        <v>2391</v>
      </c>
      <c r="C10" s="7" t="s">
        <v>4390</v>
      </c>
      <c r="D10" s="8" t="s">
        <v>4398</v>
      </c>
    </row>
    <row r="11" spans="1:4" ht="15.75">
      <c r="A11" s="5" t="s">
        <v>2362</v>
      </c>
      <c r="B11" s="6" t="s">
        <v>2392</v>
      </c>
      <c r="C11" s="7" t="s">
        <v>4388</v>
      </c>
      <c r="D11" s="8" t="s">
        <v>4399</v>
      </c>
    </row>
    <row r="12" spans="1:4" ht="15.75">
      <c r="A12" s="5" t="s">
        <v>2361</v>
      </c>
      <c r="B12" s="6" t="s">
        <v>2393</v>
      </c>
      <c r="C12" s="7" t="s">
        <v>4388</v>
      </c>
      <c r="D12" s="8" t="s">
        <v>4400</v>
      </c>
    </row>
    <row r="13" spans="1:4" ht="15.75">
      <c r="A13" s="5" t="s">
        <v>2360</v>
      </c>
      <c r="B13" s="6" t="s">
        <v>2394</v>
      </c>
      <c r="C13" s="7" t="s">
        <v>4390</v>
      </c>
      <c r="D13" s="8" t="s">
        <v>4401</v>
      </c>
    </row>
    <row r="14" spans="1:4" ht="15.75">
      <c r="A14" s="5" t="s">
        <v>2359</v>
      </c>
      <c r="B14" s="6" t="s">
        <v>2395</v>
      </c>
      <c r="C14" s="7" t="s">
        <v>4390</v>
      </c>
      <c r="D14" s="8" t="s">
        <v>4402</v>
      </c>
    </row>
    <row r="15" spans="1:4" ht="15.75">
      <c r="A15" s="5" t="s">
        <v>2358</v>
      </c>
      <c r="B15" s="6" t="s">
        <v>2396</v>
      </c>
      <c r="C15" s="7" t="s">
        <v>4390</v>
      </c>
      <c r="D15" s="8" t="s">
        <v>4403</v>
      </c>
    </row>
    <row r="16" spans="1:4" ht="15.75">
      <c r="A16" s="5" t="s">
        <v>2357</v>
      </c>
      <c r="B16" s="6" t="s">
        <v>2397</v>
      </c>
      <c r="C16" s="7" t="s">
        <v>4388</v>
      </c>
      <c r="D16" s="8" t="s">
        <v>4404</v>
      </c>
    </row>
    <row r="17" spans="1:4" ht="15.75">
      <c r="A17" s="5" t="s">
        <v>2356</v>
      </c>
      <c r="B17" s="6" t="s">
        <v>2398</v>
      </c>
      <c r="C17" s="7" t="s">
        <v>4390</v>
      </c>
      <c r="D17" s="8" t="s">
        <v>4405</v>
      </c>
    </row>
    <row r="18" spans="1:4" ht="15.75">
      <c r="A18" s="5" t="s">
        <v>2355</v>
      </c>
      <c r="B18" s="6" t="s">
        <v>2399</v>
      </c>
      <c r="C18" s="7" t="s">
        <v>4388</v>
      </c>
      <c r="D18" s="8" t="s">
        <v>4406</v>
      </c>
    </row>
    <row r="19" spans="1:4" ht="15.75">
      <c r="A19" s="5" t="s">
        <v>2354</v>
      </c>
      <c r="B19" s="6" t="s">
        <v>2400</v>
      </c>
      <c r="C19" s="7" t="s">
        <v>4388</v>
      </c>
      <c r="D19" s="8" t="s">
        <v>4407</v>
      </c>
    </row>
    <row r="20" spans="1:4" ht="15.75">
      <c r="A20" s="5" t="s">
        <v>2353</v>
      </c>
      <c r="B20" s="6" t="s">
        <v>2401</v>
      </c>
      <c r="C20" s="7" t="s">
        <v>4390</v>
      </c>
      <c r="D20" s="8" t="s">
        <v>4408</v>
      </c>
    </row>
    <row r="21" spans="1:4" ht="15.75">
      <c r="A21" s="5" t="s">
        <v>2352</v>
      </c>
      <c r="B21" s="6" t="s">
        <v>2402</v>
      </c>
      <c r="C21" s="7" t="s">
        <v>4390</v>
      </c>
      <c r="D21" s="8" t="s">
        <v>4409</v>
      </c>
    </row>
    <row r="22" spans="1:4" ht="15.75">
      <c r="A22" s="5" t="s">
        <v>2351</v>
      </c>
      <c r="B22" s="6" t="s">
        <v>2403</v>
      </c>
      <c r="C22" s="7" t="s">
        <v>4390</v>
      </c>
      <c r="D22" s="8" t="s">
        <v>4410</v>
      </c>
    </row>
    <row r="23" spans="1:4" ht="15.75">
      <c r="A23" s="5" t="s">
        <v>2350</v>
      </c>
      <c r="B23" s="6" t="s">
        <v>2404</v>
      </c>
      <c r="C23" s="7" t="s">
        <v>4388</v>
      </c>
      <c r="D23" s="8" t="s">
        <v>4411</v>
      </c>
    </row>
    <row r="24" spans="1:4" ht="15.75">
      <c r="A24" s="5" t="s">
        <v>2349</v>
      </c>
      <c r="B24" s="6" t="s">
        <v>2405</v>
      </c>
      <c r="C24" s="7" t="s">
        <v>4388</v>
      </c>
      <c r="D24" s="8" t="s">
        <v>4412</v>
      </c>
    </row>
    <row r="25" spans="1:4" ht="15.75">
      <c r="A25" s="5" t="s">
        <v>2348</v>
      </c>
      <c r="B25" s="6" t="s">
        <v>2406</v>
      </c>
      <c r="C25" s="7" t="s">
        <v>4390</v>
      </c>
      <c r="D25" s="8" t="s">
        <v>4413</v>
      </c>
    </row>
    <row r="26" spans="1:4" ht="15.75">
      <c r="A26" s="5" t="s">
        <v>2347</v>
      </c>
      <c r="B26" s="6" t="s">
        <v>2407</v>
      </c>
      <c r="C26" s="7" t="s">
        <v>4390</v>
      </c>
      <c r="D26" s="8" t="s">
        <v>4414</v>
      </c>
    </row>
    <row r="27" spans="1:4" ht="15.75">
      <c r="A27" s="5" t="s">
        <v>2346</v>
      </c>
      <c r="B27" s="6" t="s">
        <v>2408</v>
      </c>
      <c r="C27" s="7" t="s">
        <v>4390</v>
      </c>
      <c r="D27" s="8" t="s">
        <v>4415</v>
      </c>
    </row>
    <row r="28" spans="1:4" ht="15.75">
      <c r="A28" s="5" t="s">
        <v>2345</v>
      </c>
      <c r="B28" s="6" t="s">
        <v>2409</v>
      </c>
      <c r="C28" s="7" t="s">
        <v>4390</v>
      </c>
      <c r="D28" s="8" t="s">
        <v>4416</v>
      </c>
    </row>
    <row r="29" spans="1:4" ht="15.75">
      <c r="A29" s="5" t="s">
        <v>2344</v>
      </c>
      <c r="B29" s="6" t="s">
        <v>2410</v>
      </c>
      <c r="C29" s="7" t="s">
        <v>4388</v>
      </c>
      <c r="D29" s="8" t="s">
        <v>4417</v>
      </c>
    </row>
    <row r="30" spans="1:4" ht="15.75">
      <c r="A30" s="5" t="s">
        <v>2343</v>
      </c>
      <c r="B30" s="6" t="s">
        <v>2411</v>
      </c>
      <c r="C30" s="7" t="s">
        <v>4390</v>
      </c>
      <c r="D30" s="8" t="s">
        <v>4397</v>
      </c>
    </row>
    <row r="31" spans="1:4" ht="15.75">
      <c r="A31" s="5" t="s">
        <v>2342</v>
      </c>
      <c r="B31" s="6" t="s">
        <v>2412</v>
      </c>
      <c r="C31" s="7" t="s">
        <v>4388</v>
      </c>
      <c r="D31" s="8" t="s">
        <v>4418</v>
      </c>
    </row>
    <row r="32" spans="1:4" ht="15.75">
      <c r="A32" s="5" t="s">
        <v>2341</v>
      </c>
      <c r="B32" s="6" t="s">
        <v>2413</v>
      </c>
      <c r="C32" s="7" t="s">
        <v>4388</v>
      </c>
      <c r="D32" s="8" t="s">
        <v>4419</v>
      </c>
    </row>
    <row r="33" spans="1:4" ht="15.75">
      <c r="A33" s="5" t="s">
        <v>2340</v>
      </c>
      <c r="B33" s="6" t="s">
        <v>2414</v>
      </c>
      <c r="C33" s="7" t="s">
        <v>4390</v>
      </c>
      <c r="D33" s="8" t="s">
        <v>4420</v>
      </c>
    </row>
    <row r="34" spans="1:4" ht="15.75">
      <c r="A34" s="5" t="s">
        <v>2339</v>
      </c>
      <c r="B34" s="6" t="s">
        <v>2415</v>
      </c>
      <c r="C34" s="7" t="s">
        <v>4390</v>
      </c>
      <c r="D34" s="8" t="s">
        <v>4421</v>
      </c>
    </row>
    <row r="35" spans="1:4" ht="15.75">
      <c r="A35" s="5" t="s">
        <v>2338</v>
      </c>
      <c r="B35" s="6" t="s">
        <v>2416</v>
      </c>
      <c r="C35" s="7" t="s">
        <v>4388</v>
      </c>
      <c r="D35" s="8" t="s">
        <v>4422</v>
      </c>
    </row>
    <row r="36" spans="1:4" ht="15.75">
      <c r="A36" s="5" t="s">
        <v>2337</v>
      </c>
      <c r="B36" s="6" t="s">
        <v>2417</v>
      </c>
      <c r="C36" s="7" t="s">
        <v>4388</v>
      </c>
      <c r="D36" s="8" t="s">
        <v>4423</v>
      </c>
    </row>
    <row r="37" spans="1:4" ht="15.75">
      <c r="A37" s="5" t="s">
        <v>2336</v>
      </c>
      <c r="B37" s="6" t="s">
        <v>2418</v>
      </c>
      <c r="C37" s="7" t="s">
        <v>4390</v>
      </c>
      <c r="D37" s="8" t="s">
        <v>4424</v>
      </c>
    </row>
    <row r="38" spans="1:4" ht="15.75">
      <c r="A38" s="5" t="s">
        <v>2335</v>
      </c>
      <c r="B38" s="6" t="s">
        <v>2419</v>
      </c>
      <c r="C38" s="7" t="s">
        <v>4390</v>
      </c>
      <c r="D38" s="8" t="s">
        <v>4425</v>
      </c>
    </row>
    <row r="39" spans="1:4" ht="15.75">
      <c r="A39" s="5" t="s">
        <v>2334</v>
      </c>
      <c r="B39" s="6" t="s">
        <v>2420</v>
      </c>
      <c r="C39" s="7" t="s">
        <v>4388</v>
      </c>
      <c r="D39" s="8" t="s">
        <v>4426</v>
      </c>
    </row>
    <row r="40" spans="1:4" ht="15.75">
      <c r="A40" s="5" t="s">
        <v>2333</v>
      </c>
      <c r="B40" s="6" t="s">
        <v>2421</v>
      </c>
      <c r="C40" s="7" t="s">
        <v>4388</v>
      </c>
      <c r="D40" s="8" t="s">
        <v>4427</v>
      </c>
    </row>
    <row r="41" spans="1:4" ht="15.75">
      <c r="A41" s="5" t="s">
        <v>2332</v>
      </c>
      <c r="B41" s="6" t="s">
        <v>2422</v>
      </c>
      <c r="C41" s="7" t="s">
        <v>4390</v>
      </c>
      <c r="D41" s="8" t="s">
        <v>4428</v>
      </c>
    </row>
    <row r="42" spans="1:4" ht="15.75">
      <c r="A42" s="5" t="s">
        <v>2331</v>
      </c>
      <c r="B42" s="6" t="s">
        <v>2423</v>
      </c>
      <c r="C42" s="7" t="s">
        <v>4390</v>
      </c>
      <c r="D42" s="8" t="s">
        <v>4429</v>
      </c>
    </row>
    <row r="43" spans="1:4" ht="15.75">
      <c r="A43" s="5" t="s">
        <v>2330</v>
      </c>
      <c r="B43" s="6" t="s">
        <v>2424</v>
      </c>
      <c r="C43" s="7" t="s">
        <v>4388</v>
      </c>
      <c r="D43" s="8" t="s">
        <v>4430</v>
      </c>
    </row>
    <row r="44" spans="1:4" ht="15.75">
      <c r="A44" s="5" t="s">
        <v>2329</v>
      </c>
      <c r="B44" s="6" t="s">
        <v>2425</v>
      </c>
      <c r="C44" s="7" t="s">
        <v>4388</v>
      </c>
      <c r="D44" s="8" t="s">
        <v>4412</v>
      </c>
    </row>
    <row r="45" spans="1:4" ht="15.75">
      <c r="A45" s="5" t="s">
        <v>2328</v>
      </c>
      <c r="B45" s="6" t="s">
        <v>2426</v>
      </c>
      <c r="C45" s="7" t="s">
        <v>4390</v>
      </c>
      <c r="D45" s="8" t="s">
        <v>4431</v>
      </c>
    </row>
    <row r="46" spans="1:4" ht="15.75">
      <c r="A46" s="5" t="s">
        <v>2327</v>
      </c>
      <c r="B46" s="6" t="s">
        <v>2427</v>
      </c>
      <c r="C46" s="7" t="s">
        <v>4390</v>
      </c>
      <c r="D46" s="8" t="s">
        <v>4432</v>
      </c>
    </row>
    <row r="47" spans="1:4" ht="15.75">
      <c r="A47" s="5" t="s">
        <v>2326</v>
      </c>
      <c r="B47" s="6" t="s">
        <v>2428</v>
      </c>
      <c r="C47" s="7" t="s">
        <v>4388</v>
      </c>
      <c r="D47" s="8" t="s">
        <v>4433</v>
      </c>
    </row>
    <row r="48" spans="1:4" ht="15.75">
      <c r="A48" s="5" t="s">
        <v>2325</v>
      </c>
      <c r="B48" s="6" t="s">
        <v>2429</v>
      </c>
      <c r="C48" s="7" t="s">
        <v>4390</v>
      </c>
      <c r="D48" s="8" t="s">
        <v>4434</v>
      </c>
    </row>
    <row r="49" spans="1:4" ht="15.75">
      <c r="A49" s="5" t="s">
        <v>2324</v>
      </c>
      <c r="B49" s="6" t="s">
        <v>2424</v>
      </c>
      <c r="C49" s="7" t="s">
        <v>4388</v>
      </c>
      <c r="D49" s="8" t="s">
        <v>4435</v>
      </c>
    </row>
    <row r="50" spans="1:4" ht="15.75">
      <c r="A50" s="5" t="s">
        <v>2323</v>
      </c>
      <c r="B50" s="6" t="s">
        <v>2430</v>
      </c>
      <c r="C50" s="7" t="s">
        <v>4390</v>
      </c>
      <c r="D50" s="8" t="s">
        <v>4436</v>
      </c>
    </row>
    <row r="51" spans="1:4" ht="15.75">
      <c r="A51" s="5" t="s">
        <v>2322</v>
      </c>
      <c r="B51" s="6" t="s">
        <v>2431</v>
      </c>
      <c r="C51" s="7" t="s">
        <v>4390</v>
      </c>
      <c r="D51" s="8" t="s">
        <v>4437</v>
      </c>
    </row>
    <row r="52" spans="1:4" ht="15.75">
      <c r="A52" s="5" t="s">
        <v>2321</v>
      </c>
      <c r="B52" s="6" t="s">
        <v>2432</v>
      </c>
      <c r="C52" s="7" t="s">
        <v>4390</v>
      </c>
      <c r="D52" s="8" t="s">
        <v>4438</v>
      </c>
    </row>
    <row r="53" spans="1:4" ht="15.75">
      <c r="A53" s="5" t="s">
        <v>2320</v>
      </c>
      <c r="B53" s="6" t="s">
        <v>2433</v>
      </c>
      <c r="C53" s="7" t="s">
        <v>4388</v>
      </c>
      <c r="D53" s="8" t="s">
        <v>4439</v>
      </c>
    </row>
    <row r="54" spans="1:4" ht="15.75">
      <c r="A54" s="5" t="s">
        <v>2319</v>
      </c>
      <c r="B54" s="6" t="s">
        <v>2434</v>
      </c>
      <c r="C54" s="7" t="s">
        <v>4390</v>
      </c>
      <c r="D54" s="8" t="s">
        <v>4401</v>
      </c>
    </row>
    <row r="55" spans="1:4" ht="15.75">
      <c r="A55" s="5" t="s">
        <v>2318</v>
      </c>
      <c r="B55" s="6" t="s">
        <v>2435</v>
      </c>
      <c r="C55" s="7" t="s">
        <v>4390</v>
      </c>
      <c r="D55" s="8" t="s">
        <v>4440</v>
      </c>
    </row>
    <row r="56" spans="1:4" ht="15.75">
      <c r="A56" s="5" t="s">
        <v>2317</v>
      </c>
      <c r="B56" s="6" t="s">
        <v>2436</v>
      </c>
      <c r="C56" s="7" t="s">
        <v>4388</v>
      </c>
      <c r="D56" s="8" t="s">
        <v>4441</v>
      </c>
    </row>
    <row r="57" spans="1:4" ht="15.75">
      <c r="A57" s="5" t="s">
        <v>2316</v>
      </c>
      <c r="B57" s="6" t="s">
        <v>2437</v>
      </c>
      <c r="C57" s="7" t="s">
        <v>4388</v>
      </c>
      <c r="D57" s="8" t="s">
        <v>4442</v>
      </c>
    </row>
    <row r="58" spans="1:4" ht="15.75">
      <c r="A58" s="5" t="s">
        <v>2315</v>
      </c>
      <c r="B58" s="6" t="s">
        <v>2438</v>
      </c>
      <c r="C58" s="7" t="s">
        <v>4390</v>
      </c>
      <c r="D58" s="8" t="s">
        <v>4443</v>
      </c>
    </row>
    <row r="59" spans="1:4" ht="15.75">
      <c r="A59" s="5" t="s">
        <v>2314</v>
      </c>
      <c r="B59" s="6" t="s">
        <v>2439</v>
      </c>
      <c r="C59" s="7" t="s">
        <v>4388</v>
      </c>
      <c r="D59" s="8" t="s">
        <v>4444</v>
      </c>
    </row>
    <row r="60" spans="1:4" ht="15.75">
      <c r="A60" s="5" t="s">
        <v>2313</v>
      </c>
      <c r="B60" s="6" t="s">
        <v>2440</v>
      </c>
      <c r="C60" s="7" t="s">
        <v>4390</v>
      </c>
      <c r="D60" s="8" t="s">
        <v>4445</v>
      </c>
    </row>
    <row r="61" spans="1:4" ht="15.75">
      <c r="A61" s="5" t="s">
        <v>2312</v>
      </c>
      <c r="B61" s="6" t="s">
        <v>2441</v>
      </c>
      <c r="C61" s="7" t="s">
        <v>4388</v>
      </c>
      <c r="D61" s="8" t="s">
        <v>4446</v>
      </c>
    </row>
    <row r="62" spans="1:4" ht="15.75">
      <c r="A62" s="5" t="s">
        <v>2311</v>
      </c>
      <c r="B62" s="6" t="s">
        <v>2442</v>
      </c>
      <c r="C62" s="7" t="s">
        <v>4390</v>
      </c>
      <c r="D62" s="8" t="s">
        <v>4447</v>
      </c>
    </row>
    <row r="63" spans="1:4" ht="15.75">
      <c r="A63" s="5" t="s">
        <v>2310</v>
      </c>
      <c r="B63" s="6" t="s">
        <v>2443</v>
      </c>
      <c r="C63" s="7" t="s">
        <v>4388</v>
      </c>
      <c r="D63" s="8" t="s">
        <v>4448</v>
      </c>
    </row>
    <row r="64" spans="1:4" ht="15.75">
      <c r="A64" s="5" t="s">
        <v>2309</v>
      </c>
      <c r="B64" s="6" t="s">
        <v>2444</v>
      </c>
      <c r="C64" s="7" t="s">
        <v>4388</v>
      </c>
      <c r="D64" s="8" t="s">
        <v>4449</v>
      </c>
    </row>
    <row r="65" spans="1:4" ht="15.75">
      <c r="A65" s="5" t="s">
        <v>2308</v>
      </c>
      <c r="B65" s="6" t="s">
        <v>2445</v>
      </c>
      <c r="C65" s="7" t="s">
        <v>4390</v>
      </c>
      <c r="D65" s="8" t="s">
        <v>4401</v>
      </c>
    </row>
    <row r="66" spans="1:4" ht="15.75">
      <c r="A66" s="5" t="s">
        <v>2307</v>
      </c>
      <c r="B66" s="6" t="s">
        <v>2446</v>
      </c>
      <c r="C66" s="7" t="s">
        <v>4390</v>
      </c>
      <c r="D66" s="8" t="s">
        <v>4450</v>
      </c>
    </row>
    <row r="67" spans="1:4" ht="15.75">
      <c r="A67" s="5" t="s">
        <v>2306</v>
      </c>
      <c r="B67" s="6" t="s">
        <v>2447</v>
      </c>
      <c r="C67" s="7" t="s">
        <v>4388</v>
      </c>
      <c r="D67" s="8" t="s">
        <v>4451</v>
      </c>
    </row>
    <row r="68" spans="1:4" ht="15.75">
      <c r="A68" s="5" t="s">
        <v>2305</v>
      </c>
      <c r="B68" s="6" t="s">
        <v>2448</v>
      </c>
      <c r="C68" s="7" t="s">
        <v>4390</v>
      </c>
      <c r="D68" s="8" t="s">
        <v>4452</v>
      </c>
    </row>
    <row r="69" spans="1:4" ht="15.75">
      <c r="A69" s="5" t="s">
        <v>2304</v>
      </c>
      <c r="B69" s="6" t="s">
        <v>2449</v>
      </c>
      <c r="C69" s="7" t="s">
        <v>4390</v>
      </c>
      <c r="D69" s="8" t="s">
        <v>4453</v>
      </c>
    </row>
    <row r="70" spans="1:4" ht="15.75">
      <c r="A70" s="5" t="s">
        <v>2303</v>
      </c>
      <c r="B70" s="6" t="s">
        <v>2450</v>
      </c>
      <c r="C70" s="7" t="s">
        <v>4388</v>
      </c>
      <c r="D70" s="8" t="s">
        <v>4454</v>
      </c>
    </row>
    <row r="71" spans="1:4" ht="15.75">
      <c r="A71" s="5" t="s">
        <v>2302</v>
      </c>
      <c r="B71" s="6" t="s">
        <v>2451</v>
      </c>
      <c r="C71" s="7" t="s">
        <v>4390</v>
      </c>
      <c r="D71" s="8" t="s">
        <v>4455</v>
      </c>
    </row>
    <row r="72" spans="1:4" ht="15.75">
      <c r="A72" s="5" t="s">
        <v>2301</v>
      </c>
      <c r="B72" s="6" t="s">
        <v>2452</v>
      </c>
      <c r="C72" s="7" t="s">
        <v>4390</v>
      </c>
      <c r="D72" s="8" t="s">
        <v>4456</v>
      </c>
    </row>
    <row r="73" spans="1:4" ht="15.75">
      <c r="A73" s="5" t="s">
        <v>2300</v>
      </c>
      <c r="B73" s="6" t="s">
        <v>2453</v>
      </c>
      <c r="C73" s="7" t="s">
        <v>4390</v>
      </c>
      <c r="D73" s="8" t="s">
        <v>4457</v>
      </c>
    </row>
    <row r="74" spans="1:4" ht="15.75">
      <c r="A74" s="5" t="s">
        <v>2299</v>
      </c>
      <c r="B74" s="6" t="s">
        <v>2454</v>
      </c>
      <c r="C74" s="7" t="s">
        <v>4388</v>
      </c>
      <c r="D74" s="8" t="s">
        <v>4458</v>
      </c>
    </row>
    <row r="75" spans="1:4" ht="15.75">
      <c r="A75" s="5" t="s">
        <v>2298</v>
      </c>
      <c r="B75" s="6" t="s">
        <v>2455</v>
      </c>
      <c r="C75" s="7" t="s">
        <v>4388</v>
      </c>
      <c r="D75" s="8" t="s">
        <v>4459</v>
      </c>
    </row>
    <row r="76" spans="1:4" ht="15.75">
      <c r="A76" s="5" t="s">
        <v>2297</v>
      </c>
      <c r="B76" s="6" t="s">
        <v>2456</v>
      </c>
      <c r="C76" s="7" t="s">
        <v>4388</v>
      </c>
      <c r="D76" s="8" t="s">
        <v>4460</v>
      </c>
    </row>
    <row r="77" spans="1:4" ht="15.75">
      <c r="A77" s="5" t="s">
        <v>2296</v>
      </c>
      <c r="B77" s="6" t="s">
        <v>2457</v>
      </c>
      <c r="C77" s="7" t="s">
        <v>4390</v>
      </c>
      <c r="D77" s="8" t="s">
        <v>4461</v>
      </c>
    </row>
    <row r="78" spans="1:4" ht="15.75">
      <c r="A78" s="5" t="s">
        <v>2295</v>
      </c>
      <c r="B78" s="6" t="s">
        <v>2458</v>
      </c>
      <c r="C78" s="7" t="s">
        <v>4388</v>
      </c>
      <c r="D78" s="8" t="s">
        <v>4462</v>
      </c>
    </row>
    <row r="79" spans="1:4" ht="15.75">
      <c r="A79" s="5" t="s">
        <v>2294</v>
      </c>
      <c r="B79" s="6" t="s">
        <v>2459</v>
      </c>
      <c r="C79" s="7" t="s">
        <v>4388</v>
      </c>
      <c r="D79" s="8" t="s">
        <v>4463</v>
      </c>
    </row>
    <row r="80" spans="1:4" ht="15.75">
      <c r="A80" s="5" t="s">
        <v>2293</v>
      </c>
      <c r="B80" s="6" t="s">
        <v>2460</v>
      </c>
      <c r="C80" s="7" t="s">
        <v>4390</v>
      </c>
      <c r="D80" s="8" t="s">
        <v>4464</v>
      </c>
    </row>
    <row r="81" spans="1:4" ht="15.75">
      <c r="A81" s="5" t="s">
        <v>2292</v>
      </c>
      <c r="B81" s="6" t="s">
        <v>2461</v>
      </c>
      <c r="C81" s="7" t="s">
        <v>4388</v>
      </c>
      <c r="D81" s="8" t="s">
        <v>4465</v>
      </c>
    </row>
    <row r="82" spans="1:4" ht="15.75">
      <c r="A82" s="5" t="s">
        <v>2291</v>
      </c>
      <c r="B82" s="6" t="s">
        <v>2462</v>
      </c>
      <c r="C82" s="7" t="s">
        <v>4388</v>
      </c>
      <c r="D82" s="8" t="s">
        <v>4466</v>
      </c>
    </row>
    <row r="83" spans="1:4" ht="15.75">
      <c r="A83" s="5" t="s">
        <v>2290</v>
      </c>
      <c r="B83" s="6" t="s">
        <v>2463</v>
      </c>
      <c r="C83" s="7" t="s">
        <v>4390</v>
      </c>
      <c r="D83" s="8" t="s">
        <v>4467</v>
      </c>
    </row>
    <row r="84" spans="1:4" ht="15.75">
      <c r="A84" s="5" t="s">
        <v>2289</v>
      </c>
      <c r="B84" s="6" t="s">
        <v>2464</v>
      </c>
      <c r="C84" s="7" t="s">
        <v>4388</v>
      </c>
      <c r="D84" s="8" t="s">
        <v>4468</v>
      </c>
    </row>
    <row r="85" spans="1:4" ht="15.75">
      <c r="A85" s="5" t="s">
        <v>2288</v>
      </c>
      <c r="B85" s="6" t="s">
        <v>2465</v>
      </c>
      <c r="C85" s="7" t="s">
        <v>4390</v>
      </c>
      <c r="D85" s="8" t="s">
        <v>4469</v>
      </c>
    </row>
    <row r="86" spans="1:4" ht="15.75">
      <c r="A86" s="5" t="s">
        <v>2287</v>
      </c>
      <c r="B86" s="6" t="s">
        <v>2466</v>
      </c>
      <c r="C86" s="7" t="s">
        <v>4390</v>
      </c>
      <c r="D86" s="8" t="s">
        <v>4470</v>
      </c>
    </row>
    <row r="87" spans="1:4" ht="15.75">
      <c r="A87" s="5" t="s">
        <v>2286</v>
      </c>
      <c r="B87" s="6" t="s">
        <v>2467</v>
      </c>
      <c r="C87" s="7" t="s">
        <v>4390</v>
      </c>
      <c r="D87" s="8" t="s">
        <v>4471</v>
      </c>
    </row>
    <row r="88" spans="1:4" ht="15.75">
      <c r="A88" s="5" t="s">
        <v>2285</v>
      </c>
      <c r="B88" s="6" t="s">
        <v>2468</v>
      </c>
      <c r="C88" s="7" t="s">
        <v>4390</v>
      </c>
      <c r="D88" s="8" t="s">
        <v>4472</v>
      </c>
    </row>
    <row r="89" spans="1:4" ht="15.75">
      <c r="A89" s="5" t="s">
        <v>2284</v>
      </c>
      <c r="B89" s="6" t="s">
        <v>2469</v>
      </c>
      <c r="C89" s="7" t="s">
        <v>4388</v>
      </c>
      <c r="D89" s="8" t="s">
        <v>4473</v>
      </c>
    </row>
    <row r="90" spans="1:4" ht="15.75">
      <c r="A90" s="5" t="s">
        <v>2283</v>
      </c>
      <c r="B90" s="6" t="s">
        <v>2470</v>
      </c>
      <c r="C90" s="7" t="s">
        <v>4388</v>
      </c>
      <c r="D90" s="8" t="s">
        <v>4474</v>
      </c>
    </row>
    <row r="91" spans="1:4" ht="15.75">
      <c r="A91" s="5" t="s">
        <v>2282</v>
      </c>
      <c r="B91" s="6" t="s">
        <v>2471</v>
      </c>
      <c r="C91" s="7" t="s">
        <v>4388</v>
      </c>
      <c r="D91" s="8" t="s">
        <v>4475</v>
      </c>
    </row>
    <row r="92" spans="1:4" ht="15.75">
      <c r="A92" s="5" t="s">
        <v>2281</v>
      </c>
      <c r="B92" s="6" t="s">
        <v>2472</v>
      </c>
      <c r="C92" s="7" t="s">
        <v>4388</v>
      </c>
      <c r="D92" s="8" t="s">
        <v>4476</v>
      </c>
    </row>
    <row r="93" spans="1:4" ht="15.75">
      <c r="A93" s="5" t="s">
        <v>2280</v>
      </c>
      <c r="B93" s="6" t="s">
        <v>2473</v>
      </c>
      <c r="C93" s="7" t="s">
        <v>4388</v>
      </c>
      <c r="D93" s="8" t="s">
        <v>4477</v>
      </c>
    </row>
    <row r="94" spans="1:4" ht="15.75">
      <c r="A94" s="5" t="s">
        <v>2279</v>
      </c>
      <c r="B94" s="6" t="s">
        <v>2474</v>
      </c>
      <c r="C94" s="7" t="s">
        <v>4390</v>
      </c>
      <c r="D94" s="8" t="s">
        <v>4478</v>
      </c>
    </row>
    <row r="95" spans="1:4" ht="15.75">
      <c r="A95" s="5" t="s">
        <v>2278</v>
      </c>
      <c r="B95" s="6" t="s">
        <v>2475</v>
      </c>
      <c r="C95" s="7" t="s">
        <v>4390</v>
      </c>
      <c r="D95" s="8" t="s">
        <v>4401</v>
      </c>
    </row>
    <row r="96" spans="1:4" ht="15.75">
      <c r="A96" s="5" t="s">
        <v>2277</v>
      </c>
      <c r="B96" s="6" t="s">
        <v>2476</v>
      </c>
      <c r="C96" s="7" t="s">
        <v>4388</v>
      </c>
      <c r="D96" s="8" t="s">
        <v>4418</v>
      </c>
    </row>
    <row r="97" spans="1:4" ht="15.75">
      <c r="A97" s="5" t="s">
        <v>2276</v>
      </c>
      <c r="B97" s="6" t="s">
        <v>2477</v>
      </c>
      <c r="C97" s="7" t="s">
        <v>4390</v>
      </c>
      <c r="D97" s="8" t="s">
        <v>4479</v>
      </c>
    </row>
    <row r="98" spans="1:4" ht="15.75">
      <c r="A98" s="5" t="s">
        <v>2275</v>
      </c>
      <c r="B98" s="6" t="s">
        <v>2478</v>
      </c>
      <c r="C98" s="7" t="s">
        <v>4388</v>
      </c>
      <c r="D98" s="8" t="s">
        <v>4480</v>
      </c>
    </row>
    <row r="99" spans="1:4" ht="15.75">
      <c r="A99" s="5" t="s">
        <v>2274</v>
      </c>
      <c r="B99" s="6" t="s">
        <v>2479</v>
      </c>
      <c r="C99" s="7" t="s">
        <v>4388</v>
      </c>
      <c r="D99" s="8" t="s">
        <v>4481</v>
      </c>
    </row>
    <row r="100" spans="1:4" ht="15.75">
      <c r="A100" s="5" t="s">
        <v>2273</v>
      </c>
      <c r="B100" s="6" t="s">
        <v>2480</v>
      </c>
      <c r="C100" s="7" t="s">
        <v>4390</v>
      </c>
      <c r="D100" s="8" t="s">
        <v>4482</v>
      </c>
    </row>
    <row r="101" spans="1:4" ht="15.75">
      <c r="A101" s="5" t="s">
        <v>2272</v>
      </c>
      <c r="B101" s="6" t="s">
        <v>2481</v>
      </c>
      <c r="C101" s="7" t="s">
        <v>4390</v>
      </c>
      <c r="D101" s="8" t="s">
        <v>4452</v>
      </c>
    </row>
    <row r="102" spans="1:4" ht="15.75">
      <c r="A102" s="5" t="s">
        <v>2271</v>
      </c>
      <c r="B102" s="6" t="s">
        <v>2482</v>
      </c>
      <c r="C102" s="7" t="s">
        <v>4390</v>
      </c>
      <c r="D102" s="8" t="s">
        <v>4483</v>
      </c>
    </row>
    <row r="103" spans="1:4" ht="15.75">
      <c r="A103" s="5" t="s">
        <v>2270</v>
      </c>
      <c r="B103" s="6" t="s">
        <v>2483</v>
      </c>
      <c r="C103" s="7" t="s">
        <v>4388</v>
      </c>
      <c r="D103" s="8" t="s">
        <v>4484</v>
      </c>
    </row>
    <row r="104" spans="1:4" ht="15.75">
      <c r="A104" s="5" t="s">
        <v>2269</v>
      </c>
      <c r="B104" s="6" t="s">
        <v>2484</v>
      </c>
      <c r="C104" s="7" t="s">
        <v>4390</v>
      </c>
      <c r="D104" s="8" t="s">
        <v>4485</v>
      </c>
    </row>
    <row r="105" spans="1:4" ht="15.75">
      <c r="A105" s="5" t="s">
        <v>2268</v>
      </c>
      <c r="B105" s="6" t="s">
        <v>2485</v>
      </c>
      <c r="C105" s="7" t="s">
        <v>4390</v>
      </c>
      <c r="D105" s="8" t="s">
        <v>4486</v>
      </c>
    </row>
    <row r="106" spans="1:4" ht="15.75">
      <c r="A106" s="5" t="s">
        <v>2267</v>
      </c>
      <c r="B106" s="6" t="s">
        <v>2486</v>
      </c>
      <c r="C106" s="7" t="s">
        <v>4390</v>
      </c>
      <c r="D106" s="8" t="s">
        <v>4487</v>
      </c>
    </row>
    <row r="107" spans="1:4" ht="15.75">
      <c r="A107" s="5" t="s">
        <v>2266</v>
      </c>
      <c r="B107" s="6" t="s">
        <v>2487</v>
      </c>
      <c r="C107" s="7" t="s">
        <v>4390</v>
      </c>
      <c r="D107" s="8" t="s">
        <v>4488</v>
      </c>
    </row>
    <row r="108" spans="1:4" ht="15.75">
      <c r="A108" s="5" t="s">
        <v>2265</v>
      </c>
      <c r="B108" s="6" t="s">
        <v>2488</v>
      </c>
      <c r="C108" s="7" t="s">
        <v>4390</v>
      </c>
      <c r="D108" s="8" t="s">
        <v>4489</v>
      </c>
    </row>
    <row r="109" spans="1:4" ht="15.75">
      <c r="A109" s="5" t="s">
        <v>2264</v>
      </c>
      <c r="B109" s="6" t="s">
        <v>2489</v>
      </c>
      <c r="C109" s="7" t="s">
        <v>4388</v>
      </c>
      <c r="D109" s="8" t="s">
        <v>4490</v>
      </c>
    </row>
    <row r="110" spans="1:4" ht="15.75">
      <c r="A110" s="5" t="s">
        <v>2263</v>
      </c>
      <c r="B110" s="6" t="s">
        <v>2490</v>
      </c>
      <c r="C110" s="7" t="s">
        <v>4388</v>
      </c>
      <c r="D110" s="8" t="s">
        <v>4491</v>
      </c>
    </row>
    <row r="111" spans="1:4" ht="15.75">
      <c r="A111" s="5" t="s">
        <v>2262</v>
      </c>
      <c r="B111" s="6" t="s">
        <v>2491</v>
      </c>
      <c r="C111" s="7" t="s">
        <v>4390</v>
      </c>
      <c r="D111" s="8" t="s">
        <v>4478</v>
      </c>
    </row>
    <row r="112" spans="1:4" ht="15.75">
      <c r="A112" s="5" t="s">
        <v>2261</v>
      </c>
      <c r="B112" s="6" t="s">
        <v>2492</v>
      </c>
      <c r="C112" s="7" t="s">
        <v>4390</v>
      </c>
      <c r="D112" s="8" t="s">
        <v>4492</v>
      </c>
    </row>
    <row r="113" spans="1:4" ht="15.75">
      <c r="A113" s="5" t="s">
        <v>2260</v>
      </c>
      <c r="B113" s="6" t="s">
        <v>2493</v>
      </c>
      <c r="C113" s="7" t="s">
        <v>4388</v>
      </c>
      <c r="D113" s="8" t="s">
        <v>4493</v>
      </c>
    </row>
    <row r="114" spans="1:4" ht="15.75">
      <c r="A114" s="5" t="s">
        <v>2259</v>
      </c>
      <c r="B114" s="6" t="s">
        <v>2494</v>
      </c>
      <c r="C114" s="7" t="s">
        <v>4388</v>
      </c>
      <c r="D114" s="8" t="s">
        <v>4494</v>
      </c>
    </row>
    <row r="115" spans="1:4" ht="15.75">
      <c r="A115" s="5" t="s">
        <v>2258</v>
      </c>
      <c r="B115" s="6" t="s">
        <v>2495</v>
      </c>
      <c r="C115" s="7" t="s">
        <v>4390</v>
      </c>
      <c r="D115" s="8" t="s">
        <v>4495</v>
      </c>
    </row>
    <row r="116" spans="1:4" ht="15.75">
      <c r="A116" s="5" t="s">
        <v>2257</v>
      </c>
      <c r="B116" s="6" t="s">
        <v>2496</v>
      </c>
      <c r="C116" s="7" t="s">
        <v>4390</v>
      </c>
      <c r="D116" s="8" t="s">
        <v>4496</v>
      </c>
    </row>
    <row r="117" spans="1:4" ht="15.75">
      <c r="A117" s="5" t="s">
        <v>2256</v>
      </c>
      <c r="B117" s="6" t="s">
        <v>2497</v>
      </c>
      <c r="C117" s="7" t="s">
        <v>4388</v>
      </c>
      <c r="D117" s="8" t="s">
        <v>4497</v>
      </c>
    </row>
    <row r="118" spans="1:4" ht="15.75">
      <c r="A118" s="5" t="s">
        <v>2255</v>
      </c>
      <c r="B118" s="6" t="s">
        <v>2498</v>
      </c>
      <c r="C118" s="7" t="s">
        <v>4390</v>
      </c>
      <c r="D118" s="8" t="s">
        <v>4498</v>
      </c>
    </row>
    <row r="119" spans="1:4" ht="15.75">
      <c r="A119" s="5" t="s">
        <v>2254</v>
      </c>
      <c r="B119" s="6" t="s">
        <v>2499</v>
      </c>
      <c r="C119" s="7" t="s">
        <v>4390</v>
      </c>
      <c r="D119" s="8" t="s">
        <v>4409</v>
      </c>
    </row>
    <row r="120" spans="1:4" ht="15.75">
      <c r="A120" s="5" t="s">
        <v>2253</v>
      </c>
      <c r="B120" s="6" t="s">
        <v>2500</v>
      </c>
      <c r="C120" s="7" t="s">
        <v>4390</v>
      </c>
      <c r="D120" s="8" t="s">
        <v>4499</v>
      </c>
    </row>
    <row r="121" spans="1:4" ht="15.75">
      <c r="A121" s="5" t="s">
        <v>2252</v>
      </c>
      <c r="B121" s="6" t="s">
        <v>2501</v>
      </c>
      <c r="C121" s="7" t="s">
        <v>4390</v>
      </c>
      <c r="D121" s="8" t="s">
        <v>4500</v>
      </c>
    </row>
    <row r="122" spans="1:4" ht="15.75">
      <c r="A122" s="5" t="s">
        <v>2251</v>
      </c>
      <c r="B122" s="6" t="s">
        <v>2502</v>
      </c>
      <c r="C122" s="7" t="s">
        <v>4390</v>
      </c>
      <c r="D122" s="8" t="s">
        <v>4501</v>
      </c>
    </row>
    <row r="123" spans="1:4" ht="15.75">
      <c r="A123" s="5" t="s">
        <v>2250</v>
      </c>
      <c r="B123" s="6" t="s">
        <v>2503</v>
      </c>
      <c r="C123" s="7" t="s">
        <v>4390</v>
      </c>
      <c r="D123" s="8" t="s">
        <v>4502</v>
      </c>
    </row>
    <row r="124" spans="1:4" ht="15.75">
      <c r="A124" s="5" t="s">
        <v>2249</v>
      </c>
      <c r="B124" s="6" t="s">
        <v>2504</v>
      </c>
      <c r="C124" s="7" t="s">
        <v>4388</v>
      </c>
      <c r="D124" s="8" t="s">
        <v>4503</v>
      </c>
    </row>
    <row r="125" spans="1:4" ht="15.75">
      <c r="A125" s="5" t="s">
        <v>2248</v>
      </c>
      <c r="B125" s="6" t="s">
        <v>2505</v>
      </c>
      <c r="C125" s="7" t="s">
        <v>4390</v>
      </c>
      <c r="D125" s="8" t="s">
        <v>4504</v>
      </c>
    </row>
    <row r="126" spans="1:4" ht="15.75">
      <c r="A126" s="5" t="s">
        <v>2247</v>
      </c>
      <c r="B126" s="6" t="s">
        <v>2506</v>
      </c>
      <c r="C126" s="7" t="s">
        <v>4388</v>
      </c>
      <c r="D126" s="8" t="s">
        <v>4505</v>
      </c>
    </row>
    <row r="127" spans="1:4" ht="15.75">
      <c r="A127" s="5" t="s">
        <v>2246</v>
      </c>
      <c r="B127" s="6" t="s">
        <v>2507</v>
      </c>
      <c r="C127" s="7" t="s">
        <v>4390</v>
      </c>
      <c r="D127" s="8" t="s">
        <v>4506</v>
      </c>
    </row>
    <row r="128" spans="1:4" ht="15.75">
      <c r="A128" s="5" t="s">
        <v>2245</v>
      </c>
      <c r="B128" s="6" t="s">
        <v>2508</v>
      </c>
      <c r="C128" s="7" t="s">
        <v>4390</v>
      </c>
      <c r="D128" s="8" t="s">
        <v>4507</v>
      </c>
    </row>
    <row r="129" spans="1:4" ht="15.75">
      <c r="A129" s="5" t="s">
        <v>2244</v>
      </c>
      <c r="B129" s="6" t="s">
        <v>2509</v>
      </c>
      <c r="C129" s="7" t="s">
        <v>4390</v>
      </c>
      <c r="D129" s="8" t="s">
        <v>4508</v>
      </c>
    </row>
    <row r="130" spans="1:4" ht="15.75">
      <c r="A130" s="5" t="s">
        <v>2243</v>
      </c>
      <c r="B130" s="6" t="s">
        <v>2510</v>
      </c>
      <c r="C130" s="7" t="s">
        <v>4390</v>
      </c>
      <c r="D130" s="8" t="s">
        <v>4509</v>
      </c>
    </row>
    <row r="131" spans="1:4" ht="15.75">
      <c r="A131" s="5" t="s">
        <v>2242</v>
      </c>
      <c r="B131" s="6" t="s">
        <v>2511</v>
      </c>
      <c r="C131" s="7" t="s">
        <v>4390</v>
      </c>
      <c r="D131" s="8" t="s">
        <v>4510</v>
      </c>
    </row>
    <row r="132" spans="1:4" ht="15.75">
      <c r="A132" s="5" t="s">
        <v>2241</v>
      </c>
      <c r="B132" s="6" t="s">
        <v>2512</v>
      </c>
      <c r="C132" s="7" t="s">
        <v>4390</v>
      </c>
      <c r="D132" s="8" t="s">
        <v>4511</v>
      </c>
    </row>
    <row r="133" spans="1:4" ht="15.75">
      <c r="A133" s="5" t="s">
        <v>2240</v>
      </c>
      <c r="B133" s="6" t="s">
        <v>2513</v>
      </c>
      <c r="C133" s="7" t="s">
        <v>4388</v>
      </c>
      <c r="D133" s="8" t="s">
        <v>4512</v>
      </c>
    </row>
    <row r="134" spans="1:4" ht="15.75">
      <c r="A134" s="5" t="s">
        <v>2239</v>
      </c>
      <c r="B134" s="6" t="s">
        <v>2514</v>
      </c>
      <c r="C134" s="7" t="s">
        <v>4390</v>
      </c>
      <c r="D134" s="8" t="s">
        <v>4513</v>
      </c>
    </row>
    <row r="135" spans="1:4" ht="15.75">
      <c r="A135" s="5" t="s">
        <v>2238</v>
      </c>
      <c r="B135" s="6" t="s">
        <v>2515</v>
      </c>
      <c r="C135" s="7" t="s">
        <v>4390</v>
      </c>
      <c r="D135" s="8" t="s">
        <v>4514</v>
      </c>
    </row>
    <row r="136" spans="1:4" ht="15.75">
      <c r="A136" s="5" t="s">
        <v>2237</v>
      </c>
      <c r="B136" s="6" t="s">
        <v>2516</v>
      </c>
      <c r="C136" s="7" t="s">
        <v>4388</v>
      </c>
      <c r="D136" s="8" t="s">
        <v>4515</v>
      </c>
    </row>
    <row r="137" spans="1:4" ht="15.75">
      <c r="A137" s="5" t="s">
        <v>2236</v>
      </c>
      <c r="B137" s="6" t="s">
        <v>2517</v>
      </c>
      <c r="C137" s="7" t="s">
        <v>4388</v>
      </c>
      <c r="D137" s="8" t="s">
        <v>4516</v>
      </c>
    </row>
    <row r="138" spans="1:4" ht="15.75">
      <c r="A138" s="5" t="s">
        <v>2235</v>
      </c>
      <c r="B138" s="6" t="s">
        <v>2518</v>
      </c>
      <c r="C138" s="7" t="s">
        <v>4388</v>
      </c>
      <c r="D138" s="8" t="s">
        <v>4517</v>
      </c>
    </row>
    <row r="139" spans="1:4" ht="15.75">
      <c r="A139" s="5" t="s">
        <v>2234</v>
      </c>
      <c r="B139" s="6" t="s">
        <v>2519</v>
      </c>
      <c r="C139" s="7" t="s">
        <v>4390</v>
      </c>
      <c r="D139" s="8" t="s">
        <v>4518</v>
      </c>
    </row>
    <row r="140" spans="1:4" ht="15.75">
      <c r="A140" s="5" t="s">
        <v>2233</v>
      </c>
      <c r="B140" s="6" t="s">
        <v>2520</v>
      </c>
      <c r="C140" s="7" t="s">
        <v>4390</v>
      </c>
      <c r="D140" s="8" t="s">
        <v>4519</v>
      </c>
    </row>
    <row r="141" spans="1:4" ht="15.75">
      <c r="A141" s="5" t="s">
        <v>2232</v>
      </c>
      <c r="B141" s="6" t="s">
        <v>2521</v>
      </c>
      <c r="C141" s="7" t="s">
        <v>4390</v>
      </c>
      <c r="D141" s="8" t="s">
        <v>4520</v>
      </c>
    </row>
    <row r="142" spans="1:4" ht="15.75">
      <c r="A142" s="5" t="s">
        <v>2231</v>
      </c>
      <c r="B142" s="6" t="s">
        <v>2522</v>
      </c>
      <c r="C142" s="7" t="s">
        <v>4390</v>
      </c>
      <c r="D142" s="8" t="s">
        <v>4521</v>
      </c>
    </row>
    <row r="143" spans="1:4" ht="15.75">
      <c r="A143" s="5" t="s">
        <v>2230</v>
      </c>
      <c r="B143" s="6" t="s">
        <v>2523</v>
      </c>
      <c r="C143" s="7" t="s">
        <v>4390</v>
      </c>
      <c r="D143" s="8" t="s">
        <v>4522</v>
      </c>
    </row>
    <row r="144" spans="1:4" ht="15.75">
      <c r="A144" s="5" t="s">
        <v>2229</v>
      </c>
      <c r="B144" s="6" t="s">
        <v>2524</v>
      </c>
      <c r="C144" s="7" t="s">
        <v>4388</v>
      </c>
      <c r="D144" s="8" t="s">
        <v>4523</v>
      </c>
    </row>
    <row r="145" spans="1:4" ht="15.75">
      <c r="A145" s="5" t="s">
        <v>2228</v>
      </c>
      <c r="B145" s="6" t="s">
        <v>2525</v>
      </c>
      <c r="C145" s="7" t="s">
        <v>4390</v>
      </c>
      <c r="D145" s="8" t="s">
        <v>4524</v>
      </c>
    </row>
    <row r="146" spans="1:4" ht="15.75">
      <c r="A146" s="5" t="s">
        <v>2227</v>
      </c>
      <c r="B146" s="6" t="s">
        <v>2526</v>
      </c>
      <c r="C146" s="7" t="s">
        <v>4390</v>
      </c>
      <c r="D146" s="8" t="s">
        <v>4525</v>
      </c>
    </row>
    <row r="147" spans="1:4" ht="15.75">
      <c r="A147" s="5" t="s">
        <v>2226</v>
      </c>
      <c r="B147" s="6" t="s">
        <v>2527</v>
      </c>
      <c r="C147" s="7" t="s">
        <v>4388</v>
      </c>
      <c r="D147" s="8" t="s">
        <v>4526</v>
      </c>
    </row>
    <row r="148" spans="1:4" ht="15.75">
      <c r="A148" s="5" t="s">
        <v>2225</v>
      </c>
      <c r="B148" s="6" t="s">
        <v>2462</v>
      </c>
      <c r="C148" s="7" t="s">
        <v>4390</v>
      </c>
      <c r="D148" s="8" t="s">
        <v>4527</v>
      </c>
    </row>
    <row r="149" spans="1:4" ht="15.75">
      <c r="A149" s="5" t="s">
        <v>2224</v>
      </c>
      <c r="B149" s="6" t="s">
        <v>2528</v>
      </c>
      <c r="C149" s="7" t="s">
        <v>4390</v>
      </c>
      <c r="D149" s="8" t="s">
        <v>4528</v>
      </c>
    </row>
    <row r="150" spans="1:4" ht="15.75">
      <c r="A150" s="5" t="s">
        <v>2223</v>
      </c>
      <c r="B150" s="6" t="s">
        <v>2529</v>
      </c>
      <c r="C150" s="7" t="s">
        <v>4390</v>
      </c>
      <c r="D150" s="8" t="s">
        <v>4529</v>
      </c>
    </row>
    <row r="151" spans="1:4" ht="15.75">
      <c r="A151" s="5" t="s">
        <v>2222</v>
      </c>
      <c r="B151" s="6" t="s">
        <v>2530</v>
      </c>
      <c r="C151" s="7" t="s">
        <v>4390</v>
      </c>
      <c r="D151" s="8" t="s">
        <v>4530</v>
      </c>
    </row>
    <row r="152" spans="1:4" ht="15.75">
      <c r="A152" s="5" t="s">
        <v>2221</v>
      </c>
      <c r="B152" s="6" t="s">
        <v>2531</v>
      </c>
      <c r="C152" s="7" t="s">
        <v>4388</v>
      </c>
      <c r="D152" s="8" t="s">
        <v>4531</v>
      </c>
    </row>
    <row r="153" spans="1:4" ht="15.75">
      <c r="A153" s="5" t="s">
        <v>2220</v>
      </c>
      <c r="B153" s="6" t="s">
        <v>2532</v>
      </c>
      <c r="C153" s="7" t="s">
        <v>4390</v>
      </c>
      <c r="D153" s="8" t="s">
        <v>4527</v>
      </c>
    </row>
    <row r="154" spans="1:4" ht="15.75">
      <c r="A154" s="5" t="s">
        <v>2219</v>
      </c>
      <c r="B154" s="6" t="s">
        <v>2533</v>
      </c>
      <c r="C154" s="7" t="s">
        <v>4390</v>
      </c>
      <c r="D154" s="8" t="s">
        <v>4532</v>
      </c>
    </row>
    <row r="155" spans="1:4" ht="15.75">
      <c r="A155" s="5" t="s">
        <v>2218</v>
      </c>
      <c r="B155" s="6" t="s">
        <v>2534</v>
      </c>
      <c r="C155" s="7" t="s">
        <v>4390</v>
      </c>
      <c r="D155" s="8" t="s">
        <v>4533</v>
      </c>
    </row>
    <row r="156" spans="1:4" ht="15.75">
      <c r="A156" s="5" t="s">
        <v>2217</v>
      </c>
      <c r="B156" s="6" t="s">
        <v>2535</v>
      </c>
      <c r="C156" s="7" t="s">
        <v>4390</v>
      </c>
      <c r="D156" s="8" t="s">
        <v>4534</v>
      </c>
    </row>
    <row r="157" spans="1:4" ht="15.75">
      <c r="A157" s="5" t="s">
        <v>2216</v>
      </c>
      <c r="B157" s="6" t="s">
        <v>2536</v>
      </c>
      <c r="C157" s="7" t="s">
        <v>4390</v>
      </c>
      <c r="D157" s="8" t="s">
        <v>4535</v>
      </c>
    </row>
    <row r="158" spans="1:4" ht="15.75">
      <c r="A158" s="5" t="s">
        <v>2215</v>
      </c>
      <c r="B158" s="6" t="s">
        <v>2537</v>
      </c>
      <c r="C158" s="7" t="s">
        <v>4390</v>
      </c>
      <c r="D158" s="8" t="s">
        <v>4452</v>
      </c>
    </row>
    <row r="159" spans="1:4" ht="15.75">
      <c r="A159" s="5" t="s">
        <v>2214</v>
      </c>
      <c r="B159" s="6" t="s">
        <v>2538</v>
      </c>
      <c r="C159" s="7" t="s">
        <v>4388</v>
      </c>
      <c r="D159" s="8" t="s">
        <v>4536</v>
      </c>
    </row>
    <row r="160" spans="1:4" ht="15.75">
      <c r="A160" s="5" t="s">
        <v>2213</v>
      </c>
      <c r="B160" s="6" t="s">
        <v>2539</v>
      </c>
      <c r="C160" s="7" t="s">
        <v>4388</v>
      </c>
      <c r="D160" s="8" t="s">
        <v>4537</v>
      </c>
    </row>
    <row r="161" spans="1:4" ht="15.75">
      <c r="A161" s="5" t="s">
        <v>2212</v>
      </c>
      <c r="B161" s="6" t="s">
        <v>2540</v>
      </c>
      <c r="C161" s="7" t="s">
        <v>4390</v>
      </c>
      <c r="D161" s="8" t="s">
        <v>4538</v>
      </c>
    </row>
    <row r="162" spans="1:4" ht="15.75">
      <c r="A162" s="5" t="s">
        <v>2211</v>
      </c>
      <c r="B162" s="6" t="s">
        <v>2541</v>
      </c>
      <c r="C162" s="7" t="s">
        <v>4390</v>
      </c>
      <c r="D162" s="8" t="s">
        <v>4539</v>
      </c>
    </row>
    <row r="163" spans="1:4" ht="15.75">
      <c r="A163" s="5" t="s">
        <v>2210</v>
      </c>
      <c r="B163" s="6" t="s">
        <v>2542</v>
      </c>
      <c r="C163" s="7" t="s">
        <v>4390</v>
      </c>
      <c r="D163" s="8" t="s">
        <v>4540</v>
      </c>
    </row>
    <row r="164" spans="1:4" ht="15.75">
      <c r="A164" s="5" t="s">
        <v>2209</v>
      </c>
      <c r="B164" s="6" t="s">
        <v>2543</v>
      </c>
      <c r="C164" s="7" t="s">
        <v>4390</v>
      </c>
      <c r="D164" s="8" t="s">
        <v>4541</v>
      </c>
    </row>
    <row r="165" spans="1:4" ht="15.75">
      <c r="A165" s="5" t="s">
        <v>2208</v>
      </c>
      <c r="B165" s="6" t="s">
        <v>2544</v>
      </c>
      <c r="C165" s="7" t="s">
        <v>4390</v>
      </c>
      <c r="D165" s="8" t="s">
        <v>4542</v>
      </c>
    </row>
    <row r="166" spans="1:4" ht="15.75">
      <c r="A166" s="5" t="s">
        <v>2207</v>
      </c>
      <c r="B166" s="6" t="s">
        <v>2545</v>
      </c>
      <c r="C166" s="7" t="s">
        <v>4388</v>
      </c>
      <c r="D166" s="8" t="s">
        <v>4543</v>
      </c>
    </row>
    <row r="167" spans="1:4" ht="15.75">
      <c r="A167" s="5" t="s">
        <v>2206</v>
      </c>
      <c r="B167" s="6" t="s">
        <v>2546</v>
      </c>
      <c r="C167" s="7" t="s">
        <v>4390</v>
      </c>
      <c r="D167" s="8" t="s">
        <v>4544</v>
      </c>
    </row>
    <row r="168" spans="1:4" ht="15.75">
      <c r="A168" s="5" t="s">
        <v>2205</v>
      </c>
      <c r="B168" s="6" t="s">
        <v>2547</v>
      </c>
      <c r="C168" s="7" t="s">
        <v>4388</v>
      </c>
      <c r="D168" s="8" t="s">
        <v>4545</v>
      </c>
    </row>
    <row r="169" spans="1:4" ht="15.75">
      <c r="A169" s="5" t="s">
        <v>2204</v>
      </c>
      <c r="B169" s="6" t="s">
        <v>2548</v>
      </c>
      <c r="C169" s="7" t="s">
        <v>4388</v>
      </c>
      <c r="D169" s="8" t="s">
        <v>4546</v>
      </c>
    </row>
    <row r="170" spans="1:4" ht="15.75">
      <c r="A170" s="5" t="s">
        <v>2203</v>
      </c>
      <c r="B170" s="6" t="s">
        <v>2549</v>
      </c>
      <c r="C170" s="7" t="s">
        <v>4390</v>
      </c>
      <c r="D170" s="8" t="s">
        <v>4547</v>
      </c>
    </row>
    <row r="171" spans="1:4" ht="15.75">
      <c r="A171" s="5" t="s">
        <v>2202</v>
      </c>
      <c r="B171" s="6" t="s">
        <v>2550</v>
      </c>
      <c r="C171" s="7" t="s">
        <v>4390</v>
      </c>
      <c r="D171" s="8" t="s">
        <v>4548</v>
      </c>
    </row>
    <row r="172" spans="1:4" ht="15.75">
      <c r="A172" s="5" t="s">
        <v>2201</v>
      </c>
      <c r="B172" s="6" t="s">
        <v>2551</v>
      </c>
      <c r="C172" s="7" t="s">
        <v>4388</v>
      </c>
      <c r="D172" s="8" t="s">
        <v>4418</v>
      </c>
    </row>
    <row r="173" spans="1:4" ht="15.75">
      <c r="A173" s="5" t="s">
        <v>2200</v>
      </c>
      <c r="B173" s="6" t="s">
        <v>2552</v>
      </c>
      <c r="C173" s="7" t="s">
        <v>4388</v>
      </c>
      <c r="D173" s="8" t="s">
        <v>4549</v>
      </c>
    </row>
    <row r="174" spans="1:4" ht="15.75">
      <c r="A174" s="5" t="s">
        <v>2199</v>
      </c>
      <c r="B174" s="6" t="s">
        <v>2553</v>
      </c>
      <c r="C174" s="7" t="s">
        <v>4390</v>
      </c>
      <c r="D174" s="8" t="s">
        <v>4550</v>
      </c>
    </row>
    <row r="175" spans="1:4" ht="15.75">
      <c r="A175" s="5" t="s">
        <v>2198</v>
      </c>
      <c r="B175" s="6" t="s">
        <v>2554</v>
      </c>
      <c r="C175" s="7" t="s">
        <v>4388</v>
      </c>
      <c r="D175" s="8" t="s">
        <v>4491</v>
      </c>
    </row>
    <row r="176" spans="1:4" ht="15.75">
      <c r="A176" s="5" t="s">
        <v>2197</v>
      </c>
      <c r="B176" s="6" t="s">
        <v>2555</v>
      </c>
      <c r="C176" s="7" t="s">
        <v>4390</v>
      </c>
      <c r="D176" s="8" t="s">
        <v>4551</v>
      </c>
    </row>
    <row r="177" spans="1:4" ht="15.75">
      <c r="A177" s="5" t="s">
        <v>2196</v>
      </c>
      <c r="B177" s="6" t="s">
        <v>2556</v>
      </c>
      <c r="C177" s="7" t="s">
        <v>4390</v>
      </c>
      <c r="D177" s="8" t="s">
        <v>4409</v>
      </c>
    </row>
    <row r="178" spans="1:4" ht="15.75">
      <c r="A178" s="5" t="s">
        <v>2195</v>
      </c>
      <c r="B178" s="6" t="s">
        <v>2557</v>
      </c>
      <c r="C178" s="7" t="s">
        <v>4388</v>
      </c>
      <c r="D178" s="8" t="s">
        <v>4552</v>
      </c>
    </row>
    <row r="179" spans="1:4" ht="15.75">
      <c r="A179" s="5" t="s">
        <v>2194</v>
      </c>
      <c r="B179" s="6" t="s">
        <v>2558</v>
      </c>
      <c r="C179" s="7" t="s">
        <v>4388</v>
      </c>
      <c r="D179" s="8" t="s">
        <v>4553</v>
      </c>
    </row>
    <row r="180" spans="1:4" ht="15.75">
      <c r="A180" s="5" t="s">
        <v>2193</v>
      </c>
      <c r="B180" s="6" t="s">
        <v>2559</v>
      </c>
      <c r="C180" s="7" t="s">
        <v>4388</v>
      </c>
      <c r="D180" s="8" t="s">
        <v>4554</v>
      </c>
    </row>
    <row r="181" spans="1:4" ht="15.75">
      <c r="A181" s="5" t="s">
        <v>2192</v>
      </c>
      <c r="B181" s="6" t="s">
        <v>2560</v>
      </c>
      <c r="C181" s="7" t="s">
        <v>4388</v>
      </c>
      <c r="D181" s="8" t="s">
        <v>4555</v>
      </c>
    </row>
    <row r="182" spans="1:4" ht="15.75">
      <c r="A182" s="5" t="s">
        <v>2191</v>
      </c>
      <c r="B182" s="6" t="s">
        <v>2561</v>
      </c>
      <c r="C182" s="7" t="s">
        <v>4388</v>
      </c>
      <c r="D182" s="8" t="s">
        <v>4556</v>
      </c>
    </row>
    <row r="183" spans="1:4" ht="15.75">
      <c r="A183" s="5" t="s">
        <v>2190</v>
      </c>
      <c r="B183" s="6" t="s">
        <v>2562</v>
      </c>
      <c r="C183" s="7" t="s">
        <v>4390</v>
      </c>
      <c r="D183" s="8" t="s">
        <v>4557</v>
      </c>
    </row>
    <row r="184" spans="1:4" ht="15.75">
      <c r="A184" s="5" t="s">
        <v>2189</v>
      </c>
      <c r="B184" s="6" t="s">
        <v>2563</v>
      </c>
      <c r="C184" s="7" t="s">
        <v>4390</v>
      </c>
      <c r="D184" s="8" t="s">
        <v>4558</v>
      </c>
    </row>
    <row r="185" spans="1:4" ht="15.75">
      <c r="A185" s="5" t="s">
        <v>2188</v>
      </c>
      <c r="B185" s="6" t="s">
        <v>2564</v>
      </c>
      <c r="C185" s="7" t="s">
        <v>4390</v>
      </c>
      <c r="D185" s="8" t="s">
        <v>4559</v>
      </c>
    </row>
    <row r="186" spans="1:4" ht="15.75">
      <c r="A186" s="5" t="s">
        <v>2187</v>
      </c>
      <c r="B186" s="6" t="s">
        <v>2565</v>
      </c>
      <c r="C186" s="7" t="s">
        <v>4390</v>
      </c>
      <c r="D186" s="8" t="s">
        <v>4560</v>
      </c>
    </row>
    <row r="187" spans="1:4" ht="15.75">
      <c r="A187" s="5" t="s">
        <v>2186</v>
      </c>
      <c r="B187" s="6" t="s">
        <v>2566</v>
      </c>
      <c r="C187" s="7" t="s">
        <v>4388</v>
      </c>
      <c r="D187" s="8" t="s">
        <v>4561</v>
      </c>
    </row>
    <row r="188" spans="1:4" ht="15.75">
      <c r="A188" s="5" t="s">
        <v>2185</v>
      </c>
      <c r="B188" s="6" t="s">
        <v>2567</v>
      </c>
      <c r="C188" s="7" t="s">
        <v>4390</v>
      </c>
      <c r="D188" s="8" t="s">
        <v>4562</v>
      </c>
    </row>
    <row r="189" spans="1:4" ht="15.75">
      <c r="A189" s="5" t="s">
        <v>2184</v>
      </c>
      <c r="B189" s="6" t="s">
        <v>2568</v>
      </c>
      <c r="C189" s="7" t="s">
        <v>4390</v>
      </c>
      <c r="D189" s="8" t="s">
        <v>4563</v>
      </c>
    </row>
    <row r="190" spans="1:4" ht="15.75">
      <c r="A190" s="5" t="s">
        <v>2183</v>
      </c>
      <c r="B190" s="6" t="s">
        <v>2569</v>
      </c>
      <c r="C190" s="7" t="s">
        <v>4388</v>
      </c>
      <c r="D190" s="8" t="s">
        <v>4564</v>
      </c>
    </row>
    <row r="191" spans="1:4" ht="15.75">
      <c r="A191" s="5" t="s">
        <v>2182</v>
      </c>
      <c r="B191" s="6" t="s">
        <v>2570</v>
      </c>
      <c r="C191" s="7" t="s">
        <v>4388</v>
      </c>
      <c r="D191" s="8" t="s">
        <v>4565</v>
      </c>
    </row>
    <row r="192" spans="1:4" ht="15.75">
      <c r="A192" s="5" t="s">
        <v>2181</v>
      </c>
      <c r="B192" s="6" t="s">
        <v>2571</v>
      </c>
      <c r="C192" s="7" t="s">
        <v>4390</v>
      </c>
      <c r="D192" s="8" t="s">
        <v>4566</v>
      </c>
    </row>
    <row r="193" spans="1:4" ht="15.75">
      <c r="A193" s="5" t="s">
        <v>2180</v>
      </c>
      <c r="B193" s="6" t="s">
        <v>2572</v>
      </c>
      <c r="C193" s="7" t="s">
        <v>4390</v>
      </c>
      <c r="D193" s="8" t="s">
        <v>4567</v>
      </c>
    </row>
    <row r="194" spans="1:4" ht="15.75">
      <c r="A194" s="5" t="s">
        <v>2179</v>
      </c>
      <c r="B194" s="6" t="s">
        <v>2573</v>
      </c>
      <c r="C194" s="7" t="s">
        <v>4388</v>
      </c>
      <c r="D194" s="8" t="s">
        <v>4568</v>
      </c>
    </row>
    <row r="195" spans="1:4" ht="15.75">
      <c r="A195" s="5" t="s">
        <v>2178</v>
      </c>
      <c r="B195" s="6" t="s">
        <v>2574</v>
      </c>
      <c r="C195" s="7" t="s">
        <v>4390</v>
      </c>
      <c r="D195" s="8" t="s">
        <v>4569</v>
      </c>
    </row>
    <row r="196" spans="1:4" ht="15.75">
      <c r="A196" s="5" t="s">
        <v>2177</v>
      </c>
      <c r="B196" s="6" t="s">
        <v>2575</v>
      </c>
      <c r="C196" s="7" t="s">
        <v>4390</v>
      </c>
      <c r="D196" s="8" t="s">
        <v>4570</v>
      </c>
    </row>
    <row r="197" spans="1:4" ht="15.75">
      <c r="A197" s="5" t="s">
        <v>2176</v>
      </c>
      <c r="B197" s="6" t="s">
        <v>2576</v>
      </c>
      <c r="C197" s="7" t="s">
        <v>4390</v>
      </c>
      <c r="D197" s="8" t="s">
        <v>4571</v>
      </c>
    </row>
    <row r="198" spans="1:4" ht="15.75">
      <c r="A198" s="5" t="s">
        <v>2175</v>
      </c>
      <c r="B198" s="6" t="s">
        <v>2577</v>
      </c>
      <c r="C198" s="7" t="s">
        <v>4390</v>
      </c>
      <c r="D198" s="8" t="s">
        <v>4572</v>
      </c>
    </row>
    <row r="199" spans="1:4" ht="15.75">
      <c r="A199" s="5" t="s">
        <v>2174</v>
      </c>
      <c r="B199" s="6" t="s">
        <v>2578</v>
      </c>
      <c r="C199" s="7" t="s">
        <v>4390</v>
      </c>
      <c r="D199" s="8" t="s">
        <v>4522</v>
      </c>
    </row>
    <row r="200" spans="1:4" ht="15.75">
      <c r="A200" s="5" t="s">
        <v>2173</v>
      </c>
      <c r="B200" s="6" t="s">
        <v>2579</v>
      </c>
      <c r="C200" s="7" t="s">
        <v>4388</v>
      </c>
      <c r="D200" s="8" t="s">
        <v>4573</v>
      </c>
    </row>
    <row r="201" spans="1:4" ht="15.75">
      <c r="A201" s="5" t="s">
        <v>2172</v>
      </c>
      <c r="B201" s="6" t="s">
        <v>2580</v>
      </c>
      <c r="C201" s="7" t="s">
        <v>4390</v>
      </c>
      <c r="D201" s="8" t="s">
        <v>4519</v>
      </c>
    </row>
    <row r="202" spans="1:4" ht="15.75">
      <c r="A202" s="5" t="s">
        <v>2171</v>
      </c>
      <c r="B202" s="6" t="s">
        <v>2581</v>
      </c>
      <c r="C202" s="7" t="s">
        <v>4390</v>
      </c>
      <c r="D202" s="8" t="s">
        <v>4574</v>
      </c>
    </row>
    <row r="203" spans="1:4" ht="15.75">
      <c r="A203" s="5" t="s">
        <v>2170</v>
      </c>
      <c r="B203" s="6" t="s">
        <v>2582</v>
      </c>
      <c r="C203" s="7" t="s">
        <v>4390</v>
      </c>
      <c r="D203" s="8" t="s">
        <v>4575</v>
      </c>
    </row>
    <row r="204" spans="1:4" ht="15.75">
      <c r="A204" s="5" t="s">
        <v>2169</v>
      </c>
      <c r="B204" s="6" t="s">
        <v>2583</v>
      </c>
      <c r="C204" s="7" t="s">
        <v>4390</v>
      </c>
      <c r="D204" s="8" t="s">
        <v>4576</v>
      </c>
    </row>
    <row r="205" spans="1:4" ht="15.75">
      <c r="A205" s="5" t="s">
        <v>2168</v>
      </c>
      <c r="B205" s="6" t="s">
        <v>2584</v>
      </c>
      <c r="C205" s="7" t="s">
        <v>4388</v>
      </c>
      <c r="D205" s="8" t="s">
        <v>4473</v>
      </c>
    </row>
    <row r="206" spans="1:4" ht="15.75">
      <c r="A206" s="5" t="s">
        <v>2167</v>
      </c>
      <c r="B206" s="6" t="s">
        <v>2585</v>
      </c>
      <c r="C206" s="7" t="s">
        <v>4390</v>
      </c>
      <c r="D206" s="8" t="s">
        <v>4577</v>
      </c>
    </row>
    <row r="207" spans="1:4" ht="15.75">
      <c r="A207" s="5" t="s">
        <v>2166</v>
      </c>
      <c r="B207" s="6" t="s">
        <v>2586</v>
      </c>
      <c r="C207" s="7" t="s">
        <v>4388</v>
      </c>
      <c r="D207" s="8" t="s">
        <v>4578</v>
      </c>
    </row>
    <row r="208" spans="1:4" ht="15.75">
      <c r="A208" s="5" t="s">
        <v>2165</v>
      </c>
      <c r="B208" s="6" t="s">
        <v>2587</v>
      </c>
      <c r="C208" s="7" t="s">
        <v>4388</v>
      </c>
      <c r="D208" s="8" t="s">
        <v>4579</v>
      </c>
    </row>
    <row r="209" spans="1:4" ht="15.75">
      <c r="A209" s="5" t="s">
        <v>2164</v>
      </c>
      <c r="B209" s="6" t="s">
        <v>2588</v>
      </c>
      <c r="C209" s="7" t="s">
        <v>4390</v>
      </c>
      <c r="D209" s="8" t="s">
        <v>4580</v>
      </c>
    </row>
    <row r="210" spans="1:4" ht="15.75">
      <c r="A210" s="5" t="s">
        <v>2163</v>
      </c>
      <c r="B210" s="6" t="s">
        <v>2589</v>
      </c>
      <c r="C210" s="7" t="s">
        <v>4388</v>
      </c>
      <c r="D210" s="8" t="s">
        <v>4581</v>
      </c>
    </row>
    <row r="211" spans="1:4" ht="15.75">
      <c r="A211" s="5" t="s">
        <v>2162</v>
      </c>
      <c r="B211" s="6" t="s">
        <v>2590</v>
      </c>
      <c r="C211" s="7" t="s">
        <v>4388</v>
      </c>
      <c r="D211" s="8" t="s">
        <v>4582</v>
      </c>
    </row>
    <row r="212" spans="1:4" ht="15.75">
      <c r="A212" s="5" t="s">
        <v>2161</v>
      </c>
      <c r="B212" s="6" t="s">
        <v>2591</v>
      </c>
      <c r="C212" s="7" t="s">
        <v>4390</v>
      </c>
      <c r="D212" s="8" t="s">
        <v>4583</v>
      </c>
    </row>
    <row r="213" spans="1:4" ht="15.75">
      <c r="A213" s="5" t="s">
        <v>2160</v>
      </c>
      <c r="B213" s="6" t="s">
        <v>2592</v>
      </c>
      <c r="C213" s="7" t="s">
        <v>4390</v>
      </c>
      <c r="D213" s="8" t="s">
        <v>4584</v>
      </c>
    </row>
    <row r="214" spans="1:4" ht="15.75">
      <c r="A214" s="5" t="s">
        <v>2159</v>
      </c>
      <c r="B214" s="6" t="s">
        <v>2593</v>
      </c>
      <c r="C214" s="7" t="s">
        <v>4390</v>
      </c>
      <c r="D214" s="8" t="s">
        <v>4585</v>
      </c>
    </row>
    <row r="215" spans="1:4" ht="15.75">
      <c r="A215" s="5" t="s">
        <v>2158</v>
      </c>
      <c r="B215" s="6" t="s">
        <v>2594</v>
      </c>
      <c r="C215" s="7" t="s">
        <v>4390</v>
      </c>
      <c r="D215" s="8" t="s">
        <v>4391</v>
      </c>
    </row>
    <row r="216" spans="1:4" ht="15.75">
      <c r="A216" s="5" t="s">
        <v>2157</v>
      </c>
      <c r="B216" s="6" t="s">
        <v>2595</v>
      </c>
      <c r="C216" s="7" t="s">
        <v>4388</v>
      </c>
      <c r="D216" s="8" t="s">
        <v>4481</v>
      </c>
    </row>
    <row r="217" spans="1:4" ht="15.75">
      <c r="A217" s="5" t="s">
        <v>2156</v>
      </c>
      <c r="B217" s="6" t="s">
        <v>2596</v>
      </c>
      <c r="C217" s="7" t="s">
        <v>4390</v>
      </c>
      <c r="D217" s="8" t="s">
        <v>4586</v>
      </c>
    </row>
    <row r="218" spans="1:4" ht="15.75">
      <c r="A218" s="5" t="s">
        <v>2155</v>
      </c>
      <c r="B218" s="6" t="s">
        <v>2597</v>
      </c>
      <c r="C218" s="7" t="s">
        <v>4390</v>
      </c>
      <c r="D218" s="8" t="s">
        <v>4439</v>
      </c>
    </row>
    <row r="219" spans="1:4" ht="15.75">
      <c r="A219" s="5" t="s">
        <v>2154</v>
      </c>
      <c r="B219" s="6" t="s">
        <v>2598</v>
      </c>
      <c r="C219" s="7" t="s">
        <v>4390</v>
      </c>
      <c r="D219" s="8" t="s">
        <v>4469</v>
      </c>
    </row>
    <row r="220" spans="1:4" ht="15.75">
      <c r="A220" s="5" t="s">
        <v>2153</v>
      </c>
      <c r="B220" s="6" t="s">
        <v>2599</v>
      </c>
      <c r="C220" s="7" t="s">
        <v>4390</v>
      </c>
      <c r="D220" s="8" t="s">
        <v>4587</v>
      </c>
    </row>
    <row r="221" spans="1:4" ht="15.75">
      <c r="A221" s="5" t="s">
        <v>2152</v>
      </c>
      <c r="B221" s="6" t="s">
        <v>2462</v>
      </c>
      <c r="C221" s="7" t="s">
        <v>4390</v>
      </c>
      <c r="D221" s="8" t="s">
        <v>4588</v>
      </c>
    </row>
    <row r="222" spans="1:4" ht="15.75">
      <c r="A222" s="5" t="s">
        <v>2151</v>
      </c>
      <c r="B222" s="6" t="s">
        <v>2600</v>
      </c>
      <c r="C222" s="7" t="s">
        <v>4388</v>
      </c>
      <c r="D222" s="8" t="s">
        <v>4589</v>
      </c>
    </row>
    <row r="223" spans="1:4" ht="15.75">
      <c r="A223" s="5" t="s">
        <v>2150</v>
      </c>
      <c r="B223" s="6" t="s">
        <v>2601</v>
      </c>
      <c r="C223" s="7" t="s">
        <v>4390</v>
      </c>
      <c r="D223" s="8" t="s">
        <v>4590</v>
      </c>
    </row>
    <row r="224" spans="1:4" ht="15.75">
      <c r="A224" s="5" t="s">
        <v>2149</v>
      </c>
      <c r="B224" s="6" t="s">
        <v>2602</v>
      </c>
      <c r="C224" s="7" t="s">
        <v>4390</v>
      </c>
      <c r="D224" s="8" t="s">
        <v>4591</v>
      </c>
    </row>
    <row r="225" spans="1:4" ht="15.75">
      <c r="A225" s="5" t="s">
        <v>2148</v>
      </c>
      <c r="B225" s="6" t="s">
        <v>2603</v>
      </c>
      <c r="C225" s="7" t="s">
        <v>4388</v>
      </c>
      <c r="D225" s="8" t="s">
        <v>4592</v>
      </c>
    </row>
    <row r="226" spans="1:4" ht="15.75">
      <c r="A226" s="5" t="s">
        <v>2147</v>
      </c>
      <c r="B226" s="6" t="s">
        <v>2604</v>
      </c>
      <c r="C226" s="7" t="s">
        <v>4388</v>
      </c>
      <c r="D226" s="8" t="s">
        <v>4465</v>
      </c>
    </row>
    <row r="227" spans="1:4" ht="15.75">
      <c r="A227" s="5" t="s">
        <v>2146</v>
      </c>
      <c r="B227" s="6" t="s">
        <v>2446</v>
      </c>
      <c r="C227" s="7" t="s">
        <v>4390</v>
      </c>
      <c r="D227" s="8" t="s">
        <v>4593</v>
      </c>
    </row>
    <row r="228" spans="1:4" ht="15.75">
      <c r="A228" s="5" t="s">
        <v>2145</v>
      </c>
      <c r="B228" s="6" t="s">
        <v>2605</v>
      </c>
      <c r="C228" s="7" t="s">
        <v>4388</v>
      </c>
      <c r="D228" s="8" t="s">
        <v>4594</v>
      </c>
    </row>
    <row r="229" spans="1:4" ht="15.75">
      <c r="A229" s="5" t="s">
        <v>2144</v>
      </c>
      <c r="B229" s="6" t="s">
        <v>2606</v>
      </c>
      <c r="C229" s="7" t="s">
        <v>4390</v>
      </c>
      <c r="D229" s="8" t="s">
        <v>4595</v>
      </c>
    </row>
    <row r="230" spans="1:4" ht="15.75">
      <c r="A230" s="5" t="s">
        <v>2143</v>
      </c>
      <c r="B230" s="6" t="s">
        <v>2607</v>
      </c>
      <c r="C230" s="7" t="s">
        <v>4388</v>
      </c>
      <c r="D230" s="8" t="s">
        <v>4596</v>
      </c>
    </row>
    <row r="231" spans="1:4" ht="15.75">
      <c r="A231" s="5" t="s">
        <v>2142</v>
      </c>
      <c r="B231" s="6" t="s">
        <v>2608</v>
      </c>
      <c r="C231" s="7" t="s">
        <v>4388</v>
      </c>
      <c r="D231" s="8" t="s">
        <v>4597</v>
      </c>
    </row>
    <row r="232" spans="1:4" ht="15.75">
      <c r="A232" s="5" t="s">
        <v>2141</v>
      </c>
      <c r="B232" s="6" t="s">
        <v>2609</v>
      </c>
      <c r="C232" s="7" t="s">
        <v>4390</v>
      </c>
      <c r="D232" s="8" t="s">
        <v>4598</v>
      </c>
    </row>
    <row r="233" spans="1:4" ht="15.75">
      <c r="A233" s="5" t="s">
        <v>2140</v>
      </c>
      <c r="B233" s="6" t="s">
        <v>2610</v>
      </c>
      <c r="C233" s="7" t="s">
        <v>4390</v>
      </c>
      <c r="D233" s="8" t="s">
        <v>4599</v>
      </c>
    </row>
    <row r="234" spans="1:4" ht="15.75">
      <c r="A234" s="5" t="s">
        <v>2139</v>
      </c>
      <c r="B234" s="6" t="s">
        <v>2611</v>
      </c>
      <c r="C234" s="7" t="s">
        <v>4390</v>
      </c>
      <c r="D234" s="8" t="s">
        <v>4600</v>
      </c>
    </row>
    <row r="235" spans="1:4" ht="15.75">
      <c r="A235" s="5" t="s">
        <v>2138</v>
      </c>
      <c r="B235" s="6" t="s">
        <v>2612</v>
      </c>
      <c r="C235" s="7" t="s">
        <v>4390</v>
      </c>
      <c r="D235" s="8" t="s">
        <v>4601</v>
      </c>
    </row>
    <row r="236" spans="1:4" ht="15.75">
      <c r="A236" s="5" t="s">
        <v>2137</v>
      </c>
      <c r="B236" s="6" t="s">
        <v>2515</v>
      </c>
      <c r="C236" s="7" t="s">
        <v>4390</v>
      </c>
      <c r="D236" s="8" t="s">
        <v>4595</v>
      </c>
    </row>
    <row r="237" spans="1:4" ht="15.75">
      <c r="A237" s="5" t="s">
        <v>2136</v>
      </c>
      <c r="B237" s="6" t="s">
        <v>2613</v>
      </c>
      <c r="C237" s="7" t="s">
        <v>4388</v>
      </c>
      <c r="D237" s="8" t="s">
        <v>4602</v>
      </c>
    </row>
    <row r="238" spans="1:4" ht="15.75">
      <c r="A238" s="5" t="s">
        <v>2135</v>
      </c>
      <c r="B238" s="6" t="s">
        <v>2614</v>
      </c>
      <c r="C238" s="7" t="s">
        <v>4390</v>
      </c>
      <c r="D238" s="8" t="s">
        <v>4603</v>
      </c>
    </row>
    <row r="239" spans="1:4" ht="15.75">
      <c r="A239" s="5" t="s">
        <v>2134</v>
      </c>
      <c r="B239" s="6" t="s">
        <v>2615</v>
      </c>
      <c r="C239" s="7" t="s">
        <v>4390</v>
      </c>
      <c r="D239" s="8" t="s">
        <v>4604</v>
      </c>
    </row>
    <row r="240" spans="1:4" ht="15.75">
      <c r="A240" s="5" t="s">
        <v>2133</v>
      </c>
      <c r="B240" s="6" t="s">
        <v>2616</v>
      </c>
      <c r="C240" s="7" t="s">
        <v>4388</v>
      </c>
      <c r="D240" s="8" t="s">
        <v>4605</v>
      </c>
    </row>
    <row r="241" spans="1:4" ht="15.75">
      <c r="A241" s="5" t="s">
        <v>2132</v>
      </c>
      <c r="B241" s="6" t="s">
        <v>2617</v>
      </c>
      <c r="C241" s="7" t="s">
        <v>4388</v>
      </c>
      <c r="D241" s="8" t="s">
        <v>4606</v>
      </c>
    </row>
    <row r="242" spans="1:4" ht="15.75">
      <c r="A242" s="5" t="s">
        <v>2131</v>
      </c>
      <c r="B242" s="6" t="s">
        <v>2618</v>
      </c>
      <c r="C242" s="7" t="s">
        <v>4390</v>
      </c>
      <c r="D242" s="8" t="s">
        <v>4607</v>
      </c>
    </row>
    <row r="243" spans="1:4" ht="15.75">
      <c r="A243" s="5" t="s">
        <v>2129</v>
      </c>
      <c r="B243" s="6" t="s">
        <v>2619</v>
      </c>
      <c r="C243" s="7" t="s">
        <v>4390</v>
      </c>
      <c r="D243" s="8" t="s">
        <v>4608</v>
      </c>
    </row>
    <row r="244" spans="1:4" ht="15.75">
      <c r="A244" s="5" t="s">
        <v>2128</v>
      </c>
      <c r="B244" s="6" t="s">
        <v>2620</v>
      </c>
      <c r="C244" s="7" t="s">
        <v>4390</v>
      </c>
      <c r="D244" s="8" t="s">
        <v>4609</v>
      </c>
    </row>
    <row r="245" spans="1:4" ht="15.75">
      <c r="A245" s="5" t="s">
        <v>2127</v>
      </c>
      <c r="B245" s="6" t="s">
        <v>2621</v>
      </c>
      <c r="C245" s="7" t="s">
        <v>4390</v>
      </c>
      <c r="D245" s="8" t="s">
        <v>4610</v>
      </c>
    </row>
    <row r="246" spans="1:4" ht="15.75">
      <c r="A246" s="5" t="s">
        <v>2126</v>
      </c>
      <c r="B246" s="6" t="s">
        <v>2622</v>
      </c>
      <c r="C246" s="7" t="s">
        <v>4390</v>
      </c>
      <c r="D246" s="8" t="s">
        <v>4611</v>
      </c>
    </row>
    <row r="247" spans="1:4" ht="15.75">
      <c r="A247" s="5" t="s">
        <v>2125</v>
      </c>
      <c r="B247" s="6" t="s">
        <v>2623</v>
      </c>
      <c r="C247" s="7" t="s">
        <v>4390</v>
      </c>
      <c r="D247" s="8" t="s">
        <v>4612</v>
      </c>
    </row>
    <row r="248" spans="1:4" ht="15.75">
      <c r="A248" s="5" t="s">
        <v>2124</v>
      </c>
      <c r="B248" s="6" t="s">
        <v>2624</v>
      </c>
      <c r="C248" s="7" t="s">
        <v>4388</v>
      </c>
      <c r="D248" s="8" t="s">
        <v>4613</v>
      </c>
    </row>
    <row r="249" spans="1:4" ht="15.75">
      <c r="A249" s="5" t="s">
        <v>2123</v>
      </c>
      <c r="B249" s="6" t="s">
        <v>2625</v>
      </c>
      <c r="C249" s="7" t="s">
        <v>4388</v>
      </c>
      <c r="D249" s="8" t="s">
        <v>4614</v>
      </c>
    </row>
    <row r="250" spans="1:4" ht="15.75">
      <c r="A250" s="5" t="s">
        <v>2122</v>
      </c>
      <c r="B250" s="6" t="s">
        <v>2626</v>
      </c>
      <c r="C250" s="7" t="s">
        <v>4388</v>
      </c>
      <c r="D250" s="8" t="s">
        <v>4615</v>
      </c>
    </row>
    <row r="251" spans="1:4" ht="15.75">
      <c r="A251" s="5" t="s">
        <v>2121</v>
      </c>
      <c r="B251" s="6" t="s">
        <v>2627</v>
      </c>
      <c r="C251" s="7" t="s">
        <v>4388</v>
      </c>
      <c r="D251" s="8" t="s">
        <v>4616</v>
      </c>
    </row>
    <row r="252" spans="1:4" ht="15.75">
      <c r="A252" s="5" t="s">
        <v>2120</v>
      </c>
      <c r="B252" s="6" t="s">
        <v>2628</v>
      </c>
      <c r="C252" s="7" t="s">
        <v>4388</v>
      </c>
      <c r="D252" s="8" t="s">
        <v>4617</v>
      </c>
    </row>
    <row r="253" spans="1:4" ht="15.75">
      <c r="A253" s="5" t="s">
        <v>2119</v>
      </c>
      <c r="B253" s="6" t="s">
        <v>2629</v>
      </c>
      <c r="C253" s="7" t="s">
        <v>4388</v>
      </c>
      <c r="D253" s="8" t="s">
        <v>4389</v>
      </c>
    </row>
    <row r="254" spans="1:4" ht="15.75">
      <c r="A254" s="5" t="s">
        <v>2118</v>
      </c>
      <c r="B254" s="6" t="s">
        <v>2630</v>
      </c>
      <c r="C254" s="7" t="s">
        <v>4388</v>
      </c>
      <c r="D254" s="8" t="s">
        <v>4618</v>
      </c>
    </row>
    <row r="255" spans="1:4" ht="15.75">
      <c r="A255" s="5" t="s">
        <v>2117</v>
      </c>
      <c r="B255" s="6" t="s">
        <v>2631</v>
      </c>
      <c r="C255" s="7" t="s">
        <v>4390</v>
      </c>
      <c r="D255" s="8" t="s">
        <v>4439</v>
      </c>
    </row>
    <row r="256" spans="1:4" ht="15.75">
      <c r="A256" s="5" t="s">
        <v>2116</v>
      </c>
      <c r="B256" s="6" t="s">
        <v>2632</v>
      </c>
      <c r="C256" s="7" t="s">
        <v>4390</v>
      </c>
      <c r="D256" s="8" t="s">
        <v>4619</v>
      </c>
    </row>
    <row r="257" spans="1:4" ht="15.75">
      <c r="A257" s="5" t="s">
        <v>2115</v>
      </c>
      <c r="B257" s="6" t="s">
        <v>2633</v>
      </c>
      <c r="C257" s="7" t="s">
        <v>4390</v>
      </c>
      <c r="D257" s="8" t="s">
        <v>4620</v>
      </c>
    </row>
    <row r="258" spans="1:4" ht="15.75">
      <c r="A258" s="5" t="s">
        <v>2114</v>
      </c>
      <c r="B258" s="6" t="s">
        <v>2634</v>
      </c>
      <c r="C258" s="7" t="s">
        <v>4390</v>
      </c>
      <c r="D258" s="8" t="s">
        <v>4621</v>
      </c>
    </row>
    <row r="259" spans="1:4" ht="15.75">
      <c r="A259" s="5" t="s">
        <v>2113</v>
      </c>
      <c r="B259" s="6" t="s">
        <v>2635</v>
      </c>
      <c r="C259" s="7" t="s">
        <v>4390</v>
      </c>
      <c r="D259" s="8" t="s">
        <v>4622</v>
      </c>
    </row>
    <row r="260" spans="1:4" ht="15.75">
      <c r="A260" s="5" t="s">
        <v>2112</v>
      </c>
      <c r="B260" s="6" t="s">
        <v>2636</v>
      </c>
      <c r="C260" s="7" t="s">
        <v>4390</v>
      </c>
      <c r="D260" s="8" t="s">
        <v>4623</v>
      </c>
    </row>
    <row r="261" spans="1:4" ht="15.75">
      <c r="A261" s="5" t="s">
        <v>2111</v>
      </c>
      <c r="B261" s="6" t="s">
        <v>2637</v>
      </c>
      <c r="C261" s="7" t="s">
        <v>4388</v>
      </c>
      <c r="D261" s="8" t="s">
        <v>4624</v>
      </c>
    </row>
    <row r="262" spans="1:4" ht="15.75">
      <c r="A262" s="5" t="s">
        <v>2110</v>
      </c>
      <c r="B262" s="6" t="s">
        <v>2638</v>
      </c>
      <c r="C262" s="7" t="s">
        <v>4390</v>
      </c>
      <c r="D262" s="8" t="s">
        <v>4625</v>
      </c>
    </row>
    <row r="263" spans="1:4" ht="15.75">
      <c r="A263" s="5" t="s">
        <v>2109</v>
      </c>
      <c r="B263" s="6" t="s">
        <v>2639</v>
      </c>
      <c r="C263" s="7" t="s">
        <v>4388</v>
      </c>
      <c r="D263" s="8" t="s">
        <v>4626</v>
      </c>
    </row>
    <row r="264" spans="1:4" ht="15.75">
      <c r="A264" s="5" t="s">
        <v>2108</v>
      </c>
      <c r="B264" s="6" t="s">
        <v>2640</v>
      </c>
      <c r="C264" s="7" t="s">
        <v>4390</v>
      </c>
      <c r="D264" s="8" t="s">
        <v>4627</v>
      </c>
    </row>
    <row r="265" spans="1:4" ht="15.75">
      <c r="A265" s="5" t="s">
        <v>2107</v>
      </c>
      <c r="B265" s="6" t="s">
        <v>2641</v>
      </c>
      <c r="C265" s="7" t="s">
        <v>4388</v>
      </c>
      <c r="D265" s="8" t="s">
        <v>4628</v>
      </c>
    </row>
    <row r="266" spans="1:4" ht="15.75">
      <c r="A266" s="5" t="s">
        <v>2106</v>
      </c>
      <c r="B266" s="6" t="s">
        <v>2642</v>
      </c>
      <c r="C266" s="7" t="s">
        <v>4388</v>
      </c>
      <c r="D266" s="8" t="s">
        <v>4629</v>
      </c>
    </row>
    <row r="267" spans="1:4" ht="15.75">
      <c r="A267" s="5" t="s">
        <v>2105</v>
      </c>
      <c r="B267" s="6" t="s">
        <v>2643</v>
      </c>
      <c r="C267" s="7" t="s">
        <v>4390</v>
      </c>
      <c r="D267" s="8" t="s">
        <v>4591</v>
      </c>
    </row>
    <row r="268" spans="1:4" ht="15.75">
      <c r="A268" s="5" t="s">
        <v>2104</v>
      </c>
      <c r="B268" s="6" t="s">
        <v>2644</v>
      </c>
      <c r="C268" s="7" t="s">
        <v>4388</v>
      </c>
      <c r="D268" s="8" t="s">
        <v>4630</v>
      </c>
    </row>
    <row r="269" spans="1:4" ht="15.75">
      <c r="A269" s="5" t="s">
        <v>2103</v>
      </c>
      <c r="B269" s="6" t="s">
        <v>2570</v>
      </c>
      <c r="C269" s="7" t="s">
        <v>4388</v>
      </c>
      <c r="D269" s="8" t="s">
        <v>4631</v>
      </c>
    </row>
    <row r="270" spans="1:4" ht="15.75">
      <c r="A270" s="5" t="s">
        <v>2102</v>
      </c>
      <c r="B270" s="6" t="s">
        <v>2645</v>
      </c>
      <c r="C270" s="7" t="s">
        <v>4390</v>
      </c>
      <c r="D270" s="8" t="s">
        <v>4415</v>
      </c>
    </row>
    <row r="271" spans="1:4" ht="15.75">
      <c r="A271" s="5" t="s">
        <v>2101</v>
      </c>
      <c r="B271" s="6" t="s">
        <v>2646</v>
      </c>
      <c r="C271" s="7" t="s">
        <v>4390</v>
      </c>
      <c r="D271" s="8" t="s">
        <v>4632</v>
      </c>
    </row>
    <row r="272" spans="1:4" ht="15.75">
      <c r="A272" s="5" t="s">
        <v>2100</v>
      </c>
      <c r="B272" s="6" t="s">
        <v>2647</v>
      </c>
      <c r="C272" s="7" t="s">
        <v>4390</v>
      </c>
      <c r="D272" s="8" t="s">
        <v>4633</v>
      </c>
    </row>
    <row r="273" spans="1:4" ht="15.75">
      <c r="A273" s="5" t="s">
        <v>2099</v>
      </c>
      <c r="B273" s="6" t="s">
        <v>2648</v>
      </c>
      <c r="C273" s="7" t="s">
        <v>4390</v>
      </c>
      <c r="D273" s="8" t="s">
        <v>4397</v>
      </c>
    </row>
    <row r="274" spans="1:4" ht="15.75">
      <c r="A274" s="5" t="s">
        <v>2098</v>
      </c>
      <c r="B274" s="6" t="s">
        <v>2649</v>
      </c>
      <c r="C274" s="7" t="s">
        <v>4390</v>
      </c>
      <c r="D274" s="8" t="s">
        <v>4440</v>
      </c>
    </row>
    <row r="275" spans="1:4" ht="15.75">
      <c r="A275" s="5" t="s">
        <v>2097</v>
      </c>
      <c r="B275" s="6" t="s">
        <v>2650</v>
      </c>
      <c r="C275" s="7" t="s">
        <v>4390</v>
      </c>
      <c r="D275" s="8" t="s">
        <v>4634</v>
      </c>
    </row>
    <row r="276" spans="1:4" ht="15.75">
      <c r="A276" s="5" t="s">
        <v>2096</v>
      </c>
      <c r="B276" s="6" t="s">
        <v>2651</v>
      </c>
      <c r="C276" s="7" t="s">
        <v>4390</v>
      </c>
      <c r="D276" s="8" t="s">
        <v>4635</v>
      </c>
    </row>
    <row r="277" spans="1:4" ht="15.75">
      <c r="A277" s="5" t="s">
        <v>2095</v>
      </c>
      <c r="B277" s="6" t="s">
        <v>2652</v>
      </c>
      <c r="C277" s="7" t="s">
        <v>4390</v>
      </c>
      <c r="D277" s="8" t="s">
        <v>4577</v>
      </c>
    </row>
    <row r="278" spans="1:4" ht="15.75">
      <c r="A278" s="5" t="s">
        <v>2094</v>
      </c>
      <c r="B278" s="6" t="s">
        <v>2653</v>
      </c>
      <c r="C278" s="7" t="s">
        <v>4390</v>
      </c>
      <c r="D278" s="8" t="s">
        <v>4636</v>
      </c>
    </row>
    <row r="279" spans="1:4" ht="15.75">
      <c r="A279" s="5" t="s">
        <v>2093</v>
      </c>
      <c r="B279" s="6" t="s">
        <v>2654</v>
      </c>
      <c r="C279" s="7" t="s">
        <v>4390</v>
      </c>
      <c r="D279" s="8" t="s">
        <v>4637</v>
      </c>
    </row>
    <row r="280" spans="1:4" ht="15.75">
      <c r="A280" s="5" t="s">
        <v>2092</v>
      </c>
      <c r="B280" s="6" t="s">
        <v>2561</v>
      </c>
      <c r="C280" s="7" t="s">
        <v>4388</v>
      </c>
      <c r="D280" s="8" t="s">
        <v>4638</v>
      </c>
    </row>
    <row r="281" spans="1:4" ht="15.75">
      <c r="A281" s="5" t="s">
        <v>2091</v>
      </c>
      <c r="B281" s="6" t="s">
        <v>2655</v>
      </c>
      <c r="C281" s="7" t="s">
        <v>4390</v>
      </c>
      <c r="D281" s="8" t="s">
        <v>4639</v>
      </c>
    </row>
    <row r="282" spans="1:4" ht="15.75">
      <c r="A282" s="5" t="s">
        <v>2090</v>
      </c>
      <c r="B282" s="6" t="s">
        <v>2656</v>
      </c>
      <c r="C282" s="7" t="s">
        <v>4388</v>
      </c>
      <c r="D282" s="8" t="s">
        <v>4640</v>
      </c>
    </row>
    <row r="283" spans="1:4" ht="15.75">
      <c r="A283" s="5" t="s">
        <v>2089</v>
      </c>
      <c r="B283" s="6" t="s">
        <v>2475</v>
      </c>
      <c r="C283" s="7" t="s">
        <v>4390</v>
      </c>
      <c r="D283" s="8" t="s">
        <v>4641</v>
      </c>
    </row>
    <row r="284" spans="1:4" ht="15.75">
      <c r="A284" s="5" t="s">
        <v>2088</v>
      </c>
      <c r="B284" s="6" t="s">
        <v>2657</v>
      </c>
      <c r="C284" s="7" t="s">
        <v>4390</v>
      </c>
      <c r="D284" s="8" t="s">
        <v>4642</v>
      </c>
    </row>
    <row r="285" spans="1:4" ht="15.75">
      <c r="A285" s="5" t="s">
        <v>2087</v>
      </c>
      <c r="B285" s="6" t="s">
        <v>2658</v>
      </c>
      <c r="C285" s="7" t="s">
        <v>4390</v>
      </c>
      <c r="D285" s="8" t="s">
        <v>4643</v>
      </c>
    </row>
    <row r="286" spans="1:4" ht="15.75">
      <c r="A286" s="5" t="s">
        <v>2086</v>
      </c>
      <c r="B286" s="6" t="s">
        <v>2659</v>
      </c>
      <c r="C286" s="7" t="s">
        <v>4390</v>
      </c>
      <c r="D286" s="8" t="s">
        <v>4644</v>
      </c>
    </row>
    <row r="287" spans="1:4" ht="15.75">
      <c r="A287" s="5" t="s">
        <v>2085</v>
      </c>
      <c r="B287" s="6" t="s">
        <v>2660</v>
      </c>
      <c r="C287" s="7" t="s">
        <v>4388</v>
      </c>
      <c r="D287" s="8" t="s">
        <v>4645</v>
      </c>
    </row>
    <row r="288" spans="1:4" ht="15.75">
      <c r="A288" s="5" t="s">
        <v>2084</v>
      </c>
      <c r="B288" s="6" t="s">
        <v>2661</v>
      </c>
      <c r="C288" s="7" t="s">
        <v>4388</v>
      </c>
      <c r="D288" s="8" t="s">
        <v>4646</v>
      </c>
    </row>
    <row r="289" spans="1:4" ht="15.75">
      <c r="A289" s="5" t="s">
        <v>2083</v>
      </c>
      <c r="B289" s="6" t="s">
        <v>2662</v>
      </c>
      <c r="C289" s="7" t="s">
        <v>4390</v>
      </c>
      <c r="D289" s="8" t="s">
        <v>4577</v>
      </c>
    </row>
    <row r="290" spans="1:4" ht="15.75">
      <c r="A290" s="5" t="s">
        <v>2082</v>
      </c>
      <c r="B290" s="6" t="s">
        <v>2663</v>
      </c>
      <c r="C290" s="7" t="s">
        <v>4390</v>
      </c>
      <c r="D290" s="8" t="s">
        <v>4647</v>
      </c>
    </row>
    <row r="291" spans="1:4" ht="15.75">
      <c r="A291" s="5" t="s">
        <v>2081</v>
      </c>
      <c r="B291" s="6" t="s">
        <v>2664</v>
      </c>
      <c r="C291" s="7" t="s">
        <v>4390</v>
      </c>
      <c r="D291" s="8" t="s">
        <v>4593</v>
      </c>
    </row>
    <row r="292" spans="1:4" ht="15.75">
      <c r="A292" s="5" t="s">
        <v>2080</v>
      </c>
      <c r="B292" s="6" t="s">
        <v>2665</v>
      </c>
      <c r="C292" s="7" t="s">
        <v>4390</v>
      </c>
      <c r="D292" s="8" t="s">
        <v>4648</v>
      </c>
    </row>
    <row r="293" spans="1:4" ht="15.75">
      <c r="A293" s="5" t="s">
        <v>2079</v>
      </c>
      <c r="B293" s="6" t="s">
        <v>2666</v>
      </c>
      <c r="C293" s="7" t="s">
        <v>4390</v>
      </c>
      <c r="D293" s="8" t="s">
        <v>4649</v>
      </c>
    </row>
    <row r="294" spans="1:4" ht="15.75">
      <c r="A294" s="5" t="s">
        <v>2078</v>
      </c>
      <c r="B294" s="6" t="s">
        <v>2667</v>
      </c>
      <c r="C294" s="7" t="s">
        <v>4390</v>
      </c>
      <c r="D294" s="8" t="s">
        <v>4650</v>
      </c>
    </row>
    <row r="295" spans="1:4" ht="15.75">
      <c r="A295" s="5" t="s">
        <v>2077</v>
      </c>
      <c r="B295" s="6" t="s">
        <v>2668</v>
      </c>
      <c r="C295" s="7" t="s">
        <v>4388</v>
      </c>
      <c r="D295" s="8" t="s">
        <v>4651</v>
      </c>
    </row>
    <row r="296" spans="1:4" ht="15.75">
      <c r="A296" s="5" t="s">
        <v>2076</v>
      </c>
      <c r="B296" s="6" t="s">
        <v>2669</v>
      </c>
      <c r="C296" s="7" t="s">
        <v>4390</v>
      </c>
      <c r="D296" s="8" t="s">
        <v>4652</v>
      </c>
    </row>
    <row r="297" spans="1:4" ht="15.75">
      <c r="A297" s="5" t="s">
        <v>2075</v>
      </c>
      <c r="B297" s="6" t="s">
        <v>2670</v>
      </c>
      <c r="C297" s="7" t="s">
        <v>4390</v>
      </c>
      <c r="D297" s="8" t="s">
        <v>4653</v>
      </c>
    </row>
    <row r="298" spans="1:4" ht="15.75">
      <c r="A298" s="5" t="s">
        <v>2074</v>
      </c>
      <c r="B298" s="6" t="s">
        <v>2671</v>
      </c>
      <c r="C298" s="7" t="s">
        <v>4390</v>
      </c>
      <c r="D298" s="8" t="s">
        <v>4654</v>
      </c>
    </row>
    <row r="299" spans="1:4" ht="15.75">
      <c r="A299" s="5" t="s">
        <v>2073</v>
      </c>
      <c r="B299" s="6" t="s">
        <v>2672</v>
      </c>
      <c r="C299" s="7" t="s">
        <v>4388</v>
      </c>
      <c r="D299" s="8" t="s">
        <v>4655</v>
      </c>
    </row>
    <row r="300" spans="1:4" ht="15.75">
      <c r="A300" s="5" t="s">
        <v>2072</v>
      </c>
      <c r="B300" s="6" t="s">
        <v>2673</v>
      </c>
      <c r="C300" s="7" t="s">
        <v>4390</v>
      </c>
      <c r="D300" s="8" t="s">
        <v>4656</v>
      </c>
    </row>
    <row r="301" spans="1:4" ht="15.75">
      <c r="A301" s="5" t="s">
        <v>2071</v>
      </c>
      <c r="B301" s="6" t="s">
        <v>2674</v>
      </c>
      <c r="C301" s="7" t="s">
        <v>4388</v>
      </c>
      <c r="D301" s="8" t="s">
        <v>4657</v>
      </c>
    </row>
    <row r="302" spans="1:4" ht="15.75">
      <c r="A302" s="5" t="s">
        <v>2070</v>
      </c>
      <c r="B302" s="6" t="s">
        <v>2620</v>
      </c>
      <c r="C302" s="7" t="s">
        <v>4390</v>
      </c>
      <c r="D302" s="8" t="s">
        <v>4658</v>
      </c>
    </row>
    <row r="303" spans="1:4" ht="15.75">
      <c r="A303" s="5" t="s">
        <v>2069</v>
      </c>
      <c r="B303" s="6" t="s">
        <v>2675</v>
      </c>
      <c r="C303" s="7" t="s">
        <v>4388</v>
      </c>
      <c r="D303" s="8" t="s">
        <v>4468</v>
      </c>
    </row>
    <row r="304" spans="1:4" ht="15.75">
      <c r="A304" s="5" t="s">
        <v>2068</v>
      </c>
      <c r="B304" s="6" t="s">
        <v>2676</v>
      </c>
      <c r="C304" s="7" t="s">
        <v>4390</v>
      </c>
      <c r="D304" s="8" t="s">
        <v>4659</v>
      </c>
    </row>
    <row r="305" spans="1:4" ht="15.75">
      <c r="A305" s="5" t="s">
        <v>2067</v>
      </c>
      <c r="B305" s="6" t="s">
        <v>2677</v>
      </c>
      <c r="C305" s="7" t="s">
        <v>4388</v>
      </c>
      <c r="D305" s="8" t="s">
        <v>4660</v>
      </c>
    </row>
    <row r="306" spans="1:4" ht="15.75">
      <c r="A306" s="5" t="s">
        <v>2066</v>
      </c>
      <c r="B306" s="6" t="s">
        <v>2678</v>
      </c>
      <c r="C306" s="7" t="s">
        <v>4388</v>
      </c>
      <c r="D306" s="8" t="s">
        <v>4661</v>
      </c>
    </row>
    <row r="307" spans="1:4" ht="15.75">
      <c r="A307" s="5" t="s">
        <v>2065</v>
      </c>
      <c r="B307" s="6" t="s">
        <v>2617</v>
      </c>
      <c r="C307" s="7" t="s">
        <v>4388</v>
      </c>
      <c r="D307" s="8" t="s">
        <v>4662</v>
      </c>
    </row>
    <row r="308" spans="1:4" ht="15.75">
      <c r="A308" s="5" t="s">
        <v>2064</v>
      </c>
      <c r="B308" s="6" t="s">
        <v>2679</v>
      </c>
      <c r="C308" s="7" t="s">
        <v>4388</v>
      </c>
      <c r="D308" s="8" t="s">
        <v>4451</v>
      </c>
    </row>
    <row r="309" spans="1:4" ht="15.75">
      <c r="A309" s="5" t="s">
        <v>2063</v>
      </c>
      <c r="B309" s="6" t="s">
        <v>2680</v>
      </c>
      <c r="C309" s="7" t="s">
        <v>4390</v>
      </c>
      <c r="D309" s="8" t="s">
        <v>4663</v>
      </c>
    </row>
    <row r="310" spans="1:4" ht="15.75">
      <c r="A310" s="5" t="s">
        <v>2062</v>
      </c>
      <c r="B310" s="6" t="s">
        <v>2681</v>
      </c>
      <c r="C310" s="7" t="s">
        <v>4388</v>
      </c>
      <c r="D310" s="8" t="s">
        <v>4664</v>
      </c>
    </row>
    <row r="311" spans="1:4" ht="15.75">
      <c r="A311" s="5" t="s">
        <v>2061</v>
      </c>
      <c r="B311" s="6" t="s">
        <v>2682</v>
      </c>
      <c r="C311" s="7" t="s">
        <v>4388</v>
      </c>
      <c r="D311" s="8" t="s">
        <v>4665</v>
      </c>
    </row>
    <row r="312" spans="1:4" ht="15.75">
      <c r="A312" s="5" t="s">
        <v>2060</v>
      </c>
      <c r="B312" s="6" t="s">
        <v>2452</v>
      </c>
      <c r="C312" s="7" t="s">
        <v>4390</v>
      </c>
      <c r="D312" s="8" t="s">
        <v>4666</v>
      </c>
    </row>
    <row r="313" spans="1:4" ht="15.75">
      <c r="A313" s="5" t="s">
        <v>2059</v>
      </c>
      <c r="B313" s="6" t="s">
        <v>2683</v>
      </c>
      <c r="C313" s="7" t="s">
        <v>4390</v>
      </c>
      <c r="D313" s="8" t="s">
        <v>4667</v>
      </c>
    </row>
    <row r="314" spans="1:4" ht="15.75">
      <c r="A314" s="5" t="s">
        <v>2058</v>
      </c>
      <c r="B314" s="6" t="s">
        <v>2684</v>
      </c>
      <c r="C314" s="7" t="s">
        <v>4390</v>
      </c>
      <c r="D314" s="8" t="s">
        <v>4668</v>
      </c>
    </row>
    <row r="315" spans="1:4" ht="15.75">
      <c r="A315" s="5" t="s">
        <v>2057</v>
      </c>
      <c r="B315" s="6" t="s">
        <v>2685</v>
      </c>
      <c r="C315" s="7" t="s">
        <v>4388</v>
      </c>
      <c r="D315" s="8" t="s">
        <v>4669</v>
      </c>
    </row>
    <row r="316" spans="1:4" ht="15.75">
      <c r="A316" s="5" t="s">
        <v>2056</v>
      </c>
      <c r="B316" s="6" t="s">
        <v>2686</v>
      </c>
      <c r="C316" s="7" t="s">
        <v>4388</v>
      </c>
      <c r="D316" s="8" t="s">
        <v>4670</v>
      </c>
    </row>
    <row r="317" spans="1:4" ht="15.75">
      <c r="A317" s="5" t="s">
        <v>2055</v>
      </c>
      <c r="B317" s="6" t="s">
        <v>2687</v>
      </c>
      <c r="C317" s="7" t="s">
        <v>4390</v>
      </c>
      <c r="D317" s="8" t="s">
        <v>4551</v>
      </c>
    </row>
    <row r="318" spans="1:4" ht="15.75">
      <c r="A318" s="5" t="s">
        <v>2054</v>
      </c>
      <c r="B318" s="6" t="s">
        <v>2688</v>
      </c>
      <c r="C318" s="7" t="s">
        <v>4390</v>
      </c>
      <c r="D318" s="8" t="s">
        <v>4409</v>
      </c>
    </row>
    <row r="319" spans="1:4" ht="15.75">
      <c r="A319" s="5" t="s">
        <v>2053</v>
      </c>
      <c r="B319" s="6" t="s">
        <v>2689</v>
      </c>
      <c r="C319" s="7" t="s">
        <v>4390</v>
      </c>
      <c r="D319" s="8" t="s">
        <v>4671</v>
      </c>
    </row>
    <row r="320" spans="1:4" ht="15.75">
      <c r="A320" s="5" t="s">
        <v>2052</v>
      </c>
      <c r="B320" s="6" t="s">
        <v>2690</v>
      </c>
      <c r="C320" s="7" t="s">
        <v>4390</v>
      </c>
      <c r="D320" s="8" t="s">
        <v>4672</v>
      </c>
    </row>
    <row r="321" spans="1:4" ht="15.75">
      <c r="A321" s="5" t="s">
        <v>2051</v>
      </c>
      <c r="B321" s="6" t="s">
        <v>2691</v>
      </c>
      <c r="C321" s="7" t="s">
        <v>4388</v>
      </c>
      <c r="D321" s="8" t="s">
        <v>4673</v>
      </c>
    </row>
    <row r="322" spans="1:4" ht="15.75">
      <c r="A322" s="5" t="s">
        <v>2050</v>
      </c>
      <c r="B322" s="6" t="s">
        <v>2692</v>
      </c>
      <c r="C322" s="7" t="s">
        <v>4388</v>
      </c>
      <c r="D322" s="8" t="s">
        <v>4674</v>
      </c>
    </row>
    <row r="323" spans="1:4" ht="15.75">
      <c r="A323" s="5" t="s">
        <v>2049</v>
      </c>
      <c r="B323" s="6" t="s">
        <v>2693</v>
      </c>
      <c r="C323" s="7" t="s">
        <v>4390</v>
      </c>
      <c r="D323" s="8" t="s">
        <v>4675</v>
      </c>
    </row>
    <row r="324" spans="1:4" ht="15.75">
      <c r="A324" s="5" t="s">
        <v>2048</v>
      </c>
      <c r="B324" s="6" t="s">
        <v>2657</v>
      </c>
      <c r="C324" s="7" t="s">
        <v>4390</v>
      </c>
      <c r="D324" s="8" t="s">
        <v>4676</v>
      </c>
    </row>
    <row r="325" spans="1:4" ht="15.75">
      <c r="A325" s="5" t="s">
        <v>2047</v>
      </c>
      <c r="B325" s="6" t="s">
        <v>2694</v>
      </c>
      <c r="C325" s="7" t="s">
        <v>4390</v>
      </c>
      <c r="D325" s="8" t="s">
        <v>4533</v>
      </c>
    </row>
    <row r="326" spans="1:4" ht="15.75">
      <c r="A326" s="5" t="s">
        <v>2046</v>
      </c>
      <c r="B326" s="6" t="s">
        <v>2695</v>
      </c>
      <c r="C326" s="7" t="s">
        <v>4388</v>
      </c>
      <c r="D326" s="8" t="s">
        <v>4677</v>
      </c>
    </row>
    <row r="327" spans="1:4" ht="15.75">
      <c r="A327" s="5" t="s">
        <v>2045</v>
      </c>
      <c r="B327" s="6" t="s">
        <v>2696</v>
      </c>
      <c r="C327" s="7" t="s">
        <v>4390</v>
      </c>
      <c r="D327" s="8" t="s">
        <v>4678</v>
      </c>
    </row>
    <row r="328" spans="1:4" ht="15.75">
      <c r="A328" s="5" t="s">
        <v>2044</v>
      </c>
      <c r="B328" s="6" t="s">
        <v>2697</v>
      </c>
      <c r="C328" s="7" t="s">
        <v>4390</v>
      </c>
      <c r="D328" s="8" t="s">
        <v>4598</v>
      </c>
    </row>
    <row r="329" spans="1:4" ht="15.75">
      <c r="A329" s="5" t="s">
        <v>2043</v>
      </c>
      <c r="B329" s="6" t="s">
        <v>2698</v>
      </c>
      <c r="C329" s="7" t="s">
        <v>4390</v>
      </c>
      <c r="D329" s="8" t="s">
        <v>4679</v>
      </c>
    </row>
    <row r="330" spans="1:4" ht="15.75">
      <c r="A330" s="5" t="s">
        <v>2042</v>
      </c>
      <c r="B330" s="6" t="s">
        <v>2699</v>
      </c>
      <c r="C330" s="7" t="s">
        <v>4390</v>
      </c>
      <c r="D330" s="8" t="s">
        <v>4593</v>
      </c>
    </row>
    <row r="331" spans="1:4" ht="15.75">
      <c r="A331" s="5" t="s">
        <v>2041</v>
      </c>
      <c r="B331" s="6" t="s">
        <v>2700</v>
      </c>
      <c r="C331" s="7" t="s">
        <v>4390</v>
      </c>
      <c r="D331" s="8" t="s">
        <v>4680</v>
      </c>
    </row>
    <row r="332" spans="1:4" ht="15.75">
      <c r="A332" s="5" t="s">
        <v>2040</v>
      </c>
      <c r="B332" s="6" t="s">
        <v>2701</v>
      </c>
      <c r="C332" s="7" t="s">
        <v>4390</v>
      </c>
      <c r="D332" s="8" t="s">
        <v>4681</v>
      </c>
    </row>
    <row r="333" spans="1:4" ht="15.75">
      <c r="A333" s="5" t="s">
        <v>2039</v>
      </c>
      <c r="B333" s="6" t="s">
        <v>2702</v>
      </c>
      <c r="C333" s="7" t="s">
        <v>4390</v>
      </c>
      <c r="D333" s="8" t="s">
        <v>4672</v>
      </c>
    </row>
    <row r="334" spans="1:4" ht="15.75">
      <c r="A334" s="5" t="s">
        <v>2038</v>
      </c>
      <c r="B334" s="6" t="s">
        <v>2703</v>
      </c>
      <c r="C334" s="7" t="s">
        <v>4388</v>
      </c>
      <c r="D334" s="8" t="s">
        <v>4682</v>
      </c>
    </row>
    <row r="335" spans="1:4" ht="15.75">
      <c r="A335" s="5" t="s">
        <v>2037</v>
      </c>
      <c r="B335" s="6" t="s">
        <v>2704</v>
      </c>
      <c r="C335" s="7" t="s">
        <v>4390</v>
      </c>
      <c r="D335" s="8" t="s">
        <v>4683</v>
      </c>
    </row>
    <row r="336" spans="1:4" ht="15.75">
      <c r="A336" s="5" t="s">
        <v>2036</v>
      </c>
      <c r="B336" s="6" t="s">
        <v>2705</v>
      </c>
      <c r="C336" s="7" t="s">
        <v>4388</v>
      </c>
      <c r="D336" s="8" t="s">
        <v>4684</v>
      </c>
    </row>
    <row r="337" spans="1:4" ht="15.75">
      <c r="A337" s="5" t="s">
        <v>2035</v>
      </c>
      <c r="B337" s="6" t="s">
        <v>2706</v>
      </c>
      <c r="C337" s="7" t="s">
        <v>4390</v>
      </c>
      <c r="D337" s="8" t="s">
        <v>4685</v>
      </c>
    </row>
    <row r="338" spans="1:4" ht="15.75">
      <c r="A338" s="5" t="s">
        <v>2034</v>
      </c>
      <c r="B338" s="6" t="s">
        <v>2707</v>
      </c>
      <c r="C338" s="7" t="s">
        <v>4388</v>
      </c>
      <c r="D338" s="8" t="s">
        <v>4686</v>
      </c>
    </row>
    <row r="339" spans="1:4" ht="15.75">
      <c r="A339" s="5" t="s">
        <v>2033</v>
      </c>
      <c r="B339" s="6" t="s">
        <v>2708</v>
      </c>
      <c r="C339" s="7" t="s">
        <v>4388</v>
      </c>
      <c r="D339" s="8" t="s">
        <v>4578</v>
      </c>
    </row>
    <row r="340" spans="1:4" ht="15.75">
      <c r="A340" s="5" t="s">
        <v>2032</v>
      </c>
      <c r="B340" s="6" t="s">
        <v>2709</v>
      </c>
      <c r="C340" s="7" t="s">
        <v>4390</v>
      </c>
      <c r="D340" s="8" t="s">
        <v>4542</v>
      </c>
    </row>
    <row r="341" spans="1:4" ht="15.75">
      <c r="A341" s="5" t="s">
        <v>2031</v>
      </c>
      <c r="B341" s="6" t="s">
        <v>2710</v>
      </c>
      <c r="C341" s="7" t="s">
        <v>4388</v>
      </c>
      <c r="D341" s="8" t="s">
        <v>4687</v>
      </c>
    </row>
    <row r="342" spans="1:4" ht="15.75">
      <c r="A342" s="5" t="s">
        <v>2030</v>
      </c>
      <c r="B342" s="6" t="s">
        <v>2711</v>
      </c>
      <c r="C342" s="7" t="s">
        <v>4388</v>
      </c>
      <c r="D342" s="8" t="s">
        <v>4688</v>
      </c>
    </row>
    <row r="343" spans="1:4" ht="15.75">
      <c r="A343" s="5" t="s">
        <v>2029</v>
      </c>
      <c r="B343" s="6" t="s">
        <v>2712</v>
      </c>
      <c r="C343" s="7" t="s">
        <v>4388</v>
      </c>
      <c r="D343" s="8" t="s">
        <v>4689</v>
      </c>
    </row>
    <row r="344" spans="1:4" ht="15.75">
      <c r="A344" s="5" t="s">
        <v>2028</v>
      </c>
      <c r="B344" s="6" t="s">
        <v>2713</v>
      </c>
      <c r="C344" s="7" t="s">
        <v>4388</v>
      </c>
      <c r="D344" s="8" t="s">
        <v>4481</v>
      </c>
    </row>
    <row r="345" spans="1:4" ht="15.75">
      <c r="A345" s="5" t="s">
        <v>2027</v>
      </c>
      <c r="B345" s="6" t="s">
        <v>2714</v>
      </c>
      <c r="C345" s="7" t="s">
        <v>4390</v>
      </c>
      <c r="D345" s="8" t="s">
        <v>4690</v>
      </c>
    </row>
    <row r="346" spans="1:4" ht="15.75">
      <c r="A346" s="5" t="s">
        <v>2026</v>
      </c>
      <c r="B346" s="6" t="s">
        <v>2715</v>
      </c>
      <c r="C346" s="7" t="s">
        <v>4388</v>
      </c>
      <c r="D346" s="8" t="s">
        <v>4691</v>
      </c>
    </row>
    <row r="347" spans="1:4" ht="15.75">
      <c r="A347" s="5" t="s">
        <v>2025</v>
      </c>
      <c r="B347" s="6" t="s">
        <v>2716</v>
      </c>
      <c r="C347" s="7" t="s">
        <v>4390</v>
      </c>
      <c r="D347" s="8" t="s">
        <v>4439</v>
      </c>
    </row>
    <row r="348" spans="1:4" ht="15.75">
      <c r="A348" s="5" t="s">
        <v>2024</v>
      </c>
      <c r="B348" s="6" t="s">
        <v>2717</v>
      </c>
      <c r="C348" s="7" t="s">
        <v>4388</v>
      </c>
      <c r="D348" s="8" t="s">
        <v>4692</v>
      </c>
    </row>
    <row r="349" spans="1:4" ht="15.75">
      <c r="A349" s="5" t="s">
        <v>2023</v>
      </c>
      <c r="B349" s="6" t="s">
        <v>2718</v>
      </c>
      <c r="C349" s="7" t="s">
        <v>4388</v>
      </c>
      <c r="D349" s="8" t="s">
        <v>4693</v>
      </c>
    </row>
    <row r="350" spans="1:4" ht="15.75">
      <c r="A350" s="5" t="s">
        <v>2022</v>
      </c>
      <c r="B350" s="6" t="s">
        <v>2719</v>
      </c>
      <c r="C350" s="7" t="s">
        <v>4390</v>
      </c>
      <c r="D350" s="8" t="s">
        <v>4694</v>
      </c>
    </row>
    <row r="351" spans="1:4" ht="15.75">
      <c r="A351" s="5" t="s">
        <v>2021</v>
      </c>
      <c r="B351" s="6" t="s">
        <v>2720</v>
      </c>
      <c r="C351" s="7" t="s">
        <v>4388</v>
      </c>
      <c r="D351" s="8" t="s">
        <v>4695</v>
      </c>
    </row>
    <row r="352" spans="1:4" ht="15.75">
      <c r="A352" s="5" t="s">
        <v>2020</v>
      </c>
      <c r="B352" s="6" t="s">
        <v>2721</v>
      </c>
      <c r="C352" s="7" t="s">
        <v>4390</v>
      </c>
      <c r="D352" s="8" t="s">
        <v>4696</v>
      </c>
    </row>
    <row r="353" spans="1:4" ht="15.75">
      <c r="A353" s="5" t="s">
        <v>2019</v>
      </c>
      <c r="B353" s="6" t="s">
        <v>2722</v>
      </c>
      <c r="C353" s="7" t="s">
        <v>4388</v>
      </c>
      <c r="D353" s="8" t="s">
        <v>4697</v>
      </c>
    </row>
    <row r="354" spans="1:4" ht="15.75">
      <c r="A354" s="5" t="s">
        <v>2018</v>
      </c>
      <c r="B354" s="6" t="s">
        <v>2462</v>
      </c>
      <c r="C354" s="7" t="s">
        <v>4390</v>
      </c>
      <c r="D354" s="8" t="s">
        <v>4698</v>
      </c>
    </row>
    <row r="355" spans="1:4" ht="15.75">
      <c r="A355" s="5" t="s">
        <v>2017</v>
      </c>
      <c r="B355" s="6" t="s">
        <v>2723</v>
      </c>
      <c r="C355" s="7" t="s">
        <v>4388</v>
      </c>
      <c r="D355" s="8" t="s">
        <v>4699</v>
      </c>
    </row>
    <row r="356" spans="1:4" ht="15.75">
      <c r="A356" s="5" t="s">
        <v>2016</v>
      </c>
      <c r="B356" s="6" t="s">
        <v>2724</v>
      </c>
      <c r="C356" s="7" t="s">
        <v>4388</v>
      </c>
      <c r="D356" s="8" t="s">
        <v>4700</v>
      </c>
    </row>
    <row r="357" spans="1:4" ht="15.75">
      <c r="A357" s="5" t="s">
        <v>2015</v>
      </c>
      <c r="B357" s="6" t="s">
        <v>2725</v>
      </c>
      <c r="C357" s="7" t="s">
        <v>4388</v>
      </c>
      <c r="D357" s="8" t="s">
        <v>4701</v>
      </c>
    </row>
    <row r="358" spans="1:4" ht="15.75">
      <c r="A358" s="5" t="s">
        <v>2014</v>
      </c>
      <c r="B358" s="6" t="s">
        <v>2726</v>
      </c>
      <c r="C358" s="7" t="s">
        <v>4390</v>
      </c>
      <c r="D358" s="8" t="s">
        <v>4702</v>
      </c>
    </row>
    <row r="359" spans="1:4" ht="15.75">
      <c r="A359" s="5" t="s">
        <v>2013</v>
      </c>
      <c r="B359" s="6" t="s">
        <v>2727</v>
      </c>
      <c r="C359" s="7" t="s">
        <v>4390</v>
      </c>
      <c r="D359" s="8" t="s">
        <v>4703</v>
      </c>
    </row>
    <row r="360" spans="1:4" ht="15.75">
      <c r="A360" s="5" t="s">
        <v>2012</v>
      </c>
      <c r="B360" s="6" t="s">
        <v>2728</v>
      </c>
      <c r="C360" s="7" t="s">
        <v>4390</v>
      </c>
      <c r="D360" s="8" t="s">
        <v>4704</v>
      </c>
    </row>
    <row r="361" spans="1:4" ht="15.75">
      <c r="A361" s="5" t="s">
        <v>2011</v>
      </c>
      <c r="B361" s="6" t="s">
        <v>2569</v>
      </c>
      <c r="C361" s="7" t="s">
        <v>4390</v>
      </c>
      <c r="D361" s="8" t="s">
        <v>4705</v>
      </c>
    </row>
    <row r="362" spans="1:4" ht="15.75">
      <c r="A362" s="5" t="s">
        <v>2010</v>
      </c>
      <c r="B362" s="6" t="s">
        <v>2729</v>
      </c>
      <c r="C362" s="7" t="s">
        <v>4390</v>
      </c>
      <c r="D362" s="8" t="s">
        <v>4706</v>
      </c>
    </row>
    <row r="363" spans="1:4" ht="15.75">
      <c r="A363" s="5" t="s">
        <v>2009</v>
      </c>
      <c r="B363" s="6" t="s">
        <v>2730</v>
      </c>
      <c r="C363" s="7" t="s">
        <v>4390</v>
      </c>
      <c r="D363" s="8" t="s">
        <v>4452</v>
      </c>
    </row>
    <row r="364" spans="1:4" ht="15.75">
      <c r="A364" s="5" t="s">
        <v>2008</v>
      </c>
      <c r="B364" s="6" t="s">
        <v>2731</v>
      </c>
      <c r="C364" s="7" t="s">
        <v>4390</v>
      </c>
      <c r="D364" s="8" t="s">
        <v>4707</v>
      </c>
    </row>
    <row r="365" spans="1:4" ht="15.75">
      <c r="A365" s="5" t="s">
        <v>2007</v>
      </c>
      <c r="B365" s="6" t="s">
        <v>2732</v>
      </c>
      <c r="C365" s="7" t="s">
        <v>4388</v>
      </c>
      <c r="D365" s="8" t="s">
        <v>4708</v>
      </c>
    </row>
    <row r="366" spans="1:4" ht="15.75">
      <c r="A366" s="5" t="s">
        <v>2006</v>
      </c>
      <c r="B366" s="6" t="s">
        <v>2733</v>
      </c>
      <c r="C366" s="7" t="s">
        <v>4388</v>
      </c>
      <c r="D366" s="8" t="s">
        <v>4709</v>
      </c>
    </row>
    <row r="367" spans="1:4" ht="15.75">
      <c r="A367" s="5" t="s">
        <v>2005</v>
      </c>
      <c r="B367" s="6" t="s">
        <v>2734</v>
      </c>
      <c r="C367" s="7" t="s">
        <v>4390</v>
      </c>
      <c r="D367" s="8" t="s">
        <v>4710</v>
      </c>
    </row>
    <row r="368" spans="1:4" ht="15.75">
      <c r="A368" s="5" t="s">
        <v>2004</v>
      </c>
      <c r="B368" s="6" t="s">
        <v>2735</v>
      </c>
      <c r="C368" s="7" t="s">
        <v>4390</v>
      </c>
      <c r="D368" s="8" t="s">
        <v>4711</v>
      </c>
    </row>
    <row r="369" spans="1:4" ht="15.75">
      <c r="A369" s="5" t="s">
        <v>2003</v>
      </c>
      <c r="B369" s="6" t="s">
        <v>2736</v>
      </c>
      <c r="C369" s="7" t="s">
        <v>4388</v>
      </c>
      <c r="D369" s="8" t="s">
        <v>4712</v>
      </c>
    </row>
    <row r="370" spans="1:4" ht="15.75">
      <c r="A370" s="5" t="s">
        <v>2002</v>
      </c>
      <c r="B370" s="6" t="s">
        <v>2737</v>
      </c>
      <c r="C370" s="7" t="s">
        <v>4390</v>
      </c>
      <c r="D370" s="8" t="s">
        <v>4713</v>
      </c>
    </row>
    <row r="371" spans="1:4" ht="15.75">
      <c r="A371" s="5" t="s">
        <v>2001</v>
      </c>
      <c r="B371" s="6" t="s">
        <v>2738</v>
      </c>
      <c r="C371" s="7" t="s">
        <v>4390</v>
      </c>
      <c r="D371" s="8" t="s">
        <v>4714</v>
      </c>
    </row>
    <row r="372" spans="1:4" ht="15.75">
      <c r="A372" s="5" t="s">
        <v>2000</v>
      </c>
      <c r="B372" s="6" t="s">
        <v>2739</v>
      </c>
      <c r="C372" s="7" t="s">
        <v>4388</v>
      </c>
      <c r="D372" s="8" t="s">
        <v>4715</v>
      </c>
    </row>
    <row r="373" spans="1:4" ht="15.75">
      <c r="A373" s="5" t="s">
        <v>1999</v>
      </c>
      <c r="B373" s="6" t="s">
        <v>2740</v>
      </c>
      <c r="C373" s="7" t="s">
        <v>4390</v>
      </c>
      <c r="D373" s="8" t="s">
        <v>4716</v>
      </c>
    </row>
    <row r="374" spans="1:4" ht="15.75">
      <c r="A374" s="5" t="s">
        <v>1998</v>
      </c>
      <c r="B374" s="6" t="s">
        <v>2741</v>
      </c>
      <c r="C374" s="7" t="s">
        <v>4388</v>
      </c>
      <c r="D374" s="8" t="s">
        <v>4717</v>
      </c>
    </row>
    <row r="375" spans="1:4" ht="15.75">
      <c r="A375" s="5" t="s">
        <v>1997</v>
      </c>
      <c r="B375" s="6" t="s">
        <v>2742</v>
      </c>
      <c r="C375" s="7" t="s">
        <v>4388</v>
      </c>
      <c r="D375" s="8" t="s">
        <v>4645</v>
      </c>
    </row>
    <row r="376" spans="1:4" ht="15.75">
      <c r="A376" s="5" t="s">
        <v>1996</v>
      </c>
      <c r="B376" s="6" t="s">
        <v>2743</v>
      </c>
      <c r="C376" s="7" t="s">
        <v>4388</v>
      </c>
      <c r="D376" s="8" t="s">
        <v>4718</v>
      </c>
    </row>
    <row r="377" spans="1:4" ht="15.75">
      <c r="A377" s="5" t="s">
        <v>1995</v>
      </c>
      <c r="B377" s="6" t="s">
        <v>2744</v>
      </c>
      <c r="C377" s="7" t="s">
        <v>4390</v>
      </c>
      <c r="D377" s="8" t="s">
        <v>4719</v>
      </c>
    </row>
    <row r="378" spans="1:4" ht="15.75">
      <c r="A378" s="5" t="s">
        <v>1994</v>
      </c>
      <c r="B378" s="6" t="s">
        <v>2745</v>
      </c>
      <c r="C378" s="7" t="s">
        <v>4390</v>
      </c>
      <c r="D378" s="8" t="s">
        <v>4533</v>
      </c>
    </row>
    <row r="379" spans="1:4" ht="15.75">
      <c r="A379" s="5" t="s">
        <v>1993</v>
      </c>
      <c r="B379" s="6" t="s">
        <v>2746</v>
      </c>
      <c r="C379" s="7" t="s">
        <v>4388</v>
      </c>
      <c r="D379" s="8" t="s">
        <v>4720</v>
      </c>
    </row>
    <row r="380" spans="1:4" ht="15.75">
      <c r="A380" s="5" t="s">
        <v>1992</v>
      </c>
      <c r="B380" s="6" t="s">
        <v>2747</v>
      </c>
      <c r="C380" s="7" t="s">
        <v>4388</v>
      </c>
      <c r="D380" s="8" t="s">
        <v>4568</v>
      </c>
    </row>
    <row r="381" spans="1:4" ht="15.75">
      <c r="A381" s="5" t="s">
        <v>1991</v>
      </c>
      <c r="B381" s="6" t="s">
        <v>2748</v>
      </c>
      <c r="C381" s="7" t="s">
        <v>4390</v>
      </c>
      <c r="D381" s="8" t="s">
        <v>4721</v>
      </c>
    </row>
    <row r="382" spans="1:4" ht="15.75">
      <c r="A382" s="5" t="s">
        <v>1990</v>
      </c>
      <c r="B382" s="6" t="s">
        <v>2749</v>
      </c>
      <c r="C382" s="7" t="s">
        <v>4388</v>
      </c>
      <c r="D382" s="8" t="s">
        <v>4722</v>
      </c>
    </row>
    <row r="383" spans="1:4" ht="15.75">
      <c r="A383" s="5" t="s">
        <v>1989</v>
      </c>
      <c r="B383" s="6" t="s">
        <v>2750</v>
      </c>
      <c r="C383" s="7" t="s">
        <v>4390</v>
      </c>
      <c r="D383" s="8" t="s">
        <v>4396</v>
      </c>
    </row>
    <row r="384" spans="1:4" ht="15.75">
      <c r="A384" s="5" t="s">
        <v>1988</v>
      </c>
      <c r="B384" s="6" t="s">
        <v>2751</v>
      </c>
      <c r="C384" s="7" t="s">
        <v>4390</v>
      </c>
      <c r="D384" s="8" t="s">
        <v>4600</v>
      </c>
    </row>
    <row r="385" spans="1:4" ht="15.75">
      <c r="A385" s="5" t="s">
        <v>1987</v>
      </c>
      <c r="B385" s="6" t="s">
        <v>2752</v>
      </c>
      <c r="C385" s="7" t="s">
        <v>4388</v>
      </c>
      <c r="D385" s="8" t="s">
        <v>4462</v>
      </c>
    </row>
    <row r="386" spans="1:4" ht="15.75">
      <c r="A386" s="5" t="s">
        <v>1986</v>
      </c>
      <c r="B386" s="6" t="s">
        <v>2753</v>
      </c>
      <c r="C386" s="7" t="s">
        <v>4390</v>
      </c>
      <c r="D386" s="8" t="s">
        <v>4723</v>
      </c>
    </row>
    <row r="387" spans="1:4" ht="15.75">
      <c r="A387" s="5" t="s">
        <v>1985</v>
      </c>
      <c r="B387" s="6" t="s">
        <v>2754</v>
      </c>
      <c r="C387" s="7" t="s">
        <v>4390</v>
      </c>
      <c r="D387" s="8" t="s">
        <v>4724</v>
      </c>
    </row>
    <row r="388" spans="1:4" ht="15.75">
      <c r="A388" s="5" t="s">
        <v>1984</v>
      </c>
      <c r="B388" s="6" t="s">
        <v>2755</v>
      </c>
      <c r="C388" s="7" t="s">
        <v>4388</v>
      </c>
      <c r="D388" s="8" t="s">
        <v>4725</v>
      </c>
    </row>
    <row r="389" spans="1:4" ht="15.75">
      <c r="A389" s="5" t="s">
        <v>1983</v>
      </c>
      <c r="B389" s="6" t="s">
        <v>2756</v>
      </c>
      <c r="C389" s="7" t="s">
        <v>4390</v>
      </c>
      <c r="D389" s="8" t="s">
        <v>4726</v>
      </c>
    </row>
    <row r="390" spans="1:4" ht="15.75">
      <c r="A390" s="5" t="s">
        <v>1982</v>
      </c>
      <c r="B390" s="6" t="s">
        <v>2757</v>
      </c>
      <c r="C390" s="7" t="s">
        <v>4388</v>
      </c>
      <c r="D390" s="8" t="s">
        <v>4665</v>
      </c>
    </row>
    <row r="391" spans="1:4" ht="15.75">
      <c r="A391" s="5" t="s">
        <v>1981</v>
      </c>
      <c r="B391" s="6" t="s">
        <v>2758</v>
      </c>
      <c r="C391" s="7" t="s">
        <v>4388</v>
      </c>
      <c r="D391" s="8" t="s">
        <v>4727</v>
      </c>
    </row>
    <row r="392" spans="1:4" ht="15.75">
      <c r="A392" s="5" t="s">
        <v>1980</v>
      </c>
      <c r="B392" s="6" t="s">
        <v>2759</v>
      </c>
      <c r="C392" s="7" t="s">
        <v>4390</v>
      </c>
      <c r="D392" s="8" t="s">
        <v>4728</v>
      </c>
    </row>
    <row r="393" spans="1:4" ht="15.75">
      <c r="A393" s="5" t="s">
        <v>1979</v>
      </c>
      <c r="B393" s="6" t="s">
        <v>2760</v>
      </c>
      <c r="C393" s="7" t="s">
        <v>4390</v>
      </c>
      <c r="D393" s="8" t="s">
        <v>4437</v>
      </c>
    </row>
    <row r="394" spans="1:4" ht="15.75">
      <c r="A394" s="5" t="s">
        <v>1978</v>
      </c>
      <c r="B394" s="6" t="s">
        <v>2761</v>
      </c>
      <c r="C394" s="7" t="s">
        <v>4388</v>
      </c>
      <c r="D394" s="8" t="s">
        <v>4729</v>
      </c>
    </row>
    <row r="395" spans="1:4" ht="15.75">
      <c r="A395" s="5" t="s">
        <v>1977</v>
      </c>
      <c r="B395" s="6" t="s">
        <v>2586</v>
      </c>
      <c r="C395" s="7" t="s">
        <v>4390</v>
      </c>
      <c r="D395" s="8" t="s">
        <v>4730</v>
      </c>
    </row>
    <row r="396" spans="1:4" ht="15.75">
      <c r="A396" s="5" t="s">
        <v>1976</v>
      </c>
      <c r="B396" s="6" t="s">
        <v>2762</v>
      </c>
      <c r="C396" s="7" t="s">
        <v>4388</v>
      </c>
      <c r="D396" s="8" t="s">
        <v>4731</v>
      </c>
    </row>
    <row r="397" spans="1:4" ht="15.75">
      <c r="A397" s="5" t="s">
        <v>1975</v>
      </c>
      <c r="B397" s="6" t="s">
        <v>2763</v>
      </c>
      <c r="C397" s="7" t="s">
        <v>4388</v>
      </c>
      <c r="D397" s="8" t="s">
        <v>4732</v>
      </c>
    </row>
    <row r="398" spans="1:4" ht="15.75">
      <c r="A398" s="5" t="s">
        <v>1974</v>
      </c>
      <c r="B398" s="6" t="s">
        <v>2764</v>
      </c>
      <c r="C398" s="7" t="s">
        <v>4388</v>
      </c>
      <c r="D398" s="8" t="s">
        <v>4733</v>
      </c>
    </row>
    <row r="399" spans="1:4" ht="15.75">
      <c r="A399" s="5" t="s">
        <v>1973</v>
      </c>
      <c r="B399" s="6" t="s">
        <v>2765</v>
      </c>
      <c r="C399" s="7" t="s">
        <v>4390</v>
      </c>
      <c r="D399" s="8" t="s">
        <v>4734</v>
      </c>
    </row>
    <row r="400" spans="1:4" ht="15.75">
      <c r="A400" s="5" t="s">
        <v>1972</v>
      </c>
      <c r="B400" s="6" t="s">
        <v>2766</v>
      </c>
      <c r="C400" s="7" t="s">
        <v>4388</v>
      </c>
      <c r="D400" s="8" t="s">
        <v>4473</v>
      </c>
    </row>
    <row r="401" spans="1:4" ht="15.75">
      <c r="A401" s="5" t="s">
        <v>1971</v>
      </c>
      <c r="B401" s="6" t="s">
        <v>2767</v>
      </c>
      <c r="C401" s="7" t="s">
        <v>4388</v>
      </c>
      <c r="D401" s="8" t="s">
        <v>4735</v>
      </c>
    </row>
    <row r="402" spans="1:4" ht="15.75">
      <c r="A402" s="5" t="s">
        <v>1970</v>
      </c>
      <c r="B402" s="6" t="s">
        <v>2768</v>
      </c>
      <c r="C402" s="7" t="s">
        <v>4390</v>
      </c>
      <c r="D402" s="8" t="s">
        <v>4736</v>
      </c>
    </row>
    <row r="403" spans="1:4" ht="15.75">
      <c r="A403" s="5" t="s">
        <v>1969</v>
      </c>
      <c r="B403" s="6" t="s">
        <v>2769</v>
      </c>
      <c r="C403" s="7" t="s">
        <v>4388</v>
      </c>
      <c r="D403" s="8" t="s">
        <v>4737</v>
      </c>
    </row>
    <row r="404" spans="1:4" ht="15.75">
      <c r="A404" s="5" t="s">
        <v>1968</v>
      </c>
      <c r="B404" s="6" t="s">
        <v>2770</v>
      </c>
      <c r="C404" s="7" t="s">
        <v>4388</v>
      </c>
      <c r="D404" s="8" t="s">
        <v>4738</v>
      </c>
    </row>
    <row r="405" spans="1:4" ht="15.75">
      <c r="A405" s="5" t="s">
        <v>1967</v>
      </c>
      <c r="B405" s="6" t="s">
        <v>2771</v>
      </c>
      <c r="C405" s="7" t="s">
        <v>4390</v>
      </c>
      <c r="D405" s="8" t="s">
        <v>4739</v>
      </c>
    </row>
    <row r="406" spans="1:4" ht="15.75">
      <c r="A406" s="5" t="s">
        <v>1966</v>
      </c>
      <c r="B406" s="6" t="s">
        <v>2772</v>
      </c>
      <c r="C406" s="7" t="s">
        <v>4390</v>
      </c>
      <c r="D406" s="8" t="s">
        <v>4740</v>
      </c>
    </row>
    <row r="407" spans="1:4" ht="15.75">
      <c r="A407" s="5" t="s">
        <v>1965</v>
      </c>
      <c r="B407" s="6" t="s">
        <v>2773</v>
      </c>
      <c r="C407" s="7" t="s">
        <v>4390</v>
      </c>
      <c r="D407" s="8" t="s">
        <v>4741</v>
      </c>
    </row>
    <row r="408" spans="1:4" ht="15.75">
      <c r="A408" s="5" t="s">
        <v>1964</v>
      </c>
      <c r="B408" s="6" t="s">
        <v>2774</v>
      </c>
      <c r="C408" s="7" t="s">
        <v>4390</v>
      </c>
      <c r="D408" s="8" t="s">
        <v>4742</v>
      </c>
    </row>
    <row r="409" spans="1:4" ht="15.75">
      <c r="A409" s="5" t="s">
        <v>1963</v>
      </c>
      <c r="B409" s="6" t="s">
        <v>2775</v>
      </c>
      <c r="C409" s="7" t="s">
        <v>4390</v>
      </c>
      <c r="D409" s="8" t="s">
        <v>4743</v>
      </c>
    </row>
    <row r="410" spans="1:4" ht="15.75">
      <c r="A410" s="5" t="s">
        <v>1962</v>
      </c>
      <c r="B410" s="6" t="s">
        <v>2776</v>
      </c>
      <c r="C410" s="7" t="s">
        <v>4390</v>
      </c>
      <c r="D410" s="8" t="s">
        <v>4744</v>
      </c>
    </row>
    <row r="411" spans="1:4" ht="15.75">
      <c r="A411" s="5" t="s">
        <v>1961</v>
      </c>
      <c r="B411" s="6" t="s">
        <v>2777</v>
      </c>
      <c r="C411" s="7" t="s">
        <v>4388</v>
      </c>
      <c r="D411" s="8" t="s">
        <v>4745</v>
      </c>
    </row>
    <row r="412" spans="1:4" ht="15.75">
      <c r="A412" s="5" t="s">
        <v>1960</v>
      </c>
      <c r="B412" s="6" t="s">
        <v>2778</v>
      </c>
      <c r="C412" s="7" t="s">
        <v>4388</v>
      </c>
      <c r="D412" s="8" t="s">
        <v>4746</v>
      </c>
    </row>
    <row r="413" spans="1:4" ht="15.75">
      <c r="A413" s="5" t="s">
        <v>1959</v>
      </c>
      <c r="B413" s="6" t="s">
        <v>2779</v>
      </c>
      <c r="C413" s="7" t="s">
        <v>4390</v>
      </c>
      <c r="D413" s="8" t="s">
        <v>4747</v>
      </c>
    </row>
    <row r="414" spans="1:4" ht="15.75">
      <c r="A414" s="5" t="s">
        <v>1958</v>
      </c>
      <c r="B414" s="6" t="s">
        <v>2780</v>
      </c>
      <c r="C414" s="7" t="s">
        <v>4388</v>
      </c>
      <c r="D414" s="8" t="s">
        <v>4748</v>
      </c>
    </row>
    <row r="415" spans="1:4" ht="15.75">
      <c r="A415" s="5" t="s">
        <v>1957</v>
      </c>
      <c r="B415" s="6" t="s">
        <v>2781</v>
      </c>
      <c r="C415" s="7" t="s">
        <v>4388</v>
      </c>
      <c r="D415" s="8" t="s">
        <v>4749</v>
      </c>
    </row>
    <row r="416" spans="1:4" ht="15.75">
      <c r="A416" s="5" t="s">
        <v>1956</v>
      </c>
      <c r="B416" s="6" t="s">
        <v>2782</v>
      </c>
      <c r="C416" s="7" t="s">
        <v>4390</v>
      </c>
      <c r="D416" s="8" t="s">
        <v>4750</v>
      </c>
    </row>
    <row r="417" spans="1:4" ht="15.75">
      <c r="A417" s="5" t="s">
        <v>1955</v>
      </c>
      <c r="B417" s="6" t="s">
        <v>2783</v>
      </c>
      <c r="C417" s="7" t="s">
        <v>4390</v>
      </c>
      <c r="D417" s="8" t="s">
        <v>4396</v>
      </c>
    </row>
    <row r="418" spans="1:4" ht="15.75">
      <c r="A418" s="5" t="s">
        <v>1954</v>
      </c>
      <c r="B418" s="6" t="s">
        <v>2784</v>
      </c>
      <c r="C418" s="7" t="s">
        <v>4388</v>
      </c>
      <c r="D418" s="8" t="s">
        <v>4751</v>
      </c>
    </row>
    <row r="419" spans="1:4" ht="15.75">
      <c r="A419" s="5" t="s">
        <v>1953</v>
      </c>
      <c r="B419" s="6" t="s">
        <v>2785</v>
      </c>
      <c r="C419" s="7" t="s">
        <v>4388</v>
      </c>
      <c r="D419" s="8" t="s">
        <v>4691</v>
      </c>
    </row>
    <row r="420" spans="1:4" ht="15.75">
      <c r="A420" s="5" t="s">
        <v>1952</v>
      </c>
      <c r="B420" s="6" t="s">
        <v>2786</v>
      </c>
      <c r="C420" s="7" t="s">
        <v>4388</v>
      </c>
      <c r="D420" s="8" t="s">
        <v>4752</v>
      </c>
    </row>
    <row r="421" spans="1:4" ht="15.75">
      <c r="A421" s="5" t="s">
        <v>1951</v>
      </c>
      <c r="B421" s="6" t="s">
        <v>2787</v>
      </c>
      <c r="C421" s="7" t="s">
        <v>4388</v>
      </c>
      <c r="D421" s="8" t="s">
        <v>4753</v>
      </c>
    </row>
    <row r="422" spans="1:4" ht="15.75">
      <c r="A422" s="5" t="s">
        <v>1950</v>
      </c>
      <c r="B422" s="6" t="s">
        <v>2788</v>
      </c>
      <c r="C422" s="7" t="s">
        <v>4390</v>
      </c>
      <c r="D422" s="8" t="s">
        <v>4754</v>
      </c>
    </row>
    <row r="423" spans="1:4" ht="15.75">
      <c r="A423" s="5" t="s">
        <v>1949</v>
      </c>
      <c r="B423" s="6" t="s">
        <v>2492</v>
      </c>
      <c r="C423" s="7" t="s">
        <v>4388</v>
      </c>
      <c r="D423" s="8" t="s">
        <v>4755</v>
      </c>
    </row>
    <row r="424" spans="1:4" ht="15.75">
      <c r="A424" s="5" t="s">
        <v>1948</v>
      </c>
      <c r="B424" s="6" t="s">
        <v>2789</v>
      </c>
      <c r="C424" s="7" t="s">
        <v>4388</v>
      </c>
      <c r="D424" s="8" t="s">
        <v>4756</v>
      </c>
    </row>
    <row r="425" spans="1:4" ht="15.75">
      <c r="A425" s="5" t="s">
        <v>1947</v>
      </c>
      <c r="B425" s="6" t="s">
        <v>2790</v>
      </c>
      <c r="C425" s="7" t="s">
        <v>4388</v>
      </c>
      <c r="D425" s="8" t="s">
        <v>4757</v>
      </c>
    </row>
    <row r="426" spans="1:4" ht="15.75">
      <c r="A426" s="5" t="s">
        <v>1946</v>
      </c>
      <c r="B426" s="6" t="s">
        <v>2791</v>
      </c>
      <c r="C426" s="7" t="s">
        <v>4390</v>
      </c>
      <c r="D426" s="8" t="s">
        <v>4749</v>
      </c>
    </row>
    <row r="427" spans="1:4" ht="15.75">
      <c r="A427" s="5" t="s">
        <v>1945</v>
      </c>
      <c r="B427" s="6" t="s">
        <v>2792</v>
      </c>
      <c r="C427" s="7" t="s">
        <v>4390</v>
      </c>
      <c r="D427" s="8" t="s">
        <v>4577</v>
      </c>
    </row>
    <row r="428" spans="1:4" ht="15.75">
      <c r="A428" s="5" t="s">
        <v>1944</v>
      </c>
      <c r="B428" s="6" t="s">
        <v>2793</v>
      </c>
      <c r="C428" s="7" t="s">
        <v>4388</v>
      </c>
      <c r="D428" s="8" t="s">
        <v>4758</v>
      </c>
    </row>
    <row r="429" spans="1:4" ht="15.75">
      <c r="A429" s="5" t="s">
        <v>1943</v>
      </c>
      <c r="B429" s="6" t="s">
        <v>2794</v>
      </c>
      <c r="C429" s="7" t="s">
        <v>4388</v>
      </c>
      <c r="D429" s="8" t="s">
        <v>4759</v>
      </c>
    </row>
    <row r="430" spans="1:4" ht="15.75">
      <c r="A430" s="5" t="s">
        <v>1942</v>
      </c>
      <c r="B430" s="6" t="s">
        <v>2795</v>
      </c>
      <c r="C430" s="7" t="s">
        <v>4388</v>
      </c>
      <c r="D430" s="8" t="s">
        <v>4465</v>
      </c>
    </row>
    <row r="431" spans="1:4" ht="15.75">
      <c r="A431" s="5" t="s">
        <v>1941</v>
      </c>
      <c r="B431" s="6" t="s">
        <v>2796</v>
      </c>
      <c r="C431" s="7" t="s">
        <v>4388</v>
      </c>
      <c r="D431" s="8" t="s">
        <v>4760</v>
      </c>
    </row>
    <row r="432" spans="1:4" ht="15.75">
      <c r="A432" s="5" t="s">
        <v>1940</v>
      </c>
      <c r="B432" s="6" t="s">
        <v>2797</v>
      </c>
      <c r="C432" s="7" t="s">
        <v>4388</v>
      </c>
      <c r="D432" s="8" t="s">
        <v>4761</v>
      </c>
    </row>
    <row r="433" spans="1:4" ht="15.75">
      <c r="A433" s="5" t="s">
        <v>1939</v>
      </c>
      <c r="B433" s="6" t="s">
        <v>2798</v>
      </c>
      <c r="C433" s="7" t="s">
        <v>4388</v>
      </c>
      <c r="D433" s="8" t="s">
        <v>4762</v>
      </c>
    </row>
    <row r="434" spans="1:4" ht="15.75">
      <c r="A434" s="5" t="s">
        <v>1938</v>
      </c>
      <c r="B434" s="6" t="s">
        <v>2799</v>
      </c>
      <c r="C434" s="7" t="s">
        <v>4390</v>
      </c>
      <c r="D434" s="8" t="s">
        <v>4742</v>
      </c>
    </row>
    <row r="435" spans="1:4" ht="15.75">
      <c r="A435" s="5" t="s">
        <v>1937</v>
      </c>
      <c r="B435" s="6" t="s">
        <v>2800</v>
      </c>
      <c r="C435" s="7" t="s">
        <v>4388</v>
      </c>
      <c r="D435" s="8" t="s">
        <v>4473</v>
      </c>
    </row>
    <row r="436" spans="1:4" ht="15.75">
      <c r="A436" s="5" t="s">
        <v>1936</v>
      </c>
      <c r="B436" s="6" t="s">
        <v>2801</v>
      </c>
      <c r="C436" s="7" t="s">
        <v>4390</v>
      </c>
      <c r="D436" s="8" t="s">
        <v>4763</v>
      </c>
    </row>
    <row r="437" spans="1:4" ht="15.75">
      <c r="A437" s="5" t="s">
        <v>1935</v>
      </c>
      <c r="B437" s="6" t="s">
        <v>2802</v>
      </c>
      <c r="C437" s="7" t="s">
        <v>4390</v>
      </c>
      <c r="D437" s="8" t="s">
        <v>4764</v>
      </c>
    </row>
    <row r="438" spans="1:4" ht="15.75">
      <c r="A438" s="5" t="s">
        <v>1934</v>
      </c>
      <c r="B438" s="6" t="s">
        <v>2803</v>
      </c>
      <c r="C438" s="7" t="s">
        <v>4390</v>
      </c>
      <c r="D438" s="8" t="s">
        <v>4765</v>
      </c>
    </row>
    <row r="439" spans="1:4" ht="15.75">
      <c r="A439" s="5" t="s">
        <v>1933</v>
      </c>
      <c r="B439" s="6" t="s">
        <v>2804</v>
      </c>
      <c r="C439" s="7" t="s">
        <v>4388</v>
      </c>
      <c r="D439" s="8" t="s">
        <v>4709</v>
      </c>
    </row>
    <row r="440" spans="1:4" ht="15.75">
      <c r="A440" s="5" t="s">
        <v>1932</v>
      </c>
      <c r="B440" s="6" t="s">
        <v>2805</v>
      </c>
      <c r="C440" s="7" t="s">
        <v>4390</v>
      </c>
      <c r="D440" s="8" t="s">
        <v>4766</v>
      </c>
    </row>
    <row r="441" spans="1:4" ht="15.75">
      <c r="A441" s="5" t="s">
        <v>1931</v>
      </c>
      <c r="B441" s="6" t="s">
        <v>2806</v>
      </c>
      <c r="C441" s="7" t="s">
        <v>4388</v>
      </c>
      <c r="D441" s="8" t="s">
        <v>4767</v>
      </c>
    </row>
    <row r="442" spans="1:4" ht="15.75">
      <c r="A442" s="5" t="s">
        <v>1930</v>
      </c>
      <c r="B442" s="6" t="s">
        <v>2807</v>
      </c>
      <c r="C442" s="7" t="s">
        <v>4388</v>
      </c>
      <c r="D442" s="8" t="s">
        <v>4768</v>
      </c>
    </row>
    <row r="443" spans="1:4" ht="15.75">
      <c r="A443" s="5" t="s">
        <v>1929</v>
      </c>
      <c r="B443" s="6" t="s">
        <v>2808</v>
      </c>
      <c r="C443" s="7" t="s">
        <v>4390</v>
      </c>
      <c r="D443" s="8" t="s">
        <v>4769</v>
      </c>
    </row>
    <row r="444" spans="1:4" ht="15.75">
      <c r="A444" s="5" t="s">
        <v>1928</v>
      </c>
      <c r="B444" s="6" t="s">
        <v>2451</v>
      </c>
      <c r="C444" s="7" t="s">
        <v>4390</v>
      </c>
      <c r="D444" s="8" t="s">
        <v>4770</v>
      </c>
    </row>
    <row r="445" spans="1:4" ht="15.75">
      <c r="A445" s="5" t="s">
        <v>1927</v>
      </c>
      <c r="B445" s="6" t="s">
        <v>2809</v>
      </c>
      <c r="C445" s="7" t="s">
        <v>4388</v>
      </c>
      <c r="D445" s="8" t="s">
        <v>4771</v>
      </c>
    </row>
    <row r="446" spans="1:4" ht="15.75">
      <c r="A446" s="5" t="s">
        <v>1926</v>
      </c>
      <c r="B446" s="6" t="s">
        <v>2810</v>
      </c>
      <c r="C446" s="7" t="s">
        <v>4388</v>
      </c>
      <c r="D446" s="8" t="s">
        <v>4772</v>
      </c>
    </row>
    <row r="447" spans="1:4" ht="15.75">
      <c r="A447" s="5" t="s">
        <v>1925</v>
      </c>
      <c r="B447" s="6" t="s">
        <v>2811</v>
      </c>
      <c r="C447" s="7" t="s">
        <v>4390</v>
      </c>
      <c r="D447" s="8" t="s">
        <v>4679</v>
      </c>
    </row>
    <row r="448" spans="1:4" ht="15.75">
      <c r="A448" s="5" t="s">
        <v>1924</v>
      </c>
      <c r="B448" s="6" t="s">
        <v>2812</v>
      </c>
      <c r="C448" s="7" t="s">
        <v>4388</v>
      </c>
      <c r="D448" s="8" t="s">
        <v>4773</v>
      </c>
    </row>
    <row r="449" spans="1:4" ht="15.75">
      <c r="A449" s="5" t="s">
        <v>1923</v>
      </c>
      <c r="B449" s="6" t="s">
        <v>2813</v>
      </c>
      <c r="C449" s="7" t="s">
        <v>4390</v>
      </c>
      <c r="D449" s="8" t="s">
        <v>4774</v>
      </c>
    </row>
    <row r="450" spans="1:4" ht="15.75">
      <c r="A450" s="5" t="s">
        <v>1922</v>
      </c>
      <c r="B450" s="6" t="s">
        <v>2814</v>
      </c>
      <c r="C450" s="7" t="s">
        <v>4390</v>
      </c>
      <c r="D450" s="8" t="s">
        <v>4775</v>
      </c>
    </row>
    <row r="451" spans="1:4" ht="15.75">
      <c r="A451" s="5" t="s">
        <v>1921</v>
      </c>
      <c r="B451" s="6" t="s">
        <v>2815</v>
      </c>
      <c r="C451" s="7" t="s">
        <v>4388</v>
      </c>
      <c r="D451" s="8" t="s">
        <v>4776</v>
      </c>
    </row>
    <row r="452" spans="1:4" ht="15.75">
      <c r="A452" s="5" t="s">
        <v>1920</v>
      </c>
      <c r="B452" s="6" t="s">
        <v>2720</v>
      </c>
      <c r="C452" s="7" t="s">
        <v>4388</v>
      </c>
      <c r="D452" s="8" t="s">
        <v>4777</v>
      </c>
    </row>
    <row r="453" spans="1:4" ht="15.75">
      <c r="A453" s="5" t="s">
        <v>1919</v>
      </c>
      <c r="B453" s="6" t="s">
        <v>2433</v>
      </c>
      <c r="C453" s="7" t="s">
        <v>4390</v>
      </c>
      <c r="D453" s="8" t="s">
        <v>4778</v>
      </c>
    </row>
    <row r="454" spans="1:4" ht="15.75">
      <c r="A454" s="5" t="s">
        <v>1918</v>
      </c>
      <c r="B454" s="6" t="s">
        <v>2816</v>
      </c>
      <c r="C454" s="7" t="s">
        <v>4388</v>
      </c>
      <c r="D454" s="8" t="s">
        <v>4779</v>
      </c>
    </row>
    <row r="455" spans="1:4" ht="15.75">
      <c r="A455" s="5" t="s">
        <v>1917</v>
      </c>
      <c r="B455" s="6" t="s">
        <v>2817</v>
      </c>
      <c r="C455" s="7" t="s">
        <v>4390</v>
      </c>
      <c r="D455" s="8" t="s">
        <v>4513</v>
      </c>
    </row>
    <row r="456" spans="1:4" ht="15.75">
      <c r="A456" s="5" t="s">
        <v>1916</v>
      </c>
      <c r="B456" s="6" t="s">
        <v>2818</v>
      </c>
      <c r="C456" s="7" t="s">
        <v>4390</v>
      </c>
      <c r="D456" s="8" t="s">
        <v>4396</v>
      </c>
    </row>
    <row r="457" spans="1:4" ht="15.75">
      <c r="A457" s="5" t="s">
        <v>1915</v>
      </c>
      <c r="B457" s="6" t="s">
        <v>2819</v>
      </c>
      <c r="C457" s="7" t="s">
        <v>4390</v>
      </c>
      <c r="D457" s="8" t="s">
        <v>4780</v>
      </c>
    </row>
    <row r="458" spans="1:4" ht="15.75">
      <c r="A458" s="5" t="s">
        <v>1914</v>
      </c>
      <c r="B458" s="6" t="s">
        <v>2820</v>
      </c>
      <c r="C458" s="7" t="s">
        <v>4390</v>
      </c>
      <c r="D458" s="8" t="s">
        <v>4647</v>
      </c>
    </row>
    <row r="459" spans="1:4" ht="15.75">
      <c r="A459" s="5" t="s">
        <v>1913</v>
      </c>
      <c r="B459" s="6" t="s">
        <v>2821</v>
      </c>
      <c r="C459" s="7" t="s">
        <v>4390</v>
      </c>
      <c r="D459" s="8" t="s">
        <v>4781</v>
      </c>
    </row>
    <row r="460" spans="1:4" ht="15.75">
      <c r="A460" s="5" t="s">
        <v>1912</v>
      </c>
      <c r="B460" s="6" t="s">
        <v>2822</v>
      </c>
      <c r="C460" s="7" t="s">
        <v>4388</v>
      </c>
      <c r="D460" s="8" t="s">
        <v>4782</v>
      </c>
    </row>
    <row r="461" spans="1:4" ht="15.75">
      <c r="A461" s="5" t="s">
        <v>1911</v>
      </c>
      <c r="B461" s="6" t="s">
        <v>2446</v>
      </c>
      <c r="C461" s="7" t="s">
        <v>4390</v>
      </c>
      <c r="D461" s="8" t="s">
        <v>4783</v>
      </c>
    </row>
    <row r="462" spans="1:4" ht="15.75">
      <c r="A462" s="5" t="s">
        <v>1910</v>
      </c>
      <c r="B462" s="6" t="s">
        <v>2669</v>
      </c>
      <c r="C462" s="7" t="s">
        <v>4388</v>
      </c>
      <c r="D462" s="8" t="s">
        <v>4784</v>
      </c>
    </row>
    <row r="463" spans="1:4" ht="15.75">
      <c r="A463" s="5" t="s">
        <v>1909</v>
      </c>
      <c r="B463" s="6" t="s">
        <v>2462</v>
      </c>
      <c r="C463" s="7" t="s">
        <v>4388</v>
      </c>
      <c r="D463" s="8" t="s">
        <v>4444</v>
      </c>
    </row>
    <row r="464" spans="1:4" ht="15.75">
      <c r="A464" s="5" t="s">
        <v>1908</v>
      </c>
      <c r="B464" s="6" t="s">
        <v>2823</v>
      </c>
      <c r="C464" s="7" t="s">
        <v>4388</v>
      </c>
      <c r="D464" s="8" t="s">
        <v>4785</v>
      </c>
    </row>
    <row r="465" spans="1:4" ht="15.75">
      <c r="A465" s="5" t="s">
        <v>1907</v>
      </c>
      <c r="B465" s="6" t="s">
        <v>2824</v>
      </c>
      <c r="C465" s="7" t="s">
        <v>4390</v>
      </c>
      <c r="D465" s="8" t="s">
        <v>4786</v>
      </c>
    </row>
    <row r="466" spans="1:4" ht="15.75">
      <c r="A466" s="5" t="s">
        <v>1906</v>
      </c>
      <c r="B466" s="6" t="s">
        <v>2825</v>
      </c>
      <c r="C466" s="7" t="s">
        <v>4388</v>
      </c>
      <c r="D466" s="8" t="s">
        <v>4462</v>
      </c>
    </row>
    <row r="467" spans="1:4" ht="15.75">
      <c r="A467" s="5" t="s">
        <v>1905</v>
      </c>
      <c r="B467" s="6" t="s">
        <v>2826</v>
      </c>
      <c r="C467" s="7" t="s">
        <v>4390</v>
      </c>
      <c r="D467" s="8" t="s">
        <v>4787</v>
      </c>
    </row>
    <row r="468" spans="1:4" ht="15.75">
      <c r="A468" s="5" t="s">
        <v>1904</v>
      </c>
      <c r="B468" s="6" t="s">
        <v>2449</v>
      </c>
      <c r="C468" s="7" t="s">
        <v>4390</v>
      </c>
      <c r="D468" s="8" t="s">
        <v>4788</v>
      </c>
    </row>
    <row r="469" spans="1:4" ht="15.75">
      <c r="A469" s="5" t="s">
        <v>1903</v>
      </c>
      <c r="B469" s="6" t="s">
        <v>2827</v>
      </c>
      <c r="C469" s="7" t="s">
        <v>4388</v>
      </c>
      <c r="D469" s="8" t="s">
        <v>4789</v>
      </c>
    </row>
    <row r="470" spans="1:4" ht="15.75">
      <c r="A470" s="5" t="s">
        <v>1902</v>
      </c>
      <c r="B470" s="6" t="s">
        <v>2828</v>
      </c>
      <c r="C470" s="7" t="s">
        <v>4388</v>
      </c>
      <c r="D470" s="8" t="s">
        <v>4790</v>
      </c>
    </row>
    <row r="471" spans="1:4" ht="15.75">
      <c r="A471" s="5" t="s">
        <v>1901</v>
      </c>
      <c r="B471" s="6" t="s">
        <v>2829</v>
      </c>
      <c r="C471" s="7" t="s">
        <v>4390</v>
      </c>
      <c r="D471" s="8" t="s">
        <v>4791</v>
      </c>
    </row>
    <row r="472" spans="1:4" ht="15.75">
      <c r="A472" s="5" t="s">
        <v>1900</v>
      </c>
      <c r="B472" s="6" t="s">
        <v>2830</v>
      </c>
      <c r="C472" s="7" t="s">
        <v>4390</v>
      </c>
      <c r="D472" s="8" t="s">
        <v>4792</v>
      </c>
    </row>
    <row r="473" spans="1:4" ht="15.75">
      <c r="A473" s="5" t="s">
        <v>1899</v>
      </c>
      <c r="B473" s="6" t="s">
        <v>2831</v>
      </c>
      <c r="C473" s="7" t="s">
        <v>4390</v>
      </c>
      <c r="D473" s="8" t="s">
        <v>4593</v>
      </c>
    </row>
    <row r="474" spans="1:4" ht="15.75">
      <c r="A474" s="5" t="s">
        <v>1898</v>
      </c>
      <c r="B474" s="6" t="s">
        <v>2622</v>
      </c>
      <c r="C474" s="7" t="s">
        <v>4390</v>
      </c>
      <c r="D474" s="8" t="s">
        <v>4793</v>
      </c>
    </row>
    <row r="475" spans="1:4" ht="15.75">
      <c r="A475" s="5" t="s">
        <v>1897</v>
      </c>
      <c r="B475" s="6" t="s">
        <v>2832</v>
      </c>
      <c r="C475" s="7" t="s">
        <v>4390</v>
      </c>
      <c r="D475" s="8" t="s">
        <v>4401</v>
      </c>
    </row>
    <row r="476" spans="1:4" ht="15.75">
      <c r="A476" s="5" t="s">
        <v>1896</v>
      </c>
      <c r="B476" s="6" t="s">
        <v>2833</v>
      </c>
      <c r="C476" s="7" t="s">
        <v>4390</v>
      </c>
      <c r="D476" s="8" t="s">
        <v>4794</v>
      </c>
    </row>
    <row r="477" spans="1:4" ht="15.75">
      <c r="A477" s="5" t="s">
        <v>1894</v>
      </c>
      <c r="B477" s="6" t="s">
        <v>2834</v>
      </c>
      <c r="C477" s="7" t="s">
        <v>4390</v>
      </c>
      <c r="D477" s="8" t="s">
        <v>4795</v>
      </c>
    </row>
    <row r="478" spans="1:4" ht="15.75">
      <c r="A478" s="5" t="s">
        <v>1893</v>
      </c>
      <c r="B478" s="6" t="s">
        <v>2835</v>
      </c>
      <c r="C478" s="7" t="s">
        <v>4388</v>
      </c>
      <c r="D478" s="8" t="s">
        <v>4796</v>
      </c>
    </row>
    <row r="479" spans="1:4" ht="15.75">
      <c r="A479" s="5" t="s">
        <v>1892</v>
      </c>
      <c r="B479" s="6" t="s">
        <v>2836</v>
      </c>
      <c r="C479" s="7" t="s">
        <v>4390</v>
      </c>
      <c r="D479" s="8" t="s">
        <v>4797</v>
      </c>
    </row>
    <row r="480" spans="1:4" ht="15.75">
      <c r="A480" s="5" t="s">
        <v>1891</v>
      </c>
      <c r="B480" s="6" t="s">
        <v>2837</v>
      </c>
      <c r="C480" s="7" t="s">
        <v>4390</v>
      </c>
      <c r="D480" s="8" t="s">
        <v>4798</v>
      </c>
    </row>
    <row r="481" spans="1:4" ht="15.75">
      <c r="A481" s="5" t="s">
        <v>1890</v>
      </c>
      <c r="B481" s="6" t="s">
        <v>2838</v>
      </c>
      <c r="C481" s="7" t="s">
        <v>4390</v>
      </c>
      <c r="D481" s="8" t="s">
        <v>4799</v>
      </c>
    </row>
    <row r="482" spans="1:4" ht="15.75">
      <c r="A482" s="5" t="s">
        <v>1889</v>
      </c>
      <c r="B482" s="6" t="s">
        <v>2839</v>
      </c>
      <c r="C482" s="7" t="s">
        <v>4390</v>
      </c>
      <c r="D482" s="8" t="s">
        <v>4558</v>
      </c>
    </row>
    <row r="483" spans="1:4" ht="15.75">
      <c r="A483" s="5" t="s">
        <v>1888</v>
      </c>
      <c r="B483" s="6" t="s">
        <v>2840</v>
      </c>
      <c r="C483" s="7" t="s">
        <v>4390</v>
      </c>
      <c r="D483" s="8" t="s">
        <v>4800</v>
      </c>
    </row>
    <row r="484" spans="1:4" ht="15.75">
      <c r="A484" s="5" t="s">
        <v>1887</v>
      </c>
      <c r="B484" s="6" t="s">
        <v>2841</v>
      </c>
      <c r="C484" s="7" t="s">
        <v>4388</v>
      </c>
      <c r="D484" s="8" t="s">
        <v>4801</v>
      </c>
    </row>
    <row r="485" spans="1:4" ht="15.75">
      <c r="A485" s="5" t="s">
        <v>1886</v>
      </c>
      <c r="B485" s="6" t="s">
        <v>2512</v>
      </c>
      <c r="C485" s="7" t="s">
        <v>4388</v>
      </c>
      <c r="D485" s="8" t="s">
        <v>4802</v>
      </c>
    </row>
    <row r="486" spans="1:4" ht="15.75">
      <c r="A486" s="5" t="s">
        <v>1885</v>
      </c>
      <c r="B486" s="6" t="s">
        <v>2842</v>
      </c>
      <c r="C486" s="7" t="s">
        <v>4390</v>
      </c>
      <c r="D486" s="8" t="s">
        <v>4535</v>
      </c>
    </row>
    <row r="487" spans="1:4" ht="15.75">
      <c r="A487" s="5" t="s">
        <v>1884</v>
      </c>
      <c r="B487" s="6" t="s">
        <v>2699</v>
      </c>
      <c r="C487" s="7" t="s">
        <v>4390</v>
      </c>
      <c r="D487" s="8" t="s">
        <v>4456</v>
      </c>
    </row>
    <row r="488" spans="1:4" ht="15.75">
      <c r="A488" s="5" t="s">
        <v>1883</v>
      </c>
      <c r="B488" s="6" t="s">
        <v>2843</v>
      </c>
      <c r="C488" s="7" t="s">
        <v>4803</v>
      </c>
      <c r="D488" s="8" t="s">
        <v>4804</v>
      </c>
    </row>
    <row r="489" spans="1:4" ht="15.75">
      <c r="A489" s="5" t="s">
        <v>1882</v>
      </c>
      <c r="B489" s="6" t="s">
        <v>2844</v>
      </c>
      <c r="C489" s="7" t="s">
        <v>4388</v>
      </c>
      <c r="D489" s="8" t="s">
        <v>4805</v>
      </c>
    </row>
    <row r="490" spans="1:4" ht="15.75">
      <c r="A490" s="5" t="s">
        <v>1881</v>
      </c>
      <c r="B490" s="6" t="s">
        <v>2845</v>
      </c>
      <c r="C490" s="7" t="s">
        <v>4390</v>
      </c>
      <c r="D490" s="8" t="s">
        <v>4514</v>
      </c>
    </row>
    <row r="491" spans="1:4" ht="15.75">
      <c r="A491" s="5" t="s">
        <v>1880</v>
      </c>
      <c r="B491" s="6" t="s">
        <v>2846</v>
      </c>
      <c r="C491" s="7" t="s">
        <v>4390</v>
      </c>
      <c r="D491" s="8" t="s">
        <v>4396</v>
      </c>
    </row>
    <row r="492" spans="1:4" ht="15.75">
      <c r="A492" s="5" t="s">
        <v>1879</v>
      </c>
      <c r="B492" s="6" t="s">
        <v>2847</v>
      </c>
      <c r="C492" s="7" t="s">
        <v>4388</v>
      </c>
      <c r="D492" s="8" t="s">
        <v>4806</v>
      </c>
    </row>
    <row r="493" spans="1:4" ht="15.75">
      <c r="A493" s="5" t="s">
        <v>1878</v>
      </c>
      <c r="B493" s="6" t="s">
        <v>2848</v>
      </c>
      <c r="C493" s="7" t="s">
        <v>4388</v>
      </c>
      <c r="D493" s="8" t="s">
        <v>4807</v>
      </c>
    </row>
    <row r="494" spans="1:4" ht="15.75">
      <c r="A494" s="5" t="s">
        <v>1877</v>
      </c>
      <c r="B494" s="6" t="s">
        <v>2849</v>
      </c>
      <c r="C494" s="7" t="s">
        <v>4388</v>
      </c>
      <c r="D494" s="8" t="s">
        <v>4660</v>
      </c>
    </row>
    <row r="495" spans="1:4" ht="15.75">
      <c r="A495" s="5" t="s">
        <v>1876</v>
      </c>
      <c r="B495" s="6" t="s">
        <v>2850</v>
      </c>
      <c r="C495" s="7" t="s">
        <v>4390</v>
      </c>
      <c r="D495" s="8" t="s">
        <v>4808</v>
      </c>
    </row>
    <row r="496" spans="1:4" ht="15.75">
      <c r="A496" s="5" t="s">
        <v>1875</v>
      </c>
      <c r="B496" s="6" t="s">
        <v>2839</v>
      </c>
      <c r="C496" s="7" t="s">
        <v>4390</v>
      </c>
      <c r="D496" s="8" t="s">
        <v>4809</v>
      </c>
    </row>
    <row r="497" spans="1:4" ht="15.75">
      <c r="A497" s="5" t="s">
        <v>1874</v>
      </c>
      <c r="B497" s="6" t="s">
        <v>2851</v>
      </c>
      <c r="C497" s="7" t="s">
        <v>4803</v>
      </c>
      <c r="D497" s="8" t="s">
        <v>4481</v>
      </c>
    </row>
    <row r="498" spans="1:4" ht="15.75">
      <c r="A498" s="5" t="s">
        <v>1873</v>
      </c>
      <c r="B498" s="6" t="s">
        <v>2852</v>
      </c>
      <c r="C498" s="7" t="s">
        <v>4388</v>
      </c>
      <c r="D498" s="8" t="s">
        <v>4810</v>
      </c>
    </row>
    <row r="499" spans="1:4" ht="15.75">
      <c r="A499" s="5" t="s">
        <v>1872</v>
      </c>
      <c r="B499" s="6" t="s">
        <v>2853</v>
      </c>
      <c r="C499" s="7" t="s">
        <v>4390</v>
      </c>
      <c r="D499" s="8" t="s">
        <v>4593</v>
      </c>
    </row>
    <row r="500" spans="1:4" ht="15.75">
      <c r="A500" s="5" t="s">
        <v>1871</v>
      </c>
      <c r="B500" s="6" t="s">
        <v>2854</v>
      </c>
      <c r="C500" s="7" t="s">
        <v>4388</v>
      </c>
      <c r="D500" s="8" t="s">
        <v>4811</v>
      </c>
    </row>
    <row r="501" spans="1:4" ht="15.75">
      <c r="A501" s="5" t="s">
        <v>1870</v>
      </c>
      <c r="B501" s="6" t="s">
        <v>2855</v>
      </c>
      <c r="C501" s="7" t="s">
        <v>4388</v>
      </c>
      <c r="D501" s="8" t="s">
        <v>4481</v>
      </c>
    </row>
    <row r="502" spans="1:4" ht="15.75">
      <c r="A502" s="5" t="s">
        <v>1869</v>
      </c>
      <c r="B502" s="6" t="s">
        <v>2856</v>
      </c>
      <c r="C502" s="7" t="s">
        <v>4390</v>
      </c>
      <c r="D502" s="8" t="s">
        <v>4812</v>
      </c>
    </row>
    <row r="503" spans="1:4" ht="15.75">
      <c r="A503" s="5" t="s">
        <v>1868</v>
      </c>
      <c r="B503" s="6" t="s">
        <v>2451</v>
      </c>
      <c r="C503" s="7" t="s">
        <v>4390</v>
      </c>
      <c r="D503" s="8" t="s">
        <v>4813</v>
      </c>
    </row>
    <row r="504" spans="1:4" ht="15.75">
      <c r="A504" s="5" t="s">
        <v>1867</v>
      </c>
      <c r="B504" s="6" t="s">
        <v>2857</v>
      </c>
      <c r="C504" s="7" t="s">
        <v>4388</v>
      </c>
      <c r="D504" s="8" t="s">
        <v>4814</v>
      </c>
    </row>
    <row r="505" spans="1:4" ht="15.75">
      <c r="A505" s="5" t="s">
        <v>1866</v>
      </c>
      <c r="B505" s="6" t="s">
        <v>2858</v>
      </c>
      <c r="C505" s="7" t="s">
        <v>4388</v>
      </c>
      <c r="D505" s="8" t="s">
        <v>4815</v>
      </c>
    </row>
    <row r="506" spans="1:4" ht="15.75">
      <c r="A506" s="5" t="s">
        <v>1865</v>
      </c>
      <c r="B506" s="6" t="s">
        <v>2859</v>
      </c>
      <c r="C506" s="7" t="s">
        <v>4388</v>
      </c>
      <c r="D506" s="8" t="s">
        <v>4465</v>
      </c>
    </row>
    <row r="507" spans="1:4" ht="15.75">
      <c r="A507" s="5" t="s">
        <v>1864</v>
      </c>
      <c r="B507" s="6" t="s">
        <v>2860</v>
      </c>
      <c r="C507" s="7" t="s">
        <v>4388</v>
      </c>
      <c r="D507" s="8" t="s">
        <v>4816</v>
      </c>
    </row>
    <row r="508" spans="1:4" ht="15.75">
      <c r="A508" s="5" t="s">
        <v>1863</v>
      </c>
      <c r="B508" s="6" t="s">
        <v>2861</v>
      </c>
      <c r="C508" s="7" t="s">
        <v>4390</v>
      </c>
      <c r="D508" s="8" t="s">
        <v>4817</v>
      </c>
    </row>
    <row r="509" spans="1:4" ht="15.75">
      <c r="A509" s="5" t="s">
        <v>1862</v>
      </c>
      <c r="B509" s="6" t="s">
        <v>2862</v>
      </c>
      <c r="C509" s="7" t="s">
        <v>4390</v>
      </c>
      <c r="D509" s="8" t="s">
        <v>4818</v>
      </c>
    </row>
    <row r="510" spans="1:4" ht="15.75">
      <c r="A510" s="5" t="s">
        <v>1861</v>
      </c>
      <c r="B510" s="6" t="s">
        <v>2863</v>
      </c>
      <c r="C510" s="7" t="s">
        <v>4388</v>
      </c>
      <c r="D510" s="8" t="s">
        <v>4819</v>
      </c>
    </row>
    <row r="511" spans="1:4" ht="15.75">
      <c r="A511" s="5" t="s">
        <v>1860</v>
      </c>
      <c r="B511" s="6" t="s">
        <v>2864</v>
      </c>
      <c r="C511" s="7" t="s">
        <v>4390</v>
      </c>
      <c r="D511" s="8" t="s">
        <v>4820</v>
      </c>
    </row>
    <row r="512" spans="1:4" ht="15.75">
      <c r="A512" s="5" t="s">
        <v>1859</v>
      </c>
      <c r="B512" s="6" t="s">
        <v>2865</v>
      </c>
      <c r="C512" s="7" t="s">
        <v>4390</v>
      </c>
      <c r="D512" s="8" t="s">
        <v>4705</v>
      </c>
    </row>
    <row r="513" spans="1:4" ht="15.75">
      <c r="A513" s="5" t="s">
        <v>1858</v>
      </c>
      <c r="B513" s="6" t="s">
        <v>2866</v>
      </c>
      <c r="C513" s="7" t="s">
        <v>4390</v>
      </c>
      <c r="D513" s="8" t="s">
        <v>4535</v>
      </c>
    </row>
    <row r="514" spans="1:4" ht="15.75">
      <c r="A514" s="5" t="s">
        <v>1857</v>
      </c>
      <c r="B514" s="6" t="s">
        <v>2867</v>
      </c>
      <c r="C514" s="7" t="s">
        <v>4390</v>
      </c>
      <c r="D514" s="8" t="s">
        <v>4821</v>
      </c>
    </row>
    <row r="515" spans="1:4" ht="15.75">
      <c r="A515" s="5" t="s">
        <v>1856</v>
      </c>
      <c r="B515" s="6" t="s">
        <v>2868</v>
      </c>
      <c r="C515" s="7" t="s">
        <v>4388</v>
      </c>
      <c r="D515" s="8" t="s">
        <v>4822</v>
      </c>
    </row>
    <row r="516" spans="1:4" ht="15.75">
      <c r="A516" s="5" t="s">
        <v>1855</v>
      </c>
      <c r="B516" s="6" t="s">
        <v>2869</v>
      </c>
      <c r="C516" s="7" t="s">
        <v>4390</v>
      </c>
      <c r="D516" s="8" t="s">
        <v>4823</v>
      </c>
    </row>
    <row r="517" spans="1:4" ht="15.75">
      <c r="A517" s="5" t="s">
        <v>1854</v>
      </c>
      <c r="B517" s="6" t="s">
        <v>2870</v>
      </c>
      <c r="C517" s="7" t="s">
        <v>4390</v>
      </c>
      <c r="D517" s="8" t="s">
        <v>4452</v>
      </c>
    </row>
    <row r="518" spans="1:4" ht="15.75">
      <c r="A518" s="5" t="s">
        <v>1853</v>
      </c>
      <c r="B518" s="6" t="s">
        <v>2871</v>
      </c>
      <c r="C518" s="7" t="s">
        <v>4388</v>
      </c>
      <c r="D518" s="8" t="s">
        <v>4491</v>
      </c>
    </row>
    <row r="519" spans="1:4" ht="15.75">
      <c r="A519" s="5" t="s">
        <v>1852</v>
      </c>
      <c r="B519" s="6" t="s">
        <v>2872</v>
      </c>
      <c r="C519" s="7" t="s">
        <v>4388</v>
      </c>
      <c r="D519" s="8" t="s">
        <v>4811</v>
      </c>
    </row>
    <row r="520" spans="1:4" ht="15.75">
      <c r="A520" s="5" t="s">
        <v>1851</v>
      </c>
      <c r="B520" s="6" t="s">
        <v>2873</v>
      </c>
      <c r="C520" s="7" t="s">
        <v>4390</v>
      </c>
      <c r="D520" s="8" t="s">
        <v>4736</v>
      </c>
    </row>
    <row r="521" spans="1:4" ht="15.75">
      <c r="A521" s="5" t="s">
        <v>1850</v>
      </c>
      <c r="B521" s="6" t="s">
        <v>2874</v>
      </c>
      <c r="C521" s="7" t="s">
        <v>4388</v>
      </c>
      <c r="D521" s="8" t="s">
        <v>4824</v>
      </c>
    </row>
    <row r="522" spans="1:4" ht="15.75">
      <c r="A522" s="5" t="s">
        <v>1849</v>
      </c>
      <c r="B522" s="6" t="s">
        <v>2875</v>
      </c>
      <c r="C522" s="7" t="s">
        <v>4390</v>
      </c>
      <c r="D522" s="8" t="s">
        <v>4825</v>
      </c>
    </row>
    <row r="523" spans="1:4" ht="15.75">
      <c r="A523" s="5" t="s">
        <v>1848</v>
      </c>
      <c r="B523" s="6" t="s">
        <v>2876</v>
      </c>
      <c r="C523" s="7" t="s">
        <v>4390</v>
      </c>
      <c r="D523" s="8" t="s">
        <v>4415</v>
      </c>
    </row>
    <row r="524" spans="1:4" ht="15.75">
      <c r="A524" s="5" t="s">
        <v>1847</v>
      </c>
      <c r="B524" s="6" t="s">
        <v>2877</v>
      </c>
      <c r="C524" s="7" t="s">
        <v>4388</v>
      </c>
      <c r="D524" s="8" t="s">
        <v>4826</v>
      </c>
    </row>
    <row r="525" spans="1:4" ht="15.75">
      <c r="A525" s="5" t="s">
        <v>1846</v>
      </c>
      <c r="B525" s="6" t="s">
        <v>2878</v>
      </c>
      <c r="C525" s="7" t="s">
        <v>4803</v>
      </c>
      <c r="D525" s="8" t="s">
        <v>4827</v>
      </c>
    </row>
    <row r="526" spans="1:4" ht="15.75">
      <c r="A526" s="5" t="s">
        <v>1845</v>
      </c>
      <c r="B526" s="6" t="s">
        <v>2879</v>
      </c>
      <c r="C526" s="7" t="s">
        <v>4388</v>
      </c>
      <c r="D526" s="8" t="s">
        <v>4828</v>
      </c>
    </row>
    <row r="527" spans="1:4" ht="15.75">
      <c r="A527" s="5" t="s">
        <v>1844</v>
      </c>
      <c r="B527" s="6" t="s">
        <v>2880</v>
      </c>
      <c r="C527" s="7" t="s">
        <v>4388</v>
      </c>
      <c r="D527" s="8" t="s">
        <v>4564</v>
      </c>
    </row>
    <row r="528" spans="1:4" ht="15.75">
      <c r="A528" s="5" t="s">
        <v>1843</v>
      </c>
      <c r="B528" s="6" t="s">
        <v>2881</v>
      </c>
      <c r="C528" s="7" t="s">
        <v>4803</v>
      </c>
      <c r="D528" s="8" t="s">
        <v>4829</v>
      </c>
    </row>
    <row r="529" spans="1:4" ht="15.75">
      <c r="A529" s="5" t="s">
        <v>1842</v>
      </c>
      <c r="B529" s="6" t="s">
        <v>2882</v>
      </c>
      <c r="C529" s="7" t="s">
        <v>4388</v>
      </c>
      <c r="D529" s="8" t="s">
        <v>4444</v>
      </c>
    </row>
    <row r="530" spans="1:4" ht="15.75">
      <c r="A530" s="5" t="s">
        <v>1841</v>
      </c>
      <c r="B530" s="6" t="s">
        <v>2883</v>
      </c>
      <c r="C530" s="7" t="s">
        <v>4390</v>
      </c>
      <c r="D530" s="8" t="s">
        <v>4620</v>
      </c>
    </row>
    <row r="531" spans="1:4" ht="15.75">
      <c r="A531" s="5" t="s">
        <v>1840</v>
      </c>
      <c r="B531" s="6" t="s">
        <v>2884</v>
      </c>
      <c r="C531" s="7" t="s">
        <v>4390</v>
      </c>
      <c r="D531" s="8" t="s">
        <v>4830</v>
      </c>
    </row>
    <row r="532" spans="1:4" ht="15.75">
      <c r="A532" s="5" t="s">
        <v>1839</v>
      </c>
      <c r="B532" s="6" t="s">
        <v>2885</v>
      </c>
      <c r="C532" s="7" t="s">
        <v>4388</v>
      </c>
      <c r="D532" s="8" t="s">
        <v>4831</v>
      </c>
    </row>
    <row r="533" spans="1:4" ht="15.75">
      <c r="A533" s="5" t="s">
        <v>1838</v>
      </c>
      <c r="B533" s="6" t="s">
        <v>2886</v>
      </c>
      <c r="C533" s="7" t="s">
        <v>4390</v>
      </c>
      <c r="D533" s="8" t="s">
        <v>4525</v>
      </c>
    </row>
    <row r="534" spans="1:4" ht="15.75">
      <c r="A534" s="5" t="s">
        <v>1837</v>
      </c>
      <c r="B534" s="6" t="s">
        <v>2887</v>
      </c>
      <c r="C534" s="7" t="s">
        <v>4388</v>
      </c>
      <c r="D534" s="8" t="s">
        <v>4832</v>
      </c>
    </row>
    <row r="535" spans="1:4" ht="15.75">
      <c r="A535" s="5" t="s">
        <v>1836</v>
      </c>
      <c r="B535" s="6" t="s">
        <v>2888</v>
      </c>
      <c r="C535" s="7" t="s">
        <v>4390</v>
      </c>
      <c r="D535" s="8" t="s">
        <v>4818</v>
      </c>
    </row>
    <row r="536" spans="1:4" ht="15.75">
      <c r="A536" s="5" t="s">
        <v>1835</v>
      </c>
      <c r="B536" s="6" t="s">
        <v>2889</v>
      </c>
      <c r="C536" s="7" t="s">
        <v>4388</v>
      </c>
      <c r="D536" s="8" t="s">
        <v>4833</v>
      </c>
    </row>
    <row r="537" spans="1:4" ht="15.75">
      <c r="A537" s="5" t="s">
        <v>1834</v>
      </c>
      <c r="B537" s="6" t="s">
        <v>2451</v>
      </c>
      <c r="C537" s="7" t="s">
        <v>4390</v>
      </c>
      <c r="D537" s="8" t="s">
        <v>4834</v>
      </c>
    </row>
    <row r="538" spans="1:4" ht="15.75">
      <c r="A538" s="5" t="s">
        <v>1833</v>
      </c>
      <c r="B538" s="6" t="s">
        <v>2890</v>
      </c>
      <c r="C538" s="7" t="s">
        <v>4388</v>
      </c>
      <c r="D538" s="8" t="s">
        <v>4835</v>
      </c>
    </row>
    <row r="539" spans="1:4" ht="15.75">
      <c r="A539" s="5" t="s">
        <v>1832</v>
      </c>
      <c r="B539" s="6" t="s">
        <v>2891</v>
      </c>
      <c r="C539" s="7" t="s">
        <v>4388</v>
      </c>
      <c r="D539" s="8" t="s">
        <v>4836</v>
      </c>
    </row>
    <row r="540" spans="1:4" ht="15.75">
      <c r="A540" s="5" t="s">
        <v>1831</v>
      </c>
      <c r="B540" s="6" t="s">
        <v>2892</v>
      </c>
      <c r="C540" s="7" t="s">
        <v>4388</v>
      </c>
      <c r="D540" s="8" t="s">
        <v>4831</v>
      </c>
    </row>
    <row r="541" spans="1:4" ht="15.75">
      <c r="A541" s="5" t="s">
        <v>1830</v>
      </c>
      <c r="B541" s="6" t="s">
        <v>2893</v>
      </c>
      <c r="C541" s="7" t="s">
        <v>4390</v>
      </c>
      <c r="D541" s="8" t="s">
        <v>4452</v>
      </c>
    </row>
    <row r="542" spans="1:4" ht="15.75">
      <c r="A542" s="5" t="s">
        <v>1829</v>
      </c>
      <c r="B542" s="6" t="s">
        <v>2894</v>
      </c>
      <c r="C542" s="7" t="s">
        <v>4390</v>
      </c>
      <c r="D542" s="8" t="s">
        <v>4837</v>
      </c>
    </row>
    <row r="543" spans="1:4" ht="15.75">
      <c r="A543" s="5" t="s">
        <v>1828</v>
      </c>
      <c r="B543" s="6" t="s">
        <v>2895</v>
      </c>
      <c r="C543" s="7" t="s">
        <v>4390</v>
      </c>
      <c r="D543" s="8" t="s">
        <v>4838</v>
      </c>
    </row>
    <row r="544" spans="1:4" ht="15.75">
      <c r="A544" s="5" t="s">
        <v>1827</v>
      </c>
      <c r="B544" s="6" t="s">
        <v>2896</v>
      </c>
      <c r="C544" s="7" t="s">
        <v>4388</v>
      </c>
      <c r="D544" s="8" t="s">
        <v>4597</v>
      </c>
    </row>
    <row r="545" spans="1:4" ht="15.75">
      <c r="A545" s="5" t="s">
        <v>1826</v>
      </c>
      <c r="B545" s="6" t="s">
        <v>2897</v>
      </c>
      <c r="C545" s="7" t="s">
        <v>4388</v>
      </c>
      <c r="D545" s="8" t="s">
        <v>4839</v>
      </c>
    </row>
    <row r="546" spans="1:4" ht="15.75">
      <c r="A546" s="5" t="s">
        <v>1825</v>
      </c>
      <c r="B546" s="6" t="s">
        <v>2898</v>
      </c>
      <c r="C546" s="7" t="s">
        <v>4803</v>
      </c>
      <c r="D546" s="8" t="s">
        <v>4840</v>
      </c>
    </row>
    <row r="547" spans="1:4" ht="15.75">
      <c r="A547" s="5" t="s">
        <v>1824</v>
      </c>
      <c r="B547" s="6" t="s">
        <v>2899</v>
      </c>
      <c r="C547" s="7" t="s">
        <v>4390</v>
      </c>
      <c r="D547" s="8" t="s">
        <v>4719</v>
      </c>
    </row>
    <row r="548" spans="1:4" ht="15.75">
      <c r="A548" s="5" t="s">
        <v>1823</v>
      </c>
      <c r="B548" s="6" t="s">
        <v>2900</v>
      </c>
      <c r="C548" s="7" t="s">
        <v>4388</v>
      </c>
      <c r="D548" s="8" t="s">
        <v>4841</v>
      </c>
    </row>
    <row r="549" spans="1:4" ht="15.75">
      <c r="A549" s="5" t="s">
        <v>1822</v>
      </c>
      <c r="B549" s="6" t="s">
        <v>2901</v>
      </c>
      <c r="C549" s="7" t="s">
        <v>4390</v>
      </c>
      <c r="D549" s="8" t="s">
        <v>4842</v>
      </c>
    </row>
    <row r="550" spans="1:4" ht="15.75">
      <c r="A550" s="5" t="s">
        <v>1821</v>
      </c>
      <c r="B550" s="6" t="s">
        <v>2902</v>
      </c>
      <c r="C550" s="7" t="s">
        <v>4390</v>
      </c>
      <c r="D550" s="8" t="s">
        <v>4843</v>
      </c>
    </row>
    <row r="551" spans="1:4" ht="15.75">
      <c r="A551" s="5" t="s">
        <v>1820</v>
      </c>
      <c r="B551" s="6" t="s">
        <v>2903</v>
      </c>
      <c r="C551" s="7" t="s">
        <v>4390</v>
      </c>
      <c r="D551" s="8" t="s">
        <v>4844</v>
      </c>
    </row>
    <row r="552" spans="1:4" ht="15.75">
      <c r="A552" s="5" t="s">
        <v>1819</v>
      </c>
      <c r="B552" s="6" t="s">
        <v>2904</v>
      </c>
      <c r="C552" s="7" t="s">
        <v>4388</v>
      </c>
      <c r="D552" s="8" t="s">
        <v>4845</v>
      </c>
    </row>
    <row r="553" spans="1:4" ht="15.75">
      <c r="A553" s="5" t="s">
        <v>1818</v>
      </c>
      <c r="B553" s="6" t="s">
        <v>2560</v>
      </c>
      <c r="C553" s="7" t="s">
        <v>4390</v>
      </c>
      <c r="D553" s="8" t="s">
        <v>4792</v>
      </c>
    </row>
    <row r="554" spans="1:4" ht="15.75">
      <c r="A554" s="5" t="s">
        <v>1817</v>
      </c>
      <c r="B554" s="6" t="s">
        <v>2905</v>
      </c>
      <c r="C554" s="7" t="s">
        <v>4390</v>
      </c>
      <c r="D554" s="8" t="s">
        <v>4846</v>
      </c>
    </row>
    <row r="555" spans="1:4" ht="15.75">
      <c r="A555" s="5" t="s">
        <v>1816</v>
      </c>
      <c r="B555" s="6" t="s">
        <v>2906</v>
      </c>
      <c r="C555" s="7" t="s">
        <v>4388</v>
      </c>
      <c r="D555" s="8" t="s">
        <v>4847</v>
      </c>
    </row>
    <row r="556" spans="1:4" ht="15.75">
      <c r="A556" s="5" t="s">
        <v>1815</v>
      </c>
      <c r="B556" s="6" t="s">
        <v>2907</v>
      </c>
      <c r="C556" s="7" t="s">
        <v>4390</v>
      </c>
      <c r="D556" s="8" t="s">
        <v>4483</v>
      </c>
    </row>
    <row r="557" spans="1:4" ht="15.75">
      <c r="A557" s="5" t="s">
        <v>1814</v>
      </c>
      <c r="B557" s="6" t="s">
        <v>2908</v>
      </c>
      <c r="C557" s="7" t="s">
        <v>4390</v>
      </c>
      <c r="D557" s="8" t="s">
        <v>4848</v>
      </c>
    </row>
    <row r="558" spans="1:4" ht="15.75">
      <c r="A558" s="5" t="s">
        <v>1813</v>
      </c>
      <c r="B558" s="6" t="s">
        <v>2909</v>
      </c>
      <c r="C558" s="7" t="s">
        <v>4388</v>
      </c>
      <c r="D558" s="8" t="s">
        <v>4849</v>
      </c>
    </row>
    <row r="559" spans="1:4" ht="15.75">
      <c r="A559" s="5" t="s">
        <v>1812</v>
      </c>
      <c r="B559" s="6" t="s">
        <v>2910</v>
      </c>
      <c r="C559" s="7" t="s">
        <v>4390</v>
      </c>
      <c r="D559" s="8" t="s">
        <v>4478</v>
      </c>
    </row>
    <row r="560" spans="1:4" ht="15.75">
      <c r="A560" s="5" t="s">
        <v>1811</v>
      </c>
      <c r="B560" s="6" t="s">
        <v>2911</v>
      </c>
      <c r="C560" s="7" t="s">
        <v>4388</v>
      </c>
      <c r="D560" s="8" t="s">
        <v>4796</v>
      </c>
    </row>
    <row r="561" spans="1:4" ht="15.75">
      <c r="A561" s="5" t="s">
        <v>1810</v>
      </c>
      <c r="B561" s="6" t="s">
        <v>2912</v>
      </c>
      <c r="C561" s="7" t="s">
        <v>4390</v>
      </c>
      <c r="D561" s="8" t="s">
        <v>4850</v>
      </c>
    </row>
    <row r="562" spans="1:4" ht="15.75">
      <c r="A562" s="5" t="s">
        <v>1809</v>
      </c>
      <c r="B562" s="6" t="s">
        <v>2913</v>
      </c>
      <c r="C562" s="7" t="s">
        <v>4388</v>
      </c>
      <c r="D562" s="8" t="s">
        <v>4851</v>
      </c>
    </row>
    <row r="563" spans="1:4" ht="15.75">
      <c r="A563" s="5" t="s">
        <v>1808</v>
      </c>
      <c r="B563" s="6" t="s">
        <v>2914</v>
      </c>
      <c r="C563" s="7" t="s">
        <v>4390</v>
      </c>
      <c r="D563" s="8" t="s">
        <v>4852</v>
      </c>
    </row>
    <row r="564" spans="1:4" ht="15.75">
      <c r="A564" s="5" t="s">
        <v>1807</v>
      </c>
      <c r="B564" s="6" t="s">
        <v>2915</v>
      </c>
      <c r="C564" s="7" t="s">
        <v>4390</v>
      </c>
      <c r="D564" s="8" t="s">
        <v>4853</v>
      </c>
    </row>
    <row r="565" spans="1:4" ht="15.75">
      <c r="A565" s="5" t="s">
        <v>1806</v>
      </c>
      <c r="B565" s="6" t="s">
        <v>2916</v>
      </c>
      <c r="C565" s="7" t="s">
        <v>4388</v>
      </c>
      <c r="D565" s="8" t="s">
        <v>4854</v>
      </c>
    </row>
    <row r="566" spans="1:4" ht="15.75">
      <c r="A566" s="5" t="s">
        <v>1805</v>
      </c>
      <c r="B566" s="6" t="s">
        <v>2917</v>
      </c>
      <c r="C566" s="7" t="s">
        <v>4803</v>
      </c>
      <c r="D566" s="8" t="s">
        <v>4831</v>
      </c>
    </row>
    <row r="567" spans="1:4" ht="15.75">
      <c r="A567" s="5" t="s">
        <v>1804</v>
      </c>
      <c r="B567" s="6" t="s">
        <v>2918</v>
      </c>
      <c r="C567" s="7" t="s">
        <v>4390</v>
      </c>
      <c r="D567" s="8" t="s">
        <v>4855</v>
      </c>
    </row>
    <row r="568" spans="1:4" ht="15.75">
      <c r="A568" s="5" t="s">
        <v>1803</v>
      </c>
      <c r="B568" s="6" t="s">
        <v>2919</v>
      </c>
      <c r="C568" s="7" t="s">
        <v>4388</v>
      </c>
      <c r="D568" s="8" t="s">
        <v>4856</v>
      </c>
    </row>
    <row r="569" spans="1:4" ht="15.75">
      <c r="A569" s="5" t="s">
        <v>1802</v>
      </c>
      <c r="B569" s="6" t="s">
        <v>2920</v>
      </c>
      <c r="C569" s="7" t="s">
        <v>4388</v>
      </c>
      <c r="D569" s="8" t="s">
        <v>4857</v>
      </c>
    </row>
    <row r="570" spans="1:4" ht="15.75">
      <c r="A570" s="5" t="s">
        <v>1801</v>
      </c>
      <c r="B570" s="6" t="s">
        <v>2921</v>
      </c>
      <c r="C570" s="7" t="s">
        <v>4388</v>
      </c>
      <c r="D570" s="8" t="s">
        <v>4858</v>
      </c>
    </row>
    <row r="571" spans="1:4" ht="15.75">
      <c r="A571" s="5" t="s">
        <v>1800</v>
      </c>
      <c r="B571" s="6" t="s">
        <v>2922</v>
      </c>
      <c r="C571" s="7" t="s">
        <v>4390</v>
      </c>
      <c r="D571" s="8" t="s">
        <v>4859</v>
      </c>
    </row>
    <row r="572" spans="1:4" ht="15.75">
      <c r="A572" s="5" t="s">
        <v>1799</v>
      </c>
      <c r="B572" s="6" t="s">
        <v>2923</v>
      </c>
      <c r="C572" s="7" t="s">
        <v>4390</v>
      </c>
      <c r="D572" s="8" t="s">
        <v>4860</v>
      </c>
    </row>
    <row r="573" spans="1:4" ht="15.75">
      <c r="A573" s="5" t="s">
        <v>1798</v>
      </c>
      <c r="B573" s="6" t="s">
        <v>2924</v>
      </c>
      <c r="C573" s="7" t="s">
        <v>4390</v>
      </c>
      <c r="D573" s="8" t="s">
        <v>4574</v>
      </c>
    </row>
    <row r="574" spans="1:4" ht="15.75">
      <c r="A574" s="5" t="s">
        <v>1797</v>
      </c>
      <c r="B574" s="6" t="s">
        <v>2925</v>
      </c>
      <c r="C574" s="7" t="s">
        <v>4803</v>
      </c>
      <c r="D574" s="8" t="s">
        <v>4861</v>
      </c>
    </row>
    <row r="575" spans="1:4" ht="15.75">
      <c r="A575" s="5" t="s">
        <v>1796</v>
      </c>
      <c r="B575" s="6" t="s">
        <v>2926</v>
      </c>
      <c r="C575" s="7" t="s">
        <v>4390</v>
      </c>
      <c r="D575" s="8" t="s">
        <v>4862</v>
      </c>
    </row>
    <row r="576" spans="1:4" ht="15.75">
      <c r="A576" s="5" t="s">
        <v>1795</v>
      </c>
      <c r="B576" s="6" t="s">
        <v>2927</v>
      </c>
      <c r="C576" s="7" t="s">
        <v>4390</v>
      </c>
      <c r="D576" s="8" t="s">
        <v>4863</v>
      </c>
    </row>
    <row r="577" spans="1:4" ht="15.75">
      <c r="A577" s="5" t="s">
        <v>1794</v>
      </c>
      <c r="B577" s="6" t="s">
        <v>2928</v>
      </c>
      <c r="C577" s="7" t="s">
        <v>4388</v>
      </c>
      <c r="D577" s="8" t="s">
        <v>4864</v>
      </c>
    </row>
    <row r="578" spans="1:4" ht="15.75">
      <c r="A578" s="5" t="s">
        <v>1793</v>
      </c>
      <c r="B578" s="6" t="s">
        <v>2929</v>
      </c>
      <c r="C578" s="7" t="s">
        <v>4803</v>
      </c>
      <c r="D578" s="8" t="s">
        <v>4503</v>
      </c>
    </row>
    <row r="579" spans="1:4" ht="15.75">
      <c r="A579" s="5" t="s">
        <v>1792</v>
      </c>
      <c r="B579" s="6" t="s">
        <v>2930</v>
      </c>
      <c r="C579" s="7" t="s">
        <v>4390</v>
      </c>
      <c r="D579" s="8" t="s">
        <v>4865</v>
      </c>
    </row>
    <row r="580" spans="1:4" ht="15.75">
      <c r="A580" s="5" t="s">
        <v>1791</v>
      </c>
      <c r="B580" s="6" t="s">
        <v>2931</v>
      </c>
      <c r="C580" s="7" t="s">
        <v>4388</v>
      </c>
      <c r="D580" s="8" t="s">
        <v>4866</v>
      </c>
    </row>
    <row r="581" spans="1:4" ht="15.75">
      <c r="A581" s="5" t="s">
        <v>1790</v>
      </c>
      <c r="B581" s="6" t="s">
        <v>2932</v>
      </c>
      <c r="C581" s="7" t="s">
        <v>4388</v>
      </c>
      <c r="D581" s="8" t="s">
        <v>4867</v>
      </c>
    </row>
    <row r="582" spans="1:4" ht="15.75">
      <c r="A582" s="5" t="s">
        <v>1789</v>
      </c>
      <c r="B582" s="6" t="s">
        <v>2933</v>
      </c>
      <c r="C582" s="7" t="s">
        <v>4390</v>
      </c>
      <c r="D582" s="8" t="s">
        <v>4868</v>
      </c>
    </row>
    <row r="583" spans="1:4" ht="15.75">
      <c r="A583" s="5" t="s">
        <v>1788</v>
      </c>
      <c r="B583" s="6" t="s">
        <v>2934</v>
      </c>
      <c r="C583" s="7" t="s">
        <v>4390</v>
      </c>
      <c r="D583" s="8" t="s">
        <v>4392</v>
      </c>
    </row>
    <row r="584" spans="1:4" ht="15.75">
      <c r="A584" s="5" t="s">
        <v>1787</v>
      </c>
      <c r="B584" s="6" t="s">
        <v>2935</v>
      </c>
      <c r="C584" s="7" t="s">
        <v>4388</v>
      </c>
      <c r="D584" s="8" t="s">
        <v>4869</v>
      </c>
    </row>
    <row r="585" spans="1:4" ht="15.75">
      <c r="A585" s="5" t="s">
        <v>1786</v>
      </c>
      <c r="B585" s="6" t="s">
        <v>2936</v>
      </c>
      <c r="C585" s="7" t="s">
        <v>4390</v>
      </c>
      <c r="D585" s="8" t="s">
        <v>4747</v>
      </c>
    </row>
    <row r="586" spans="1:4" ht="15.75">
      <c r="A586" s="5" t="s">
        <v>1785</v>
      </c>
      <c r="B586" s="6" t="s">
        <v>2937</v>
      </c>
      <c r="C586" s="7" t="s">
        <v>4388</v>
      </c>
      <c r="D586" s="8" t="s">
        <v>4870</v>
      </c>
    </row>
    <row r="587" spans="1:4" ht="15.75">
      <c r="A587" s="5" t="s">
        <v>1784</v>
      </c>
      <c r="B587" s="6" t="s">
        <v>2938</v>
      </c>
      <c r="C587" s="7" t="s">
        <v>4388</v>
      </c>
      <c r="D587" s="8" t="s">
        <v>4709</v>
      </c>
    </row>
    <row r="588" spans="1:4" ht="15.75">
      <c r="A588" s="5" t="s">
        <v>1783</v>
      </c>
      <c r="B588" s="6" t="s">
        <v>2939</v>
      </c>
      <c r="C588" s="7" t="s">
        <v>4388</v>
      </c>
      <c r="D588" s="8" t="s">
        <v>4871</v>
      </c>
    </row>
    <row r="589" spans="1:4" ht="15.75">
      <c r="A589" s="5" t="s">
        <v>1782</v>
      </c>
      <c r="B589" s="6" t="s">
        <v>2940</v>
      </c>
      <c r="C589" s="7" t="s">
        <v>4388</v>
      </c>
      <c r="D589" s="8" t="s">
        <v>4872</v>
      </c>
    </row>
    <row r="590" spans="1:4" ht="15.75">
      <c r="A590" s="5" t="s">
        <v>1781</v>
      </c>
      <c r="B590" s="6" t="s">
        <v>2460</v>
      </c>
      <c r="C590" s="7" t="s">
        <v>4803</v>
      </c>
      <c r="D590" s="8" t="s">
        <v>4873</v>
      </c>
    </row>
    <row r="591" spans="1:4" ht="15.75">
      <c r="A591" s="5" t="s">
        <v>1780</v>
      </c>
      <c r="B591" s="6" t="s">
        <v>2941</v>
      </c>
      <c r="C591" s="7" t="s">
        <v>4388</v>
      </c>
      <c r="D591" s="8" t="s">
        <v>4874</v>
      </c>
    </row>
    <row r="592" spans="1:4" ht="15.75">
      <c r="A592" s="5" t="s">
        <v>1779</v>
      </c>
      <c r="B592" s="6" t="s">
        <v>2942</v>
      </c>
      <c r="C592" s="7" t="s">
        <v>4390</v>
      </c>
      <c r="D592" s="8" t="s">
        <v>4623</v>
      </c>
    </row>
    <row r="593" spans="1:4" ht="15.75">
      <c r="A593" s="5" t="s">
        <v>1778</v>
      </c>
      <c r="B593" s="6" t="s">
        <v>2449</v>
      </c>
      <c r="C593" s="7" t="s">
        <v>4388</v>
      </c>
      <c r="D593" s="8" t="s">
        <v>4875</v>
      </c>
    </row>
    <row r="594" spans="1:4" ht="15.75">
      <c r="A594" s="5" t="s">
        <v>1777</v>
      </c>
      <c r="B594" s="6" t="s">
        <v>2943</v>
      </c>
      <c r="C594" s="7" t="s">
        <v>4388</v>
      </c>
      <c r="D594" s="8" t="s">
        <v>4876</v>
      </c>
    </row>
    <row r="595" spans="1:4" ht="15.75">
      <c r="A595" s="5" t="s">
        <v>1776</v>
      </c>
      <c r="B595" s="6" t="s">
        <v>2944</v>
      </c>
      <c r="C595" s="7" t="s">
        <v>4803</v>
      </c>
      <c r="D595" s="8" t="s">
        <v>4877</v>
      </c>
    </row>
    <row r="596" spans="1:4" ht="15.75">
      <c r="A596" s="5" t="s">
        <v>1775</v>
      </c>
      <c r="B596" s="6" t="s">
        <v>2945</v>
      </c>
      <c r="C596" s="7" t="s">
        <v>4388</v>
      </c>
      <c r="D596" s="8" t="s">
        <v>4878</v>
      </c>
    </row>
    <row r="597" spans="1:4" ht="15.75">
      <c r="A597" s="5" t="s">
        <v>1774</v>
      </c>
      <c r="B597" s="6" t="s">
        <v>2946</v>
      </c>
      <c r="C597" s="7" t="s">
        <v>4390</v>
      </c>
      <c r="D597" s="8" t="s">
        <v>4879</v>
      </c>
    </row>
    <row r="598" spans="1:4" ht="15.75">
      <c r="A598" s="5" t="s">
        <v>1773</v>
      </c>
      <c r="B598" s="6" t="s">
        <v>2947</v>
      </c>
      <c r="C598" s="7" t="s">
        <v>4390</v>
      </c>
      <c r="D598" s="8" t="s">
        <v>4880</v>
      </c>
    </row>
    <row r="599" spans="1:4" ht="15.75">
      <c r="A599" s="5" t="s">
        <v>1772</v>
      </c>
      <c r="B599" s="6" t="s">
        <v>2948</v>
      </c>
      <c r="C599" s="7" t="s">
        <v>4388</v>
      </c>
      <c r="D599" s="8" t="s">
        <v>4881</v>
      </c>
    </row>
    <row r="600" spans="1:4" ht="15.75">
      <c r="A600" s="5" t="s">
        <v>1771</v>
      </c>
      <c r="B600" s="6" t="s">
        <v>2949</v>
      </c>
      <c r="C600" s="7" t="s">
        <v>4388</v>
      </c>
      <c r="D600" s="8" t="s">
        <v>4882</v>
      </c>
    </row>
    <row r="601" spans="1:4" ht="15.75">
      <c r="A601" s="5" t="s">
        <v>1770</v>
      </c>
      <c r="B601" s="6" t="s">
        <v>2950</v>
      </c>
      <c r="C601" s="7" t="s">
        <v>4390</v>
      </c>
      <c r="D601" s="8" t="s">
        <v>4883</v>
      </c>
    </row>
    <row r="602" spans="1:4" ht="15.75">
      <c r="A602" s="5" t="s">
        <v>1769</v>
      </c>
      <c r="B602" s="6" t="s">
        <v>2951</v>
      </c>
      <c r="C602" s="7" t="s">
        <v>4388</v>
      </c>
      <c r="D602" s="8" t="s">
        <v>4884</v>
      </c>
    </row>
    <row r="603" spans="1:4" ht="15.75">
      <c r="A603" s="5" t="s">
        <v>1768</v>
      </c>
      <c r="B603" s="6" t="s">
        <v>2952</v>
      </c>
      <c r="C603" s="7" t="s">
        <v>4803</v>
      </c>
      <c r="D603" s="8" t="s">
        <v>4568</v>
      </c>
    </row>
    <row r="604" spans="1:4" ht="15.75">
      <c r="A604" s="5" t="s">
        <v>1767</v>
      </c>
      <c r="B604" s="6" t="s">
        <v>2953</v>
      </c>
      <c r="C604" s="7" t="s">
        <v>4803</v>
      </c>
      <c r="D604" s="8" t="s">
        <v>4885</v>
      </c>
    </row>
    <row r="605" spans="1:4" ht="15.75">
      <c r="A605" s="5" t="s">
        <v>1766</v>
      </c>
      <c r="B605" s="6" t="s">
        <v>2954</v>
      </c>
      <c r="C605" s="7" t="s">
        <v>4390</v>
      </c>
      <c r="D605" s="8" t="s">
        <v>4868</v>
      </c>
    </row>
    <row r="606" spans="1:4" ht="15.75">
      <c r="A606" s="5" t="s">
        <v>1765</v>
      </c>
      <c r="B606" s="6" t="s">
        <v>2497</v>
      </c>
      <c r="C606" s="7" t="s">
        <v>4390</v>
      </c>
      <c r="D606" s="8" t="s">
        <v>4886</v>
      </c>
    </row>
    <row r="607" spans="1:4" ht="15.75">
      <c r="A607" s="5" t="s">
        <v>1764</v>
      </c>
      <c r="B607" s="6" t="s">
        <v>2955</v>
      </c>
      <c r="C607" s="7" t="s">
        <v>4390</v>
      </c>
      <c r="D607" s="8" t="s">
        <v>4887</v>
      </c>
    </row>
    <row r="608" spans="1:4" ht="15.75">
      <c r="A608" s="5" t="s">
        <v>1763</v>
      </c>
      <c r="B608" s="6" t="s">
        <v>2956</v>
      </c>
      <c r="C608" s="7" t="s">
        <v>4390</v>
      </c>
      <c r="D608" s="8" t="s">
        <v>4888</v>
      </c>
    </row>
    <row r="609" spans="1:4" ht="15.75">
      <c r="A609" s="5" t="s">
        <v>1762</v>
      </c>
      <c r="B609" s="6" t="s">
        <v>2957</v>
      </c>
      <c r="C609" s="7" t="s">
        <v>4390</v>
      </c>
      <c r="D609" s="8" t="s">
        <v>4889</v>
      </c>
    </row>
    <row r="610" spans="1:4" ht="15.75">
      <c r="A610" s="5" t="s">
        <v>1761</v>
      </c>
      <c r="B610" s="6" t="s">
        <v>2958</v>
      </c>
      <c r="C610" s="7" t="s">
        <v>4390</v>
      </c>
      <c r="D610" s="8" t="s">
        <v>4890</v>
      </c>
    </row>
    <row r="611" spans="1:4" ht="15.75">
      <c r="A611" s="5" t="s">
        <v>1760</v>
      </c>
      <c r="B611" s="6" t="s">
        <v>2959</v>
      </c>
      <c r="C611" s="7" t="s">
        <v>4803</v>
      </c>
      <c r="D611" s="8" t="s">
        <v>4891</v>
      </c>
    </row>
    <row r="612" spans="1:4" ht="15.75">
      <c r="A612" s="5" t="s">
        <v>1759</v>
      </c>
      <c r="B612" s="6" t="s">
        <v>2960</v>
      </c>
      <c r="C612" s="7" t="s">
        <v>4390</v>
      </c>
      <c r="D612" s="8" t="s">
        <v>4892</v>
      </c>
    </row>
    <row r="613" spans="1:4" ht="15.75">
      <c r="A613" s="5" t="s">
        <v>1758</v>
      </c>
      <c r="B613" s="6" t="s">
        <v>2961</v>
      </c>
      <c r="C613" s="7" t="s">
        <v>4388</v>
      </c>
      <c r="D613" s="8" t="s">
        <v>4624</v>
      </c>
    </row>
    <row r="614" spans="1:4" ht="15.75">
      <c r="A614" s="5" t="s">
        <v>1757</v>
      </c>
      <c r="B614" s="6" t="s">
        <v>2962</v>
      </c>
      <c r="C614" s="7" t="s">
        <v>4388</v>
      </c>
      <c r="D614" s="8" t="s">
        <v>4893</v>
      </c>
    </row>
    <row r="615" spans="1:4" ht="15.75">
      <c r="A615" s="5" t="s">
        <v>1756</v>
      </c>
      <c r="B615" s="6" t="s">
        <v>2963</v>
      </c>
      <c r="C615" s="7" t="s">
        <v>4390</v>
      </c>
      <c r="D615" s="8" t="s">
        <v>4894</v>
      </c>
    </row>
    <row r="616" spans="1:4" ht="15.75">
      <c r="A616" s="5" t="s">
        <v>1755</v>
      </c>
      <c r="B616" s="6" t="s">
        <v>2964</v>
      </c>
      <c r="C616" s="7" t="s">
        <v>4388</v>
      </c>
      <c r="D616" s="8" t="s">
        <v>4895</v>
      </c>
    </row>
    <row r="617" spans="1:4" ht="15.75">
      <c r="A617" s="5" t="s">
        <v>1754</v>
      </c>
      <c r="B617" s="6" t="s">
        <v>2452</v>
      </c>
      <c r="C617" s="7" t="s">
        <v>4388</v>
      </c>
      <c r="D617" s="8" t="s">
        <v>4896</v>
      </c>
    </row>
    <row r="618" spans="1:4" ht="15.75">
      <c r="A618" s="5" t="s">
        <v>1753</v>
      </c>
      <c r="B618" s="6" t="s">
        <v>2657</v>
      </c>
      <c r="C618" s="7" t="s">
        <v>4803</v>
      </c>
      <c r="D618" s="8" t="s">
        <v>4564</v>
      </c>
    </row>
    <row r="619" spans="1:4" ht="15.75">
      <c r="A619" s="5" t="s">
        <v>1752</v>
      </c>
      <c r="B619" s="6" t="s">
        <v>2965</v>
      </c>
      <c r="C619" s="7" t="s">
        <v>4388</v>
      </c>
      <c r="D619" s="8" t="s">
        <v>4561</v>
      </c>
    </row>
    <row r="620" spans="1:4" ht="15.75">
      <c r="A620" s="5" t="s">
        <v>1751</v>
      </c>
      <c r="B620" s="6" t="s">
        <v>2966</v>
      </c>
      <c r="C620" s="7" t="s">
        <v>4388</v>
      </c>
      <c r="D620" s="8" t="s">
        <v>4605</v>
      </c>
    </row>
    <row r="621" spans="1:4" ht="15.75">
      <c r="A621" s="5" t="s">
        <v>1750</v>
      </c>
      <c r="B621" s="6" t="s">
        <v>2967</v>
      </c>
      <c r="C621" s="7" t="s">
        <v>4388</v>
      </c>
      <c r="D621" s="8" t="s">
        <v>4897</v>
      </c>
    </row>
    <row r="622" spans="1:4" ht="15.75">
      <c r="A622" s="5" t="s">
        <v>1749</v>
      </c>
      <c r="B622" s="6" t="s">
        <v>2968</v>
      </c>
      <c r="C622" s="7" t="s">
        <v>4803</v>
      </c>
      <c r="D622" s="8" t="s">
        <v>4898</v>
      </c>
    </row>
    <row r="623" spans="1:4" ht="15.75">
      <c r="A623" s="5" t="s">
        <v>1748</v>
      </c>
      <c r="B623" s="6" t="s">
        <v>2969</v>
      </c>
      <c r="C623" s="7" t="s">
        <v>4390</v>
      </c>
      <c r="D623" s="8" t="s">
        <v>4899</v>
      </c>
    </row>
    <row r="624" spans="1:4" ht="15.75">
      <c r="A624" s="5" t="s">
        <v>1747</v>
      </c>
      <c r="B624" s="6" t="s">
        <v>2970</v>
      </c>
      <c r="C624" s="7" t="s">
        <v>4388</v>
      </c>
      <c r="D624" s="8" t="s">
        <v>4900</v>
      </c>
    </row>
    <row r="625" spans="1:4" ht="15.75">
      <c r="A625" s="5" t="s">
        <v>1746</v>
      </c>
      <c r="B625" s="6" t="s">
        <v>2971</v>
      </c>
      <c r="C625" s="7" t="s">
        <v>4390</v>
      </c>
      <c r="D625" s="8" t="s">
        <v>4901</v>
      </c>
    </row>
    <row r="626" spans="1:4" ht="15.75">
      <c r="A626" s="5" t="s">
        <v>1745</v>
      </c>
      <c r="B626" s="6" t="s">
        <v>2972</v>
      </c>
      <c r="C626" s="7" t="s">
        <v>4390</v>
      </c>
      <c r="D626" s="8" t="s">
        <v>4902</v>
      </c>
    </row>
    <row r="627" spans="1:4" ht="15.75">
      <c r="A627" s="5" t="s">
        <v>1744</v>
      </c>
      <c r="B627" s="6" t="s">
        <v>2973</v>
      </c>
      <c r="C627" s="7" t="s">
        <v>4390</v>
      </c>
      <c r="D627" s="8" t="s">
        <v>4903</v>
      </c>
    </row>
    <row r="628" spans="1:4" ht="15.75">
      <c r="A628" s="5" t="s">
        <v>1743</v>
      </c>
      <c r="B628" s="6" t="s">
        <v>2974</v>
      </c>
      <c r="C628" s="7" t="s">
        <v>4390</v>
      </c>
      <c r="D628" s="8" t="s">
        <v>4904</v>
      </c>
    </row>
    <row r="629" spans="1:4" ht="15.75">
      <c r="A629" s="5" t="s">
        <v>1742</v>
      </c>
      <c r="B629" s="6" t="s">
        <v>2975</v>
      </c>
      <c r="C629" s="7" t="s">
        <v>4803</v>
      </c>
      <c r="D629" s="8" t="s">
        <v>4905</v>
      </c>
    </row>
    <row r="630" spans="1:4" ht="15.75">
      <c r="A630" s="5" t="s">
        <v>1741</v>
      </c>
      <c r="B630" s="6" t="s">
        <v>2976</v>
      </c>
      <c r="C630" s="7" t="s">
        <v>4390</v>
      </c>
      <c r="D630" s="8" t="s">
        <v>4906</v>
      </c>
    </row>
    <row r="631" spans="1:4" ht="15.75">
      <c r="A631" s="5" t="s">
        <v>1740</v>
      </c>
      <c r="B631" s="6" t="s">
        <v>2647</v>
      </c>
      <c r="C631" s="7" t="s">
        <v>4388</v>
      </c>
      <c r="D631" s="8" t="s">
        <v>4907</v>
      </c>
    </row>
    <row r="632" spans="1:4" ht="15.75">
      <c r="A632" s="5" t="s">
        <v>1739</v>
      </c>
      <c r="B632" s="6" t="s">
        <v>2977</v>
      </c>
      <c r="C632" s="7" t="s">
        <v>4803</v>
      </c>
      <c r="D632" s="8" t="s">
        <v>4908</v>
      </c>
    </row>
    <row r="633" spans="1:4" ht="15.75">
      <c r="A633" s="5" t="s">
        <v>1738</v>
      </c>
      <c r="B633" s="6" t="s">
        <v>2978</v>
      </c>
      <c r="C633" s="7" t="s">
        <v>4390</v>
      </c>
      <c r="D633" s="8" t="s">
        <v>4591</v>
      </c>
    </row>
    <row r="634" spans="1:4" ht="15.75">
      <c r="A634" s="5" t="s">
        <v>1737</v>
      </c>
      <c r="B634" s="6" t="s">
        <v>2979</v>
      </c>
      <c r="C634" s="7" t="s">
        <v>4390</v>
      </c>
      <c r="D634" s="8" t="s">
        <v>4747</v>
      </c>
    </row>
    <row r="635" spans="1:4" ht="15.75">
      <c r="A635" s="5" t="s">
        <v>1736</v>
      </c>
      <c r="B635" s="6" t="s">
        <v>2980</v>
      </c>
      <c r="C635" s="7" t="s">
        <v>4803</v>
      </c>
      <c r="D635" s="8" t="s">
        <v>4909</v>
      </c>
    </row>
    <row r="636" spans="1:4" ht="15.75">
      <c r="A636" s="5" t="s">
        <v>1735</v>
      </c>
      <c r="B636" s="6" t="s">
        <v>2702</v>
      </c>
      <c r="C636" s="7" t="s">
        <v>4390</v>
      </c>
      <c r="D636" s="8" t="s">
        <v>4910</v>
      </c>
    </row>
    <row r="637" spans="1:4" ht="15.75">
      <c r="A637" s="5" t="s">
        <v>1734</v>
      </c>
      <c r="B637" s="6" t="s">
        <v>2981</v>
      </c>
      <c r="C637" s="7" t="s">
        <v>4803</v>
      </c>
      <c r="D637" s="8" t="s">
        <v>4911</v>
      </c>
    </row>
    <row r="638" spans="1:4" ht="15.75">
      <c r="A638" s="5" t="s">
        <v>1733</v>
      </c>
      <c r="B638" s="6" t="s">
        <v>2982</v>
      </c>
      <c r="C638" s="7" t="s">
        <v>4388</v>
      </c>
      <c r="D638" s="8" t="s">
        <v>4613</v>
      </c>
    </row>
    <row r="639" spans="1:4" ht="15.75">
      <c r="A639" s="5" t="s">
        <v>1732</v>
      </c>
      <c r="B639" s="6" t="s">
        <v>2983</v>
      </c>
      <c r="C639" s="7" t="s">
        <v>4390</v>
      </c>
      <c r="D639" s="8" t="s">
        <v>4504</v>
      </c>
    </row>
    <row r="640" spans="1:4" ht="15.75">
      <c r="A640" s="5" t="s">
        <v>1731</v>
      </c>
      <c r="B640" s="6" t="s">
        <v>2984</v>
      </c>
      <c r="C640" s="7" t="s">
        <v>4388</v>
      </c>
      <c r="D640" s="8" t="s">
        <v>4912</v>
      </c>
    </row>
    <row r="641" spans="1:4" ht="15.75">
      <c r="A641" s="5" t="s">
        <v>1730</v>
      </c>
      <c r="B641" s="6" t="s">
        <v>2386</v>
      </c>
      <c r="C641" s="7" t="s">
        <v>4803</v>
      </c>
      <c r="D641" s="8" t="s">
        <v>4913</v>
      </c>
    </row>
    <row r="642" spans="1:4" ht="15.75">
      <c r="A642" s="5" t="s">
        <v>1729</v>
      </c>
      <c r="B642" s="6" t="s">
        <v>2985</v>
      </c>
      <c r="C642" s="7" t="s">
        <v>4390</v>
      </c>
      <c r="D642" s="8" t="s">
        <v>4914</v>
      </c>
    </row>
    <row r="643" spans="1:4" ht="15.75">
      <c r="A643" s="5" t="s">
        <v>1728</v>
      </c>
      <c r="B643" s="6" t="s">
        <v>2446</v>
      </c>
      <c r="C643" s="7" t="s">
        <v>4388</v>
      </c>
      <c r="D643" s="8" t="s">
        <v>4915</v>
      </c>
    </row>
    <row r="644" spans="1:4" ht="15.75">
      <c r="A644" s="5" t="s">
        <v>1727</v>
      </c>
      <c r="B644" s="6" t="s">
        <v>2986</v>
      </c>
      <c r="C644" s="7" t="s">
        <v>4390</v>
      </c>
      <c r="D644" s="8" t="s">
        <v>4396</v>
      </c>
    </row>
    <row r="645" spans="1:4" ht="15.75">
      <c r="A645" s="5" t="s">
        <v>1726</v>
      </c>
      <c r="B645" s="6" t="s">
        <v>2987</v>
      </c>
      <c r="C645" s="7" t="s">
        <v>4390</v>
      </c>
      <c r="D645" s="8" t="s">
        <v>4916</v>
      </c>
    </row>
    <row r="646" spans="1:4" ht="15.75">
      <c r="A646" s="5" t="s">
        <v>1725</v>
      </c>
      <c r="B646" s="6" t="s">
        <v>2988</v>
      </c>
      <c r="C646" s="7" t="s">
        <v>4388</v>
      </c>
      <c r="D646" s="8" t="s">
        <v>4735</v>
      </c>
    </row>
    <row r="647" spans="1:4" ht="15.75">
      <c r="A647" s="5" t="s">
        <v>1724</v>
      </c>
      <c r="B647" s="6" t="s">
        <v>2989</v>
      </c>
      <c r="C647" s="7" t="s">
        <v>4388</v>
      </c>
      <c r="D647" s="8" t="s">
        <v>4917</v>
      </c>
    </row>
    <row r="648" spans="1:4" ht="15.75">
      <c r="A648" s="5" t="s">
        <v>1723</v>
      </c>
      <c r="B648" s="6" t="s">
        <v>2990</v>
      </c>
      <c r="C648" s="7" t="s">
        <v>4388</v>
      </c>
      <c r="D648" s="8" t="s">
        <v>4918</v>
      </c>
    </row>
    <row r="649" spans="1:4" ht="15.75">
      <c r="A649" s="5" t="s">
        <v>1722</v>
      </c>
      <c r="B649" s="6" t="s">
        <v>2991</v>
      </c>
      <c r="C649" s="7" t="s">
        <v>4390</v>
      </c>
      <c r="D649" s="8" t="s">
        <v>4919</v>
      </c>
    </row>
    <row r="650" spans="1:4" ht="15.75">
      <c r="A650" s="5" t="s">
        <v>1721</v>
      </c>
      <c r="B650" s="6" t="s">
        <v>2992</v>
      </c>
      <c r="C650" s="7" t="s">
        <v>4390</v>
      </c>
      <c r="D650" s="8" t="s">
        <v>4736</v>
      </c>
    </row>
    <row r="651" spans="1:4" ht="15.75">
      <c r="A651" s="5" t="s">
        <v>1720</v>
      </c>
      <c r="B651" s="6" t="s">
        <v>2993</v>
      </c>
      <c r="C651" s="7" t="s">
        <v>4388</v>
      </c>
      <c r="D651" s="8" t="s">
        <v>4920</v>
      </c>
    </row>
    <row r="652" spans="1:4" ht="15.75">
      <c r="A652" s="5" t="s">
        <v>1719</v>
      </c>
      <c r="B652" s="6" t="s">
        <v>2994</v>
      </c>
      <c r="C652" s="7" t="s">
        <v>4390</v>
      </c>
      <c r="D652" s="8" t="s">
        <v>4401</v>
      </c>
    </row>
    <row r="653" spans="1:4" ht="15.75">
      <c r="A653" s="5" t="s">
        <v>1718</v>
      </c>
      <c r="B653" s="6" t="s">
        <v>2995</v>
      </c>
      <c r="C653" s="7" t="s">
        <v>4388</v>
      </c>
      <c r="D653" s="8" t="s">
        <v>4921</v>
      </c>
    </row>
    <row r="654" spans="1:4" ht="15.75">
      <c r="A654" s="5" t="s">
        <v>1717</v>
      </c>
      <c r="B654" s="6" t="s">
        <v>2996</v>
      </c>
      <c r="C654" s="7" t="s">
        <v>4390</v>
      </c>
      <c r="D654" s="8" t="s">
        <v>4922</v>
      </c>
    </row>
    <row r="655" spans="1:4" ht="15.75">
      <c r="A655" s="5" t="s">
        <v>1716</v>
      </c>
      <c r="B655" s="6" t="s">
        <v>2997</v>
      </c>
      <c r="C655" s="7" t="s">
        <v>4390</v>
      </c>
      <c r="D655" s="8" t="s">
        <v>4479</v>
      </c>
    </row>
    <row r="656" spans="1:4" ht="15.75">
      <c r="A656" s="5" t="s">
        <v>1715</v>
      </c>
      <c r="B656" s="6" t="s">
        <v>2998</v>
      </c>
      <c r="C656" s="7" t="s">
        <v>4390</v>
      </c>
      <c r="D656" s="8" t="s">
        <v>4923</v>
      </c>
    </row>
    <row r="657" spans="1:4" ht="15.75">
      <c r="A657" s="5" t="s">
        <v>1714</v>
      </c>
      <c r="B657" s="6" t="s">
        <v>2999</v>
      </c>
      <c r="C657" s="7" t="s">
        <v>4390</v>
      </c>
      <c r="D657" s="8" t="s">
        <v>4924</v>
      </c>
    </row>
    <row r="658" spans="1:4" ht="15.75">
      <c r="A658" s="5" t="s">
        <v>1713</v>
      </c>
      <c r="B658" s="6" t="s">
        <v>3000</v>
      </c>
      <c r="C658" s="7" t="s">
        <v>4388</v>
      </c>
      <c r="D658" s="8" t="s">
        <v>4925</v>
      </c>
    </row>
    <row r="659" spans="1:4" ht="15.75">
      <c r="A659" s="5" t="s">
        <v>1712</v>
      </c>
      <c r="B659" s="6" t="s">
        <v>3001</v>
      </c>
      <c r="C659" s="7" t="s">
        <v>4388</v>
      </c>
      <c r="D659" s="8" t="s">
        <v>4926</v>
      </c>
    </row>
    <row r="660" spans="1:4" ht="15.75">
      <c r="A660" s="5" t="s">
        <v>1711</v>
      </c>
      <c r="B660" s="6" t="s">
        <v>3002</v>
      </c>
      <c r="C660" s="7" t="s">
        <v>4388</v>
      </c>
      <c r="D660" s="8" t="s">
        <v>4927</v>
      </c>
    </row>
    <row r="661" spans="1:4" ht="15.75">
      <c r="A661" s="5" t="s">
        <v>1710</v>
      </c>
      <c r="B661" s="6" t="s">
        <v>3003</v>
      </c>
      <c r="C661" s="7" t="s">
        <v>4388</v>
      </c>
      <c r="D661" s="8" t="s">
        <v>4928</v>
      </c>
    </row>
    <row r="662" spans="1:4" ht="15.75">
      <c r="A662" s="5" t="s">
        <v>1709</v>
      </c>
      <c r="B662" s="6" t="s">
        <v>3004</v>
      </c>
      <c r="C662" s="7" t="s">
        <v>4390</v>
      </c>
      <c r="D662" s="8" t="s">
        <v>4929</v>
      </c>
    </row>
    <row r="663" spans="1:4" ht="15.75">
      <c r="A663" s="5" t="s">
        <v>1708</v>
      </c>
      <c r="B663" s="6" t="s">
        <v>3005</v>
      </c>
      <c r="C663" s="7" t="s">
        <v>4390</v>
      </c>
      <c r="D663" s="8" t="s">
        <v>4930</v>
      </c>
    </row>
    <row r="664" spans="1:4" ht="15.75">
      <c r="A664" s="5" t="s">
        <v>1707</v>
      </c>
      <c r="B664" s="6" t="s">
        <v>3006</v>
      </c>
      <c r="C664" s="7" t="s">
        <v>4390</v>
      </c>
      <c r="D664" s="8" t="s">
        <v>4931</v>
      </c>
    </row>
    <row r="665" spans="1:4" ht="15.75">
      <c r="A665" s="5" t="s">
        <v>1706</v>
      </c>
      <c r="B665" s="6" t="s">
        <v>3007</v>
      </c>
      <c r="C665" s="7" t="s">
        <v>4388</v>
      </c>
      <c r="D665" s="8" t="s">
        <v>4932</v>
      </c>
    </row>
    <row r="666" spans="1:4" ht="15.75">
      <c r="A666" s="5" t="s">
        <v>1705</v>
      </c>
      <c r="B666" s="6" t="s">
        <v>3008</v>
      </c>
      <c r="C666" s="7" t="s">
        <v>4388</v>
      </c>
      <c r="D666" s="8" t="s">
        <v>4933</v>
      </c>
    </row>
    <row r="667" spans="1:4" ht="15.75">
      <c r="A667" s="5" t="s">
        <v>1704</v>
      </c>
      <c r="B667" s="6" t="s">
        <v>3009</v>
      </c>
      <c r="C667" s="7" t="s">
        <v>4390</v>
      </c>
      <c r="D667" s="8" t="s">
        <v>4934</v>
      </c>
    </row>
    <row r="668" spans="1:4" ht="15.75">
      <c r="A668" s="5" t="s">
        <v>1703</v>
      </c>
      <c r="B668" s="6" t="s">
        <v>3010</v>
      </c>
      <c r="C668" s="7" t="s">
        <v>4803</v>
      </c>
      <c r="D668" s="8" t="s">
        <v>4851</v>
      </c>
    </row>
    <row r="669" spans="1:4" ht="15.75">
      <c r="A669" s="5" t="s">
        <v>1702</v>
      </c>
      <c r="B669" s="6" t="s">
        <v>3011</v>
      </c>
      <c r="C669" s="7" t="s">
        <v>4803</v>
      </c>
      <c r="D669" s="8" t="s">
        <v>4935</v>
      </c>
    </row>
    <row r="670" spans="1:4" ht="15.75">
      <c r="A670" s="5" t="s">
        <v>1701</v>
      </c>
      <c r="B670" s="6" t="s">
        <v>3012</v>
      </c>
      <c r="C670" s="7" t="s">
        <v>4390</v>
      </c>
      <c r="D670" s="8" t="s">
        <v>4560</v>
      </c>
    </row>
    <row r="671" spans="1:4" ht="15.75">
      <c r="A671" s="5" t="s">
        <v>1700</v>
      </c>
      <c r="B671" s="6" t="s">
        <v>2734</v>
      </c>
      <c r="C671" s="7" t="s">
        <v>4803</v>
      </c>
      <c r="D671" s="8" t="s">
        <v>4465</v>
      </c>
    </row>
    <row r="672" spans="1:4" ht="15.75">
      <c r="A672" s="5" t="s">
        <v>1699</v>
      </c>
      <c r="B672" s="6" t="s">
        <v>3013</v>
      </c>
      <c r="C672" s="7" t="s">
        <v>4390</v>
      </c>
      <c r="D672" s="8" t="s">
        <v>4936</v>
      </c>
    </row>
    <row r="673" spans="1:4" ht="15.75">
      <c r="A673" s="5" t="s">
        <v>1698</v>
      </c>
      <c r="B673" s="6" t="s">
        <v>3014</v>
      </c>
      <c r="C673" s="7" t="s">
        <v>4388</v>
      </c>
      <c r="D673" s="8" t="s">
        <v>4937</v>
      </c>
    </row>
    <row r="674" spans="1:4" ht="15.75">
      <c r="A674" s="5" t="s">
        <v>1697</v>
      </c>
      <c r="B674" s="6" t="s">
        <v>3015</v>
      </c>
      <c r="C674" s="7" t="s">
        <v>4388</v>
      </c>
      <c r="D674" s="8" t="s">
        <v>4938</v>
      </c>
    </row>
    <row r="675" spans="1:4" ht="15.75">
      <c r="A675" s="5" t="s">
        <v>1696</v>
      </c>
      <c r="B675" s="6" t="s">
        <v>3016</v>
      </c>
      <c r="C675" s="7" t="s">
        <v>4388</v>
      </c>
      <c r="D675" s="8" t="s">
        <v>4939</v>
      </c>
    </row>
    <row r="676" spans="1:4" ht="15.75">
      <c r="A676" s="5" t="s">
        <v>1695</v>
      </c>
      <c r="B676" s="6" t="s">
        <v>3017</v>
      </c>
      <c r="C676" s="7" t="s">
        <v>4388</v>
      </c>
      <c r="D676" s="8" t="s">
        <v>4940</v>
      </c>
    </row>
    <row r="677" spans="1:4" ht="15.75">
      <c r="A677" s="5" t="s">
        <v>1694</v>
      </c>
      <c r="B677" s="6" t="s">
        <v>3018</v>
      </c>
      <c r="C677" s="7" t="s">
        <v>4388</v>
      </c>
      <c r="D677" s="8" t="s">
        <v>4941</v>
      </c>
    </row>
    <row r="678" spans="1:4" ht="15.75">
      <c r="A678" s="5" t="s">
        <v>1693</v>
      </c>
      <c r="B678" s="6" t="s">
        <v>3019</v>
      </c>
      <c r="C678" s="7" t="s">
        <v>4803</v>
      </c>
      <c r="D678" s="8" t="s">
        <v>4942</v>
      </c>
    </row>
    <row r="679" spans="1:4" ht="15.75">
      <c r="A679" s="5" t="s">
        <v>1692</v>
      </c>
      <c r="B679" s="6" t="s">
        <v>3020</v>
      </c>
      <c r="C679" s="7" t="s">
        <v>4388</v>
      </c>
      <c r="D679" s="8" t="s">
        <v>4943</v>
      </c>
    </row>
    <row r="680" spans="1:4" ht="15.75">
      <c r="A680" s="5" t="s">
        <v>1691</v>
      </c>
      <c r="B680" s="6" t="s">
        <v>3021</v>
      </c>
      <c r="C680" s="7" t="s">
        <v>4390</v>
      </c>
      <c r="D680" s="8" t="s">
        <v>4944</v>
      </c>
    </row>
    <row r="681" spans="1:4" ht="15.75">
      <c r="A681" s="5" t="s">
        <v>1690</v>
      </c>
      <c r="B681" s="6" t="s">
        <v>3022</v>
      </c>
      <c r="C681" s="7" t="s">
        <v>4390</v>
      </c>
      <c r="D681" s="8" t="s">
        <v>4734</v>
      </c>
    </row>
    <row r="682" spans="1:4" ht="15.75">
      <c r="A682" s="5" t="s">
        <v>1689</v>
      </c>
      <c r="B682" s="6" t="s">
        <v>3023</v>
      </c>
      <c r="C682" s="7" t="s">
        <v>4388</v>
      </c>
      <c r="D682" s="8" t="s">
        <v>4945</v>
      </c>
    </row>
    <row r="683" spans="1:4" ht="15.75">
      <c r="A683" s="5" t="s">
        <v>1688</v>
      </c>
      <c r="B683" s="6" t="s">
        <v>3024</v>
      </c>
      <c r="C683" s="7" t="s">
        <v>4803</v>
      </c>
      <c r="D683" s="8" t="s">
        <v>4946</v>
      </c>
    </row>
    <row r="684" spans="1:4" ht="15.75">
      <c r="A684" s="5" t="s">
        <v>1687</v>
      </c>
      <c r="B684" s="6" t="s">
        <v>3025</v>
      </c>
      <c r="C684" s="7" t="s">
        <v>4388</v>
      </c>
      <c r="D684" s="8" t="s">
        <v>4481</v>
      </c>
    </row>
    <row r="685" spans="1:4" ht="15.75">
      <c r="A685" s="5" t="s">
        <v>1686</v>
      </c>
      <c r="B685" s="6" t="s">
        <v>3026</v>
      </c>
      <c r="C685" s="7" t="s">
        <v>4388</v>
      </c>
      <c r="D685" s="8" t="s">
        <v>4947</v>
      </c>
    </row>
    <row r="686" spans="1:4" ht="15.75">
      <c r="A686" s="5" t="s">
        <v>1685</v>
      </c>
      <c r="B686" s="6" t="s">
        <v>3027</v>
      </c>
      <c r="C686" s="7" t="s">
        <v>4390</v>
      </c>
      <c r="D686" s="8" t="s">
        <v>4948</v>
      </c>
    </row>
    <row r="687" spans="1:4" ht="15.75">
      <c r="A687" s="5" t="s">
        <v>1684</v>
      </c>
      <c r="B687" s="6" t="s">
        <v>3028</v>
      </c>
      <c r="C687" s="7" t="s">
        <v>4390</v>
      </c>
      <c r="D687" s="8" t="s">
        <v>4949</v>
      </c>
    </row>
    <row r="688" spans="1:4" ht="15.75">
      <c r="A688" s="5" t="s">
        <v>1683</v>
      </c>
      <c r="B688" s="6" t="s">
        <v>3029</v>
      </c>
      <c r="C688" s="7" t="s">
        <v>4388</v>
      </c>
      <c r="D688" s="8" t="s">
        <v>4950</v>
      </c>
    </row>
    <row r="689" spans="1:4" ht="15.75">
      <c r="A689" s="5" t="s">
        <v>1682</v>
      </c>
      <c r="B689" s="6" t="s">
        <v>3030</v>
      </c>
      <c r="C689" s="7" t="s">
        <v>4388</v>
      </c>
      <c r="D689" s="8" t="s">
        <v>4951</v>
      </c>
    </row>
    <row r="690" spans="1:4" ht="15.75">
      <c r="A690" s="5" t="s">
        <v>1681</v>
      </c>
      <c r="B690" s="6" t="s">
        <v>3031</v>
      </c>
      <c r="C690" s="7" t="s">
        <v>4388</v>
      </c>
      <c r="D690" s="8" t="s">
        <v>4952</v>
      </c>
    </row>
    <row r="691" spans="1:4" ht="15.75">
      <c r="A691" s="5" t="s">
        <v>1680</v>
      </c>
      <c r="B691" s="6" t="s">
        <v>3032</v>
      </c>
      <c r="C691" s="7" t="s">
        <v>4388</v>
      </c>
      <c r="D691" s="8" t="s">
        <v>4953</v>
      </c>
    </row>
    <row r="692" spans="1:4" ht="15.75">
      <c r="A692" s="5" t="s">
        <v>1679</v>
      </c>
      <c r="B692" s="6" t="s">
        <v>3033</v>
      </c>
      <c r="C692" s="7" t="s">
        <v>4388</v>
      </c>
      <c r="D692" s="8" t="s">
        <v>4954</v>
      </c>
    </row>
    <row r="693" spans="1:4" ht="15.75">
      <c r="A693" s="5" t="s">
        <v>1678</v>
      </c>
      <c r="B693" s="6" t="s">
        <v>3034</v>
      </c>
      <c r="C693" s="7" t="s">
        <v>4390</v>
      </c>
      <c r="D693" s="8" t="s">
        <v>4955</v>
      </c>
    </row>
    <row r="694" spans="1:4" ht="15.75">
      <c r="A694" s="5" t="s">
        <v>1677</v>
      </c>
      <c r="B694" s="6" t="s">
        <v>3035</v>
      </c>
      <c r="C694" s="7" t="s">
        <v>4803</v>
      </c>
      <c r="D694" s="8" t="s">
        <v>4956</v>
      </c>
    </row>
    <row r="695" spans="1:4" ht="15.75">
      <c r="A695" s="5" t="s">
        <v>1676</v>
      </c>
      <c r="B695" s="6" t="s">
        <v>3036</v>
      </c>
      <c r="C695" s="7" t="s">
        <v>4388</v>
      </c>
      <c r="D695" s="8" t="s">
        <v>4957</v>
      </c>
    </row>
    <row r="696" spans="1:4" ht="15.75">
      <c r="A696" s="5" t="s">
        <v>1675</v>
      </c>
      <c r="B696" s="6" t="s">
        <v>3037</v>
      </c>
      <c r="C696" s="7" t="s">
        <v>4390</v>
      </c>
      <c r="D696" s="8" t="s">
        <v>4958</v>
      </c>
    </row>
    <row r="697" spans="1:4" ht="15.75">
      <c r="A697" s="5" t="s">
        <v>1674</v>
      </c>
      <c r="B697" s="6" t="s">
        <v>3038</v>
      </c>
      <c r="C697" s="7" t="s">
        <v>4390</v>
      </c>
      <c r="D697" s="8" t="s">
        <v>4959</v>
      </c>
    </row>
    <row r="698" spans="1:4" ht="15.75">
      <c r="A698" s="5" t="s">
        <v>1673</v>
      </c>
      <c r="B698" s="6" t="s">
        <v>3039</v>
      </c>
      <c r="C698" s="7" t="s">
        <v>4390</v>
      </c>
      <c r="D698" s="8" t="s">
        <v>4960</v>
      </c>
    </row>
    <row r="699" spans="1:4" ht="15.75">
      <c r="A699" s="5" t="s">
        <v>1672</v>
      </c>
      <c r="B699" s="6" t="s">
        <v>3040</v>
      </c>
      <c r="C699" s="7" t="s">
        <v>4388</v>
      </c>
      <c r="D699" s="8" t="s">
        <v>4468</v>
      </c>
    </row>
    <row r="700" spans="1:4" ht="15.75">
      <c r="A700" s="5" t="s">
        <v>1671</v>
      </c>
      <c r="B700" s="6" t="s">
        <v>3041</v>
      </c>
      <c r="C700" s="7" t="s">
        <v>4388</v>
      </c>
      <c r="D700" s="8" t="s">
        <v>4961</v>
      </c>
    </row>
    <row r="701" spans="1:4" ht="15.75">
      <c r="A701" s="5" t="s">
        <v>1670</v>
      </c>
      <c r="B701" s="6" t="s">
        <v>3042</v>
      </c>
      <c r="C701" s="7" t="s">
        <v>4390</v>
      </c>
      <c r="D701" s="8" t="s">
        <v>4962</v>
      </c>
    </row>
    <row r="702" spans="1:4" ht="15.75">
      <c r="A702" s="5" t="s">
        <v>1669</v>
      </c>
      <c r="B702" s="6" t="s">
        <v>3043</v>
      </c>
      <c r="C702" s="7" t="s">
        <v>4803</v>
      </c>
      <c r="D702" s="8" t="s">
        <v>4963</v>
      </c>
    </row>
    <row r="703" spans="1:4" ht="15.75">
      <c r="A703" s="5" t="s">
        <v>1668</v>
      </c>
      <c r="B703" s="6" t="s">
        <v>3044</v>
      </c>
      <c r="C703" s="7" t="s">
        <v>4390</v>
      </c>
      <c r="D703" s="8" t="s">
        <v>4964</v>
      </c>
    </row>
    <row r="704" spans="1:4" ht="15.75">
      <c r="A704" s="5" t="s">
        <v>1667</v>
      </c>
      <c r="B704" s="6" t="s">
        <v>3045</v>
      </c>
      <c r="C704" s="7" t="s">
        <v>4390</v>
      </c>
      <c r="D704" s="8" t="s">
        <v>4965</v>
      </c>
    </row>
    <row r="705" spans="1:4" ht="15.75">
      <c r="A705" s="5" t="s">
        <v>1666</v>
      </c>
      <c r="B705" s="6" t="s">
        <v>3046</v>
      </c>
      <c r="C705" s="7" t="s">
        <v>4388</v>
      </c>
      <c r="D705" s="8" t="s">
        <v>4462</v>
      </c>
    </row>
    <row r="706" spans="1:4" ht="15.75">
      <c r="A706" s="5" t="s">
        <v>1665</v>
      </c>
      <c r="B706" s="6" t="s">
        <v>3047</v>
      </c>
      <c r="C706" s="7" t="s">
        <v>4388</v>
      </c>
      <c r="D706" s="8" t="s">
        <v>4966</v>
      </c>
    </row>
    <row r="707" spans="1:4" ht="15.75">
      <c r="A707" s="5" t="s">
        <v>1664</v>
      </c>
      <c r="B707" s="6" t="s">
        <v>3048</v>
      </c>
      <c r="C707" s="7" t="s">
        <v>4390</v>
      </c>
      <c r="D707" s="8" t="s">
        <v>4967</v>
      </c>
    </row>
    <row r="708" spans="1:4" ht="15.75">
      <c r="A708" s="5" t="s">
        <v>1663</v>
      </c>
      <c r="B708" s="6" t="s">
        <v>3049</v>
      </c>
      <c r="C708" s="7" t="s">
        <v>4388</v>
      </c>
      <c r="D708" s="8" t="s">
        <v>4756</v>
      </c>
    </row>
    <row r="709" spans="1:4" ht="15.75">
      <c r="A709" s="5" t="s">
        <v>1662</v>
      </c>
      <c r="B709" s="6" t="s">
        <v>2839</v>
      </c>
      <c r="C709" s="7" t="s">
        <v>4803</v>
      </c>
      <c r="D709" s="8" t="s">
        <v>4831</v>
      </c>
    </row>
    <row r="710" spans="1:4" ht="15.75">
      <c r="A710" s="5" t="s">
        <v>1661</v>
      </c>
      <c r="B710" s="6" t="s">
        <v>3050</v>
      </c>
      <c r="C710" s="7" t="s">
        <v>4803</v>
      </c>
      <c r="D710" s="8" t="s">
        <v>4968</v>
      </c>
    </row>
    <row r="711" spans="1:4" ht="15.75">
      <c r="A711" s="5" t="s">
        <v>1660</v>
      </c>
      <c r="B711" s="6" t="s">
        <v>3051</v>
      </c>
      <c r="C711" s="7" t="s">
        <v>4388</v>
      </c>
      <c r="D711" s="8" t="s">
        <v>4969</v>
      </c>
    </row>
    <row r="712" spans="1:4" ht="15.75">
      <c r="A712" s="5" t="s">
        <v>1659</v>
      </c>
      <c r="B712" s="6" t="s">
        <v>3052</v>
      </c>
      <c r="C712" s="7" t="s">
        <v>4388</v>
      </c>
      <c r="D712" s="8" t="s">
        <v>4970</v>
      </c>
    </row>
    <row r="713" spans="1:4" ht="15.75">
      <c r="A713" s="5" t="s">
        <v>1658</v>
      </c>
      <c r="B713" s="6" t="s">
        <v>3053</v>
      </c>
      <c r="C713" s="7" t="s">
        <v>4388</v>
      </c>
      <c r="D713" s="8" t="s">
        <v>4971</v>
      </c>
    </row>
    <row r="714" spans="1:4" ht="15.75">
      <c r="A714" s="5" t="s">
        <v>1657</v>
      </c>
      <c r="B714" s="6" t="s">
        <v>3054</v>
      </c>
      <c r="C714" s="7" t="s">
        <v>4390</v>
      </c>
      <c r="D714" s="8" t="s">
        <v>4972</v>
      </c>
    </row>
    <row r="715" spans="1:4" ht="15.75">
      <c r="A715" s="5" t="s">
        <v>1656</v>
      </c>
      <c r="B715" s="6" t="s">
        <v>3055</v>
      </c>
      <c r="C715" s="7" t="s">
        <v>4803</v>
      </c>
      <c r="D715" s="8" t="s">
        <v>4615</v>
      </c>
    </row>
    <row r="716" spans="1:4" ht="15.75">
      <c r="A716" s="5" t="s">
        <v>1655</v>
      </c>
      <c r="B716" s="6" t="s">
        <v>2446</v>
      </c>
      <c r="C716" s="7" t="s">
        <v>4803</v>
      </c>
      <c r="D716" s="8" t="s">
        <v>4973</v>
      </c>
    </row>
    <row r="717" spans="1:4" ht="15.75">
      <c r="A717" s="5" t="s">
        <v>1654</v>
      </c>
      <c r="B717" s="6" t="s">
        <v>3056</v>
      </c>
      <c r="C717" s="7" t="s">
        <v>4388</v>
      </c>
      <c r="D717" s="8" t="s">
        <v>4974</v>
      </c>
    </row>
    <row r="718" spans="1:4" ht="15.75">
      <c r="A718" s="5" t="s">
        <v>1653</v>
      </c>
      <c r="B718" s="6" t="s">
        <v>3057</v>
      </c>
      <c r="C718" s="7" t="s">
        <v>4388</v>
      </c>
      <c r="D718" s="8" t="s">
        <v>4975</v>
      </c>
    </row>
    <row r="719" spans="1:4" ht="15.75">
      <c r="A719" s="5" t="s">
        <v>1652</v>
      </c>
      <c r="B719" s="6" t="s">
        <v>3058</v>
      </c>
      <c r="C719" s="7" t="s">
        <v>4390</v>
      </c>
      <c r="D719" s="8" t="s">
        <v>4976</v>
      </c>
    </row>
    <row r="720" spans="1:4" ht="15.75">
      <c r="A720" s="5" t="s">
        <v>1651</v>
      </c>
      <c r="B720" s="6" t="s">
        <v>3059</v>
      </c>
      <c r="C720" s="7" t="s">
        <v>4390</v>
      </c>
      <c r="D720" s="8" t="s">
        <v>4977</v>
      </c>
    </row>
    <row r="721" spans="1:4" ht="15.75">
      <c r="A721" s="5" t="s">
        <v>1650</v>
      </c>
      <c r="B721" s="6" t="s">
        <v>3060</v>
      </c>
      <c r="C721" s="7" t="s">
        <v>4390</v>
      </c>
      <c r="D721" s="8" t="s">
        <v>4978</v>
      </c>
    </row>
    <row r="722" spans="1:4" ht="15.75">
      <c r="A722" s="5" t="s">
        <v>1649</v>
      </c>
      <c r="B722" s="6" t="s">
        <v>3061</v>
      </c>
      <c r="C722" s="7" t="s">
        <v>4388</v>
      </c>
      <c r="D722" s="8" t="s">
        <v>4418</v>
      </c>
    </row>
    <row r="723" spans="1:4" ht="15.75">
      <c r="A723" s="5" t="s">
        <v>1648</v>
      </c>
      <c r="B723" s="6" t="s">
        <v>3062</v>
      </c>
      <c r="C723" s="7" t="s">
        <v>4388</v>
      </c>
      <c r="D723" s="8" t="s">
        <v>4745</v>
      </c>
    </row>
    <row r="724" spans="1:4" ht="15.75">
      <c r="A724" s="5" t="s">
        <v>1647</v>
      </c>
      <c r="B724" s="6" t="s">
        <v>3063</v>
      </c>
      <c r="C724" s="7" t="s">
        <v>4388</v>
      </c>
      <c r="D724" s="8" t="s">
        <v>4979</v>
      </c>
    </row>
    <row r="725" spans="1:4" ht="15.75">
      <c r="A725" s="5" t="s">
        <v>1646</v>
      </c>
      <c r="B725" s="6" t="s">
        <v>3064</v>
      </c>
      <c r="C725" s="7" t="s">
        <v>4803</v>
      </c>
      <c r="D725" s="8" t="s">
        <v>4807</v>
      </c>
    </row>
    <row r="726" spans="1:4" ht="15.75">
      <c r="A726" s="5" t="s">
        <v>1645</v>
      </c>
      <c r="B726" s="6" t="s">
        <v>3065</v>
      </c>
      <c r="C726" s="7" t="s">
        <v>4390</v>
      </c>
      <c r="D726" s="8" t="s">
        <v>4980</v>
      </c>
    </row>
    <row r="727" spans="1:4" ht="15.75">
      <c r="A727" s="5" t="s">
        <v>1644</v>
      </c>
      <c r="B727" s="6" t="s">
        <v>2470</v>
      </c>
      <c r="C727" s="7" t="s">
        <v>4390</v>
      </c>
      <c r="D727" s="8" t="s">
        <v>4634</v>
      </c>
    </row>
    <row r="728" spans="1:4" ht="15.75">
      <c r="A728" s="5" t="s">
        <v>1643</v>
      </c>
      <c r="B728" s="6" t="s">
        <v>3066</v>
      </c>
      <c r="C728" s="7" t="s">
        <v>4390</v>
      </c>
      <c r="D728" s="8" t="s">
        <v>4409</v>
      </c>
    </row>
    <row r="729" spans="1:4" ht="15.75">
      <c r="A729" s="5" t="s">
        <v>1642</v>
      </c>
      <c r="B729" s="6" t="s">
        <v>3067</v>
      </c>
      <c r="C729" s="7" t="s">
        <v>4390</v>
      </c>
      <c r="D729" s="8" t="s">
        <v>4981</v>
      </c>
    </row>
    <row r="730" spans="1:4" ht="15.75">
      <c r="A730" s="5" t="s">
        <v>1641</v>
      </c>
      <c r="B730" s="6" t="s">
        <v>3059</v>
      </c>
      <c r="C730" s="7" t="s">
        <v>4390</v>
      </c>
      <c r="D730" s="8" t="s">
        <v>4982</v>
      </c>
    </row>
    <row r="731" spans="1:4" ht="15.75">
      <c r="A731" s="5" t="s">
        <v>1640</v>
      </c>
      <c r="B731" s="6" t="s">
        <v>3068</v>
      </c>
      <c r="C731" s="7" t="s">
        <v>4388</v>
      </c>
      <c r="D731" s="8" t="s">
        <v>4983</v>
      </c>
    </row>
    <row r="732" spans="1:4" ht="15.75">
      <c r="A732" s="5" t="s">
        <v>1639</v>
      </c>
      <c r="B732" s="6" t="s">
        <v>3069</v>
      </c>
      <c r="C732" s="7" t="s">
        <v>4388</v>
      </c>
      <c r="D732" s="8" t="s">
        <v>4555</v>
      </c>
    </row>
    <row r="733" spans="1:4" ht="15.75">
      <c r="A733" s="5" t="s">
        <v>1638</v>
      </c>
      <c r="B733" s="6" t="s">
        <v>3070</v>
      </c>
      <c r="C733" s="7" t="s">
        <v>4390</v>
      </c>
      <c r="D733" s="8" t="s">
        <v>4984</v>
      </c>
    </row>
    <row r="734" spans="1:4" ht="15.75">
      <c r="A734" s="5" t="s">
        <v>1637</v>
      </c>
      <c r="B734" s="6" t="s">
        <v>3071</v>
      </c>
      <c r="C734" s="7" t="s">
        <v>4388</v>
      </c>
      <c r="D734" s="8" t="s">
        <v>4985</v>
      </c>
    </row>
    <row r="735" spans="1:4" ht="15.75">
      <c r="A735" s="5" t="s">
        <v>1636</v>
      </c>
      <c r="B735" s="6" t="s">
        <v>2449</v>
      </c>
      <c r="C735" s="7" t="s">
        <v>4388</v>
      </c>
      <c r="D735" s="8" t="s">
        <v>4986</v>
      </c>
    </row>
    <row r="736" spans="1:4" ht="15.75">
      <c r="A736" s="5" t="s">
        <v>1635</v>
      </c>
      <c r="B736" s="6" t="s">
        <v>3072</v>
      </c>
      <c r="C736" s="7" t="s">
        <v>4388</v>
      </c>
      <c r="D736" s="8" t="s">
        <v>4987</v>
      </c>
    </row>
    <row r="737" spans="1:4" ht="15.75">
      <c r="A737" s="5" t="s">
        <v>1634</v>
      </c>
      <c r="B737" s="6" t="s">
        <v>3073</v>
      </c>
      <c r="C737" s="7" t="s">
        <v>4388</v>
      </c>
      <c r="D737" s="8" t="s">
        <v>4988</v>
      </c>
    </row>
    <row r="738" spans="1:4" ht="15.75">
      <c r="A738" s="5" t="s">
        <v>1633</v>
      </c>
      <c r="B738" s="6" t="s">
        <v>3074</v>
      </c>
      <c r="C738" s="7" t="s">
        <v>4390</v>
      </c>
      <c r="D738" s="8" t="s">
        <v>4658</v>
      </c>
    </row>
    <row r="739" spans="1:4" ht="15.75">
      <c r="A739" s="5" t="s">
        <v>1632</v>
      </c>
      <c r="B739" s="6" t="s">
        <v>3075</v>
      </c>
      <c r="C739" s="7" t="s">
        <v>4390</v>
      </c>
      <c r="D739" s="8" t="s">
        <v>4989</v>
      </c>
    </row>
    <row r="740" spans="1:4" ht="15.75">
      <c r="A740" s="5" t="s">
        <v>1631</v>
      </c>
      <c r="B740" s="6" t="s">
        <v>3076</v>
      </c>
      <c r="C740" s="7" t="s">
        <v>4390</v>
      </c>
      <c r="D740" s="8" t="s">
        <v>4990</v>
      </c>
    </row>
    <row r="741" spans="1:4" ht="15.75">
      <c r="A741" s="5" t="s">
        <v>1630</v>
      </c>
      <c r="B741" s="6" t="s">
        <v>3077</v>
      </c>
      <c r="C741" s="7" t="s">
        <v>4803</v>
      </c>
      <c r="D741" s="8" t="s">
        <v>4991</v>
      </c>
    </row>
    <row r="742" spans="1:4" ht="15.75">
      <c r="A742" s="5" t="s">
        <v>1629</v>
      </c>
      <c r="B742" s="6" t="s">
        <v>3078</v>
      </c>
      <c r="C742" s="7" t="s">
        <v>4390</v>
      </c>
      <c r="D742" s="8" t="s">
        <v>4593</v>
      </c>
    </row>
    <row r="743" spans="1:4" ht="15.75">
      <c r="A743" s="5" t="s">
        <v>1628</v>
      </c>
      <c r="B743" s="6" t="s">
        <v>3079</v>
      </c>
      <c r="C743" s="7" t="s">
        <v>4390</v>
      </c>
      <c r="D743" s="8" t="s">
        <v>4992</v>
      </c>
    </row>
    <row r="744" spans="1:4" ht="15.75">
      <c r="A744" s="5" t="s">
        <v>1627</v>
      </c>
      <c r="B744" s="6" t="s">
        <v>3080</v>
      </c>
      <c r="C744" s="7" t="s">
        <v>4803</v>
      </c>
      <c r="D744" s="8" t="s">
        <v>4776</v>
      </c>
    </row>
    <row r="745" spans="1:4" ht="15.75">
      <c r="A745" s="5" t="s">
        <v>1626</v>
      </c>
      <c r="B745" s="6" t="s">
        <v>2404</v>
      </c>
      <c r="C745" s="7" t="s">
        <v>4803</v>
      </c>
      <c r="D745" s="8" t="s">
        <v>4993</v>
      </c>
    </row>
    <row r="746" spans="1:4" ht="15.75">
      <c r="A746" s="5" t="s">
        <v>1625</v>
      </c>
      <c r="B746" s="6" t="s">
        <v>3081</v>
      </c>
      <c r="C746" s="7" t="s">
        <v>4388</v>
      </c>
      <c r="D746" s="8" t="s">
        <v>4994</v>
      </c>
    </row>
    <row r="747" spans="1:4" ht="15.75">
      <c r="A747" s="5" t="s">
        <v>1624</v>
      </c>
      <c r="B747" s="6" t="s">
        <v>3082</v>
      </c>
      <c r="C747" s="7" t="s">
        <v>4390</v>
      </c>
      <c r="D747" s="8" t="s">
        <v>4995</v>
      </c>
    </row>
    <row r="748" spans="1:4" ht="15.75">
      <c r="A748" s="5" t="s">
        <v>1623</v>
      </c>
      <c r="B748" s="6" t="s">
        <v>3083</v>
      </c>
      <c r="C748" s="7" t="s">
        <v>4803</v>
      </c>
      <c r="D748" s="8" t="s">
        <v>4996</v>
      </c>
    </row>
    <row r="749" spans="1:4" ht="15.75">
      <c r="A749" s="5" t="s">
        <v>1622</v>
      </c>
      <c r="B749" s="6" t="s">
        <v>3084</v>
      </c>
      <c r="C749" s="7" t="s">
        <v>4390</v>
      </c>
      <c r="D749" s="8" t="s">
        <v>4593</v>
      </c>
    </row>
    <row r="750" spans="1:4" ht="15.75">
      <c r="A750" s="5" t="s">
        <v>1621</v>
      </c>
      <c r="B750" s="6" t="s">
        <v>3085</v>
      </c>
      <c r="C750" s="7" t="s">
        <v>4390</v>
      </c>
      <c r="D750" s="8" t="s">
        <v>4452</v>
      </c>
    </row>
    <row r="751" spans="1:4" ht="15.75">
      <c r="A751" s="5" t="s">
        <v>1620</v>
      </c>
      <c r="B751" s="6" t="s">
        <v>3086</v>
      </c>
      <c r="C751" s="7" t="s">
        <v>4388</v>
      </c>
      <c r="D751" s="8" t="s">
        <v>4451</v>
      </c>
    </row>
    <row r="752" spans="1:4" ht="15.75">
      <c r="A752" s="5" t="s">
        <v>1619</v>
      </c>
      <c r="B752" s="6" t="s">
        <v>3087</v>
      </c>
      <c r="C752" s="7" t="s">
        <v>4390</v>
      </c>
      <c r="D752" s="8" t="s">
        <v>4469</v>
      </c>
    </row>
    <row r="753" spans="1:4" ht="15.75">
      <c r="A753" s="5" t="s">
        <v>1618</v>
      </c>
      <c r="B753" s="6" t="s">
        <v>3088</v>
      </c>
      <c r="C753" s="7" t="s">
        <v>4388</v>
      </c>
      <c r="D753" s="8" t="s">
        <v>4997</v>
      </c>
    </row>
    <row r="754" spans="1:4" ht="15.75">
      <c r="A754" s="5" t="s">
        <v>1617</v>
      </c>
      <c r="B754" s="6" t="s">
        <v>3089</v>
      </c>
      <c r="C754" s="7" t="s">
        <v>4388</v>
      </c>
      <c r="D754" s="8" t="s">
        <v>4998</v>
      </c>
    </row>
    <row r="755" spans="1:4" ht="15.75">
      <c r="A755" s="5" t="s">
        <v>1616</v>
      </c>
      <c r="B755" s="6" t="s">
        <v>3090</v>
      </c>
      <c r="C755" s="7" t="s">
        <v>4388</v>
      </c>
      <c r="D755" s="8" t="s">
        <v>4999</v>
      </c>
    </row>
    <row r="756" spans="1:4" ht="15.75">
      <c r="A756" s="5" t="s">
        <v>1615</v>
      </c>
      <c r="B756" s="6" t="s">
        <v>3091</v>
      </c>
      <c r="C756" s="7" t="s">
        <v>4803</v>
      </c>
      <c r="D756" s="8" t="s">
        <v>5000</v>
      </c>
    </row>
    <row r="757" spans="1:4" ht="15.75">
      <c r="A757" s="5" t="s">
        <v>1614</v>
      </c>
      <c r="B757" s="6" t="s">
        <v>3092</v>
      </c>
      <c r="C757" s="7" t="s">
        <v>4390</v>
      </c>
      <c r="D757" s="8" t="s">
        <v>5001</v>
      </c>
    </row>
    <row r="758" spans="1:4" ht="15.75">
      <c r="A758" s="5" t="s">
        <v>1613</v>
      </c>
      <c r="B758" s="6" t="s">
        <v>3093</v>
      </c>
      <c r="C758" s="7" t="s">
        <v>4390</v>
      </c>
      <c r="D758" s="8" t="s">
        <v>5002</v>
      </c>
    </row>
    <row r="759" spans="1:4" ht="15.75">
      <c r="A759" s="5" t="s">
        <v>1612</v>
      </c>
      <c r="B759" s="6" t="s">
        <v>3094</v>
      </c>
      <c r="C759" s="7" t="s">
        <v>4390</v>
      </c>
      <c r="D759" s="8" t="s">
        <v>4551</v>
      </c>
    </row>
    <row r="760" spans="1:4" ht="15.75">
      <c r="A760" s="5" t="s">
        <v>1611</v>
      </c>
      <c r="B760" s="6" t="s">
        <v>3095</v>
      </c>
      <c r="C760" s="7" t="s">
        <v>4390</v>
      </c>
      <c r="D760" s="8" t="s">
        <v>5003</v>
      </c>
    </row>
    <row r="761" spans="1:4" ht="15.75">
      <c r="A761" s="5" t="s">
        <v>1610</v>
      </c>
      <c r="B761" s="6" t="s">
        <v>3096</v>
      </c>
      <c r="C761" s="7" t="s">
        <v>4388</v>
      </c>
      <c r="D761" s="8" t="s">
        <v>5004</v>
      </c>
    </row>
    <row r="762" spans="1:4" ht="15.75">
      <c r="A762" s="5" t="s">
        <v>1609</v>
      </c>
      <c r="B762" s="6" t="s">
        <v>3097</v>
      </c>
      <c r="C762" s="7" t="s">
        <v>4388</v>
      </c>
      <c r="D762" s="8" t="s">
        <v>4807</v>
      </c>
    </row>
    <row r="763" spans="1:4" ht="15.75">
      <c r="A763" s="5" t="s">
        <v>1608</v>
      </c>
      <c r="B763" s="6" t="s">
        <v>3098</v>
      </c>
      <c r="C763" s="7" t="s">
        <v>4390</v>
      </c>
      <c r="D763" s="8" t="s">
        <v>4623</v>
      </c>
    </row>
    <row r="764" spans="1:4" ht="15.75">
      <c r="A764" s="5" t="s">
        <v>1607</v>
      </c>
      <c r="B764" s="6" t="s">
        <v>3099</v>
      </c>
      <c r="C764" s="7" t="s">
        <v>4388</v>
      </c>
      <c r="D764" s="8" t="s">
        <v>4422</v>
      </c>
    </row>
    <row r="765" spans="1:4" ht="15.75">
      <c r="A765" s="5" t="s">
        <v>1606</v>
      </c>
      <c r="B765" s="6" t="s">
        <v>3100</v>
      </c>
      <c r="C765" s="7" t="s">
        <v>4388</v>
      </c>
      <c r="D765" s="8" t="s">
        <v>5005</v>
      </c>
    </row>
    <row r="766" spans="1:4" ht="15.75">
      <c r="A766" s="5" t="s">
        <v>1605</v>
      </c>
      <c r="B766" s="6" t="s">
        <v>3101</v>
      </c>
      <c r="C766" s="7" t="s">
        <v>4388</v>
      </c>
      <c r="D766" s="8" t="s">
        <v>5006</v>
      </c>
    </row>
    <row r="767" spans="1:4" ht="15.75">
      <c r="A767" s="5" t="s">
        <v>1604</v>
      </c>
      <c r="B767" s="6" t="s">
        <v>3102</v>
      </c>
      <c r="C767" s="7" t="s">
        <v>4388</v>
      </c>
      <c r="D767" s="8" t="s">
        <v>5007</v>
      </c>
    </row>
    <row r="768" spans="1:4" ht="15.75">
      <c r="A768" s="5" t="s">
        <v>1603</v>
      </c>
      <c r="B768" s="6" t="s">
        <v>3103</v>
      </c>
      <c r="C768" s="7" t="s">
        <v>4388</v>
      </c>
      <c r="D768" s="8" t="s">
        <v>5008</v>
      </c>
    </row>
    <row r="769" spans="1:4" ht="15.75">
      <c r="A769" s="5" t="s">
        <v>1602</v>
      </c>
      <c r="B769" s="6" t="s">
        <v>3104</v>
      </c>
      <c r="C769" s="7" t="s">
        <v>4388</v>
      </c>
      <c r="D769" s="8" t="s">
        <v>5009</v>
      </c>
    </row>
    <row r="770" spans="1:4" ht="15.75">
      <c r="A770" s="5" t="s">
        <v>1601</v>
      </c>
      <c r="B770" s="6" t="s">
        <v>3105</v>
      </c>
      <c r="C770" s="7" t="s">
        <v>4388</v>
      </c>
      <c r="D770" s="8" t="s">
        <v>4660</v>
      </c>
    </row>
    <row r="771" spans="1:4" ht="15.75">
      <c r="A771" s="5" t="s">
        <v>1600</v>
      </c>
      <c r="B771" s="6" t="s">
        <v>3106</v>
      </c>
      <c r="C771" s="7" t="s">
        <v>4388</v>
      </c>
      <c r="D771" s="8" t="s">
        <v>5010</v>
      </c>
    </row>
    <row r="772" spans="1:4" ht="15.75">
      <c r="A772" s="5" t="s">
        <v>1599</v>
      </c>
      <c r="B772" s="6" t="s">
        <v>3107</v>
      </c>
      <c r="C772" s="7" t="s">
        <v>4390</v>
      </c>
      <c r="D772" s="8" t="s">
        <v>4391</v>
      </c>
    </row>
    <row r="773" spans="1:4" ht="15.75">
      <c r="A773" s="5" t="s">
        <v>1598</v>
      </c>
      <c r="B773" s="6" t="s">
        <v>3108</v>
      </c>
      <c r="C773" s="7" t="s">
        <v>4390</v>
      </c>
      <c r="D773" s="8" t="s">
        <v>4533</v>
      </c>
    </row>
    <row r="774" spans="1:4" ht="15.75">
      <c r="A774" s="5" t="s">
        <v>1597</v>
      </c>
      <c r="B774" s="6" t="s">
        <v>3109</v>
      </c>
      <c r="C774" s="7" t="s">
        <v>4390</v>
      </c>
      <c r="D774" s="8" t="s">
        <v>4542</v>
      </c>
    </row>
    <row r="775" spans="1:4" ht="15.75">
      <c r="A775" s="5" t="s">
        <v>1596</v>
      </c>
      <c r="B775" s="6" t="s">
        <v>3110</v>
      </c>
      <c r="C775" s="7" t="s">
        <v>4390</v>
      </c>
      <c r="D775" s="8" t="s">
        <v>4593</v>
      </c>
    </row>
    <row r="776" spans="1:4" ht="15.75">
      <c r="A776" s="5" t="s">
        <v>1595</v>
      </c>
      <c r="B776" s="6" t="s">
        <v>3111</v>
      </c>
      <c r="C776" s="7" t="s">
        <v>4390</v>
      </c>
      <c r="D776" s="8" t="s">
        <v>5011</v>
      </c>
    </row>
    <row r="777" spans="1:4" ht="15.75">
      <c r="A777" s="5" t="s">
        <v>1594</v>
      </c>
      <c r="B777" s="6" t="s">
        <v>3112</v>
      </c>
      <c r="C777" s="7" t="s">
        <v>4803</v>
      </c>
      <c r="D777" s="8" t="s">
        <v>5012</v>
      </c>
    </row>
    <row r="778" spans="1:4" ht="15.75">
      <c r="A778" s="5" t="s">
        <v>1593</v>
      </c>
      <c r="B778" s="6" t="s">
        <v>2451</v>
      </c>
      <c r="C778" s="7" t="s">
        <v>4803</v>
      </c>
      <c r="D778" s="8" t="s">
        <v>5013</v>
      </c>
    </row>
    <row r="779" spans="1:4" ht="15.75">
      <c r="A779" s="5" t="s">
        <v>1592</v>
      </c>
      <c r="B779" s="6" t="s">
        <v>3113</v>
      </c>
      <c r="C779" s="7" t="s">
        <v>4388</v>
      </c>
      <c r="D779" s="8" t="s">
        <v>5014</v>
      </c>
    </row>
    <row r="780" spans="1:4" ht="15.75">
      <c r="A780" s="5" t="s">
        <v>1591</v>
      </c>
      <c r="B780" s="6" t="s">
        <v>3114</v>
      </c>
      <c r="C780" s="7" t="s">
        <v>4390</v>
      </c>
      <c r="D780" s="8" t="s">
        <v>4577</v>
      </c>
    </row>
    <row r="781" spans="1:4" ht="15.75">
      <c r="A781" s="5" t="s">
        <v>1590</v>
      </c>
      <c r="B781" s="6" t="s">
        <v>3115</v>
      </c>
      <c r="C781" s="7" t="s">
        <v>4388</v>
      </c>
      <c r="D781" s="8" t="s">
        <v>4756</v>
      </c>
    </row>
    <row r="782" spans="1:4" ht="15.75">
      <c r="A782" s="5" t="s">
        <v>1589</v>
      </c>
      <c r="B782" s="6" t="s">
        <v>3116</v>
      </c>
      <c r="C782" s="7" t="s">
        <v>4390</v>
      </c>
      <c r="D782" s="8" t="s">
        <v>5015</v>
      </c>
    </row>
    <row r="783" spans="1:4" ht="15.75">
      <c r="A783" s="5" t="s">
        <v>1588</v>
      </c>
      <c r="B783" s="6" t="s">
        <v>3010</v>
      </c>
      <c r="C783" s="7" t="s">
        <v>4388</v>
      </c>
      <c r="D783" s="8" t="s">
        <v>5016</v>
      </c>
    </row>
    <row r="784" spans="1:4" ht="15.75">
      <c r="A784" s="5" t="s">
        <v>1587</v>
      </c>
      <c r="B784" s="6" t="s">
        <v>3117</v>
      </c>
      <c r="C784" s="7" t="s">
        <v>4388</v>
      </c>
      <c r="D784" s="8" t="s">
        <v>5017</v>
      </c>
    </row>
    <row r="785" spans="1:4" ht="15.75">
      <c r="A785" s="5" t="s">
        <v>1586</v>
      </c>
      <c r="B785" s="6" t="s">
        <v>3118</v>
      </c>
      <c r="C785" s="7" t="s">
        <v>4388</v>
      </c>
      <c r="D785" s="8" t="s">
        <v>5018</v>
      </c>
    </row>
    <row r="786" spans="1:4" ht="15.75">
      <c r="A786" s="5" t="s">
        <v>1585</v>
      </c>
      <c r="B786" s="6" t="s">
        <v>3119</v>
      </c>
      <c r="C786" s="7" t="s">
        <v>4388</v>
      </c>
      <c r="D786" s="8" t="s">
        <v>5019</v>
      </c>
    </row>
    <row r="787" spans="1:4" ht="15.75">
      <c r="A787" s="5" t="s">
        <v>1584</v>
      </c>
      <c r="B787" s="6" t="s">
        <v>3120</v>
      </c>
      <c r="C787" s="7" t="s">
        <v>4388</v>
      </c>
      <c r="D787" s="8" t="s">
        <v>5020</v>
      </c>
    </row>
    <row r="788" spans="1:4" ht="15.75">
      <c r="A788" s="5" t="s">
        <v>1583</v>
      </c>
      <c r="B788" s="6" t="s">
        <v>3121</v>
      </c>
      <c r="C788" s="7" t="s">
        <v>4388</v>
      </c>
      <c r="D788" s="8" t="s">
        <v>5021</v>
      </c>
    </row>
    <row r="789" spans="1:4" ht="15.75">
      <c r="A789" s="5" t="s">
        <v>1582</v>
      </c>
      <c r="B789" s="6" t="s">
        <v>2422</v>
      </c>
      <c r="C789" s="7" t="s">
        <v>4390</v>
      </c>
      <c r="D789" s="8" t="s">
        <v>5022</v>
      </c>
    </row>
    <row r="790" spans="1:4" ht="15.75">
      <c r="A790" s="5" t="s">
        <v>1581</v>
      </c>
      <c r="B790" s="6" t="s">
        <v>3122</v>
      </c>
      <c r="C790" s="7" t="s">
        <v>4390</v>
      </c>
      <c r="D790" s="8" t="s">
        <v>5023</v>
      </c>
    </row>
    <row r="791" spans="1:4" ht="15.75">
      <c r="A791" s="5" t="s">
        <v>1580</v>
      </c>
      <c r="B791" s="6" t="s">
        <v>3123</v>
      </c>
      <c r="C791" s="7" t="s">
        <v>4390</v>
      </c>
      <c r="D791" s="8" t="s">
        <v>5024</v>
      </c>
    </row>
    <row r="792" spans="1:4" ht="15.75">
      <c r="A792" s="5" t="s">
        <v>1579</v>
      </c>
      <c r="B792" s="6" t="s">
        <v>3124</v>
      </c>
      <c r="C792" s="7" t="s">
        <v>4388</v>
      </c>
      <c r="D792" s="8" t="s">
        <v>4480</v>
      </c>
    </row>
    <row r="793" spans="1:4" ht="15.75">
      <c r="A793" s="5" t="s">
        <v>1578</v>
      </c>
      <c r="B793" s="6" t="s">
        <v>3125</v>
      </c>
      <c r="C793" s="7" t="s">
        <v>4388</v>
      </c>
      <c r="D793" s="8" t="s">
        <v>5025</v>
      </c>
    </row>
    <row r="794" spans="1:4" ht="15.75">
      <c r="A794" s="5" t="s">
        <v>1577</v>
      </c>
      <c r="B794" s="6" t="s">
        <v>3126</v>
      </c>
      <c r="C794" s="7" t="s">
        <v>4803</v>
      </c>
      <c r="D794" s="8" t="s">
        <v>5026</v>
      </c>
    </row>
    <row r="795" spans="1:4" ht="15.75">
      <c r="A795" s="5" t="s">
        <v>1576</v>
      </c>
      <c r="B795" s="6" t="s">
        <v>3127</v>
      </c>
      <c r="C795" s="7" t="s">
        <v>4390</v>
      </c>
      <c r="D795" s="8" t="s">
        <v>5027</v>
      </c>
    </row>
    <row r="796" spans="1:4" ht="15.75">
      <c r="A796" s="5" t="s">
        <v>1575</v>
      </c>
      <c r="B796" s="6" t="s">
        <v>3128</v>
      </c>
      <c r="C796" s="7" t="s">
        <v>4388</v>
      </c>
      <c r="D796" s="8" t="s">
        <v>4564</v>
      </c>
    </row>
    <row r="797" spans="1:4" ht="15.75">
      <c r="A797" s="5" t="s">
        <v>1574</v>
      </c>
      <c r="B797" s="6" t="s">
        <v>3129</v>
      </c>
      <c r="C797" s="7" t="s">
        <v>4803</v>
      </c>
      <c r="D797" s="8" t="s">
        <v>5028</v>
      </c>
    </row>
    <row r="798" spans="1:4" ht="15.75">
      <c r="A798" s="5" t="s">
        <v>1573</v>
      </c>
      <c r="B798" s="6" t="s">
        <v>3130</v>
      </c>
      <c r="C798" s="7" t="s">
        <v>4388</v>
      </c>
      <c r="D798" s="8" t="s">
        <v>5029</v>
      </c>
    </row>
    <row r="799" spans="1:4" ht="15.75">
      <c r="A799" s="5" t="s">
        <v>1572</v>
      </c>
      <c r="B799" s="6" t="s">
        <v>3131</v>
      </c>
      <c r="C799" s="7" t="s">
        <v>4803</v>
      </c>
      <c r="D799" s="8" t="s">
        <v>5030</v>
      </c>
    </row>
    <row r="800" spans="1:4" ht="15.75">
      <c r="A800" s="5" t="s">
        <v>1571</v>
      </c>
      <c r="B800" s="6" t="s">
        <v>2848</v>
      </c>
      <c r="C800" s="7" t="s">
        <v>4388</v>
      </c>
      <c r="D800" s="8" t="s">
        <v>5031</v>
      </c>
    </row>
    <row r="801" spans="1:4" ht="15.75">
      <c r="A801" s="5" t="s">
        <v>1570</v>
      </c>
      <c r="B801" s="6" t="s">
        <v>3132</v>
      </c>
      <c r="C801" s="7" t="s">
        <v>4388</v>
      </c>
      <c r="D801" s="8" t="s">
        <v>4737</v>
      </c>
    </row>
    <row r="802" spans="1:4" ht="15.75">
      <c r="A802" s="5" t="s">
        <v>1569</v>
      </c>
      <c r="B802" s="6" t="s">
        <v>3133</v>
      </c>
      <c r="C802" s="7" t="s">
        <v>4388</v>
      </c>
      <c r="D802" s="8" t="s">
        <v>5032</v>
      </c>
    </row>
    <row r="803" spans="1:4" ht="15.75">
      <c r="A803" s="5" t="s">
        <v>1568</v>
      </c>
      <c r="B803" s="6" t="s">
        <v>3134</v>
      </c>
      <c r="C803" s="7" t="s">
        <v>4803</v>
      </c>
      <c r="D803" s="8" t="s">
        <v>5033</v>
      </c>
    </row>
    <row r="804" spans="1:4" ht="15.75">
      <c r="A804" s="5" t="s">
        <v>1567</v>
      </c>
      <c r="B804" s="6" t="s">
        <v>2647</v>
      </c>
      <c r="C804" s="7" t="s">
        <v>4388</v>
      </c>
      <c r="D804" s="8" t="s">
        <v>4771</v>
      </c>
    </row>
    <row r="805" spans="1:4" ht="15.75">
      <c r="A805" s="5" t="s">
        <v>1566</v>
      </c>
      <c r="B805" s="6" t="s">
        <v>3135</v>
      </c>
      <c r="C805" s="7" t="s">
        <v>4388</v>
      </c>
      <c r="D805" s="8" t="s">
        <v>4771</v>
      </c>
    </row>
    <row r="806" spans="1:4" ht="15.75">
      <c r="A806" s="5" t="s">
        <v>1565</v>
      </c>
      <c r="B806" s="6" t="s">
        <v>3136</v>
      </c>
      <c r="C806" s="7" t="s">
        <v>4390</v>
      </c>
      <c r="D806" s="8" t="s">
        <v>5034</v>
      </c>
    </row>
    <row r="807" spans="1:4" ht="15.75">
      <c r="A807" s="5" t="s">
        <v>1564</v>
      </c>
      <c r="B807" s="6" t="s">
        <v>3137</v>
      </c>
      <c r="C807" s="7" t="s">
        <v>4390</v>
      </c>
      <c r="D807" s="8" t="s">
        <v>4397</v>
      </c>
    </row>
    <row r="808" spans="1:4" ht="15.75">
      <c r="A808" s="5" t="s">
        <v>1563</v>
      </c>
      <c r="B808" s="6" t="s">
        <v>3138</v>
      </c>
      <c r="C808" s="7" t="s">
        <v>4390</v>
      </c>
      <c r="D808" s="8" t="s">
        <v>5035</v>
      </c>
    </row>
    <row r="809" spans="1:4" ht="15.75">
      <c r="A809" s="5" t="s">
        <v>1562</v>
      </c>
      <c r="B809" s="6" t="s">
        <v>3139</v>
      </c>
      <c r="C809" s="7" t="s">
        <v>4390</v>
      </c>
      <c r="D809" s="8" t="s">
        <v>5036</v>
      </c>
    </row>
    <row r="810" spans="1:4" ht="15.75">
      <c r="A810" s="5" t="s">
        <v>1561</v>
      </c>
      <c r="B810" s="6" t="s">
        <v>3140</v>
      </c>
      <c r="C810" s="7" t="s">
        <v>4803</v>
      </c>
      <c r="D810" s="8" t="s">
        <v>5037</v>
      </c>
    </row>
    <row r="811" spans="1:4" ht="15.75">
      <c r="A811" s="5" t="s">
        <v>1560</v>
      </c>
      <c r="B811" s="6" t="s">
        <v>3141</v>
      </c>
      <c r="C811" s="7" t="s">
        <v>4390</v>
      </c>
      <c r="D811" s="8" t="s">
        <v>5038</v>
      </c>
    </row>
    <row r="812" spans="1:4" ht="15.75">
      <c r="A812" s="5" t="s">
        <v>1559</v>
      </c>
      <c r="B812" s="6" t="s">
        <v>3142</v>
      </c>
      <c r="C812" s="7" t="s">
        <v>4390</v>
      </c>
      <c r="D812" s="8" t="s">
        <v>4504</v>
      </c>
    </row>
    <row r="813" spans="1:4" ht="15.75">
      <c r="A813" s="5" t="s">
        <v>1558</v>
      </c>
      <c r="B813" s="6" t="s">
        <v>2767</v>
      </c>
      <c r="C813" s="7" t="s">
        <v>4390</v>
      </c>
      <c r="D813" s="8" t="s">
        <v>5039</v>
      </c>
    </row>
    <row r="814" spans="1:4" ht="15.75">
      <c r="A814" s="5" t="s">
        <v>1557</v>
      </c>
      <c r="B814" s="6" t="s">
        <v>3143</v>
      </c>
      <c r="C814" s="7" t="s">
        <v>4390</v>
      </c>
      <c r="D814" s="8" t="s">
        <v>4868</v>
      </c>
    </row>
    <row r="815" spans="1:4" ht="15.75">
      <c r="A815" s="5" t="s">
        <v>1556</v>
      </c>
      <c r="B815" s="6" t="s">
        <v>3144</v>
      </c>
      <c r="C815" s="7" t="s">
        <v>4390</v>
      </c>
      <c r="D815" s="8" t="s">
        <v>5040</v>
      </c>
    </row>
    <row r="816" spans="1:4" ht="15.75">
      <c r="A816" s="5" t="s">
        <v>1555</v>
      </c>
      <c r="B816" s="6" t="s">
        <v>3145</v>
      </c>
      <c r="C816" s="7" t="s">
        <v>4390</v>
      </c>
      <c r="D816" s="8" t="s">
        <v>5041</v>
      </c>
    </row>
    <row r="817" spans="1:4" ht="15.75">
      <c r="A817" s="5" t="s">
        <v>1554</v>
      </c>
      <c r="B817" s="6" t="s">
        <v>3146</v>
      </c>
      <c r="C817" s="7" t="s">
        <v>4390</v>
      </c>
      <c r="D817" s="8" t="s">
        <v>5042</v>
      </c>
    </row>
    <row r="818" spans="1:4" ht="15.75">
      <c r="A818" s="5" t="s">
        <v>1553</v>
      </c>
      <c r="B818" s="6" t="s">
        <v>3147</v>
      </c>
      <c r="C818" s="7" t="s">
        <v>4390</v>
      </c>
      <c r="D818" s="8" t="s">
        <v>5043</v>
      </c>
    </row>
    <row r="819" spans="1:4" ht="15.75">
      <c r="A819" s="5" t="s">
        <v>1552</v>
      </c>
      <c r="B819" s="6" t="s">
        <v>2677</v>
      </c>
      <c r="C819" s="7" t="s">
        <v>4390</v>
      </c>
      <c r="D819" s="8" t="s">
        <v>4730</v>
      </c>
    </row>
    <row r="820" spans="1:4" ht="15.75">
      <c r="A820" s="5" t="s">
        <v>1551</v>
      </c>
      <c r="B820" s="6" t="s">
        <v>3148</v>
      </c>
      <c r="C820" s="7" t="s">
        <v>4390</v>
      </c>
      <c r="D820" s="8" t="s">
        <v>5044</v>
      </c>
    </row>
    <row r="821" spans="1:4" ht="15.75">
      <c r="A821" s="5" t="s">
        <v>1550</v>
      </c>
      <c r="B821" s="6" t="s">
        <v>3149</v>
      </c>
      <c r="C821" s="7" t="s">
        <v>4388</v>
      </c>
      <c r="D821" s="8" t="s">
        <v>4875</v>
      </c>
    </row>
    <row r="822" spans="1:4" ht="15.75">
      <c r="A822" s="5" t="s">
        <v>1549</v>
      </c>
      <c r="B822" s="6" t="s">
        <v>3150</v>
      </c>
      <c r="C822" s="7" t="s">
        <v>4390</v>
      </c>
      <c r="D822" s="8" t="s">
        <v>5045</v>
      </c>
    </row>
    <row r="823" spans="1:4" ht="15.75">
      <c r="A823" s="5" t="s">
        <v>1548</v>
      </c>
      <c r="B823" s="6" t="s">
        <v>3151</v>
      </c>
      <c r="C823" s="7" t="s">
        <v>4390</v>
      </c>
      <c r="D823" s="8" t="s">
        <v>5046</v>
      </c>
    </row>
    <row r="824" spans="1:4" ht="15.75">
      <c r="A824" s="5" t="s">
        <v>1547</v>
      </c>
      <c r="B824" s="6" t="s">
        <v>3152</v>
      </c>
      <c r="C824" s="7" t="s">
        <v>4390</v>
      </c>
      <c r="D824" s="8" t="s">
        <v>4428</v>
      </c>
    </row>
    <row r="825" spans="1:4" ht="15.75">
      <c r="A825" s="5" t="s">
        <v>1546</v>
      </c>
      <c r="B825" s="6" t="s">
        <v>3032</v>
      </c>
      <c r="C825" s="7" t="s">
        <v>4390</v>
      </c>
      <c r="D825" s="8" t="s">
        <v>5047</v>
      </c>
    </row>
    <row r="826" spans="1:4" ht="15.75">
      <c r="A826" s="5" t="s">
        <v>1545</v>
      </c>
      <c r="B826" s="6" t="s">
        <v>3153</v>
      </c>
      <c r="C826" s="7" t="s">
        <v>4390</v>
      </c>
      <c r="D826" s="8" t="s">
        <v>5048</v>
      </c>
    </row>
    <row r="827" spans="1:4" ht="15.75">
      <c r="A827" s="5" t="s">
        <v>1544</v>
      </c>
      <c r="B827" s="6" t="s">
        <v>3154</v>
      </c>
      <c r="C827" s="7" t="s">
        <v>4388</v>
      </c>
      <c r="D827" s="8" t="s">
        <v>5049</v>
      </c>
    </row>
    <row r="828" spans="1:4" ht="15.75">
      <c r="A828" s="5" t="s">
        <v>1543</v>
      </c>
      <c r="B828" s="6" t="s">
        <v>3155</v>
      </c>
      <c r="C828" s="7" t="s">
        <v>4388</v>
      </c>
      <c r="D828" s="8" t="s">
        <v>5050</v>
      </c>
    </row>
    <row r="829" spans="1:4" ht="15.75">
      <c r="A829" s="5" t="s">
        <v>1542</v>
      </c>
      <c r="B829" s="6" t="s">
        <v>2848</v>
      </c>
      <c r="C829" s="7" t="s">
        <v>4803</v>
      </c>
      <c r="D829" s="8" t="s">
        <v>5051</v>
      </c>
    </row>
    <row r="830" spans="1:4" ht="15.75">
      <c r="A830" s="5" t="s">
        <v>1541</v>
      </c>
      <c r="B830" s="6" t="s">
        <v>2864</v>
      </c>
      <c r="C830" s="7" t="s">
        <v>4803</v>
      </c>
      <c r="D830" s="8" t="s">
        <v>5052</v>
      </c>
    </row>
    <row r="831" spans="1:4" ht="15.75">
      <c r="A831" s="5" t="s">
        <v>1540</v>
      </c>
      <c r="B831" s="6" t="s">
        <v>3156</v>
      </c>
      <c r="C831" s="7" t="s">
        <v>4803</v>
      </c>
      <c r="D831" s="8" t="s">
        <v>5053</v>
      </c>
    </row>
    <row r="832" spans="1:4" ht="15.75">
      <c r="A832" s="5" t="s">
        <v>1539</v>
      </c>
      <c r="B832" s="6" t="s">
        <v>3157</v>
      </c>
      <c r="C832" s="7" t="s">
        <v>4390</v>
      </c>
      <c r="D832" s="8" t="s">
        <v>4533</v>
      </c>
    </row>
    <row r="833" spans="1:4" ht="15.75">
      <c r="A833" s="5" t="s">
        <v>1538</v>
      </c>
      <c r="B833" s="6" t="s">
        <v>3158</v>
      </c>
      <c r="C833" s="7" t="s">
        <v>4390</v>
      </c>
      <c r="D833" s="8" t="s">
        <v>5054</v>
      </c>
    </row>
    <row r="834" spans="1:4" ht="15.75">
      <c r="A834" s="5" t="s">
        <v>1537</v>
      </c>
      <c r="B834" s="6" t="s">
        <v>3159</v>
      </c>
      <c r="C834" s="7" t="s">
        <v>4390</v>
      </c>
      <c r="D834" s="8" t="s">
        <v>5055</v>
      </c>
    </row>
    <row r="835" spans="1:4" ht="15.75">
      <c r="A835" s="5" t="s">
        <v>1536</v>
      </c>
      <c r="B835" s="6" t="s">
        <v>3160</v>
      </c>
      <c r="C835" s="7" t="s">
        <v>4803</v>
      </c>
      <c r="D835" s="8" t="s">
        <v>4950</v>
      </c>
    </row>
    <row r="836" spans="1:4" ht="15.75">
      <c r="A836" s="5" t="s">
        <v>1535</v>
      </c>
      <c r="B836" s="6" t="s">
        <v>3161</v>
      </c>
      <c r="C836" s="7" t="s">
        <v>4388</v>
      </c>
      <c r="D836" s="8" t="s">
        <v>5056</v>
      </c>
    </row>
    <row r="837" spans="1:4" ht="15.75">
      <c r="A837" s="5" t="s">
        <v>1534</v>
      </c>
      <c r="B837" s="6" t="s">
        <v>2599</v>
      </c>
      <c r="C837" s="7" t="s">
        <v>4388</v>
      </c>
      <c r="D837" s="8" t="s">
        <v>5057</v>
      </c>
    </row>
    <row r="838" spans="1:4" ht="15.75">
      <c r="A838" s="5" t="s">
        <v>1533</v>
      </c>
      <c r="B838" s="6" t="s">
        <v>3162</v>
      </c>
      <c r="C838" s="7" t="s">
        <v>4388</v>
      </c>
      <c r="D838" s="8" t="s">
        <v>5058</v>
      </c>
    </row>
    <row r="839" spans="1:4" ht="15.75">
      <c r="A839" s="5" t="s">
        <v>1532</v>
      </c>
      <c r="B839" s="6" t="s">
        <v>2976</v>
      </c>
      <c r="C839" s="7" t="s">
        <v>4390</v>
      </c>
      <c r="D839" s="8" t="s">
        <v>4855</v>
      </c>
    </row>
    <row r="840" spans="1:4" ht="15.75">
      <c r="A840" s="5" t="s">
        <v>1531</v>
      </c>
      <c r="B840" s="6" t="s">
        <v>3163</v>
      </c>
      <c r="C840" s="7" t="s">
        <v>4388</v>
      </c>
      <c r="D840" s="8" t="s">
        <v>4597</v>
      </c>
    </row>
    <row r="841" spans="1:4" ht="15.75">
      <c r="A841" s="5" t="s">
        <v>1530</v>
      </c>
      <c r="B841" s="6" t="s">
        <v>3164</v>
      </c>
      <c r="C841" s="7" t="s">
        <v>4388</v>
      </c>
      <c r="D841" s="8" t="s">
        <v>5059</v>
      </c>
    </row>
    <row r="842" spans="1:4" ht="15.75">
      <c r="A842" s="5" t="s">
        <v>1529</v>
      </c>
      <c r="B842" s="6" t="s">
        <v>3165</v>
      </c>
      <c r="C842" s="7" t="s">
        <v>4388</v>
      </c>
      <c r="D842" s="8" t="s">
        <v>5060</v>
      </c>
    </row>
    <row r="843" spans="1:4" ht="15.75">
      <c r="A843" s="5" t="s">
        <v>1528</v>
      </c>
      <c r="B843" s="6" t="s">
        <v>3166</v>
      </c>
      <c r="C843" s="7" t="s">
        <v>4388</v>
      </c>
      <c r="D843" s="8" t="s">
        <v>5012</v>
      </c>
    </row>
    <row r="844" spans="1:4" ht="15.75">
      <c r="A844" s="5" t="s">
        <v>1527</v>
      </c>
      <c r="B844" s="6" t="s">
        <v>3167</v>
      </c>
      <c r="C844" s="7" t="s">
        <v>4388</v>
      </c>
      <c r="D844" s="8" t="s">
        <v>5061</v>
      </c>
    </row>
    <row r="845" spans="1:4" ht="15.75">
      <c r="A845" s="5" t="s">
        <v>1526</v>
      </c>
      <c r="B845" s="6" t="s">
        <v>2525</v>
      </c>
      <c r="C845" s="7" t="s">
        <v>4388</v>
      </c>
      <c r="D845" s="8" t="s">
        <v>4828</v>
      </c>
    </row>
    <row r="846" spans="1:4" ht="15.75">
      <c r="A846" s="5" t="s">
        <v>1525</v>
      </c>
      <c r="B846" s="6" t="s">
        <v>3168</v>
      </c>
      <c r="C846" s="7" t="s">
        <v>4803</v>
      </c>
      <c r="D846" s="8" t="s">
        <v>5062</v>
      </c>
    </row>
    <row r="847" spans="1:4" ht="15.75">
      <c r="A847" s="5" t="s">
        <v>1524</v>
      </c>
      <c r="B847" s="6" t="s">
        <v>3169</v>
      </c>
      <c r="C847" s="7" t="s">
        <v>4388</v>
      </c>
      <c r="D847" s="8" t="s">
        <v>5063</v>
      </c>
    </row>
    <row r="848" spans="1:4" ht="15.75">
      <c r="A848" s="5" t="s">
        <v>1523</v>
      </c>
      <c r="B848" s="6" t="s">
        <v>3170</v>
      </c>
      <c r="C848" s="7" t="s">
        <v>4388</v>
      </c>
      <c r="D848" s="8" t="s">
        <v>5064</v>
      </c>
    </row>
    <row r="849" spans="1:4" ht="15.75">
      <c r="A849" s="5" t="s">
        <v>1522</v>
      </c>
      <c r="B849" s="6" t="s">
        <v>3171</v>
      </c>
      <c r="C849" s="7" t="s">
        <v>4388</v>
      </c>
      <c r="D849" s="8" t="s">
        <v>5065</v>
      </c>
    </row>
    <row r="850" spans="1:4" ht="15.75">
      <c r="A850" s="5" t="s">
        <v>1521</v>
      </c>
      <c r="B850" s="6" t="s">
        <v>3172</v>
      </c>
      <c r="C850" s="7" t="s">
        <v>4390</v>
      </c>
      <c r="D850" s="8" t="s">
        <v>4439</v>
      </c>
    </row>
    <row r="851" spans="1:4" ht="15.75">
      <c r="A851" s="5" t="s">
        <v>1520</v>
      </c>
      <c r="B851" s="6" t="s">
        <v>3173</v>
      </c>
      <c r="C851" s="7" t="s">
        <v>4390</v>
      </c>
      <c r="D851" s="8" t="s">
        <v>4431</v>
      </c>
    </row>
    <row r="852" spans="1:4" ht="15.75">
      <c r="A852" s="5" t="s">
        <v>1519</v>
      </c>
      <c r="B852" s="6" t="s">
        <v>3174</v>
      </c>
      <c r="C852" s="7" t="s">
        <v>4388</v>
      </c>
      <c r="D852" s="8" t="s">
        <v>5066</v>
      </c>
    </row>
    <row r="853" spans="1:4" ht="15.75">
      <c r="A853" s="5" t="s">
        <v>1518</v>
      </c>
      <c r="B853" s="6" t="s">
        <v>3175</v>
      </c>
      <c r="C853" s="7" t="s">
        <v>4803</v>
      </c>
      <c r="D853" s="8" t="s">
        <v>4561</v>
      </c>
    </row>
    <row r="854" spans="1:4" ht="15.75">
      <c r="A854" s="5" t="s">
        <v>1517</v>
      </c>
      <c r="B854" s="6" t="s">
        <v>2556</v>
      </c>
      <c r="C854" s="7" t="s">
        <v>4390</v>
      </c>
      <c r="D854" s="8" t="s">
        <v>4464</v>
      </c>
    </row>
    <row r="855" spans="1:4" ht="15.75">
      <c r="A855" s="5" t="s">
        <v>1516</v>
      </c>
      <c r="B855" s="6" t="s">
        <v>3176</v>
      </c>
      <c r="C855" s="7" t="s">
        <v>4390</v>
      </c>
      <c r="D855" s="8" t="s">
        <v>5067</v>
      </c>
    </row>
    <row r="856" spans="1:4" ht="15.75">
      <c r="A856" s="5" t="s">
        <v>1515</v>
      </c>
      <c r="B856" s="6" t="s">
        <v>3177</v>
      </c>
      <c r="C856" s="7" t="s">
        <v>4390</v>
      </c>
      <c r="D856" s="8" t="s">
        <v>4595</v>
      </c>
    </row>
    <row r="857" spans="1:4" ht="15.75">
      <c r="A857" s="5" t="s">
        <v>1514</v>
      </c>
      <c r="B857" s="6" t="s">
        <v>3178</v>
      </c>
      <c r="C857" s="7" t="s">
        <v>4390</v>
      </c>
      <c r="D857" s="8" t="s">
        <v>5068</v>
      </c>
    </row>
    <row r="858" spans="1:4" ht="15.75">
      <c r="A858" s="5" t="s">
        <v>1513</v>
      </c>
      <c r="B858" s="6" t="s">
        <v>3179</v>
      </c>
      <c r="C858" s="7" t="s">
        <v>4388</v>
      </c>
      <c r="D858" s="8" t="s">
        <v>5069</v>
      </c>
    </row>
    <row r="859" spans="1:4" ht="15.75">
      <c r="A859" s="5" t="s">
        <v>1512</v>
      </c>
      <c r="B859" s="6" t="s">
        <v>3180</v>
      </c>
      <c r="C859" s="7" t="s">
        <v>4388</v>
      </c>
      <c r="D859" s="8" t="s">
        <v>4771</v>
      </c>
    </row>
    <row r="860" spans="1:4" ht="15.75">
      <c r="A860" s="5" t="s">
        <v>1511</v>
      </c>
      <c r="B860" s="6" t="s">
        <v>3181</v>
      </c>
      <c r="C860" s="7" t="s">
        <v>4388</v>
      </c>
      <c r="D860" s="8" t="s">
        <v>5070</v>
      </c>
    </row>
    <row r="861" spans="1:4" ht="15.75">
      <c r="A861" s="5" t="s">
        <v>1510</v>
      </c>
      <c r="B861" s="6" t="s">
        <v>3182</v>
      </c>
      <c r="C861" s="7" t="s">
        <v>4388</v>
      </c>
      <c r="D861" s="8" t="s">
        <v>5071</v>
      </c>
    </row>
    <row r="862" spans="1:4" ht="15.75">
      <c r="A862" s="5" t="s">
        <v>1509</v>
      </c>
      <c r="B862" s="6" t="s">
        <v>3183</v>
      </c>
      <c r="C862" s="7" t="s">
        <v>4390</v>
      </c>
      <c r="D862" s="8" t="s">
        <v>4439</v>
      </c>
    </row>
    <row r="863" spans="1:4" ht="15.75">
      <c r="A863" s="5" t="s">
        <v>1508</v>
      </c>
      <c r="B863" s="6" t="s">
        <v>3184</v>
      </c>
      <c r="C863" s="7" t="s">
        <v>4388</v>
      </c>
      <c r="D863" s="8" t="s">
        <v>4686</v>
      </c>
    </row>
    <row r="864" spans="1:4" ht="15.75">
      <c r="A864" s="5" t="s">
        <v>1507</v>
      </c>
      <c r="B864" s="6" t="s">
        <v>3185</v>
      </c>
      <c r="C864" s="7" t="s">
        <v>4390</v>
      </c>
      <c r="D864" s="8" t="s">
        <v>5072</v>
      </c>
    </row>
    <row r="865" spans="1:4" ht="15.75">
      <c r="A865" s="5" t="s">
        <v>1506</v>
      </c>
      <c r="B865" s="6" t="s">
        <v>3186</v>
      </c>
      <c r="C865" s="7" t="s">
        <v>4390</v>
      </c>
      <c r="D865" s="8" t="s">
        <v>5073</v>
      </c>
    </row>
    <row r="866" spans="1:4" ht="15.75">
      <c r="A866" s="5" t="s">
        <v>1505</v>
      </c>
      <c r="B866" s="6" t="s">
        <v>3187</v>
      </c>
      <c r="C866" s="7" t="s">
        <v>4390</v>
      </c>
      <c r="D866" s="8" t="s">
        <v>4453</v>
      </c>
    </row>
    <row r="867" spans="1:4" ht="15.75">
      <c r="A867" s="5" t="s">
        <v>1504</v>
      </c>
      <c r="B867" s="6" t="s">
        <v>3188</v>
      </c>
      <c r="C867" s="7" t="s">
        <v>4803</v>
      </c>
      <c r="D867" s="8" t="s">
        <v>5074</v>
      </c>
    </row>
    <row r="868" spans="1:4" ht="15.75">
      <c r="A868" s="5" t="s">
        <v>1503</v>
      </c>
      <c r="B868" s="6" t="s">
        <v>3189</v>
      </c>
      <c r="C868" s="7" t="s">
        <v>4390</v>
      </c>
      <c r="D868" s="8" t="s">
        <v>5075</v>
      </c>
    </row>
    <row r="869" spans="1:4" ht="15.75">
      <c r="A869" s="5" t="s">
        <v>1502</v>
      </c>
      <c r="B869" s="6" t="s">
        <v>3190</v>
      </c>
      <c r="C869" s="7" t="s">
        <v>4390</v>
      </c>
      <c r="D869" s="8" t="s">
        <v>4488</v>
      </c>
    </row>
    <row r="870" spans="1:4" ht="15.75">
      <c r="A870" s="5" t="s">
        <v>1501</v>
      </c>
      <c r="B870" s="6" t="s">
        <v>3191</v>
      </c>
      <c r="C870" s="7" t="s">
        <v>4390</v>
      </c>
      <c r="D870" s="8" t="s">
        <v>4401</v>
      </c>
    </row>
    <row r="871" spans="1:4" ht="15.75">
      <c r="A871" s="5" t="s">
        <v>1500</v>
      </c>
      <c r="B871" s="6" t="s">
        <v>3192</v>
      </c>
      <c r="C871" s="7" t="s">
        <v>4390</v>
      </c>
      <c r="D871" s="8" t="s">
        <v>5076</v>
      </c>
    </row>
    <row r="872" spans="1:4" ht="15.75">
      <c r="A872" s="5" t="s">
        <v>1499</v>
      </c>
      <c r="B872" s="6" t="s">
        <v>3193</v>
      </c>
      <c r="C872" s="7" t="s">
        <v>4803</v>
      </c>
      <c r="D872" s="8" t="s">
        <v>5077</v>
      </c>
    </row>
    <row r="873" spans="1:4" ht="15.75">
      <c r="A873" s="5" t="s">
        <v>1498</v>
      </c>
      <c r="B873" s="6" t="s">
        <v>3194</v>
      </c>
      <c r="C873" s="7" t="s">
        <v>4388</v>
      </c>
      <c r="D873" s="8" t="s">
        <v>5078</v>
      </c>
    </row>
    <row r="874" spans="1:4" ht="15.75">
      <c r="A874" s="5" t="s">
        <v>1497</v>
      </c>
      <c r="B874" s="6" t="s">
        <v>3195</v>
      </c>
      <c r="C874" s="7" t="s">
        <v>4803</v>
      </c>
      <c r="D874" s="8" t="s">
        <v>4756</v>
      </c>
    </row>
    <row r="875" spans="1:4" ht="15.75">
      <c r="A875" s="5" t="s">
        <v>1496</v>
      </c>
      <c r="B875" s="6" t="s">
        <v>3196</v>
      </c>
      <c r="C875" s="7" t="s">
        <v>4388</v>
      </c>
      <c r="D875" s="8" t="s">
        <v>5079</v>
      </c>
    </row>
    <row r="876" spans="1:4" ht="15.75">
      <c r="A876" s="5" t="s">
        <v>1495</v>
      </c>
      <c r="B876" s="6" t="s">
        <v>3197</v>
      </c>
      <c r="C876" s="7" t="s">
        <v>4388</v>
      </c>
      <c r="D876" s="8" t="s">
        <v>5080</v>
      </c>
    </row>
    <row r="877" spans="1:4" ht="15.75">
      <c r="A877" s="5" t="s">
        <v>1494</v>
      </c>
      <c r="B877" s="6" t="s">
        <v>3198</v>
      </c>
      <c r="C877" s="7" t="s">
        <v>4388</v>
      </c>
      <c r="D877" s="8" t="s">
        <v>5081</v>
      </c>
    </row>
    <row r="878" spans="1:4" ht="15.75">
      <c r="A878" s="5" t="s">
        <v>1493</v>
      </c>
      <c r="B878" s="6" t="s">
        <v>3199</v>
      </c>
      <c r="C878" s="7" t="s">
        <v>4803</v>
      </c>
      <c r="D878" s="8" t="s">
        <v>4921</v>
      </c>
    </row>
    <row r="879" spans="1:4" ht="15.75">
      <c r="A879" s="5" t="s">
        <v>1492</v>
      </c>
      <c r="B879" s="6" t="s">
        <v>3200</v>
      </c>
      <c r="C879" s="7" t="s">
        <v>4803</v>
      </c>
      <c r="D879" s="8" t="s">
        <v>5082</v>
      </c>
    </row>
    <row r="880" spans="1:4" ht="15.75">
      <c r="A880" s="5" t="s">
        <v>1491</v>
      </c>
      <c r="B880" s="6" t="s">
        <v>3201</v>
      </c>
      <c r="C880" s="7" t="s">
        <v>4388</v>
      </c>
      <c r="D880" s="8" t="s">
        <v>5083</v>
      </c>
    </row>
    <row r="881" spans="1:4" ht="15.75">
      <c r="A881" s="5" t="s">
        <v>1490</v>
      </c>
      <c r="B881" s="6" t="s">
        <v>3202</v>
      </c>
      <c r="C881" s="7" t="s">
        <v>4388</v>
      </c>
      <c r="D881" s="8" t="s">
        <v>5084</v>
      </c>
    </row>
    <row r="882" spans="1:4" ht="15.75">
      <c r="A882" s="5" t="s">
        <v>1489</v>
      </c>
      <c r="B882" s="6" t="s">
        <v>3203</v>
      </c>
      <c r="C882" s="7" t="s">
        <v>4388</v>
      </c>
      <c r="D882" s="8" t="s">
        <v>5085</v>
      </c>
    </row>
    <row r="883" spans="1:4" ht="15.75">
      <c r="A883" s="5" t="s">
        <v>1488</v>
      </c>
      <c r="B883" s="6" t="s">
        <v>3204</v>
      </c>
      <c r="C883" s="7" t="s">
        <v>4388</v>
      </c>
      <c r="D883" s="8" t="s">
        <v>4638</v>
      </c>
    </row>
    <row r="884" spans="1:4" ht="15.75">
      <c r="A884" s="5" t="s">
        <v>1487</v>
      </c>
      <c r="B884" s="6" t="s">
        <v>3205</v>
      </c>
      <c r="C884" s="7" t="s">
        <v>4388</v>
      </c>
      <c r="D884" s="8" t="s">
        <v>5086</v>
      </c>
    </row>
    <row r="885" spans="1:4" ht="15.75">
      <c r="A885" s="5" t="s">
        <v>1486</v>
      </c>
      <c r="B885" s="6" t="s">
        <v>3206</v>
      </c>
      <c r="C885" s="7" t="s">
        <v>4388</v>
      </c>
      <c r="D885" s="8" t="s">
        <v>5087</v>
      </c>
    </row>
    <row r="886" spans="1:4" ht="15.75">
      <c r="A886" s="5" t="s">
        <v>1485</v>
      </c>
      <c r="B886" s="6" t="s">
        <v>3207</v>
      </c>
      <c r="C886" s="7" t="s">
        <v>4388</v>
      </c>
      <c r="D886" s="8" t="s">
        <v>5088</v>
      </c>
    </row>
    <row r="887" spans="1:4" ht="15.75">
      <c r="A887" s="5" t="s">
        <v>1484</v>
      </c>
      <c r="B887" s="6" t="s">
        <v>3208</v>
      </c>
      <c r="C887" s="7" t="s">
        <v>4388</v>
      </c>
      <c r="D887" s="8" t="s">
        <v>5089</v>
      </c>
    </row>
    <row r="888" spans="1:4" ht="15.75">
      <c r="A888" s="5" t="s">
        <v>1483</v>
      </c>
      <c r="B888" s="6" t="s">
        <v>3209</v>
      </c>
      <c r="C888" s="7" t="s">
        <v>4388</v>
      </c>
      <c r="D888" s="8" t="s">
        <v>5090</v>
      </c>
    </row>
    <row r="889" spans="1:4" ht="15.75">
      <c r="A889" s="5" t="s">
        <v>1482</v>
      </c>
      <c r="B889" s="6" t="s">
        <v>3210</v>
      </c>
      <c r="C889" s="7" t="s">
        <v>4803</v>
      </c>
      <c r="D889" s="8" t="s">
        <v>5091</v>
      </c>
    </row>
    <row r="890" spans="1:4" ht="15.75">
      <c r="A890" s="5" t="s">
        <v>1481</v>
      </c>
      <c r="B890" s="6" t="s">
        <v>3211</v>
      </c>
      <c r="C890" s="7" t="s">
        <v>4390</v>
      </c>
      <c r="D890" s="8" t="s">
        <v>5092</v>
      </c>
    </row>
    <row r="891" spans="1:4" ht="15.75">
      <c r="A891" s="5" t="s">
        <v>1480</v>
      </c>
      <c r="B891" s="6" t="s">
        <v>3212</v>
      </c>
      <c r="C891" s="7" t="s">
        <v>4390</v>
      </c>
      <c r="D891" s="8" t="s">
        <v>4558</v>
      </c>
    </row>
    <row r="892" spans="1:4" ht="15.75">
      <c r="A892" s="5" t="s">
        <v>1479</v>
      </c>
      <c r="B892" s="6" t="s">
        <v>3213</v>
      </c>
      <c r="C892" s="7" t="s">
        <v>4390</v>
      </c>
      <c r="D892" s="8" t="s">
        <v>5093</v>
      </c>
    </row>
    <row r="893" spans="1:4" ht="15.75">
      <c r="A893" s="5" t="s">
        <v>1478</v>
      </c>
      <c r="B893" s="6" t="s">
        <v>3214</v>
      </c>
      <c r="C893" s="7" t="s">
        <v>4390</v>
      </c>
      <c r="D893" s="8" t="s">
        <v>5094</v>
      </c>
    </row>
    <row r="894" spans="1:4" ht="15.75">
      <c r="A894" s="5" t="s">
        <v>1477</v>
      </c>
      <c r="B894" s="6" t="s">
        <v>3215</v>
      </c>
      <c r="C894" s="7" t="s">
        <v>4803</v>
      </c>
      <c r="D894" s="8" t="s">
        <v>5095</v>
      </c>
    </row>
    <row r="895" spans="1:4" ht="15.75">
      <c r="A895" s="5" t="s">
        <v>1476</v>
      </c>
      <c r="B895" s="6" t="s">
        <v>3216</v>
      </c>
      <c r="C895" s="7" t="s">
        <v>4390</v>
      </c>
      <c r="D895" s="8" t="s">
        <v>4409</v>
      </c>
    </row>
    <row r="896" spans="1:4" ht="15.75">
      <c r="A896" s="5" t="s">
        <v>1475</v>
      </c>
      <c r="B896" s="6" t="s">
        <v>3217</v>
      </c>
      <c r="C896" s="7" t="s">
        <v>4390</v>
      </c>
      <c r="D896" s="8" t="s">
        <v>5096</v>
      </c>
    </row>
    <row r="897" spans="1:4" ht="15.75">
      <c r="A897" s="5" t="s">
        <v>1474</v>
      </c>
      <c r="B897" s="6" t="s">
        <v>3218</v>
      </c>
      <c r="C897" s="7" t="s">
        <v>4388</v>
      </c>
      <c r="D897" s="8" t="s">
        <v>5097</v>
      </c>
    </row>
    <row r="898" spans="1:4" ht="15.75">
      <c r="A898" s="5" t="s">
        <v>1473</v>
      </c>
      <c r="B898" s="6" t="s">
        <v>2878</v>
      </c>
      <c r="C898" s="7" t="s">
        <v>4388</v>
      </c>
      <c r="D898" s="8" t="s">
        <v>5098</v>
      </c>
    </row>
    <row r="899" spans="1:4" ht="15.75">
      <c r="A899" s="5" t="s">
        <v>1472</v>
      </c>
      <c r="B899" s="6" t="s">
        <v>3219</v>
      </c>
      <c r="C899" s="7" t="s">
        <v>4388</v>
      </c>
      <c r="D899" s="8" t="s">
        <v>5099</v>
      </c>
    </row>
    <row r="900" spans="1:4" ht="15.75">
      <c r="A900" s="5" t="s">
        <v>1471</v>
      </c>
      <c r="B900" s="6" t="s">
        <v>2580</v>
      </c>
      <c r="C900" s="7" t="s">
        <v>4390</v>
      </c>
      <c r="D900" s="8" t="s">
        <v>4428</v>
      </c>
    </row>
    <row r="901" spans="1:4" ht="15.75">
      <c r="A901" s="5" t="s">
        <v>1470</v>
      </c>
      <c r="B901" s="6" t="s">
        <v>2597</v>
      </c>
      <c r="C901" s="7" t="s">
        <v>4803</v>
      </c>
      <c r="D901" s="8" t="s">
        <v>5100</v>
      </c>
    </row>
    <row r="902" spans="1:4" ht="15.75">
      <c r="A902" s="5" t="s">
        <v>1469</v>
      </c>
      <c r="B902" s="6" t="s">
        <v>3220</v>
      </c>
      <c r="C902" s="7" t="s">
        <v>4388</v>
      </c>
      <c r="D902" s="8" t="s">
        <v>5101</v>
      </c>
    </row>
    <row r="903" spans="1:4" ht="15.75">
      <c r="A903" s="5" t="s">
        <v>1468</v>
      </c>
      <c r="B903" s="6" t="s">
        <v>3221</v>
      </c>
      <c r="C903" s="7" t="s">
        <v>4390</v>
      </c>
      <c r="D903" s="8" t="s">
        <v>4860</v>
      </c>
    </row>
    <row r="904" spans="1:4" ht="15.75">
      <c r="A904" s="5" t="s">
        <v>1467</v>
      </c>
      <c r="B904" s="6" t="s">
        <v>3222</v>
      </c>
      <c r="C904" s="7" t="s">
        <v>4388</v>
      </c>
      <c r="D904" s="8" t="s">
        <v>5102</v>
      </c>
    </row>
    <row r="905" spans="1:4" ht="15.75">
      <c r="A905" s="5" t="s">
        <v>1466</v>
      </c>
      <c r="B905" s="6" t="s">
        <v>3223</v>
      </c>
      <c r="C905" s="7" t="s">
        <v>4388</v>
      </c>
      <c r="D905" s="8" t="s">
        <v>5103</v>
      </c>
    </row>
    <row r="906" spans="1:4" ht="15.75">
      <c r="A906" s="5" t="s">
        <v>1465</v>
      </c>
      <c r="B906" s="6" t="s">
        <v>3224</v>
      </c>
      <c r="C906" s="7" t="s">
        <v>4390</v>
      </c>
      <c r="D906" s="8" t="s">
        <v>5104</v>
      </c>
    </row>
    <row r="907" spans="1:4" ht="15.75">
      <c r="A907" s="5" t="s">
        <v>1464</v>
      </c>
      <c r="B907" s="6" t="s">
        <v>3225</v>
      </c>
      <c r="C907" s="7" t="s">
        <v>4388</v>
      </c>
      <c r="D907" s="8" t="s">
        <v>5058</v>
      </c>
    </row>
    <row r="908" spans="1:4" ht="15.75">
      <c r="A908" s="5" t="s">
        <v>1463</v>
      </c>
      <c r="B908" s="6" t="s">
        <v>3226</v>
      </c>
      <c r="C908" s="7" t="s">
        <v>4803</v>
      </c>
      <c r="D908" s="8" t="s">
        <v>5105</v>
      </c>
    </row>
    <row r="909" spans="1:4" ht="15.75">
      <c r="A909" s="5" t="s">
        <v>1462</v>
      </c>
      <c r="B909" s="6" t="s">
        <v>3227</v>
      </c>
      <c r="C909" s="7" t="s">
        <v>4390</v>
      </c>
      <c r="D909" s="8" t="s">
        <v>5106</v>
      </c>
    </row>
    <row r="910" spans="1:4" ht="15.75">
      <c r="A910" s="5" t="s">
        <v>1461</v>
      </c>
      <c r="B910" s="6" t="s">
        <v>3228</v>
      </c>
      <c r="C910" s="7" t="s">
        <v>4390</v>
      </c>
      <c r="D910" s="8" t="s">
        <v>4672</v>
      </c>
    </row>
    <row r="911" spans="1:4" ht="15.75">
      <c r="A911" s="5" t="s">
        <v>1460</v>
      </c>
      <c r="B911" s="6" t="s">
        <v>3229</v>
      </c>
      <c r="C911" s="7" t="s">
        <v>4390</v>
      </c>
      <c r="D911" s="8" t="s">
        <v>5107</v>
      </c>
    </row>
    <row r="912" spans="1:4" ht="15.75">
      <c r="A912" s="5" t="s">
        <v>1459</v>
      </c>
      <c r="B912" s="6" t="s">
        <v>3230</v>
      </c>
      <c r="C912" s="7" t="s">
        <v>4390</v>
      </c>
      <c r="D912" s="8" t="s">
        <v>5108</v>
      </c>
    </row>
    <row r="913" spans="1:4" ht="15.75">
      <c r="A913" s="5" t="s">
        <v>1458</v>
      </c>
      <c r="B913" s="6" t="s">
        <v>3231</v>
      </c>
      <c r="C913" s="7" t="s">
        <v>4390</v>
      </c>
      <c r="D913" s="8" t="s">
        <v>4747</v>
      </c>
    </row>
    <row r="914" spans="1:4" ht="15.75">
      <c r="A914" s="5" t="s">
        <v>1457</v>
      </c>
      <c r="B914" s="6" t="s">
        <v>3232</v>
      </c>
      <c r="C914" s="7" t="s">
        <v>4390</v>
      </c>
      <c r="D914" s="8" t="s">
        <v>4469</v>
      </c>
    </row>
    <row r="915" spans="1:4" ht="15.75">
      <c r="A915" s="5" t="s">
        <v>1456</v>
      </c>
      <c r="B915" s="6" t="s">
        <v>2512</v>
      </c>
      <c r="C915" s="7" t="s">
        <v>4390</v>
      </c>
      <c r="D915" s="8" t="s">
        <v>5109</v>
      </c>
    </row>
    <row r="916" spans="1:4" ht="15.75">
      <c r="A916" s="5" t="s">
        <v>1455</v>
      </c>
      <c r="B916" s="6" t="s">
        <v>3233</v>
      </c>
      <c r="C916" s="7" t="s">
        <v>4390</v>
      </c>
      <c r="D916" s="8" t="s">
        <v>5110</v>
      </c>
    </row>
    <row r="917" spans="1:4" ht="15.75">
      <c r="A917" s="5" t="s">
        <v>1454</v>
      </c>
      <c r="B917" s="6" t="s">
        <v>2597</v>
      </c>
      <c r="C917" s="7" t="s">
        <v>4390</v>
      </c>
      <c r="D917" s="8" t="s">
        <v>5111</v>
      </c>
    </row>
    <row r="918" spans="1:4" ht="15.75">
      <c r="A918" s="5" t="s">
        <v>1453</v>
      </c>
      <c r="B918" s="6" t="s">
        <v>3234</v>
      </c>
      <c r="C918" s="7" t="s">
        <v>4388</v>
      </c>
      <c r="D918" s="8" t="s">
        <v>5112</v>
      </c>
    </row>
    <row r="919" spans="1:4" ht="15.75">
      <c r="A919" s="5" t="s">
        <v>1452</v>
      </c>
      <c r="B919" s="6" t="s">
        <v>3235</v>
      </c>
      <c r="C919" s="7" t="s">
        <v>4388</v>
      </c>
      <c r="D919" s="8" t="s">
        <v>4755</v>
      </c>
    </row>
    <row r="920" spans="1:4" ht="15.75">
      <c r="A920" s="5" t="s">
        <v>1451</v>
      </c>
      <c r="B920" s="6" t="s">
        <v>3236</v>
      </c>
      <c r="C920" s="7" t="s">
        <v>4388</v>
      </c>
      <c r="D920" s="8" t="s">
        <v>4435</v>
      </c>
    </row>
    <row r="921" spans="1:4" ht="15.75">
      <c r="A921" s="5" t="s">
        <v>1450</v>
      </c>
      <c r="B921" s="6" t="s">
        <v>3237</v>
      </c>
      <c r="C921" s="7" t="s">
        <v>4388</v>
      </c>
      <c r="D921" s="8" t="s">
        <v>5113</v>
      </c>
    </row>
    <row r="922" spans="1:4" ht="15.75">
      <c r="A922" s="5" t="s">
        <v>1449</v>
      </c>
      <c r="B922" s="6" t="s">
        <v>3238</v>
      </c>
      <c r="C922" s="7" t="s">
        <v>4388</v>
      </c>
      <c r="D922" s="8" t="s">
        <v>5114</v>
      </c>
    </row>
    <row r="923" spans="1:4" ht="15.75">
      <c r="A923" s="5" t="s">
        <v>1448</v>
      </c>
      <c r="B923" s="6" t="s">
        <v>3239</v>
      </c>
      <c r="C923" s="7" t="s">
        <v>4388</v>
      </c>
      <c r="D923" s="8" t="s">
        <v>5115</v>
      </c>
    </row>
    <row r="924" spans="1:4" ht="15.75">
      <c r="A924" s="5" t="s">
        <v>1447</v>
      </c>
      <c r="B924" s="6" t="s">
        <v>3240</v>
      </c>
      <c r="C924" s="7" t="s">
        <v>4388</v>
      </c>
      <c r="D924" s="8" t="s">
        <v>5116</v>
      </c>
    </row>
    <row r="925" spans="1:4" ht="15.75">
      <c r="A925" s="5" t="s">
        <v>1446</v>
      </c>
      <c r="B925" s="6" t="s">
        <v>3241</v>
      </c>
      <c r="C925" s="7" t="s">
        <v>4388</v>
      </c>
      <c r="D925" s="8" t="s">
        <v>5117</v>
      </c>
    </row>
    <row r="926" spans="1:4" ht="15.75">
      <c r="A926" s="5" t="s">
        <v>1445</v>
      </c>
      <c r="B926" s="6" t="s">
        <v>3242</v>
      </c>
      <c r="C926" s="7" t="s">
        <v>4388</v>
      </c>
      <c r="D926" s="8" t="s">
        <v>5118</v>
      </c>
    </row>
    <row r="927" spans="1:4" ht="15.75">
      <c r="A927" s="5" t="s">
        <v>1444</v>
      </c>
      <c r="B927" s="6" t="s">
        <v>3243</v>
      </c>
      <c r="C927" s="7" t="s">
        <v>4388</v>
      </c>
      <c r="D927" s="8" t="s">
        <v>5119</v>
      </c>
    </row>
    <row r="928" spans="1:4" ht="15.75">
      <c r="A928" s="5" t="s">
        <v>1443</v>
      </c>
      <c r="B928" s="6" t="s">
        <v>3244</v>
      </c>
      <c r="C928" s="7" t="s">
        <v>4388</v>
      </c>
      <c r="D928" s="8" t="s">
        <v>4956</v>
      </c>
    </row>
    <row r="929" spans="1:4" ht="15.75">
      <c r="A929" s="5" t="s">
        <v>1442</v>
      </c>
      <c r="B929" s="6" t="s">
        <v>3245</v>
      </c>
      <c r="C929" s="7" t="s">
        <v>4388</v>
      </c>
      <c r="D929" s="8" t="s">
        <v>5120</v>
      </c>
    </row>
    <row r="930" spans="1:4" ht="15.75">
      <c r="A930" s="5" t="s">
        <v>1441</v>
      </c>
      <c r="B930" s="6" t="s">
        <v>3246</v>
      </c>
      <c r="C930" s="7" t="s">
        <v>4803</v>
      </c>
      <c r="D930" s="8" t="s">
        <v>5121</v>
      </c>
    </row>
    <row r="931" spans="1:4" ht="15.75">
      <c r="A931" s="5" t="s">
        <v>1440</v>
      </c>
      <c r="B931" s="6" t="s">
        <v>3247</v>
      </c>
      <c r="C931" s="7" t="s">
        <v>4390</v>
      </c>
      <c r="D931" s="8" t="s">
        <v>5122</v>
      </c>
    </row>
    <row r="932" spans="1:4" ht="15.75">
      <c r="A932" s="5" t="s">
        <v>1439</v>
      </c>
      <c r="B932" s="6" t="s">
        <v>3248</v>
      </c>
      <c r="C932" s="7" t="s">
        <v>4803</v>
      </c>
      <c r="D932" s="8" t="s">
        <v>4957</v>
      </c>
    </row>
    <row r="933" spans="1:4" ht="15.75">
      <c r="A933" s="5" t="s">
        <v>1438</v>
      </c>
      <c r="B933" s="6" t="s">
        <v>3249</v>
      </c>
      <c r="C933" s="7" t="s">
        <v>4390</v>
      </c>
      <c r="D933" s="8" t="s">
        <v>4551</v>
      </c>
    </row>
    <row r="934" spans="1:4" ht="15.75">
      <c r="A934" s="5" t="s">
        <v>1437</v>
      </c>
      <c r="B934" s="6" t="s">
        <v>3250</v>
      </c>
      <c r="C934" s="7" t="s">
        <v>4390</v>
      </c>
      <c r="D934" s="8" t="s">
        <v>5123</v>
      </c>
    </row>
    <row r="935" spans="1:4" ht="15.75">
      <c r="A935" s="5" t="s">
        <v>1436</v>
      </c>
      <c r="B935" s="6" t="s">
        <v>2391</v>
      </c>
      <c r="C935" s="7" t="s">
        <v>4388</v>
      </c>
      <c r="D935" s="8" t="s">
        <v>5124</v>
      </c>
    </row>
    <row r="936" spans="1:4" ht="15.75">
      <c r="A936" s="5" t="s">
        <v>1435</v>
      </c>
      <c r="B936" s="6" t="s">
        <v>3251</v>
      </c>
      <c r="C936" s="7" t="s">
        <v>4390</v>
      </c>
      <c r="D936" s="8" t="s">
        <v>5125</v>
      </c>
    </row>
    <row r="937" spans="1:4" ht="15.75">
      <c r="A937" s="5" t="s">
        <v>1434</v>
      </c>
      <c r="B937" s="6" t="s">
        <v>3252</v>
      </c>
      <c r="C937" s="7" t="s">
        <v>4390</v>
      </c>
      <c r="D937" s="8" t="s">
        <v>4447</v>
      </c>
    </row>
    <row r="938" spans="1:4" ht="15.75">
      <c r="A938" s="5" t="s">
        <v>1433</v>
      </c>
      <c r="B938" s="6" t="s">
        <v>3234</v>
      </c>
      <c r="C938" s="7" t="s">
        <v>4803</v>
      </c>
      <c r="D938" s="8" t="s">
        <v>5126</v>
      </c>
    </row>
    <row r="939" spans="1:4" ht="15.75">
      <c r="A939" s="5" t="s">
        <v>1432</v>
      </c>
      <c r="B939" s="6" t="s">
        <v>3253</v>
      </c>
      <c r="C939" s="7" t="s">
        <v>4388</v>
      </c>
      <c r="D939" s="8" t="s">
        <v>5127</v>
      </c>
    </row>
    <row r="940" spans="1:4" ht="15.75">
      <c r="A940" s="5" t="s">
        <v>1431</v>
      </c>
      <c r="B940" s="6" t="s">
        <v>3254</v>
      </c>
      <c r="C940" s="7" t="s">
        <v>4390</v>
      </c>
      <c r="D940" s="8" t="s">
        <v>5128</v>
      </c>
    </row>
    <row r="941" spans="1:4" ht="15.75">
      <c r="A941" s="5" t="s">
        <v>1430</v>
      </c>
      <c r="B941" s="6" t="s">
        <v>3255</v>
      </c>
      <c r="C941" s="7" t="s">
        <v>4390</v>
      </c>
      <c r="D941" s="8" t="s">
        <v>4734</v>
      </c>
    </row>
    <row r="942" spans="1:4" ht="15.75">
      <c r="A942" s="5" t="s">
        <v>1429</v>
      </c>
      <c r="B942" s="6" t="s">
        <v>3256</v>
      </c>
      <c r="C942" s="7" t="s">
        <v>4388</v>
      </c>
      <c r="D942" s="8" t="s">
        <v>5129</v>
      </c>
    </row>
    <row r="943" spans="1:4" ht="15.75">
      <c r="A943" s="5" t="s">
        <v>1428</v>
      </c>
      <c r="B943" s="6" t="s">
        <v>3257</v>
      </c>
      <c r="C943" s="7" t="s">
        <v>4388</v>
      </c>
      <c r="D943" s="8" t="s">
        <v>5130</v>
      </c>
    </row>
    <row r="944" spans="1:4" ht="15.75">
      <c r="A944" s="5" t="s">
        <v>1427</v>
      </c>
      <c r="B944" s="6" t="s">
        <v>3258</v>
      </c>
      <c r="C944" s="7" t="s">
        <v>4388</v>
      </c>
      <c r="D944" s="8" t="s">
        <v>5131</v>
      </c>
    </row>
    <row r="945" spans="1:4" ht="15.75">
      <c r="A945" s="5" t="s">
        <v>1426</v>
      </c>
      <c r="B945" s="6" t="s">
        <v>2756</v>
      </c>
      <c r="C945" s="7" t="s">
        <v>4390</v>
      </c>
      <c r="D945" s="8" t="s">
        <v>5132</v>
      </c>
    </row>
    <row r="946" spans="1:4" ht="15.75">
      <c r="A946" s="5" t="s">
        <v>1425</v>
      </c>
      <c r="B946" s="6" t="s">
        <v>3259</v>
      </c>
      <c r="C946" s="7" t="s">
        <v>4388</v>
      </c>
      <c r="D946" s="8" t="s">
        <v>4473</v>
      </c>
    </row>
    <row r="947" spans="1:4" ht="15.75">
      <c r="A947" s="5" t="s">
        <v>1424</v>
      </c>
      <c r="B947" s="6" t="s">
        <v>3260</v>
      </c>
      <c r="C947" s="7" t="s">
        <v>4390</v>
      </c>
      <c r="D947" s="8" t="s">
        <v>4409</v>
      </c>
    </row>
    <row r="948" spans="1:4" ht="15.75">
      <c r="A948" s="5" t="s">
        <v>1423</v>
      </c>
      <c r="B948" s="6" t="s">
        <v>2952</v>
      </c>
      <c r="C948" s="7" t="s">
        <v>4390</v>
      </c>
      <c r="D948" s="8" t="s">
        <v>5133</v>
      </c>
    </row>
    <row r="949" spans="1:4" ht="15.75">
      <c r="A949" s="5" t="s">
        <v>1422</v>
      </c>
      <c r="B949" s="6" t="s">
        <v>3261</v>
      </c>
      <c r="C949" s="7" t="s">
        <v>4390</v>
      </c>
      <c r="D949" s="8" t="s">
        <v>4525</v>
      </c>
    </row>
    <row r="950" spans="1:4" ht="15.75">
      <c r="A950" s="5" t="s">
        <v>1421</v>
      </c>
      <c r="B950" s="6" t="s">
        <v>3262</v>
      </c>
      <c r="C950" s="7" t="s">
        <v>4390</v>
      </c>
      <c r="D950" s="8" t="s">
        <v>4591</v>
      </c>
    </row>
    <row r="951" spans="1:4" ht="15.75">
      <c r="A951" s="5" t="s">
        <v>1420</v>
      </c>
      <c r="B951" s="6" t="s">
        <v>3263</v>
      </c>
      <c r="C951" s="7" t="s">
        <v>4390</v>
      </c>
      <c r="D951" s="8" t="s">
        <v>4788</v>
      </c>
    </row>
    <row r="952" spans="1:4" ht="15.75">
      <c r="A952" s="5" t="s">
        <v>1419</v>
      </c>
      <c r="B952" s="6" t="s">
        <v>3264</v>
      </c>
      <c r="C952" s="7" t="s">
        <v>4388</v>
      </c>
      <c r="D952" s="8" t="s">
        <v>5134</v>
      </c>
    </row>
    <row r="953" spans="1:4" ht="15.75">
      <c r="A953" s="5" t="s">
        <v>1418</v>
      </c>
      <c r="B953" s="6" t="s">
        <v>2708</v>
      </c>
      <c r="C953" s="7" t="s">
        <v>4388</v>
      </c>
      <c r="D953" s="8" t="s">
        <v>5135</v>
      </c>
    </row>
    <row r="954" spans="1:4" ht="15.75">
      <c r="A954" s="5" t="s">
        <v>1417</v>
      </c>
      <c r="B954" s="6" t="s">
        <v>3265</v>
      </c>
      <c r="C954" s="7" t="s">
        <v>4388</v>
      </c>
      <c r="D954" s="8" t="s">
        <v>5136</v>
      </c>
    </row>
    <row r="955" spans="1:4" ht="15.75">
      <c r="A955" s="5" t="s">
        <v>1416</v>
      </c>
      <c r="B955" s="6" t="s">
        <v>3266</v>
      </c>
      <c r="C955" s="7" t="s">
        <v>4390</v>
      </c>
      <c r="D955" s="8" t="s">
        <v>5137</v>
      </c>
    </row>
    <row r="956" spans="1:4" ht="15.75">
      <c r="A956" s="5" t="s">
        <v>1415</v>
      </c>
      <c r="B956" s="6" t="s">
        <v>3267</v>
      </c>
      <c r="C956" s="7" t="s">
        <v>4390</v>
      </c>
      <c r="D956" s="8" t="s">
        <v>5076</v>
      </c>
    </row>
    <row r="957" spans="1:4" ht="15.75">
      <c r="A957" s="5" t="s">
        <v>1414</v>
      </c>
      <c r="B957" s="6" t="s">
        <v>3268</v>
      </c>
      <c r="C957" s="7" t="s">
        <v>4803</v>
      </c>
      <c r="D957" s="8" t="s">
        <v>5138</v>
      </c>
    </row>
    <row r="958" spans="1:4" ht="15.75">
      <c r="A958" s="5" t="s">
        <v>1413</v>
      </c>
      <c r="B958" s="6" t="s">
        <v>3214</v>
      </c>
      <c r="C958" s="7" t="s">
        <v>4390</v>
      </c>
      <c r="D958" s="8" t="s">
        <v>4525</v>
      </c>
    </row>
    <row r="959" spans="1:4" ht="15.75">
      <c r="A959" s="5" t="s">
        <v>1412</v>
      </c>
      <c r="B959" s="6" t="s">
        <v>3269</v>
      </c>
      <c r="C959" s="7" t="s">
        <v>4388</v>
      </c>
      <c r="D959" s="8" t="s">
        <v>5139</v>
      </c>
    </row>
    <row r="960" spans="1:4" ht="15.75">
      <c r="A960" s="5" t="s">
        <v>1411</v>
      </c>
      <c r="B960" s="6" t="s">
        <v>3270</v>
      </c>
      <c r="C960" s="7" t="s">
        <v>4803</v>
      </c>
      <c r="D960" s="8" t="s">
        <v>5140</v>
      </c>
    </row>
    <row r="961" spans="1:4" ht="15.75">
      <c r="A961" s="5" t="s">
        <v>1410</v>
      </c>
      <c r="B961" s="6" t="s">
        <v>3271</v>
      </c>
      <c r="C961" s="7" t="s">
        <v>4388</v>
      </c>
      <c r="D961" s="8" t="s">
        <v>4952</v>
      </c>
    </row>
    <row r="962" spans="1:4" ht="15.75">
      <c r="A962" s="5" t="s">
        <v>1409</v>
      </c>
      <c r="B962" s="6" t="s">
        <v>3272</v>
      </c>
      <c r="C962" s="7" t="s">
        <v>4803</v>
      </c>
      <c r="D962" s="8" t="s">
        <v>4737</v>
      </c>
    </row>
    <row r="963" spans="1:4" ht="15.75">
      <c r="A963" s="5" t="s">
        <v>1408</v>
      </c>
      <c r="B963" s="6" t="s">
        <v>2668</v>
      </c>
      <c r="C963" s="7" t="s">
        <v>4390</v>
      </c>
      <c r="D963" s="8" t="s">
        <v>4666</v>
      </c>
    </row>
    <row r="964" spans="1:4" ht="15.75">
      <c r="A964" s="5" t="s">
        <v>1407</v>
      </c>
      <c r="B964" s="6" t="s">
        <v>3273</v>
      </c>
      <c r="C964" s="7" t="s">
        <v>4388</v>
      </c>
      <c r="D964" s="8" t="s">
        <v>5141</v>
      </c>
    </row>
    <row r="965" spans="1:4" ht="15.75">
      <c r="A965" s="5" t="s">
        <v>1406</v>
      </c>
      <c r="B965" s="6" t="s">
        <v>3274</v>
      </c>
      <c r="C965" s="7" t="s">
        <v>4803</v>
      </c>
      <c r="D965" s="8" t="s">
        <v>5142</v>
      </c>
    </row>
    <row r="966" spans="1:4" ht="15.75">
      <c r="A966" s="5" t="s">
        <v>1405</v>
      </c>
      <c r="B966" s="6" t="s">
        <v>3275</v>
      </c>
      <c r="C966" s="7" t="s">
        <v>4388</v>
      </c>
      <c r="D966" s="8" t="s">
        <v>5143</v>
      </c>
    </row>
    <row r="967" spans="1:4" ht="15.75">
      <c r="A967" s="5" t="s">
        <v>1404</v>
      </c>
      <c r="B967" s="6" t="s">
        <v>3276</v>
      </c>
      <c r="C967" s="7" t="s">
        <v>4388</v>
      </c>
      <c r="D967" s="8" t="s">
        <v>5144</v>
      </c>
    </row>
    <row r="968" spans="1:4" ht="15.75">
      <c r="A968" s="5" t="s">
        <v>1403</v>
      </c>
      <c r="B968" s="6" t="s">
        <v>3277</v>
      </c>
      <c r="C968" s="7" t="s">
        <v>4388</v>
      </c>
      <c r="D968" s="8" t="s">
        <v>5145</v>
      </c>
    </row>
    <row r="969" spans="1:4" ht="15.75">
      <c r="A969" s="5" t="s">
        <v>1402</v>
      </c>
      <c r="B969" s="6" t="s">
        <v>3278</v>
      </c>
      <c r="C969" s="7" t="s">
        <v>4390</v>
      </c>
      <c r="D969" s="8" t="s">
        <v>4449</v>
      </c>
    </row>
    <row r="970" spans="1:4" ht="15.75">
      <c r="A970" s="5" t="s">
        <v>1401</v>
      </c>
      <c r="B970" s="6" t="s">
        <v>3279</v>
      </c>
      <c r="C970" s="7" t="s">
        <v>4388</v>
      </c>
      <c r="D970" s="8" t="s">
        <v>4897</v>
      </c>
    </row>
    <row r="971" spans="1:4" ht="15.75">
      <c r="A971" s="5" t="s">
        <v>1400</v>
      </c>
      <c r="B971" s="6" t="s">
        <v>3280</v>
      </c>
      <c r="C971" s="7" t="s">
        <v>4390</v>
      </c>
      <c r="D971" s="8" t="s">
        <v>5146</v>
      </c>
    </row>
    <row r="972" spans="1:4" ht="15.75">
      <c r="A972" s="5" t="s">
        <v>1399</v>
      </c>
      <c r="B972" s="6" t="s">
        <v>3281</v>
      </c>
      <c r="C972" s="7" t="s">
        <v>4388</v>
      </c>
      <c r="D972" s="8" t="s">
        <v>4745</v>
      </c>
    </row>
    <row r="973" spans="1:4" ht="15.75">
      <c r="A973" s="5" t="s">
        <v>1398</v>
      </c>
      <c r="B973" s="6" t="s">
        <v>3282</v>
      </c>
      <c r="C973" s="7" t="s">
        <v>4388</v>
      </c>
      <c r="D973" s="8" t="s">
        <v>5147</v>
      </c>
    </row>
    <row r="974" spans="1:4" ht="15.75">
      <c r="A974" s="5" t="s">
        <v>1397</v>
      </c>
      <c r="B974" s="6" t="s">
        <v>3283</v>
      </c>
      <c r="C974" s="7" t="s">
        <v>4390</v>
      </c>
      <c r="D974" s="8" t="s">
        <v>4535</v>
      </c>
    </row>
    <row r="975" spans="1:4" ht="15.75">
      <c r="A975" s="5" t="s">
        <v>1396</v>
      </c>
      <c r="B975" s="6" t="s">
        <v>3100</v>
      </c>
      <c r="C975" s="7" t="s">
        <v>4803</v>
      </c>
      <c r="D975" s="8" t="s">
        <v>5148</v>
      </c>
    </row>
    <row r="976" spans="1:4" ht="15.75">
      <c r="A976" s="5" t="s">
        <v>1395</v>
      </c>
      <c r="B976" s="6" t="s">
        <v>3284</v>
      </c>
      <c r="C976" s="7" t="s">
        <v>4390</v>
      </c>
      <c r="D976" s="8" t="s">
        <v>4958</v>
      </c>
    </row>
    <row r="977" spans="1:4" ht="15.75">
      <c r="A977" s="5" t="s">
        <v>1394</v>
      </c>
      <c r="B977" s="6" t="s">
        <v>3285</v>
      </c>
      <c r="C977" s="7" t="s">
        <v>4803</v>
      </c>
      <c r="D977" s="8" t="s">
        <v>5149</v>
      </c>
    </row>
    <row r="978" spans="1:4" ht="15.75">
      <c r="A978" s="5" t="s">
        <v>1393</v>
      </c>
      <c r="B978" s="6" t="s">
        <v>2839</v>
      </c>
      <c r="C978" s="7" t="s">
        <v>4803</v>
      </c>
      <c r="D978" s="8" t="s">
        <v>5150</v>
      </c>
    </row>
    <row r="979" spans="1:4" ht="15.75">
      <c r="A979" s="5" t="s">
        <v>1392</v>
      </c>
      <c r="B979" s="6" t="s">
        <v>3286</v>
      </c>
      <c r="C979" s="7" t="s">
        <v>4390</v>
      </c>
      <c r="D979" s="8" t="s">
        <v>4658</v>
      </c>
    </row>
    <row r="980" spans="1:4" ht="15.75">
      <c r="A980" s="5" t="s">
        <v>1391</v>
      </c>
      <c r="B980" s="6" t="s">
        <v>3287</v>
      </c>
      <c r="C980" s="7" t="s">
        <v>4390</v>
      </c>
      <c r="D980" s="8" t="s">
        <v>4434</v>
      </c>
    </row>
    <row r="981" spans="1:4" ht="15.75">
      <c r="A981" s="5" t="s">
        <v>1390</v>
      </c>
      <c r="B981" s="6" t="s">
        <v>3288</v>
      </c>
      <c r="C981" s="7" t="s">
        <v>4390</v>
      </c>
      <c r="D981" s="8" t="s">
        <v>4593</v>
      </c>
    </row>
    <row r="982" spans="1:4" ht="15.75">
      <c r="A982" s="5" t="s">
        <v>1389</v>
      </c>
      <c r="B982" s="6" t="s">
        <v>3289</v>
      </c>
      <c r="C982" s="7" t="s">
        <v>4390</v>
      </c>
      <c r="D982" s="8" t="s">
        <v>5151</v>
      </c>
    </row>
    <row r="983" spans="1:4" ht="15.75">
      <c r="A983" s="5" t="s">
        <v>1388</v>
      </c>
      <c r="B983" s="6" t="s">
        <v>3290</v>
      </c>
      <c r="C983" s="7" t="s">
        <v>4390</v>
      </c>
      <c r="D983" s="8" t="s">
        <v>5152</v>
      </c>
    </row>
    <row r="984" spans="1:4" ht="15.75">
      <c r="A984" s="5" t="s">
        <v>1387</v>
      </c>
      <c r="B984" s="6" t="s">
        <v>3291</v>
      </c>
      <c r="C984" s="7" t="s">
        <v>4390</v>
      </c>
      <c r="D984" s="8" t="s">
        <v>4598</v>
      </c>
    </row>
    <row r="985" spans="1:4" ht="15.75">
      <c r="A985" s="5" t="s">
        <v>1386</v>
      </c>
      <c r="B985" s="6" t="s">
        <v>3292</v>
      </c>
      <c r="C985" s="7" t="s">
        <v>4803</v>
      </c>
      <c r="D985" s="8" t="s">
        <v>5153</v>
      </c>
    </row>
    <row r="986" spans="1:4" ht="15.75">
      <c r="A986" s="5" t="s">
        <v>1385</v>
      </c>
      <c r="B986" s="6" t="s">
        <v>3293</v>
      </c>
      <c r="C986" s="7" t="s">
        <v>4390</v>
      </c>
      <c r="D986" s="8" t="s">
        <v>5154</v>
      </c>
    </row>
    <row r="987" spans="1:4" ht="15.75">
      <c r="A987" s="5" t="s">
        <v>1384</v>
      </c>
      <c r="B987" s="6" t="s">
        <v>3294</v>
      </c>
      <c r="C987" s="7" t="s">
        <v>4388</v>
      </c>
      <c r="D987" s="8" t="s">
        <v>5155</v>
      </c>
    </row>
    <row r="988" spans="1:4" ht="15.75">
      <c r="A988" s="5" t="s">
        <v>1383</v>
      </c>
      <c r="B988" s="6" t="s">
        <v>2525</v>
      </c>
      <c r="C988" s="7" t="s">
        <v>4388</v>
      </c>
      <c r="D988" s="8" t="s">
        <v>4618</v>
      </c>
    </row>
    <row r="989" spans="1:4" ht="15.75">
      <c r="A989" s="5" t="s">
        <v>1382</v>
      </c>
      <c r="B989" s="6" t="s">
        <v>3295</v>
      </c>
      <c r="C989" s="7" t="s">
        <v>4803</v>
      </c>
      <c r="D989" s="8" t="s">
        <v>5087</v>
      </c>
    </row>
    <row r="990" spans="1:4" ht="15.75">
      <c r="A990" s="5" t="s">
        <v>1381</v>
      </c>
      <c r="B990" s="6" t="s">
        <v>3296</v>
      </c>
      <c r="C990" s="7" t="s">
        <v>4388</v>
      </c>
      <c r="D990" s="8" t="s">
        <v>5156</v>
      </c>
    </row>
    <row r="991" spans="1:4" ht="15.75">
      <c r="A991" s="5" t="s">
        <v>1380</v>
      </c>
      <c r="B991" s="6" t="s">
        <v>3297</v>
      </c>
      <c r="C991" s="7" t="s">
        <v>4388</v>
      </c>
      <c r="D991" s="8" t="s">
        <v>4465</v>
      </c>
    </row>
    <row r="992" spans="1:4" ht="15.75">
      <c r="A992" s="5" t="s">
        <v>1379</v>
      </c>
      <c r="B992" s="6" t="s">
        <v>3298</v>
      </c>
      <c r="C992" s="7" t="s">
        <v>4388</v>
      </c>
      <c r="D992" s="8" t="s">
        <v>5157</v>
      </c>
    </row>
    <row r="993" spans="1:4" ht="15.75">
      <c r="A993" s="5" t="s">
        <v>1378</v>
      </c>
      <c r="B993" s="6" t="s">
        <v>2471</v>
      </c>
      <c r="C993" s="7" t="s">
        <v>4390</v>
      </c>
      <c r="D993" s="8" t="s">
        <v>5158</v>
      </c>
    </row>
    <row r="994" spans="1:4" ht="15.75">
      <c r="A994" s="5" t="s">
        <v>1377</v>
      </c>
      <c r="B994" s="6" t="s">
        <v>3299</v>
      </c>
      <c r="C994" s="7" t="s">
        <v>4390</v>
      </c>
      <c r="D994" s="8" t="s">
        <v>5159</v>
      </c>
    </row>
    <row r="995" spans="1:4" ht="15.75">
      <c r="A995" s="5" t="s">
        <v>1376</v>
      </c>
      <c r="B995" s="6" t="s">
        <v>3300</v>
      </c>
      <c r="C995" s="7" t="s">
        <v>4388</v>
      </c>
      <c r="D995" s="8" t="s">
        <v>5160</v>
      </c>
    </row>
    <row r="996" spans="1:4" ht="15.75">
      <c r="A996" s="5" t="s">
        <v>1375</v>
      </c>
      <c r="B996" s="6" t="s">
        <v>2424</v>
      </c>
      <c r="C996" s="7" t="s">
        <v>4390</v>
      </c>
      <c r="D996" s="8" t="s">
        <v>5161</v>
      </c>
    </row>
    <row r="997" spans="1:4" ht="15.75">
      <c r="A997" s="5" t="s">
        <v>1374</v>
      </c>
      <c r="B997" s="6" t="s">
        <v>3301</v>
      </c>
      <c r="C997" s="7" t="s">
        <v>4803</v>
      </c>
      <c r="D997" s="8" t="s">
        <v>5162</v>
      </c>
    </row>
    <row r="998" spans="1:4" ht="15.75">
      <c r="A998" s="5" t="s">
        <v>1373</v>
      </c>
      <c r="B998" s="6" t="s">
        <v>2407</v>
      </c>
      <c r="C998" s="7" t="s">
        <v>4390</v>
      </c>
      <c r="D998" s="8" t="s">
        <v>5163</v>
      </c>
    </row>
    <row r="999" spans="1:4" ht="15.75">
      <c r="A999" s="5" t="s">
        <v>1372</v>
      </c>
      <c r="B999" s="6" t="s">
        <v>3302</v>
      </c>
      <c r="C999" s="7" t="s">
        <v>4803</v>
      </c>
      <c r="D999" s="8" t="s">
        <v>4776</v>
      </c>
    </row>
    <row r="1000" spans="1:4" ht="15.75">
      <c r="A1000" s="5" t="s">
        <v>1371</v>
      </c>
      <c r="B1000" s="6" t="s">
        <v>2906</v>
      </c>
      <c r="C1000" s="7" t="s">
        <v>4390</v>
      </c>
      <c r="D1000" s="8" t="s">
        <v>5164</v>
      </c>
    </row>
    <row r="1001" spans="1:4" ht="15.75">
      <c r="A1001" s="5" t="s">
        <v>1370</v>
      </c>
      <c r="B1001" s="6" t="s">
        <v>3303</v>
      </c>
      <c r="C1001" s="7" t="s">
        <v>4803</v>
      </c>
      <c r="D1001" s="8" t="s">
        <v>5165</v>
      </c>
    </row>
    <row r="1002" spans="1:4" ht="15.75">
      <c r="A1002" s="5" t="s">
        <v>1369</v>
      </c>
      <c r="B1002" s="6" t="s">
        <v>3304</v>
      </c>
      <c r="C1002" s="7" t="s">
        <v>4390</v>
      </c>
      <c r="D1002" s="8" t="s">
        <v>4467</v>
      </c>
    </row>
    <row r="1003" spans="1:4" ht="15.75">
      <c r="A1003" s="5" t="s">
        <v>1368</v>
      </c>
      <c r="B1003" s="6" t="s">
        <v>3305</v>
      </c>
      <c r="C1003" s="7" t="s">
        <v>4803</v>
      </c>
      <c r="D1003" s="8" t="s">
        <v>5166</v>
      </c>
    </row>
    <row r="1004" spans="1:4" ht="15.75">
      <c r="A1004" s="5" t="s">
        <v>1367</v>
      </c>
      <c r="B1004" s="6" t="s">
        <v>3306</v>
      </c>
      <c r="C1004" s="7" t="s">
        <v>4388</v>
      </c>
      <c r="D1004" s="8" t="s">
        <v>5167</v>
      </c>
    </row>
    <row r="1005" spans="1:4" ht="15.75">
      <c r="A1005" s="5" t="s">
        <v>1366</v>
      </c>
      <c r="B1005" s="6" t="s">
        <v>3307</v>
      </c>
      <c r="C1005" s="7" t="s">
        <v>4390</v>
      </c>
      <c r="D1005" s="8" t="s">
        <v>4425</v>
      </c>
    </row>
    <row r="1006" spans="1:4" ht="15.75">
      <c r="A1006" s="5" t="s">
        <v>1365</v>
      </c>
      <c r="B1006" s="6" t="s">
        <v>3308</v>
      </c>
      <c r="C1006" s="7" t="s">
        <v>4390</v>
      </c>
      <c r="D1006" s="8" t="s">
        <v>4479</v>
      </c>
    </row>
    <row r="1007" spans="1:4" ht="15.75">
      <c r="A1007" s="5" t="s">
        <v>1364</v>
      </c>
      <c r="B1007" s="6" t="s">
        <v>3309</v>
      </c>
      <c r="C1007" s="7" t="s">
        <v>4388</v>
      </c>
      <c r="D1007" s="8" t="s">
        <v>5168</v>
      </c>
    </row>
    <row r="1008" spans="1:4" ht="15.75">
      <c r="A1008" s="5" t="s">
        <v>1363</v>
      </c>
      <c r="B1008" s="6" t="s">
        <v>2638</v>
      </c>
      <c r="C1008" s="7" t="s">
        <v>4388</v>
      </c>
      <c r="D1008" s="8" t="s">
        <v>5169</v>
      </c>
    </row>
    <row r="1009" spans="1:4" ht="15.75">
      <c r="A1009" s="5" t="s">
        <v>1362</v>
      </c>
      <c r="B1009" s="6" t="s">
        <v>3310</v>
      </c>
      <c r="C1009" s="7" t="s">
        <v>4390</v>
      </c>
      <c r="D1009" s="8" t="s">
        <v>5170</v>
      </c>
    </row>
    <row r="1010" spans="1:4" ht="15.75">
      <c r="A1010" s="5" t="s">
        <v>1361</v>
      </c>
      <c r="B1010" s="6" t="s">
        <v>3311</v>
      </c>
      <c r="C1010" s="7" t="s">
        <v>4388</v>
      </c>
      <c r="D1010" s="8" t="s">
        <v>4561</v>
      </c>
    </row>
    <row r="1011" spans="1:4" ht="15.75">
      <c r="A1011" s="5" t="s">
        <v>1360</v>
      </c>
      <c r="B1011" s="6" t="s">
        <v>3312</v>
      </c>
      <c r="C1011" s="7" t="s">
        <v>4388</v>
      </c>
      <c r="D1011" s="8" t="s">
        <v>5171</v>
      </c>
    </row>
    <row r="1012" spans="1:4" ht="15.75">
      <c r="A1012" s="5" t="s">
        <v>1359</v>
      </c>
      <c r="B1012" s="6" t="s">
        <v>3313</v>
      </c>
      <c r="C1012" s="7" t="s">
        <v>4388</v>
      </c>
      <c r="D1012" s="8" t="s">
        <v>4615</v>
      </c>
    </row>
    <row r="1013" spans="1:4" ht="15.75">
      <c r="A1013" s="5" t="s">
        <v>1358</v>
      </c>
      <c r="B1013" s="6" t="s">
        <v>3314</v>
      </c>
      <c r="C1013" s="7" t="s">
        <v>4388</v>
      </c>
      <c r="D1013" s="8" t="s">
        <v>5112</v>
      </c>
    </row>
    <row r="1014" spans="1:4" ht="15.75">
      <c r="A1014" s="5" t="s">
        <v>1357</v>
      </c>
      <c r="B1014" s="6" t="s">
        <v>3315</v>
      </c>
      <c r="C1014" s="7" t="s">
        <v>4388</v>
      </c>
      <c r="D1014" s="8" t="s">
        <v>5172</v>
      </c>
    </row>
    <row r="1015" spans="1:4" ht="15.75">
      <c r="A1015" s="5" t="s">
        <v>1356</v>
      </c>
      <c r="B1015" s="6" t="s">
        <v>3316</v>
      </c>
      <c r="C1015" s="7" t="s">
        <v>4388</v>
      </c>
      <c r="D1015" s="8" t="s">
        <v>4829</v>
      </c>
    </row>
    <row r="1016" spans="1:4" ht="15.75">
      <c r="A1016" s="5" t="s">
        <v>1355</v>
      </c>
      <c r="B1016" s="6" t="s">
        <v>3317</v>
      </c>
      <c r="C1016" s="7" t="s">
        <v>4388</v>
      </c>
      <c r="D1016" s="8" t="s">
        <v>4537</v>
      </c>
    </row>
    <row r="1017" spans="1:4" ht="15.75">
      <c r="A1017" s="5" t="s">
        <v>1354</v>
      </c>
      <c r="B1017" s="6" t="s">
        <v>3318</v>
      </c>
      <c r="C1017" s="7" t="s">
        <v>4388</v>
      </c>
      <c r="D1017" s="8" t="s">
        <v>5173</v>
      </c>
    </row>
    <row r="1018" spans="1:4" ht="15.75">
      <c r="A1018" s="5" t="s">
        <v>1353</v>
      </c>
      <c r="B1018" s="6" t="s">
        <v>3319</v>
      </c>
      <c r="C1018" s="7" t="s">
        <v>4803</v>
      </c>
      <c r="D1018" s="8" t="s">
        <v>5174</v>
      </c>
    </row>
    <row r="1019" spans="1:4" ht="15.75">
      <c r="A1019" s="5" t="s">
        <v>1352</v>
      </c>
      <c r="B1019" s="6" t="s">
        <v>3320</v>
      </c>
      <c r="C1019" s="7" t="s">
        <v>4803</v>
      </c>
      <c r="D1019" s="8" t="s">
        <v>5175</v>
      </c>
    </row>
    <row r="1020" spans="1:4" ht="15.75">
      <c r="A1020" s="5" t="s">
        <v>1351</v>
      </c>
      <c r="B1020" s="6" t="s">
        <v>3321</v>
      </c>
      <c r="C1020" s="7" t="s">
        <v>4390</v>
      </c>
      <c r="D1020" s="8" t="s">
        <v>4397</v>
      </c>
    </row>
    <row r="1021" spans="1:4" ht="15.75">
      <c r="A1021" s="5" t="s">
        <v>1350</v>
      </c>
      <c r="B1021" s="6" t="s">
        <v>3322</v>
      </c>
      <c r="C1021" s="7" t="s">
        <v>4388</v>
      </c>
      <c r="D1021" s="8" t="s">
        <v>5176</v>
      </c>
    </row>
    <row r="1022" spans="1:4" ht="15.75">
      <c r="A1022" s="5" t="s">
        <v>1349</v>
      </c>
      <c r="B1022" s="6" t="s">
        <v>3323</v>
      </c>
      <c r="C1022" s="7" t="s">
        <v>4390</v>
      </c>
      <c r="D1022" s="8" t="s">
        <v>5177</v>
      </c>
    </row>
    <row r="1023" spans="1:4" ht="15.75">
      <c r="A1023" s="5" t="s">
        <v>1348</v>
      </c>
      <c r="B1023" s="6" t="s">
        <v>3324</v>
      </c>
      <c r="C1023" s="7" t="s">
        <v>4388</v>
      </c>
      <c r="D1023" s="8" t="s">
        <v>5178</v>
      </c>
    </row>
    <row r="1024" spans="1:4" ht="15.75">
      <c r="A1024" s="5" t="s">
        <v>1347</v>
      </c>
      <c r="B1024" s="6" t="s">
        <v>3325</v>
      </c>
      <c r="C1024" s="7" t="s">
        <v>4388</v>
      </c>
      <c r="D1024" s="8" t="s">
        <v>5179</v>
      </c>
    </row>
    <row r="1025" spans="1:4" ht="15.75">
      <c r="A1025" s="5" t="s">
        <v>1346</v>
      </c>
      <c r="B1025" s="6" t="s">
        <v>3326</v>
      </c>
      <c r="C1025" s="7" t="s">
        <v>4390</v>
      </c>
      <c r="D1025" s="8" t="s">
        <v>5180</v>
      </c>
    </row>
    <row r="1026" spans="1:4" ht="15.75">
      <c r="A1026" s="5" t="s">
        <v>1345</v>
      </c>
      <c r="B1026" s="6" t="s">
        <v>3327</v>
      </c>
      <c r="C1026" s="7" t="s">
        <v>4390</v>
      </c>
      <c r="D1026" s="8" t="s">
        <v>4401</v>
      </c>
    </row>
    <row r="1027" spans="1:4" ht="15.75">
      <c r="A1027" s="5" t="s">
        <v>1344</v>
      </c>
      <c r="B1027" s="6" t="s">
        <v>3328</v>
      </c>
      <c r="C1027" s="7" t="s">
        <v>4390</v>
      </c>
      <c r="D1027" s="8" t="s">
        <v>5181</v>
      </c>
    </row>
    <row r="1028" spans="1:4" ht="15.75">
      <c r="A1028" s="5" t="s">
        <v>1343</v>
      </c>
      <c r="B1028" s="6" t="s">
        <v>3329</v>
      </c>
      <c r="C1028" s="7" t="s">
        <v>4388</v>
      </c>
      <c r="D1028" s="8" t="s">
        <v>5182</v>
      </c>
    </row>
    <row r="1029" spans="1:4" ht="15.75">
      <c r="A1029" s="5" t="s">
        <v>1342</v>
      </c>
      <c r="B1029" s="6" t="s">
        <v>3330</v>
      </c>
      <c r="C1029" s="7" t="s">
        <v>4390</v>
      </c>
      <c r="D1029" s="8" t="s">
        <v>5181</v>
      </c>
    </row>
    <row r="1030" spans="1:4" ht="15.75">
      <c r="A1030" s="5" t="s">
        <v>1341</v>
      </c>
      <c r="B1030" s="6" t="s">
        <v>3331</v>
      </c>
      <c r="C1030" s="7" t="s">
        <v>4390</v>
      </c>
      <c r="D1030" s="8" t="s">
        <v>4467</v>
      </c>
    </row>
    <row r="1031" spans="1:4" ht="15.75">
      <c r="A1031" s="5" t="s">
        <v>1340</v>
      </c>
      <c r="B1031" s="6" t="s">
        <v>3332</v>
      </c>
      <c r="C1031" s="7" t="s">
        <v>4388</v>
      </c>
      <c r="D1031" s="8" t="s">
        <v>5183</v>
      </c>
    </row>
    <row r="1032" spans="1:4" ht="15.75">
      <c r="A1032" s="5" t="s">
        <v>1339</v>
      </c>
      <c r="B1032" s="6" t="s">
        <v>3333</v>
      </c>
      <c r="C1032" s="7" t="s">
        <v>4390</v>
      </c>
      <c r="D1032" s="8" t="s">
        <v>5184</v>
      </c>
    </row>
    <row r="1033" spans="1:4" ht="15.75">
      <c r="A1033" s="5" t="s">
        <v>1338</v>
      </c>
      <c r="B1033" s="6" t="s">
        <v>3334</v>
      </c>
      <c r="C1033" s="7" t="s">
        <v>4388</v>
      </c>
      <c r="D1033" s="8" t="s">
        <v>5185</v>
      </c>
    </row>
    <row r="1034" spans="1:4" ht="15.75">
      <c r="A1034" s="5" t="s">
        <v>1337</v>
      </c>
      <c r="B1034" s="6" t="s">
        <v>3005</v>
      </c>
      <c r="C1034" s="7" t="s">
        <v>4388</v>
      </c>
      <c r="D1034" s="8" t="s">
        <v>5186</v>
      </c>
    </row>
    <row r="1035" spans="1:4" ht="15.75">
      <c r="A1035" s="5" t="s">
        <v>1336</v>
      </c>
      <c r="B1035" s="6" t="s">
        <v>3335</v>
      </c>
      <c r="C1035" s="7" t="s">
        <v>4388</v>
      </c>
      <c r="D1035" s="8" t="s">
        <v>4725</v>
      </c>
    </row>
    <row r="1036" spans="1:4" ht="15.75">
      <c r="A1036" s="5" t="s">
        <v>1335</v>
      </c>
      <c r="B1036" s="6" t="s">
        <v>3336</v>
      </c>
      <c r="C1036" s="7" t="s">
        <v>4388</v>
      </c>
      <c r="D1036" s="8" t="s">
        <v>5187</v>
      </c>
    </row>
    <row r="1037" spans="1:4" ht="15.75">
      <c r="A1037" s="5" t="s">
        <v>1334</v>
      </c>
      <c r="B1037" s="6" t="s">
        <v>3337</v>
      </c>
      <c r="C1037" s="7" t="s">
        <v>4388</v>
      </c>
      <c r="D1037" s="8" t="s">
        <v>4856</v>
      </c>
    </row>
    <row r="1038" spans="1:4" ht="15.75">
      <c r="A1038" s="5" t="s">
        <v>1333</v>
      </c>
      <c r="B1038" s="6" t="s">
        <v>3338</v>
      </c>
      <c r="C1038" s="7" t="s">
        <v>4390</v>
      </c>
      <c r="D1038" s="8" t="s">
        <v>4452</v>
      </c>
    </row>
    <row r="1039" spans="1:4" ht="15.75">
      <c r="A1039" s="5" t="s">
        <v>1332</v>
      </c>
      <c r="B1039" s="6" t="s">
        <v>3339</v>
      </c>
      <c r="C1039" s="7" t="s">
        <v>4390</v>
      </c>
      <c r="D1039" s="8" t="s">
        <v>5188</v>
      </c>
    </row>
    <row r="1040" spans="1:4" ht="15.75">
      <c r="A1040" s="5" t="s">
        <v>1331</v>
      </c>
      <c r="B1040" s="6" t="s">
        <v>3340</v>
      </c>
      <c r="C1040" s="7" t="s">
        <v>4388</v>
      </c>
      <c r="D1040" s="8" t="s">
        <v>4630</v>
      </c>
    </row>
    <row r="1041" spans="1:4" ht="15.75">
      <c r="A1041" s="5" t="s">
        <v>1330</v>
      </c>
      <c r="B1041" s="6" t="s">
        <v>3341</v>
      </c>
      <c r="C1041" s="7" t="s">
        <v>4388</v>
      </c>
      <c r="D1041" s="8" t="s">
        <v>5189</v>
      </c>
    </row>
    <row r="1042" spans="1:4" ht="15.75">
      <c r="A1042" s="5" t="s">
        <v>1329</v>
      </c>
      <c r="B1042" s="6" t="s">
        <v>3032</v>
      </c>
      <c r="C1042" s="7" t="s">
        <v>4390</v>
      </c>
      <c r="D1042" s="8" t="s">
        <v>4539</v>
      </c>
    </row>
    <row r="1043" spans="1:4" ht="15.75">
      <c r="A1043" s="5" t="s">
        <v>1328</v>
      </c>
      <c r="B1043" s="6" t="s">
        <v>3342</v>
      </c>
      <c r="C1043" s="7" t="s">
        <v>4388</v>
      </c>
      <c r="D1043" s="8" t="s">
        <v>5190</v>
      </c>
    </row>
    <row r="1044" spans="1:4" ht="15.75">
      <c r="A1044" s="5" t="s">
        <v>1327</v>
      </c>
      <c r="B1044" s="6" t="s">
        <v>3343</v>
      </c>
      <c r="C1044" s="7" t="s">
        <v>4390</v>
      </c>
      <c r="D1044" s="8" t="s">
        <v>5191</v>
      </c>
    </row>
    <row r="1045" spans="1:4" ht="15.75">
      <c r="A1045" s="5" t="s">
        <v>1326</v>
      </c>
      <c r="B1045" s="6" t="s">
        <v>3344</v>
      </c>
      <c r="C1045" s="7" t="s">
        <v>4390</v>
      </c>
      <c r="D1045" s="8" t="s">
        <v>5192</v>
      </c>
    </row>
    <row r="1046" spans="1:4" ht="15.75">
      <c r="A1046" s="5" t="s">
        <v>1325</v>
      </c>
      <c r="B1046" s="6" t="s">
        <v>3345</v>
      </c>
      <c r="C1046" s="7" t="s">
        <v>4803</v>
      </c>
      <c r="D1046" s="8" t="s">
        <v>5193</v>
      </c>
    </row>
    <row r="1047" spans="1:4" ht="15.75">
      <c r="A1047" s="5" t="s">
        <v>1324</v>
      </c>
      <c r="B1047" s="6" t="s">
        <v>3346</v>
      </c>
      <c r="C1047" s="7" t="s">
        <v>4390</v>
      </c>
      <c r="D1047" s="8" t="s">
        <v>5194</v>
      </c>
    </row>
    <row r="1048" spans="1:4" ht="15.75">
      <c r="A1048" s="5" t="s">
        <v>1323</v>
      </c>
      <c r="B1048" s="6" t="s">
        <v>3347</v>
      </c>
      <c r="C1048" s="7" t="s">
        <v>4390</v>
      </c>
      <c r="D1048" s="8" t="s">
        <v>5181</v>
      </c>
    </row>
    <row r="1049" spans="1:4" ht="15.75">
      <c r="A1049" s="5" t="s">
        <v>1322</v>
      </c>
      <c r="B1049" s="6" t="s">
        <v>3348</v>
      </c>
      <c r="C1049" s="7" t="s">
        <v>4388</v>
      </c>
      <c r="D1049" s="8" t="s">
        <v>5195</v>
      </c>
    </row>
    <row r="1050" spans="1:4" ht="15.75">
      <c r="A1050" s="5" t="s">
        <v>1321</v>
      </c>
      <c r="B1050" s="6" t="s">
        <v>3349</v>
      </c>
      <c r="C1050" s="7" t="s">
        <v>4388</v>
      </c>
      <c r="D1050" s="8" t="s">
        <v>5196</v>
      </c>
    </row>
    <row r="1051" spans="1:4" ht="15.75">
      <c r="A1051" s="5" t="s">
        <v>1320</v>
      </c>
      <c r="B1051" s="6" t="s">
        <v>3350</v>
      </c>
      <c r="C1051" s="7" t="s">
        <v>4388</v>
      </c>
      <c r="D1051" s="8" t="s">
        <v>4957</v>
      </c>
    </row>
    <row r="1052" spans="1:4" ht="15.75">
      <c r="A1052" s="5" t="s">
        <v>1319</v>
      </c>
      <c r="B1052" s="6" t="s">
        <v>3351</v>
      </c>
      <c r="C1052" s="7" t="s">
        <v>4803</v>
      </c>
      <c r="D1052" s="8" t="s">
        <v>5197</v>
      </c>
    </row>
    <row r="1053" spans="1:4" ht="15.75">
      <c r="A1053" s="5" t="s">
        <v>1318</v>
      </c>
      <c r="B1053" s="6" t="s">
        <v>3352</v>
      </c>
      <c r="C1053" s="7" t="s">
        <v>4390</v>
      </c>
      <c r="D1053" s="8" t="s">
        <v>5198</v>
      </c>
    </row>
    <row r="1054" spans="1:4" ht="15.75">
      <c r="A1054" s="5" t="s">
        <v>1317</v>
      </c>
      <c r="B1054" s="6" t="s">
        <v>3353</v>
      </c>
      <c r="C1054" s="7" t="s">
        <v>4388</v>
      </c>
      <c r="D1054" s="8" t="s">
        <v>5199</v>
      </c>
    </row>
    <row r="1055" spans="1:4" ht="15.75">
      <c r="A1055" s="5" t="s">
        <v>1316</v>
      </c>
      <c r="B1055" s="6" t="s">
        <v>3354</v>
      </c>
      <c r="C1055" s="7" t="s">
        <v>4390</v>
      </c>
      <c r="D1055" s="8" t="s">
        <v>4788</v>
      </c>
    </row>
    <row r="1056" spans="1:4" ht="15.75">
      <c r="A1056" s="5" t="s">
        <v>1315</v>
      </c>
      <c r="B1056" s="6" t="s">
        <v>3355</v>
      </c>
      <c r="C1056" s="7" t="s">
        <v>4803</v>
      </c>
      <c r="D1056" s="8" t="s">
        <v>4756</v>
      </c>
    </row>
    <row r="1057" spans="1:4" ht="15.75">
      <c r="A1057" s="5" t="s">
        <v>1314</v>
      </c>
      <c r="B1057" s="6" t="s">
        <v>3356</v>
      </c>
      <c r="C1057" s="7" t="s">
        <v>4388</v>
      </c>
      <c r="D1057" s="8" t="s">
        <v>5200</v>
      </c>
    </row>
    <row r="1058" spans="1:4" ht="15.75">
      <c r="A1058" s="5" t="s">
        <v>1313</v>
      </c>
      <c r="B1058" s="6" t="s">
        <v>3297</v>
      </c>
      <c r="C1058" s="7" t="s">
        <v>4803</v>
      </c>
      <c r="D1058" s="8" t="s">
        <v>5201</v>
      </c>
    </row>
    <row r="1059" spans="1:4" ht="15.75">
      <c r="A1059" s="5" t="s">
        <v>1312</v>
      </c>
      <c r="B1059" s="6" t="s">
        <v>3357</v>
      </c>
      <c r="C1059" s="7" t="s">
        <v>4388</v>
      </c>
      <c r="D1059" s="8" t="s">
        <v>5121</v>
      </c>
    </row>
    <row r="1060" spans="1:4" ht="15.75">
      <c r="A1060" s="5" t="s">
        <v>1311</v>
      </c>
      <c r="B1060" s="6" t="s">
        <v>3358</v>
      </c>
      <c r="C1060" s="7" t="s">
        <v>4390</v>
      </c>
      <c r="D1060" s="8" t="s">
        <v>4577</v>
      </c>
    </row>
    <row r="1061" spans="1:4" ht="15.75">
      <c r="A1061" s="5" t="s">
        <v>1310</v>
      </c>
      <c r="B1061" s="6" t="s">
        <v>3359</v>
      </c>
      <c r="C1061" s="7" t="s">
        <v>4390</v>
      </c>
      <c r="D1061" s="8" t="s">
        <v>5202</v>
      </c>
    </row>
    <row r="1062" spans="1:4" ht="15.75">
      <c r="A1062" s="5" t="s">
        <v>1309</v>
      </c>
      <c r="B1062" s="6" t="s">
        <v>3360</v>
      </c>
      <c r="C1062" s="7" t="s">
        <v>4390</v>
      </c>
      <c r="D1062" s="8" t="s">
        <v>5203</v>
      </c>
    </row>
    <row r="1063" spans="1:4" ht="15.75">
      <c r="A1063" s="5" t="s">
        <v>1308</v>
      </c>
      <c r="B1063" s="6" t="s">
        <v>3103</v>
      </c>
      <c r="C1063" s="7" t="s">
        <v>4390</v>
      </c>
      <c r="D1063" s="8" t="s">
        <v>5204</v>
      </c>
    </row>
    <row r="1064" spans="1:4" ht="15.75">
      <c r="A1064" s="5" t="s">
        <v>1307</v>
      </c>
      <c r="B1064" s="6" t="s">
        <v>3361</v>
      </c>
      <c r="C1064" s="7" t="s">
        <v>4390</v>
      </c>
      <c r="D1064" s="8" t="s">
        <v>5205</v>
      </c>
    </row>
    <row r="1065" spans="1:4" ht="15.75">
      <c r="A1065" s="5" t="s">
        <v>1306</v>
      </c>
      <c r="B1065" s="6" t="s">
        <v>3362</v>
      </c>
      <c r="C1065" s="7" t="s">
        <v>4390</v>
      </c>
      <c r="D1065" s="8" t="s">
        <v>5206</v>
      </c>
    </row>
    <row r="1066" spans="1:4" ht="15.75">
      <c r="A1066" s="5" t="s">
        <v>1305</v>
      </c>
      <c r="B1066" s="6" t="s">
        <v>3363</v>
      </c>
      <c r="C1066" s="7" t="s">
        <v>4388</v>
      </c>
      <c r="D1066" s="8" t="s">
        <v>5207</v>
      </c>
    </row>
    <row r="1067" spans="1:4" ht="15.75">
      <c r="A1067" s="5" t="s">
        <v>1304</v>
      </c>
      <c r="B1067" s="6" t="s">
        <v>3364</v>
      </c>
      <c r="C1067" s="7" t="s">
        <v>4390</v>
      </c>
      <c r="D1067" s="8" t="s">
        <v>5208</v>
      </c>
    </row>
    <row r="1068" spans="1:4" ht="15.75">
      <c r="A1068" s="5" t="s">
        <v>1303</v>
      </c>
      <c r="B1068" s="6" t="s">
        <v>3365</v>
      </c>
      <c r="C1068" s="7" t="s">
        <v>4388</v>
      </c>
      <c r="D1068" s="8" t="s">
        <v>5013</v>
      </c>
    </row>
    <row r="1069" spans="1:4" ht="15.75">
      <c r="A1069" s="5" t="s">
        <v>1302</v>
      </c>
      <c r="B1069" s="6" t="s">
        <v>3366</v>
      </c>
      <c r="C1069" s="7" t="s">
        <v>4390</v>
      </c>
      <c r="D1069" s="8" t="s">
        <v>4396</v>
      </c>
    </row>
    <row r="1070" spans="1:4" ht="15.75">
      <c r="A1070" s="5" t="s">
        <v>1301</v>
      </c>
      <c r="B1070" s="6" t="s">
        <v>3111</v>
      </c>
      <c r="C1070" s="7" t="s">
        <v>4388</v>
      </c>
      <c r="D1070" s="8" t="s">
        <v>5209</v>
      </c>
    </row>
    <row r="1071" spans="1:4" ht="15.75">
      <c r="A1071" s="5" t="s">
        <v>1300</v>
      </c>
      <c r="B1071" s="6" t="s">
        <v>3367</v>
      </c>
      <c r="C1071" s="7" t="s">
        <v>4388</v>
      </c>
      <c r="D1071" s="8" t="s">
        <v>5210</v>
      </c>
    </row>
    <row r="1072" spans="1:4" ht="15.75">
      <c r="A1072" s="5" t="s">
        <v>1299</v>
      </c>
      <c r="B1072" s="6" t="s">
        <v>3368</v>
      </c>
      <c r="C1072" s="7" t="s">
        <v>4388</v>
      </c>
      <c r="D1072" s="8" t="s">
        <v>4693</v>
      </c>
    </row>
    <row r="1073" spans="1:4" ht="15.75">
      <c r="A1073" s="5" t="s">
        <v>1298</v>
      </c>
      <c r="B1073" s="6" t="s">
        <v>3369</v>
      </c>
      <c r="C1073" s="7" t="s">
        <v>4803</v>
      </c>
      <c r="D1073" s="8" t="s">
        <v>5211</v>
      </c>
    </row>
    <row r="1074" spans="1:4" ht="15.75">
      <c r="A1074" s="5" t="s">
        <v>1297</v>
      </c>
      <c r="B1074" s="6" t="s">
        <v>3370</v>
      </c>
      <c r="C1074" s="7" t="s">
        <v>4388</v>
      </c>
      <c r="D1074" s="8" t="s">
        <v>5212</v>
      </c>
    </row>
    <row r="1075" spans="1:4" ht="15.75">
      <c r="A1075" s="5" t="s">
        <v>1296</v>
      </c>
      <c r="B1075" s="6" t="s">
        <v>3371</v>
      </c>
      <c r="C1075" s="7" t="s">
        <v>4390</v>
      </c>
      <c r="D1075" s="8" t="s">
        <v>4525</v>
      </c>
    </row>
    <row r="1076" spans="1:4" ht="15.75">
      <c r="A1076" s="5" t="s">
        <v>1295</v>
      </c>
      <c r="B1076" s="6" t="s">
        <v>3372</v>
      </c>
      <c r="C1076" s="7" t="s">
        <v>4390</v>
      </c>
      <c r="D1076" s="8" t="s">
        <v>4844</v>
      </c>
    </row>
    <row r="1077" spans="1:4" ht="15.75">
      <c r="A1077" s="5" t="s">
        <v>1294</v>
      </c>
      <c r="B1077" s="6" t="s">
        <v>2859</v>
      </c>
      <c r="C1077" s="7" t="s">
        <v>4390</v>
      </c>
      <c r="D1077" s="8" t="s">
        <v>5213</v>
      </c>
    </row>
    <row r="1078" spans="1:4" ht="15.75">
      <c r="A1078" s="5" t="s">
        <v>1293</v>
      </c>
      <c r="B1078" s="6" t="s">
        <v>3373</v>
      </c>
      <c r="C1078" s="7" t="s">
        <v>4388</v>
      </c>
      <c r="D1078" s="8" t="s">
        <v>5214</v>
      </c>
    </row>
    <row r="1079" spans="1:4" ht="15.75">
      <c r="A1079" s="5" t="s">
        <v>1292</v>
      </c>
      <c r="B1079" s="6" t="s">
        <v>3374</v>
      </c>
      <c r="C1079" s="7" t="s">
        <v>4390</v>
      </c>
      <c r="D1079" s="8" t="s">
        <v>4593</v>
      </c>
    </row>
    <row r="1080" spans="1:4" ht="15.75">
      <c r="A1080" s="5" t="s">
        <v>1291</v>
      </c>
      <c r="B1080" s="6" t="s">
        <v>3375</v>
      </c>
      <c r="C1080" s="7" t="s">
        <v>4390</v>
      </c>
      <c r="D1080" s="8" t="s">
        <v>5215</v>
      </c>
    </row>
    <row r="1081" spans="1:4" ht="15.75">
      <c r="A1081" s="5" t="s">
        <v>1290</v>
      </c>
      <c r="B1081" s="6" t="s">
        <v>3376</v>
      </c>
      <c r="C1081" s="7" t="s">
        <v>4390</v>
      </c>
      <c r="D1081" s="8" t="s">
        <v>5216</v>
      </c>
    </row>
    <row r="1082" spans="1:4" ht="15.75">
      <c r="A1082" s="5" t="s">
        <v>1289</v>
      </c>
      <c r="B1082" s="6" t="s">
        <v>3377</v>
      </c>
      <c r="C1082" s="7" t="s">
        <v>4390</v>
      </c>
      <c r="D1082" s="8" t="s">
        <v>4853</v>
      </c>
    </row>
    <row r="1083" spans="1:4" ht="15.75">
      <c r="A1083" s="5" t="s">
        <v>1288</v>
      </c>
      <c r="B1083" s="6" t="s">
        <v>3378</v>
      </c>
      <c r="C1083" s="7" t="s">
        <v>4803</v>
      </c>
      <c r="D1083" s="8" t="s">
        <v>5217</v>
      </c>
    </row>
    <row r="1084" spans="1:4" ht="15.75">
      <c r="A1084" s="5" t="s">
        <v>1287</v>
      </c>
      <c r="B1084" s="6" t="s">
        <v>3379</v>
      </c>
      <c r="C1084" s="7" t="s">
        <v>4803</v>
      </c>
      <c r="D1084" s="8" t="s">
        <v>5218</v>
      </c>
    </row>
    <row r="1085" spans="1:4" ht="15.75">
      <c r="A1085" s="5" t="s">
        <v>1286</v>
      </c>
      <c r="B1085" s="6" t="s">
        <v>3380</v>
      </c>
      <c r="C1085" s="7" t="s">
        <v>4390</v>
      </c>
      <c r="D1085" s="8" t="s">
        <v>5219</v>
      </c>
    </row>
    <row r="1086" spans="1:4" ht="15.75">
      <c r="A1086" s="5" t="s">
        <v>1285</v>
      </c>
      <c r="B1086" s="6" t="s">
        <v>3381</v>
      </c>
      <c r="C1086" s="7" t="s">
        <v>4390</v>
      </c>
      <c r="D1086" s="8" t="s">
        <v>4844</v>
      </c>
    </row>
    <row r="1087" spans="1:4" ht="15.75">
      <c r="A1087" s="5" t="s">
        <v>1284</v>
      </c>
      <c r="B1087" s="6" t="s">
        <v>3382</v>
      </c>
      <c r="C1087" s="7" t="s">
        <v>4390</v>
      </c>
      <c r="D1087" s="8" t="s">
        <v>4593</v>
      </c>
    </row>
    <row r="1088" spans="1:4" ht="15.75">
      <c r="A1088" s="5" t="s">
        <v>1283</v>
      </c>
      <c r="B1088" s="6" t="s">
        <v>3383</v>
      </c>
      <c r="C1088" s="7" t="s">
        <v>4388</v>
      </c>
      <c r="D1088" s="8" t="s">
        <v>5220</v>
      </c>
    </row>
    <row r="1089" spans="1:4" ht="15.75">
      <c r="A1089" s="5" t="s">
        <v>1282</v>
      </c>
      <c r="B1089" s="6" t="s">
        <v>3384</v>
      </c>
      <c r="C1089" s="7" t="s">
        <v>4388</v>
      </c>
      <c r="D1089" s="8" t="s">
        <v>5221</v>
      </c>
    </row>
    <row r="1090" spans="1:4" ht="15.75">
      <c r="A1090" s="5" t="s">
        <v>1281</v>
      </c>
      <c r="B1090" s="6" t="s">
        <v>3385</v>
      </c>
      <c r="C1090" s="7" t="s">
        <v>4803</v>
      </c>
      <c r="D1090" s="8" t="s">
        <v>5222</v>
      </c>
    </row>
    <row r="1091" spans="1:4" ht="15.75">
      <c r="A1091" s="5" t="s">
        <v>1280</v>
      </c>
      <c r="B1091" s="6" t="s">
        <v>3386</v>
      </c>
      <c r="C1091" s="7" t="s">
        <v>4388</v>
      </c>
      <c r="D1091" s="8" t="s">
        <v>5223</v>
      </c>
    </row>
    <row r="1092" spans="1:4" ht="15.75">
      <c r="A1092" s="5" t="s">
        <v>1279</v>
      </c>
      <c r="B1092" s="6" t="s">
        <v>3339</v>
      </c>
      <c r="C1092" s="7" t="s">
        <v>4388</v>
      </c>
      <c r="D1092" s="8" t="s">
        <v>5224</v>
      </c>
    </row>
    <row r="1093" spans="1:4" ht="15.75">
      <c r="A1093" s="5" t="s">
        <v>1278</v>
      </c>
      <c r="B1093" s="6" t="s">
        <v>3387</v>
      </c>
      <c r="C1093" s="7" t="s">
        <v>4390</v>
      </c>
      <c r="D1093" s="8" t="s">
        <v>5225</v>
      </c>
    </row>
    <row r="1094" spans="1:4" ht="15.75">
      <c r="A1094" s="5" t="s">
        <v>1277</v>
      </c>
      <c r="B1094" s="6" t="s">
        <v>3388</v>
      </c>
      <c r="C1094" s="7" t="s">
        <v>4388</v>
      </c>
      <c r="D1094" s="8" t="s">
        <v>5226</v>
      </c>
    </row>
    <row r="1095" spans="1:4" ht="15.75">
      <c r="A1095" s="5" t="s">
        <v>1276</v>
      </c>
      <c r="B1095" s="6" t="s">
        <v>2446</v>
      </c>
      <c r="C1095" s="7" t="s">
        <v>4390</v>
      </c>
      <c r="D1095" s="8" t="s">
        <v>5055</v>
      </c>
    </row>
    <row r="1096" spans="1:4" ht="15.75">
      <c r="A1096" s="5" t="s">
        <v>1275</v>
      </c>
      <c r="B1096" s="6" t="s">
        <v>3389</v>
      </c>
      <c r="C1096" s="7" t="s">
        <v>4390</v>
      </c>
      <c r="D1096" s="8" t="s">
        <v>4535</v>
      </c>
    </row>
    <row r="1097" spans="1:4" ht="15.75">
      <c r="A1097" s="5" t="s">
        <v>1274</v>
      </c>
      <c r="B1097" s="6" t="s">
        <v>3390</v>
      </c>
      <c r="C1097" s="7" t="s">
        <v>4803</v>
      </c>
      <c r="D1097" s="8" t="s">
        <v>5227</v>
      </c>
    </row>
    <row r="1098" spans="1:4" ht="15.75">
      <c r="A1098" s="5" t="s">
        <v>1273</v>
      </c>
      <c r="B1098" s="6" t="s">
        <v>3391</v>
      </c>
      <c r="C1098" s="7" t="s">
        <v>4388</v>
      </c>
      <c r="D1098" s="8" t="s">
        <v>5228</v>
      </c>
    </row>
    <row r="1099" spans="1:4" ht="15.75">
      <c r="A1099" s="5" t="s">
        <v>1272</v>
      </c>
      <c r="B1099" s="6" t="s">
        <v>3392</v>
      </c>
      <c r="C1099" s="7" t="s">
        <v>4388</v>
      </c>
      <c r="D1099" s="8" t="s">
        <v>4957</v>
      </c>
    </row>
    <row r="1100" spans="1:4" ht="15.75">
      <c r="A1100" s="5" t="s">
        <v>1271</v>
      </c>
      <c r="B1100" s="6" t="s">
        <v>2633</v>
      </c>
      <c r="C1100" s="7" t="s">
        <v>4388</v>
      </c>
      <c r="D1100" s="8" t="s">
        <v>5229</v>
      </c>
    </row>
    <row r="1101" spans="1:4" ht="15.75">
      <c r="A1101" s="5" t="s">
        <v>1270</v>
      </c>
      <c r="B1101" s="6" t="s">
        <v>3393</v>
      </c>
      <c r="C1101" s="7" t="s">
        <v>4390</v>
      </c>
      <c r="D1101" s="8" t="s">
        <v>5230</v>
      </c>
    </row>
    <row r="1102" spans="1:4" ht="15.75">
      <c r="A1102" s="5" t="s">
        <v>1269</v>
      </c>
      <c r="B1102" s="6" t="s">
        <v>3394</v>
      </c>
      <c r="C1102" s="7" t="s">
        <v>4803</v>
      </c>
      <c r="D1102" s="8" t="s">
        <v>4776</v>
      </c>
    </row>
    <row r="1103" spans="1:4" ht="15.75">
      <c r="A1103" s="5" t="s">
        <v>1268</v>
      </c>
      <c r="B1103" s="6" t="s">
        <v>2837</v>
      </c>
      <c r="C1103" s="7" t="s">
        <v>4390</v>
      </c>
      <c r="D1103" s="8" t="s">
        <v>4396</v>
      </c>
    </row>
    <row r="1104" spans="1:4" ht="15.75">
      <c r="A1104" s="5" t="s">
        <v>1267</v>
      </c>
      <c r="B1104" s="6" t="s">
        <v>3395</v>
      </c>
      <c r="C1104" s="7" t="s">
        <v>4390</v>
      </c>
      <c r="D1104" s="8" t="s">
        <v>5231</v>
      </c>
    </row>
    <row r="1105" spans="1:4" ht="15.75">
      <c r="A1105" s="5" t="s">
        <v>1266</v>
      </c>
      <c r="B1105" s="6" t="s">
        <v>3396</v>
      </c>
      <c r="C1105" s="7" t="s">
        <v>4388</v>
      </c>
      <c r="D1105" s="8" t="s">
        <v>5232</v>
      </c>
    </row>
    <row r="1106" spans="1:4" ht="15.75">
      <c r="A1106" s="5" t="s">
        <v>1265</v>
      </c>
      <c r="B1106" s="6" t="s">
        <v>3397</v>
      </c>
      <c r="C1106" s="7" t="s">
        <v>4390</v>
      </c>
      <c r="D1106" s="8" t="s">
        <v>5233</v>
      </c>
    </row>
    <row r="1107" spans="1:4" ht="15.75">
      <c r="A1107" s="5" t="s">
        <v>1264</v>
      </c>
      <c r="B1107" s="6" t="s">
        <v>3398</v>
      </c>
      <c r="C1107" s="7" t="s">
        <v>4390</v>
      </c>
      <c r="D1107" s="8" t="s">
        <v>4499</v>
      </c>
    </row>
    <row r="1108" spans="1:4" ht="15.75">
      <c r="A1108" s="5" t="s">
        <v>1263</v>
      </c>
      <c r="B1108" s="6" t="s">
        <v>3399</v>
      </c>
      <c r="C1108" s="7" t="s">
        <v>4390</v>
      </c>
      <c r="D1108" s="8" t="s">
        <v>4879</v>
      </c>
    </row>
    <row r="1109" spans="1:4" ht="15.75">
      <c r="A1109" s="5" t="s">
        <v>1262</v>
      </c>
      <c r="B1109" s="6" t="s">
        <v>3400</v>
      </c>
      <c r="C1109" s="7" t="s">
        <v>4388</v>
      </c>
      <c r="D1109" s="8" t="s">
        <v>5234</v>
      </c>
    </row>
    <row r="1110" spans="1:4" ht="15.75">
      <c r="A1110" s="5" t="s">
        <v>1261</v>
      </c>
      <c r="B1110" s="6" t="s">
        <v>3401</v>
      </c>
      <c r="C1110" s="7" t="s">
        <v>4803</v>
      </c>
      <c r="D1110" s="8" t="s">
        <v>5235</v>
      </c>
    </row>
    <row r="1111" spans="1:4" ht="15.75">
      <c r="A1111" s="5" t="s">
        <v>1260</v>
      </c>
      <c r="B1111" s="6" t="s">
        <v>3402</v>
      </c>
      <c r="C1111" s="7" t="s">
        <v>4803</v>
      </c>
      <c r="D1111" s="8" t="s">
        <v>5236</v>
      </c>
    </row>
    <row r="1112" spans="1:4" ht="15.75">
      <c r="A1112" s="5" t="s">
        <v>1259</v>
      </c>
      <c r="B1112" s="6" t="s">
        <v>2767</v>
      </c>
      <c r="C1112" s="7" t="s">
        <v>4388</v>
      </c>
      <c r="D1112" s="8" t="s">
        <v>4465</v>
      </c>
    </row>
    <row r="1113" spans="1:4" ht="15.75">
      <c r="A1113" s="5" t="s">
        <v>1258</v>
      </c>
      <c r="B1113" s="6" t="s">
        <v>3403</v>
      </c>
      <c r="C1113" s="7" t="s">
        <v>4803</v>
      </c>
      <c r="D1113" s="8" t="s">
        <v>5237</v>
      </c>
    </row>
    <row r="1114" spans="1:4" ht="15.75">
      <c r="A1114" s="5" t="s">
        <v>1257</v>
      </c>
      <c r="B1114" s="6" t="s">
        <v>3404</v>
      </c>
      <c r="C1114" s="7" t="s">
        <v>4390</v>
      </c>
      <c r="D1114" s="8" t="s">
        <v>4479</v>
      </c>
    </row>
    <row r="1115" spans="1:4" ht="15.75">
      <c r="A1115" s="5" t="s">
        <v>1256</v>
      </c>
      <c r="B1115" s="6" t="s">
        <v>3405</v>
      </c>
      <c r="C1115" s="7" t="s">
        <v>4388</v>
      </c>
      <c r="D1115" s="8" t="s">
        <v>5238</v>
      </c>
    </row>
    <row r="1116" spans="1:4" ht="15.75">
      <c r="A1116" s="5" t="s">
        <v>1255</v>
      </c>
      <c r="B1116" s="6" t="s">
        <v>3406</v>
      </c>
      <c r="C1116" s="7" t="s">
        <v>4388</v>
      </c>
      <c r="D1116" s="8" t="s">
        <v>5239</v>
      </c>
    </row>
    <row r="1117" spans="1:4" ht="15.75">
      <c r="A1117" s="5" t="s">
        <v>1254</v>
      </c>
      <c r="B1117" s="6" t="s">
        <v>3407</v>
      </c>
      <c r="C1117" s="7" t="s">
        <v>4388</v>
      </c>
      <c r="D1117" s="8" t="s">
        <v>5240</v>
      </c>
    </row>
    <row r="1118" spans="1:4" ht="15.75">
      <c r="A1118" s="5" t="s">
        <v>1253</v>
      </c>
      <c r="B1118" s="6" t="s">
        <v>3408</v>
      </c>
      <c r="C1118" s="7" t="s">
        <v>4388</v>
      </c>
      <c r="D1118" s="8" t="s">
        <v>5241</v>
      </c>
    </row>
    <row r="1119" spans="1:4" ht="15.75">
      <c r="A1119" s="5" t="s">
        <v>1252</v>
      </c>
      <c r="B1119" s="6" t="s">
        <v>3409</v>
      </c>
      <c r="C1119" s="7" t="s">
        <v>4388</v>
      </c>
      <c r="D1119" s="8" t="s">
        <v>4597</v>
      </c>
    </row>
    <row r="1120" spans="1:4" ht="15.75">
      <c r="A1120" s="5" t="s">
        <v>1251</v>
      </c>
      <c r="B1120" s="6" t="s">
        <v>3410</v>
      </c>
      <c r="C1120" s="7" t="s">
        <v>4390</v>
      </c>
      <c r="D1120" s="8" t="s">
        <v>5242</v>
      </c>
    </row>
    <row r="1121" spans="1:4" ht="15.75">
      <c r="A1121" s="5" t="s">
        <v>1250</v>
      </c>
      <c r="B1121" s="6" t="s">
        <v>3411</v>
      </c>
      <c r="C1121" s="7" t="s">
        <v>4390</v>
      </c>
      <c r="D1121" s="8" t="s">
        <v>5243</v>
      </c>
    </row>
    <row r="1122" spans="1:4" ht="15.75">
      <c r="A1122" s="5" t="s">
        <v>1249</v>
      </c>
      <c r="B1122" s="6" t="s">
        <v>3412</v>
      </c>
      <c r="C1122" s="7" t="s">
        <v>4390</v>
      </c>
      <c r="D1122" s="8" t="s">
        <v>5244</v>
      </c>
    </row>
    <row r="1123" spans="1:4" ht="15.75">
      <c r="A1123" s="5" t="s">
        <v>1248</v>
      </c>
      <c r="B1123" s="6" t="s">
        <v>3413</v>
      </c>
      <c r="C1123" s="7" t="s">
        <v>4390</v>
      </c>
      <c r="D1123" s="8" t="s">
        <v>5055</v>
      </c>
    </row>
    <row r="1124" spans="1:4" ht="15.75">
      <c r="A1124" s="5" t="s">
        <v>1247</v>
      </c>
      <c r="B1124" s="6" t="s">
        <v>3414</v>
      </c>
      <c r="C1124" s="7" t="s">
        <v>4388</v>
      </c>
      <c r="D1124" s="8" t="s">
        <v>5245</v>
      </c>
    </row>
    <row r="1125" spans="1:4" ht="15.75">
      <c r="A1125" s="5" t="s">
        <v>1246</v>
      </c>
      <c r="B1125" s="6" t="s">
        <v>3415</v>
      </c>
      <c r="C1125" s="7" t="s">
        <v>4390</v>
      </c>
      <c r="D1125" s="8" t="s">
        <v>4741</v>
      </c>
    </row>
    <row r="1126" spans="1:4" ht="15.75">
      <c r="A1126" s="5" t="s">
        <v>1245</v>
      </c>
      <c r="B1126" s="6" t="s">
        <v>3416</v>
      </c>
      <c r="C1126" s="7" t="s">
        <v>4803</v>
      </c>
      <c r="D1126" s="8" t="s">
        <v>5246</v>
      </c>
    </row>
    <row r="1127" spans="1:4" ht="15.75">
      <c r="A1127" s="5" t="s">
        <v>1244</v>
      </c>
      <c r="B1127" s="6" t="s">
        <v>3417</v>
      </c>
      <c r="C1127" s="7" t="s">
        <v>4388</v>
      </c>
      <c r="D1127" s="8" t="s">
        <v>5247</v>
      </c>
    </row>
    <row r="1128" spans="1:4" ht="15.75">
      <c r="A1128" s="5" t="s">
        <v>1243</v>
      </c>
      <c r="B1128" s="6" t="s">
        <v>3418</v>
      </c>
      <c r="C1128" s="7" t="s">
        <v>4390</v>
      </c>
      <c r="D1128" s="8" t="s">
        <v>4747</v>
      </c>
    </row>
    <row r="1129" spans="1:4" ht="15.75">
      <c r="A1129" s="5" t="s">
        <v>1242</v>
      </c>
      <c r="B1129" s="6" t="s">
        <v>3419</v>
      </c>
      <c r="C1129" s="7" t="s">
        <v>4390</v>
      </c>
      <c r="D1129" s="8" t="s">
        <v>4437</v>
      </c>
    </row>
    <row r="1130" spans="1:4" ht="15.75">
      <c r="A1130" s="5" t="s">
        <v>1241</v>
      </c>
      <c r="B1130" s="6" t="s">
        <v>3420</v>
      </c>
      <c r="C1130" s="7" t="s">
        <v>4390</v>
      </c>
      <c r="D1130" s="8" t="s">
        <v>5248</v>
      </c>
    </row>
    <row r="1131" spans="1:4" ht="15.75">
      <c r="A1131" s="5" t="s">
        <v>1240</v>
      </c>
      <c r="B1131" s="6" t="s">
        <v>3421</v>
      </c>
      <c r="C1131" s="7" t="s">
        <v>4388</v>
      </c>
      <c r="D1131" s="8" t="s">
        <v>4831</v>
      </c>
    </row>
    <row r="1132" spans="1:4" ht="15.75">
      <c r="A1132" s="5" t="s">
        <v>1239</v>
      </c>
      <c r="B1132" s="6" t="s">
        <v>3422</v>
      </c>
      <c r="C1132" s="7" t="s">
        <v>4803</v>
      </c>
      <c r="D1132" s="8" t="s">
        <v>5249</v>
      </c>
    </row>
    <row r="1133" spans="1:4" ht="15.75">
      <c r="A1133" s="5" t="s">
        <v>1238</v>
      </c>
      <c r="B1133" s="6" t="s">
        <v>3423</v>
      </c>
      <c r="C1133" s="7" t="s">
        <v>4388</v>
      </c>
      <c r="D1133" s="8" t="s">
        <v>5250</v>
      </c>
    </row>
    <row r="1134" spans="1:4" ht="15.75">
      <c r="A1134" s="5" t="s">
        <v>1237</v>
      </c>
      <c r="B1134" s="6" t="s">
        <v>3424</v>
      </c>
      <c r="C1134" s="7" t="s">
        <v>4390</v>
      </c>
      <c r="D1134" s="8" t="s">
        <v>5251</v>
      </c>
    </row>
    <row r="1135" spans="1:4" ht="15.75">
      <c r="A1135" s="5" t="s">
        <v>1236</v>
      </c>
      <c r="B1135" s="6" t="s">
        <v>3425</v>
      </c>
      <c r="C1135" s="7" t="s">
        <v>4388</v>
      </c>
      <c r="D1135" s="8" t="s">
        <v>4565</v>
      </c>
    </row>
    <row r="1136" spans="1:4" ht="15.75">
      <c r="A1136" s="5" t="s">
        <v>1235</v>
      </c>
      <c r="B1136" s="6" t="s">
        <v>3426</v>
      </c>
      <c r="C1136" s="7" t="s">
        <v>4388</v>
      </c>
      <c r="D1136" s="8" t="s">
        <v>4451</v>
      </c>
    </row>
    <row r="1137" spans="1:4" ht="15.75">
      <c r="A1137" s="5" t="s">
        <v>1234</v>
      </c>
      <c r="B1137" s="6" t="s">
        <v>3427</v>
      </c>
      <c r="C1137" s="7" t="s">
        <v>4388</v>
      </c>
      <c r="D1137" s="8" t="s">
        <v>5252</v>
      </c>
    </row>
    <row r="1138" spans="1:4" ht="15.75">
      <c r="A1138" s="5" t="s">
        <v>1233</v>
      </c>
      <c r="B1138" s="6" t="s">
        <v>3428</v>
      </c>
      <c r="C1138" s="7" t="s">
        <v>4388</v>
      </c>
      <c r="D1138" s="8" t="s">
        <v>5253</v>
      </c>
    </row>
    <row r="1139" spans="1:4" ht="15.75">
      <c r="A1139" s="5" t="s">
        <v>1232</v>
      </c>
      <c r="B1139" s="6" t="s">
        <v>3429</v>
      </c>
      <c r="C1139" s="7" t="s">
        <v>4388</v>
      </c>
      <c r="D1139" s="8" t="s">
        <v>5254</v>
      </c>
    </row>
    <row r="1140" spans="1:4" ht="15.75">
      <c r="A1140" s="5" t="s">
        <v>1231</v>
      </c>
      <c r="B1140" s="6" t="s">
        <v>3430</v>
      </c>
      <c r="C1140" s="7" t="s">
        <v>4388</v>
      </c>
      <c r="D1140" s="8" t="s">
        <v>5255</v>
      </c>
    </row>
    <row r="1141" spans="1:4" ht="15.75">
      <c r="A1141" s="5" t="s">
        <v>1230</v>
      </c>
      <c r="B1141" s="6" t="s">
        <v>3431</v>
      </c>
      <c r="C1141" s="7" t="s">
        <v>4390</v>
      </c>
      <c r="D1141" s="8" t="s">
        <v>4437</v>
      </c>
    </row>
    <row r="1142" spans="1:4" ht="15.75">
      <c r="A1142" s="5" t="s">
        <v>1229</v>
      </c>
      <c r="B1142" s="6" t="s">
        <v>2599</v>
      </c>
      <c r="C1142" s="7" t="s">
        <v>4390</v>
      </c>
      <c r="D1142" s="8" t="s">
        <v>4452</v>
      </c>
    </row>
    <row r="1143" spans="1:4" ht="15.75">
      <c r="A1143" s="5" t="s">
        <v>1228</v>
      </c>
      <c r="B1143" s="6" t="s">
        <v>3432</v>
      </c>
      <c r="C1143" s="7" t="s">
        <v>4388</v>
      </c>
      <c r="D1143" s="8" t="s">
        <v>4564</v>
      </c>
    </row>
    <row r="1144" spans="1:4" ht="15.75">
      <c r="A1144" s="5" t="s">
        <v>1227</v>
      </c>
      <c r="B1144" s="6" t="s">
        <v>3433</v>
      </c>
      <c r="C1144" s="7" t="s">
        <v>4390</v>
      </c>
      <c r="D1144" s="8" t="s">
        <v>5055</v>
      </c>
    </row>
    <row r="1145" spans="1:4" ht="15.75">
      <c r="A1145" s="5" t="s">
        <v>1226</v>
      </c>
      <c r="B1145" s="6" t="s">
        <v>3434</v>
      </c>
      <c r="C1145" s="7" t="s">
        <v>4388</v>
      </c>
      <c r="D1145" s="8" t="s">
        <v>5256</v>
      </c>
    </row>
    <row r="1146" spans="1:4" ht="15.75">
      <c r="A1146" s="5" t="s">
        <v>1225</v>
      </c>
      <c r="B1146" s="6" t="s">
        <v>3435</v>
      </c>
      <c r="C1146" s="7" t="s">
        <v>4388</v>
      </c>
      <c r="D1146" s="8" t="s">
        <v>4412</v>
      </c>
    </row>
    <row r="1147" spans="1:4" ht="15.75">
      <c r="A1147" s="5" t="s">
        <v>1224</v>
      </c>
      <c r="B1147" s="6" t="s">
        <v>3436</v>
      </c>
      <c r="C1147" s="7" t="s">
        <v>4390</v>
      </c>
      <c r="D1147" s="8" t="s">
        <v>5257</v>
      </c>
    </row>
    <row r="1148" spans="1:4" ht="15.75">
      <c r="A1148" s="5" t="s">
        <v>1223</v>
      </c>
      <c r="B1148" s="6" t="s">
        <v>3437</v>
      </c>
      <c r="C1148" s="7" t="s">
        <v>4390</v>
      </c>
      <c r="D1148" s="8" t="s">
        <v>5258</v>
      </c>
    </row>
    <row r="1149" spans="1:4" ht="15.75">
      <c r="A1149" s="5" t="s">
        <v>1222</v>
      </c>
      <c r="B1149" s="6" t="s">
        <v>3438</v>
      </c>
      <c r="C1149" s="7" t="s">
        <v>4390</v>
      </c>
      <c r="D1149" s="8" t="s">
        <v>4483</v>
      </c>
    </row>
    <row r="1150" spans="1:4" ht="15.75">
      <c r="A1150" s="5" t="s">
        <v>1221</v>
      </c>
      <c r="B1150" s="6" t="s">
        <v>3439</v>
      </c>
      <c r="C1150" s="7" t="s">
        <v>4390</v>
      </c>
      <c r="D1150" s="8" t="s">
        <v>4535</v>
      </c>
    </row>
    <row r="1151" spans="1:4" ht="15.75">
      <c r="A1151" s="5" t="s">
        <v>1220</v>
      </c>
      <c r="B1151" s="6" t="s">
        <v>3440</v>
      </c>
      <c r="C1151" s="7" t="s">
        <v>4388</v>
      </c>
      <c r="D1151" s="8" t="s">
        <v>5259</v>
      </c>
    </row>
    <row r="1152" spans="1:4" ht="15.75">
      <c r="A1152" s="5" t="s">
        <v>1219</v>
      </c>
      <c r="B1152" s="6" t="s">
        <v>2878</v>
      </c>
      <c r="C1152" s="7" t="s">
        <v>4390</v>
      </c>
      <c r="D1152" s="8" t="s">
        <v>5260</v>
      </c>
    </row>
    <row r="1153" spans="1:4" ht="15.75">
      <c r="A1153" s="5" t="s">
        <v>1218</v>
      </c>
      <c r="B1153" s="6" t="s">
        <v>3441</v>
      </c>
      <c r="C1153" s="7" t="s">
        <v>4390</v>
      </c>
      <c r="D1153" s="8" t="s">
        <v>5261</v>
      </c>
    </row>
    <row r="1154" spans="1:4" ht="15.75">
      <c r="A1154" s="5" t="s">
        <v>1217</v>
      </c>
      <c r="B1154" s="6" t="s">
        <v>3442</v>
      </c>
      <c r="C1154" s="7" t="s">
        <v>4388</v>
      </c>
      <c r="D1154" s="8" t="s">
        <v>4816</v>
      </c>
    </row>
    <row r="1155" spans="1:4" ht="15.75">
      <c r="A1155" s="5" t="s">
        <v>1216</v>
      </c>
      <c r="B1155" s="6" t="s">
        <v>3443</v>
      </c>
      <c r="C1155" s="7" t="s">
        <v>4388</v>
      </c>
      <c r="D1155" s="8" t="s">
        <v>5262</v>
      </c>
    </row>
    <row r="1156" spans="1:4" ht="15.75">
      <c r="A1156" s="5" t="s">
        <v>1215</v>
      </c>
      <c r="B1156" s="6" t="s">
        <v>3444</v>
      </c>
      <c r="C1156" s="7" t="s">
        <v>4388</v>
      </c>
      <c r="D1156" s="8" t="s">
        <v>5263</v>
      </c>
    </row>
    <row r="1157" spans="1:4" ht="15.75">
      <c r="A1157" s="5" t="s">
        <v>1214</v>
      </c>
      <c r="B1157" s="6" t="s">
        <v>3445</v>
      </c>
      <c r="C1157" s="7" t="s">
        <v>4390</v>
      </c>
      <c r="D1157" s="8" t="s">
        <v>5264</v>
      </c>
    </row>
    <row r="1158" spans="1:4" ht="15.75">
      <c r="A1158" s="5" t="s">
        <v>1213</v>
      </c>
      <c r="B1158" s="6" t="s">
        <v>3446</v>
      </c>
      <c r="C1158" s="7" t="s">
        <v>4390</v>
      </c>
      <c r="D1158" s="8" t="s">
        <v>5265</v>
      </c>
    </row>
    <row r="1159" spans="1:4" ht="15.75">
      <c r="A1159" s="5" t="s">
        <v>1212</v>
      </c>
      <c r="B1159" s="6" t="s">
        <v>3447</v>
      </c>
      <c r="C1159" s="7" t="s">
        <v>4390</v>
      </c>
      <c r="D1159" s="8" t="s">
        <v>5266</v>
      </c>
    </row>
    <row r="1160" spans="1:4" ht="15.75">
      <c r="A1160" s="5" t="s">
        <v>1211</v>
      </c>
      <c r="B1160" s="6" t="s">
        <v>3448</v>
      </c>
      <c r="C1160" s="7" t="s">
        <v>4388</v>
      </c>
      <c r="D1160" s="8" t="s">
        <v>5267</v>
      </c>
    </row>
    <row r="1161" spans="1:4" ht="15.75">
      <c r="A1161" s="5" t="s">
        <v>1210</v>
      </c>
      <c r="B1161" s="6" t="s">
        <v>3449</v>
      </c>
      <c r="C1161" s="7" t="s">
        <v>4390</v>
      </c>
      <c r="D1161" s="8" t="s">
        <v>5268</v>
      </c>
    </row>
    <row r="1162" spans="1:4" ht="15.75">
      <c r="A1162" s="5" t="s">
        <v>1209</v>
      </c>
      <c r="B1162" s="6" t="s">
        <v>3450</v>
      </c>
      <c r="C1162" s="7" t="s">
        <v>4388</v>
      </c>
      <c r="D1162" s="8" t="s">
        <v>5269</v>
      </c>
    </row>
    <row r="1163" spans="1:4" ht="15.75">
      <c r="A1163" s="5" t="s">
        <v>1208</v>
      </c>
      <c r="B1163" s="6" t="s">
        <v>3451</v>
      </c>
      <c r="C1163" s="7" t="s">
        <v>4388</v>
      </c>
      <c r="D1163" s="8" t="s">
        <v>4993</v>
      </c>
    </row>
    <row r="1164" spans="1:4" ht="15.75">
      <c r="A1164" s="5" t="s">
        <v>1207</v>
      </c>
      <c r="B1164" s="6" t="s">
        <v>3452</v>
      </c>
      <c r="C1164" s="7" t="s">
        <v>4390</v>
      </c>
      <c r="D1164" s="8" t="s">
        <v>5270</v>
      </c>
    </row>
    <row r="1165" spans="1:4" ht="15.75">
      <c r="A1165" s="5" t="s">
        <v>1206</v>
      </c>
      <c r="B1165" s="6" t="s">
        <v>3453</v>
      </c>
      <c r="C1165" s="7" t="s">
        <v>4388</v>
      </c>
      <c r="D1165" s="8" t="s">
        <v>5271</v>
      </c>
    </row>
    <row r="1166" spans="1:4" ht="15.75">
      <c r="A1166" s="5" t="s">
        <v>1205</v>
      </c>
      <c r="B1166" s="6" t="s">
        <v>3454</v>
      </c>
      <c r="C1166" s="7" t="s">
        <v>4388</v>
      </c>
      <c r="D1166" s="8" t="s">
        <v>5272</v>
      </c>
    </row>
    <row r="1167" spans="1:4" ht="15.75">
      <c r="A1167" s="5" t="s">
        <v>1204</v>
      </c>
      <c r="B1167" s="6" t="s">
        <v>3455</v>
      </c>
      <c r="C1167" s="7" t="s">
        <v>4388</v>
      </c>
      <c r="D1167" s="8" t="s">
        <v>4579</v>
      </c>
    </row>
    <row r="1168" spans="1:4" ht="15.75">
      <c r="A1168" s="5" t="s">
        <v>1203</v>
      </c>
      <c r="B1168" s="6" t="s">
        <v>3456</v>
      </c>
      <c r="C1168" s="7" t="s">
        <v>4388</v>
      </c>
      <c r="D1168" s="8" t="s">
        <v>4427</v>
      </c>
    </row>
    <row r="1169" spans="1:4" ht="15.75">
      <c r="A1169" s="5" t="s">
        <v>1202</v>
      </c>
      <c r="B1169" s="6" t="s">
        <v>3457</v>
      </c>
      <c r="C1169" s="7" t="s">
        <v>4803</v>
      </c>
      <c r="D1169" s="8" t="s">
        <v>5273</v>
      </c>
    </row>
    <row r="1170" spans="1:4" ht="15.75">
      <c r="A1170" s="5" t="s">
        <v>1201</v>
      </c>
      <c r="B1170" s="6" t="s">
        <v>2424</v>
      </c>
      <c r="C1170" s="7" t="s">
        <v>4390</v>
      </c>
      <c r="D1170" s="8" t="s">
        <v>5274</v>
      </c>
    </row>
    <row r="1171" spans="1:4" ht="15.75">
      <c r="A1171" s="5" t="s">
        <v>1200</v>
      </c>
      <c r="B1171" s="6" t="s">
        <v>3458</v>
      </c>
      <c r="C1171" s="7" t="s">
        <v>4390</v>
      </c>
      <c r="D1171" s="8" t="s">
        <v>5275</v>
      </c>
    </row>
    <row r="1172" spans="1:4" ht="15.75">
      <c r="A1172" s="5" t="s">
        <v>1199</v>
      </c>
      <c r="B1172" s="6" t="s">
        <v>3299</v>
      </c>
      <c r="C1172" s="7" t="s">
        <v>4803</v>
      </c>
      <c r="D1172" s="8" t="s">
        <v>5276</v>
      </c>
    </row>
    <row r="1173" spans="1:4" ht="15.75">
      <c r="A1173" s="5" t="s">
        <v>1198</v>
      </c>
      <c r="B1173" s="6" t="s">
        <v>3459</v>
      </c>
      <c r="C1173" s="7" t="s">
        <v>4388</v>
      </c>
      <c r="D1173" s="8" t="s">
        <v>5277</v>
      </c>
    </row>
    <row r="1174" spans="1:4" ht="15.75">
      <c r="A1174" s="5" t="s">
        <v>1197</v>
      </c>
      <c r="B1174" s="6" t="s">
        <v>3460</v>
      </c>
      <c r="C1174" s="7" t="s">
        <v>4390</v>
      </c>
      <c r="D1174" s="8" t="s">
        <v>5278</v>
      </c>
    </row>
    <row r="1175" spans="1:4" ht="15.75">
      <c r="A1175" s="5" t="s">
        <v>1196</v>
      </c>
      <c r="B1175" s="6" t="s">
        <v>3461</v>
      </c>
      <c r="C1175" s="7" t="s">
        <v>4803</v>
      </c>
      <c r="D1175" s="8" t="s">
        <v>5279</v>
      </c>
    </row>
    <row r="1176" spans="1:4" ht="15.75">
      <c r="A1176" s="5" t="s">
        <v>1195</v>
      </c>
      <c r="B1176" s="6" t="s">
        <v>3462</v>
      </c>
      <c r="C1176" s="7" t="s">
        <v>4390</v>
      </c>
      <c r="D1176" s="8" t="s">
        <v>5280</v>
      </c>
    </row>
    <row r="1177" spans="1:4" ht="15.75">
      <c r="A1177" s="5" t="s">
        <v>1194</v>
      </c>
      <c r="B1177" s="6" t="s">
        <v>3463</v>
      </c>
      <c r="C1177" s="7" t="s">
        <v>4390</v>
      </c>
      <c r="D1177" s="8" t="s">
        <v>5281</v>
      </c>
    </row>
    <row r="1178" spans="1:4" ht="15.75">
      <c r="A1178" s="5" t="s">
        <v>1193</v>
      </c>
      <c r="B1178" s="6" t="s">
        <v>3464</v>
      </c>
      <c r="C1178" s="7" t="s">
        <v>4390</v>
      </c>
      <c r="D1178" s="8" t="s">
        <v>5282</v>
      </c>
    </row>
    <row r="1179" spans="1:4" ht="15.75">
      <c r="A1179" s="5" t="s">
        <v>1192</v>
      </c>
      <c r="B1179" s="6" t="s">
        <v>3465</v>
      </c>
      <c r="C1179" s="7" t="s">
        <v>4388</v>
      </c>
      <c r="D1179" s="8" t="s">
        <v>5283</v>
      </c>
    </row>
    <row r="1180" spans="1:4" ht="15.75">
      <c r="A1180" s="5" t="s">
        <v>1191</v>
      </c>
      <c r="B1180" s="6" t="s">
        <v>3466</v>
      </c>
      <c r="C1180" s="7" t="s">
        <v>4390</v>
      </c>
      <c r="D1180" s="8" t="s">
        <v>4456</v>
      </c>
    </row>
    <row r="1181" spans="1:4" ht="15.75">
      <c r="A1181" s="5" t="s">
        <v>1190</v>
      </c>
      <c r="B1181" s="6" t="s">
        <v>3467</v>
      </c>
      <c r="C1181" s="7" t="s">
        <v>4388</v>
      </c>
      <c r="D1181" s="8" t="s">
        <v>4561</v>
      </c>
    </row>
    <row r="1182" spans="1:4" ht="15.75">
      <c r="A1182" s="5" t="s">
        <v>1189</v>
      </c>
      <c r="B1182" s="6" t="s">
        <v>3468</v>
      </c>
      <c r="C1182" s="7" t="s">
        <v>4390</v>
      </c>
      <c r="D1182" s="8" t="s">
        <v>4415</v>
      </c>
    </row>
    <row r="1183" spans="1:4" ht="15.75">
      <c r="A1183" s="5" t="s">
        <v>1188</v>
      </c>
      <c r="B1183" s="6" t="s">
        <v>2423</v>
      </c>
      <c r="C1183" s="7" t="s">
        <v>4388</v>
      </c>
      <c r="D1183" s="8" t="s">
        <v>5284</v>
      </c>
    </row>
    <row r="1184" spans="1:4" ht="15.75">
      <c r="A1184" s="5" t="s">
        <v>1187</v>
      </c>
      <c r="B1184" s="6" t="s">
        <v>3469</v>
      </c>
      <c r="C1184" s="7" t="s">
        <v>4388</v>
      </c>
      <c r="D1184" s="8" t="s">
        <v>5285</v>
      </c>
    </row>
    <row r="1185" spans="1:4" ht="15.75">
      <c r="A1185" s="5" t="s">
        <v>1186</v>
      </c>
      <c r="B1185" s="6" t="s">
        <v>3470</v>
      </c>
      <c r="C1185" s="7" t="s">
        <v>4803</v>
      </c>
      <c r="D1185" s="8" t="s">
        <v>5286</v>
      </c>
    </row>
    <row r="1186" spans="1:4" ht="15.75">
      <c r="A1186" s="5" t="s">
        <v>1185</v>
      </c>
      <c r="B1186" s="6" t="s">
        <v>3471</v>
      </c>
      <c r="C1186" s="7" t="s">
        <v>4390</v>
      </c>
      <c r="D1186" s="8" t="s">
        <v>5287</v>
      </c>
    </row>
    <row r="1187" spans="1:4" ht="15.75">
      <c r="A1187" s="5" t="s">
        <v>1184</v>
      </c>
      <c r="B1187" s="6" t="s">
        <v>3472</v>
      </c>
      <c r="C1187" s="7" t="s">
        <v>4388</v>
      </c>
      <c r="D1187" s="8" t="s">
        <v>4412</v>
      </c>
    </row>
    <row r="1188" spans="1:4" ht="15.75">
      <c r="A1188" s="5" t="s">
        <v>1183</v>
      </c>
      <c r="B1188" s="6" t="s">
        <v>3473</v>
      </c>
      <c r="C1188" s="7" t="s">
        <v>4388</v>
      </c>
      <c r="D1188" s="8" t="s">
        <v>5288</v>
      </c>
    </row>
    <row r="1189" spans="1:4" ht="15.75">
      <c r="A1189" s="5" t="s">
        <v>1182</v>
      </c>
      <c r="B1189" s="6" t="s">
        <v>2651</v>
      </c>
      <c r="C1189" s="7" t="s">
        <v>4390</v>
      </c>
      <c r="D1189" s="8" t="s">
        <v>5289</v>
      </c>
    </row>
    <row r="1190" spans="1:4" ht="15.75">
      <c r="A1190" s="5" t="s">
        <v>1181</v>
      </c>
      <c r="B1190" s="6" t="s">
        <v>3474</v>
      </c>
      <c r="C1190" s="7" t="s">
        <v>4390</v>
      </c>
      <c r="D1190" s="8" t="s">
        <v>5290</v>
      </c>
    </row>
    <row r="1191" spans="1:4" ht="15.75">
      <c r="A1191" s="5" t="s">
        <v>1180</v>
      </c>
      <c r="B1191" s="6" t="s">
        <v>3475</v>
      </c>
      <c r="C1191" s="7" t="s">
        <v>4390</v>
      </c>
      <c r="D1191" s="8" t="s">
        <v>5291</v>
      </c>
    </row>
    <row r="1192" spans="1:4" ht="15.75">
      <c r="A1192" s="5" t="s">
        <v>1179</v>
      </c>
      <c r="B1192" s="6" t="s">
        <v>3476</v>
      </c>
      <c r="C1192" s="7" t="s">
        <v>4390</v>
      </c>
      <c r="D1192" s="8" t="s">
        <v>5292</v>
      </c>
    </row>
    <row r="1193" spans="1:4" ht="15.75">
      <c r="A1193" s="5" t="s">
        <v>1178</v>
      </c>
      <c r="B1193" s="6" t="s">
        <v>3477</v>
      </c>
      <c r="C1193" s="7" t="s">
        <v>4390</v>
      </c>
      <c r="D1193" s="8" t="s">
        <v>4609</v>
      </c>
    </row>
    <row r="1194" spans="1:4" ht="15.75">
      <c r="A1194" s="5" t="s">
        <v>1177</v>
      </c>
      <c r="B1194" s="6" t="s">
        <v>3478</v>
      </c>
      <c r="C1194" s="7" t="s">
        <v>4388</v>
      </c>
      <c r="D1194" s="8" t="s">
        <v>4692</v>
      </c>
    </row>
    <row r="1195" spans="1:4" ht="15.75">
      <c r="A1195" s="5" t="s">
        <v>1176</v>
      </c>
      <c r="B1195" s="6" t="s">
        <v>3479</v>
      </c>
      <c r="C1195" s="7" t="s">
        <v>4388</v>
      </c>
      <c r="D1195" s="8" t="s">
        <v>4491</v>
      </c>
    </row>
    <row r="1196" spans="1:4" ht="15.75">
      <c r="A1196" s="5" t="s">
        <v>1175</v>
      </c>
      <c r="B1196" s="6" t="s">
        <v>3480</v>
      </c>
      <c r="C1196" s="7" t="s">
        <v>4388</v>
      </c>
      <c r="D1196" s="8" t="s">
        <v>5293</v>
      </c>
    </row>
    <row r="1197" spans="1:4" ht="15.75">
      <c r="A1197" s="5" t="s">
        <v>1174</v>
      </c>
      <c r="B1197" s="6" t="s">
        <v>3481</v>
      </c>
      <c r="C1197" s="7" t="s">
        <v>4388</v>
      </c>
      <c r="D1197" s="8" t="s">
        <v>5294</v>
      </c>
    </row>
    <row r="1198" spans="1:4" ht="15.75">
      <c r="A1198" s="5" t="s">
        <v>1173</v>
      </c>
      <c r="B1198" s="6" t="s">
        <v>3482</v>
      </c>
      <c r="C1198" s="7" t="s">
        <v>4388</v>
      </c>
      <c r="D1198" s="8" t="s">
        <v>5295</v>
      </c>
    </row>
    <row r="1199" spans="1:4" ht="15.75">
      <c r="A1199" s="5" t="s">
        <v>1172</v>
      </c>
      <c r="B1199" s="6" t="s">
        <v>3483</v>
      </c>
      <c r="C1199" s="7" t="s">
        <v>4390</v>
      </c>
      <c r="D1199" s="8" t="s">
        <v>5181</v>
      </c>
    </row>
    <row r="1200" spans="1:4" ht="15.75">
      <c r="A1200" s="5" t="s">
        <v>1171</v>
      </c>
      <c r="B1200" s="6" t="s">
        <v>3484</v>
      </c>
      <c r="C1200" s="7" t="s">
        <v>4390</v>
      </c>
      <c r="D1200" s="8" t="s">
        <v>5296</v>
      </c>
    </row>
    <row r="1201" spans="1:4" ht="15.75">
      <c r="A1201" s="5" t="s">
        <v>1170</v>
      </c>
      <c r="B1201" s="6" t="s">
        <v>3485</v>
      </c>
      <c r="C1201" s="7" t="s">
        <v>4803</v>
      </c>
      <c r="D1201" s="8" t="s">
        <v>5121</v>
      </c>
    </row>
    <row r="1202" spans="1:4" ht="15.75">
      <c r="A1202" s="5" t="s">
        <v>1169</v>
      </c>
      <c r="B1202" s="6" t="s">
        <v>3162</v>
      </c>
      <c r="C1202" s="7" t="s">
        <v>4390</v>
      </c>
      <c r="D1202" s="8" t="s">
        <v>4437</v>
      </c>
    </row>
    <row r="1203" spans="1:4" ht="15.75">
      <c r="A1203" s="5" t="s">
        <v>1168</v>
      </c>
      <c r="B1203" s="6" t="s">
        <v>3486</v>
      </c>
      <c r="C1203" s="7" t="s">
        <v>4803</v>
      </c>
      <c r="D1203" s="8" t="s">
        <v>5297</v>
      </c>
    </row>
    <row r="1204" spans="1:4" ht="15.75">
      <c r="A1204" s="5" t="s">
        <v>1167</v>
      </c>
      <c r="B1204" s="6" t="s">
        <v>3487</v>
      </c>
      <c r="C1204" s="7" t="s">
        <v>4390</v>
      </c>
      <c r="D1204" s="8" t="s">
        <v>5298</v>
      </c>
    </row>
    <row r="1205" spans="1:4" ht="15.75">
      <c r="A1205" s="5" t="s">
        <v>1166</v>
      </c>
      <c r="B1205" s="6" t="s">
        <v>3488</v>
      </c>
      <c r="C1205" s="7" t="s">
        <v>4390</v>
      </c>
      <c r="D1205" s="8" t="s">
        <v>4690</v>
      </c>
    </row>
    <row r="1206" spans="1:4" ht="15.75">
      <c r="A1206" s="5" t="s">
        <v>1165</v>
      </c>
      <c r="B1206" s="6" t="s">
        <v>3489</v>
      </c>
      <c r="C1206" s="7" t="s">
        <v>4803</v>
      </c>
      <c r="D1206" s="8" t="s">
        <v>5299</v>
      </c>
    </row>
    <row r="1207" spans="1:4" ht="15.75">
      <c r="A1207" s="5" t="s">
        <v>1164</v>
      </c>
      <c r="B1207" s="6" t="s">
        <v>3490</v>
      </c>
      <c r="C1207" s="7" t="s">
        <v>4390</v>
      </c>
      <c r="D1207" s="8" t="s">
        <v>5300</v>
      </c>
    </row>
    <row r="1208" spans="1:4" ht="15.75">
      <c r="A1208" s="5" t="s">
        <v>1163</v>
      </c>
      <c r="B1208" s="6" t="s">
        <v>3491</v>
      </c>
      <c r="C1208" s="7" t="s">
        <v>4803</v>
      </c>
      <c r="D1208" s="8" t="s">
        <v>5301</v>
      </c>
    </row>
    <row r="1209" spans="1:4" ht="15.75">
      <c r="A1209" s="5" t="s">
        <v>1162</v>
      </c>
      <c r="B1209" s="6" t="s">
        <v>2918</v>
      </c>
      <c r="C1209" s="7" t="s">
        <v>4388</v>
      </c>
      <c r="D1209" s="8" t="s">
        <v>5302</v>
      </c>
    </row>
    <row r="1210" spans="1:4" ht="15.75">
      <c r="A1210" s="5" t="s">
        <v>1161</v>
      </c>
      <c r="B1210" s="6" t="s">
        <v>3492</v>
      </c>
      <c r="C1210" s="7" t="s">
        <v>4390</v>
      </c>
      <c r="D1210" s="8" t="s">
        <v>5303</v>
      </c>
    </row>
    <row r="1211" spans="1:4" ht="15.75">
      <c r="A1211" s="5" t="s">
        <v>1160</v>
      </c>
      <c r="B1211" s="6" t="s">
        <v>2975</v>
      </c>
      <c r="C1211" s="7" t="s">
        <v>4390</v>
      </c>
      <c r="D1211" s="8" t="s">
        <v>4535</v>
      </c>
    </row>
    <row r="1212" spans="1:4" ht="15.75">
      <c r="A1212" s="5" t="s">
        <v>1159</v>
      </c>
      <c r="B1212" s="6" t="s">
        <v>3493</v>
      </c>
      <c r="C1212" s="7" t="s">
        <v>4390</v>
      </c>
      <c r="D1212" s="8" t="s">
        <v>5304</v>
      </c>
    </row>
    <row r="1213" spans="1:4" ht="15.75">
      <c r="A1213" s="5" t="s">
        <v>1158</v>
      </c>
      <c r="B1213" s="6" t="s">
        <v>3494</v>
      </c>
      <c r="C1213" s="7" t="s">
        <v>4390</v>
      </c>
      <c r="D1213" s="8" t="s">
        <v>4534</v>
      </c>
    </row>
    <row r="1214" spans="1:4" ht="15.75">
      <c r="A1214" s="5" t="s">
        <v>1157</v>
      </c>
      <c r="B1214" s="6" t="s">
        <v>3495</v>
      </c>
      <c r="C1214" s="7" t="s">
        <v>4803</v>
      </c>
      <c r="D1214" s="8" t="s">
        <v>4756</v>
      </c>
    </row>
    <row r="1215" spans="1:4" ht="15.75">
      <c r="A1215" s="5" t="s">
        <v>1156</v>
      </c>
      <c r="B1215" s="6" t="s">
        <v>3496</v>
      </c>
      <c r="C1215" s="7" t="s">
        <v>4388</v>
      </c>
      <c r="D1215" s="8" t="s">
        <v>4957</v>
      </c>
    </row>
    <row r="1216" spans="1:4" ht="15.75">
      <c r="A1216" s="5" t="s">
        <v>1155</v>
      </c>
      <c r="B1216" s="6" t="s">
        <v>3497</v>
      </c>
      <c r="C1216" s="7" t="s">
        <v>4390</v>
      </c>
      <c r="D1216" s="8" t="s">
        <v>5305</v>
      </c>
    </row>
    <row r="1217" spans="1:4" ht="15.75">
      <c r="A1217" s="5" t="s">
        <v>1154</v>
      </c>
      <c r="B1217" s="6" t="s">
        <v>3498</v>
      </c>
      <c r="C1217" s="7" t="s">
        <v>4388</v>
      </c>
      <c r="D1217" s="8" t="s">
        <v>5306</v>
      </c>
    </row>
    <row r="1218" spans="1:4" ht="15.75">
      <c r="A1218" s="5" t="s">
        <v>1153</v>
      </c>
      <c r="B1218" s="6" t="s">
        <v>3086</v>
      </c>
      <c r="C1218" s="7" t="s">
        <v>4388</v>
      </c>
      <c r="D1218" s="8" t="s">
        <v>4952</v>
      </c>
    </row>
    <row r="1219" spans="1:4" ht="15.75">
      <c r="A1219" s="5" t="s">
        <v>1152</v>
      </c>
      <c r="B1219" s="6" t="s">
        <v>3499</v>
      </c>
      <c r="C1219" s="7" t="s">
        <v>4390</v>
      </c>
      <c r="D1219" s="8" t="s">
        <v>5307</v>
      </c>
    </row>
    <row r="1220" spans="1:4" ht="15.75">
      <c r="A1220" s="5" t="s">
        <v>1151</v>
      </c>
      <c r="B1220" s="6" t="s">
        <v>3500</v>
      </c>
      <c r="C1220" s="7" t="s">
        <v>4390</v>
      </c>
      <c r="D1220" s="8" t="s">
        <v>4397</v>
      </c>
    </row>
    <row r="1221" spans="1:4" ht="15.75">
      <c r="A1221" s="5" t="s">
        <v>1150</v>
      </c>
      <c r="B1221" s="6" t="s">
        <v>3501</v>
      </c>
      <c r="C1221" s="7" t="s">
        <v>4390</v>
      </c>
      <c r="D1221" s="8" t="s">
        <v>5308</v>
      </c>
    </row>
    <row r="1222" spans="1:4" ht="15.75">
      <c r="A1222" s="5" t="s">
        <v>1149</v>
      </c>
      <c r="B1222" s="6" t="s">
        <v>3502</v>
      </c>
      <c r="C1222" s="7" t="s">
        <v>4390</v>
      </c>
      <c r="D1222" s="8" t="s">
        <v>5309</v>
      </c>
    </row>
    <row r="1223" spans="1:4" ht="15.75">
      <c r="A1223" s="5" t="s">
        <v>1148</v>
      </c>
      <c r="B1223" s="6" t="s">
        <v>3503</v>
      </c>
      <c r="C1223" s="7" t="s">
        <v>4388</v>
      </c>
      <c r="D1223" s="8" t="s">
        <v>4885</v>
      </c>
    </row>
    <row r="1224" spans="1:4" ht="15.75">
      <c r="A1224" s="5" t="s">
        <v>1147</v>
      </c>
      <c r="B1224" s="6" t="s">
        <v>3504</v>
      </c>
      <c r="C1224" s="7" t="s">
        <v>4388</v>
      </c>
      <c r="D1224" s="8" t="s">
        <v>5310</v>
      </c>
    </row>
    <row r="1225" spans="1:4" ht="15.75">
      <c r="A1225" s="5" t="s">
        <v>1146</v>
      </c>
      <c r="B1225" s="6" t="s">
        <v>2677</v>
      </c>
      <c r="C1225" s="7" t="s">
        <v>4390</v>
      </c>
      <c r="D1225" s="8" t="s">
        <v>5311</v>
      </c>
    </row>
    <row r="1226" spans="1:4" ht="15.75">
      <c r="A1226" s="5" t="s">
        <v>1145</v>
      </c>
      <c r="B1226" s="6" t="s">
        <v>2433</v>
      </c>
      <c r="C1226" s="7" t="s">
        <v>4388</v>
      </c>
      <c r="D1226" s="8" t="s">
        <v>5312</v>
      </c>
    </row>
    <row r="1227" spans="1:4" ht="15.75">
      <c r="A1227" s="5" t="s">
        <v>1144</v>
      </c>
      <c r="B1227" s="6" t="s">
        <v>3505</v>
      </c>
      <c r="C1227" s="7" t="s">
        <v>4390</v>
      </c>
      <c r="D1227" s="8" t="s">
        <v>5313</v>
      </c>
    </row>
    <row r="1228" spans="1:4" ht="15.75">
      <c r="A1228" s="5" t="s">
        <v>1143</v>
      </c>
      <c r="B1228" s="6" t="s">
        <v>3506</v>
      </c>
      <c r="C1228" s="7" t="s">
        <v>4388</v>
      </c>
      <c r="D1228" s="8" t="s">
        <v>5314</v>
      </c>
    </row>
    <row r="1229" spans="1:4" ht="15.75">
      <c r="A1229" s="5" t="s">
        <v>1142</v>
      </c>
      <c r="B1229" s="6" t="s">
        <v>3507</v>
      </c>
      <c r="C1229" s="7" t="s">
        <v>4390</v>
      </c>
      <c r="D1229" s="8" t="s">
        <v>5315</v>
      </c>
    </row>
    <row r="1230" spans="1:4" ht="15.75">
      <c r="A1230" s="5" t="s">
        <v>1141</v>
      </c>
      <c r="B1230" s="6" t="s">
        <v>3508</v>
      </c>
      <c r="C1230" s="7" t="s">
        <v>4390</v>
      </c>
      <c r="D1230" s="8" t="s">
        <v>4609</v>
      </c>
    </row>
    <row r="1231" spans="1:4" ht="15.75">
      <c r="A1231" s="5" t="s">
        <v>1140</v>
      </c>
      <c r="B1231" s="6" t="s">
        <v>3509</v>
      </c>
      <c r="C1231" s="7" t="s">
        <v>4388</v>
      </c>
      <c r="D1231" s="8" t="s">
        <v>5316</v>
      </c>
    </row>
    <row r="1232" spans="1:4" ht="15.75">
      <c r="A1232" s="5" t="s">
        <v>1139</v>
      </c>
      <c r="B1232" s="6" t="s">
        <v>3510</v>
      </c>
      <c r="C1232" s="7" t="s">
        <v>4388</v>
      </c>
      <c r="D1232" s="8" t="s">
        <v>5317</v>
      </c>
    </row>
    <row r="1233" spans="1:4" ht="15.75">
      <c r="A1233" s="5" t="s">
        <v>1138</v>
      </c>
      <c r="B1233" s="6" t="s">
        <v>3511</v>
      </c>
      <c r="C1233" s="7" t="s">
        <v>4388</v>
      </c>
      <c r="D1233" s="8" t="s">
        <v>5318</v>
      </c>
    </row>
    <row r="1234" spans="1:4" ht="15.75">
      <c r="A1234" s="5" t="s">
        <v>1137</v>
      </c>
      <c r="B1234" s="6" t="s">
        <v>3512</v>
      </c>
      <c r="C1234" s="7" t="s">
        <v>4390</v>
      </c>
      <c r="D1234" s="8" t="s">
        <v>5319</v>
      </c>
    </row>
    <row r="1235" spans="1:4" ht="15.75">
      <c r="A1235" s="5" t="s">
        <v>1136</v>
      </c>
      <c r="B1235" s="6" t="s">
        <v>3322</v>
      </c>
      <c r="C1235" s="7" t="s">
        <v>4390</v>
      </c>
      <c r="D1235" s="8" t="s">
        <v>5320</v>
      </c>
    </row>
    <row r="1236" spans="1:4" ht="15.75">
      <c r="A1236" s="5" t="s">
        <v>1135</v>
      </c>
      <c r="B1236" s="6" t="s">
        <v>3513</v>
      </c>
      <c r="C1236" s="7" t="s">
        <v>4803</v>
      </c>
      <c r="D1236" s="8" t="s">
        <v>5236</v>
      </c>
    </row>
    <row r="1237" spans="1:4" ht="15.75">
      <c r="A1237" s="5" t="s">
        <v>1134</v>
      </c>
      <c r="B1237" s="6" t="s">
        <v>3514</v>
      </c>
      <c r="C1237" s="7" t="s">
        <v>4803</v>
      </c>
      <c r="D1237" s="8" t="s">
        <v>5321</v>
      </c>
    </row>
    <row r="1238" spans="1:4" ht="15.75">
      <c r="A1238" s="5" t="s">
        <v>1133</v>
      </c>
      <c r="B1238" s="6" t="s">
        <v>3515</v>
      </c>
      <c r="C1238" s="7" t="s">
        <v>4388</v>
      </c>
      <c r="D1238" s="8" t="s">
        <v>5322</v>
      </c>
    </row>
    <row r="1239" spans="1:4" ht="15.75">
      <c r="A1239" s="5" t="s">
        <v>1132</v>
      </c>
      <c r="B1239" s="6" t="s">
        <v>3516</v>
      </c>
      <c r="C1239" s="7" t="s">
        <v>4390</v>
      </c>
      <c r="D1239" s="8" t="s">
        <v>4534</v>
      </c>
    </row>
    <row r="1240" spans="1:4" ht="15.75">
      <c r="A1240" s="5" t="s">
        <v>1131</v>
      </c>
      <c r="B1240" s="6" t="s">
        <v>3517</v>
      </c>
      <c r="C1240" s="7" t="s">
        <v>4390</v>
      </c>
      <c r="D1240" s="8" t="s">
        <v>5323</v>
      </c>
    </row>
    <row r="1241" spans="1:4" ht="15.75">
      <c r="A1241" s="5" t="s">
        <v>1130</v>
      </c>
      <c r="B1241" s="6" t="s">
        <v>3518</v>
      </c>
      <c r="C1241" s="7" t="s">
        <v>4388</v>
      </c>
      <c r="D1241" s="8" t="s">
        <v>5324</v>
      </c>
    </row>
    <row r="1242" spans="1:4" ht="15.75">
      <c r="A1242" s="5" t="s">
        <v>1129</v>
      </c>
      <c r="B1242" s="6" t="s">
        <v>3519</v>
      </c>
      <c r="C1242" s="7" t="s">
        <v>4390</v>
      </c>
      <c r="D1242" s="8" t="s">
        <v>5325</v>
      </c>
    </row>
    <row r="1243" spans="1:4" ht="15.75">
      <c r="A1243" s="5" t="s">
        <v>1128</v>
      </c>
      <c r="B1243" s="6" t="s">
        <v>3231</v>
      </c>
      <c r="C1243" s="7" t="s">
        <v>4803</v>
      </c>
      <c r="D1243" s="8" t="s">
        <v>5326</v>
      </c>
    </row>
    <row r="1244" spans="1:4" ht="15.75">
      <c r="A1244" s="5" t="s">
        <v>1127</v>
      </c>
      <c r="B1244" s="6" t="s">
        <v>3520</v>
      </c>
      <c r="C1244" s="7" t="s">
        <v>4390</v>
      </c>
      <c r="D1244" s="8" t="s">
        <v>5327</v>
      </c>
    </row>
    <row r="1245" spans="1:4" ht="15.75">
      <c r="A1245" s="5" t="s">
        <v>1126</v>
      </c>
      <c r="B1245" s="6" t="s">
        <v>3521</v>
      </c>
      <c r="C1245" s="7" t="s">
        <v>4388</v>
      </c>
      <c r="D1245" s="8" t="s">
        <v>5209</v>
      </c>
    </row>
    <row r="1246" spans="1:4" ht="15.75">
      <c r="A1246" s="5" t="s">
        <v>1125</v>
      </c>
      <c r="B1246" s="6" t="s">
        <v>3487</v>
      </c>
      <c r="C1246" s="7" t="s">
        <v>4388</v>
      </c>
      <c r="D1246" s="8" t="s">
        <v>5328</v>
      </c>
    </row>
    <row r="1247" spans="1:4" ht="15.75">
      <c r="A1247" s="5" t="s">
        <v>1124</v>
      </c>
      <c r="B1247" s="6" t="s">
        <v>3522</v>
      </c>
      <c r="C1247" s="7" t="s">
        <v>4390</v>
      </c>
      <c r="D1247" s="8" t="s">
        <v>5329</v>
      </c>
    </row>
    <row r="1248" spans="1:4" ht="15.75">
      <c r="A1248" s="5" t="s">
        <v>1123</v>
      </c>
      <c r="B1248" s="6" t="s">
        <v>3523</v>
      </c>
      <c r="C1248" s="7" t="s">
        <v>4390</v>
      </c>
      <c r="D1248" s="8" t="s">
        <v>5330</v>
      </c>
    </row>
    <row r="1249" spans="1:4" ht="15.75">
      <c r="A1249" s="5" t="s">
        <v>1122</v>
      </c>
      <c r="B1249" s="6" t="s">
        <v>3524</v>
      </c>
      <c r="C1249" s="7" t="s">
        <v>4390</v>
      </c>
      <c r="D1249" s="8" t="s">
        <v>4736</v>
      </c>
    </row>
    <row r="1250" spans="1:4" ht="15.75">
      <c r="A1250" s="5" t="s">
        <v>1121</v>
      </c>
      <c r="B1250" s="6" t="s">
        <v>3525</v>
      </c>
      <c r="C1250" s="7" t="s">
        <v>4390</v>
      </c>
      <c r="D1250" s="8" t="s">
        <v>4525</v>
      </c>
    </row>
    <row r="1251" spans="1:4" ht="15.75">
      <c r="A1251" s="5" t="s">
        <v>1120</v>
      </c>
      <c r="B1251" s="6" t="s">
        <v>3526</v>
      </c>
      <c r="C1251" s="7" t="s">
        <v>4388</v>
      </c>
      <c r="D1251" s="8" t="s">
        <v>5331</v>
      </c>
    </row>
    <row r="1252" spans="1:4" ht="15.75">
      <c r="A1252" s="5" t="s">
        <v>1119</v>
      </c>
      <c r="B1252" s="6" t="s">
        <v>3527</v>
      </c>
      <c r="C1252" s="7" t="s">
        <v>4390</v>
      </c>
      <c r="D1252" s="8" t="s">
        <v>5332</v>
      </c>
    </row>
    <row r="1253" spans="1:4" ht="15.75">
      <c r="A1253" s="5" t="s">
        <v>1118</v>
      </c>
      <c r="B1253" s="6" t="s">
        <v>3528</v>
      </c>
      <c r="C1253" s="7" t="s">
        <v>4390</v>
      </c>
      <c r="D1253" s="8" t="s">
        <v>4899</v>
      </c>
    </row>
    <row r="1254" spans="1:4" ht="15.75">
      <c r="A1254" s="5" t="s">
        <v>1117</v>
      </c>
      <c r="B1254" s="6" t="s">
        <v>3529</v>
      </c>
      <c r="C1254" s="7" t="s">
        <v>4388</v>
      </c>
      <c r="D1254" s="8" t="s">
        <v>5333</v>
      </c>
    </row>
    <row r="1255" spans="1:4" ht="15.75">
      <c r="A1255" s="5" t="s">
        <v>1116</v>
      </c>
      <c r="B1255" s="6" t="s">
        <v>3530</v>
      </c>
      <c r="C1255" s="7" t="s">
        <v>4803</v>
      </c>
      <c r="D1255" s="8" t="s">
        <v>4465</v>
      </c>
    </row>
    <row r="1256" spans="1:4" ht="15.75">
      <c r="A1256" s="5" t="s">
        <v>1115</v>
      </c>
      <c r="B1256" s="6" t="s">
        <v>3531</v>
      </c>
      <c r="C1256" s="7" t="s">
        <v>4388</v>
      </c>
      <c r="D1256" s="8" t="s">
        <v>5334</v>
      </c>
    </row>
    <row r="1257" spans="1:4" ht="15.75">
      <c r="A1257" s="5" t="s">
        <v>1114</v>
      </c>
      <c r="B1257" s="6" t="s">
        <v>3532</v>
      </c>
      <c r="C1257" s="7" t="s">
        <v>4388</v>
      </c>
      <c r="D1257" s="8" t="s">
        <v>5335</v>
      </c>
    </row>
    <row r="1258" spans="1:4" ht="15.75">
      <c r="A1258" s="5" t="s">
        <v>1113</v>
      </c>
      <c r="B1258" s="6" t="s">
        <v>3533</v>
      </c>
      <c r="C1258" s="7" t="s">
        <v>4390</v>
      </c>
      <c r="D1258" s="8" t="s">
        <v>4533</v>
      </c>
    </row>
    <row r="1259" spans="1:4" ht="15.75">
      <c r="A1259" s="5" t="s">
        <v>1112</v>
      </c>
      <c r="B1259" s="6" t="s">
        <v>3534</v>
      </c>
      <c r="C1259" s="7" t="s">
        <v>4388</v>
      </c>
      <c r="D1259" s="8" t="s">
        <v>5336</v>
      </c>
    </row>
    <row r="1260" spans="1:4" ht="15.75">
      <c r="A1260" s="5" t="s">
        <v>1111</v>
      </c>
      <c r="B1260" s="6" t="s">
        <v>3535</v>
      </c>
      <c r="C1260" s="7" t="s">
        <v>4390</v>
      </c>
      <c r="D1260" s="8" t="s">
        <v>5337</v>
      </c>
    </row>
    <row r="1261" spans="1:4" ht="15.75">
      <c r="A1261" s="5" t="s">
        <v>1110</v>
      </c>
      <c r="B1261" s="6" t="s">
        <v>3303</v>
      </c>
      <c r="C1261" s="7" t="s">
        <v>4390</v>
      </c>
      <c r="D1261" s="8" t="s">
        <v>5338</v>
      </c>
    </row>
    <row r="1262" spans="1:4" ht="15.75">
      <c r="A1262" s="5" t="s">
        <v>1109</v>
      </c>
      <c r="B1262" s="6" t="s">
        <v>3536</v>
      </c>
      <c r="C1262" s="7" t="s">
        <v>4390</v>
      </c>
      <c r="D1262" s="8" t="s">
        <v>4734</v>
      </c>
    </row>
    <row r="1263" spans="1:4" ht="15.75">
      <c r="A1263" s="5" t="s">
        <v>1108</v>
      </c>
      <c r="B1263" s="6" t="s">
        <v>3537</v>
      </c>
      <c r="C1263" s="7" t="s">
        <v>4388</v>
      </c>
      <c r="D1263" s="8" t="s">
        <v>5339</v>
      </c>
    </row>
    <row r="1264" spans="1:4" ht="15.75">
      <c r="A1264" s="5" t="s">
        <v>1107</v>
      </c>
      <c r="B1264" s="6" t="s">
        <v>3538</v>
      </c>
      <c r="C1264" s="7" t="s">
        <v>4388</v>
      </c>
      <c r="D1264" s="8" t="s">
        <v>5340</v>
      </c>
    </row>
    <row r="1265" spans="1:4" ht="15.75">
      <c r="A1265" s="5" t="s">
        <v>1106</v>
      </c>
      <c r="B1265" s="6" t="s">
        <v>3539</v>
      </c>
      <c r="C1265" s="7" t="s">
        <v>4390</v>
      </c>
      <c r="D1265" s="8" t="s">
        <v>5341</v>
      </c>
    </row>
    <row r="1266" spans="1:4" ht="15.75">
      <c r="A1266" s="5" t="s">
        <v>1105</v>
      </c>
      <c r="B1266" s="6" t="s">
        <v>3540</v>
      </c>
      <c r="C1266" s="7" t="s">
        <v>4390</v>
      </c>
      <c r="D1266" s="8" t="s">
        <v>5342</v>
      </c>
    </row>
    <row r="1267" spans="1:4" ht="15.75">
      <c r="A1267" s="5" t="s">
        <v>1104</v>
      </c>
      <c r="B1267" s="6" t="s">
        <v>3541</v>
      </c>
      <c r="C1267" s="7" t="s">
        <v>4390</v>
      </c>
      <c r="D1267" s="8" t="s">
        <v>4577</v>
      </c>
    </row>
    <row r="1268" spans="1:4" ht="15.75">
      <c r="A1268" s="5" t="s">
        <v>1103</v>
      </c>
      <c r="B1268" s="6" t="s">
        <v>3542</v>
      </c>
      <c r="C1268" s="7" t="s">
        <v>4390</v>
      </c>
      <c r="D1268" s="8" t="s">
        <v>5343</v>
      </c>
    </row>
    <row r="1269" spans="1:4" ht="15.75">
      <c r="A1269" s="5" t="s">
        <v>1102</v>
      </c>
      <c r="B1269" s="6" t="s">
        <v>3543</v>
      </c>
      <c r="C1269" s="7" t="s">
        <v>4388</v>
      </c>
      <c r="D1269" s="8" t="s">
        <v>5344</v>
      </c>
    </row>
    <row r="1270" spans="1:4" ht="15.75">
      <c r="A1270" s="5" t="s">
        <v>1101</v>
      </c>
      <c r="B1270" s="6" t="s">
        <v>3544</v>
      </c>
      <c r="C1270" s="7" t="s">
        <v>4388</v>
      </c>
      <c r="D1270" s="8" t="s">
        <v>5339</v>
      </c>
    </row>
    <row r="1271" spans="1:4" ht="15.75">
      <c r="A1271" s="5" t="s">
        <v>1100</v>
      </c>
      <c r="B1271" s="6" t="s">
        <v>2569</v>
      </c>
      <c r="C1271" s="7" t="s">
        <v>4388</v>
      </c>
      <c r="D1271" s="8" t="s">
        <v>5345</v>
      </c>
    </row>
    <row r="1272" spans="1:4" ht="15.75">
      <c r="A1272" s="5" t="s">
        <v>1099</v>
      </c>
      <c r="B1272" s="6" t="s">
        <v>2525</v>
      </c>
      <c r="C1272" s="7" t="s">
        <v>4390</v>
      </c>
      <c r="D1272" s="8" t="s">
        <v>5346</v>
      </c>
    </row>
    <row r="1273" spans="1:4" ht="15.75">
      <c r="A1273" s="5" t="s">
        <v>1098</v>
      </c>
      <c r="B1273" s="6" t="s">
        <v>3545</v>
      </c>
      <c r="C1273" s="7" t="s">
        <v>4390</v>
      </c>
      <c r="D1273" s="8" t="s">
        <v>5347</v>
      </c>
    </row>
    <row r="1274" spans="1:4" ht="15.75">
      <c r="A1274" s="5" t="s">
        <v>1097</v>
      </c>
      <c r="B1274" s="6" t="s">
        <v>3546</v>
      </c>
      <c r="C1274" s="7" t="s">
        <v>4390</v>
      </c>
      <c r="D1274" s="8" t="s">
        <v>5348</v>
      </c>
    </row>
    <row r="1275" spans="1:4" ht="15.75">
      <c r="A1275" s="5" t="s">
        <v>1096</v>
      </c>
      <c r="B1275" s="6" t="s">
        <v>3547</v>
      </c>
      <c r="C1275" s="7" t="s">
        <v>4390</v>
      </c>
      <c r="D1275" s="8" t="s">
        <v>4859</v>
      </c>
    </row>
    <row r="1276" spans="1:4" ht="15.75">
      <c r="A1276" s="5" t="s">
        <v>1095</v>
      </c>
      <c r="B1276" s="6" t="s">
        <v>3548</v>
      </c>
      <c r="C1276" s="7" t="s">
        <v>4390</v>
      </c>
      <c r="D1276" s="8" t="s">
        <v>4415</v>
      </c>
    </row>
    <row r="1277" spans="1:4" ht="15.75">
      <c r="A1277" s="5" t="s">
        <v>1094</v>
      </c>
      <c r="B1277" s="6" t="s">
        <v>3287</v>
      </c>
      <c r="C1277" s="7" t="s">
        <v>4390</v>
      </c>
      <c r="D1277" s="8" t="s">
        <v>5349</v>
      </c>
    </row>
    <row r="1278" spans="1:4" ht="15.75">
      <c r="A1278" s="5" t="s">
        <v>1093</v>
      </c>
      <c r="B1278" s="6" t="s">
        <v>3549</v>
      </c>
      <c r="C1278" s="7" t="s">
        <v>4388</v>
      </c>
      <c r="D1278" s="8" t="s">
        <v>5350</v>
      </c>
    </row>
    <row r="1279" spans="1:4" ht="15.75">
      <c r="A1279" s="5" t="s">
        <v>1092</v>
      </c>
      <c r="B1279" s="6" t="s">
        <v>3550</v>
      </c>
      <c r="C1279" s="7" t="s">
        <v>4388</v>
      </c>
      <c r="D1279" s="8" t="s">
        <v>5351</v>
      </c>
    </row>
    <row r="1280" spans="1:4" ht="15.75">
      <c r="A1280" s="5" t="s">
        <v>1091</v>
      </c>
      <c r="B1280" s="6" t="s">
        <v>3551</v>
      </c>
      <c r="C1280" s="7" t="s">
        <v>4388</v>
      </c>
      <c r="D1280" s="8" t="s">
        <v>5223</v>
      </c>
    </row>
    <row r="1281" spans="1:4" ht="15.75">
      <c r="A1281" s="5" t="s">
        <v>1090</v>
      </c>
      <c r="B1281" s="6" t="s">
        <v>3552</v>
      </c>
      <c r="C1281" s="7" t="s">
        <v>4390</v>
      </c>
      <c r="D1281" s="8" t="s">
        <v>5352</v>
      </c>
    </row>
    <row r="1282" spans="1:4" ht="15.75">
      <c r="A1282" s="5" t="s">
        <v>1089</v>
      </c>
      <c r="B1282" s="6" t="s">
        <v>3553</v>
      </c>
      <c r="C1282" s="7" t="s">
        <v>4390</v>
      </c>
      <c r="D1282" s="8" t="s">
        <v>4532</v>
      </c>
    </row>
    <row r="1283" spans="1:4" ht="15.75">
      <c r="A1283" s="5" t="s">
        <v>1088</v>
      </c>
      <c r="B1283" s="6" t="s">
        <v>3554</v>
      </c>
      <c r="C1283" s="7" t="s">
        <v>4388</v>
      </c>
      <c r="D1283" s="8" t="s">
        <v>5212</v>
      </c>
    </row>
    <row r="1284" spans="1:4" ht="15.75">
      <c r="A1284" s="5" t="s">
        <v>1087</v>
      </c>
      <c r="B1284" s="6" t="s">
        <v>2621</v>
      </c>
      <c r="C1284" s="7" t="s">
        <v>4390</v>
      </c>
      <c r="D1284" s="8" t="s">
        <v>4591</v>
      </c>
    </row>
    <row r="1285" spans="1:4" ht="15.75">
      <c r="A1285" s="5" t="s">
        <v>1086</v>
      </c>
      <c r="B1285" s="6" t="s">
        <v>3555</v>
      </c>
      <c r="C1285" s="7" t="s">
        <v>4388</v>
      </c>
      <c r="D1285" s="8" t="s">
        <v>5353</v>
      </c>
    </row>
    <row r="1286" spans="1:4" ht="15.75">
      <c r="A1286" s="5" t="s">
        <v>1085</v>
      </c>
      <c r="B1286" s="6" t="s">
        <v>3556</v>
      </c>
      <c r="C1286" s="7" t="s">
        <v>4388</v>
      </c>
      <c r="D1286" s="8" t="s">
        <v>5354</v>
      </c>
    </row>
    <row r="1287" spans="1:4" ht="15.75">
      <c r="A1287" s="5" t="s">
        <v>1084</v>
      </c>
      <c r="B1287" s="6" t="s">
        <v>3557</v>
      </c>
      <c r="C1287" s="7" t="s">
        <v>4388</v>
      </c>
      <c r="D1287" s="8" t="s">
        <v>5355</v>
      </c>
    </row>
    <row r="1288" spans="1:4" ht="15.75">
      <c r="A1288" s="5" t="s">
        <v>1083</v>
      </c>
      <c r="B1288" s="6" t="s">
        <v>2395</v>
      </c>
      <c r="C1288" s="7" t="s">
        <v>4388</v>
      </c>
      <c r="D1288" s="8" t="s">
        <v>5356</v>
      </c>
    </row>
    <row r="1289" spans="1:4" ht="15.75">
      <c r="A1289" s="5" t="s">
        <v>1082</v>
      </c>
      <c r="B1289" s="6" t="s">
        <v>3558</v>
      </c>
      <c r="C1289" s="7" t="s">
        <v>4388</v>
      </c>
      <c r="D1289" s="8" t="s">
        <v>4564</v>
      </c>
    </row>
    <row r="1290" spans="1:4" ht="15.75">
      <c r="A1290" s="5" t="s">
        <v>1081</v>
      </c>
      <c r="B1290" s="6" t="s">
        <v>3559</v>
      </c>
      <c r="C1290" s="7" t="s">
        <v>4388</v>
      </c>
      <c r="D1290" s="8" t="s">
        <v>5357</v>
      </c>
    </row>
    <row r="1291" spans="1:4" ht="15.75">
      <c r="A1291" s="5" t="s">
        <v>1080</v>
      </c>
      <c r="B1291" s="6" t="s">
        <v>3560</v>
      </c>
      <c r="C1291" s="7" t="s">
        <v>4388</v>
      </c>
      <c r="D1291" s="8" t="s">
        <v>5358</v>
      </c>
    </row>
    <row r="1292" spans="1:4" ht="15.75">
      <c r="A1292" s="5" t="s">
        <v>1079</v>
      </c>
      <c r="B1292" s="6" t="s">
        <v>3561</v>
      </c>
      <c r="C1292" s="7" t="s">
        <v>4388</v>
      </c>
      <c r="D1292" s="8" t="s">
        <v>4444</v>
      </c>
    </row>
    <row r="1293" spans="1:4" ht="15.75">
      <c r="A1293" s="5" t="s">
        <v>1078</v>
      </c>
      <c r="B1293" s="6" t="s">
        <v>3562</v>
      </c>
      <c r="C1293" s="7" t="s">
        <v>4388</v>
      </c>
      <c r="D1293" s="8" t="s">
        <v>5223</v>
      </c>
    </row>
    <row r="1294" spans="1:4" ht="15.75">
      <c r="A1294" s="5" t="s">
        <v>1077</v>
      </c>
      <c r="B1294" s="6" t="s">
        <v>3563</v>
      </c>
      <c r="C1294" s="7" t="s">
        <v>4388</v>
      </c>
      <c r="D1294" s="8" t="s">
        <v>5359</v>
      </c>
    </row>
    <row r="1295" spans="1:4" ht="15.75">
      <c r="A1295" s="5" t="s">
        <v>1076</v>
      </c>
      <c r="B1295" s="6" t="s">
        <v>3564</v>
      </c>
      <c r="C1295" s="7" t="s">
        <v>4388</v>
      </c>
      <c r="D1295" s="8" t="s">
        <v>5360</v>
      </c>
    </row>
    <row r="1296" spans="1:4" ht="15.75">
      <c r="A1296" s="5" t="s">
        <v>1075</v>
      </c>
      <c r="B1296" s="6" t="s">
        <v>3565</v>
      </c>
      <c r="C1296" s="7" t="s">
        <v>4390</v>
      </c>
      <c r="D1296" s="8" t="s">
        <v>5361</v>
      </c>
    </row>
    <row r="1297" spans="1:4" ht="15.75">
      <c r="A1297" s="5" t="s">
        <v>1074</v>
      </c>
      <c r="B1297" s="6" t="s">
        <v>3566</v>
      </c>
      <c r="C1297" s="7" t="s">
        <v>4388</v>
      </c>
      <c r="D1297" s="8" t="s">
        <v>5362</v>
      </c>
    </row>
    <row r="1298" spans="1:4" ht="15.75">
      <c r="A1298" s="5" t="s">
        <v>1073</v>
      </c>
      <c r="B1298" s="6" t="s">
        <v>3567</v>
      </c>
      <c r="C1298" s="7" t="s">
        <v>4390</v>
      </c>
      <c r="D1298" s="8" t="s">
        <v>5363</v>
      </c>
    </row>
    <row r="1299" spans="1:4" ht="15.75">
      <c r="A1299" s="5" t="s">
        <v>1072</v>
      </c>
      <c r="B1299" s="6" t="s">
        <v>2986</v>
      </c>
      <c r="C1299" s="7" t="s">
        <v>4803</v>
      </c>
      <c r="D1299" s="8" t="s">
        <v>5364</v>
      </c>
    </row>
    <row r="1300" spans="1:4" ht="15.75">
      <c r="A1300" s="5" t="s">
        <v>1071</v>
      </c>
      <c r="B1300" s="6" t="s">
        <v>3386</v>
      </c>
      <c r="C1300" s="7" t="s">
        <v>4388</v>
      </c>
      <c r="D1300" s="8" t="s">
        <v>5365</v>
      </c>
    </row>
    <row r="1301" spans="1:4" ht="15.75">
      <c r="A1301" s="5" t="s">
        <v>1070</v>
      </c>
      <c r="B1301" s="6" t="s">
        <v>3568</v>
      </c>
      <c r="C1301" s="7" t="s">
        <v>4390</v>
      </c>
      <c r="D1301" s="8" t="s">
        <v>4428</v>
      </c>
    </row>
    <row r="1302" spans="1:4" ht="15.75">
      <c r="A1302" s="5" t="s">
        <v>1069</v>
      </c>
      <c r="B1302" s="6" t="s">
        <v>3569</v>
      </c>
      <c r="C1302" s="7" t="s">
        <v>4390</v>
      </c>
      <c r="D1302" s="8" t="s">
        <v>5366</v>
      </c>
    </row>
    <row r="1303" spans="1:4" ht="15.75">
      <c r="A1303" s="5" t="s">
        <v>1068</v>
      </c>
      <c r="B1303" s="6" t="s">
        <v>3570</v>
      </c>
      <c r="C1303" s="7" t="s">
        <v>4390</v>
      </c>
      <c r="D1303" s="8" t="s">
        <v>5367</v>
      </c>
    </row>
    <row r="1304" spans="1:4" ht="15.75">
      <c r="A1304" s="5" t="s">
        <v>1067</v>
      </c>
      <c r="B1304" s="6" t="s">
        <v>3571</v>
      </c>
      <c r="C1304" s="7" t="s">
        <v>4390</v>
      </c>
      <c r="D1304" s="8" t="s">
        <v>5368</v>
      </c>
    </row>
    <row r="1305" spans="1:4" ht="15.75">
      <c r="A1305" s="5" t="s">
        <v>1066</v>
      </c>
      <c r="B1305" s="6" t="s">
        <v>3572</v>
      </c>
      <c r="C1305" s="7" t="s">
        <v>4390</v>
      </c>
      <c r="D1305" s="8" t="s">
        <v>4591</v>
      </c>
    </row>
    <row r="1306" spans="1:4" ht="15.75">
      <c r="A1306" s="5" t="s">
        <v>1065</v>
      </c>
      <c r="B1306" s="6" t="s">
        <v>3573</v>
      </c>
      <c r="C1306" s="7" t="s">
        <v>4390</v>
      </c>
      <c r="D1306" s="8" t="s">
        <v>4747</v>
      </c>
    </row>
    <row r="1307" spans="1:4" ht="15.75">
      <c r="A1307" s="5" t="s">
        <v>1064</v>
      </c>
      <c r="B1307" s="6" t="s">
        <v>3574</v>
      </c>
      <c r="C1307" s="7" t="s">
        <v>4390</v>
      </c>
      <c r="D1307" s="8" t="s">
        <v>5369</v>
      </c>
    </row>
    <row r="1308" spans="1:4" ht="15.75">
      <c r="A1308" s="5" t="s">
        <v>1063</v>
      </c>
      <c r="B1308" s="6" t="s">
        <v>3575</v>
      </c>
      <c r="C1308" s="7" t="s">
        <v>4390</v>
      </c>
      <c r="D1308" s="8" t="s">
        <v>5370</v>
      </c>
    </row>
    <row r="1309" spans="1:4" ht="15.75">
      <c r="A1309" s="5" t="s">
        <v>1062</v>
      </c>
      <c r="B1309" s="6" t="s">
        <v>3576</v>
      </c>
      <c r="C1309" s="7" t="s">
        <v>4390</v>
      </c>
      <c r="D1309" s="8" t="s">
        <v>5076</v>
      </c>
    </row>
    <row r="1310" spans="1:4" ht="15.75">
      <c r="A1310" s="5" t="s">
        <v>1061</v>
      </c>
      <c r="B1310" s="6" t="s">
        <v>2695</v>
      </c>
      <c r="C1310" s="7" t="s">
        <v>4390</v>
      </c>
      <c r="D1310" s="8" t="s">
        <v>4894</v>
      </c>
    </row>
    <row r="1311" spans="1:4" ht="15.75">
      <c r="A1311" s="5" t="s">
        <v>1060</v>
      </c>
      <c r="B1311" s="6" t="s">
        <v>3577</v>
      </c>
      <c r="C1311" s="7" t="s">
        <v>4390</v>
      </c>
      <c r="D1311" s="8" t="s">
        <v>5371</v>
      </c>
    </row>
    <row r="1312" spans="1:4" ht="15.75">
      <c r="A1312" s="5" t="s">
        <v>1059</v>
      </c>
      <c r="B1312" s="6" t="s">
        <v>3578</v>
      </c>
      <c r="C1312" s="7" t="s">
        <v>4390</v>
      </c>
      <c r="D1312" s="8" t="s">
        <v>5372</v>
      </c>
    </row>
    <row r="1313" spans="1:4" ht="15.75">
      <c r="A1313" s="5" t="s">
        <v>1058</v>
      </c>
      <c r="B1313" s="6" t="s">
        <v>3579</v>
      </c>
      <c r="C1313" s="7" t="s">
        <v>4390</v>
      </c>
      <c r="D1313" s="8" t="s">
        <v>4734</v>
      </c>
    </row>
    <row r="1314" spans="1:4" ht="15.75">
      <c r="A1314" s="5" t="s">
        <v>1057</v>
      </c>
      <c r="B1314" s="6" t="s">
        <v>3580</v>
      </c>
      <c r="C1314" s="7" t="s">
        <v>4388</v>
      </c>
      <c r="D1314" s="8" t="s">
        <v>5373</v>
      </c>
    </row>
    <row r="1315" spans="1:4" ht="15.75">
      <c r="A1315" s="5" t="s">
        <v>1056</v>
      </c>
      <c r="B1315" s="6" t="s">
        <v>3581</v>
      </c>
      <c r="C1315" s="7" t="s">
        <v>4388</v>
      </c>
      <c r="D1315" s="8" t="s">
        <v>4630</v>
      </c>
    </row>
    <row r="1316" spans="1:4" ht="15.75">
      <c r="A1316" s="5" t="s">
        <v>1055</v>
      </c>
      <c r="B1316" s="6" t="s">
        <v>3582</v>
      </c>
      <c r="C1316" s="7" t="s">
        <v>4390</v>
      </c>
      <c r="D1316" s="8" t="s">
        <v>5374</v>
      </c>
    </row>
    <row r="1317" spans="1:4" ht="15.75">
      <c r="A1317" s="5" t="s">
        <v>1054</v>
      </c>
      <c r="B1317" s="6" t="s">
        <v>3583</v>
      </c>
      <c r="C1317" s="7" t="s">
        <v>4388</v>
      </c>
      <c r="D1317" s="8" t="s">
        <v>4807</v>
      </c>
    </row>
    <row r="1318" spans="1:4" ht="15.75">
      <c r="A1318" s="5" t="s">
        <v>1053</v>
      </c>
      <c r="B1318" s="6" t="s">
        <v>3584</v>
      </c>
      <c r="C1318" s="7" t="s">
        <v>4388</v>
      </c>
      <c r="D1318" s="8" t="s">
        <v>5375</v>
      </c>
    </row>
    <row r="1319" spans="1:4" ht="15.75">
      <c r="A1319" s="5" t="s">
        <v>1052</v>
      </c>
      <c r="B1319" s="6" t="s">
        <v>3585</v>
      </c>
      <c r="C1319" s="7" t="s">
        <v>4388</v>
      </c>
      <c r="D1319" s="8" t="s">
        <v>5376</v>
      </c>
    </row>
    <row r="1320" spans="1:4" ht="15.75">
      <c r="A1320" s="5" t="s">
        <v>1051</v>
      </c>
      <c r="B1320" s="6" t="s">
        <v>3586</v>
      </c>
      <c r="C1320" s="7" t="s">
        <v>4390</v>
      </c>
      <c r="D1320" s="8" t="s">
        <v>5377</v>
      </c>
    </row>
    <row r="1321" spans="1:4" ht="15.75">
      <c r="A1321" s="5" t="s">
        <v>1050</v>
      </c>
      <c r="B1321" s="6" t="s">
        <v>3587</v>
      </c>
      <c r="C1321" s="7" t="s">
        <v>4388</v>
      </c>
      <c r="D1321" s="8" t="s">
        <v>4393</v>
      </c>
    </row>
    <row r="1322" spans="1:4" ht="15.75">
      <c r="A1322" s="5" t="s">
        <v>1049</v>
      </c>
      <c r="B1322" s="6" t="s">
        <v>3588</v>
      </c>
      <c r="C1322" s="7" t="s">
        <v>4390</v>
      </c>
      <c r="D1322" s="8" t="s">
        <v>5378</v>
      </c>
    </row>
    <row r="1323" spans="1:4" ht="15.75">
      <c r="A1323" s="5" t="s">
        <v>1048</v>
      </c>
      <c r="B1323" s="6" t="s">
        <v>3589</v>
      </c>
      <c r="C1323" s="7" t="s">
        <v>4388</v>
      </c>
      <c r="D1323" s="8" t="s">
        <v>5379</v>
      </c>
    </row>
    <row r="1324" spans="1:4" ht="15.75">
      <c r="A1324" s="5" t="s">
        <v>1047</v>
      </c>
      <c r="B1324" s="6" t="s">
        <v>3590</v>
      </c>
      <c r="C1324" s="7" t="s">
        <v>4388</v>
      </c>
      <c r="D1324" s="8" t="s">
        <v>5380</v>
      </c>
    </row>
    <row r="1325" spans="1:4" ht="15.75">
      <c r="A1325" s="5" t="s">
        <v>1046</v>
      </c>
      <c r="B1325" s="6" t="s">
        <v>3591</v>
      </c>
      <c r="C1325" s="7" t="s">
        <v>4388</v>
      </c>
      <c r="D1325" s="8" t="s">
        <v>5381</v>
      </c>
    </row>
    <row r="1326" spans="1:4" ht="15.75">
      <c r="A1326" s="5" t="s">
        <v>1045</v>
      </c>
      <c r="B1326" s="6" t="s">
        <v>3592</v>
      </c>
      <c r="C1326" s="7" t="s">
        <v>4388</v>
      </c>
      <c r="D1326" s="8" t="s">
        <v>4451</v>
      </c>
    </row>
    <row r="1327" spans="1:4" ht="15.75">
      <c r="A1327" s="5" t="s">
        <v>1044</v>
      </c>
      <c r="B1327" s="6" t="s">
        <v>3593</v>
      </c>
      <c r="C1327" s="7" t="s">
        <v>4388</v>
      </c>
      <c r="D1327" s="8" t="s">
        <v>5382</v>
      </c>
    </row>
    <row r="1328" spans="1:4" ht="15.75">
      <c r="A1328" s="5" t="s">
        <v>1043</v>
      </c>
      <c r="B1328" s="6" t="s">
        <v>3594</v>
      </c>
      <c r="C1328" s="7" t="s">
        <v>4388</v>
      </c>
      <c r="D1328" s="8" t="s">
        <v>4805</v>
      </c>
    </row>
    <row r="1329" spans="1:4" ht="15.75">
      <c r="A1329" s="5" t="s">
        <v>1042</v>
      </c>
      <c r="B1329" s="6" t="s">
        <v>3595</v>
      </c>
      <c r="C1329" s="7" t="s">
        <v>4390</v>
      </c>
      <c r="D1329" s="8" t="s">
        <v>4739</v>
      </c>
    </row>
    <row r="1330" spans="1:4" ht="15.75">
      <c r="A1330" s="5" t="s">
        <v>1041</v>
      </c>
      <c r="B1330" s="6" t="s">
        <v>3596</v>
      </c>
      <c r="C1330" s="7" t="s">
        <v>4803</v>
      </c>
      <c r="D1330" s="8" t="s">
        <v>5356</v>
      </c>
    </row>
    <row r="1331" spans="1:4" ht="15.75">
      <c r="A1331" s="5" t="s">
        <v>1040</v>
      </c>
      <c r="B1331" s="6" t="s">
        <v>3597</v>
      </c>
      <c r="C1331" s="7" t="s">
        <v>4390</v>
      </c>
      <c r="D1331" s="8" t="s">
        <v>4598</v>
      </c>
    </row>
    <row r="1332" spans="1:4" ht="15.75">
      <c r="A1332" s="5" t="s">
        <v>1039</v>
      </c>
      <c r="B1332" s="6" t="s">
        <v>3598</v>
      </c>
      <c r="C1332" s="7" t="s">
        <v>4388</v>
      </c>
      <c r="D1332" s="8" t="s">
        <v>4810</v>
      </c>
    </row>
    <row r="1333" spans="1:4" ht="15.75">
      <c r="A1333" s="5" t="s">
        <v>1038</v>
      </c>
      <c r="B1333" s="6" t="s">
        <v>3599</v>
      </c>
      <c r="C1333" s="7" t="s">
        <v>4390</v>
      </c>
      <c r="D1333" s="8" t="s">
        <v>5383</v>
      </c>
    </row>
    <row r="1334" spans="1:4" ht="15.75">
      <c r="A1334" s="5" t="s">
        <v>1037</v>
      </c>
      <c r="B1334" s="6" t="s">
        <v>3600</v>
      </c>
      <c r="C1334" s="7" t="s">
        <v>4803</v>
      </c>
      <c r="D1334" s="8" t="s">
        <v>5384</v>
      </c>
    </row>
    <row r="1335" spans="1:4" ht="15.75">
      <c r="A1335" s="5" t="s">
        <v>1036</v>
      </c>
      <c r="B1335" s="6" t="s">
        <v>3601</v>
      </c>
      <c r="C1335" s="7" t="s">
        <v>4390</v>
      </c>
      <c r="D1335" s="8" t="s">
        <v>5385</v>
      </c>
    </row>
    <row r="1336" spans="1:4" ht="15.75">
      <c r="A1336" s="5" t="s">
        <v>1035</v>
      </c>
      <c r="B1336" s="6" t="s">
        <v>3602</v>
      </c>
      <c r="C1336" s="7" t="s">
        <v>4390</v>
      </c>
      <c r="D1336" s="8" t="s">
        <v>5386</v>
      </c>
    </row>
    <row r="1337" spans="1:4" ht="15.75">
      <c r="A1337" s="5" t="s">
        <v>1034</v>
      </c>
      <c r="B1337" s="6" t="s">
        <v>2388</v>
      </c>
      <c r="C1337" s="7" t="s">
        <v>4390</v>
      </c>
      <c r="D1337" s="8" t="s">
        <v>5387</v>
      </c>
    </row>
    <row r="1338" spans="1:4" ht="15.75">
      <c r="A1338" s="5" t="s">
        <v>1033</v>
      </c>
      <c r="B1338" s="6" t="s">
        <v>3603</v>
      </c>
      <c r="C1338" s="7" t="s">
        <v>4390</v>
      </c>
      <c r="D1338" s="8" t="s">
        <v>5388</v>
      </c>
    </row>
    <row r="1339" spans="1:4" ht="15.75">
      <c r="A1339" s="5" t="s">
        <v>1032</v>
      </c>
      <c r="B1339" s="6" t="s">
        <v>2449</v>
      </c>
      <c r="C1339" s="7" t="s">
        <v>4803</v>
      </c>
      <c r="D1339" s="8" t="s">
        <v>4875</v>
      </c>
    </row>
    <row r="1340" spans="1:4" ht="15.75">
      <c r="A1340" s="5" t="s">
        <v>1031</v>
      </c>
      <c r="B1340" s="6" t="s">
        <v>3604</v>
      </c>
      <c r="C1340" s="7" t="s">
        <v>4390</v>
      </c>
      <c r="D1340" s="8" t="s">
        <v>4534</v>
      </c>
    </row>
    <row r="1341" spans="1:4" ht="15.75">
      <c r="A1341" s="5" t="s">
        <v>1030</v>
      </c>
      <c r="B1341" s="6" t="s">
        <v>3605</v>
      </c>
      <c r="C1341" s="7" t="s">
        <v>4390</v>
      </c>
      <c r="D1341" s="8" t="s">
        <v>5389</v>
      </c>
    </row>
    <row r="1342" spans="1:4" ht="15.75">
      <c r="A1342" s="5" t="s">
        <v>1029</v>
      </c>
      <c r="B1342" s="6" t="s">
        <v>3606</v>
      </c>
      <c r="C1342" s="7" t="s">
        <v>4803</v>
      </c>
      <c r="D1342" s="8" t="s">
        <v>4897</v>
      </c>
    </row>
    <row r="1343" spans="1:4" ht="15.75">
      <c r="A1343" s="5" t="s">
        <v>1028</v>
      </c>
      <c r="B1343" s="6" t="s">
        <v>3607</v>
      </c>
      <c r="C1343" s="7" t="s">
        <v>4388</v>
      </c>
      <c r="D1343" s="8" t="s">
        <v>5390</v>
      </c>
    </row>
    <row r="1344" spans="1:4" ht="15.75">
      <c r="A1344" s="5" t="s">
        <v>1027</v>
      </c>
      <c r="B1344" s="6" t="s">
        <v>3608</v>
      </c>
      <c r="C1344" s="7" t="s">
        <v>4803</v>
      </c>
      <c r="D1344" s="8" t="s">
        <v>5391</v>
      </c>
    </row>
    <row r="1345" spans="1:4" ht="15.75">
      <c r="A1345" s="5" t="s">
        <v>1026</v>
      </c>
      <c r="B1345" s="6" t="s">
        <v>3609</v>
      </c>
      <c r="C1345" s="7" t="s">
        <v>4388</v>
      </c>
      <c r="D1345" s="8" t="s">
        <v>4755</v>
      </c>
    </row>
    <row r="1346" spans="1:4" ht="15.75">
      <c r="A1346" s="5" t="s">
        <v>1025</v>
      </c>
      <c r="B1346" s="6" t="s">
        <v>3610</v>
      </c>
      <c r="C1346" s="7" t="s">
        <v>4390</v>
      </c>
      <c r="D1346" s="8" t="s">
        <v>4483</v>
      </c>
    </row>
    <row r="1347" spans="1:4" ht="15.75">
      <c r="A1347" s="5" t="s">
        <v>1024</v>
      </c>
      <c r="B1347" s="6" t="s">
        <v>3611</v>
      </c>
      <c r="C1347" s="7" t="s">
        <v>4388</v>
      </c>
      <c r="D1347" s="8" t="s">
        <v>5392</v>
      </c>
    </row>
    <row r="1348" spans="1:4" ht="15.75">
      <c r="A1348" s="5" t="s">
        <v>1023</v>
      </c>
      <c r="B1348" s="6" t="s">
        <v>3612</v>
      </c>
      <c r="C1348" s="7" t="s">
        <v>4390</v>
      </c>
      <c r="D1348" s="8" t="s">
        <v>4557</v>
      </c>
    </row>
    <row r="1349" spans="1:4" ht="15.75">
      <c r="A1349" s="5" t="s">
        <v>1022</v>
      </c>
      <c r="B1349" s="6" t="s">
        <v>3613</v>
      </c>
      <c r="C1349" s="7" t="s">
        <v>4388</v>
      </c>
      <c r="D1349" s="8" t="s">
        <v>5393</v>
      </c>
    </row>
    <row r="1350" spans="1:4" ht="15.75">
      <c r="A1350" s="5" t="s">
        <v>1021</v>
      </c>
      <c r="B1350" s="6" t="s">
        <v>3614</v>
      </c>
      <c r="C1350" s="7" t="s">
        <v>4803</v>
      </c>
      <c r="D1350" s="8" t="s">
        <v>4756</v>
      </c>
    </row>
    <row r="1351" spans="1:4" ht="15.75">
      <c r="A1351" s="5" t="s">
        <v>1020</v>
      </c>
      <c r="B1351" s="6" t="s">
        <v>3615</v>
      </c>
      <c r="C1351" s="7" t="s">
        <v>4390</v>
      </c>
      <c r="D1351" s="8" t="s">
        <v>5394</v>
      </c>
    </row>
    <row r="1352" spans="1:4" ht="15.75">
      <c r="A1352" s="5" t="s">
        <v>1019</v>
      </c>
      <c r="B1352" s="6" t="s">
        <v>2677</v>
      </c>
      <c r="C1352" s="7" t="s">
        <v>4388</v>
      </c>
      <c r="D1352" s="8" t="s">
        <v>5395</v>
      </c>
    </row>
    <row r="1353" spans="1:4" ht="15.75">
      <c r="A1353" s="5" t="s">
        <v>1018</v>
      </c>
      <c r="B1353" s="6" t="s">
        <v>3616</v>
      </c>
      <c r="C1353" s="7" t="s">
        <v>4390</v>
      </c>
      <c r="D1353" s="8" t="s">
        <v>4726</v>
      </c>
    </row>
    <row r="1354" spans="1:4" ht="15.75">
      <c r="A1354" s="5" t="s">
        <v>1017</v>
      </c>
      <c r="B1354" s="6" t="s">
        <v>3617</v>
      </c>
      <c r="C1354" s="7" t="s">
        <v>4388</v>
      </c>
      <c r="D1354" s="8" t="s">
        <v>5396</v>
      </c>
    </row>
    <row r="1355" spans="1:4" ht="15.75">
      <c r="A1355" s="5" t="s">
        <v>1016</v>
      </c>
      <c r="B1355" s="6" t="s">
        <v>2721</v>
      </c>
      <c r="C1355" s="7" t="s">
        <v>4388</v>
      </c>
      <c r="D1355" s="8" t="s">
        <v>5397</v>
      </c>
    </row>
    <row r="1356" spans="1:4" ht="15.75">
      <c r="A1356" s="5" t="s">
        <v>1015</v>
      </c>
      <c r="B1356" s="6" t="s">
        <v>3464</v>
      </c>
      <c r="C1356" s="7" t="s">
        <v>4388</v>
      </c>
      <c r="D1356" s="8" t="s">
        <v>5398</v>
      </c>
    </row>
    <row r="1357" spans="1:4" ht="15.75">
      <c r="A1357" s="5" t="s">
        <v>1014</v>
      </c>
      <c r="B1357" s="6" t="s">
        <v>3618</v>
      </c>
      <c r="C1357" s="7" t="s">
        <v>4388</v>
      </c>
      <c r="D1357" s="8" t="s">
        <v>5399</v>
      </c>
    </row>
    <row r="1358" spans="1:4" ht="15.75">
      <c r="A1358" s="5" t="s">
        <v>1013</v>
      </c>
      <c r="B1358" s="6" t="s">
        <v>3619</v>
      </c>
      <c r="C1358" s="7" t="s">
        <v>4388</v>
      </c>
      <c r="D1358" s="8" t="s">
        <v>5400</v>
      </c>
    </row>
    <row r="1359" spans="1:4" ht="15.75">
      <c r="A1359" s="5" t="s">
        <v>1012</v>
      </c>
      <c r="B1359" s="6" t="s">
        <v>3620</v>
      </c>
      <c r="C1359" s="7" t="s">
        <v>4390</v>
      </c>
      <c r="D1359" s="8" t="s">
        <v>4892</v>
      </c>
    </row>
    <row r="1360" spans="1:4" ht="15.75">
      <c r="A1360" s="5" t="s">
        <v>1011</v>
      </c>
      <c r="B1360" s="6" t="s">
        <v>3621</v>
      </c>
      <c r="C1360" s="7" t="s">
        <v>4388</v>
      </c>
      <c r="D1360" s="8" t="s">
        <v>5401</v>
      </c>
    </row>
    <row r="1361" spans="1:4" ht="15.75">
      <c r="A1361" s="5" t="s">
        <v>1010</v>
      </c>
      <c r="B1361" s="6" t="s">
        <v>2515</v>
      </c>
      <c r="C1361" s="7" t="s">
        <v>4388</v>
      </c>
      <c r="D1361" s="8" t="s">
        <v>5402</v>
      </c>
    </row>
    <row r="1362" spans="1:4" ht="15.75">
      <c r="A1362" s="5" t="s">
        <v>1009</v>
      </c>
      <c r="B1362" s="6" t="s">
        <v>3622</v>
      </c>
      <c r="C1362" s="7" t="s">
        <v>4390</v>
      </c>
      <c r="D1362" s="8" t="s">
        <v>5403</v>
      </c>
    </row>
    <row r="1363" spans="1:4" ht="15.75">
      <c r="A1363" s="5" t="s">
        <v>1008</v>
      </c>
      <c r="B1363" s="6" t="s">
        <v>3623</v>
      </c>
      <c r="C1363" s="7" t="s">
        <v>4390</v>
      </c>
      <c r="D1363" s="8" t="s">
        <v>5404</v>
      </c>
    </row>
    <row r="1364" spans="1:4" ht="15.75">
      <c r="A1364" s="5" t="s">
        <v>1007</v>
      </c>
      <c r="B1364" s="6" t="s">
        <v>3146</v>
      </c>
      <c r="C1364" s="7" t="s">
        <v>4390</v>
      </c>
      <c r="D1364" s="8" t="s">
        <v>4860</v>
      </c>
    </row>
    <row r="1365" spans="1:4" ht="15.75">
      <c r="A1365" s="5" t="s">
        <v>1006</v>
      </c>
      <c r="B1365" s="6" t="s">
        <v>3624</v>
      </c>
      <c r="C1365" s="7" t="s">
        <v>4388</v>
      </c>
      <c r="D1365" s="8" t="s">
        <v>5405</v>
      </c>
    </row>
    <row r="1366" spans="1:4" ht="15.75">
      <c r="A1366" s="5" t="s">
        <v>1005</v>
      </c>
      <c r="B1366" s="6" t="s">
        <v>3625</v>
      </c>
      <c r="C1366" s="7" t="s">
        <v>4388</v>
      </c>
      <c r="D1366" s="8" t="s">
        <v>4412</v>
      </c>
    </row>
    <row r="1367" spans="1:4" ht="15.75">
      <c r="A1367" s="5" t="s">
        <v>1004</v>
      </c>
      <c r="B1367" s="6" t="s">
        <v>3626</v>
      </c>
      <c r="C1367" s="7" t="s">
        <v>4803</v>
      </c>
      <c r="D1367" s="8" t="s">
        <v>5406</v>
      </c>
    </row>
    <row r="1368" spans="1:4" ht="15.75">
      <c r="A1368" s="5" t="s">
        <v>1003</v>
      </c>
      <c r="B1368" s="6" t="s">
        <v>3627</v>
      </c>
      <c r="C1368" s="7" t="s">
        <v>4388</v>
      </c>
      <c r="D1368" s="8" t="s">
        <v>5407</v>
      </c>
    </row>
    <row r="1369" spans="1:4" ht="15.75">
      <c r="A1369" s="5" t="s">
        <v>1002</v>
      </c>
      <c r="B1369" s="6" t="s">
        <v>3628</v>
      </c>
      <c r="C1369" s="7" t="s">
        <v>4390</v>
      </c>
      <c r="D1369" s="8" t="s">
        <v>4483</v>
      </c>
    </row>
    <row r="1370" spans="1:4" ht="15.75">
      <c r="A1370" s="5" t="s">
        <v>1001</v>
      </c>
      <c r="B1370" s="6" t="s">
        <v>3629</v>
      </c>
      <c r="C1370" s="7" t="s">
        <v>4390</v>
      </c>
      <c r="D1370" s="8" t="s">
        <v>5408</v>
      </c>
    </row>
    <row r="1371" spans="1:4" ht="15.75">
      <c r="A1371" s="5" t="s">
        <v>1000</v>
      </c>
      <c r="B1371" s="6" t="s">
        <v>3630</v>
      </c>
      <c r="C1371" s="7" t="s">
        <v>4390</v>
      </c>
      <c r="D1371" s="8" t="s">
        <v>5409</v>
      </c>
    </row>
    <row r="1372" spans="1:4" ht="15.75">
      <c r="A1372" s="5" t="s">
        <v>999</v>
      </c>
      <c r="B1372" s="6" t="s">
        <v>3631</v>
      </c>
      <c r="C1372" s="7" t="s">
        <v>4388</v>
      </c>
      <c r="D1372" s="8" t="s">
        <v>5410</v>
      </c>
    </row>
    <row r="1373" spans="1:4" ht="15.75">
      <c r="A1373" s="5" t="s">
        <v>998</v>
      </c>
      <c r="B1373" s="6" t="s">
        <v>3632</v>
      </c>
      <c r="C1373" s="7" t="s">
        <v>4388</v>
      </c>
      <c r="D1373" s="8" t="s">
        <v>5411</v>
      </c>
    </row>
    <row r="1374" spans="1:4" ht="15.75">
      <c r="A1374" s="5" t="s">
        <v>997</v>
      </c>
      <c r="B1374" s="6" t="s">
        <v>2560</v>
      </c>
      <c r="C1374" s="7" t="s">
        <v>4390</v>
      </c>
      <c r="D1374" s="8" t="s">
        <v>5412</v>
      </c>
    </row>
    <row r="1375" spans="1:4" ht="15.75">
      <c r="A1375" s="5" t="s">
        <v>996</v>
      </c>
      <c r="B1375" s="6" t="s">
        <v>3633</v>
      </c>
      <c r="C1375" s="7" t="s">
        <v>4390</v>
      </c>
      <c r="D1375" s="8" t="s">
        <v>5413</v>
      </c>
    </row>
    <row r="1376" spans="1:4" ht="15.75">
      <c r="A1376" s="5" t="s">
        <v>995</v>
      </c>
      <c r="B1376" s="6" t="s">
        <v>2906</v>
      </c>
      <c r="C1376" s="7" t="s">
        <v>4803</v>
      </c>
      <c r="D1376" s="8" t="s">
        <v>5414</v>
      </c>
    </row>
    <row r="1377" spans="1:4" ht="15.75">
      <c r="A1377" s="5" t="s">
        <v>994</v>
      </c>
      <c r="B1377" s="6" t="s">
        <v>3634</v>
      </c>
      <c r="C1377" s="7" t="s">
        <v>4390</v>
      </c>
      <c r="D1377" s="8" t="s">
        <v>5415</v>
      </c>
    </row>
    <row r="1378" spans="1:4" ht="15.75">
      <c r="A1378" s="5" t="s">
        <v>993</v>
      </c>
      <c r="B1378" s="6" t="s">
        <v>3635</v>
      </c>
      <c r="C1378" s="7" t="s">
        <v>4390</v>
      </c>
      <c r="D1378" s="8" t="s">
        <v>4705</v>
      </c>
    </row>
    <row r="1379" spans="1:4" ht="15.75">
      <c r="A1379" s="5" t="s">
        <v>992</v>
      </c>
      <c r="B1379" s="6" t="s">
        <v>3636</v>
      </c>
      <c r="C1379" s="7" t="s">
        <v>4388</v>
      </c>
      <c r="D1379" s="8" t="s">
        <v>5416</v>
      </c>
    </row>
    <row r="1380" spans="1:4" ht="15.75">
      <c r="A1380" s="5" t="s">
        <v>991</v>
      </c>
      <c r="B1380" s="6" t="s">
        <v>3637</v>
      </c>
      <c r="C1380" s="7" t="s">
        <v>4390</v>
      </c>
      <c r="D1380" s="8" t="s">
        <v>4452</v>
      </c>
    </row>
    <row r="1381" spans="1:4" ht="15.75">
      <c r="A1381" s="5" t="s">
        <v>990</v>
      </c>
      <c r="B1381" s="6" t="s">
        <v>3638</v>
      </c>
      <c r="C1381" s="7" t="s">
        <v>4390</v>
      </c>
      <c r="D1381" s="8" t="s">
        <v>4580</v>
      </c>
    </row>
    <row r="1382" spans="1:4" ht="15.75">
      <c r="A1382" s="5" t="s">
        <v>989</v>
      </c>
      <c r="B1382" s="6" t="s">
        <v>3639</v>
      </c>
      <c r="C1382" s="7" t="s">
        <v>4390</v>
      </c>
      <c r="D1382" s="8" t="s">
        <v>5417</v>
      </c>
    </row>
    <row r="1383" spans="1:4" ht="15.75">
      <c r="A1383" s="5" t="s">
        <v>988</v>
      </c>
      <c r="B1383" s="6" t="s">
        <v>3640</v>
      </c>
      <c r="C1383" s="7" t="s">
        <v>4388</v>
      </c>
      <c r="D1383" s="8" t="s">
        <v>4831</v>
      </c>
    </row>
    <row r="1384" spans="1:4" ht="15.75">
      <c r="A1384" s="5" t="s">
        <v>987</v>
      </c>
      <c r="B1384" s="6" t="s">
        <v>2989</v>
      </c>
      <c r="C1384" s="7" t="s">
        <v>4390</v>
      </c>
      <c r="D1384" s="8" t="s">
        <v>5202</v>
      </c>
    </row>
    <row r="1385" spans="1:4" ht="15.75">
      <c r="A1385" s="5" t="s">
        <v>986</v>
      </c>
      <c r="B1385" s="6" t="s">
        <v>3641</v>
      </c>
      <c r="C1385" s="7" t="s">
        <v>4390</v>
      </c>
      <c r="D1385" s="8" t="s">
        <v>5418</v>
      </c>
    </row>
    <row r="1386" spans="1:4" ht="15.75">
      <c r="A1386" s="5" t="s">
        <v>985</v>
      </c>
      <c r="B1386" s="6" t="s">
        <v>2657</v>
      </c>
      <c r="C1386" s="7" t="s">
        <v>4388</v>
      </c>
      <c r="D1386" s="8" t="s">
        <v>5419</v>
      </c>
    </row>
    <row r="1387" spans="1:4" ht="15.75">
      <c r="A1387" s="5" t="s">
        <v>984</v>
      </c>
      <c r="B1387" s="6" t="s">
        <v>3642</v>
      </c>
      <c r="C1387" s="7" t="s">
        <v>4390</v>
      </c>
      <c r="D1387" s="8" t="s">
        <v>5420</v>
      </c>
    </row>
    <row r="1388" spans="1:4" ht="15.75">
      <c r="A1388" s="5" t="s">
        <v>983</v>
      </c>
      <c r="B1388" s="6" t="s">
        <v>3306</v>
      </c>
      <c r="C1388" s="7" t="s">
        <v>4390</v>
      </c>
      <c r="D1388" s="8" t="s">
        <v>5421</v>
      </c>
    </row>
    <row r="1389" spans="1:4" ht="15.75">
      <c r="A1389" s="5" t="s">
        <v>982</v>
      </c>
      <c r="B1389" s="6" t="s">
        <v>3643</v>
      </c>
      <c r="C1389" s="7" t="s">
        <v>4388</v>
      </c>
      <c r="D1389" s="8" t="s">
        <v>5422</v>
      </c>
    </row>
    <row r="1390" spans="1:4" ht="15.75">
      <c r="A1390" s="5" t="s">
        <v>981</v>
      </c>
      <c r="B1390" s="6" t="s">
        <v>3644</v>
      </c>
      <c r="C1390" s="7" t="s">
        <v>4390</v>
      </c>
      <c r="D1390" s="8" t="s">
        <v>4401</v>
      </c>
    </row>
    <row r="1391" spans="1:4" ht="15.75">
      <c r="A1391" s="5" t="s">
        <v>980</v>
      </c>
      <c r="B1391" s="6" t="s">
        <v>3645</v>
      </c>
      <c r="C1391" s="7" t="s">
        <v>4390</v>
      </c>
      <c r="D1391" s="8" t="s">
        <v>4787</v>
      </c>
    </row>
    <row r="1392" spans="1:4" ht="15.75">
      <c r="A1392" s="5" t="s">
        <v>979</v>
      </c>
      <c r="B1392" s="6" t="s">
        <v>2814</v>
      </c>
      <c r="C1392" s="7" t="s">
        <v>4390</v>
      </c>
      <c r="D1392" s="8" t="s">
        <v>5423</v>
      </c>
    </row>
    <row r="1393" spans="1:4" ht="15.75">
      <c r="A1393" s="5" t="s">
        <v>978</v>
      </c>
      <c r="B1393" s="6" t="s">
        <v>3646</v>
      </c>
      <c r="C1393" s="7" t="s">
        <v>4390</v>
      </c>
      <c r="D1393" s="8" t="s">
        <v>4533</v>
      </c>
    </row>
    <row r="1394" spans="1:4" ht="15.75">
      <c r="A1394" s="5" t="s">
        <v>977</v>
      </c>
      <c r="B1394" s="6" t="s">
        <v>3647</v>
      </c>
      <c r="C1394" s="7" t="s">
        <v>4388</v>
      </c>
      <c r="D1394" s="8" t="s">
        <v>5424</v>
      </c>
    </row>
    <row r="1395" spans="1:4" ht="15.75">
      <c r="A1395" s="5" t="s">
        <v>976</v>
      </c>
      <c r="B1395" s="6" t="s">
        <v>3648</v>
      </c>
      <c r="C1395" s="7" t="s">
        <v>4388</v>
      </c>
      <c r="D1395" s="8" t="s">
        <v>5425</v>
      </c>
    </row>
    <row r="1396" spans="1:4" ht="15.75">
      <c r="A1396" s="5" t="s">
        <v>975</v>
      </c>
      <c r="B1396" s="6" t="s">
        <v>3649</v>
      </c>
      <c r="C1396" s="7" t="s">
        <v>4390</v>
      </c>
      <c r="D1396" s="8" t="s">
        <v>4483</v>
      </c>
    </row>
    <row r="1397" spans="1:4" ht="15.75">
      <c r="A1397" s="5" t="s">
        <v>974</v>
      </c>
      <c r="B1397" s="6" t="s">
        <v>3650</v>
      </c>
      <c r="C1397" s="7" t="s">
        <v>4390</v>
      </c>
      <c r="D1397" s="8" t="s">
        <v>4483</v>
      </c>
    </row>
    <row r="1398" spans="1:4" ht="15.75">
      <c r="A1398" s="5" t="s">
        <v>973</v>
      </c>
      <c r="B1398" s="6" t="s">
        <v>3651</v>
      </c>
      <c r="C1398" s="7" t="s">
        <v>4388</v>
      </c>
      <c r="D1398" s="8" t="s">
        <v>5426</v>
      </c>
    </row>
    <row r="1399" spans="1:4" ht="15.75">
      <c r="A1399" s="5" t="s">
        <v>972</v>
      </c>
      <c r="B1399" s="6" t="s">
        <v>3652</v>
      </c>
      <c r="C1399" s="7" t="s">
        <v>4803</v>
      </c>
      <c r="D1399" s="8" t="s">
        <v>5427</v>
      </c>
    </row>
    <row r="1400" spans="1:4" ht="15.75">
      <c r="A1400" s="5" t="s">
        <v>971</v>
      </c>
      <c r="B1400" s="6" t="s">
        <v>3653</v>
      </c>
      <c r="C1400" s="7" t="s">
        <v>4388</v>
      </c>
      <c r="D1400" s="8" t="s">
        <v>4615</v>
      </c>
    </row>
    <row r="1401" spans="1:4" ht="15.75">
      <c r="A1401" s="5" t="s">
        <v>970</v>
      </c>
      <c r="B1401" s="6" t="s">
        <v>3654</v>
      </c>
      <c r="C1401" s="7" t="s">
        <v>4388</v>
      </c>
      <c r="D1401" s="8" t="s">
        <v>4983</v>
      </c>
    </row>
    <row r="1402" spans="1:4" ht="15.75">
      <c r="A1402" s="5" t="s">
        <v>969</v>
      </c>
      <c r="B1402" s="6" t="s">
        <v>3482</v>
      </c>
      <c r="C1402" s="7" t="s">
        <v>4388</v>
      </c>
      <c r="D1402" s="8" t="s">
        <v>5428</v>
      </c>
    </row>
    <row r="1403" spans="1:4" ht="15.75">
      <c r="A1403" s="5" t="s">
        <v>968</v>
      </c>
      <c r="B1403" s="6" t="s">
        <v>3655</v>
      </c>
      <c r="C1403" s="7" t="s">
        <v>4388</v>
      </c>
      <c r="D1403" s="8" t="s">
        <v>4444</v>
      </c>
    </row>
    <row r="1404" spans="1:4" ht="15.75">
      <c r="A1404" s="5" t="s">
        <v>967</v>
      </c>
      <c r="B1404" s="6" t="s">
        <v>3656</v>
      </c>
      <c r="C1404" s="7" t="s">
        <v>4388</v>
      </c>
      <c r="D1404" s="8" t="s">
        <v>4915</v>
      </c>
    </row>
    <row r="1405" spans="1:4" ht="15.75">
      <c r="A1405" s="5" t="s">
        <v>966</v>
      </c>
      <c r="B1405" s="6" t="s">
        <v>3657</v>
      </c>
      <c r="C1405" s="7" t="s">
        <v>4388</v>
      </c>
      <c r="D1405" s="8" t="s">
        <v>5429</v>
      </c>
    </row>
    <row r="1406" spans="1:4" ht="15.75">
      <c r="A1406" s="5" t="s">
        <v>965</v>
      </c>
      <c r="B1406" s="6" t="s">
        <v>3658</v>
      </c>
      <c r="C1406" s="7" t="s">
        <v>4388</v>
      </c>
      <c r="D1406" s="8" t="s">
        <v>5430</v>
      </c>
    </row>
    <row r="1407" spans="1:4" ht="15.75">
      <c r="A1407" s="5" t="s">
        <v>964</v>
      </c>
      <c r="B1407" s="6" t="s">
        <v>3659</v>
      </c>
      <c r="C1407" s="7" t="s">
        <v>4390</v>
      </c>
      <c r="D1407" s="8" t="s">
        <v>4415</v>
      </c>
    </row>
    <row r="1408" spans="1:4" ht="15.75">
      <c r="A1408" s="5" t="s">
        <v>963</v>
      </c>
      <c r="B1408" s="6" t="s">
        <v>3660</v>
      </c>
      <c r="C1408" s="7" t="s">
        <v>4388</v>
      </c>
      <c r="D1408" s="8" t="s">
        <v>4983</v>
      </c>
    </row>
    <row r="1409" spans="1:4" ht="15.75">
      <c r="A1409" s="5" t="s">
        <v>962</v>
      </c>
      <c r="B1409" s="6" t="s">
        <v>3661</v>
      </c>
      <c r="C1409" s="7" t="s">
        <v>4390</v>
      </c>
      <c r="D1409" s="8" t="s">
        <v>4432</v>
      </c>
    </row>
    <row r="1410" spans="1:4" ht="15.75">
      <c r="A1410" s="5" t="s">
        <v>961</v>
      </c>
      <c r="B1410" s="6" t="s">
        <v>3662</v>
      </c>
      <c r="C1410" s="7" t="s">
        <v>4390</v>
      </c>
      <c r="D1410" s="8" t="s">
        <v>4391</v>
      </c>
    </row>
    <row r="1411" spans="1:4" ht="15.75">
      <c r="A1411" s="5" t="s">
        <v>960</v>
      </c>
      <c r="B1411" s="6" t="s">
        <v>3663</v>
      </c>
      <c r="C1411" s="7" t="s">
        <v>4390</v>
      </c>
      <c r="D1411" s="8" t="s">
        <v>5431</v>
      </c>
    </row>
    <row r="1412" spans="1:4" ht="15.75">
      <c r="A1412" s="5" t="s">
        <v>959</v>
      </c>
      <c r="B1412" s="6" t="s">
        <v>3403</v>
      </c>
      <c r="C1412" s="7" t="s">
        <v>4388</v>
      </c>
      <c r="D1412" s="8" t="s">
        <v>5432</v>
      </c>
    </row>
    <row r="1413" spans="1:4" ht="15.75">
      <c r="A1413" s="5" t="s">
        <v>958</v>
      </c>
      <c r="B1413" s="6" t="s">
        <v>3664</v>
      </c>
      <c r="C1413" s="7" t="s">
        <v>4388</v>
      </c>
      <c r="D1413" s="8" t="s">
        <v>5410</v>
      </c>
    </row>
    <row r="1414" spans="1:4" ht="15.75">
      <c r="A1414" s="5" t="s">
        <v>957</v>
      </c>
      <c r="B1414" s="6" t="s">
        <v>3507</v>
      </c>
      <c r="C1414" s="7" t="s">
        <v>4388</v>
      </c>
      <c r="D1414" s="8" t="s">
        <v>5433</v>
      </c>
    </row>
    <row r="1415" spans="1:4" ht="15.75">
      <c r="A1415" s="5" t="s">
        <v>956</v>
      </c>
      <c r="B1415" s="6" t="s">
        <v>3665</v>
      </c>
      <c r="C1415" s="7" t="s">
        <v>4390</v>
      </c>
      <c r="D1415" s="8" t="s">
        <v>4535</v>
      </c>
    </row>
    <row r="1416" spans="1:4" ht="15.75">
      <c r="A1416" s="5" t="s">
        <v>955</v>
      </c>
      <c r="B1416" s="6" t="s">
        <v>3666</v>
      </c>
      <c r="C1416" s="7" t="s">
        <v>4390</v>
      </c>
      <c r="D1416" s="8" t="s">
        <v>5434</v>
      </c>
    </row>
    <row r="1417" spans="1:4" ht="15.75">
      <c r="A1417" s="5" t="s">
        <v>954</v>
      </c>
      <c r="B1417" s="6" t="s">
        <v>3667</v>
      </c>
      <c r="C1417" s="7" t="s">
        <v>4390</v>
      </c>
      <c r="D1417" s="8" t="s">
        <v>4469</v>
      </c>
    </row>
    <row r="1418" spans="1:4" ht="15.75">
      <c r="A1418" s="5" t="s">
        <v>953</v>
      </c>
      <c r="B1418" s="6" t="s">
        <v>3668</v>
      </c>
      <c r="C1418" s="7" t="s">
        <v>4388</v>
      </c>
      <c r="D1418" s="8" t="s">
        <v>5435</v>
      </c>
    </row>
    <row r="1419" spans="1:4" ht="15.75">
      <c r="A1419" s="5" t="s">
        <v>952</v>
      </c>
      <c r="B1419" s="6" t="s">
        <v>3669</v>
      </c>
      <c r="C1419" s="7" t="s">
        <v>4803</v>
      </c>
      <c r="D1419" s="8" t="s">
        <v>4491</v>
      </c>
    </row>
    <row r="1420" spans="1:4" ht="15.75">
      <c r="A1420" s="5" t="s">
        <v>951</v>
      </c>
      <c r="B1420" s="6" t="s">
        <v>3670</v>
      </c>
      <c r="C1420" s="7" t="s">
        <v>4390</v>
      </c>
      <c r="D1420" s="8" t="s">
        <v>4634</v>
      </c>
    </row>
    <row r="1421" spans="1:4" ht="15.75">
      <c r="A1421" s="5" t="s">
        <v>950</v>
      </c>
      <c r="B1421" s="6" t="s">
        <v>3671</v>
      </c>
      <c r="C1421" s="7" t="s">
        <v>4390</v>
      </c>
      <c r="D1421" s="8" t="s">
        <v>5436</v>
      </c>
    </row>
    <row r="1422" spans="1:4" ht="15.75">
      <c r="A1422" s="5" t="s">
        <v>949</v>
      </c>
      <c r="B1422" s="6" t="s">
        <v>3672</v>
      </c>
      <c r="C1422" s="7" t="s">
        <v>4388</v>
      </c>
      <c r="D1422" s="8" t="s">
        <v>5437</v>
      </c>
    </row>
    <row r="1423" spans="1:4" ht="15.75">
      <c r="A1423" s="5" t="s">
        <v>948</v>
      </c>
      <c r="B1423" s="6" t="s">
        <v>3673</v>
      </c>
      <c r="C1423" s="7" t="s">
        <v>4390</v>
      </c>
      <c r="D1423" s="8" t="s">
        <v>5438</v>
      </c>
    </row>
    <row r="1424" spans="1:4" ht="15.75">
      <c r="A1424" s="5" t="s">
        <v>947</v>
      </c>
      <c r="B1424" s="6" t="s">
        <v>3674</v>
      </c>
      <c r="C1424" s="7" t="s">
        <v>4390</v>
      </c>
      <c r="D1424" s="8" t="s">
        <v>5439</v>
      </c>
    </row>
    <row r="1425" spans="1:4" ht="15.75">
      <c r="A1425" s="5" t="s">
        <v>946</v>
      </c>
      <c r="B1425" s="6" t="s">
        <v>3675</v>
      </c>
      <c r="C1425" s="7" t="s">
        <v>4388</v>
      </c>
      <c r="D1425" s="8" t="s">
        <v>5440</v>
      </c>
    </row>
    <row r="1426" spans="1:4" ht="15.75">
      <c r="A1426" s="5" t="s">
        <v>945</v>
      </c>
      <c r="B1426" s="6" t="s">
        <v>3676</v>
      </c>
      <c r="C1426" s="7" t="s">
        <v>4390</v>
      </c>
      <c r="D1426" s="8" t="s">
        <v>5441</v>
      </c>
    </row>
    <row r="1427" spans="1:4" ht="15.75">
      <c r="A1427" s="5" t="s">
        <v>944</v>
      </c>
      <c r="B1427" s="6" t="s">
        <v>3677</v>
      </c>
      <c r="C1427" s="7" t="s">
        <v>4390</v>
      </c>
      <c r="D1427" s="8" t="s">
        <v>4396</v>
      </c>
    </row>
    <row r="1428" spans="1:4" ht="15.75">
      <c r="A1428" s="5" t="s">
        <v>943</v>
      </c>
      <c r="B1428" s="6" t="s">
        <v>2669</v>
      </c>
      <c r="C1428" s="7" t="s">
        <v>4388</v>
      </c>
      <c r="D1428" s="8" t="s">
        <v>5442</v>
      </c>
    </row>
    <row r="1429" spans="1:4" ht="15.75">
      <c r="A1429" s="5" t="s">
        <v>942</v>
      </c>
      <c r="B1429" s="6" t="s">
        <v>3678</v>
      </c>
      <c r="C1429" s="7" t="s">
        <v>4388</v>
      </c>
      <c r="D1429" s="8" t="s">
        <v>5443</v>
      </c>
    </row>
    <row r="1430" spans="1:4" ht="15.75">
      <c r="A1430" s="5" t="s">
        <v>941</v>
      </c>
      <c r="B1430" s="6" t="s">
        <v>2446</v>
      </c>
      <c r="C1430" s="7" t="s">
        <v>4388</v>
      </c>
      <c r="D1430" s="8" t="s">
        <v>4784</v>
      </c>
    </row>
    <row r="1431" spans="1:4" ht="15.75">
      <c r="A1431" s="5" t="s">
        <v>940</v>
      </c>
      <c r="B1431" s="6" t="s">
        <v>3679</v>
      </c>
      <c r="C1431" s="7" t="s">
        <v>4390</v>
      </c>
      <c r="D1431" s="8" t="s">
        <v>5444</v>
      </c>
    </row>
    <row r="1432" spans="1:4" ht="15.75">
      <c r="A1432" s="5" t="s">
        <v>939</v>
      </c>
      <c r="B1432" s="6" t="s">
        <v>3680</v>
      </c>
      <c r="C1432" s="7" t="s">
        <v>4803</v>
      </c>
      <c r="D1432" s="8" t="s">
        <v>5445</v>
      </c>
    </row>
    <row r="1433" spans="1:4" ht="15.75">
      <c r="A1433" s="5" t="s">
        <v>938</v>
      </c>
      <c r="B1433" s="6" t="s">
        <v>3681</v>
      </c>
      <c r="C1433" s="7" t="s">
        <v>4388</v>
      </c>
      <c r="D1433" s="8" t="s">
        <v>4412</v>
      </c>
    </row>
    <row r="1434" spans="1:4" ht="15.75">
      <c r="A1434" s="5" t="s">
        <v>937</v>
      </c>
      <c r="B1434" s="6" t="s">
        <v>3682</v>
      </c>
      <c r="C1434" s="7" t="s">
        <v>4388</v>
      </c>
      <c r="D1434" s="8" t="s">
        <v>5446</v>
      </c>
    </row>
    <row r="1435" spans="1:4" ht="15.75">
      <c r="A1435" s="5" t="s">
        <v>936</v>
      </c>
      <c r="B1435" s="6" t="s">
        <v>3683</v>
      </c>
      <c r="C1435" s="7" t="s">
        <v>4388</v>
      </c>
      <c r="D1435" s="8" t="s">
        <v>4691</v>
      </c>
    </row>
    <row r="1436" spans="1:4" ht="15.75">
      <c r="A1436" s="5" t="s">
        <v>935</v>
      </c>
      <c r="B1436" s="6" t="s">
        <v>2681</v>
      </c>
      <c r="C1436" s="7" t="s">
        <v>4388</v>
      </c>
      <c r="D1436" s="8" t="s">
        <v>5447</v>
      </c>
    </row>
    <row r="1437" spans="1:4" ht="15.75">
      <c r="A1437" s="5" t="s">
        <v>934</v>
      </c>
      <c r="B1437" s="6" t="s">
        <v>3684</v>
      </c>
      <c r="C1437" s="7" t="s">
        <v>4390</v>
      </c>
      <c r="D1437" s="8" t="s">
        <v>5448</v>
      </c>
    </row>
    <row r="1438" spans="1:4" ht="15.75">
      <c r="A1438" s="5" t="s">
        <v>933</v>
      </c>
      <c r="B1438" s="6" t="s">
        <v>3685</v>
      </c>
      <c r="C1438" s="7" t="s">
        <v>4388</v>
      </c>
      <c r="D1438" s="8" t="s">
        <v>5099</v>
      </c>
    </row>
    <row r="1439" spans="1:4" ht="15.75">
      <c r="A1439" s="5" t="s">
        <v>932</v>
      </c>
      <c r="B1439" s="6" t="s">
        <v>3686</v>
      </c>
      <c r="C1439" s="7" t="s">
        <v>4388</v>
      </c>
      <c r="D1439" s="8" t="s">
        <v>4655</v>
      </c>
    </row>
    <row r="1440" spans="1:4" ht="15.75">
      <c r="A1440" s="5" t="s">
        <v>931</v>
      </c>
      <c r="B1440" s="6" t="s">
        <v>3687</v>
      </c>
      <c r="C1440" s="7" t="s">
        <v>4388</v>
      </c>
      <c r="D1440" s="8" t="s">
        <v>5009</v>
      </c>
    </row>
    <row r="1441" spans="1:4" ht="15.75">
      <c r="A1441" s="5" t="s">
        <v>930</v>
      </c>
      <c r="B1441" s="6" t="s">
        <v>3688</v>
      </c>
      <c r="C1441" s="7" t="s">
        <v>4388</v>
      </c>
      <c r="D1441" s="8" t="s">
        <v>5449</v>
      </c>
    </row>
    <row r="1442" spans="1:4" ht="15.75">
      <c r="A1442" s="5" t="s">
        <v>929</v>
      </c>
      <c r="B1442" s="6" t="s">
        <v>2525</v>
      </c>
      <c r="C1442" s="7" t="s">
        <v>4388</v>
      </c>
      <c r="D1442" s="8" t="s">
        <v>5450</v>
      </c>
    </row>
    <row r="1443" spans="1:4" ht="15.75">
      <c r="A1443" s="5" t="s">
        <v>928</v>
      </c>
      <c r="B1443" s="6" t="s">
        <v>3689</v>
      </c>
      <c r="C1443" s="7" t="s">
        <v>4390</v>
      </c>
      <c r="D1443" s="8" t="s">
        <v>4469</v>
      </c>
    </row>
    <row r="1444" spans="1:4" ht="15.75">
      <c r="A1444" s="5" t="s">
        <v>927</v>
      </c>
      <c r="B1444" s="6" t="s">
        <v>3690</v>
      </c>
      <c r="C1444" s="7" t="s">
        <v>4388</v>
      </c>
      <c r="D1444" s="8" t="s">
        <v>4807</v>
      </c>
    </row>
    <row r="1445" spans="1:4" ht="15.75">
      <c r="A1445" s="5" t="s">
        <v>926</v>
      </c>
      <c r="B1445" s="6" t="s">
        <v>2388</v>
      </c>
      <c r="C1445" s="7" t="s">
        <v>4388</v>
      </c>
      <c r="D1445" s="8" t="s">
        <v>5451</v>
      </c>
    </row>
    <row r="1446" spans="1:4" ht="15.75">
      <c r="A1446" s="5" t="s">
        <v>925</v>
      </c>
      <c r="B1446" s="6" t="s">
        <v>3691</v>
      </c>
      <c r="C1446" s="7" t="s">
        <v>4390</v>
      </c>
      <c r="D1446" s="8" t="s">
        <v>5452</v>
      </c>
    </row>
    <row r="1447" spans="1:4" ht="15.75">
      <c r="A1447" s="5" t="s">
        <v>924</v>
      </c>
      <c r="B1447" s="6" t="s">
        <v>2449</v>
      </c>
      <c r="C1447" s="7" t="s">
        <v>4388</v>
      </c>
      <c r="D1447" s="8" t="s">
        <v>4582</v>
      </c>
    </row>
    <row r="1448" spans="1:4" ht="15.75">
      <c r="A1448" s="5" t="s">
        <v>923</v>
      </c>
      <c r="B1448" s="6" t="s">
        <v>3692</v>
      </c>
      <c r="C1448" s="7" t="s">
        <v>4388</v>
      </c>
      <c r="D1448" s="8" t="s">
        <v>5065</v>
      </c>
    </row>
    <row r="1449" spans="1:4" ht="15.75">
      <c r="A1449" s="5" t="s">
        <v>922</v>
      </c>
      <c r="B1449" s="6" t="s">
        <v>3693</v>
      </c>
      <c r="C1449" s="7" t="s">
        <v>4388</v>
      </c>
      <c r="D1449" s="8" t="s">
        <v>5453</v>
      </c>
    </row>
    <row r="1450" spans="1:4" ht="15.75">
      <c r="A1450" s="5" t="s">
        <v>921</v>
      </c>
      <c r="B1450" s="6" t="s">
        <v>3694</v>
      </c>
      <c r="C1450" s="7" t="s">
        <v>4388</v>
      </c>
      <c r="D1450" s="8" t="s">
        <v>5454</v>
      </c>
    </row>
    <row r="1451" spans="1:4" ht="15.75">
      <c r="A1451" s="5" t="s">
        <v>920</v>
      </c>
      <c r="B1451" s="6" t="s">
        <v>3695</v>
      </c>
      <c r="C1451" s="7" t="s">
        <v>4388</v>
      </c>
      <c r="D1451" s="8" t="s">
        <v>5455</v>
      </c>
    </row>
    <row r="1452" spans="1:4" ht="15.75">
      <c r="A1452" s="5" t="s">
        <v>919</v>
      </c>
      <c r="B1452" s="6" t="s">
        <v>3696</v>
      </c>
      <c r="C1452" s="7" t="s">
        <v>4390</v>
      </c>
      <c r="D1452" s="8" t="s">
        <v>5456</v>
      </c>
    </row>
    <row r="1453" spans="1:4" ht="15.75">
      <c r="A1453" s="5" t="s">
        <v>918</v>
      </c>
      <c r="B1453" s="6" t="s">
        <v>3697</v>
      </c>
      <c r="C1453" s="7" t="s">
        <v>4390</v>
      </c>
      <c r="D1453" s="8" t="s">
        <v>4415</v>
      </c>
    </row>
    <row r="1454" spans="1:4" ht="15.75">
      <c r="A1454" s="5" t="s">
        <v>917</v>
      </c>
      <c r="B1454" s="6" t="s">
        <v>3698</v>
      </c>
      <c r="C1454" s="7" t="s">
        <v>4390</v>
      </c>
      <c r="D1454" s="8" t="s">
        <v>5011</v>
      </c>
    </row>
    <row r="1455" spans="1:4" ht="15.75">
      <c r="A1455" s="5" t="s">
        <v>916</v>
      </c>
      <c r="B1455" s="6" t="s">
        <v>3699</v>
      </c>
      <c r="C1455" s="7" t="s">
        <v>4390</v>
      </c>
      <c r="D1455" s="8" t="s">
        <v>5457</v>
      </c>
    </row>
    <row r="1456" spans="1:4" ht="15.75">
      <c r="A1456" s="5" t="s">
        <v>915</v>
      </c>
      <c r="B1456" s="6" t="s">
        <v>3700</v>
      </c>
      <c r="C1456" s="7" t="s">
        <v>4390</v>
      </c>
      <c r="D1456" s="8" t="s">
        <v>5458</v>
      </c>
    </row>
    <row r="1457" spans="1:4" ht="15.75">
      <c r="A1457" s="5" t="s">
        <v>914</v>
      </c>
      <c r="B1457" s="6" t="s">
        <v>2725</v>
      </c>
      <c r="C1457" s="7" t="s">
        <v>4390</v>
      </c>
      <c r="D1457" s="8" t="s">
        <v>5459</v>
      </c>
    </row>
    <row r="1458" spans="1:4" ht="15.75">
      <c r="A1458" s="5" t="s">
        <v>913</v>
      </c>
      <c r="B1458" s="6" t="s">
        <v>3701</v>
      </c>
      <c r="C1458" s="7" t="s">
        <v>4388</v>
      </c>
      <c r="D1458" s="8" t="s">
        <v>5460</v>
      </c>
    </row>
    <row r="1459" spans="1:4" ht="15.75">
      <c r="A1459" s="5" t="s">
        <v>912</v>
      </c>
      <c r="B1459" s="6" t="s">
        <v>3702</v>
      </c>
      <c r="C1459" s="7" t="s">
        <v>4388</v>
      </c>
      <c r="D1459" s="8" t="s">
        <v>4615</v>
      </c>
    </row>
    <row r="1460" spans="1:4" ht="15.75">
      <c r="A1460" s="5" t="s">
        <v>911</v>
      </c>
      <c r="B1460" s="6" t="s">
        <v>3703</v>
      </c>
      <c r="C1460" s="7" t="s">
        <v>4390</v>
      </c>
      <c r="D1460" s="8" t="s">
        <v>5461</v>
      </c>
    </row>
    <row r="1461" spans="1:4" ht="15.75">
      <c r="A1461" s="5" t="s">
        <v>910</v>
      </c>
      <c r="B1461" s="6" t="s">
        <v>3132</v>
      </c>
      <c r="C1461" s="7" t="s">
        <v>4390</v>
      </c>
      <c r="D1461" s="8" t="s">
        <v>5462</v>
      </c>
    </row>
    <row r="1462" spans="1:4" ht="15.75">
      <c r="A1462" s="5" t="s">
        <v>909</v>
      </c>
      <c r="B1462" s="6" t="s">
        <v>2666</v>
      </c>
      <c r="C1462" s="7" t="s">
        <v>4388</v>
      </c>
      <c r="D1462" s="8" t="s">
        <v>4831</v>
      </c>
    </row>
    <row r="1463" spans="1:4" ht="15.75">
      <c r="A1463" s="5" t="s">
        <v>908</v>
      </c>
      <c r="B1463" s="6" t="s">
        <v>2605</v>
      </c>
      <c r="C1463" s="7" t="s">
        <v>4388</v>
      </c>
      <c r="D1463" s="8" t="s">
        <v>5463</v>
      </c>
    </row>
    <row r="1464" spans="1:4" ht="15.75">
      <c r="A1464" s="5" t="s">
        <v>907</v>
      </c>
      <c r="B1464" s="6" t="s">
        <v>3704</v>
      </c>
      <c r="C1464" s="7" t="s">
        <v>4390</v>
      </c>
      <c r="D1464" s="8" t="s">
        <v>4620</v>
      </c>
    </row>
    <row r="1465" spans="1:4" ht="15.75">
      <c r="A1465" s="5" t="s">
        <v>906</v>
      </c>
      <c r="B1465" s="6" t="s">
        <v>3705</v>
      </c>
      <c r="C1465" s="7" t="s">
        <v>4390</v>
      </c>
      <c r="D1465" s="8" t="s">
        <v>5464</v>
      </c>
    </row>
    <row r="1466" spans="1:4" ht="15.75">
      <c r="A1466" s="5" t="s">
        <v>905</v>
      </c>
      <c r="B1466" s="6" t="s">
        <v>2647</v>
      </c>
      <c r="C1466" s="7" t="s">
        <v>4388</v>
      </c>
      <c r="D1466" s="8" t="s">
        <v>5465</v>
      </c>
    </row>
    <row r="1467" spans="1:4" ht="15.75">
      <c r="A1467" s="5" t="s">
        <v>904</v>
      </c>
      <c r="B1467" s="6" t="s">
        <v>2814</v>
      </c>
      <c r="C1467" s="7" t="s">
        <v>4390</v>
      </c>
      <c r="D1467" s="8" t="s">
        <v>5466</v>
      </c>
    </row>
    <row r="1468" spans="1:4" ht="15.75">
      <c r="A1468" s="5" t="s">
        <v>903</v>
      </c>
      <c r="B1468" s="6" t="s">
        <v>3706</v>
      </c>
      <c r="C1468" s="7" t="s">
        <v>4390</v>
      </c>
      <c r="D1468" s="8" t="s">
        <v>5467</v>
      </c>
    </row>
    <row r="1469" spans="1:4" ht="15.75">
      <c r="A1469" s="5" t="s">
        <v>902</v>
      </c>
      <c r="B1469" s="6" t="s">
        <v>3707</v>
      </c>
      <c r="C1469" s="7" t="s">
        <v>4390</v>
      </c>
      <c r="D1469" s="8" t="s">
        <v>5468</v>
      </c>
    </row>
    <row r="1470" spans="1:4" ht="15.75">
      <c r="A1470" s="5" t="s">
        <v>901</v>
      </c>
      <c r="B1470" s="6" t="s">
        <v>3708</v>
      </c>
      <c r="C1470" s="7" t="s">
        <v>4390</v>
      </c>
      <c r="D1470" s="8" t="s">
        <v>4598</v>
      </c>
    </row>
    <row r="1471" spans="1:4" ht="15.75">
      <c r="A1471" s="5" t="s">
        <v>900</v>
      </c>
      <c r="B1471" s="6" t="s">
        <v>3709</v>
      </c>
      <c r="C1471" s="7" t="s">
        <v>4388</v>
      </c>
      <c r="D1471" s="8" t="s">
        <v>5469</v>
      </c>
    </row>
    <row r="1472" spans="1:4" ht="15.75">
      <c r="A1472" s="5" t="s">
        <v>899</v>
      </c>
      <c r="B1472" s="6" t="s">
        <v>3710</v>
      </c>
      <c r="C1472" s="7" t="s">
        <v>4390</v>
      </c>
      <c r="D1472" s="8" t="s">
        <v>5470</v>
      </c>
    </row>
    <row r="1473" spans="1:4" ht="15.75">
      <c r="A1473" s="5" t="s">
        <v>898</v>
      </c>
      <c r="B1473" s="6" t="s">
        <v>3711</v>
      </c>
      <c r="C1473" s="7" t="s">
        <v>4388</v>
      </c>
      <c r="D1473" s="8" t="s">
        <v>4737</v>
      </c>
    </row>
    <row r="1474" spans="1:4" ht="15.75">
      <c r="A1474" s="5" t="s">
        <v>897</v>
      </c>
      <c r="B1474" s="6" t="s">
        <v>3712</v>
      </c>
      <c r="C1474" s="7" t="s">
        <v>4390</v>
      </c>
      <c r="D1474" s="8" t="s">
        <v>4977</v>
      </c>
    </row>
    <row r="1475" spans="1:4" ht="15.75">
      <c r="A1475" s="5" t="s">
        <v>896</v>
      </c>
      <c r="B1475" s="6" t="s">
        <v>3713</v>
      </c>
      <c r="C1475" s="7" t="s">
        <v>4390</v>
      </c>
      <c r="D1475" s="8" t="s">
        <v>5471</v>
      </c>
    </row>
    <row r="1476" spans="1:4" ht="15.75">
      <c r="A1476" s="5" t="s">
        <v>895</v>
      </c>
      <c r="B1476" s="6" t="s">
        <v>3714</v>
      </c>
      <c r="C1476" s="7" t="s">
        <v>4388</v>
      </c>
      <c r="D1476" s="8" t="s">
        <v>5472</v>
      </c>
    </row>
    <row r="1477" spans="1:4" ht="15.75">
      <c r="A1477" s="5" t="s">
        <v>894</v>
      </c>
      <c r="B1477" s="6" t="s">
        <v>3715</v>
      </c>
      <c r="C1477" s="7" t="s">
        <v>4390</v>
      </c>
      <c r="D1477" s="8" t="s">
        <v>5473</v>
      </c>
    </row>
    <row r="1478" spans="1:4" ht="15.75">
      <c r="A1478" s="5" t="s">
        <v>893</v>
      </c>
      <c r="B1478" s="6" t="s">
        <v>3716</v>
      </c>
      <c r="C1478" s="7" t="s">
        <v>4388</v>
      </c>
      <c r="D1478" s="8" t="s">
        <v>5362</v>
      </c>
    </row>
    <row r="1479" spans="1:4" ht="15.75">
      <c r="A1479" s="5" t="s">
        <v>892</v>
      </c>
      <c r="B1479" s="6" t="s">
        <v>3717</v>
      </c>
      <c r="C1479" s="7" t="s">
        <v>4390</v>
      </c>
      <c r="D1479" s="8" t="s">
        <v>5474</v>
      </c>
    </row>
    <row r="1480" spans="1:4" ht="15.75">
      <c r="A1480" s="5" t="s">
        <v>891</v>
      </c>
      <c r="B1480" s="6" t="s">
        <v>3718</v>
      </c>
      <c r="C1480" s="7" t="s">
        <v>4390</v>
      </c>
      <c r="D1480" s="8" t="s">
        <v>5475</v>
      </c>
    </row>
    <row r="1481" spans="1:4" ht="15.75">
      <c r="A1481" s="5" t="s">
        <v>890</v>
      </c>
      <c r="B1481" s="6" t="s">
        <v>3719</v>
      </c>
      <c r="C1481" s="7" t="s">
        <v>4388</v>
      </c>
      <c r="D1481" s="8" t="s">
        <v>5476</v>
      </c>
    </row>
    <row r="1482" spans="1:4" ht="15.75">
      <c r="A1482" s="5" t="s">
        <v>889</v>
      </c>
      <c r="B1482" s="6" t="s">
        <v>3720</v>
      </c>
      <c r="C1482" s="7" t="s">
        <v>4390</v>
      </c>
      <c r="D1482" s="8" t="s">
        <v>4636</v>
      </c>
    </row>
    <row r="1483" spans="1:4" ht="15.75">
      <c r="A1483" s="5" t="s">
        <v>888</v>
      </c>
      <c r="B1483" s="6" t="s">
        <v>3613</v>
      </c>
      <c r="C1483" s="7" t="s">
        <v>4388</v>
      </c>
      <c r="D1483" s="8" t="s">
        <v>5477</v>
      </c>
    </row>
    <row r="1484" spans="1:4" ht="15.75">
      <c r="A1484" s="5" t="s">
        <v>887</v>
      </c>
      <c r="B1484" s="6" t="s">
        <v>3721</v>
      </c>
      <c r="C1484" s="7" t="s">
        <v>4390</v>
      </c>
      <c r="D1484" s="8" t="s">
        <v>5478</v>
      </c>
    </row>
    <row r="1485" spans="1:4" ht="15.75">
      <c r="A1485" s="5" t="s">
        <v>886</v>
      </c>
      <c r="B1485" s="6" t="s">
        <v>3722</v>
      </c>
      <c r="C1485" s="7" t="s">
        <v>4388</v>
      </c>
      <c r="D1485" s="8" t="s">
        <v>4449</v>
      </c>
    </row>
    <row r="1486" spans="1:4" ht="15.75">
      <c r="A1486" s="5" t="s">
        <v>885</v>
      </c>
      <c r="B1486" s="6" t="s">
        <v>3723</v>
      </c>
      <c r="C1486" s="7" t="s">
        <v>4388</v>
      </c>
      <c r="D1486" s="8" t="s">
        <v>5082</v>
      </c>
    </row>
    <row r="1487" spans="1:4" ht="15.75">
      <c r="A1487" s="5" t="s">
        <v>884</v>
      </c>
      <c r="B1487" s="6" t="s">
        <v>3724</v>
      </c>
      <c r="C1487" s="7" t="s">
        <v>4388</v>
      </c>
      <c r="D1487" s="8" t="s">
        <v>5479</v>
      </c>
    </row>
    <row r="1488" spans="1:4" ht="15.75">
      <c r="A1488" s="5" t="s">
        <v>883</v>
      </c>
      <c r="B1488" s="6" t="s">
        <v>3725</v>
      </c>
      <c r="C1488" s="7" t="s">
        <v>4388</v>
      </c>
      <c r="D1488" s="8" t="s">
        <v>5480</v>
      </c>
    </row>
    <row r="1489" spans="1:4" ht="15.75">
      <c r="A1489" s="5" t="s">
        <v>882</v>
      </c>
      <c r="B1489" s="6" t="s">
        <v>3289</v>
      </c>
      <c r="C1489" s="7" t="s">
        <v>4390</v>
      </c>
      <c r="D1489" s="8" t="s">
        <v>5481</v>
      </c>
    </row>
    <row r="1490" spans="1:4" ht="15.75">
      <c r="A1490" s="5" t="s">
        <v>881</v>
      </c>
      <c r="B1490" s="6" t="s">
        <v>3726</v>
      </c>
      <c r="C1490" s="7" t="s">
        <v>4388</v>
      </c>
      <c r="D1490" s="8" t="s">
        <v>5482</v>
      </c>
    </row>
    <row r="1491" spans="1:4" ht="15.75">
      <c r="A1491" s="5" t="s">
        <v>880</v>
      </c>
      <c r="B1491" s="6" t="s">
        <v>3727</v>
      </c>
      <c r="C1491" s="7" t="s">
        <v>4388</v>
      </c>
      <c r="D1491" s="8" t="s">
        <v>5483</v>
      </c>
    </row>
    <row r="1492" spans="1:4" ht="15.75">
      <c r="A1492" s="5" t="s">
        <v>879</v>
      </c>
      <c r="B1492" s="6" t="s">
        <v>3728</v>
      </c>
      <c r="C1492" s="7" t="s">
        <v>4388</v>
      </c>
      <c r="D1492" s="8" t="s">
        <v>5484</v>
      </c>
    </row>
    <row r="1493" spans="1:4" ht="15.75">
      <c r="A1493" s="5" t="s">
        <v>878</v>
      </c>
      <c r="B1493" s="6" t="s">
        <v>3729</v>
      </c>
      <c r="C1493" s="7" t="s">
        <v>4390</v>
      </c>
      <c r="D1493" s="8" t="s">
        <v>5485</v>
      </c>
    </row>
    <row r="1494" spans="1:4" ht="15.75">
      <c r="A1494" s="5" t="s">
        <v>877</v>
      </c>
      <c r="B1494" s="6" t="s">
        <v>3730</v>
      </c>
      <c r="C1494" s="7" t="s">
        <v>4390</v>
      </c>
      <c r="D1494" s="8" t="s">
        <v>5486</v>
      </c>
    </row>
    <row r="1495" spans="1:4" ht="15.75">
      <c r="A1495" s="5" t="s">
        <v>876</v>
      </c>
      <c r="B1495" s="6" t="s">
        <v>3731</v>
      </c>
      <c r="C1495" s="7" t="s">
        <v>4388</v>
      </c>
      <c r="D1495" s="8" t="s">
        <v>5356</v>
      </c>
    </row>
    <row r="1496" spans="1:4" ht="15.75">
      <c r="A1496" s="5" t="s">
        <v>875</v>
      </c>
      <c r="B1496" s="6" t="s">
        <v>3732</v>
      </c>
      <c r="C1496" s="7" t="s">
        <v>4390</v>
      </c>
      <c r="D1496" s="8" t="s">
        <v>5487</v>
      </c>
    </row>
    <row r="1497" spans="1:4" ht="15.75">
      <c r="A1497" s="5" t="s">
        <v>874</v>
      </c>
      <c r="B1497" s="6" t="s">
        <v>3733</v>
      </c>
      <c r="C1497" s="7" t="s">
        <v>4390</v>
      </c>
      <c r="D1497" s="8" t="s">
        <v>5488</v>
      </c>
    </row>
    <row r="1498" spans="1:4" ht="15.75">
      <c r="A1498" s="5" t="s">
        <v>873</v>
      </c>
      <c r="B1498" s="6" t="s">
        <v>3734</v>
      </c>
      <c r="C1498" s="7" t="s">
        <v>4390</v>
      </c>
      <c r="D1498" s="8" t="s">
        <v>5489</v>
      </c>
    </row>
    <row r="1499" spans="1:4" ht="15.75">
      <c r="A1499" s="5" t="s">
        <v>872</v>
      </c>
      <c r="B1499" s="6" t="s">
        <v>3735</v>
      </c>
      <c r="C1499" s="7" t="s">
        <v>4390</v>
      </c>
      <c r="D1499" s="8" t="s">
        <v>4483</v>
      </c>
    </row>
    <row r="1500" spans="1:4" ht="15.75">
      <c r="A1500" s="5" t="s">
        <v>871</v>
      </c>
      <c r="B1500" s="6" t="s">
        <v>3736</v>
      </c>
      <c r="C1500" s="7" t="s">
        <v>4388</v>
      </c>
      <c r="D1500" s="8" t="s">
        <v>5490</v>
      </c>
    </row>
    <row r="1501" spans="1:4" ht="15.75">
      <c r="A1501" s="5" t="s">
        <v>870</v>
      </c>
      <c r="B1501" s="6" t="s">
        <v>3737</v>
      </c>
      <c r="C1501" s="7" t="s">
        <v>4388</v>
      </c>
      <c r="D1501" s="8" t="s">
        <v>4940</v>
      </c>
    </row>
    <row r="1502" spans="1:4" ht="15.75">
      <c r="A1502" s="5" t="s">
        <v>869</v>
      </c>
      <c r="B1502" s="6" t="s">
        <v>3738</v>
      </c>
      <c r="C1502" s="7" t="s">
        <v>4803</v>
      </c>
      <c r="D1502" s="8" t="s">
        <v>5491</v>
      </c>
    </row>
    <row r="1503" spans="1:4" ht="15.75">
      <c r="A1503" s="5" t="s">
        <v>868</v>
      </c>
      <c r="B1503" s="6" t="s">
        <v>3739</v>
      </c>
      <c r="C1503" s="7" t="s">
        <v>4388</v>
      </c>
      <c r="D1503" s="8" t="s">
        <v>4928</v>
      </c>
    </row>
    <row r="1504" spans="1:4" ht="15.75">
      <c r="A1504" s="5" t="s">
        <v>867</v>
      </c>
      <c r="B1504" s="6" t="s">
        <v>3740</v>
      </c>
      <c r="C1504" s="7" t="s">
        <v>4388</v>
      </c>
      <c r="D1504" s="8" t="s">
        <v>5492</v>
      </c>
    </row>
    <row r="1505" spans="1:4" ht="15.75">
      <c r="A1505" s="5" t="s">
        <v>866</v>
      </c>
      <c r="B1505" s="6" t="s">
        <v>3223</v>
      </c>
      <c r="C1505" s="7" t="s">
        <v>4390</v>
      </c>
      <c r="D1505" s="8" t="s">
        <v>5493</v>
      </c>
    </row>
    <row r="1506" spans="1:4" ht="15.75">
      <c r="A1506" s="5" t="s">
        <v>865</v>
      </c>
      <c r="B1506" s="6" t="s">
        <v>3741</v>
      </c>
      <c r="C1506" s="7" t="s">
        <v>4390</v>
      </c>
      <c r="D1506" s="8" t="s">
        <v>5494</v>
      </c>
    </row>
    <row r="1507" spans="1:4" ht="15.75">
      <c r="A1507" s="5" t="s">
        <v>864</v>
      </c>
      <c r="B1507" s="6" t="s">
        <v>3742</v>
      </c>
      <c r="C1507" s="7" t="s">
        <v>4388</v>
      </c>
      <c r="D1507" s="8" t="s">
        <v>5495</v>
      </c>
    </row>
    <row r="1508" spans="1:4" ht="15.75">
      <c r="A1508" s="5" t="s">
        <v>863</v>
      </c>
      <c r="B1508" s="6" t="s">
        <v>3743</v>
      </c>
      <c r="C1508" s="7" t="s">
        <v>4390</v>
      </c>
      <c r="D1508" s="8" t="s">
        <v>5421</v>
      </c>
    </row>
    <row r="1509" spans="1:4" ht="15.75">
      <c r="A1509" s="5" t="s">
        <v>862</v>
      </c>
      <c r="B1509" s="6" t="s">
        <v>3150</v>
      </c>
      <c r="C1509" s="7" t="s">
        <v>4390</v>
      </c>
      <c r="D1509" s="8" t="s">
        <v>5496</v>
      </c>
    </row>
    <row r="1510" spans="1:4" ht="15.75">
      <c r="A1510" s="5" t="s">
        <v>861</v>
      </c>
      <c r="B1510" s="6" t="s">
        <v>2547</v>
      </c>
      <c r="C1510" s="7" t="s">
        <v>4390</v>
      </c>
      <c r="D1510" s="8" t="s">
        <v>4566</v>
      </c>
    </row>
    <row r="1511" spans="1:4" ht="15.75">
      <c r="A1511" s="5" t="s">
        <v>860</v>
      </c>
      <c r="B1511" s="6" t="s">
        <v>3744</v>
      </c>
      <c r="C1511" s="7" t="s">
        <v>4388</v>
      </c>
      <c r="D1511" s="8" t="s">
        <v>5497</v>
      </c>
    </row>
    <row r="1512" spans="1:4" ht="15.75">
      <c r="A1512" s="5" t="s">
        <v>859</v>
      </c>
      <c r="B1512" s="6" t="s">
        <v>3745</v>
      </c>
      <c r="C1512" s="7" t="s">
        <v>4390</v>
      </c>
      <c r="D1512" s="8" t="s">
        <v>4535</v>
      </c>
    </row>
    <row r="1513" spans="1:4" ht="15.75">
      <c r="A1513" s="5" t="s">
        <v>858</v>
      </c>
      <c r="B1513" s="6" t="s">
        <v>3746</v>
      </c>
      <c r="C1513" s="7" t="s">
        <v>4390</v>
      </c>
      <c r="D1513" s="8" t="s">
        <v>5498</v>
      </c>
    </row>
    <row r="1514" spans="1:4" ht="15.75">
      <c r="A1514" s="5" t="s">
        <v>857</v>
      </c>
      <c r="B1514" s="6" t="s">
        <v>3747</v>
      </c>
      <c r="C1514" s="7" t="s">
        <v>4388</v>
      </c>
      <c r="D1514" s="8" t="s">
        <v>5499</v>
      </c>
    </row>
    <row r="1515" spans="1:4" ht="15.75">
      <c r="A1515" s="5" t="s">
        <v>856</v>
      </c>
      <c r="B1515" s="6" t="s">
        <v>3748</v>
      </c>
      <c r="C1515" s="7" t="s">
        <v>4390</v>
      </c>
      <c r="D1515" s="8" t="s">
        <v>5500</v>
      </c>
    </row>
    <row r="1516" spans="1:4" ht="15.75">
      <c r="A1516" s="5" t="s">
        <v>855</v>
      </c>
      <c r="B1516" s="6" t="s">
        <v>3749</v>
      </c>
      <c r="C1516" s="7" t="s">
        <v>4390</v>
      </c>
      <c r="D1516" s="8" t="s">
        <v>4535</v>
      </c>
    </row>
    <row r="1517" spans="1:4" ht="15.75">
      <c r="A1517" s="5" t="s">
        <v>854</v>
      </c>
      <c r="B1517" s="6" t="s">
        <v>3750</v>
      </c>
      <c r="C1517" s="7" t="s">
        <v>4390</v>
      </c>
      <c r="D1517" s="8" t="s">
        <v>5289</v>
      </c>
    </row>
    <row r="1518" spans="1:4" ht="15.75">
      <c r="A1518" s="5" t="s">
        <v>853</v>
      </c>
      <c r="B1518" s="6" t="s">
        <v>3751</v>
      </c>
      <c r="C1518" s="7" t="s">
        <v>4388</v>
      </c>
      <c r="D1518" s="8" t="s">
        <v>5501</v>
      </c>
    </row>
    <row r="1519" spans="1:4" ht="15.75">
      <c r="A1519" s="5" t="s">
        <v>852</v>
      </c>
      <c r="B1519" s="6" t="s">
        <v>3752</v>
      </c>
      <c r="C1519" s="7" t="s">
        <v>4388</v>
      </c>
      <c r="D1519" s="8" t="s">
        <v>4776</v>
      </c>
    </row>
    <row r="1520" spans="1:4" ht="15.75">
      <c r="A1520" s="5" t="s">
        <v>851</v>
      </c>
      <c r="B1520" s="6" t="s">
        <v>3753</v>
      </c>
      <c r="C1520" s="7" t="s">
        <v>4388</v>
      </c>
      <c r="D1520" s="8" t="s">
        <v>5502</v>
      </c>
    </row>
    <row r="1521" spans="1:4" ht="15.75">
      <c r="A1521" s="5" t="s">
        <v>850</v>
      </c>
      <c r="B1521" s="6" t="s">
        <v>3754</v>
      </c>
      <c r="C1521" s="7" t="s">
        <v>4388</v>
      </c>
      <c r="D1521" s="8" t="s">
        <v>5503</v>
      </c>
    </row>
    <row r="1522" spans="1:4" ht="15.75">
      <c r="A1522" s="5" t="s">
        <v>849</v>
      </c>
      <c r="B1522" s="6" t="s">
        <v>3755</v>
      </c>
      <c r="C1522" s="7" t="s">
        <v>4390</v>
      </c>
      <c r="D1522" s="8" t="s">
        <v>5504</v>
      </c>
    </row>
    <row r="1523" spans="1:4" ht="15.75">
      <c r="A1523" s="5" t="s">
        <v>848</v>
      </c>
      <c r="B1523" s="6" t="s">
        <v>3756</v>
      </c>
      <c r="C1523" s="7" t="s">
        <v>4388</v>
      </c>
      <c r="D1523" s="8" t="s">
        <v>4921</v>
      </c>
    </row>
    <row r="1524" spans="1:4" ht="15.75">
      <c r="A1524" s="5" t="s">
        <v>847</v>
      </c>
      <c r="B1524" s="6" t="s">
        <v>3757</v>
      </c>
      <c r="C1524" s="7" t="s">
        <v>4390</v>
      </c>
      <c r="D1524" s="8" t="s">
        <v>5505</v>
      </c>
    </row>
    <row r="1525" spans="1:4" ht="15.75">
      <c r="A1525" s="5" t="s">
        <v>846</v>
      </c>
      <c r="B1525" s="6" t="s">
        <v>3758</v>
      </c>
      <c r="C1525" s="7" t="s">
        <v>4390</v>
      </c>
      <c r="D1525" s="8" t="s">
        <v>4598</v>
      </c>
    </row>
    <row r="1526" spans="1:4" ht="15.75">
      <c r="A1526" s="5" t="s">
        <v>845</v>
      </c>
      <c r="B1526" s="6" t="s">
        <v>3199</v>
      </c>
      <c r="C1526" s="7" t="s">
        <v>4390</v>
      </c>
      <c r="D1526" s="8" t="s">
        <v>4694</v>
      </c>
    </row>
    <row r="1527" spans="1:4" ht="15.75">
      <c r="A1527" s="5" t="s">
        <v>844</v>
      </c>
      <c r="B1527" s="6" t="s">
        <v>3759</v>
      </c>
      <c r="C1527" s="7" t="s">
        <v>4388</v>
      </c>
      <c r="D1527" s="8" t="s">
        <v>5506</v>
      </c>
    </row>
    <row r="1528" spans="1:4" ht="15.75">
      <c r="A1528" s="5" t="s">
        <v>843</v>
      </c>
      <c r="B1528" s="6" t="s">
        <v>3760</v>
      </c>
      <c r="C1528" s="7" t="s">
        <v>4388</v>
      </c>
      <c r="D1528" s="8" t="s">
        <v>5507</v>
      </c>
    </row>
    <row r="1529" spans="1:4" ht="15.75">
      <c r="A1529" s="5" t="s">
        <v>842</v>
      </c>
      <c r="B1529" s="6" t="s">
        <v>3761</v>
      </c>
      <c r="C1529" s="7" t="s">
        <v>4390</v>
      </c>
      <c r="D1529" s="8" t="s">
        <v>5508</v>
      </c>
    </row>
    <row r="1530" spans="1:4" ht="15.75">
      <c r="A1530" s="5" t="s">
        <v>841</v>
      </c>
      <c r="B1530" s="6" t="s">
        <v>3762</v>
      </c>
      <c r="C1530" s="7" t="s">
        <v>4388</v>
      </c>
      <c r="D1530" s="8" t="s">
        <v>5509</v>
      </c>
    </row>
    <row r="1531" spans="1:4" ht="15.75">
      <c r="A1531" s="5" t="s">
        <v>840</v>
      </c>
      <c r="B1531" s="6" t="s">
        <v>2669</v>
      </c>
      <c r="C1531" s="7" t="s">
        <v>4388</v>
      </c>
      <c r="D1531" s="8" t="s">
        <v>4468</v>
      </c>
    </row>
    <row r="1532" spans="1:4" ht="15.75">
      <c r="A1532" s="5" t="s">
        <v>839</v>
      </c>
      <c r="B1532" s="6" t="s">
        <v>3763</v>
      </c>
      <c r="C1532" s="7" t="s">
        <v>4388</v>
      </c>
      <c r="D1532" s="8" t="s">
        <v>5510</v>
      </c>
    </row>
    <row r="1533" spans="1:4" ht="15.75">
      <c r="A1533" s="5" t="s">
        <v>838</v>
      </c>
      <c r="B1533" s="6" t="s">
        <v>3764</v>
      </c>
      <c r="C1533" s="7" t="s">
        <v>4390</v>
      </c>
      <c r="D1533" s="8" t="s">
        <v>5511</v>
      </c>
    </row>
    <row r="1534" spans="1:4" ht="15.75">
      <c r="A1534" s="5" t="s">
        <v>837</v>
      </c>
      <c r="B1534" s="6" t="s">
        <v>3765</v>
      </c>
      <c r="C1534" s="7" t="s">
        <v>4390</v>
      </c>
      <c r="D1534" s="8" t="s">
        <v>4736</v>
      </c>
    </row>
    <row r="1535" spans="1:4" ht="15.75">
      <c r="A1535" s="5" t="s">
        <v>836</v>
      </c>
      <c r="B1535" s="6" t="s">
        <v>3766</v>
      </c>
      <c r="C1535" s="7" t="s">
        <v>4388</v>
      </c>
      <c r="D1535" s="8" t="s">
        <v>4473</v>
      </c>
    </row>
    <row r="1536" spans="1:4" ht="15.75">
      <c r="A1536" s="5" t="s">
        <v>835</v>
      </c>
      <c r="B1536" s="6" t="s">
        <v>3767</v>
      </c>
      <c r="C1536" s="7" t="s">
        <v>4390</v>
      </c>
      <c r="D1536" s="8" t="s">
        <v>4415</v>
      </c>
    </row>
    <row r="1537" spans="1:4" ht="15.75">
      <c r="A1537" s="5" t="s">
        <v>834</v>
      </c>
      <c r="B1537" s="6" t="s">
        <v>3768</v>
      </c>
      <c r="C1537" s="7" t="s">
        <v>4390</v>
      </c>
      <c r="D1537" s="8" t="s">
        <v>4437</v>
      </c>
    </row>
    <row r="1538" spans="1:4" ht="15.75">
      <c r="A1538" s="5" t="s">
        <v>833</v>
      </c>
      <c r="B1538" s="6" t="s">
        <v>3769</v>
      </c>
      <c r="C1538" s="7" t="s">
        <v>4388</v>
      </c>
      <c r="D1538" s="8" t="s">
        <v>5512</v>
      </c>
    </row>
    <row r="1539" spans="1:4" ht="15.75">
      <c r="A1539" s="5" t="s">
        <v>832</v>
      </c>
      <c r="B1539" s="6" t="s">
        <v>3770</v>
      </c>
      <c r="C1539" s="7" t="s">
        <v>4390</v>
      </c>
      <c r="D1539" s="8" t="s">
        <v>4593</v>
      </c>
    </row>
    <row r="1540" spans="1:4" ht="15.75">
      <c r="A1540" s="5" t="s">
        <v>831</v>
      </c>
      <c r="B1540" s="6" t="s">
        <v>3771</v>
      </c>
      <c r="C1540" s="7" t="s">
        <v>4390</v>
      </c>
      <c r="D1540" s="8" t="s">
        <v>5513</v>
      </c>
    </row>
    <row r="1541" spans="1:4" ht="15.75">
      <c r="A1541" s="5" t="s">
        <v>830</v>
      </c>
      <c r="B1541" s="6" t="s">
        <v>3772</v>
      </c>
      <c r="C1541" s="7" t="s">
        <v>4388</v>
      </c>
      <c r="D1541" s="8" t="s">
        <v>5514</v>
      </c>
    </row>
    <row r="1542" spans="1:4" ht="15.75">
      <c r="A1542" s="5" t="s">
        <v>829</v>
      </c>
      <c r="B1542" s="6" t="s">
        <v>3773</v>
      </c>
      <c r="C1542" s="7" t="s">
        <v>4388</v>
      </c>
      <c r="D1542" s="8" t="s">
        <v>5515</v>
      </c>
    </row>
    <row r="1543" spans="1:4" ht="15.75">
      <c r="A1543" s="5" t="s">
        <v>828</v>
      </c>
      <c r="B1543" s="6" t="s">
        <v>3774</v>
      </c>
      <c r="C1543" s="7" t="s">
        <v>4390</v>
      </c>
      <c r="D1543" s="8" t="s">
        <v>5516</v>
      </c>
    </row>
    <row r="1544" spans="1:4" ht="15.75">
      <c r="A1544" s="5" t="s">
        <v>827</v>
      </c>
      <c r="B1544" s="6" t="s">
        <v>3775</v>
      </c>
      <c r="C1544" s="7" t="s">
        <v>4390</v>
      </c>
      <c r="D1544" s="8" t="s">
        <v>4437</v>
      </c>
    </row>
    <row r="1545" spans="1:4" ht="15.75">
      <c r="A1545" s="5" t="s">
        <v>826</v>
      </c>
      <c r="B1545" s="6" t="s">
        <v>3776</v>
      </c>
      <c r="C1545" s="7" t="s">
        <v>4390</v>
      </c>
      <c r="D1545" s="8" t="s">
        <v>5517</v>
      </c>
    </row>
    <row r="1546" spans="1:4" ht="15.75">
      <c r="A1546" s="5" t="s">
        <v>825</v>
      </c>
      <c r="B1546" s="6" t="s">
        <v>3777</v>
      </c>
      <c r="C1546" s="7" t="s">
        <v>4390</v>
      </c>
      <c r="D1546" s="8" t="s">
        <v>5518</v>
      </c>
    </row>
    <row r="1547" spans="1:4" ht="15.75">
      <c r="A1547" s="5" t="s">
        <v>824</v>
      </c>
      <c r="B1547" s="6" t="s">
        <v>3778</v>
      </c>
      <c r="C1547" s="7" t="s">
        <v>4388</v>
      </c>
      <c r="D1547" s="8" t="s">
        <v>4737</v>
      </c>
    </row>
    <row r="1548" spans="1:4" ht="15.75">
      <c r="A1548" s="5" t="s">
        <v>823</v>
      </c>
      <c r="B1548" s="6" t="s">
        <v>3779</v>
      </c>
      <c r="C1548" s="7" t="s">
        <v>4388</v>
      </c>
      <c r="D1548" s="8" t="s">
        <v>5519</v>
      </c>
    </row>
    <row r="1549" spans="1:4" ht="15.75">
      <c r="A1549" s="5" t="s">
        <v>822</v>
      </c>
      <c r="B1549" s="6" t="s">
        <v>3780</v>
      </c>
      <c r="C1549" s="7" t="s">
        <v>4388</v>
      </c>
      <c r="D1549" s="8" t="s">
        <v>5520</v>
      </c>
    </row>
    <row r="1550" spans="1:4" ht="15.75">
      <c r="A1550" s="5" t="s">
        <v>821</v>
      </c>
      <c r="B1550" s="6" t="s">
        <v>3781</v>
      </c>
      <c r="C1550" s="7" t="s">
        <v>4390</v>
      </c>
      <c r="D1550" s="8" t="s">
        <v>5521</v>
      </c>
    </row>
    <row r="1551" spans="1:4" ht="15.75">
      <c r="A1551" s="5" t="s">
        <v>820</v>
      </c>
      <c r="B1551" s="6" t="s">
        <v>3782</v>
      </c>
      <c r="C1551" s="7" t="s">
        <v>4388</v>
      </c>
      <c r="D1551" s="8" t="s">
        <v>4417</v>
      </c>
    </row>
    <row r="1552" spans="1:4" ht="15.75">
      <c r="A1552" s="5" t="s">
        <v>819</v>
      </c>
      <c r="B1552" s="6" t="s">
        <v>3783</v>
      </c>
      <c r="C1552" s="7" t="s">
        <v>4390</v>
      </c>
      <c r="D1552" s="8" t="s">
        <v>5522</v>
      </c>
    </row>
    <row r="1553" spans="1:4" ht="15.75">
      <c r="A1553" s="5" t="s">
        <v>818</v>
      </c>
      <c r="B1553" s="6" t="s">
        <v>3532</v>
      </c>
      <c r="C1553" s="7" t="s">
        <v>4390</v>
      </c>
      <c r="D1553" s="8" t="s">
        <v>4787</v>
      </c>
    </row>
    <row r="1554" spans="1:4" ht="15.75">
      <c r="A1554" s="5" t="s">
        <v>817</v>
      </c>
      <c r="B1554" s="6" t="s">
        <v>3784</v>
      </c>
      <c r="C1554" s="7" t="s">
        <v>4390</v>
      </c>
      <c r="D1554" s="8" t="s">
        <v>5523</v>
      </c>
    </row>
    <row r="1555" spans="1:4" ht="15.75">
      <c r="A1555" s="5" t="s">
        <v>816</v>
      </c>
      <c r="B1555" s="6" t="s">
        <v>3785</v>
      </c>
      <c r="C1555" s="7" t="s">
        <v>4388</v>
      </c>
      <c r="D1555" s="8" t="s">
        <v>5524</v>
      </c>
    </row>
    <row r="1556" spans="1:4" ht="15.75">
      <c r="A1556" s="5" t="s">
        <v>815</v>
      </c>
      <c r="B1556" s="6" t="s">
        <v>3786</v>
      </c>
      <c r="C1556" s="7" t="s">
        <v>4388</v>
      </c>
      <c r="D1556" s="8" t="s">
        <v>4568</v>
      </c>
    </row>
    <row r="1557" spans="1:4" ht="15.75">
      <c r="A1557" s="5" t="s">
        <v>814</v>
      </c>
      <c r="B1557" s="6" t="s">
        <v>3384</v>
      </c>
      <c r="C1557" s="7" t="s">
        <v>4390</v>
      </c>
      <c r="D1557" s="8" t="s">
        <v>4607</v>
      </c>
    </row>
    <row r="1558" spans="1:4" ht="15.75">
      <c r="A1558" s="5" t="s">
        <v>813</v>
      </c>
      <c r="B1558" s="6" t="s">
        <v>3787</v>
      </c>
      <c r="C1558" s="7" t="s">
        <v>4388</v>
      </c>
      <c r="D1558" s="8" t="s">
        <v>5525</v>
      </c>
    </row>
    <row r="1559" spans="1:4" ht="15.75">
      <c r="A1559" s="5" t="s">
        <v>812</v>
      </c>
      <c r="B1559" s="6" t="s">
        <v>3788</v>
      </c>
      <c r="C1559" s="7" t="s">
        <v>4388</v>
      </c>
      <c r="D1559" s="8" t="s">
        <v>4915</v>
      </c>
    </row>
    <row r="1560" spans="1:4" ht="15.75">
      <c r="A1560" s="5" t="s">
        <v>811</v>
      </c>
      <c r="B1560" s="6" t="s">
        <v>3789</v>
      </c>
      <c r="C1560" s="7" t="s">
        <v>4388</v>
      </c>
      <c r="D1560" s="8" t="s">
        <v>5526</v>
      </c>
    </row>
    <row r="1561" spans="1:4" ht="15.75">
      <c r="A1561" s="5" t="s">
        <v>810</v>
      </c>
      <c r="B1561" s="6" t="s">
        <v>3790</v>
      </c>
      <c r="C1561" s="7" t="s">
        <v>4388</v>
      </c>
      <c r="D1561" s="8" t="s">
        <v>5527</v>
      </c>
    </row>
    <row r="1562" spans="1:4" ht="15.75">
      <c r="A1562" s="5" t="s">
        <v>809</v>
      </c>
      <c r="B1562" s="6" t="s">
        <v>3791</v>
      </c>
      <c r="C1562" s="7" t="s">
        <v>4390</v>
      </c>
      <c r="D1562" s="8" t="s">
        <v>5528</v>
      </c>
    </row>
    <row r="1563" spans="1:4" ht="15.75">
      <c r="A1563" s="5" t="s">
        <v>808</v>
      </c>
      <c r="B1563" s="6" t="s">
        <v>3792</v>
      </c>
      <c r="C1563" s="7" t="s">
        <v>4390</v>
      </c>
      <c r="D1563" s="8" t="s">
        <v>5529</v>
      </c>
    </row>
    <row r="1564" spans="1:4" ht="15.75">
      <c r="A1564" s="5" t="s">
        <v>807</v>
      </c>
      <c r="B1564" s="6" t="s">
        <v>3793</v>
      </c>
      <c r="C1564" s="7" t="s">
        <v>4390</v>
      </c>
      <c r="D1564" s="8" t="s">
        <v>5530</v>
      </c>
    </row>
    <row r="1565" spans="1:4" ht="15.75">
      <c r="A1565" s="5" t="s">
        <v>806</v>
      </c>
      <c r="B1565" s="6" t="s">
        <v>2848</v>
      </c>
      <c r="C1565" s="7" t="s">
        <v>4390</v>
      </c>
      <c r="D1565" s="8" t="s">
        <v>4532</v>
      </c>
    </row>
    <row r="1566" spans="1:4" ht="15.75">
      <c r="A1566" s="5" t="s">
        <v>805</v>
      </c>
      <c r="B1566" s="6" t="s">
        <v>3207</v>
      </c>
      <c r="C1566" s="7" t="s">
        <v>4390</v>
      </c>
      <c r="D1566" s="8" t="s">
        <v>5531</v>
      </c>
    </row>
    <row r="1567" spans="1:4" ht="15.75">
      <c r="A1567" s="5" t="s">
        <v>804</v>
      </c>
      <c r="B1567" s="6" t="s">
        <v>3794</v>
      </c>
      <c r="C1567" s="7" t="s">
        <v>4388</v>
      </c>
      <c r="D1567" s="8" t="s">
        <v>5532</v>
      </c>
    </row>
    <row r="1568" spans="1:4" ht="15.75">
      <c r="A1568" s="5" t="s">
        <v>803</v>
      </c>
      <c r="B1568" s="6" t="s">
        <v>3795</v>
      </c>
      <c r="C1568" s="7" t="s">
        <v>4388</v>
      </c>
      <c r="D1568" s="8" t="s">
        <v>4709</v>
      </c>
    </row>
    <row r="1569" spans="1:4" ht="15.75">
      <c r="A1569" s="5" t="s">
        <v>802</v>
      </c>
      <c r="B1569" s="6" t="s">
        <v>2891</v>
      </c>
      <c r="C1569" s="7" t="s">
        <v>4390</v>
      </c>
      <c r="D1569" s="8" t="s">
        <v>5533</v>
      </c>
    </row>
    <row r="1570" spans="1:4" ht="15.75">
      <c r="A1570" s="5" t="s">
        <v>801</v>
      </c>
      <c r="B1570" s="6" t="s">
        <v>3796</v>
      </c>
      <c r="C1570" s="7" t="s">
        <v>4388</v>
      </c>
      <c r="D1570" s="8" t="s">
        <v>5534</v>
      </c>
    </row>
    <row r="1571" spans="1:4" ht="15.75">
      <c r="A1571" s="5" t="s">
        <v>800</v>
      </c>
      <c r="B1571" s="6" t="s">
        <v>3797</v>
      </c>
      <c r="C1571" s="7" t="s">
        <v>4390</v>
      </c>
      <c r="D1571" s="8" t="s">
        <v>5194</v>
      </c>
    </row>
    <row r="1572" spans="1:4" ht="15.75">
      <c r="A1572" s="5" t="s">
        <v>799</v>
      </c>
      <c r="B1572" s="6" t="s">
        <v>3798</v>
      </c>
      <c r="C1572" s="7" t="s">
        <v>4388</v>
      </c>
      <c r="D1572" s="8" t="s">
        <v>5197</v>
      </c>
    </row>
    <row r="1573" spans="1:4" ht="15.75">
      <c r="A1573" s="5" t="s">
        <v>798</v>
      </c>
      <c r="B1573" s="6" t="s">
        <v>2839</v>
      </c>
      <c r="C1573" s="7" t="s">
        <v>4390</v>
      </c>
      <c r="D1573" s="8" t="s">
        <v>5535</v>
      </c>
    </row>
    <row r="1574" spans="1:4" ht="15.75">
      <c r="A1574" s="5" t="s">
        <v>797</v>
      </c>
      <c r="B1574" s="6" t="s">
        <v>3799</v>
      </c>
      <c r="C1574" s="7" t="s">
        <v>4390</v>
      </c>
      <c r="D1574" s="8" t="s">
        <v>5536</v>
      </c>
    </row>
    <row r="1575" spans="1:4" ht="15.75">
      <c r="A1575" s="5" t="s">
        <v>796</v>
      </c>
      <c r="B1575" s="6" t="s">
        <v>3800</v>
      </c>
      <c r="C1575" s="7" t="s">
        <v>4390</v>
      </c>
      <c r="D1575" s="8" t="s">
        <v>5537</v>
      </c>
    </row>
    <row r="1576" spans="1:4" ht="15.75">
      <c r="A1576" s="5" t="s">
        <v>795</v>
      </c>
      <c r="B1576" s="6" t="s">
        <v>3801</v>
      </c>
      <c r="C1576" s="7" t="s">
        <v>4390</v>
      </c>
      <c r="D1576" s="8" t="s">
        <v>4413</v>
      </c>
    </row>
    <row r="1577" spans="1:4" ht="15.75">
      <c r="A1577" s="5" t="s">
        <v>794</v>
      </c>
      <c r="B1577" s="6" t="s">
        <v>2906</v>
      </c>
      <c r="C1577" s="7" t="s">
        <v>4388</v>
      </c>
      <c r="D1577" s="8" t="s">
        <v>5538</v>
      </c>
    </row>
    <row r="1578" spans="1:4" ht="15.75">
      <c r="A1578" s="5" t="s">
        <v>793</v>
      </c>
      <c r="B1578" s="6" t="s">
        <v>3802</v>
      </c>
      <c r="C1578" s="7" t="s">
        <v>4390</v>
      </c>
      <c r="D1578" s="8" t="s">
        <v>5539</v>
      </c>
    </row>
    <row r="1579" spans="1:4" ht="15.75">
      <c r="A1579" s="5" t="s">
        <v>792</v>
      </c>
      <c r="B1579" s="6" t="s">
        <v>3803</v>
      </c>
      <c r="C1579" s="7" t="s">
        <v>4390</v>
      </c>
      <c r="D1579" s="8" t="s">
        <v>5540</v>
      </c>
    </row>
    <row r="1580" spans="1:4" ht="15.75">
      <c r="A1580" s="5" t="s">
        <v>791</v>
      </c>
      <c r="B1580" s="6" t="s">
        <v>2999</v>
      </c>
      <c r="C1580" s="7" t="s">
        <v>4388</v>
      </c>
      <c r="D1580" s="8" t="s">
        <v>5541</v>
      </c>
    </row>
    <row r="1581" spans="1:4" ht="15.75">
      <c r="A1581" s="5" t="s">
        <v>790</v>
      </c>
      <c r="B1581" s="6" t="s">
        <v>3804</v>
      </c>
      <c r="C1581" s="7" t="s">
        <v>4390</v>
      </c>
      <c r="D1581" s="8" t="s">
        <v>4533</v>
      </c>
    </row>
    <row r="1582" spans="1:4" ht="15.75">
      <c r="A1582" s="5" t="s">
        <v>789</v>
      </c>
      <c r="B1582" s="6" t="s">
        <v>3805</v>
      </c>
      <c r="C1582" s="7" t="s">
        <v>4390</v>
      </c>
      <c r="D1582" s="8" t="s">
        <v>5542</v>
      </c>
    </row>
    <row r="1583" spans="1:4" ht="15.75">
      <c r="A1583" s="5" t="s">
        <v>788</v>
      </c>
      <c r="B1583" s="6" t="s">
        <v>2708</v>
      </c>
      <c r="C1583" s="7" t="s">
        <v>4390</v>
      </c>
      <c r="D1583" s="8" t="s">
        <v>5543</v>
      </c>
    </row>
    <row r="1584" spans="1:4" ht="15.75">
      <c r="A1584" s="5" t="s">
        <v>787</v>
      </c>
      <c r="B1584" s="6" t="s">
        <v>3806</v>
      </c>
      <c r="C1584" s="7" t="s">
        <v>4803</v>
      </c>
      <c r="D1584" s="8" t="s">
        <v>5544</v>
      </c>
    </row>
    <row r="1585" spans="1:4" ht="15.75">
      <c r="A1585" s="5" t="s">
        <v>786</v>
      </c>
      <c r="B1585" s="6" t="s">
        <v>3807</v>
      </c>
      <c r="C1585" s="7" t="s">
        <v>4388</v>
      </c>
      <c r="D1585" s="8" t="s">
        <v>5545</v>
      </c>
    </row>
    <row r="1586" spans="1:4" ht="15.75">
      <c r="A1586" s="5" t="s">
        <v>785</v>
      </c>
      <c r="B1586" s="6" t="s">
        <v>3808</v>
      </c>
      <c r="C1586" s="7" t="s">
        <v>4803</v>
      </c>
      <c r="D1586" s="8" t="s">
        <v>5546</v>
      </c>
    </row>
    <row r="1587" spans="1:4" ht="15.75">
      <c r="A1587" s="5" t="s">
        <v>784</v>
      </c>
      <c r="B1587" s="6" t="s">
        <v>3809</v>
      </c>
      <c r="C1587" s="7" t="s">
        <v>4388</v>
      </c>
      <c r="D1587" s="8" t="s">
        <v>5547</v>
      </c>
    </row>
    <row r="1588" spans="1:4" ht="15.75">
      <c r="A1588" s="5" t="s">
        <v>783</v>
      </c>
      <c r="B1588" s="6" t="s">
        <v>3810</v>
      </c>
      <c r="C1588" s="7" t="s">
        <v>4390</v>
      </c>
      <c r="D1588" s="8" t="s">
        <v>5548</v>
      </c>
    </row>
    <row r="1589" spans="1:4" ht="15.75">
      <c r="A1589" s="5" t="s">
        <v>782</v>
      </c>
      <c r="B1589" s="6" t="s">
        <v>3811</v>
      </c>
      <c r="C1589" s="7" t="s">
        <v>4390</v>
      </c>
      <c r="D1589" s="8" t="s">
        <v>5549</v>
      </c>
    </row>
    <row r="1590" spans="1:4" ht="15.75">
      <c r="A1590" s="5" t="s">
        <v>781</v>
      </c>
      <c r="B1590" s="6" t="s">
        <v>3812</v>
      </c>
      <c r="C1590" s="7" t="s">
        <v>4388</v>
      </c>
      <c r="D1590" s="8" t="s">
        <v>5550</v>
      </c>
    </row>
    <row r="1591" spans="1:4" ht="15.75">
      <c r="A1591" s="5" t="s">
        <v>780</v>
      </c>
      <c r="B1591" s="6" t="s">
        <v>2673</v>
      </c>
      <c r="C1591" s="7" t="s">
        <v>4390</v>
      </c>
      <c r="D1591" s="8" t="s">
        <v>4747</v>
      </c>
    </row>
    <row r="1592" spans="1:4" ht="15.75">
      <c r="A1592" s="5" t="s">
        <v>779</v>
      </c>
      <c r="B1592" s="6" t="s">
        <v>3813</v>
      </c>
      <c r="C1592" s="7" t="s">
        <v>4390</v>
      </c>
      <c r="D1592" s="8" t="s">
        <v>4825</v>
      </c>
    </row>
    <row r="1593" spans="1:4" ht="15.75">
      <c r="A1593" s="5" t="s">
        <v>778</v>
      </c>
      <c r="B1593" s="6" t="s">
        <v>3814</v>
      </c>
      <c r="C1593" s="7" t="s">
        <v>4390</v>
      </c>
      <c r="D1593" s="8" t="s">
        <v>4586</v>
      </c>
    </row>
    <row r="1594" spans="1:4" ht="15.75">
      <c r="A1594" s="5" t="s">
        <v>777</v>
      </c>
      <c r="B1594" s="6" t="s">
        <v>3815</v>
      </c>
      <c r="C1594" s="7" t="s">
        <v>4803</v>
      </c>
      <c r="D1594" s="8" t="s">
        <v>4831</v>
      </c>
    </row>
    <row r="1595" spans="1:4" ht="15.75">
      <c r="A1595" s="5" t="s">
        <v>776</v>
      </c>
      <c r="B1595" s="6" t="s">
        <v>3816</v>
      </c>
      <c r="C1595" s="7" t="s">
        <v>4390</v>
      </c>
      <c r="D1595" s="8" t="s">
        <v>5551</v>
      </c>
    </row>
    <row r="1596" spans="1:4" ht="15.75">
      <c r="A1596" s="5" t="s">
        <v>775</v>
      </c>
      <c r="B1596" s="6" t="s">
        <v>3817</v>
      </c>
      <c r="C1596" s="7" t="s">
        <v>4388</v>
      </c>
      <c r="D1596" s="8" t="s">
        <v>4564</v>
      </c>
    </row>
    <row r="1597" spans="1:4" ht="15.75">
      <c r="A1597" s="5" t="s">
        <v>774</v>
      </c>
      <c r="B1597" s="6" t="s">
        <v>3818</v>
      </c>
      <c r="C1597" s="7" t="s">
        <v>4803</v>
      </c>
      <c r="D1597" s="8" t="s">
        <v>4682</v>
      </c>
    </row>
    <row r="1598" spans="1:4" ht="15.75">
      <c r="A1598" s="5" t="s">
        <v>773</v>
      </c>
      <c r="B1598" s="6" t="s">
        <v>3819</v>
      </c>
      <c r="C1598" s="7" t="s">
        <v>4390</v>
      </c>
      <c r="D1598" s="8" t="s">
        <v>5552</v>
      </c>
    </row>
    <row r="1599" spans="1:4" ht="15.75">
      <c r="A1599" s="5" t="s">
        <v>772</v>
      </c>
      <c r="B1599" s="6" t="s">
        <v>3820</v>
      </c>
      <c r="C1599" s="7" t="s">
        <v>4390</v>
      </c>
      <c r="D1599" s="8" t="s">
        <v>5553</v>
      </c>
    </row>
    <row r="1600" spans="1:4" ht="15.75">
      <c r="A1600" s="5" t="s">
        <v>771</v>
      </c>
      <c r="B1600" s="6" t="s">
        <v>3244</v>
      </c>
      <c r="C1600" s="7" t="s">
        <v>4390</v>
      </c>
      <c r="D1600" s="8" t="s">
        <v>5554</v>
      </c>
    </row>
    <row r="1601" spans="1:4" ht="15.75">
      <c r="A1601" s="5" t="s">
        <v>770</v>
      </c>
      <c r="B1601" s="6" t="s">
        <v>3821</v>
      </c>
      <c r="C1601" s="7" t="s">
        <v>4390</v>
      </c>
      <c r="D1601" s="8" t="s">
        <v>4730</v>
      </c>
    </row>
    <row r="1602" spans="1:4" ht="15.75">
      <c r="A1602" s="5" t="s">
        <v>769</v>
      </c>
      <c r="B1602" s="6" t="s">
        <v>3822</v>
      </c>
      <c r="C1602" s="7" t="s">
        <v>4388</v>
      </c>
      <c r="D1602" s="8" t="s">
        <v>5555</v>
      </c>
    </row>
    <row r="1603" spans="1:4" ht="15.75">
      <c r="A1603" s="5" t="s">
        <v>768</v>
      </c>
      <c r="B1603" s="6" t="s">
        <v>3823</v>
      </c>
      <c r="C1603" s="7" t="s">
        <v>4390</v>
      </c>
      <c r="D1603" s="8" t="s">
        <v>5081</v>
      </c>
    </row>
    <row r="1604" spans="1:4" ht="15.75">
      <c r="A1604" s="5" t="s">
        <v>767</v>
      </c>
      <c r="B1604" s="6" t="s">
        <v>3824</v>
      </c>
      <c r="C1604" s="7" t="s">
        <v>4390</v>
      </c>
      <c r="D1604" s="8" t="s">
        <v>4513</v>
      </c>
    </row>
    <row r="1605" spans="1:4" ht="15.75">
      <c r="A1605" s="5" t="s">
        <v>766</v>
      </c>
      <c r="B1605" s="6" t="s">
        <v>3131</v>
      </c>
      <c r="C1605" s="7" t="s">
        <v>4390</v>
      </c>
      <c r="D1605" s="8" t="s">
        <v>5556</v>
      </c>
    </row>
    <row r="1606" spans="1:4" ht="15.75">
      <c r="A1606" s="5" t="s">
        <v>765</v>
      </c>
      <c r="B1606" s="6" t="s">
        <v>3825</v>
      </c>
      <c r="C1606" s="7" t="s">
        <v>4803</v>
      </c>
      <c r="D1606" s="8" t="s">
        <v>5324</v>
      </c>
    </row>
    <row r="1607" spans="1:4" ht="15.75">
      <c r="A1607" s="5" t="s">
        <v>764</v>
      </c>
      <c r="B1607" s="6" t="s">
        <v>3826</v>
      </c>
      <c r="C1607" s="7" t="s">
        <v>4390</v>
      </c>
      <c r="D1607" s="8" t="s">
        <v>4478</v>
      </c>
    </row>
    <row r="1608" spans="1:4" ht="15.75">
      <c r="A1608" s="5" t="s">
        <v>763</v>
      </c>
      <c r="B1608" s="6" t="s">
        <v>2848</v>
      </c>
      <c r="C1608" s="7" t="s">
        <v>4390</v>
      </c>
      <c r="D1608" s="8" t="s">
        <v>4906</v>
      </c>
    </row>
    <row r="1609" spans="1:4" ht="15.75">
      <c r="A1609" s="5" t="s">
        <v>762</v>
      </c>
      <c r="B1609" s="6" t="s">
        <v>3827</v>
      </c>
      <c r="C1609" s="7" t="s">
        <v>4388</v>
      </c>
      <c r="D1609" s="8" t="s">
        <v>5557</v>
      </c>
    </row>
    <row r="1610" spans="1:4" ht="15.75">
      <c r="A1610" s="5" t="s">
        <v>761</v>
      </c>
      <c r="B1610" s="6" t="s">
        <v>3828</v>
      </c>
      <c r="C1610" s="7" t="s">
        <v>4388</v>
      </c>
      <c r="D1610" s="8" t="s">
        <v>4831</v>
      </c>
    </row>
    <row r="1611" spans="1:4" ht="15.75">
      <c r="A1611" s="5" t="s">
        <v>760</v>
      </c>
      <c r="B1611" s="6" t="s">
        <v>3829</v>
      </c>
      <c r="C1611" s="7" t="s">
        <v>4388</v>
      </c>
      <c r="D1611" s="8" t="s">
        <v>5012</v>
      </c>
    </row>
    <row r="1612" spans="1:4" ht="15.75">
      <c r="A1612" s="5" t="s">
        <v>759</v>
      </c>
      <c r="B1612" s="6" t="s">
        <v>3830</v>
      </c>
      <c r="C1612" s="7" t="s">
        <v>4388</v>
      </c>
      <c r="D1612" s="8" t="s">
        <v>5558</v>
      </c>
    </row>
    <row r="1613" spans="1:4" ht="15.75">
      <c r="A1613" s="5" t="s">
        <v>758</v>
      </c>
      <c r="B1613" s="6" t="s">
        <v>3831</v>
      </c>
      <c r="C1613" s="7" t="s">
        <v>4388</v>
      </c>
      <c r="D1613" s="8" t="s">
        <v>4735</v>
      </c>
    </row>
    <row r="1614" spans="1:4" ht="15.75">
      <c r="A1614" s="5" t="s">
        <v>757</v>
      </c>
      <c r="B1614" s="6" t="s">
        <v>3832</v>
      </c>
      <c r="C1614" s="7" t="s">
        <v>4390</v>
      </c>
      <c r="D1614" s="8" t="s">
        <v>5559</v>
      </c>
    </row>
    <row r="1615" spans="1:4" ht="15.75">
      <c r="A1615" s="5" t="s">
        <v>756</v>
      </c>
      <c r="B1615" s="6" t="s">
        <v>3833</v>
      </c>
      <c r="C1615" s="7" t="s">
        <v>4388</v>
      </c>
      <c r="D1615" s="8" t="s">
        <v>5560</v>
      </c>
    </row>
    <row r="1616" spans="1:4" ht="15.75">
      <c r="A1616" s="5" t="s">
        <v>755</v>
      </c>
      <c r="B1616" s="6" t="s">
        <v>3834</v>
      </c>
      <c r="C1616" s="7" t="s">
        <v>4390</v>
      </c>
      <c r="D1616" s="8" t="s">
        <v>4593</v>
      </c>
    </row>
    <row r="1617" spans="1:4" ht="15.75">
      <c r="A1617" s="5" t="s">
        <v>754</v>
      </c>
      <c r="B1617" s="6" t="s">
        <v>3835</v>
      </c>
      <c r="C1617" s="7" t="s">
        <v>4388</v>
      </c>
      <c r="D1617" s="8" t="s">
        <v>4406</v>
      </c>
    </row>
    <row r="1618" spans="1:4" ht="15.75">
      <c r="A1618" s="5" t="s">
        <v>753</v>
      </c>
      <c r="B1618" s="6" t="s">
        <v>3836</v>
      </c>
      <c r="C1618" s="7" t="s">
        <v>4390</v>
      </c>
      <c r="D1618" s="8" t="s">
        <v>5561</v>
      </c>
    </row>
    <row r="1619" spans="1:4" ht="15.75">
      <c r="A1619" s="5" t="s">
        <v>752</v>
      </c>
      <c r="B1619" s="6" t="s">
        <v>3837</v>
      </c>
      <c r="C1619" s="7" t="s">
        <v>4388</v>
      </c>
      <c r="D1619" s="8" t="s">
        <v>5165</v>
      </c>
    </row>
    <row r="1620" spans="1:4" ht="15.75">
      <c r="A1620" s="5" t="s">
        <v>751</v>
      </c>
      <c r="B1620" s="6" t="s">
        <v>2433</v>
      </c>
      <c r="C1620" s="7" t="s">
        <v>4390</v>
      </c>
      <c r="D1620" s="8" t="s">
        <v>5562</v>
      </c>
    </row>
    <row r="1621" spans="1:4" ht="15.75">
      <c r="A1621" s="5" t="s">
        <v>750</v>
      </c>
      <c r="B1621" s="6" t="s">
        <v>3838</v>
      </c>
      <c r="C1621" s="7" t="s">
        <v>4388</v>
      </c>
      <c r="D1621" s="8" t="s">
        <v>5563</v>
      </c>
    </row>
    <row r="1622" spans="1:4" ht="15.75">
      <c r="A1622" s="5" t="s">
        <v>749</v>
      </c>
      <c r="B1622" s="6" t="s">
        <v>3839</v>
      </c>
      <c r="C1622" s="7" t="s">
        <v>4388</v>
      </c>
      <c r="D1622" s="8" t="s">
        <v>5564</v>
      </c>
    </row>
    <row r="1623" spans="1:4" ht="15.75">
      <c r="A1623" s="5" t="s">
        <v>748</v>
      </c>
      <c r="B1623" s="6" t="s">
        <v>3840</v>
      </c>
      <c r="C1623" s="7" t="s">
        <v>4390</v>
      </c>
      <c r="D1623" s="8" t="s">
        <v>4558</v>
      </c>
    </row>
    <row r="1624" spans="1:4" ht="15.75">
      <c r="A1624" s="5" t="s">
        <v>747</v>
      </c>
      <c r="B1624" s="6" t="s">
        <v>3841</v>
      </c>
      <c r="C1624" s="7" t="s">
        <v>4390</v>
      </c>
      <c r="D1624" s="8" t="s">
        <v>4892</v>
      </c>
    </row>
    <row r="1625" spans="1:4" ht="15.75">
      <c r="A1625" s="5" t="s">
        <v>746</v>
      </c>
      <c r="B1625" s="6" t="s">
        <v>3842</v>
      </c>
      <c r="C1625" s="7" t="s">
        <v>4388</v>
      </c>
      <c r="D1625" s="8" t="s">
        <v>4756</v>
      </c>
    </row>
    <row r="1626" spans="1:4" ht="15.75">
      <c r="A1626" s="5" t="s">
        <v>745</v>
      </c>
      <c r="B1626" s="6" t="s">
        <v>3843</v>
      </c>
      <c r="C1626" s="7" t="s">
        <v>4388</v>
      </c>
      <c r="D1626" s="8" t="s">
        <v>4473</v>
      </c>
    </row>
    <row r="1627" spans="1:4" ht="15.75">
      <c r="A1627" s="5" t="s">
        <v>744</v>
      </c>
      <c r="B1627" s="6" t="s">
        <v>3337</v>
      </c>
      <c r="C1627" s="7" t="s">
        <v>4803</v>
      </c>
      <c r="D1627" s="8" t="s">
        <v>5565</v>
      </c>
    </row>
    <row r="1628" spans="1:4" ht="15.75">
      <c r="A1628" s="5" t="s">
        <v>743</v>
      </c>
      <c r="B1628" s="6" t="s">
        <v>3844</v>
      </c>
      <c r="C1628" s="7" t="s">
        <v>4388</v>
      </c>
      <c r="D1628" s="8" t="s">
        <v>5566</v>
      </c>
    </row>
    <row r="1629" spans="1:4" ht="15.75">
      <c r="A1629" s="5" t="s">
        <v>742</v>
      </c>
      <c r="B1629" s="6" t="s">
        <v>3845</v>
      </c>
      <c r="C1629" s="7" t="s">
        <v>4390</v>
      </c>
      <c r="D1629" s="8" t="s">
        <v>4469</v>
      </c>
    </row>
    <row r="1630" spans="1:4" ht="15.75">
      <c r="A1630" s="5" t="s">
        <v>741</v>
      </c>
      <c r="B1630" s="6" t="s">
        <v>3846</v>
      </c>
      <c r="C1630" s="7" t="s">
        <v>4390</v>
      </c>
      <c r="D1630" s="8" t="s">
        <v>5567</v>
      </c>
    </row>
    <row r="1631" spans="1:4" ht="15.75">
      <c r="A1631" s="5" t="s">
        <v>740</v>
      </c>
      <c r="B1631" s="6" t="s">
        <v>3847</v>
      </c>
      <c r="C1631" s="7" t="s">
        <v>4388</v>
      </c>
      <c r="D1631" s="8" t="s">
        <v>5568</v>
      </c>
    </row>
    <row r="1632" spans="1:4" ht="15.75">
      <c r="A1632" s="5" t="s">
        <v>739</v>
      </c>
      <c r="B1632" s="6" t="s">
        <v>3332</v>
      </c>
      <c r="C1632" s="7" t="s">
        <v>4390</v>
      </c>
      <c r="D1632" s="8" t="s">
        <v>4593</v>
      </c>
    </row>
    <row r="1633" spans="1:4" ht="15.75">
      <c r="A1633" s="5" t="s">
        <v>738</v>
      </c>
      <c r="B1633" s="6" t="s">
        <v>3769</v>
      </c>
      <c r="C1633" s="7" t="s">
        <v>4390</v>
      </c>
      <c r="D1633" s="8" t="s">
        <v>5569</v>
      </c>
    </row>
    <row r="1634" spans="1:4" ht="15.75">
      <c r="A1634" s="5" t="s">
        <v>737</v>
      </c>
      <c r="B1634" s="6" t="s">
        <v>3848</v>
      </c>
      <c r="C1634" s="7" t="s">
        <v>4388</v>
      </c>
      <c r="D1634" s="8" t="s">
        <v>5277</v>
      </c>
    </row>
    <row r="1635" spans="1:4" ht="15.75">
      <c r="A1635" s="5" t="s">
        <v>736</v>
      </c>
      <c r="B1635" s="6" t="s">
        <v>3849</v>
      </c>
      <c r="C1635" s="7" t="s">
        <v>4390</v>
      </c>
      <c r="D1635" s="8" t="s">
        <v>5570</v>
      </c>
    </row>
    <row r="1636" spans="1:4" ht="15.75">
      <c r="A1636" s="5" t="s">
        <v>735</v>
      </c>
      <c r="B1636" s="6" t="s">
        <v>3850</v>
      </c>
      <c r="C1636" s="7" t="s">
        <v>4388</v>
      </c>
      <c r="D1636" s="8" t="s">
        <v>5571</v>
      </c>
    </row>
    <row r="1637" spans="1:4" ht="15.75">
      <c r="A1637" s="5" t="s">
        <v>734</v>
      </c>
      <c r="B1637" s="6" t="s">
        <v>3851</v>
      </c>
      <c r="C1637" s="7" t="s">
        <v>4388</v>
      </c>
      <c r="D1637" s="8" t="s">
        <v>4805</v>
      </c>
    </row>
    <row r="1638" spans="1:4" ht="15.75">
      <c r="A1638" s="5" t="s">
        <v>733</v>
      </c>
      <c r="B1638" s="6" t="s">
        <v>3852</v>
      </c>
      <c r="C1638" s="7" t="s">
        <v>4388</v>
      </c>
      <c r="D1638" s="8" t="s">
        <v>5572</v>
      </c>
    </row>
    <row r="1639" spans="1:4" ht="15.75">
      <c r="A1639" s="5" t="s">
        <v>732</v>
      </c>
      <c r="B1639" s="6" t="s">
        <v>3611</v>
      </c>
      <c r="C1639" s="7" t="s">
        <v>4388</v>
      </c>
      <c r="D1639" s="8" t="s">
        <v>5573</v>
      </c>
    </row>
    <row r="1640" spans="1:4" ht="15.75">
      <c r="A1640" s="5" t="s">
        <v>731</v>
      </c>
      <c r="B1640" s="6" t="s">
        <v>2620</v>
      </c>
      <c r="C1640" s="7" t="s">
        <v>4390</v>
      </c>
      <c r="D1640" s="8" t="s">
        <v>5574</v>
      </c>
    </row>
    <row r="1641" spans="1:4" ht="15.75">
      <c r="A1641" s="5" t="s">
        <v>730</v>
      </c>
      <c r="B1641" s="6" t="s">
        <v>3853</v>
      </c>
      <c r="C1641" s="7" t="s">
        <v>4388</v>
      </c>
      <c r="D1641" s="8" t="s">
        <v>5575</v>
      </c>
    </row>
    <row r="1642" spans="1:4" ht="15.75">
      <c r="A1642" s="5" t="s">
        <v>729</v>
      </c>
      <c r="B1642" s="6" t="s">
        <v>3854</v>
      </c>
      <c r="C1642" s="7" t="s">
        <v>4388</v>
      </c>
      <c r="D1642" s="8" t="s">
        <v>5576</v>
      </c>
    </row>
    <row r="1643" spans="1:4" ht="15.75">
      <c r="A1643" s="5" t="s">
        <v>728</v>
      </c>
      <c r="B1643" s="6" t="s">
        <v>2821</v>
      </c>
      <c r="C1643" s="7" t="s">
        <v>4388</v>
      </c>
      <c r="D1643" s="8" t="s">
        <v>4784</v>
      </c>
    </row>
    <row r="1644" spans="1:4" ht="15.75">
      <c r="A1644" s="5" t="s">
        <v>727</v>
      </c>
      <c r="B1644" s="6" t="s">
        <v>3855</v>
      </c>
      <c r="C1644" s="7" t="s">
        <v>4388</v>
      </c>
      <c r="D1644" s="8" t="s">
        <v>4824</v>
      </c>
    </row>
    <row r="1645" spans="1:4" ht="15.75">
      <c r="A1645" s="5" t="s">
        <v>726</v>
      </c>
      <c r="B1645" s="6" t="s">
        <v>2907</v>
      </c>
      <c r="C1645" s="7" t="s">
        <v>4390</v>
      </c>
      <c r="D1645" s="8" t="s">
        <v>4548</v>
      </c>
    </row>
    <row r="1646" spans="1:4" ht="15.75">
      <c r="A1646" s="5" t="s">
        <v>725</v>
      </c>
      <c r="B1646" s="6" t="s">
        <v>3122</v>
      </c>
      <c r="C1646" s="7" t="s">
        <v>4390</v>
      </c>
      <c r="D1646" s="8" t="s">
        <v>5577</v>
      </c>
    </row>
    <row r="1647" spans="1:4" ht="15.75">
      <c r="A1647" s="5" t="s">
        <v>724</v>
      </c>
      <c r="B1647" s="6" t="s">
        <v>3856</v>
      </c>
      <c r="C1647" s="7" t="s">
        <v>4803</v>
      </c>
      <c r="D1647" s="8" t="s">
        <v>5331</v>
      </c>
    </row>
    <row r="1648" spans="1:4" ht="15.75">
      <c r="A1648" s="5" t="s">
        <v>723</v>
      </c>
      <c r="B1648" s="6" t="s">
        <v>3857</v>
      </c>
      <c r="C1648" s="7" t="s">
        <v>4390</v>
      </c>
      <c r="D1648" s="8" t="s">
        <v>4551</v>
      </c>
    </row>
    <row r="1649" spans="1:4" ht="15.75">
      <c r="A1649" s="5" t="s">
        <v>722</v>
      </c>
      <c r="B1649" s="6" t="s">
        <v>3858</v>
      </c>
      <c r="C1649" s="7" t="s">
        <v>4390</v>
      </c>
      <c r="D1649" s="8" t="s">
        <v>4609</v>
      </c>
    </row>
    <row r="1650" spans="1:4" ht="15.75">
      <c r="A1650" s="5" t="s">
        <v>721</v>
      </c>
      <c r="B1650" s="6" t="s">
        <v>2620</v>
      </c>
      <c r="C1650" s="7" t="s">
        <v>4388</v>
      </c>
      <c r="D1650" s="8" t="s">
        <v>4406</v>
      </c>
    </row>
    <row r="1651" spans="1:4" ht="15.75">
      <c r="A1651" s="5" t="s">
        <v>720</v>
      </c>
      <c r="B1651" s="6" t="s">
        <v>3859</v>
      </c>
      <c r="C1651" s="7" t="s">
        <v>4803</v>
      </c>
      <c r="D1651" s="8" t="s">
        <v>4481</v>
      </c>
    </row>
    <row r="1652" spans="1:4" ht="15.75">
      <c r="A1652" s="5" t="s">
        <v>719</v>
      </c>
      <c r="B1652" s="6" t="s">
        <v>3860</v>
      </c>
      <c r="C1652" s="7" t="s">
        <v>4390</v>
      </c>
      <c r="D1652" s="8" t="s">
        <v>5578</v>
      </c>
    </row>
    <row r="1653" spans="1:4" ht="15.75">
      <c r="A1653" s="5" t="s">
        <v>718</v>
      </c>
      <c r="B1653" s="6" t="s">
        <v>3861</v>
      </c>
      <c r="C1653" s="7" t="s">
        <v>4388</v>
      </c>
      <c r="D1653" s="8" t="s">
        <v>5579</v>
      </c>
    </row>
    <row r="1654" spans="1:4" ht="15.75">
      <c r="A1654" s="5" t="s">
        <v>717</v>
      </c>
      <c r="B1654" s="6" t="s">
        <v>3862</v>
      </c>
      <c r="C1654" s="7" t="s">
        <v>4388</v>
      </c>
      <c r="D1654" s="8" t="s">
        <v>4807</v>
      </c>
    </row>
    <row r="1655" spans="1:4" ht="15.75">
      <c r="A1655" s="5" t="s">
        <v>716</v>
      </c>
      <c r="B1655" s="6" t="s">
        <v>3863</v>
      </c>
      <c r="C1655" s="7" t="s">
        <v>4390</v>
      </c>
      <c r="D1655" s="8" t="s">
        <v>5580</v>
      </c>
    </row>
    <row r="1656" spans="1:4" ht="15.75">
      <c r="A1656" s="5" t="s">
        <v>715</v>
      </c>
      <c r="B1656" s="6" t="s">
        <v>3864</v>
      </c>
      <c r="C1656" s="7" t="s">
        <v>4390</v>
      </c>
      <c r="D1656" s="8" t="s">
        <v>5581</v>
      </c>
    </row>
    <row r="1657" spans="1:4" ht="15.75">
      <c r="A1657" s="5" t="s">
        <v>714</v>
      </c>
      <c r="B1657" s="6" t="s">
        <v>3865</v>
      </c>
      <c r="C1657" s="7" t="s">
        <v>4390</v>
      </c>
      <c r="D1657" s="8" t="s">
        <v>4527</v>
      </c>
    </row>
    <row r="1658" spans="1:4" ht="15.75">
      <c r="A1658" s="5" t="s">
        <v>713</v>
      </c>
      <c r="B1658" s="6" t="s">
        <v>3053</v>
      </c>
      <c r="C1658" s="7" t="s">
        <v>4388</v>
      </c>
      <c r="D1658" s="8" t="s">
        <v>5582</v>
      </c>
    </row>
    <row r="1659" spans="1:4" ht="15.75">
      <c r="A1659" s="5" t="s">
        <v>712</v>
      </c>
      <c r="B1659" s="6" t="s">
        <v>3866</v>
      </c>
      <c r="C1659" s="7" t="s">
        <v>4803</v>
      </c>
      <c r="D1659" s="8" t="s">
        <v>5583</v>
      </c>
    </row>
    <row r="1660" spans="1:4" ht="15.75">
      <c r="A1660" s="5" t="s">
        <v>711</v>
      </c>
      <c r="B1660" s="6" t="s">
        <v>3237</v>
      </c>
      <c r="C1660" s="7" t="s">
        <v>4388</v>
      </c>
      <c r="D1660" s="8" t="s">
        <v>4389</v>
      </c>
    </row>
    <row r="1661" spans="1:4" ht="15.75">
      <c r="A1661" s="5" t="s">
        <v>710</v>
      </c>
      <c r="B1661" s="6" t="s">
        <v>3867</v>
      </c>
      <c r="C1661" s="7" t="s">
        <v>4390</v>
      </c>
      <c r="D1661" s="8" t="s">
        <v>5584</v>
      </c>
    </row>
    <row r="1662" spans="1:4" ht="15.75">
      <c r="A1662" s="5" t="s">
        <v>709</v>
      </c>
      <c r="B1662" s="6" t="s">
        <v>3868</v>
      </c>
      <c r="C1662" s="7" t="s">
        <v>4803</v>
      </c>
      <c r="D1662" s="8" t="s">
        <v>5585</v>
      </c>
    </row>
    <row r="1663" spans="1:4" ht="15.75">
      <c r="A1663" s="5" t="s">
        <v>708</v>
      </c>
      <c r="B1663" s="6" t="s">
        <v>3869</v>
      </c>
      <c r="C1663" s="7" t="s">
        <v>4390</v>
      </c>
      <c r="D1663" s="8" t="s">
        <v>4598</v>
      </c>
    </row>
    <row r="1664" spans="1:4" ht="15.75">
      <c r="A1664" s="5" t="s">
        <v>707</v>
      </c>
      <c r="B1664" s="6" t="s">
        <v>3870</v>
      </c>
      <c r="C1664" s="7" t="s">
        <v>4388</v>
      </c>
      <c r="D1664" s="8" t="s">
        <v>5586</v>
      </c>
    </row>
    <row r="1665" spans="1:4" ht="15.75">
      <c r="A1665" s="5" t="s">
        <v>706</v>
      </c>
      <c r="B1665" s="6" t="s">
        <v>3871</v>
      </c>
      <c r="C1665" s="7" t="s">
        <v>4390</v>
      </c>
      <c r="D1665" s="8" t="s">
        <v>5587</v>
      </c>
    </row>
    <row r="1666" spans="1:4" ht="15.75">
      <c r="A1666" s="5" t="s">
        <v>705</v>
      </c>
      <c r="B1666" s="6" t="s">
        <v>3872</v>
      </c>
      <c r="C1666" s="7" t="s">
        <v>4390</v>
      </c>
      <c r="D1666" s="8" t="s">
        <v>5588</v>
      </c>
    </row>
    <row r="1667" spans="1:4" ht="15.75">
      <c r="A1667" s="5" t="s">
        <v>704</v>
      </c>
      <c r="B1667" s="6" t="s">
        <v>2449</v>
      </c>
      <c r="C1667" s="7" t="s">
        <v>4390</v>
      </c>
      <c r="D1667" s="8" t="s">
        <v>5589</v>
      </c>
    </row>
    <row r="1668" spans="1:4" ht="15.75">
      <c r="A1668" s="5" t="s">
        <v>703</v>
      </c>
      <c r="B1668" s="6" t="s">
        <v>3873</v>
      </c>
      <c r="C1668" s="7" t="s">
        <v>4390</v>
      </c>
      <c r="D1668" s="8" t="s">
        <v>4428</v>
      </c>
    </row>
    <row r="1669" spans="1:4" ht="15.75">
      <c r="A1669" s="5" t="s">
        <v>702</v>
      </c>
      <c r="B1669" s="6" t="s">
        <v>3874</v>
      </c>
      <c r="C1669" s="7" t="s">
        <v>4390</v>
      </c>
      <c r="D1669" s="8" t="s">
        <v>5590</v>
      </c>
    </row>
    <row r="1670" spans="1:4" ht="15.75">
      <c r="A1670" s="5" t="s">
        <v>701</v>
      </c>
      <c r="B1670" s="6" t="s">
        <v>2783</v>
      </c>
      <c r="C1670" s="7" t="s">
        <v>4390</v>
      </c>
      <c r="D1670" s="8" t="s">
        <v>4535</v>
      </c>
    </row>
    <row r="1671" spans="1:4" ht="15.75">
      <c r="A1671" s="5" t="s">
        <v>700</v>
      </c>
      <c r="B1671" s="6" t="s">
        <v>3875</v>
      </c>
      <c r="C1671" s="7" t="s">
        <v>4390</v>
      </c>
      <c r="D1671" s="8" t="s">
        <v>5591</v>
      </c>
    </row>
    <row r="1672" spans="1:4" ht="15.75">
      <c r="A1672" s="5" t="s">
        <v>699</v>
      </c>
      <c r="B1672" s="6" t="s">
        <v>3482</v>
      </c>
      <c r="C1672" s="7" t="s">
        <v>4388</v>
      </c>
      <c r="D1672" s="8" t="s">
        <v>5592</v>
      </c>
    </row>
    <row r="1673" spans="1:4" ht="15.75">
      <c r="A1673" s="5" t="s">
        <v>698</v>
      </c>
      <c r="B1673" s="6" t="s">
        <v>3876</v>
      </c>
      <c r="C1673" s="7" t="s">
        <v>4390</v>
      </c>
      <c r="D1673" s="8" t="s">
        <v>5518</v>
      </c>
    </row>
    <row r="1674" spans="1:4" ht="15.75">
      <c r="A1674" s="5" t="s">
        <v>697</v>
      </c>
      <c r="B1674" s="6" t="s">
        <v>3877</v>
      </c>
      <c r="C1674" s="7" t="s">
        <v>4388</v>
      </c>
      <c r="D1674" s="8" t="s">
        <v>5519</v>
      </c>
    </row>
    <row r="1675" spans="1:4" ht="15.75">
      <c r="A1675" s="5" t="s">
        <v>696</v>
      </c>
      <c r="B1675" s="6" t="s">
        <v>3878</v>
      </c>
      <c r="C1675" s="7" t="s">
        <v>4388</v>
      </c>
      <c r="D1675" s="8" t="s">
        <v>5435</v>
      </c>
    </row>
    <row r="1676" spans="1:4" ht="15.75">
      <c r="A1676" s="5" t="s">
        <v>695</v>
      </c>
      <c r="B1676" s="6" t="s">
        <v>3879</v>
      </c>
      <c r="C1676" s="7" t="s">
        <v>4390</v>
      </c>
      <c r="D1676" s="8" t="s">
        <v>5593</v>
      </c>
    </row>
    <row r="1677" spans="1:4" ht="15.75">
      <c r="A1677" s="5" t="s">
        <v>694</v>
      </c>
      <c r="B1677" s="6" t="s">
        <v>3880</v>
      </c>
      <c r="C1677" s="7" t="s">
        <v>4388</v>
      </c>
      <c r="D1677" s="8" t="s">
        <v>5594</v>
      </c>
    </row>
    <row r="1678" spans="1:4" ht="15.75">
      <c r="A1678" s="5" t="s">
        <v>693</v>
      </c>
      <c r="B1678" s="6" t="s">
        <v>3881</v>
      </c>
      <c r="C1678" s="7" t="s">
        <v>4388</v>
      </c>
      <c r="D1678" s="8" t="s">
        <v>5595</v>
      </c>
    </row>
    <row r="1679" spans="1:4" ht="15.75">
      <c r="A1679" s="5" t="s">
        <v>692</v>
      </c>
      <c r="B1679" s="6" t="s">
        <v>3882</v>
      </c>
      <c r="C1679" s="7" t="s">
        <v>4390</v>
      </c>
      <c r="D1679" s="8" t="s">
        <v>5596</v>
      </c>
    </row>
    <row r="1680" spans="1:4" ht="15.75">
      <c r="A1680" s="5" t="s">
        <v>691</v>
      </c>
      <c r="B1680" s="6" t="s">
        <v>3455</v>
      </c>
      <c r="C1680" s="7" t="s">
        <v>4388</v>
      </c>
      <c r="D1680" s="8" t="s">
        <v>5597</v>
      </c>
    </row>
    <row r="1681" spans="1:4" ht="15.75">
      <c r="A1681" s="5" t="s">
        <v>690</v>
      </c>
      <c r="B1681" s="6" t="s">
        <v>3883</v>
      </c>
      <c r="C1681" s="7" t="s">
        <v>4388</v>
      </c>
      <c r="D1681" s="8" t="s">
        <v>5598</v>
      </c>
    </row>
    <row r="1682" spans="1:4" ht="15.75">
      <c r="A1682" s="5" t="s">
        <v>689</v>
      </c>
      <c r="B1682" s="6" t="s">
        <v>2921</v>
      </c>
      <c r="C1682" s="7" t="s">
        <v>4390</v>
      </c>
      <c r="D1682" s="8" t="s">
        <v>5599</v>
      </c>
    </row>
    <row r="1683" spans="1:4" ht="15.75">
      <c r="A1683" s="5" t="s">
        <v>688</v>
      </c>
      <c r="B1683" s="6" t="s">
        <v>3884</v>
      </c>
      <c r="C1683" s="7" t="s">
        <v>4390</v>
      </c>
      <c r="D1683" s="8" t="s">
        <v>5289</v>
      </c>
    </row>
    <row r="1684" spans="1:4" ht="15.75">
      <c r="A1684" s="5" t="s">
        <v>687</v>
      </c>
      <c r="B1684" s="6" t="s">
        <v>2720</v>
      </c>
      <c r="C1684" s="7" t="s">
        <v>4388</v>
      </c>
      <c r="D1684" s="8" t="s">
        <v>5600</v>
      </c>
    </row>
    <row r="1685" spans="1:4" ht="15.75">
      <c r="A1685" s="5" t="s">
        <v>686</v>
      </c>
      <c r="B1685" s="6" t="s">
        <v>3609</v>
      </c>
      <c r="C1685" s="7" t="s">
        <v>4390</v>
      </c>
      <c r="D1685" s="8" t="s">
        <v>5601</v>
      </c>
    </row>
    <row r="1686" spans="1:4" ht="15.75">
      <c r="A1686" s="5" t="s">
        <v>685</v>
      </c>
      <c r="B1686" s="6" t="s">
        <v>3885</v>
      </c>
      <c r="C1686" s="7" t="s">
        <v>4390</v>
      </c>
      <c r="D1686" s="8" t="s">
        <v>4434</v>
      </c>
    </row>
    <row r="1687" spans="1:4" ht="15.75">
      <c r="A1687" s="5" t="s">
        <v>684</v>
      </c>
      <c r="B1687" s="6" t="s">
        <v>2836</v>
      </c>
      <c r="C1687" s="7" t="s">
        <v>4390</v>
      </c>
      <c r="D1687" s="8" t="s">
        <v>5602</v>
      </c>
    </row>
    <row r="1688" spans="1:4" ht="15.75">
      <c r="A1688" s="5" t="s">
        <v>683</v>
      </c>
      <c r="B1688" s="6" t="s">
        <v>3886</v>
      </c>
      <c r="C1688" s="7" t="s">
        <v>4388</v>
      </c>
      <c r="D1688" s="8" t="s">
        <v>5603</v>
      </c>
    </row>
    <row r="1689" spans="1:4" ht="15.75">
      <c r="A1689" s="5" t="s">
        <v>682</v>
      </c>
      <c r="B1689" s="6" t="s">
        <v>3887</v>
      </c>
      <c r="C1689" s="7" t="s">
        <v>4803</v>
      </c>
      <c r="D1689" s="8" t="s">
        <v>5604</v>
      </c>
    </row>
    <row r="1690" spans="1:4" ht="15.75">
      <c r="A1690" s="5" t="s">
        <v>681</v>
      </c>
      <c r="B1690" s="6" t="s">
        <v>3888</v>
      </c>
      <c r="C1690" s="7" t="s">
        <v>4390</v>
      </c>
      <c r="D1690" s="8" t="s">
        <v>5292</v>
      </c>
    </row>
    <row r="1691" spans="1:4" ht="15.75">
      <c r="A1691" s="5" t="s">
        <v>680</v>
      </c>
      <c r="B1691" s="6" t="s">
        <v>3889</v>
      </c>
      <c r="C1691" s="7" t="s">
        <v>4388</v>
      </c>
      <c r="D1691" s="8" t="s">
        <v>5605</v>
      </c>
    </row>
    <row r="1692" spans="1:4" ht="15.75">
      <c r="A1692" s="5" t="s">
        <v>679</v>
      </c>
      <c r="B1692" s="6" t="s">
        <v>3890</v>
      </c>
      <c r="C1692" s="7" t="s">
        <v>4388</v>
      </c>
      <c r="D1692" s="8" t="s">
        <v>5606</v>
      </c>
    </row>
    <row r="1693" spans="1:4" ht="15.75">
      <c r="A1693" s="5" t="s">
        <v>678</v>
      </c>
      <c r="B1693" s="6" t="s">
        <v>3891</v>
      </c>
      <c r="C1693" s="7" t="s">
        <v>4390</v>
      </c>
      <c r="D1693" s="8" t="s">
        <v>5281</v>
      </c>
    </row>
    <row r="1694" spans="1:4" ht="15.75">
      <c r="A1694" s="5" t="s">
        <v>677</v>
      </c>
      <c r="B1694" s="6" t="s">
        <v>2846</v>
      </c>
      <c r="C1694" s="7" t="s">
        <v>4390</v>
      </c>
      <c r="D1694" s="8" t="s">
        <v>5607</v>
      </c>
    </row>
    <row r="1695" spans="1:4" ht="15.75">
      <c r="A1695" s="5" t="s">
        <v>676</v>
      </c>
      <c r="B1695" s="6" t="s">
        <v>3892</v>
      </c>
      <c r="C1695" s="7" t="s">
        <v>4388</v>
      </c>
      <c r="D1695" s="8" t="s">
        <v>4884</v>
      </c>
    </row>
    <row r="1696" spans="1:4" ht="15.75">
      <c r="A1696" s="5" t="s">
        <v>675</v>
      </c>
      <c r="B1696" s="6" t="s">
        <v>3893</v>
      </c>
      <c r="C1696" s="7" t="s">
        <v>4388</v>
      </c>
      <c r="D1696" s="8" t="s">
        <v>5608</v>
      </c>
    </row>
    <row r="1697" spans="1:4" ht="15.75">
      <c r="A1697" s="5" t="s">
        <v>674</v>
      </c>
      <c r="B1697" s="6" t="s">
        <v>3894</v>
      </c>
      <c r="C1697" s="7" t="s">
        <v>4388</v>
      </c>
      <c r="D1697" s="8" t="s">
        <v>5609</v>
      </c>
    </row>
    <row r="1698" spans="1:4" ht="15.75">
      <c r="A1698" s="5" t="s">
        <v>673</v>
      </c>
      <c r="B1698" s="6" t="s">
        <v>3637</v>
      </c>
      <c r="C1698" s="7" t="s">
        <v>4388</v>
      </c>
      <c r="D1698" s="8" t="s">
        <v>5610</v>
      </c>
    </row>
    <row r="1699" spans="1:4" ht="15.75">
      <c r="A1699" s="5" t="s">
        <v>672</v>
      </c>
      <c r="B1699" s="6" t="s">
        <v>3895</v>
      </c>
      <c r="C1699" s="7" t="s">
        <v>4388</v>
      </c>
      <c r="D1699" s="8" t="s">
        <v>5195</v>
      </c>
    </row>
    <row r="1700" spans="1:4" ht="15.75">
      <c r="A1700" s="5" t="s">
        <v>671</v>
      </c>
      <c r="B1700" s="6" t="s">
        <v>3896</v>
      </c>
      <c r="C1700" s="7" t="s">
        <v>4390</v>
      </c>
      <c r="D1700" s="8" t="s">
        <v>4483</v>
      </c>
    </row>
    <row r="1701" spans="1:4" ht="15.75">
      <c r="A1701" s="5" t="s">
        <v>670</v>
      </c>
      <c r="B1701" s="6" t="s">
        <v>3897</v>
      </c>
      <c r="C1701" s="7" t="s">
        <v>4388</v>
      </c>
      <c r="D1701" s="8" t="s">
        <v>5611</v>
      </c>
    </row>
    <row r="1702" spans="1:4" ht="15.75">
      <c r="A1702" s="5" t="s">
        <v>669</v>
      </c>
      <c r="B1702" s="6" t="s">
        <v>3898</v>
      </c>
      <c r="C1702" s="7" t="s">
        <v>4390</v>
      </c>
      <c r="D1702" s="8" t="s">
        <v>4397</v>
      </c>
    </row>
    <row r="1703" spans="1:4" ht="15.75">
      <c r="A1703" s="5" t="s">
        <v>668</v>
      </c>
      <c r="B1703" s="6" t="s">
        <v>3899</v>
      </c>
      <c r="C1703" s="7" t="s">
        <v>4390</v>
      </c>
      <c r="D1703" s="8" t="s">
        <v>4464</v>
      </c>
    </row>
    <row r="1704" spans="1:4" ht="15.75">
      <c r="A1704" s="5" t="s">
        <v>667</v>
      </c>
      <c r="B1704" s="6" t="s">
        <v>3900</v>
      </c>
      <c r="C1704" s="7" t="s">
        <v>4390</v>
      </c>
      <c r="D1704" s="8" t="s">
        <v>4977</v>
      </c>
    </row>
    <row r="1705" spans="1:4" ht="15.75">
      <c r="A1705" s="5" t="s">
        <v>666</v>
      </c>
      <c r="B1705" s="6" t="s">
        <v>3901</v>
      </c>
      <c r="C1705" s="7" t="s">
        <v>4388</v>
      </c>
      <c r="D1705" s="8" t="s">
        <v>4568</v>
      </c>
    </row>
    <row r="1706" spans="1:4" ht="15.75">
      <c r="A1706" s="5" t="s">
        <v>665</v>
      </c>
      <c r="B1706" s="6" t="s">
        <v>3105</v>
      </c>
      <c r="C1706" s="7" t="s">
        <v>4390</v>
      </c>
      <c r="D1706" s="8" t="s">
        <v>5612</v>
      </c>
    </row>
    <row r="1707" spans="1:4" ht="15.75">
      <c r="A1707" s="5" t="s">
        <v>664</v>
      </c>
      <c r="B1707" s="6" t="s">
        <v>3902</v>
      </c>
      <c r="C1707" s="7" t="s">
        <v>4388</v>
      </c>
      <c r="D1707" s="8" t="s">
        <v>5613</v>
      </c>
    </row>
    <row r="1708" spans="1:4" ht="15.75">
      <c r="A1708" s="5" t="s">
        <v>663</v>
      </c>
      <c r="B1708" s="6" t="s">
        <v>3430</v>
      </c>
      <c r="C1708" s="7" t="s">
        <v>4388</v>
      </c>
      <c r="D1708" s="8" t="s">
        <v>4854</v>
      </c>
    </row>
    <row r="1709" spans="1:4" ht="15.75">
      <c r="A1709" s="5" t="s">
        <v>662</v>
      </c>
      <c r="B1709" s="6" t="s">
        <v>3903</v>
      </c>
      <c r="C1709" s="7" t="s">
        <v>4390</v>
      </c>
      <c r="D1709" s="8" t="s">
        <v>5614</v>
      </c>
    </row>
    <row r="1710" spans="1:4" ht="15.75">
      <c r="A1710" s="5" t="s">
        <v>661</v>
      </c>
      <c r="B1710" s="6" t="s">
        <v>3637</v>
      </c>
      <c r="C1710" s="7" t="s">
        <v>4388</v>
      </c>
      <c r="D1710" s="8" t="s">
        <v>5101</v>
      </c>
    </row>
    <row r="1711" spans="1:4" ht="15.75">
      <c r="A1711" s="5" t="s">
        <v>660</v>
      </c>
      <c r="B1711" s="6" t="s">
        <v>3904</v>
      </c>
      <c r="C1711" s="7" t="s">
        <v>4388</v>
      </c>
      <c r="D1711" s="8" t="s">
        <v>5615</v>
      </c>
    </row>
    <row r="1712" spans="1:4" ht="15.75">
      <c r="A1712" s="5" t="s">
        <v>659</v>
      </c>
      <c r="B1712" s="6" t="s">
        <v>3905</v>
      </c>
      <c r="C1712" s="7" t="s">
        <v>4390</v>
      </c>
      <c r="D1712" s="8" t="s">
        <v>5616</v>
      </c>
    </row>
    <row r="1713" spans="1:4" ht="15.75">
      <c r="A1713" s="5" t="s">
        <v>658</v>
      </c>
      <c r="B1713" s="6" t="s">
        <v>3906</v>
      </c>
      <c r="C1713" s="7" t="s">
        <v>4388</v>
      </c>
      <c r="D1713" s="8" t="s">
        <v>4689</v>
      </c>
    </row>
    <row r="1714" spans="1:4" ht="15.75">
      <c r="A1714" s="5" t="s">
        <v>657</v>
      </c>
      <c r="B1714" s="6" t="s">
        <v>3907</v>
      </c>
      <c r="C1714" s="7" t="s">
        <v>4390</v>
      </c>
      <c r="D1714" s="8" t="s">
        <v>4557</v>
      </c>
    </row>
    <row r="1715" spans="1:4" ht="15.75">
      <c r="A1715" s="5" t="s">
        <v>656</v>
      </c>
      <c r="B1715" s="6" t="s">
        <v>3908</v>
      </c>
      <c r="C1715" s="7" t="s">
        <v>4388</v>
      </c>
      <c r="D1715" s="8" t="s">
        <v>5617</v>
      </c>
    </row>
    <row r="1716" spans="1:4" ht="15.75">
      <c r="A1716" s="5" t="s">
        <v>655</v>
      </c>
      <c r="B1716" s="6" t="s">
        <v>3909</v>
      </c>
      <c r="C1716" s="7" t="s">
        <v>4388</v>
      </c>
      <c r="D1716" s="8" t="s">
        <v>5615</v>
      </c>
    </row>
    <row r="1717" spans="1:4" ht="15.75">
      <c r="A1717" s="5" t="s">
        <v>654</v>
      </c>
      <c r="B1717" s="6" t="s">
        <v>3910</v>
      </c>
      <c r="C1717" s="7" t="s">
        <v>4390</v>
      </c>
      <c r="D1717" s="8" t="s">
        <v>4479</v>
      </c>
    </row>
    <row r="1718" spans="1:4" ht="15.75">
      <c r="A1718" s="5" t="s">
        <v>653</v>
      </c>
      <c r="B1718" s="6" t="s">
        <v>3911</v>
      </c>
      <c r="C1718" s="7" t="s">
        <v>4388</v>
      </c>
      <c r="D1718" s="8" t="s">
        <v>5618</v>
      </c>
    </row>
    <row r="1719" spans="1:4" ht="15.75">
      <c r="A1719" s="5" t="s">
        <v>652</v>
      </c>
      <c r="B1719" s="6" t="s">
        <v>3912</v>
      </c>
      <c r="C1719" s="7" t="s">
        <v>4388</v>
      </c>
      <c r="D1719" s="8" t="s">
        <v>5619</v>
      </c>
    </row>
    <row r="1720" spans="1:4" ht="15.75">
      <c r="A1720" s="5" t="s">
        <v>651</v>
      </c>
      <c r="B1720" s="6" t="s">
        <v>3913</v>
      </c>
      <c r="C1720" s="7" t="s">
        <v>4388</v>
      </c>
      <c r="D1720" s="8" t="s">
        <v>5121</v>
      </c>
    </row>
    <row r="1721" spans="1:4" ht="15.75">
      <c r="A1721" s="5" t="s">
        <v>650</v>
      </c>
      <c r="B1721" s="6" t="s">
        <v>2586</v>
      </c>
      <c r="C1721" s="7" t="s">
        <v>4388</v>
      </c>
      <c r="D1721" s="8" t="s">
        <v>5620</v>
      </c>
    </row>
    <row r="1722" spans="1:4" ht="15.75">
      <c r="A1722" s="5" t="s">
        <v>649</v>
      </c>
      <c r="B1722" s="6" t="s">
        <v>3914</v>
      </c>
      <c r="C1722" s="7" t="s">
        <v>4390</v>
      </c>
      <c r="D1722" s="8" t="s">
        <v>4467</v>
      </c>
    </row>
    <row r="1723" spans="1:4" ht="15.75">
      <c r="A1723" s="5" t="s">
        <v>648</v>
      </c>
      <c r="B1723" s="6" t="s">
        <v>3915</v>
      </c>
      <c r="C1723" s="7" t="s">
        <v>4390</v>
      </c>
      <c r="D1723" s="8" t="s">
        <v>5621</v>
      </c>
    </row>
    <row r="1724" spans="1:4" ht="15.75">
      <c r="A1724" s="5" t="s">
        <v>647</v>
      </c>
      <c r="B1724" s="6" t="s">
        <v>3916</v>
      </c>
      <c r="C1724" s="7" t="s">
        <v>4388</v>
      </c>
      <c r="D1724" s="8" t="s">
        <v>5622</v>
      </c>
    </row>
    <row r="1725" spans="1:4" ht="15.75">
      <c r="A1725" s="5" t="s">
        <v>646</v>
      </c>
      <c r="B1725" s="6" t="s">
        <v>3917</v>
      </c>
      <c r="C1725" s="7" t="s">
        <v>4390</v>
      </c>
      <c r="D1725" s="8" t="s">
        <v>5623</v>
      </c>
    </row>
    <row r="1726" spans="1:4" ht="15.75">
      <c r="A1726" s="5" t="s">
        <v>645</v>
      </c>
      <c r="B1726" s="6" t="s">
        <v>3694</v>
      </c>
      <c r="C1726" s="7" t="s">
        <v>4388</v>
      </c>
      <c r="D1726" s="8" t="s">
        <v>5624</v>
      </c>
    </row>
    <row r="1727" spans="1:4" ht="15.75">
      <c r="A1727" s="5" t="s">
        <v>644</v>
      </c>
      <c r="B1727" s="6" t="s">
        <v>3918</v>
      </c>
      <c r="C1727" s="7" t="s">
        <v>4388</v>
      </c>
      <c r="D1727" s="8" t="s">
        <v>5625</v>
      </c>
    </row>
    <row r="1728" spans="1:4" ht="15.75">
      <c r="A1728" s="5" t="s">
        <v>643</v>
      </c>
      <c r="B1728" s="6" t="s">
        <v>3919</v>
      </c>
      <c r="C1728" s="7" t="s">
        <v>4388</v>
      </c>
      <c r="D1728" s="8" t="s">
        <v>5435</v>
      </c>
    </row>
    <row r="1729" spans="1:4" ht="15.75">
      <c r="A1729" s="5" t="s">
        <v>642</v>
      </c>
      <c r="B1729" s="6" t="s">
        <v>3012</v>
      </c>
      <c r="C1729" s="7" t="s">
        <v>4390</v>
      </c>
      <c r="D1729" s="8" t="s">
        <v>5626</v>
      </c>
    </row>
    <row r="1730" spans="1:4" ht="15.75">
      <c r="A1730" s="5" t="s">
        <v>641</v>
      </c>
      <c r="B1730" s="6" t="s">
        <v>3920</v>
      </c>
      <c r="C1730" s="7" t="s">
        <v>4390</v>
      </c>
      <c r="D1730" s="8" t="s">
        <v>5627</v>
      </c>
    </row>
    <row r="1731" spans="1:4" ht="15.75">
      <c r="A1731" s="5" t="s">
        <v>640</v>
      </c>
      <c r="B1731" s="6" t="s">
        <v>3817</v>
      </c>
      <c r="C1731" s="7" t="s">
        <v>4390</v>
      </c>
      <c r="D1731" s="8" t="s">
        <v>5628</v>
      </c>
    </row>
    <row r="1732" spans="1:4" ht="15.75">
      <c r="A1732" s="5" t="s">
        <v>639</v>
      </c>
      <c r="B1732" s="6" t="s">
        <v>2942</v>
      </c>
      <c r="C1732" s="7" t="s">
        <v>4388</v>
      </c>
      <c r="D1732" s="8" t="s">
        <v>5629</v>
      </c>
    </row>
    <row r="1733" spans="1:4" ht="15.75">
      <c r="A1733" s="5" t="s">
        <v>638</v>
      </c>
      <c r="B1733" s="6" t="s">
        <v>3921</v>
      </c>
      <c r="C1733" s="7" t="s">
        <v>4388</v>
      </c>
      <c r="D1733" s="8" t="s">
        <v>4468</v>
      </c>
    </row>
    <row r="1734" spans="1:4" ht="15.75">
      <c r="A1734" s="5" t="s">
        <v>637</v>
      </c>
      <c r="B1734" s="6" t="s">
        <v>3922</v>
      </c>
      <c r="C1734" s="7" t="s">
        <v>4388</v>
      </c>
      <c r="D1734" s="8" t="s">
        <v>5630</v>
      </c>
    </row>
    <row r="1735" spans="1:4" ht="15.75">
      <c r="A1735" s="5" t="s">
        <v>636</v>
      </c>
      <c r="B1735" s="6" t="s">
        <v>3923</v>
      </c>
      <c r="C1735" s="7" t="s">
        <v>4388</v>
      </c>
      <c r="D1735" s="8" t="s">
        <v>5631</v>
      </c>
    </row>
    <row r="1736" spans="1:4" ht="15.75">
      <c r="A1736" s="5" t="s">
        <v>635</v>
      </c>
      <c r="B1736" s="6" t="s">
        <v>3924</v>
      </c>
      <c r="C1736" s="7" t="s">
        <v>4803</v>
      </c>
      <c r="D1736" s="8" t="s">
        <v>5632</v>
      </c>
    </row>
    <row r="1737" spans="1:4" ht="15.75">
      <c r="A1737" s="5" t="s">
        <v>634</v>
      </c>
      <c r="B1737" s="6" t="s">
        <v>3925</v>
      </c>
      <c r="C1737" s="7" t="s">
        <v>4388</v>
      </c>
      <c r="D1737" s="8" t="s">
        <v>5633</v>
      </c>
    </row>
    <row r="1738" spans="1:4" ht="15.75">
      <c r="A1738" s="5" t="s">
        <v>633</v>
      </c>
      <c r="B1738" s="6" t="s">
        <v>3223</v>
      </c>
      <c r="C1738" s="7" t="s">
        <v>4390</v>
      </c>
      <c r="D1738" s="8" t="s">
        <v>5634</v>
      </c>
    </row>
    <row r="1739" spans="1:4" ht="15.75">
      <c r="A1739" s="5" t="s">
        <v>632</v>
      </c>
      <c r="B1739" s="6" t="s">
        <v>3926</v>
      </c>
      <c r="C1739" s="7" t="s">
        <v>4390</v>
      </c>
      <c r="D1739" s="8" t="s">
        <v>4439</v>
      </c>
    </row>
    <row r="1740" spans="1:4" ht="15.75">
      <c r="A1740" s="5" t="s">
        <v>630</v>
      </c>
      <c r="B1740" s="6" t="s">
        <v>3927</v>
      </c>
      <c r="C1740" s="7" t="s">
        <v>4390</v>
      </c>
      <c r="D1740" s="8" t="s">
        <v>5635</v>
      </c>
    </row>
    <row r="1741" spans="1:4" ht="15.75">
      <c r="A1741" s="5" t="s">
        <v>629</v>
      </c>
      <c r="B1741" s="6" t="s">
        <v>3928</v>
      </c>
      <c r="C1741" s="7" t="s">
        <v>4388</v>
      </c>
      <c r="D1741" s="8" t="s">
        <v>5636</v>
      </c>
    </row>
    <row r="1742" spans="1:4" ht="15.75">
      <c r="A1742" s="5" t="s">
        <v>628</v>
      </c>
      <c r="B1742" s="6" t="s">
        <v>3929</v>
      </c>
      <c r="C1742" s="7" t="s">
        <v>4388</v>
      </c>
      <c r="D1742" s="8" t="s">
        <v>5637</v>
      </c>
    </row>
    <row r="1743" spans="1:4" ht="15.75">
      <c r="A1743" s="5" t="s">
        <v>627</v>
      </c>
      <c r="B1743" s="6" t="s">
        <v>3930</v>
      </c>
      <c r="C1743" s="7" t="s">
        <v>4388</v>
      </c>
      <c r="D1743" s="8" t="s">
        <v>5638</v>
      </c>
    </row>
    <row r="1744" spans="1:4" ht="15.75">
      <c r="A1744" s="5" t="s">
        <v>626</v>
      </c>
      <c r="B1744" s="6" t="s">
        <v>3931</v>
      </c>
      <c r="C1744" s="7" t="s">
        <v>4388</v>
      </c>
      <c r="D1744" s="8" t="s">
        <v>5639</v>
      </c>
    </row>
    <row r="1745" spans="1:4" ht="15.75">
      <c r="A1745" s="5" t="s">
        <v>625</v>
      </c>
      <c r="B1745" s="6" t="s">
        <v>3932</v>
      </c>
      <c r="C1745" s="7" t="s">
        <v>4388</v>
      </c>
      <c r="D1745" s="8" t="s">
        <v>4831</v>
      </c>
    </row>
    <row r="1746" spans="1:4" ht="15.75">
      <c r="A1746" s="5" t="s">
        <v>624</v>
      </c>
      <c r="B1746" s="6" t="s">
        <v>3075</v>
      </c>
      <c r="C1746" s="7" t="s">
        <v>4390</v>
      </c>
      <c r="D1746" s="8" t="s">
        <v>5216</v>
      </c>
    </row>
    <row r="1747" spans="1:4" ht="15.75">
      <c r="A1747" s="5" t="s">
        <v>623</v>
      </c>
      <c r="B1747" s="6" t="s">
        <v>3933</v>
      </c>
      <c r="C1747" s="7" t="s">
        <v>4388</v>
      </c>
      <c r="D1747" s="8" t="s">
        <v>5506</v>
      </c>
    </row>
    <row r="1748" spans="1:4" ht="15.75">
      <c r="A1748" s="5" t="s">
        <v>622</v>
      </c>
      <c r="B1748" s="6" t="s">
        <v>3934</v>
      </c>
      <c r="C1748" s="7" t="s">
        <v>4388</v>
      </c>
      <c r="D1748" s="8" t="s">
        <v>5640</v>
      </c>
    </row>
    <row r="1749" spans="1:4" ht="15.75">
      <c r="A1749" s="5" t="s">
        <v>621</v>
      </c>
      <c r="B1749" s="6" t="s">
        <v>3925</v>
      </c>
      <c r="C1749" s="7" t="s">
        <v>4390</v>
      </c>
      <c r="D1749" s="8" t="s">
        <v>5641</v>
      </c>
    </row>
    <row r="1750" spans="1:4" ht="15.75">
      <c r="A1750" s="5" t="s">
        <v>620</v>
      </c>
      <c r="B1750" s="6" t="s">
        <v>3935</v>
      </c>
      <c r="C1750" s="7" t="s">
        <v>4390</v>
      </c>
      <c r="D1750" s="8" t="s">
        <v>5039</v>
      </c>
    </row>
    <row r="1751" spans="1:4" ht="15.75">
      <c r="A1751" s="5" t="s">
        <v>619</v>
      </c>
      <c r="B1751" s="6" t="s">
        <v>3393</v>
      </c>
      <c r="C1751" s="7" t="s">
        <v>4390</v>
      </c>
      <c r="D1751" s="8" t="s">
        <v>5642</v>
      </c>
    </row>
    <row r="1752" spans="1:4" ht="15.75">
      <c r="A1752" s="5" t="s">
        <v>618</v>
      </c>
      <c r="B1752" s="6" t="s">
        <v>3936</v>
      </c>
      <c r="C1752" s="7" t="s">
        <v>4803</v>
      </c>
      <c r="D1752" s="8" t="s">
        <v>5643</v>
      </c>
    </row>
    <row r="1753" spans="1:4" ht="15.75">
      <c r="A1753" s="5" t="s">
        <v>617</v>
      </c>
      <c r="B1753" s="6" t="s">
        <v>3937</v>
      </c>
      <c r="C1753" s="7" t="s">
        <v>4390</v>
      </c>
      <c r="D1753" s="8" t="s">
        <v>4906</v>
      </c>
    </row>
    <row r="1754" spans="1:4" ht="15.75">
      <c r="A1754" s="5" t="s">
        <v>616</v>
      </c>
      <c r="B1754" s="6" t="s">
        <v>3938</v>
      </c>
      <c r="C1754" s="7" t="s">
        <v>4390</v>
      </c>
      <c r="D1754" s="8" t="s">
        <v>5644</v>
      </c>
    </row>
    <row r="1755" spans="1:4" ht="15.75">
      <c r="A1755" s="5" t="s">
        <v>615</v>
      </c>
      <c r="B1755" s="6" t="s">
        <v>2952</v>
      </c>
      <c r="C1755" s="7" t="s">
        <v>4390</v>
      </c>
      <c r="D1755" s="8" t="s">
        <v>5645</v>
      </c>
    </row>
    <row r="1756" spans="1:4" ht="15.75">
      <c r="A1756" s="5" t="s">
        <v>614</v>
      </c>
      <c r="B1756" s="6" t="s">
        <v>3939</v>
      </c>
      <c r="C1756" s="7" t="s">
        <v>4388</v>
      </c>
      <c r="D1756" s="8" t="s">
        <v>5646</v>
      </c>
    </row>
    <row r="1757" spans="1:4" ht="15.75">
      <c r="A1757" s="5" t="s">
        <v>613</v>
      </c>
      <c r="B1757" s="6" t="s">
        <v>3940</v>
      </c>
      <c r="C1757" s="7" t="s">
        <v>4388</v>
      </c>
      <c r="D1757" s="8" t="s">
        <v>5647</v>
      </c>
    </row>
    <row r="1758" spans="1:4" ht="15.75">
      <c r="A1758" s="5" t="s">
        <v>612</v>
      </c>
      <c r="B1758" s="6" t="s">
        <v>2620</v>
      </c>
      <c r="C1758" s="7" t="s">
        <v>4390</v>
      </c>
      <c r="D1758" s="8" t="s">
        <v>5648</v>
      </c>
    </row>
    <row r="1759" spans="1:4" ht="15.75">
      <c r="A1759" s="5" t="s">
        <v>611</v>
      </c>
      <c r="B1759" s="6" t="s">
        <v>3941</v>
      </c>
      <c r="C1759" s="7" t="s">
        <v>4803</v>
      </c>
      <c r="D1759" s="8" t="s">
        <v>5649</v>
      </c>
    </row>
    <row r="1760" spans="1:4" ht="15.75">
      <c r="A1760" s="5" t="s">
        <v>610</v>
      </c>
      <c r="B1760" s="6" t="s">
        <v>3942</v>
      </c>
      <c r="C1760" s="7" t="s">
        <v>4390</v>
      </c>
      <c r="D1760" s="8" t="s">
        <v>5650</v>
      </c>
    </row>
    <row r="1761" spans="1:4" ht="15.75">
      <c r="A1761" s="5" t="s">
        <v>609</v>
      </c>
      <c r="B1761" s="6" t="s">
        <v>3943</v>
      </c>
      <c r="C1761" s="7" t="s">
        <v>4390</v>
      </c>
      <c r="D1761" s="8" t="s">
        <v>5651</v>
      </c>
    </row>
    <row r="1762" spans="1:4" ht="15.75">
      <c r="A1762" s="5" t="s">
        <v>608</v>
      </c>
      <c r="B1762" s="6" t="s">
        <v>3944</v>
      </c>
      <c r="C1762" s="7" t="s">
        <v>4390</v>
      </c>
      <c r="D1762" s="8" t="s">
        <v>5652</v>
      </c>
    </row>
    <row r="1763" spans="1:4" ht="15.75">
      <c r="A1763" s="5" t="s">
        <v>607</v>
      </c>
      <c r="B1763" s="6" t="s">
        <v>3945</v>
      </c>
      <c r="C1763" s="7" t="s">
        <v>4388</v>
      </c>
      <c r="D1763" s="8" t="s">
        <v>5653</v>
      </c>
    </row>
    <row r="1764" spans="1:4" ht="15.75">
      <c r="A1764" s="5" t="s">
        <v>606</v>
      </c>
      <c r="B1764" s="6" t="s">
        <v>3946</v>
      </c>
      <c r="C1764" s="7" t="s">
        <v>4388</v>
      </c>
      <c r="D1764" s="8" t="s">
        <v>5654</v>
      </c>
    </row>
    <row r="1765" spans="1:4" ht="15.75">
      <c r="A1765" s="5" t="s">
        <v>605</v>
      </c>
      <c r="B1765" s="6" t="s">
        <v>2610</v>
      </c>
      <c r="C1765" s="7" t="s">
        <v>4388</v>
      </c>
      <c r="D1765" s="8" t="s">
        <v>5655</v>
      </c>
    </row>
    <row r="1766" spans="1:4" ht="15.75">
      <c r="A1766" s="5" t="s">
        <v>604</v>
      </c>
      <c r="B1766" s="6" t="s">
        <v>3450</v>
      </c>
      <c r="C1766" s="7" t="s">
        <v>4388</v>
      </c>
      <c r="D1766" s="8" t="s">
        <v>5656</v>
      </c>
    </row>
    <row r="1767" spans="1:4" ht="15.75">
      <c r="A1767" s="5" t="s">
        <v>603</v>
      </c>
      <c r="B1767" s="6" t="s">
        <v>3947</v>
      </c>
      <c r="C1767" s="7" t="s">
        <v>4390</v>
      </c>
      <c r="D1767" s="8" t="s">
        <v>4542</v>
      </c>
    </row>
    <row r="1768" spans="1:4" ht="15.75">
      <c r="A1768" s="5" t="s">
        <v>602</v>
      </c>
      <c r="B1768" s="6" t="s">
        <v>3948</v>
      </c>
      <c r="C1768" s="7" t="s">
        <v>4388</v>
      </c>
      <c r="D1768" s="8" t="s">
        <v>5236</v>
      </c>
    </row>
    <row r="1769" spans="1:4" ht="15.75">
      <c r="A1769" s="5" t="s">
        <v>601</v>
      </c>
      <c r="B1769" s="6" t="s">
        <v>3949</v>
      </c>
      <c r="C1769" s="7" t="s">
        <v>4388</v>
      </c>
      <c r="D1769" s="8" t="s">
        <v>4564</v>
      </c>
    </row>
    <row r="1770" spans="1:4" ht="15.75">
      <c r="A1770" s="5" t="s">
        <v>600</v>
      </c>
      <c r="B1770" s="6" t="s">
        <v>3950</v>
      </c>
      <c r="C1770" s="7" t="s">
        <v>4388</v>
      </c>
      <c r="D1770" s="8" t="s">
        <v>4831</v>
      </c>
    </row>
    <row r="1771" spans="1:4" ht="15.75">
      <c r="A1771" s="5" t="s">
        <v>599</v>
      </c>
      <c r="B1771" s="6" t="s">
        <v>3951</v>
      </c>
      <c r="C1771" s="7" t="s">
        <v>4388</v>
      </c>
      <c r="D1771" s="8" t="s">
        <v>5657</v>
      </c>
    </row>
    <row r="1772" spans="1:4" ht="15.75">
      <c r="A1772" s="5" t="s">
        <v>598</v>
      </c>
      <c r="B1772" s="6" t="s">
        <v>3952</v>
      </c>
      <c r="C1772" s="7" t="s">
        <v>4388</v>
      </c>
      <c r="D1772" s="8" t="s">
        <v>5658</v>
      </c>
    </row>
    <row r="1773" spans="1:4" ht="15.75">
      <c r="A1773" s="5" t="s">
        <v>597</v>
      </c>
      <c r="B1773" s="6" t="s">
        <v>3953</v>
      </c>
      <c r="C1773" s="7" t="s">
        <v>4388</v>
      </c>
      <c r="D1773" s="8" t="s">
        <v>4811</v>
      </c>
    </row>
    <row r="1774" spans="1:4" ht="15.75">
      <c r="A1774" s="5" t="s">
        <v>596</v>
      </c>
      <c r="B1774" s="6" t="s">
        <v>3954</v>
      </c>
      <c r="C1774" s="7" t="s">
        <v>4388</v>
      </c>
      <c r="D1774" s="8" t="s">
        <v>5659</v>
      </c>
    </row>
    <row r="1775" spans="1:4" ht="15.75">
      <c r="A1775" s="5" t="s">
        <v>595</v>
      </c>
      <c r="B1775" s="6" t="s">
        <v>3955</v>
      </c>
      <c r="C1775" s="7" t="s">
        <v>4390</v>
      </c>
      <c r="D1775" s="8" t="s">
        <v>5161</v>
      </c>
    </row>
    <row r="1776" spans="1:4" ht="15.75">
      <c r="A1776" s="5" t="s">
        <v>594</v>
      </c>
      <c r="B1776" s="6" t="s">
        <v>3956</v>
      </c>
      <c r="C1776" s="7" t="s">
        <v>4388</v>
      </c>
      <c r="D1776" s="8" t="s">
        <v>5196</v>
      </c>
    </row>
    <row r="1777" spans="1:4" ht="15.75">
      <c r="A1777" s="5" t="s">
        <v>593</v>
      </c>
      <c r="B1777" s="6" t="s">
        <v>3957</v>
      </c>
      <c r="C1777" s="7" t="s">
        <v>4388</v>
      </c>
      <c r="D1777" s="8" t="s">
        <v>4481</v>
      </c>
    </row>
    <row r="1778" spans="1:4" ht="15.75">
      <c r="A1778" s="5" t="s">
        <v>592</v>
      </c>
      <c r="B1778" s="6" t="s">
        <v>3958</v>
      </c>
      <c r="C1778" s="7" t="s">
        <v>4390</v>
      </c>
      <c r="D1778" s="8" t="s">
        <v>5660</v>
      </c>
    </row>
    <row r="1779" spans="1:4" ht="15.75">
      <c r="A1779" s="5" t="s">
        <v>591</v>
      </c>
      <c r="B1779" s="6" t="s">
        <v>3394</v>
      </c>
      <c r="C1779" s="7" t="s">
        <v>4388</v>
      </c>
      <c r="D1779" s="8" t="s">
        <v>5661</v>
      </c>
    </row>
    <row r="1780" spans="1:4" ht="15.75">
      <c r="A1780" s="5" t="s">
        <v>590</v>
      </c>
      <c r="B1780" s="6" t="s">
        <v>3959</v>
      </c>
      <c r="C1780" s="7" t="s">
        <v>4390</v>
      </c>
      <c r="D1780" s="8" t="s">
        <v>5662</v>
      </c>
    </row>
    <row r="1781" spans="1:4" ht="15.75">
      <c r="A1781" s="5" t="s">
        <v>589</v>
      </c>
      <c r="B1781" s="6" t="s">
        <v>3960</v>
      </c>
      <c r="C1781" s="7" t="s">
        <v>4388</v>
      </c>
      <c r="D1781" s="8" t="s">
        <v>5028</v>
      </c>
    </row>
    <row r="1782" spans="1:4" ht="15.75">
      <c r="A1782" s="5" t="s">
        <v>588</v>
      </c>
      <c r="B1782" s="6" t="s">
        <v>3961</v>
      </c>
      <c r="C1782" s="7" t="s">
        <v>4388</v>
      </c>
      <c r="D1782" s="8" t="s">
        <v>5079</v>
      </c>
    </row>
    <row r="1783" spans="1:4" ht="15.75">
      <c r="A1783" s="5" t="s">
        <v>587</v>
      </c>
      <c r="B1783" s="6" t="s">
        <v>3823</v>
      </c>
      <c r="C1783" s="7" t="s">
        <v>4390</v>
      </c>
      <c r="D1783" s="8" t="s">
        <v>5663</v>
      </c>
    </row>
    <row r="1784" spans="1:4" ht="15.75">
      <c r="A1784" s="5" t="s">
        <v>586</v>
      </c>
      <c r="B1784" s="6" t="s">
        <v>2408</v>
      </c>
      <c r="C1784" s="7" t="s">
        <v>4388</v>
      </c>
      <c r="D1784" s="8" t="s">
        <v>5664</v>
      </c>
    </row>
    <row r="1785" spans="1:4" ht="15.75">
      <c r="A1785" s="5" t="s">
        <v>585</v>
      </c>
      <c r="B1785" s="6" t="s">
        <v>2940</v>
      </c>
      <c r="C1785" s="7" t="s">
        <v>4390</v>
      </c>
      <c r="D1785" s="8" t="s">
        <v>5022</v>
      </c>
    </row>
    <row r="1786" spans="1:4" ht="15.75">
      <c r="A1786" s="5" t="s">
        <v>584</v>
      </c>
      <c r="B1786" s="6" t="s">
        <v>3962</v>
      </c>
      <c r="C1786" s="7" t="s">
        <v>4390</v>
      </c>
      <c r="D1786" s="8" t="s">
        <v>5665</v>
      </c>
    </row>
    <row r="1787" spans="1:4" ht="15.75">
      <c r="A1787" s="5" t="s">
        <v>583</v>
      </c>
      <c r="B1787" s="6" t="s">
        <v>3963</v>
      </c>
      <c r="C1787" s="7" t="s">
        <v>4390</v>
      </c>
      <c r="D1787" s="8" t="s">
        <v>4409</v>
      </c>
    </row>
    <row r="1788" spans="1:4" ht="15.75">
      <c r="A1788" s="5" t="s">
        <v>582</v>
      </c>
      <c r="B1788" s="6" t="s">
        <v>3964</v>
      </c>
      <c r="C1788" s="7" t="s">
        <v>4390</v>
      </c>
      <c r="D1788" s="8" t="s">
        <v>5666</v>
      </c>
    </row>
    <row r="1789" spans="1:4" ht="15.75">
      <c r="A1789" s="5" t="s">
        <v>581</v>
      </c>
      <c r="B1789" s="6" t="s">
        <v>3414</v>
      </c>
      <c r="C1789" s="7" t="s">
        <v>4390</v>
      </c>
      <c r="D1789" s="8" t="s">
        <v>5667</v>
      </c>
    </row>
    <row r="1790" spans="1:4" ht="15.75">
      <c r="A1790" s="5" t="s">
        <v>580</v>
      </c>
      <c r="B1790" s="6" t="s">
        <v>3965</v>
      </c>
      <c r="C1790" s="7" t="s">
        <v>4390</v>
      </c>
      <c r="D1790" s="8" t="s">
        <v>4396</v>
      </c>
    </row>
    <row r="1791" spans="1:4" ht="15.75">
      <c r="A1791" s="5" t="s">
        <v>579</v>
      </c>
      <c r="B1791" s="6" t="s">
        <v>3966</v>
      </c>
      <c r="C1791" s="7" t="s">
        <v>4390</v>
      </c>
      <c r="D1791" s="8" t="s">
        <v>5668</v>
      </c>
    </row>
    <row r="1792" spans="1:4" ht="15.75">
      <c r="A1792" s="5" t="s">
        <v>578</v>
      </c>
      <c r="B1792" s="6" t="s">
        <v>2776</v>
      </c>
      <c r="C1792" s="7" t="s">
        <v>4390</v>
      </c>
      <c r="D1792" s="8" t="s">
        <v>5669</v>
      </c>
    </row>
    <row r="1793" spans="1:4" ht="15.75">
      <c r="A1793" s="5" t="s">
        <v>577</v>
      </c>
      <c r="B1793" s="6" t="s">
        <v>3967</v>
      </c>
      <c r="C1793" s="7" t="s">
        <v>4388</v>
      </c>
      <c r="D1793" s="8" t="s">
        <v>4568</v>
      </c>
    </row>
    <row r="1794" spans="1:4" ht="15.75">
      <c r="A1794" s="5" t="s">
        <v>576</v>
      </c>
      <c r="B1794" s="6" t="s">
        <v>3968</v>
      </c>
      <c r="C1794" s="7" t="s">
        <v>4390</v>
      </c>
      <c r="D1794" s="8" t="s">
        <v>4533</v>
      </c>
    </row>
    <row r="1795" spans="1:4" ht="15.75">
      <c r="A1795" s="5" t="s">
        <v>575</v>
      </c>
      <c r="B1795" s="6" t="s">
        <v>3969</v>
      </c>
      <c r="C1795" s="7" t="s">
        <v>4388</v>
      </c>
      <c r="D1795" s="8" t="s">
        <v>4928</v>
      </c>
    </row>
    <row r="1796" spans="1:4" ht="15.75">
      <c r="A1796" s="5" t="s">
        <v>574</v>
      </c>
      <c r="B1796" s="6" t="s">
        <v>3682</v>
      </c>
      <c r="C1796" s="7" t="s">
        <v>4390</v>
      </c>
      <c r="D1796" s="8" t="s">
        <v>4425</v>
      </c>
    </row>
    <row r="1797" spans="1:4" ht="15.75">
      <c r="A1797" s="5" t="s">
        <v>573</v>
      </c>
      <c r="B1797" s="6" t="s">
        <v>3970</v>
      </c>
      <c r="C1797" s="7" t="s">
        <v>4388</v>
      </c>
      <c r="D1797" s="8" t="s">
        <v>5252</v>
      </c>
    </row>
    <row r="1798" spans="1:4" ht="15.75">
      <c r="A1798" s="5" t="s">
        <v>572</v>
      </c>
      <c r="B1798" s="6" t="s">
        <v>3971</v>
      </c>
      <c r="C1798" s="7" t="s">
        <v>4390</v>
      </c>
      <c r="D1798" s="8" t="s">
        <v>5670</v>
      </c>
    </row>
    <row r="1799" spans="1:4" ht="15.75">
      <c r="A1799" s="5" t="s">
        <v>571</v>
      </c>
      <c r="B1799" s="6" t="s">
        <v>3972</v>
      </c>
      <c r="C1799" s="7" t="s">
        <v>4388</v>
      </c>
      <c r="D1799" s="8" t="s">
        <v>4973</v>
      </c>
    </row>
    <row r="1800" spans="1:4" ht="15.75">
      <c r="A1800" s="5" t="s">
        <v>570</v>
      </c>
      <c r="B1800" s="6" t="s">
        <v>2913</v>
      </c>
      <c r="C1800" s="7" t="s">
        <v>4388</v>
      </c>
      <c r="D1800" s="8" t="s">
        <v>5297</v>
      </c>
    </row>
    <row r="1801" spans="1:4" ht="15.75">
      <c r="A1801" s="5" t="s">
        <v>569</v>
      </c>
      <c r="B1801" s="6" t="s">
        <v>3973</v>
      </c>
      <c r="C1801" s="7" t="s">
        <v>4390</v>
      </c>
      <c r="D1801" s="8" t="s">
        <v>5671</v>
      </c>
    </row>
    <row r="1802" spans="1:4" ht="15.75">
      <c r="A1802" s="5" t="s">
        <v>568</v>
      </c>
      <c r="B1802" s="6" t="s">
        <v>3974</v>
      </c>
      <c r="C1802" s="7" t="s">
        <v>4388</v>
      </c>
      <c r="D1802" s="8" t="s">
        <v>5615</v>
      </c>
    </row>
    <row r="1803" spans="1:4" ht="15.75">
      <c r="A1803" s="5" t="s">
        <v>567</v>
      </c>
      <c r="B1803" s="6" t="s">
        <v>3975</v>
      </c>
      <c r="C1803" s="7" t="s">
        <v>4390</v>
      </c>
      <c r="D1803" s="8" t="s">
        <v>4452</v>
      </c>
    </row>
    <row r="1804" spans="1:4" ht="15.75">
      <c r="A1804" s="5" t="s">
        <v>566</v>
      </c>
      <c r="B1804" s="6" t="s">
        <v>2583</v>
      </c>
      <c r="C1804" s="7" t="s">
        <v>4390</v>
      </c>
      <c r="D1804" s="8" t="s">
        <v>4868</v>
      </c>
    </row>
    <row r="1805" spans="1:4" ht="15.75">
      <c r="A1805" s="5" t="s">
        <v>565</v>
      </c>
      <c r="B1805" s="6" t="s">
        <v>2411</v>
      </c>
      <c r="C1805" s="7" t="s">
        <v>4390</v>
      </c>
      <c r="D1805" s="8" t="s">
        <v>5672</v>
      </c>
    </row>
    <row r="1806" spans="1:4" ht="15.75">
      <c r="A1806" s="5" t="s">
        <v>564</v>
      </c>
      <c r="B1806" s="6" t="s">
        <v>3976</v>
      </c>
      <c r="C1806" s="7" t="s">
        <v>4390</v>
      </c>
      <c r="D1806" s="8" t="s">
        <v>5444</v>
      </c>
    </row>
    <row r="1807" spans="1:4" ht="15.75">
      <c r="A1807" s="5" t="s">
        <v>563</v>
      </c>
      <c r="B1807" s="6" t="s">
        <v>3977</v>
      </c>
      <c r="C1807" s="7" t="s">
        <v>4388</v>
      </c>
      <c r="D1807" s="8" t="s">
        <v>4776</v>
      </c>
    </row>
    <row r="1808" spans="1:4" ht="15.75">
      <c r="A1808" s="5" t="s">
        <v>562</v>
      </c>
      <c r="B1808" s="6" t="s">
        <v>3978</v>
      </c>
      <c r="C1808" s="7" t="s">
        <v>4388</v>
      </c>
      <c r="D1808" s="8" t="s">
        <v>5673</v>
      </c>
    </row>
    <row r="1809" spans="1:4" ht="15.75">
      <c r="A1809" s="5" t="s">
        <v>561</v>
      </c>
      <c r="B1809" s="6" t="s">
        <v>3979</v>
      </c>
      <c r="C1809" s="7" t="s">
        <v>4388</v>
      </c>
      <c r="D1809" s="8" t="s">
        <v>5674</v>
      </c>
    </row>
    <row r="1810" spans="1:4" ht="15.75">
      <c r="A1810" s="5" t="s">
        <v>560</v>
      </c>
      <c r="B1810" s="6" t="s">
        <v>3980</v>
      </c>
      <c r="C1810" s="7" t="s">
        <v>4388</v>
      </c>
      <c r="D1810" s="8" t="s">
        <v>4615</v>
      </c>
    </row>
    <row r="1811" spans="1:4" ht="15.75">
      <c r="A1811" s="5" t="s">
        <v>559</v>
      </c>
      <c r="B1811" s="6" t="s">
        <v>3981</v>
      </c>
      <c r="C1811" s="7" t="s">
        <v>4388</v>
      </c>
      <c r="D1811" s="8" t="s">
        <v>5637</v>
      </c>
    </row>
    <row r="1812" spans="1:4" ht="15.75">
      <c r="A1812" s="5" t="s">
        <v>558</v>
      </c>
      <c r="B1812" s="6" t="s">
        <v>3982</v>
      </c>
      <c r="C1812" s="7" t="s">
        <v>4388</v>
      </c>
      <c r="D1812" s="8" t="s">
        <v>5675</v>
      </c>
    </row>
    <row r="1813" spans="1:4" ht="15.75">
      <c r="A1813" s="5" t="s">
        <v>557</v>
      </c>
      <c r="B1813" s="6" t="s">
        <v>3983</v>
      </c>
      <c r="C1813" s="7" t="s">
        <v>4388</v>
      </c>
      <c r="D1813" s="8" t="s">
        <v>5676</v>
      </c>
    </row>
    <row r="1814" spans="1:4" ht="15.75">
      <c r="A1814" s="5" t="s">
        <v>556</v>
      </c>
      <c r="B1814" s="6" t="s">
        <v>3984</v>
      </c>
      <c r="C1814" s="7" t="s">
        <v>4390</v>
      </c>
      <c r="D1814" s="8" t="s">
        <v>5677</v>
      </c>
    </row>
    <row r="1815" spans="1:4" ht="15.75">
      <c r="A1815" s="5" t="s">
        <v>555</v>
      </c>
      <c r="B1815" s="6" t="s">
        <v>3985</v>
      </c>
      <c r="C1815" s="7" t="s">
        <v>4388</v>
      </c>
      <c r="D1815" s="8" t="s">
        <v>4776</v>
      </c>
    </row>
    <row r="1816" spans="1:4" ht="15.75">
      <c r="A1816" s="5" t="s">
        <v>554</v>
      </c>
      <c r="B1816" s="6" t="s">
        <v>3986</v>
      </c>
      <c r="C1816" s="7" t="s">
        <v>4390</v>
      </c>
      <c r="D1816" s="8" t="s">
        <v>4984</v>
      </c>
    </row>
    <row r="1817" spans="1:4" ht="15.75">
      <c r="A1817" s="5" t="s">
        <v>553</v>
      </c>
      <c r="B1817" s="6" t="s">
        <v>3987</v>
      </c>
      <c r="C1817" s="7" t="s">
        <v>4390</v>
      </c>
      <c r="D1817" s="8" t="s">
        <v>5678</v>
      </c>
    </row>
    <row r="1818" spans="1:4" ht="15.75">
      <c r="A1818" s="5" t="s">
        <v>552</v>
      </c>
      <c r="B1818" s="6" t="s">
        <v>3988</v>
      </c>
      <c r="C1818" s="7" t="s">
        <v>4390</v>
      </c>
      <c r="D1818" s="8" t="s">
        <v>5161</v>
      </c>
    </row>
    <row r="1819" spans="1:4" ht="15.75">
      <c r="A1819" s="5" t="s">
        <v>551</v>
      </c>
      <c r="B1819" s="6" t="s">
        <v>3989</v>
      </c>
      <c r="C1819" s="7" t="s">
        <v>4390</v>
      </c>
      <c r="D1819" s="8" t="s">
        <v>5478</v>
      </c>
    </row>
    <row r="1820" spans="1:4" ht="15.75">
      <c r="A1820" s="5" t="s">
        <v>550</v>
      </c>
      <c r="B1820" s="6" t="s">
        <v>3331</v>
      </c>
      <c r="C1820" s="7" t="s">
        <v>4390</v>
      </c>
      <c r="D1820" s="8" t="s">
        <v>4698</v>
      </c>
    </row>
    <row r="1821" spans="1:4" ht="15.75">
      <c r="A1821" s="5" t="s">
        <v>549</v>
      </c>
      <c r="B1821" s="6" t="s">
        <v>3990</v>
      </c>
      <c r="C1821" s="7" t="s">
        <v>4390</v>
      </c>
      <c r="D1821" s="8" t="s">
        <v>5679</v>
      </c>
    </row>
    <row r="1822" spans="1:4" ht="15.75">
      <c r="A1822" s="5" t="s">
        <v>548</v>
      </c>
      <c r="B1822" s="6" t="s">
        <v>3991</v>
      </c>
      <c r="C1822" s="7" t="s">
        <v>4390</v>
      </c>
      <c r="D1822" s="8" t="s">
        <v>4467</v>
      </c>
    </row>
    <row r="1823" spans="1:4" ht="15.75">
      <c r="A1823" s="5" t="s">
        <v>547</v>
      </c>
      <c r="B1823" s="6" t="s">
        <v>3992</v>
      </c>
      <c r="C1823" s="7" t="s">
        <v>4390</v>
      </c>
      <c r="D1823" s="8" t="s">
        <v>5680</v>
      </c>
    </row>
    <row r="1824" spans="1:4" ht="15.75">
      <c r="A1824" s="5" t="s">
        <v>546</v>
      </c>
      <c r="B1824" s="6" t="s">
        <v>3993</v>
      </c>
      <c r="C1824" s="7" t="s">
        <v>4388</v>
      </c>
      <c r="D1824" s="8" t="s">
        <v>5681</v>
      </c>
    </row>
    <row r="1825" spans="1:4" ht="15.75">
      <c r="A1825" s="5" t="s">
        <v>545</v>
      </c>
      <c r="B1825" s="6" t="s">
        <v>3092</v>
      </c>
      <c r="C1825" s="7" t="s">
        <v>4390</v>
      </c>
      <c r="D1825" s="8" t="s">
        <v>4788</v>
      </c>
    </row>
    <row r="1826" spans="1:4" ht="15.75">
      <c r="A1826" s="5" t="s">
        <v>544</v>
      </c>
      <c r="B1826" s="6" t="s">
        <v>3994</v>
      </c>
      <c r="C1826" s="7" t="s">
        <v>4388</v>
      </c>
      <c r="D1826" s="8" t="s">
        <v>5682</v>
      </c>
    </row>
    <row r="1827" spans="1:4" ht="15.75">
      <c r="A1827" s="5" t="s">
        <v>543</v>
      </c>
      <c r="B1827" s="6" t="s">
        <v>3995</v>
      </c>
      <c r="C1827" s="7" t="s">
        <v>4388</v>
      </c>
      <c r="D1827" s="8" t="s">
        <v>5683</v>
      </c>
    </row>
    <row r="1828" spans="1:4" ht="15.75">
      <c r="A1828" s="5" t="s">
        <v>542</v>
      </c>
      <c r="B1828" s="6" t="s">
        <v>3996</v>
      </c>
      <c r="C1828" s="7" t="s">
        <v>4388</v>
      </c>
      <c r="D1828" s="8" t="s">
        <v>5684</v>
      </c>
    </row>
    <row r="1829" spans="1:4" ht="15.75">
      <c r="A1829" s="5" t="s">
        <v>541</v>
      </c>
      <c r="B1829" s="6" t="s">
        <v>3997</v>
      </c>
      <c r="C1829" s="7" t="s">
        <v>4388</v>
      </c>
      <c r="D1829" s="8" t="s">
        <v>5622</v>
      </c>
    </row>
    <row r="1830" spans="1:4" ht="15.75">
      <c r="A1830" s="5" t="s">
        <v>540</v>
      </c>
      <c r="B1830" s="6" t="s">
        <v>3998</v>
      </c>
      <c r="C1830" s="7" t="s">
        <v>4388</v>
      </c>
      <c r="D1830" s="8" t="s">
        <v>4771</v>
      </c>
    </row>
    <row r="1831" spans="1:4" ht="15.75">
      <c r="A1831" s="5" t="s">
        <v>539</v>
      </c>
      <c r="B1831" s="6" t="s">
        <v>2570</v>
      </c>
      <c r="C1831" s="7" t="s">
        <v>4390</v>
      </c>
      <c r="D1831" s="8" t="s">
        <v>5685</v>
      </c>
    </row>
    <row r="1832" spans="1:4" ht="15.75">
      <c r="A1832" s="5" t="s">
        <v>538</v>
      </c>
      <c r="B1832" s="6" t="s">
        <v>3332</v>
      </c>
      <c r="C1832" s="7" t="s">
        <v>4388</v>
      </c>
      <c r="D1832" s="8" t="s">
        <v>4580</v>
      </c>
    </row>
    <row r="1833" spans="1:4" ht="15.75">
      <c r="A1833" s="5" t="s">
        <v>537</v>
      </c>
      <c r="B1833" s="6" t="s">
        <v>2763</v>
      </c>
      <c r="C1833" s="7" t="s">
        <v>4388</v>
      </c>
      <c r="D1833" s="8" t="s">
        <v>5586</v>
      </c>
    </row>
    <row r="1834" spans="1:4" ht="15.75">
      <c r="A1834" s="5" t="s">
        <v>536</v>
      </c>
      <c r="B1834" s="6" t="s">
        <v>3999</v>
      </c>
      <c r="C1834" s="7" t="s">
        <v>4390</v>
      </c>
      <c r="D1834" s="8" t="s">
        <v>5686</v>
      </c>
    </row>
    <row r="1835" spans="1:4" ht="15.75">
      <c r="A1835" s="5" t="s">
        <v>535</v>
      </c>
      <c r="B1835" s="6" t="s">
        <v>4000</v>
      </c>
      <c r="C1835" s="7" t="s">
        <v>4388</v>
      </c>
      <c r="D1835" s="8" t="s">
        <v>5687</v>
      </c>
    </row>
    <row r="1836" spans="1:4" ht="15.75">
      <c r="A1836" s="5" t="s">
        <v>533</v>
      </c>
      <c r="B1836" s="6" t="s">
        <v>4001</v>
      </c>
      <c r="C1836" s="7" t="s">
        <v>4803</v>
      </c>
      <c r="D1836" s="8" t="s">
        <v>5356</v>
      </c>
    </row>
    <row r="1837" spans="1:4" ht="15.75">
      <c r="A1837" s="5" t="s">
        <v>532</v>
      </c>
      <c r="B1837" s="6" t="s">
        <v>4002</v>
      </c>
      <c r="C1837" s="7" t="s">
        <v>4390</v>
      </c>
      <c r="D1837" s="8" t="s">
        <v>4984</v>
      </c>
    </row>
    <row r="1838" spans="1:4" ht="15.75">
      <c r="A1838" s="5" t="s">
        <v>531</v>
      </c>
      <c r="B1838" s="6" t="s">
        <v>4003</v>
      </c>
      <c r="C1838" s="7" t="s">
        <v>4390</v>
      </c>
      <c r="D1838" s="8" t="s">
        <v>5688</v>
      </c>
    </row>
    <row r="1839" spans="1:4" ht="15.75">
      <c r="A1839" s="5" t="s">
        <v>530</v>
      </c>
      <c r="B1839" s="6" t="s">
        <v>4004</v>
      </c>
      <c r="C1839" s="7" t="s">
        <v>4390</v>
      </c>
      <c r="D1839" s="8" t="s">
        <v>5689</v>
      </c>
    </row>
    <row r="1840" spans="1:4" ht="15.75">
      <c r="A1840" s="5" t="s">
        <v>529</v>
      </c>
      <c r="B1840" s="6" t="s">
        <v>3461</v>
      </c>
      <c r="C1840" s="7" t="s">
        <v>4390</v>
      </c>
      <c r="D1840" s="8" t="s">
        <v>5690</v>
      </c>
    </row>
    <row r="1841" spans="1:4" ht="15.75">
      <c r="A1841" s="5" t="s">
        <v>528</v>
      </c>
      <c r="B1841" s="6" t="s">
        <v>3507</v>
      </c>
      <c r="C1841" s="7" t="s">
        <v>4390</v>
      </c>
      <c r="D1841" s="8" t="s">
        <v>5691</v>
      </c>
    </row>
    <row r="1842" spans="1:4" ht="15.75">
      <c r="A1842" s="5" t="s">
        <v>527</v>
      </c>
      <c r="B1842" s="6" t="s">
        <v>4005</v>
      </c>
      <c r="C1842" s="7" t="s">
        <v>4388</v>
      </c>
      <c r="D1842" s="8" t="s">
        <v>4451</v>
      </c>
    </row>
    <row r="1843" spans="1:4" ht="15.75">
      <c r="A1843" s="5" t="s">
        <v>526</v>
      </c>
      <c r="B1843" s="6" t="s">
        <v>4006</v>
      </c>
      <c r="C1843" s="7" t="s">
        <v>4388</v>
      </c>
      <c r="D1843" s="8" t="s">
        <v>5692</v>
      </c>
    </row>
    <row r="1844" spans="1:4" ht="15.75">
      <c r="A1844" s="5" t="s">
        <v>525</v>
      </c>
      <c r="B1844" s="6" t="s">
        <v>2449</v>
      </c>
      <c r="C1844" s="7" t="s">
        <v>4390</v>
      </c>
      <c r="D1844" s="8" t="s">
        <v>5693</v>
      </c>
    </row>
    <row r="1845" spans="1:4" ht="15.75">
      <c r="A1845" s="5" t="s">
        <v>524</v>
      </c>
      <c r="B1845" s="6" t="s">
        <v>4007</v>
      </c>
      <c r="C1845" s="7" t="s">
        <v>4390</v>
      </c>
      <c r="D1845" s="8" t="s">
        <v>5694</v>
      </c>
    </row>
    <row r="1846" spans="1:4" ht="15.75">
      <c r="A1846" s="5" t="s">
        <v>523</v>
      </c>
      <c r="B1846" s="6" t="s">
        <v>4008</v>
      </c>
      <c r="C1846" s="7" t="s">
        <v>4390</v>
      </c>
      <c r="D1846" s="8" t="s">
        <v>4415</v>
      </c>
    </row>
    <row r="1847" spans="1:4" ht="15.75">
      <c r="A1847" s="5" t="s">
        <v>522</v>
      </c>
      <c r="B1847" s="6" t="s">
        <v>4009</v>
      </c>
      <c r="C1847" s="7" t="s">
        <v>4390</v>
      </c>
      <c r="D1847" s="8" t="s">
        <v>5695</v>
      </c>
    </row>
    <row r="1848" spans="1:4" ht="15.75">
      <c r="A1848" s="5" t="s">
        <v>521</v>
      </c>
      <c r="B1848" s="6" t="s">
        <v>4010</v>
      </c>
      <c r="C1848" s="7" t="s">
        <v>4390</v>
      </c>
      <c r="D1848" s="8" t="s">
        <v>5696</v>
      </c>
    </row>
    <row r="1849" spans="1:4" ht="15.75">
      <c r="A1849" s="5" t="s">
        <v>520</v>
      </c>
      <c r="B1849" s="6" t="s">
        <v>4011</v>
      </c>
      <c r="C1849" s="7" t="s">
        <v>4390</v>
      </c>
      <c r="D1849" s="8" t="s">
        <v>5697</v>
      </c>
    </row>
    <row r="1850" spans="1:4" ht="15.75">
      <c r="A1850" s="5" t="s">
        <v>519</v>
      </c>
      <c r="B1850" s="6" t="s">
        <v>4012</v>
      </c>
      <c r="C1850" s="7" t="s">
        <v>4390</v>
      </c>
      <c r="D1850" s="8" t="s">
        <v>5698</v>
      </c>
    </row>
    <row r="1851" spans="1:4" ht="15.75">
      <c r="A1851" s="5" t="s">
        <v>518</v>
      </c>
      <c r="B1851" s="6" t="s">
        <v>4013</v>
      </c>
      <c r="C1851" s="7" t="s">
        <v>4390</v>
      </c>
      <c r="D1851" s="8" t="s">
        <v>4658</v>
      </c>
    </row>
    <row r="1852" spans="1:4" ht="15.75">
      <c r="A1852" s="5" t="s">
        <v>517</v>
      </c>
      <c r="B1852" s="6" t="s">
        <v>4014</v>
      </c>
      <c r="C1852" s="7" t="s">
        <v>4390</v>
      </c>
      <c r="D1852" s="8" t="s">
        <v>4437</v>
      </c>
    </row>
    <row r="1853" spans="1:4" ht="15.75">
      <c r="A1853" s="5" t="s">
        <v>516</v>
      </c>
      <c r="B1853" s="6" t="s">
        <v>4015</v>
      </c>
      <c r="C1853" s="7" t="s">
        <v>4390</v>
      </c>
      <c r="D1853" s="8" t="s">
        <v>5699</v>
      </c>
    </row>
    <row r="1854" spans="1:4" ht="15.75">
      <c r="A1854" s="5" t="s">
        <v>514</v>
      </c>
      <c r="B1854" s="6" t="s">
        <v>4016</v>
      </c>
      <c r="C1854" s="7" t="s">
        <v>4390</v>
      </c>
      <c r="D1854" s="8" t="s">
        <v>4437</v>
      </c>
    </row>
    <row r="1855" spans="1:4" ht="15.75">
      <c r="A1855" s="5" t="s">
        <v>513</v>
      </c>
      <c r="B1855" s="6" t="s">
        <v>3849</v>
      </c>
      <c r="C1855" s="7" t="s">
        <v>4388</v>
      </c>
      <c r="D1855" s="8" t="s">
        <v>5700</v>
      </c>
    </row>
    <row r="1856" spans="1:4" ht="15.75">
      <c r="A1856" s="5" t="s">
        <v>512</v>
      </c>
      <c r="B1856" s="6" t="s">
        <v>3031</v>
      </c>
      <c r="C1856" s="7" t="s">
        <v>4390</v>
      </c>
      <c r="D1856" s="8" t="s">
        <v>4859</v>
      </c>
    </row>
    <row r="1857" spans="1:4" ht="15.75">
      <c r="A1857" s="5" t="s">
        <v>511</v>
      </c>
      <c r="B1857" s="6" t="s">
        <v>4017</v>
      </c>
      <c r="C1857" s="7" t="s">
        <v>4390</v>
      </c>
      <c r="D1857" s="8" t="s">
        <v>4747</v>
      </c>
    </row>
    <row r="1858" spans="1:4" ht="15.75">
      <c r="A1858" s="5" t="s">
        <v>510</v>
      </c>
      <c r="B1858" s="6" t="s">
        <v>4018</v>
      </c>
      <c r="C1858" s="7" t="s">
        <v>4388</v>
      </c>
      <c r="D1858" s="8" t="s">
        <v>5701</v>
      </c>
    </row>
    <row r="1859" spans="1:4" ht="15.75">
      <c r="A1859" s="5" t="s">
        <v>509</v>
      </c>
      <c r="B1859" s="6" t="s">
        <v>4019</v>
      </c>
      <c r="C1859" s="7" t="s">
        <v>4390</v>
      </c>
      <c r="D1859" s="8" t="s">
        <v>5702</v>
      </c>
    </row>
    <row r="1860" spans="1:4" ht="15.75">
      <c r="A1860" s="5" t="s">
        <v>508</v>
      </c>
      <c r="B1860" s="6" t="s">
        <v>3381</v>
      </c>
      <c r="C1860" s="7" t="s">
        <v>4388</v>
      </c>
      <c r="D1860" s="8" t="s">
        <v>5376</v>
      </c>
    </row>
    <row r="1861" spans="1:4" ht="15.75">
      <c r="A1861" s="5" t="s">
        <v>507</v>
      </c>
      <c r="B1861" s="6" t="s">
        <v>3223</v>
      </c>
      <c r="C1861" s="7" t="s">
        <v>4388</v>
      </c>
      <c r="D1861" s="8" t="s">
        <v>5703</v>
      </c>
    </row>
    <row r="1862" spans="1:4" ht="15.75">
      <c r="A1862" s="5" t="s">
        <v>506</v>
      </c>
      <c r="B1862" s="6" t="s">
        <v>4020</v>
      </c>
      <c r="C1862" s="7" t="s">
        <v>4388</v>
      </c>
      <c r="D1862" s="8" t="s">
        <v>5704</v>
      </c>
    </row>
    <row r="1863" spans="1:4" ht="15.75">
      <c r="A1863" s="5" t="s">
        <v>505</v>
      </c>
      <c r="B1863" s="6" t="s">
        <v>2767</v>
      </c>
      <c r="C1863" s="7" t="s">
        <v>4388</v>
      </c>
      <c r="D1863" s="8" t="s">
        <v>4831</v>
      </c>
    </row>
    <row r="1864" spans="1:4" ht="15.75">
      <c r="A1864" s="5" t="s">
        <v>504</v>
      </c>
      <c r="B1864" s="6" t="s">
        <v>4021</v>
      </c>
      <c r="C1864" s="7" t="s">
        <v>4388</v>
      </c>
      <c r="D1864" s="8" t="s">
        <v>5705</v>
      </c>
    </row>
    <row r="1865" spans="1:4" ht="15.75">
      <c r="A1865" s="5" t="s">
        <v>503</v>
      </c>
      <c r="B1865" s="6" t="s">
        <v>4022</v>
      </c>
      <c r="C1865" s="7" t="s">
        <v>4388</v>
      </c>
      <c r="D1865" s="8" t="s">
        <v>4442</v>
      </c>
    </row>
    <row r="1866" spans="1:4" ht="15.75">
      <c r="A1866" s="5" t="s">
        <v>502</v>
      </c>
      <c r="B1866" s="6" t="s">
        <v>2814</v>
      </c>
      <c r="C1866" s="7" t="s">
        <v>4388</v>
      </c>
      <c r="D1866" s="8" t="s">
        <v>5706</v>
      </c>
    </row>
    <row r="1867" spans="1:4" ht="15.75">
      <c r="A1867" s="5" t="s">
        <v>501</v>
      </c>
      <c r="B1867" s="6" t="s">
        <v>4023</v>
      </c>
      <c r="C1867" s="7" t="s">
        <v>4390</v>
      </c>
      <c r="D1867" s="8" t="s">
        <v>5707</v>
      </c>
    </row>
    <row r="1868" spans="1:4" ht="15.75">
      <c r="A1868" s="5" t="s">
        <v>500</v>
      </c>
      <c r="B1868" s="6" t="s">
        <v>3146</v>
      </c>
      <c r="C1868" s="7" t="s">
        <v>4388</v>
      </c>
      <c r="D1868" s="8" t="s">
        <v>5010</v>
      </c>
    </row>
    <row r="1869" spans="1:4" ht="15.75">
      <c r="A1869" s="5" t="s">
        <v>499</v>
      </c>
      <c r="B1869" s="6" t="s">
        <v>3053</v>
      </c>
      <c r="C1869" s="7" t="s">
        <v>4390</v>
      </c>
      <c r="D1869" s="8" t="s">
        <v>5708</v>
      </c>
    </row>
    <row r="1870" spans="1:4" ht="15.75">
      <c r="A1870" s="5" t="s">
        <v>498</v>
      </c>
      <c r="B1870" s="6" t="s">
        <v>4024</v>
      </c>
      <c r="C1870" s="7" t="s">
        <v>4390</v>
      </c>
      <c r="D1870" s="8" t="s">
        <v>4719</v>
      </c>
    </row>
    <row r="1871" spans="1:4" ht="15.75">
      <c r="A1871" s="5" t="s">
        <v>497</v>
      </c>
      <c r="B1871" s="6" t="s">
        <v>2587</v>
      </c>
      <c r="C1871" s="7" t="s">
        <v>4390</v>
      </c>
      <c r="D1871" s="8" t="s">
        <v>4509</v>
      </c>
    </row>
    <row r="1872" spans="1:4" ht="15.75">
      <c r="A1872" s="5" t="s">
        <v>496</v>
      </c>
      <c r="B1872" s="6" t="s">
        <v>4025</v>
      </c>
      <c r="C1872" s="7" t="s">
        <v>4390</v>
      </c>
      <c r="D1872" s="8" t="s">
        <v>5709</v>
      </c>
    </row>
    <row r="1873" spans="1:4" ht="15.75">
      <c r="A1873" s="5" t="s">
        <v>495</v>
      </c>
      <c r="B1873" s="6" t="s">
        <v>4026</v>
      </c>
      <c r="C1873" s="7" t="s">
        <v>4390</v>
      </c>
      <c r="D1873" s="8" t="s">
        <v>5710</v>
      </c>
    </row>
    <row r="1874" spans="1:4" ht="15.75">
      <c r="A1874" s="5" t="s">
        <v>494</v>
      </c>
      <c r="B1874" s="6" t="s">
        <v>4027</v>
      </c>
      <c r="C1874" s="7" t="s">
        <v>4390</v>
      </c>
      <c r="D1874" s="8" t="s">
        <v>5711</v>
      </c>
    </row>
    <row r="1875" spans="1:4" ht="15.75">
      <c r="A1875" s="5" t="s">
        <v>493</v>
      </c>
      <c r="B1875" s="6" t="s">
        <v>4028</v>
      </c>
      <c r="C1875" s="7" t="s">
        <v>4390</v>
      </c>
      <c r="D1875" s="8" t="s">
        <v>5712</v>
      </c>
    </row>
    <row r="1876" spans="1:4" ht="15.75">
      <c r="A1876" s="5" t="s">
        <v>492</v>
      </c>
      <c r="B1876" s="6" t="s">
        <v>4029</v>
      </c>
      <c r="C1876" s="7" t="s">
        <v>4390</v>
      </c>
      <c r="D1876" s="8" t="s">
        <v>5713</v>
      </c>
    </row>
    <row r="1877" spans="1:4" ht="15.75">
      <c r="A1877" s="5" t="s">
        <v>491</v>
      </c>
      <c r="B1877" s="6" t="s">
        <v>3414</v>
      </c>
      <c r="C1877" s="7" t="s">
        <v>4388</v>
      </c>
      <c r="D1877" s="8" t="s">
        <v>5714</v>
      </c>
    </row>
    <row r="1878" spans="1:4" ht="15.75">
      <c r="A1878" s="5" t="s">
        <v>490</v>
      </c>
      <c r="B1878" s="6" t="s">
        <v>4030</v>
      </c>
      <c r="C1878" s="7" t="s">
        <v>4388</v>
      </c>
      <c r="D1878" s="8" t="s">
        <v>4952</v>
      </c>
    </row>
    <row r="1879" spans="1:4" ht="15.75">
      <c r="A1879" s="5" t="s">
        <v>489</v>
      </c>
      <c r="B1879" s="6" t="s">
        <v>4031</v>
      </c>
      <c r="C1879" s="7" t="s">
        <v>4803</v>
      </c>
      <c r="D1879" s="8" t="s">
        <v>5715</v>
      </c>
    </row>
    <row r="1880" spans="1:4" ht="15.75">
      <c r="A1880" s="5" t="s">
        <v>488</v>
      </c>
      <c r="B1880" s="6" t="s">
        <v>4032</v>
      </c>
      <c r="C1880" s="7" t="s">
        <v>4388</v>
      </c>
      <c r="D1880" s="8" t="s">
        <v>5716</v>
      </c>
    </row>
    <row r="1881" spans="1:4" ht="15.75">
      <c r="A1881" s="5" t="s">
        <v>487</v>
      </c>
      <c r="B1881" s="6" t="s">
        <v>4033</v>
      </c>
      <c r="C1881" s="7" t="s">
        <v>4388</v>
      </c>
      <c r="D1881" s="8" t="s">
        <v>5717</v>
      </c>
    </row>
    <row r="1882" spans="1:4" ht="15.75">
      <c r="A1882" s="5" t="s">
        <v>486</v>
      </c>
      <c r="B1882" s="6" t="s">
        <v>2922</v>
      </c>
      <c r="C1882" s="7" t="s">
        <v>4390</v>
      </c>
      <c r="D1882" s="8" t="s">
        <v>5718</v>
      </c>
    </row>
    <row r="1883" spans="1:4" ht="15.75">
      <c r="A1883" s="5" t="s">
        <v>485</v>
      </c>
      <c r="B1883" s="6" t="s">
        <v>4034</v>
      </c>
      <c r="C1883" s="7" t="s">
        <v>4388</v>
      </c>
      <c r="D1883" s="8" t="s">
        <v>5714</v>
      </c>
    </row>
    <row r="1884" spans="1:4" ht="15.75">
      <c r="A1884" s="5" t="s">
        <v>484</v>
      </c>
      <c r="B1884" s="6" t="s">
        <v>4035</v>
      </c>
      <c r="C1884" s="7" t="s">
        <v>4388</v>
      </c>
      <c r="D1884" s="8" t="s">
        <v>5719</v>
      </c>
    </row>
    <row r="1885" spans="1:4" ht="15.75">
      <c r="A1885" s="5" t="s">
        <v>483</v>
      </c>
      <c r="B1885" s="6" t="s">
        <v>4036</v>
      </c>
      <c r="C1885" s="7" t="s">
        <v>4388</v>
      </c>
      <c r="D1885" s="8" t="s">
        <v>5720</v>
      </c>
    </row>
    <row r="1886" spans="1:4" ht="15.75">
      <c r="A1886" s="5" t="s">
        <v>482</v>
      </c>
      <c r="B1886" s="6" t="s">
        <v>4037</v>
      </c>
      <c r="C1886" s="7" t="s">
        <v>4388</v>
      </c>
      <c r="D1886" s="8" t="s">
        <v>5721</v>
      </c>
    </row>
    <row r="1887" spans="1:4" ht="15.75">
      <c r="A1887" s="5" t="s">
        <v>481</v>
      </c>
      <c r="B1887" s="6" t="s">
        <v>4038</v>
      </c>
      <c r="C1887" s="7" t="s">
        <v>4388</v>
      </c>
      <c r="D1887" s="8" t="s">
        <v>5722</v>
      </c>
    </row>
    <row r="1888" spans="1:4" ht="15.75">
      <c r="A1888" s="5" t="s">
        <v>480</v>
      </c>
      <c r="B1888" s="6" t="s">
        <v>4039</v>
      </c>
      <c r="C1888" s="7" t="s">
        <v>4390</v>
      </c>
      <c r="D1888" s="8" t="s">
        <v>5723</v>
      </c>
    </row>
    <row r="1889" spans="1:4" ht="15.75">
      <c r="A1889" s="5" t="s">
        <v>479</v>
      </c>
      <c r="B1889" s="6" t="s">
        <v>4040</v>
      </c>
      <c r="C1889" s="7" t="s">
        <v>4390</v>
      </c>
      <c r="D1889" s="8" t="s">
        <v>4734</v>
      </c>
    </row>
    <row r="1890" spans="1:4" ht="15.75">
      <c r="A1890" s="5" t="s">
        <v>478</v>
      </c>
      <c r="B1890" s="6" t="s">
        <v>2937</v>
      </c>
      <c r="C1890" s="7" t="s">
        <v>4390</v>
      </c>
      <c r="D1890" s="8" t="s">
        <v>5724</v>
      </c>
    </row>
    <row r="1891" spans="1:4" ht="15.75">
      <c r="A1891" s="5" t="s">
        <v>477</v>
      </c>
      <c r="B1891" s="6" t="s">
        <v>4041</v>
      </c>
      <c r="C1891" s="7" t="s">
        <v>4388</v>
      </c>
      <c r="D1891" s="8" t="s">
        <v>5277</v>
      </c>
    </row>
    <row r="1892" spans="1:4" ht="15.75">
      <c r="A1892" s="5" t="s">
        <v>476</v>
      </c>
      <c r="B1892" s="6" t="s">
        <v>4042</v>
      </c>
      <c r="C1892" s="7" t="s">
        <v>4390</v>
      </c>
      <c r="D1892" s="8" t="s">
        <v>4409</v>
      </c>
    </row>
    <row r="1893" spans="1:4" ht="15.75">
      <c r="A1893" s="5" t="s">
        <v>475</v>
      </c>
      <c r="B1893" s="6" t="s">
        <v>4043</v>
      </c>
      <c r="C1893" s="7" t="s">
        <v>4390</v>
      </c>
      <c r="D1893" s="8" t="s">
        <v>5725</v>
      </c>
    </row>
    <row r="1894" spans="1:4" ht="15.75">
      <c r="A1894" s="5" t="s">
        <v>474</v>
      </c>
      <c r="B1894" s="6" t="s">
        <v>4044</v>
      </c>
      <c r="C1894" s="7" t="s">
        <v>4388</v>
      </c>
      <c r="D1894" s="8" t="s">
        <v>5726</v>
      </c>
    </row>
    <row r="1895" spans="1:4" ht="15.75">
      <c r="A1895" s="5" t="s">
        <v>473</v>
      </c>
      <c r="B1895" s="6" t="s">
        <v>4045</v>
      </c>
      <c r="C1895" s="7" t="s">
        <v>4390</v>
      </c>
      <c r="D1895" s="8" t="s">
        <v>4499</v>
      </c>
    </row>
    <row r="1896" spans="1:4" ht="15.75">
      <c r="A1896" s="5" t="s">
        <v>472</v>
      </c>
      <c r="B1896" s="6" t="s">
        <v>4046</v>
      </c>
      <c r="C1896" s="7" t="s">
        <v>4388</v>
      </c>
      <c r="D1896" s="8" t="s">
        <v>5727</v>
      </c>
    </row>
    <row r="1897" spans="1:4" ht="15.75">
      <c r="A1897" s="5" t="s">
        <v>471</v>
      </c>
      <c r="B1897" s="6" t="s">
        <v>2619</v>
      </c>
      <c r="C1897" s="7" t="s">
        <v>4390</v>
      </c>
      <c r="D1897" s="8" t="s">
        <v>5728</v>
      </c>
    </row>
    <row r="1898" spans="1:4" ht="15.75">
      <c r="A1898" s="5" t="s">
        <v>470</v>
      </c>
      <c r="B1898" s="6" t="s">
        <v>4047</v>
      </c>
      <c r="C1898" s="7" t="s">
        <v>4390</v>
      </c>
      <c r="D1898" s="8" t="s">
        <v>4535</v>
      </c>
    </row>
    <row r="1899" spans="1:4" ht="15.75">
      <c r="A1899" s="5" t="s">
        <v>469</v>
      </c>
      <c r="B1899" s="6" t="s">
        <v>2452</v>
      </c>
      <c r="C1899" s="7" t="s">
        <v>4390</v>
      </c>
      <c r="D1899" s="8" t="s">
        <v>5729</v>
      </c>
    </row>
    <row r="1900" spans="1:4" ht="15.75">
      <c r="A1900" s="5" t="s">
        <v>468</v>
      </c>
      <c r="B1900" s="6" t="s">
        <v>2482</v>
      </c>
      <c r="C1900" s="7" t="s">
        <v>4390</v>
      </c>
      <c r="D1900" s="8" t="s">
        <v>4747</v>
      </c>
    </row>
    <row r="1901" spans="1:4" ht="15.75">
      <c r="A1901" s="5" t="s">
        <v>467</v>
      </c>
      <c r="B1901" s="6" t="s">
        <v>4048</v>
      </c>
      <c r="C1901" s="7" t="s">
        <v>4388</v>
      </c>
      <c r="D1901" s="8" t="s">
        <v>4481</v>
      </c>
    </row>
    <row r="1902" spans="1:4" ht="15.75">
      <c r="A1902" s="5" t="s">
        <v>466</v>
      </c>
      <c r="B1902" s="6" t="s">
        <v>3958</v>
      </c>
      <c r="C1902" s="7" t="s">
        <v>4388</v>
      </c>
      <c r="D1902" s="8" t="s">
        <v>5730</v>
      </c>
    </row>
    <row r="1903" spans="1:4" ht="15.75">
      <c r="A1903" s="5" t="s">
        <v>465</v>
      </c>
      <c r="B1903" s="6" t="s">
        <v>4049</v>
      </c>
      <c r="C1903" s="7" t="s">
        <v>4388</v>
      </c>
      <c r="D1903" s="8" t="s">
        <v>5252</v>
      </c>
    </row>
    <row r="1904" spans="1:4" ht="15.75">
      <c r="A1904" s="5" t="s">
        <v>464</v>
      </c>
      <c r="B1904" s="6" t="s">
        <v>4050</v>
      </c>
      <c r="C1904" s="7" t="s">
        <v>4388</v>
      </c>
      <c r="D1904" s="8" t="s">
        <v>4597</v>
      </c>
    </row>
    <row r="1905" spans="1:4" ht="15.75">
      <c r="A1905" s="5" t="s">
        <v>463</v>
      </c>
      <c r="B1905" s="6" t="s">
        <v>4051</v>
      </c>
      <c r="C1905" s="7" t="s">
        <v>4388</v>
      </c>
      <c r="D1905" s="8" t="s">
        <v>5731</v>
      </c>
    </row>
    <row r="1906" spans="1:4" ht="15.75">
      <c r="A1906" s="5" t="s">
        <v>462</v>
      </c>
      <c r="B1906" s="6" t="s">
        <v>4052</v>
      </c>
      <c r="C1906" s="7" t="s">
        <v>4388</v>
      </c>
      <c r="D1906" s="8" t="s">
        <v>5732</v>
      </c>
    </row>
    <row r="1907" spans="1:4" ht="15.75">
      <c r="A1907" s="5" t="s">
        <v>461</v>
      </c>
      <c r="B1907" s="6" t="s">
        <v>4053</v>
      </c>
      <c r="C1907" s="7" t="s">
        <v>4390</v>
      </c>
      <c r="D1907" s="8" t="s">
        <v>5733</v>
      </c>
    </row>
    <row r="1908" spans="1:4" ht="15.75">
      <c r="A1908" s="5" t="s">
        <v>460</v>
      </c>
      <c r="B1908" s="6" t="s">
        <v>2668</v>
      </c>
      <c r="C1908" s="7" t="s">
        <v>4388</v>
      </c>
      <c r="D1908" s="8" t="s">
        <v>5734</v>
      </c>
    </row>
    <row r="1909" spans="1:4" ht="15.75">
      <c r="A1909" s="5" t="s">
        <v>459</v>
      </c>
      <c r="B1909" s="6" t="s">
        <v>4054</v>
      </c>
      <c r="C1909" s="7" t="s">
        <v>4388</v>
      </c>
      <c r="D1909" s="8" t="s">
        <v>5735</v>
      </c>
    </row>
    <row r="1910" spans="1:4" ht="15.75">
      <c r="A1910" s="5" t="s">
        <v>458</v>
      </c>
      <c r="B1910" s="6" t="s">
        <v>4055</v>
      </c>
      <c r="C1910" s="7" t="s">
        <v>4390</v>
      </c>
      <c r="D1910" s="8" t="s">
        <v>5736</v>
      </c>
    </row>
    <row r="1911" spans="1:4" ht="15.75">
      <c r="A1911" s="5" t="s">
        <v>457</v>
      </c>
      <c r="B1911" s="6" t="s">
        <v>2814</v>
      </c>
      <c r="C1911" s="7" t="s">
        <v>4390</v>
      </c>
      <c r="D1911" s="8" t="s">
        <v>5737</v>
      </c>
    </row>
    <row r="1912" spans="1:4" ht="15.75">
      <c r="A1912" s="5" t="s">
        <v>456</v>
      </c>
      <c r="B1912" s="6" t="s">
        <v>4056</v>
      </c>
      <c r="C1912" s="7" t="s">
        <v>4388</v>
      </c>
      <c r="D1912" s="8" t="s">
        <v>5738</v>
      </c>
    </row>
    <row r="1913" spans="1:4" ht="15.75">
      <c r="A1913" s="5" t="s">
        <v>455</v>
      </c>
      <c r="B1913" s="6" t="s">
        <v>2756</v>
      </c>
      <c r="C1913" s="7" t="s">
        <v>4390</v>
      </c>
      <c r="D1913" s="8" t="s">
        <v>5739</v>
      </c>
    </row>
    <row r="1914" spans="1:4" ht="15.75">
      <c r="A1914" s="5" t="s">
        <v>454</v>
      </c>
      <c r="B1914" s="6" t="s">
        <v>4057</v>
      </c>
      <c r="C1914" s="7" t="s">
        <v>4390</v>
      </c>
      <c r="D1914" s="8" t="s">
        <v>5740</v>
      </c>
    </row>
    <row r="1915" spans="1:4" ht="15.75">
      <c r="A1915" s="5" t="s">
        <v>453</v>
      </c>
      <c r="B1915" s="6" t="s">
        <v>2942</v>
      </c>
      <c r="C1915" s="7" t="s">
        <v>4390</v>
      </c>
      <c r="D1915" s="8" t="s">
        <v>5741</v>
      </c>
    </row>
    <row r="1916" spans="1:4" ht="15.75">
      <c r="A1916" s="5" t="s">
        <v>452</v>
      </c>
      <c r="B1916" s="6" t="s">
        <v>4058</v>
      </c>
      <c r="C1916" s="7" t="s">
        <v>4388</v>
      </c>
      <c r="D1916" s="8" t="s">
        <v>5742</v>
      </c>
    </row>
    <row r="1917" spans="1:4" ht="15.75">
      <c r="A1917" s="5" t="s">
        <v>451</v>
      </c>
      <c r="B1917" s="6" t="s">
        <v>4059</v>
      </c>
      <c r="C1917" s="7" t="s">
        <v>4390</v>
      </c>
      <c r="D1917" s="8" t="s">
        <v>5743</v>
      </c>
    </row>
    <row r="1918" spans="1:4" ht="15.75">
      <c r="A1918" s="5" t="s">
        <v>450</v>
      </c>
      <c r="B1918" s="6" t="s">
        <v>4060</v>
      </c>
      <c r="C1918" s="7" t="s">
        <v>4390</v>
      </c>
      <c r="D1918" s="8" t="s">
        <v>4533</v>
      </c>
    </row>
    <row r="1919" spans="1:4" ht="15.75">
      <c r="A1919" s="5" t="s">
        <v>449</v>
      </c>
      <c r="B1919" s="6" t="s">
        <v>4061</v>
      </c>
      <c r="C1919" s="7" t="s">
        <v>4390</v>
      </c>
      <c r="D1919" s="8" t="s">
        <v>5386</v>
      </c>
    </row>
    <row r="1920" spans="1:4" ht="15.75">
      <c r="A1920" s="5" t="s">
        <v>448</v>
      </c>
      <c r="B1920" s="6" t="s">
        <v>4062</v>
      </c>
      <c r="C1920" s="7" t="s">
        <v>4390</v>
      </c>
      <c r="D1920" s="8" t="s">
        <v>5744</v>
      </c>
    </row>
    <row r="1921" spans="1:4" ht="15.75">
      <c r="A1921" s="5" t="s">
        <v>447</v>
      </c>
      <c r="B1921" s="6" t="s">
        <v>4063</v>
      </c>
      <c r="C1921" s="7" t="s">
        <v>4390</v>
      </c>
      <c r="D1921" s="8" t="s">
        <v>4496</v>
      </c>
    </row>
    <row r="1922" spans="1:4" ht="15.75">
      <c r="A1922" s="5" t="s">
        <v>446</v>
      </c>
      <c r="B1922" s="6" t="s">
        <v>4064</v>
      </c>
      <c r="C1922" s="7" t="s">
        <v>4803</v>
      </c>
      <c r="D1922" s="8" t="s">
        <v>5745</v>
      </c>
    </row>
    <row r="1923" spans="1:4" ht="15.75">
      <c r="A1923" s="5" t="s">
        <v>445</v>
      </c>
      <c r="B1923" s="6" t="s">
        <v>4065</v>
      </c>
      <c r="C1923" s="7" t="s">
        <v>4390</v>
      </c>
      <c r="D1923" s="8" t="s">
        <v>4533</v>
      </c>
    </row>
    <row r="1924" spans="1:4" ht="15.75">
      <c r="A1924" s="5" t="s">
        <v>444</v>
      </c>
      <c r="B1924" s="6" t="s">
        <v>4066</v>
      </c>
      <c r="C1924" s="7" t="s">
        <v>4390</v>
      </c>
      <c r="D1924" s="8" t="s">
        <v>4984</v>
      </c>
    </row>
    <row r="1925" spans="1:4" ht="15.75">
      <c r="A1925" s="5" t="s">
        <v>443</v>
      </c>
      <c r="B1925" s="6" t="s">
        <v>4067</v>
      </c>
      <c r="C1925" s="7" t="s">
        <v>4390</v>
      </c>
      <c r="D1925" s="8" t="s">
        <v>5746</v>
      </c>
    </row>
    <row r="1926" spans="1:4" ht="15.75">
      <c r="A1926" s="5" t="s">
        <v>442</v>
      </c>
      <c r="B1926" s="6" t="s">
        <v>4068</v>
      </c>
      <c r="C1926" s="7" t="s">
        <v>4390</v>
      </c>
      <c r="D1926" s="8" t="s">
        <v>4519</v>
      </c>
    </row>
    <row r="1927" spans="1:4" ht="15.75">
      <c r="A1927" s="5" t="s">
        <v>441</v>
      </c>
      <c r="B1927" s="6" t="s">
        <v>3184</v>
      </c>
      <c r="C1927" s="7" t="s">
        <v>4388</v>
      </c>
      <c r="D1927" s="8" t="s">
        <v>5747</v>
      </c>
    </row>
    <row r="1928" spans="1:4" ht="15.75">
      <c r="A1928" s="5" t="s">
        <v>440</v>
      </c>
      <c r="B1928" s="6" t="s">
        <v>4069</v>
      </c>
      <c r="C1928" s="7" t="s">
        <v>4388</v>
      </c>
      <c r="D1928" s="8" t="s">
        <v>5748</v>
      </c>
    </row>
    <row r="1929" spans="1:4" ht="15.75">
      <c r="A1929" s="5" t="s">
        <v>439</v>
      </c>
      <c r="B1929" s="6" t="s">
        <v>4070</v>
      </c>
      <c r="C1929" s="7" t="s">
        <v>4390</v>
      </c>
      <c r="D1929" s="8" t="s">
        <v>4452</v>
      </c>
    </row>
    <row r="1930" spans="1:4" ht="15.75">
      <c r="A1930" s="5" t="s">
        <v>438</v>
      </c>
      <c r="B1930" s="6" t="s">
        <v>3386</v>
      </c>
      <c r="C1930" s="7" t="s">
        <v>4388</v>
      </c>
      <c r="D1930" s="8" t="s">
        <v>5749</v>
      </c>
    </row>
    <row r="1931" spans="1:4" ht="15.75">
      <c r="A1931" s="5" t="s">
        <v>437</v>
      </c>
      <c r="B1931" s="6" t="s">
        <v>2848</v>
      </c>
      <c r="C1931" s="7" t="s">
        <v>4388</v>
      </c>
      <c r="D1931" s="8" t="s">
        <v>5250</v>
      </c>
    </row>
    <row r="1932" spans="1:4" ht="15.75">
      <c r="A1932" s="5" t="s">
        <v>436</v>
      </c>
      <c r="B1932" s="6" t="s">
        <v>4071</v>
      </c>
      <c r="C1932" s="7" t="s">
        <v>4388</v>
      </c>
      <c r="D1932" s="8" t="s">
        <v>5750</v>
      </c>
    </row>
    <row r="1933" spans="1:4" ht="15.75">
      <c r="A1933" s="5" t="s">
        <v>435</v>
      </c>
      <c r="B1933" s="6" t="s">
        <v>4072</v>
      </c>
      <c r="C1933" s="7" t="s">
        <v>4388</v>
      </c>
      <c r="D1933" s="8" t="s">
        <v>5751</v>
      </c>
    </row>
    <row r="1934" spans="1:4" ht="15.75">
      <c r="A1934" s="5" t="s">
        <v>434</v>
      </c>
      <c r="B1934" s="6" t="s">
        <v>4073</v>
      </c>
      <c r="C1934" s="7" t="s">
        <v>4390</v>
      </c>
      <c r="D1934" s="8" t="s">
        <v>4469</v>
      </c>
    </row>
    <row r="1935" spans="1:4" ht="15.75">
      <c r="A1935" s="5" t="s">
        <v>433</v>
      </c>
      <c r="B1935" s="6" t="s">
        <v>4074</v>
      </c>
      <c r="C1935" s="7" t="s">
        <v>4388</v>
      </c>
      <c r="D1935" s="8" t="s">
        <v>4481</v>
      </c>
    </row>
    <row r="1936" spans="1:4" ht="15.75">
      <c r="A1936" s="5" t="s">
        <v>432</v>
      </c>
      <c r="B1936" s="6" t="s">
        <v>4075</v>
      </c>
      <c r="C1936" s="7" t="s">
        <v>4388</v>
      </c>
      <c r="D1936" s="8" t="s">
        <v>5752</v>
      </c>
    </row>
    <row r="1937" spans="1:4" ht="15.75">
      <c r="A1937" s="5" t="s">
        <v>431</v>
      </c>
      <c r="B1937" s="6" t="s">
        <v>4076</v>
      </c>
      <c r="C1937" s="7" t="s">
        <v>4390</v>
      </c>
      <c r="D1937" s="8" t="s">
        <v>5753</v>
      </c>
    </row>
    <row r="1938" spans="1:4" ht="15.75">
      <c r="A1938" s="5" t="s">
        <v>430</v>
      </c>
      <c r="B1938" s="6" t="s">
        <v>4077</v>
      </c>
      <c r="C1938" s="7" t="s">
        <v>4803</v>
      </c>
      <c r="D1938" s="8" t="s">
        <v>5754</v>
      </c>
    </row>
    <row r="1939" spans="1:4" ht="15.75">
      <c r="A1939" s="5" t="s">
        <v>429</v>
      </c>
      <c r="B1939" s="6" t="s">
        <v>3899</v>
      </c>
      <c r="C1939" s="7" t="s">
        <v>4390</v>
      </c>
      <c r="D1939" s="8" t="s">
        <v>4401</v>
      </c>
    </row>
    <row r="1940" spans="1:4" ht="15.75">
      <c r="A1940" s="5" t="s">
        <v>428</v>
      </c>
      <c r="B1940" s="6" t="s">
        <v>4078</v>
      </c>
      <c r="C1940" s="7" t="s">
        <v>4390</v>
      </c>
      <c r="D1940" s="8" t="s">
        <v>5755</v>
      </c>
    </row>
    <row r="1941" spans="1:4" ht="15.75">
      <c r="A1941" s="5" t="s">
        <v>427</v>
      </c>
      <c r="B1941" s="6" t="s">
        <v>4079</v>
      </c>
      <c r="C1941" s="7" t="s">
        <v>4390</v>
      </c>
      <c r="D1941" s="8" t="s">
        <v>4527</v>
      </c>
    </row>
    <row r="1942" spans="1:4" ht="15.75">
      <c r="A1942" s="5" t="s">
        <v>426</v>
      </c>
      <c r="B1942" s="6" t="s">
        <v>3150</v>
      </c>
      <c r="C1942" s="7" t="s">
        <v>4390</v>
      </c>
      <c r="D1942" s="8" t="s">
        <v>5756</v>
      </c>
    </row>
    <row r="1943" spans="1:4" ht="15.75">
      <c r="A1943" s="5" t="s">
        <v>425</v>
      </c>
      <c r="B1943" s="6" t="s">
        <v>4080</v>
      </c>
      <c r="C1943" s="7" t="s">
        <v>4390</v>
      </c>
      <c r="D1943" s="8" t="s">
        <v>5757</v>
      </c>
    </row>
    <row r="1944" spans="1:4" ht="15.75">
      <c r="A1944" s="5" t="s">
        <v>424</v>
      </c>
      <c r="B1944" s="6" t="s">
        <v>4081</v>
      </c>
      <c r="C1944" s="7" t="s">
        <v>4390</v>
      </c>
      <c r="D1944" s="8" t="s">
        <v>4533</v>
      </c>
    </row>
    <row r="1945" spans="1:4" ht="15.75">
      <c r="A1945" s="5" t="s">
        <v>423</v>
      </c>
      <c r="B1945" s="6" t="s">
        <v>3074</v>
      </c>
      <c r="C1945" s="7" t="s">
        <v>4390</v>
      </c>
      <c r="D1945" s="8" t="s">
        <v>5758</v>
      </c>
    </row>
    <row r="1946" spans="1:4" ht="15.75">
      <c r="A1946" s="5" t="s">
        <v>422</v>
      </c>
      <c r="B1946" s="6" t="s">
        <v>4082</v>
      </c>
      <c r="C1946" s="7" t="s">
        <v>4388</v>
      </c>
      <c r="D1946" s="8" t="s">
        <v>4491</v>
      </c>
    </row>
    <row r="1947" spans="1:4" ht="15.75">
      <c r="A1947" s="5" t="s">
        <v>421</v>
      </c>
      <c r="B1947" s="6" t="s">
        <v>4083</v>
      </c>
      <c r="C1947" s="7" t="s">
        <v>4390</v>
      </c>
      <c r="D1947" s="8" t="s">
        <v>5713</v>
      </c>
    </row>
    <row r="1948" spans="1:4" ht="15.75">
      <c r="A1948" s="5" t="s">
        <v>420</v>
      </c>
      <c r="B1948" s="6" t="s">
        <v>4084</v>
      </c>
      <c r="C1948" s="7" t="s">
        <v>4390</v>
      </c>
      <c r="D1948" s="8" t="s">
        <v>5759</v>
      </c>
    </row>
    <row r="1949" spans="1:4" ht="15.75">
      <c r="A1949" s="5" t="s">
        <v>419</v>
      </c>
      <c r="B1949" s="6" t="s">
        <v>4085</v>
      </c>
      <c r="C1949" s="7" t="s">
        <v>4390</v>
      </c>
      <c r="D1949" s="8" t="s">
        <v>5760</v>
      </c>
    </row>
    <row r="1950" spans="1:4" ht="15.75">
      <c r="A1950" s="5" t="s">
        <v>418</v>
      </c>
      <c r="B1950" s="6" t="s">
        <v>4086</v>
      </c>
      <c r="C1950" s="7" t="s">
        <v>4388</v>
      </c>
      <c r="D1950" s="8" t="s">
        <v>5761</v>
      </c>
    </row>
    <row r="1951" spans="1:4" ht="15.75">
      <c r="A1951" s="5" t="s">
        <v>417</v>
      </c>
      <c r="B1951" s="6" t="s">
        <v>2948</v>
      </c>
      <c r="C1951" s="7" t="s">
        <v>4390</v>
      </c>
      <c r="D1951" s="8" t="s">
        <v>4519</v>
      </c>
    </row>
    <row r="1952" spans="1:4" ht="15.75">
      <c r="A1952" s="5" t="s">
        <v>416</v>
      </c>
      <c r="B1952" s="6" t="s">
        <v>4087</v>
      </c>
      <c r="C1952" s="7" t="s">
        <v>4388</v>
      </c>
      <c r="D1952" s="8" t="s">
        <v>5762</v>
      </c>
    </row>
    <row r="1953" spans="1:4" ht="15.75">
      <c r="A1953" s="5" t="s">
        <v>415</v>
      </c>
      <c r="B1953" s="6" t="s">
        <v>4088</v>
      </c>
      <c r="C1953" s="7" t="s">
        <v>4390</v>
      </c>
      <c r="D1953" s="8" t="s">
        <v>5763</v>
      </c>
    </row>
    <row r="1954" spans="1:4" ht="15.75">
      <c r="A1954" s="5" t="s">
        <v>414</v>
      </c>
      <c r="B1954" s="6" t="s">
        <v>4089</v>
      </c>
      <c r="C1954" s="7" t="s">
        <v>4390</v>
      </c>
      <c r="D1954" s="8" t="s">
        <v>5764</v>
      </c>
    </row>
    <row r="1955" spans="1:4" ht="15.75">
      <c r="A1955" s="5" t="s">
        <v>413</v>
      </c>
      <c r="B1955" s="6" t="s">
        <v>4090</v>
      </c>
      <c r="C1955" s="7" t="s">
        <v>4388</v>
      </c>
      <c r="D1955" s="8" t="s">
        <v>5765</v>
      </c>
    </row>
    <row r="1956" spans="1:4" ht="15.75">
      <c r="A1956" s="5" t="s">
        <v>412</v>
      </c>
      <c r="B1956" s="6" t="s">
        <v>4091</v>
      </c>
      <c r="C1956" s="7" t="s">
        <v>4388</v>
      </c>
      <c r="D1956" s="8" t="s">
        <v>5766</v>
      </c>
    </row>
    <row r="1957" spans="1:4" ht="15.75">
      <c r="A1957" s="5" t="s">
        <v>411</v>
      </c>
      <c r="B1957" s="6" t="s">
        <v>4092</v>
      </c>
      <c r="C1957" s="7" t="s">
        <v>4388</v>
      </c>
      <c r="D1957" s="8" t="s">
        <v>5767</v>
      </c>
    </row>
    <row r="1958" spans="1:4" ht="15.75">
      <c r="A1958" s="5" t="s">
        <v>410</v>
      </c>
      <c r="B1958" s="6" t="s">
        <v>4093</v>
      </c>
      <c r="C1958" s="7" t="s">
        <v>4390</v>
      </c>
      <c r="D1958" s="8" t="s">
        <v>5768</v>
      </c>
    </row>
    <row r="1959" spans="1:4" ht="15.75">
      <c r="A1959" s="5" t="s">
        <v>409</v>
      </c>
      <c r="B1959" s="6" t="s">
        <v>2712</v>
      </c>
      <c r="C1959" s="7" t="s">
        <v>4388</v>
      </c>
      <c r="D1959" s="8" t="s">
        <v>4776</v>
      </c>
    </row>
    <row r="1960" spans="1:4" ht="15.75">
      <c r="A1960" s="5" t="s">
        <v>408</v>
      </c>
      <c r="B1960" s="6" t="s">
        <v>4094</v>
      </c>
      <c r="C1960" s="7" t="s">
        <v>4388</v>
      </c>
      <c r="D1960" s="8" t="s">
        <v>4422</v>
      </c>
    </row>
    <row r="1961" spans="1:4" ht="15.75">
      <c r="A1961" s="5" t="s">
        <v>407</v>
      </c>
      <c r="B1961" s="6" t="s">
        <v>2848</v>
      </c>
      <c r="C1961" s="7" t="s">
        <v>4388</v>
      </c>
      <c r="D1961" s="8" t="s">
        <v>4597</v>
      </c>
    </row>
    <row r="1962" spans="1:4" ht="15.75">
      <c r="A1962" s="5" t="s">
        <v>406</v>
      </c>
      <c r="B1962" s="6" t="s">
        <v>4095</v>
      </c>
      <c r="C1962" s="7" t="s">
        <v>4388</v>
      </c>
      <c r="D1962" s="8" t="s">
        <v>5769</v>
      </c>
    </row>
    <row r="1963" spans="1:4" ht="15.75">
      <c r="A1963" s="5" t="s">
        <v>405</v>
      </c>
      <c r="B1963" s="6" t="s">
        <v>3958</v>
      </c>
      <c r="C1963" s="7" t="s">
        <v>4390</v>
      </c>
      <c r="D1963" s="8" t="s">
        <v>4391</v>
      </c>
    </row>
    <row r="1964" spans="1:4" ht="15.75">
      <c r="A1964" s="5" t="s">
        <v>404</v>
      </c>
      <c r="B1964" s="6" t="s">
        <v>4096</v>
      </c>
      <c r="C1964" s="7" t="s">
        <v>4390</v>
      </c>
      <c r="D1964" s="8" t="s">
        <v>5770</v>
      </c>
    </row>
    <row r="1965" spans="1:4" ht="15.75">
      <c r="A1965" s="5" t="s">
        <v>403</v>
      </c>
      <c r="B1965" s="6" t="s">
        <v>2681</v>
      </c>
      <c r="C1965" s="7" t="s">
        <v>4390</v>
      </c>
      <c r="D1965" s="8" t="s">
        <v>5771</v>
      </c>
    </row>
    <row r="1966" spans="1:4" ht="15.75">
      <c r="A1966" s="5" t="s">
        <v>402</v>
      </c>
      <c r="B1966" s="6" t="s">
        <v>4097</v>
      </c>
      <c r="C1966" s="7" t="s">
        <v>4388</v>
      </c>
      <c r="D1966" s="8" t="s">
        <v>5772</v>
      </c>
    </row>
    <row r="1967" spans="1:4" ht="15.75">
      <c r="A1967" s="5" t="s">
        <v>401</v>
      </c>
      <c r="B1967" s="6" t="s">
        <v>2435</v>
      </c>
      <c r="C1967" s="7" t="s">
        <v>4390</v>
      </c>
      <c r="D1967" s="8" t="s">
        <v>5773</v>
      </c>
    </row>
    <row r="1968" spans="1:4" ht="15.75">
      <c r="A1968" s="5" t="s">
        <v>400</v>
      </c>
      <c r="B1968" s="6" t="s">
        <v>4098</v>
      </c>
      <c r="C1968" s="7" t="s">
        <v>4390</v>
      </c>
      <c r="D1968" s="8" t="s">
        <v>5774</v>
      </c>
    </row>
    <row r="1969" spans="1:4" ht="15.75">
      <c r="A1969" s="5" t="s">
        <v>399</v>
      </c>
      <c r="B1969" s="6" t="s">
        <v>3626</v>
      </c>
      <c r="C1969" s="7" t="s">
        <v>4390</v>
      </c>
      <c r="D1969" s="8" t="s">
        <v>5775</v>
      </c>
    </row>
    <row r="1970" spans="1:4" ht="15.75">
      <c r="A1970" s="5" t="s">
        <v>398</v>
      </c>
      <c r="B1970" s="6" t="s">
        <v>3410</v>
      </c>
      <c r="C1970" s="7" t="s">
        <v>4390</v>
      </c>
      <c r="D1970" s="8" t="s">
        <v>5776</v>
      </c>
    </row>
    <row r="1971" spans="1:4" ht="15.75">
      <c r="A1971" s="5" t="s">
        <v>397</v>
      </c>
      <c r="B1971" s="6" t="s">
        <v>4099</v>
      </c>
      <c r="C1971" s="7" t="s">
        <v>4803</v>
      </c>
      <c r="D1971" s="8" t="s">
        <v>5777</v>
      </c>
    </row>
    <row r="1972" spans="1:4" ht="15.75">
      <c r="A1972" s="5" t="s">
        <v>396</v>
      </c>
      <c r="B1972" s="6" t="s">
        <v>4100</v>
      </c>
      <c r="C1972" s="7" t="s">
        <v>4388</v>
      </c>
      <c r="D1972" s="8" t="s">
        <v>5778</v>
      </c>
    </row>
    <row r="1973" spans="1:4" ht="15.75">
      <c r="A1973" s="5" t="s">
        <v>395</v>
      </c>
      <c r="B1973" s="6" t="s">
        <v>4101</v>
      </c>
      <c r="C1973" s="7" t="s">
        <v>4390</v>
      </c>
      <c r="D1973" s="8" t="s">
        <v>4464</v>
      </c>
    </row>
    <row r="1974" spans="1:4" ht="15.75">
      <c r="A1974" s="5" t="s">
        <v>394</v>
      </c>
      <c r="B1974" s="6" t="s">
        <v>4102</v>
      </c>
      <c r="C1974" s="7" t="s">
        <v>4390</v>
      </c>
      <c r="D1974" s="8" t="s">
        <v>5779</v>
      </c>
    </row>
    <row r="1975" spans="1:4" ht="15.75">
      <c r="A1975" s="5" t="s">
        <v>393</v>
      </c>
      <c r="B1975" s="6" t="s">
        <v>4103</v>
      </c>
      <c r="C1975" s="7" t="s">
        <v>4388</v>
      </c>
      <c r="D1975" s="8" t="s">
        <v>5780</v>
      </c>
    </row>
    <row r="1976" spans="1:4" ht="15.75">
      <c r="A1976" s="5" t="s">
        <v>392</v>
      </c>
      <c r="B1976" s="6" t="s">
        <v>4104</v>
      </c>
      <c r="C1976" s="7" t="s">
        <v>4388</v>
      </c>
      <c r="D1976" s="8" t="s">
        <v>5781</v>
      </c>
    </row>
    <row r="1977" spans="1:4" ht="15.75">
      <c r="A1977" s="5" t="s">
        <v>391</v>
      </c>
      <c r="B1977" s="6" t="s">
        <v>4105</v>
      </c>
      <c r="C1977" s="7" t="s">
        <v>4388</v>
      </c>
      <c r="D1977" s="8" t="s">
        <v>5782</v>
      </c>
    </row>
    <row r="1978" spans="1:4" ht="15.75">
      <c r="A1978" s="5" t="s">
        <v>390</v>
      </c>
      <c r="B1978" s="6" t="s">
        <v>4106</v>
      </c>
      <c r="C1978" s="7" t="s">
        <v>4388</v>
      </c>
      <c r="D1978" s="8" t="s">
        <v>4444</v>
      </c>
    </row>
    <row r="1979" spans="1:4" ht="15.75">
      <c r="A1979" s="5" t="s">
        <v>389</v>
      </c>
      <c r="B1979" s="6" t="s">
        <v>2597</v>
      </c>
      <c r="C1979" s="7" t="s">
        <v>4388</v>
      </c>
      <c r="D1979" s="8" t="s">
        <v>5783</v>
      </c>
    </row>
    <row r="1980" spans="1:4" ht="15.75">
      <c r="A1980" s="5" t="s">
        <v>388</v>
      </c>
      <c r="B1980" s="6" t="s">
        <v>4107</v>
      </c>
      <c r="C1980" s="7" t="s">
        <v>4388</v>
      </c>
      <c r="D1980" s="8" t="s">
        <v>5784</v>
      </c>
    </row>
    <row r="1981" spans="1:4" ht="15.75">
      <c r="A1981" s="5" t="s">
        <v>387</v>
      </c>
      <c r="B1981" s="6" t="s">
        <v>4108</v>
      </c>
      <c r="C1981" s="7" t="s">
        <v>4388</v>
      </c>
      <c r="D1981" s="8" t="s">
        <v>5785</v>
      </c>
    </row>
    <row r="1982" spans="1:4" ht="15.75">
      <c r="A1982" s="5" t="s">
        <v>386</v>
      </c>
      <c r="B1982" s="6" t="s">
        <v>4109</v>
      </c>
      <c r="C1982" s="7" t="s">
        <v>4388</v>
      </c>
      <c r="D1982" s="8" t="s">
        <v>5786</v>
      </c>
    </row>
    <row r="1983" spans="1:4" ht="15.75">
      <c r="A1983" s="5" t="s">
        <v>385</v>
      </c>
      <c r="B1983" s="6" t="s">
        <v>4110</v>
      </c>
      <c r="C1983" s="7" t="s">
        <v>4388</v>
      </c>
      <c r="D1983" s="8" t="s">
        <v>5787</v>
      </c>
    </row>
    <row r="1984" spans="1:4" ht="15.75">
      <c r="A1984" s="5" t="s">
        <v>384</v>
      </c>
      <c r="B1984" s="6" t="s">
        <v>4111</v>
      </c>
      <c r="C1984" s="7" t="s">
        <v>4388</v>
      </c>
      <c r="D1984" s="8" t="s">
        <v>5788</v>
      </c>
    </row>
    <row r="1985" spans="1:4" ht="15.75">
      <c r="A1985" s="5" t="s">
        <v>383</v>
      </c>
      <c r="B1985" s="6" t="s">
        <v>4112</v>
      </c>
      <c r="C1985" s="7" t="s">
        <v>4390</v>
      </c>
      <c r="D1985" s="8" t="s">
        <v>5789</v>
      </c>
    </row>
    <row r="1986" spans="1:4" ht="15.75">
      <c r="A1986" s="5" t="s">
        <v>382</v>
      </c>
      <c r="B1986" s="6" t="s">
        <v>4113</v>
      </c>
      <c r="C1986" s="7" t="s">
        <v>4390</v>
      </c>
      <c r="D1986" s="8" t="s">
        <v>5181</v>
      </c>
    </row>
    <row r="1987" spans="1:4" ht="15.75">
      <c r="A1987" s="5" t="s">
        <v>381</v>
      </c>
      <c r="B1987" s="6" t="s">
        <v>4114</v>
      </c>
      <c r="C1987" s="7" t="s">
        <v>4390</v>
      </c>
      <c r="D1987" s="8" t="s">
        <v>4409</v>
      </c>
    </row>
    <row r="1988" spans="1:4" ht="15.75">
      <c r="A1988" s="5" t="s">
        <v>380</v>
      </c>
      <c r="B1988" s="6" t="s">
        <v>4115</v>
      </c>
      <c r="C1988" s="7" t="s">
        <v>4803</v>
      </c>
      <c r="D1988" s="8" t="s">
        <v>4689</v>
      </c>
    </row>
    <row r="1989" spans="1:4" ht="15.75">
      <c r="A1989" s="5" t="s">
        <v>379</v>
      </c>
      <c r="B1989" s="6" t="s">
        <v>4116</v>
      </c>
      <c r="C1989" s="7" t="s">
        <v>4390</v>
      </c>
      <c r="D1989" s="8" t="s">
        <v>5790</v>
      </c>
    </row>
    <row r="1990" spans="1:4" ht="15.75">
      <c r="A1990" s="5" t="s">
        <v>378</v>
      </c>
      <c r="B1990" s="6" t="s">
        <v>4117</v>
      </c>
      <c r="C1990" s="7" t="s">
        <v>4388</v>
      </c>
      <c r="D1990" s="8" t="s">
        <v>4468</v>
      </c>
    </row>
    <row r="1991" spans="1:4" ht="15.75">
      <c r="A1991" s="5" t="s">
        <v>377</v>
      </c>
      <c r="B1991" s="6" t="s">
        <v>4118</v>
      </c>
      <c r="C1991" s="7" t="s">
        <v>4390</v>
      </c>
      <c r="D1991" s="8" t="s">
        <v>5791</v>
      </c>
    </row>
    <row r="1992" spans="1:4" ht="15.75">
      <c r="A1992" s="5" t="s">
        <v>376</v>
      </c>
      <c r="B1992" s="6" t="s">
        <v>4119</v>
      </c>
      <c r="C1992" s="7" t="s">
        <v>4390</v>
      </c>
      <c r="D1992" s="8" t="s">
        <v>4934</v>
      </c>
    </row>
    <row r="1993" spans="1:4" ht="15.75">
      <c r="A1993" s="5" t="s">
        <v>375</v>
      </c>
      <c r="B1993" s="6" t="s">
        <v>4120</v>
      </c>
      <c r="C1993" s="7" t="s">
        <v>4390</v>
      </c>
      <c r="D1993" s="8" t="s">
        <v>5792</v>
      </c>
    </row>
    <row r="1994" spans="1:4" ht="15.75">
      <c r="A1994" s="5" t="s">
        <v>374</v>
      </c>
      <c r="B1994" s="6" t="s">
        <v>4121</v>
      </c>
      <c r="C1994" s="7" t="s">
        <v>4390</v>
      </c>
      <c r="D1994" s="8" t="s">
        <v>5793</v>
      </c>
    </row>
    <row r="1995" spans="1:4" ht="15.75">
      <c r="A1995" s="5" t="s">
        <v>373</v>
      </c>
      <c r="B1995" s="6" t="s">
        <v>4122</v>
      </c>
      <c r="C1995" s="7" t="s">
        <v>4388</v>
      </c>
      <c r="D1995" s="8" t="s">
        <v>5507</v>
      </c>
    </row>
    <row r="1996" spans="1:4" ht="15.75">
      <c r="A1996" s="5" t="s">
        <v>372</v>
      </c>
      <c r="B1996" s="6" t="s">
        <v>4123</v>
      </c>
      <c r="C1996" s="7" t="s">
        <v>4388</v>
      </c>
      <c r="D1996" s="8" t="s">
        <v>5794</v>
      </c>
    </row>
    <row r="1997" spans="1:4" ht="15.75">
      <c r="A1997" s="5" t="s">
        <v>371</v>
      </c>
      <c r="B1997" s="6" t="s">
        <v>2752</v>
      </c>
      <c r="C1997" s="7" t="s">
        <v>4388</v>
      </c>
      <c r="D1997" s="8" t="s">
        <v>5795</v>
      </c>
    </row>
    <row r="1998" spans="1:4" ht="15.75">
      <c r="A1998" s="5" t="s">
        <v>370</v>
      </c>
      <c r="B1998" s="6" t="s">
        <v>2477</v>
      </c>
      <c r="C1998" s="7" t="s">
        <v>4388</v>
      </c>
      <c r="D1998" s="8" t="s">
        <v>4618</v>
      </c>
    </row>
    <row r="1999" spans="1:4" ht="15.75">
      <c r="A1999" s="5" t="s">
        <v>369</v>
      </c>
      <c r="B1999" s="6" t="s">
        <v>4124</v>
      </c>
      <c r="C1999" s="7" t="s">
        <v>4388</v>
      </c>
      <c r="D1999" s="8" t="s">
        <v>5796</v>
      </c>
    </row>
    <row r="2000" spans="1:4" ht="15.75">
      <c r="A2000" s="5" t="s">
        <v>368</v>
      </c>
      <c r="B2000" s="6" t="s">
        <v>2668</v>
      </c>
      <c r="C2000" s="7" t="s">
        <v>4388</v>
      </c>
      <c r="D2000" s="8" t="s">
        <v>4784</v>
      </c>
    </row>
    <row r="2001" spans="1:4" ht="15.75">
      <c r="A2001" s="5" t="s">
        <v>367</v>
      </c>
      <c r="B2001" s="6" t="s">
        <v>4125</v>
      </c>
      <c r="C2001" s="7" t="s">
        <v>4388</v>
      </c>
      <c r="D2001" s="8" t="s">
        <v>5797</v>
      </c>
    </row>
    <row r="2002" spans="1:4" ht="15.75">
      <c r="A2002" s="5" t="s">
        <v>366</v>
      </c>
      <c r="B2002" s="6" t="s">
        <v>4126</v>
      </c>
      <c r="C2002" s="7" t="s">
        <v>4390</v>
      </c>
      <c r="D2002" s="8" t="s">
        <v>5798</v>
      </c>
    </row>
    <row r="2003" spans="1:4" ht="15.75">
      <c r="A2003" s="5" t="s">
        <v>365</v>
      </c>
      <c r="B2003" s="6" t="s">
        <v>4127</v>
      </c>
      <c r="C2003" s="7" t="s">
        <v>4388</v>
      </c>
      <c r="D2003" s="8" t="s">
        <v>5799</v>
      </c>
    </row>
    <row r="2004" spans="1:4" ht="15.75">
      <c r="A2004" s="5" t="s">
        <v>364</v>
      </c>
      <c r="B2004" s="6" t="s">
        <v>4128</v>
      </c>
      <c r="C2004" s="7" t="s">
        <v>4388</v>
      </c>
      <c r="D2004" s="8" t="s">
        <v>4807</v>
      </c>
    </row>
    <row r="2005" spans="1:4" ht="15.75">
      <c r="A2005" s="5" t="s">
        <v>363</v>
      </c>
      <c r="B2005" s="6" t="s">
        <v>4129</v>
      </c>
      <c r="C2005" s="7" t="s">
        <v>4388</v>
      </c>
      <c r="D2005" s="8" t="s">
        <v>5800</v>
      </c>
    </row>
    <row r="2006" spans="1:4" ht="15.75">
      <c r="A2006" s="5" t="s">
        <v>362</v>
      </c>
      <c r="B2006" s="6" t="s">
        <v>3561</v>
      </c>
      <c r="C2006" s="7" t="s">
        <v>4388</v>
      </c>
      <c r="D2006" s="8" t="s">
        <v>5801</v>
      </c>
    </row>
    <row r="2007" spans="1:4" ht="15.75">
      <c r="A2007" s="5" t="s">
        <v>361</v>
      </c>
      <c r="B2007" s="6" t="s">
        <v>4130</v>
      </c>
      <c r="C2007" s="7" t="s">
        <v>4388</v>
      </c>
      <c r="D2007" s="8" t="s">
        <v>4451</v>
      </c>
    </row>
    <row r="2008" spans="1:4" ht="15.75">
      <c r="A2008" s="5" t="s">
        <v>360</v>
      </c>
      <c r="B2008" s="6" t="s">
        <v>2776</v>
      </c>
      <c r="C2008" s="7" t="s">
        <v>4803</v>
      </c>
      <c r="D2008" s="8" t="s">
        <v>5802</v>
      </c>
    </row>
    <row r="2009" spans="1:4" ht="15.75">
      <c r="A2009" s="5" t="s">
        <v>359</v>
      </c>
      <c r="B2009" s="6" t="s">
        <v>4131</v>
      </c>
      <c r="C2009" s="7" t="s">
        <v>4388</v>
      </c>
      <c r="D2009" s="8" t="s">
        <v>5803</v>
      </c>
    </row>
    <row r="2010" spans="1:4" ht="15.75">
      <c r="A2010" s="5" t="s">
        <v>358</v>
      </c>
      <c r="B2010" s="6" t="s">
        <v>4132</v>
      </c>
      <c r="C2010" s="7" t="s">
        <v>4390</v>
      </c>
      <c r="D2010" s="8" t="s">
        <v>5804</v>
      </c>
    </row>
    <row r="2011" spans="1:4" ht="15.75">
      <c r="A2011" s="5" t="s">
        <v>357</v>
      </c>
      <c r="B2011" s="6" t="s">
        <v>4133</v>
      </c>
      <c r="C2011" s="7" t="s">
        <v>4390</v>
      </c>
      <c r="D2011" s="8" t="s">
        <v>4726</v>
      </c>
    </row>
    <row r="2012" spans="1:4" ht="15.75">
      <c r="A2012" s="5" t="s">
        <v>356</v>
      </c>
      <c r="B2012" s="6" t="s">
        <v>4134</v>
      </c>
      <c r="C2012" s="7" t="s">
        <v>4390</v>
      </c>
      <c r="D2012" s="8" t="s">
        <v>4644</v>
      </c>
    </row>
    <row r="2013" spans="1:4" ht="15.75">
      <c r="A2013" s="5" t="s">
        <v>354</v>
      </c>
      <c r="B2013" s="6" t="s">
        <v>4135</v>
      </c>
      <c r="C2013" s="7" t="s">
        <v>4390</v>
      </c>
      <c r="D2013" s="8" t="s">
        <v>4577</v>
      </c>
    </row>
    <row r="2014" spans="1:4" ht="15.75">
      <c r="A2014" s="5" t="s">
        <v>353</v>
      </c>
      <c r="B2014" s="6" t="s">
        <v>3331</v>
      </c>
      <c r="C2014" s="7" t="s">
        <v>4388</v>
      </c>
      <c r="D2014" s="8" t="s">
        <v>5805</v>
      </c>
    </row>
    <row r="2015" spans="1:4" ht="15.75">
      <c r="A2015" s="5" t="s">
        <v>352</v>
      </c>
      <c r="B2015" s="6" t="s">
        <v>4136</v>
      </c>
      <c r="C2015" s="7" t="s">
        <v>4390</v>
      </c>
      <c r="D2015" s="8" t="s">
        <v>5806</v>
      </c>
    </row>
    <row r="2016" spans="1:4" ht="15.75">
      <c r="A2016" s="5" t="s">
        <v>351</v>
      </c>
      <c r="B2016" s="6" t="s">
        <v>4137</v>
      </c>
      <c r="C2016" s="7" t="s">
        <v>4388</v>
      </c>
      <c r="D2016" s="8" t="s">
        <v>5807</v>
      </c>
    </row>
    <row r="2017" spans="1:4" ht="15.75">
      <c r="A2017" s="5" t="s">
        <v>350</v>
      </c>
      <c r="B2017" s="6" t="s">
        <v>4138</v>
      </c>
      <c r="C2017" s="7" t="s">
        <v>4390</v>
      </c>
      <c r="D2017" s="8" t="s">
        <v>5760</v>
      </c>
    </row>
    <row r="2018" spans="1:4" ht="15.75">
      <c r="A2018" s="5" t="s">
        <v>349</v>
      </c>
      <c r="B2018" s="6" t="s">
        <v>4139</v>
      </c>
      <c r="C2018" s="7" t="s">
        <v>4388</v>
      </c>
      <c r="D2018" s="8" t="s">
        <v>5808</v>
      </c>
    </row>
    <row r="2019" spans="1:4" ht="15.75">
      <c r="A2019" s="5" t="s">
        <v>348</v>
      </c>
      <c r="B2019" s="6" t="s">
        <v>4140</v>
      </c>
      <c r="C2019" s="7" t="s">
        <v>4388</v>
      </c>
      <c r="D2019" s="8" t="s">
        <v>4451</v>
      </c>
    </row>
    <row r="2020" spans="1:4" ht="15.75">
      <c r="A2020" s="5" t="s">
        <v>347</v>
      </c>
      <c r="B2020" s="6" t="s">
        <v>2444</v>
      </c>
      <c r="C2020" s="7" t="s">
        <v>4388</v>
      </c>
      <c r="D2020" s="8" t="s">
        <v>5809</v>
      </c>
    </row>
    <row r="2021" spans="1:4" ht="15.75">
      <c r="A2021" s="5" t="s">
        <v>346</v>
      </c>
      <c r="B2021" s="6" t="s">
        <v>4141</v>
      </c>
      <c r="C2021" s="7" t="s">
        <v>4390</v>
      </c>
      <c r="D2021" s="8" t="s">
        <v>5810</v>
      </c>
    </row>
    <row r="2022" spans="1:4" ht="15.75">
      <c r="A2022" s="5" t="s">
        <v>345</v>
      </c>
      <c r="B2022" s="6" t="s">
        <v>2605</v>
      </c>
      <c r="C2022" s="7" t="s">
        <v>4390</v>
      </c>
      <c r="D2022" s="8" t="s">
        <v>5667</v>
      </c>
    </row>
    <row r="2023" spans="1:4" ht="15.75">
      <c r="A2023" s="5" t="s">
        <v>344</v>
      </c>
      <c r="B2023" s="6" t="s">
        <v>4142</v>
      </c>
      <c r="C2023" s="7" t="s">
        <v>4388</v>
      </c>
      <c r="D2023" s="8" t="s">
        <v>5811</v>
      </c>
    </row>
    <row r="2024" spans="1:4" ht="15.75">
      <c r="A2024" s="5" t="s">
        <v>343</v>
      </c>
      <c r="B2024" s="6" t="s">
        <v>4143</v>
      </c>
      <c r="C2024" s="7" t="s">
        <v>4390</v>
      </c>
      <c r="D2024" s="8" t="s">
        <v>5812</v>
      </c>
    </row>
    <row r="2025" spans="1:4" ht="15.75">
      <c r="A2025" s="5" t="s">
        <v>342</v>
      </c>
      <c r="B2025" s="6" t="s">
        <v>4144</v>
      </c>
      <c r="C2025" s="7" t="s">
        <v>4388</v>
      </c>
      <c r="D2025" s="8" t="s">
        <v>5813</v>
      </c>
    </row>
    <row r="2026" spans="1:4" ht="15.75">
      <c r="A2026" s="5" t="s">
        <v>341</v>
      </c>
      <c r="B2026" s="6" t="s">
        <v>4145</v>
      </c>
      <c r="C2026" s="7" t="s">
        <v>4388</v>
      </c>
      <c r="D2026" s="8" t="s">
        <v>5814</v>
      </c>
    </row>
    <row r="2027" spans="1:4" ht="15.75">
      <c r="A2027" s="5" t="s">
        <v>340</v>
      </c>
      <c r="B2027" s="6" t="s">
        <v>4146</v>
      </c>
      <c r="C2027" s="7" t="s">
        <v>4390</v>
      </c>
      <c r="D2027" s="8" t="s">
        <v>5815</v>
      </c>
    </row>
    <row r="2028" spans="1:4" ht="15.75">
      <c r="A2028" s="5" t="s">
        <v>339</v>
      </c>
      <c r="B2028" s="6" t="s">
        <v>3798</v>
      </c>
      <c r="C2028" s="7" t="s">
        <v>4388</v>
      </c>
      <c r="D2028" s="8" t="s">
        <v>5816</v>
      </c>
    </row>
    <row r="2029" spans="1:4" ht="15.75">
      <c r="A2029" s="5" t="s">
        <v>338</v>
      </c>
      <c r="B2029" s="6" t="s">
        <v>4147</v>
      </c>
      <c r="C2029" s="7" t="s">
        <v>4390</v>
      </c>
      <c r="D2029" s="8" t="s">
        <v>5817</v>
      </c>
    </row>
    <row r="2030" spans="1:4" ht="15.75">
      <c r="A2030" s="5" t="s">
        <v>337</v>
      </c>
      <c r="B2030" s="6" t="s">
        <v>4148</v>
      </c>
      <c r="C2030" s="7" t="s">
        <v>4390</v>
      </c>
      <c r="D2030" s="8" t="s">
        <v>4452</v>
      </c>
    </row>
    <row r="2031" spans="1:4" ht="15.75">
      <c r="A2031" s="5" t="s">
        <v>336</v>
      </c>
      <c r="B2031" s="6" t="s">
        <v>4149</v>
      </c>
      <c r="C2031" s="7" t="s">
        <v>4388</v>
      </c>
      <c r="D2031" s="8" t="s">
        <v>5818</v>
      </c>
    </row>
    <row r="2032" spans="1:4" ht="15.75">
      <c r="A2032" s="5" t="s">
        <v>335</v>
      </c>
      <c r="B2032" s="6" t="s">
        <v>4150</v>
      </c>
      <c r="C2032" s="7" t="s">
        <v>4388</v>
      </c>
      <c r="D2032" s="8" t="s">
        <v>5819</v>
      </c>
    </row>
    <row r="2033" spans="1:4" ht="15.75">
      <c r="A2033" s="5" t="s">
        <v>334</v>
      </c>
      <c r="B2033" s="6" t="s">
        <v>3063</v>
      </c>
      <c r="C2033" s="7" t="s">
        <v>4390</v>
      </c>
      <c r="D2033" s="8" t="s">
        <v>5820</v>
      </c>
    </row>
    <row r="2034" spans="1:4" ht="15.75">
      <c r="A2034" s="5" t="s">
        <v>333</v>
      </c>
      <c r="B2034" s="6" t="s">
        <v>4151</v>
      </c>
      <c r="C2034" s="7" t="s">
        <v>4390</v>
      </c>
      <c r="D2034" s="8" t="s">
        <v>5821</v>
      </c>
    </row>
    <row r="2035" spans="1:4" ht="15.75">
      <c r="A2035" s="5" t="s">
        <v>332</v>
      </c>
      <c r="B2035" s="6" t="s">
        <v>4152</v>
      </c>
      <c r="C2035" s="7" t="s">
        <v>4390</v>
      </c>
      <c r="D2035" s="8" t="s">
        <v>5161</v>
      </c>
    </row>
    <row r="2036" spans="1:4" ht="15.75">
      <c r="A2036" s="5" t="s">
        <v>331</v>
      </c>
      <c r="B2036" s="6" t="s">
        <v>4153</v>
      </c>
      <c r="C2036" s="7" t="s">
        <v>4388</v>
      </c>
      <c r="D2036" s="8" t="s">
        <v>5822</v>
      </c>
    </row>
    <row r="2037" spans="1:4" ht="15.75">
      <c r="A2037" s="5" t="s">
        <v>330</v>
      </c>
      <c r="B2037" s="6" t="s">
        <v>4154</v>
      </c>
      <c r="C2037" s="7" t="s">
        <v>4388</v>
      </c>
      <c r="D2037" s="8" t="s">
        <v>5823</v>
      </c>
    </row>
    <row r="2038" spans="1:4" ht="15.75">
      <c r="A2038" s="5" t="s">
        <v>329</v>
      </c>
      <c r="B2038" s="6" t="s">
        <v>4155</v>
      </c>
      <c r="C2038" s="7" t="s">
        <v>4388</v>
      </c>
      <c r="D2038" s="8" t="s">
        <v>5007</v>
      </c>
    </row>
    <row r="2039" spans="1:4" ht="15.75">
      <c r="A2039" s="5" t="s">
        <v>328</v>
      </c>
      <c r="B2039" s="6" t="s">
        <v>4156</v>
      </c>
      <c r="C2039" s="7" t="s">
        <v>4388</v>
      </c>
      <c r="D2039" s="8" t="s">
        <v>4613</v>
      </c>
    </row>
    <row r="2040" spans="1:4" ht="15.75">
      <c r="A2040" s="5" t="s">
        <v>327</v>
      </c>
      <c r="B2040" s="6" t="s">
        <v>2447</v>
      </c>
      <c r="C2040" s="7" t="s">
        <v>4390</v>
      </c>
      <c r="D2040" s="8" t="s">
        <v>5667</v>
      </c>
    </row>
    <row r="2041" spans="1:4" ht="15.75">
      <c r="A2041" s="5" t="s">
        <v>326</v>
      </c>
      <c r="B2041" s="6" t="s">
        <v>4157</v>
      </c>
      <c r="C2041" s="7" t="s">
        <v>4388</v>
      </c>
      <c r="D2041" s="8" t="s">
        <v>5824</v>
      </c>
    </row>
    <row r="2042" spans="1:4" ht="15.75">
      <c r="A2042" s="5" t="s">
        <v>325</v>
      </c>
      <c r="B2042" s="6" t="s">
        <v>3223</v>
      </c>
      <c r="C2042" s="7" t="s">
        <v>4390</v>
      </c>
      <c r="D2042" s="8" t="s">
        <v>5111</v>
      </c>
    </row>
    <row r="2043" spans="1:4" ht="15.75">
      <c r="A2043" s="5" t="s">
        <v>324</v>
      </c>
      <c r="B2043" s="6" t="s">
        <v>4158</v>
      </c>
      <c r="C2043" s="7" t="s">
        <v>4390</v>
      </c>
      <c r="D2043" s="8" t="s">
        <v>5825</v>
      </c>
    </row>
    <row r="2044" spans="1:4" ht="15.75">
      <c r="A2044" s="5" t="s">
        <v>323</v>
      </c>
      <c r="B2044" s="6" t="s">
        <v>4159</v>
      </c>
      <c r="C2044" s="7" t="s">
        <v>4390</v>
      </c>
      <c r="D2044" s="8" t="s">
        <v>5826</v>
      </c>
    </row>
    <row r="2045" spans="1:4" ht="15.75">
      <c r="A2045" s="5" t="s">
        <v>322</v>
      </c>
      <c r="B2045" s="6" t="s">
        <v>4160</v>
      </c>
      <c r="C2045" s="7" t="s">
        <v>4388</v>
      </c>
      <c r="D2045" s="8" t="s">
        <v>5827</v>
      </c>
    </row>
    <row r="2046" spans="1:4" ht="15.75">
      <c r="A2046" s="5" t="s">
        <v>321</v>
      </c>
      <c r="B2046" s="6" t="s">
        <v>4161</v>
      </c>
      <c r="C2046" s="7" t="s">
        <v>4388</v>
      </c>
      <c r="D2046" s="8" t="s">
        <v>5828</v>
      </c>
    </row>
    <row r="2047" spans="1:4" ht="15.75">
      <c r="A2047" s="5" t="s">
        <v>320</v>
      </c>
      <c r="B2047" s="6" t="s">
        <v>4162</v>
      </c>
      <c r="C2047" s="7" t="s">
        <v>4388</v>
      </c>
      <c r="D2047" s="8" t="s">
        <v>5829</v>
      </c>
    </row>
    <row r="2048" spans="1:4" ht="15.75">
      <c r="A2048" s="5" t="s">
        <v>319</v>
      </c>
      <c r="B2048" s="6" t="s">
        <v>2451</v>
      </c>
      <c r="C2048" s="7" t="s">
        <v>4388</v>
      </c>
      <c r="D2048" s="8" t="s">
        <v>4465</v>
      </c>
    </row>
    <row r="2049" spans="1:4" ht="15.75">
      <c r="A2049" s="5" t="s">
        <v>318</v>
      </c>
      <c r="B2049" s="6" t="s">
        <v>4163</v>
      </c>
      <c r="C2049" s="7" t="s">
        <v>4388</v>
      </c>
      <c r="D2049" s="8" t="s">
        <v>5830</v>
      </c>
    </row>
    <row r="2050" spans="1:4" ht="15.75">
      <c r="A2050" s="5" t="s">
        <v>317</v>
      </c>
      <c r="B2050" s="6" t="s">
        <v>3414</v>
      </c>
      <c r="C2050" s="7" t="s">
        <v>4390</v>
      </c>
      <c r="D2050" s="8" t="s">
        <v>5831</v>
      </c>
    </row>
    <row r="2051" spans="1:4" ht="15.75">
      <c r="A2051" s="5" t="s">
        <v>316</v>
      </c>
      <c r="B2051" s="6" t="s">
        <v>3730</v>
      </c>
      <c r="C2051" s="7" t="s">
        <v>4390</v>
      </c>
      <c r="D2051" s="8" t="s">
        <v>4860</v>
      </c>
    </row>
    <row r="2052" spans="1:4" ht="15.75">
      <c r="A2052" s="5" t="s">
        <v>315</v>
      </c>
      <c r="B2052" s="6" t="s">
        <v>4164</v>
      </c>
      <c r="C2052" s="7" t="s">
        <v>4390</v>
      </c>
      <c r="D2052" s="8" t="s">
        <v>5832</v>
      </c>
    </row>
    <row r="2053" spans="1:4" ht="15.75">
      <c r="A2053" s="5" t="s">
        <v>314</v>
      </c>
      <c r="B2053" s="6" t="s">
        <v>3018</v>
      </c>
      <c r="C2053" s="7" t="s">
        <v>4388</v>
      </c>
      <c r="D2053" s="8" t="s">
        <v>5833</v>
      </c>
    </row>
    <row r="2054" spans="1:4" ht="15.75">
      <c r="A2054" s="5" t="s">
        <v>313</v>
      </c>
      <c r="B2054" s="6" t="s">
        <v>4165</v>
      </c>
      <c r="C2054" s="7" t="s">
        <v>4388</v>
      </c>
      <c r="D2054" s="8" t="s">
        <v>5834</v>
      </c>
    </row>
    <row r="2055" spans="1:4" ht="15.75">
      <c r="A2055" s="5" t="s">
        <v>312</v>
      </c>
      <c r="B2055" s="6" t="s">
        <v>4166</v>
      </c>
      <c r="C2055" s="7" t="s">
        <v>4388</v>
      </c>
      <c r="D2055" s="8" t="s">
        <v>4555</v>
      </c>
    </row>
    <row r="2056" spans="1:4" ht="15.75">
      <c r="A2056" s="5" t="s">
        <v>311</v>
      </c>
      <c r="B2056" s="6" t="s">
        <v>2846</v>
      </c>
      <c r="C2056" s="7" t="s">
        <v>4388</v>
      </c>
      <c r="D2056" s="8" t="s">
        <v>5835</v>
      </c>
    </row>
    <row r="2057" spans="1:4" ht="15.75">
      <c r="A2057" s="5" t="s">
        <v>310</v>
      </c>
      <c r="B2057" s="6" t="s">
        <v>4167</v>
      </c>
      <c r="C2057" s="7" t="s">
        <v>4390</v>
      </c>
      <c r="D2057" s="8" t="s">
        <v>5836</v>
      </c>
    </row>
    <row r="2058" spans="1:4" ht="15.75">
      <c r="A2058" s="5" t="s">
        <v>309</v>
      </c>
      <c r="B2058" s="6" t="s">
        <v>4168</v>
      </c>
      <c r="C2058" s="7" t="s">
        <v>4388</v>
      </c>
      <c r="D2058" s="8" t="s">
        <v>5837</v>
      </c>
    </row>
    <row r="2059" spans="1:4" ht="15.75">
      <c r="A2059" s="5" t="s">
        <v>308</v>
      </c>
      <c r="B2059" s="6" t="s">
        <v>4169</v>
      </c>
      <c r="C2059" s="7" t="s">
        <v>4390</v>
      </c>
      <c r="D2059" s="8" t="s">
        <v>4844</v>
      </c>
    </row>
    <row r="2060" spans="1:4" ht="15.75">
      <c r="A2060" s="5" t="s">
        <v>307</v>
      </c>
      <c r="B2060" s="6" t="s">
        <v>4170</v>
      </c>
      <c r="C2060" s="7" t="s">
        <v>4388</v>
      </c>
      <c r="D2060" s="8" t="s">
        <v>5838</v>
      </c>
    </row>
    <row r="2061" spans="1:4" ht="15.75">
      <c r="A2061" s="5" t="s">
        <v>306</v>
      </c>
      <c r="B2061" s="6" t="s">
        <v>4171</v>
      </c>
      <c r="C2061" s="7" t="s">
        <v>4390</v>
      </c>
      <c r="D2061" s="8" t="s">
        <v>5108</v>
      </c>
    </row>
    <row r="2062" spans="1:4" ht="15.75">
      <c r="A2062" s="5" t="s">
        <v>305</v>
      </c>
      <c r="B2062" s="6" t="s">
        <v>4172</v>
      </c>
      <c r="C2062" s="7" t="s">
        <v>4390</v>
      </c>
      <c r="D2062" s="8" t="s">
        <v>5839</v>
      </c>
    </row>
    <row r="2063" spans="1:4" ht="15.75">
      <c r="A2063" s="5" t="s">
        <v>304</v>
      </c>
      <c r="B2063" s="6" t="s">
        <v>4173</v>
      </c>
      <c r="C2063" s="7" t="s">
        <v>4390</v>
      </c>
      <c r="D2063" s="8" t="s">
        <v>5840</v>
      </c>
    </row>
    <row r="2064" spans="1:4" ht="15.75">
      <c r="A2064" s="5" t="s">
        <v>303</v>
      </c>
      <c r="B2064" s="6" t="s">
        <v>3619</v>
      </c>
      <c r="C2064" s="7" t="s">
        <v>4388</v>
      </c>
      <c r="D2064" s="8" t="s">
        <v>5841</v>
      </c>
    </row>
    <row r="2065" spans="1:4" ht="15.75">
      <c r="A2065" s="5" t="s">
        <v>302</v>
      </c>
      <c r="B2065" s="6" t="s">
        <v>2882</v>
      </c>
      <c r="C2065" s="7" t="s">
        <v>4388</v>
      </c>
      <c r="D2065" s="8" t="s">
        <v>4613</v>
      </c>
    </row>
    <row r="2066" spans="1:4" ht="15.75">
      <c r="A2066" s="5" t="s">
        <v>301</v>
      </c>
      <c r="B2066" s="6" t="s">
        <v>4174</v>
      </c>
      <c r="C2066" s="7" t="s">
        <v>4388</v>
      </c>
      <c r="D2066" s="8" t="s">
        <v>5842</v>
      </c>
    </row>
    <row r="2067" spans="1:4" ht="15.75">
      <c r="A2067" s="5" t="s">
        <v>300</v>
      </c>
      <c r="B2067" s="6" t="s">
        <v>3223</v>
      </c>
      <c r="C2067" s="7" t="s">
        <v>4388</v>
      </c>
      <c r="D2067" s="8" t="s">
        <v>5843</v>
      </c>
    </row>
    <row r="2068" spans="1:4" ht="15.75">
      <c r="A2068" s="5" t="s">
        <v>298</v>
      </c>
      <c r="B2068" s="6" t="s">
        <v>4175</v>
      </c>
      <c r="C2068" s="7" t="s">
        <v>4390</v>
      </c>
      <c r="D2068" s="8" t="s">
        <v>5511</v>
      </c>
    </row>
    <row r="2069" spans="1:4" ht="15.75">
      <c r="A2069" s="5" t="s">
        <v>297</v>
      </c>
      <c r="B2069" s="6" t="s">
        <v>4176</v>
      </c>
      <c r="C2069" s="7" t="s">
        <v>4390</v>
      </c>
      <c r="D2069" s="8" t="s">
        <v>5844</v>
      </c>
    </row>
    <row r="2070" spans="1:4" ht="15.75">
      <c r="A2070" s="5" t="s">
        <v>296</v>
      </c>
      <c r="B2070" s="6" t="s">
        <v>4177</v>
      </c>
      <c r="C2070" s="7" t="s">
        <v>4390</v>
      </c>
      <c r="D2070" s="8" t="s">
        <v>5845</v>
      </c>
    </row>
    <row r="2071" spans="1:4" ht="15.75">
      <c r="A2071" s="5" t="s">
        <v>295</v>
      </c>
      <c r="B2071" s="6" t="s">
        <v>4178</v>
      </c>
      <c r="C2071" s="7" t="s">
        <v>4388</v>
      </c>
      <c r="D2071" s="8" t="s">
        <v>4564</v>
      </c>
    </row>
    <row r="2072" spans="1:4" ht="15.75">
      <c r="A2072" s="5" t="s">
        <v>294</v>
      </c>
      <c r="B2072" s="6" t="s">
        <v>2580</v>
      </c>
      <c r="C2072" s="7" t="s">
        <v>4390</v>
      </c>
      <c r="D2072" s="8" t="s">
        <v>4590</v>
      </c>
    </row>
    <row r="2073" spans="1:4" ht="15.75">
      <c r="A2073" s="5" t="s">
        <v>293</v>
      </c>
      <c r="B2073" s="6" t="s">
        <v>4179</v>
      </c>
      <c r="C2073" s="7" t="s">
        <v>4388</v>
      </c>
      <c r="D2073" s="8" t="s">
        <v>5846</v>
      </c>
    </row>
    <row r="2074" spans="1:4" ht="15.75">
      <c r="A2074" s="5" t="s">
        <v>292</v>
      </c>
      <c r="B2074" s="6" t="s">
        <v>4180</v>
      </c>
      <c r="C2074" s="7" t="s">
        <v>4390</v>
      </c>
      <c r="D2074" s="8" t="s">
        <v>5847</v>
      </c>
    </row>
    <row r="2075" spans="1:4" ht="15.75">
      <c r="A2075" s="5" t="s">
        <v>291</v>
      </c>
      <c r="B2075" s="6" t="s">
        <v>4181</v>
      </c>
      <c r="C2075" s="7" t="s">
        <v>4388</v>
      </c>
      <c r="D2075" s="8" t="s">
        <v>5848</v>
      </c>
    </row>
    <row r="2076" spans="1:4" ht="15.75">
      <c r="A2076" s="5" t="s">
        <v>290</v>
      </c>
      <c r="B2076" s="6" t="s">
        <v>4077</v>
      </c>
      <c r="C2076" s="7" t="s">
        <v>4388</v>
      </c>
      <c r="D2076" s="8" t="s">
        <v>5849</v>
      </c>
    </row>
    <row r="2077" spans="1:4" ht="15.75">
      <c r="A2077" s="5" t="s">
        <v>289</v>
      </c>
      <c r="B2077" s="6" t="s">
        <v>4182</v>
      </c>
      <c r="C2077" s="7" t="s">
        <v>4390</v>
      </c>
      <c r="D2077" s="8" t="s">
        <v>5628</v>
      </c>
    </row>
    <row r="2078" spans="1:4" ht="15.75">
      <c r="A2078" s="5" t="s">
        <v>288</v>
      </c>
      <c r="B2078" s="6" t="s">
        <v>4183</v>
      </c>
      <c r="C2078" s="7" t="s">
        <v>4390</v>
      </c>
      <c r="D2078" s="8" t="s">
        <v>4478</v>
      </c>
    </row>
    <row r="2079" spans="1:4" ht="15.75">
      <c r="A2079" s="5" t="s">
        <v>287</v>
      </c>
      <c r="B2079" s="6" t="s">
        <v>4184</v>
      </c>
      <c r="C2079" s="7" t="s">
        <v>4390</v>
      </c>
      <c r="D2079" s="8" t="s">
        <v>4919</v>
      </c>
    </row>
    <row r="2080" spans="1:4" ht="15.75">
      <c r="A2080" s="5" t="s">
        <v>286</v>
      </c>
      <c r="B2080" s="6" t="s">
        <v>4185</v>
      </c>
      <c r="C2080" s="7" t="s">
        <v>4390</v>
      </c>
      <c r="D2080" s="8" t="s">
        <v>4844</v>
      </c>
    </row>
    <row r="2081" spans="1:4" ht="15.75">
      <c r="A2081" s="5" t="s">
        <v>285</v>
      </c>
      <c r="B2081" s="6" t="s">
        <v>3185</v>
      </c>
      <c r="C2081" s="7" t="s">
        <v>4388</v>
      </c>
      <c r="D2081" s="8" t="s">
        <v>5850</v>
      </c>
    </row>
    <row r="2082" spans="1:4" ht="15.75">
      <c r="A2082" s="5" t="s">
        <v>284</v>
      </c>
      <c r="B2082" s="6" t="s">
        <v>4186</v>
      </c>
      <c r="C2082" s="7" t="s">
        <v>4388</v>
      </c>
      <c r="D2082" s="8" t="s">
        <v>5288</v>
      </c>
    </row>
    <row r="2083" spans="1:4" ht="15.75">
      <c r="A2083" s="5" t="s">
        <v>283</v>
      </c>
      <c r="B2083" s="6" t="s">
        <v>4187</v>
      </c>
      <c r="C2083" s="7" t="s">
        <v>4388</v>
      </c>
      <c r="D2083" s="8" t="s">
        <v>5223</v>
      </c>
    </row>
    <row r="2084" spans="1:4" ht="15.75">
      <c r="A2084" s="5" t="s">
        <v>282</v>
      </c>
      <c r="B2084" s="6" t="s">
        <v>4188</v>
      </c>
      <c r="C2084" s="7" t="s">
        <v>4388</v>
      </c>
      <c r="D2084" s="8" t="s">
        <v>5851</v>
      </c>
    </row>
    <row r="2085" spans="1:4" ht="15.75">
      <c r="A2085" s="5" t="s">
        <v>281</v>
      </c>
      <c r="B2085" s="6" t="s">
        <v>4189</v>
      </c>
      <c r="C2085" s="7" t="s">
        <v>4388</v>
      </c>
      <c r="D2085" s="8" t="s">
        <v>5852</v>
      </c>
    </row>
    <row r="2086" spans="1:4" ht="15.75">
      <c r="A2086" s="5" t="s">
        <v>280</v>
      </c>
      <c r="B2086" s="6" t="s">
        <v>4190</v>
      </c>
      <c r="C2086" s="7" t="s">
        <v>4388</v>
      </c>
      <c r="D2086" s="8" t="s">
        <v>5853</v>
      </c>
    </row>
    <row r="2087" spans="1:4" ht="15.75">
      <c r="A2087" s="5" t="s">
        <v>279</v>
      </c>
      <c r="B2087" s="6" t="s">
        <v>4191</v>
      </c>
      <c r="C2087" s="7" t="s">
        <v>4390</v>
      </c>
      <c r="D2087" s="8" t="s">
        <v>5854</v>
      </c>
    </row>
    <row r="2088" spans="1:4" ht="15.75">
      <c r="A2088" s="5" t="s">
        <v>278</v>
      </c>
      <c r="B2088" s="6" t="s">
        <v>2580</v>
      </c>
      <c r="C2088" s="7" t="s">
        <v>4390</v>
      </c>
      <c r="D2088" s="8" t="s">
        <v>4595</v>
      </c>
    </row>
    <row r="2089" spans="1:4" ht="15.75">
      <c r="A2089" s="5" t="s">
        <v>277</v>
      </c>
      <c r="B2089" s="6" t="s">
        <v>4192</v>
      </c>
      <c r="C2089" s="7" t="s">
        <v>4388</v>
      </c>
      <c r="D2089" s="8" t="s">
        <v>5855</v>
      </c>
    </row>
    <row r="2090" spans="1:4" ht="15.75">
      <c r="A2090" s="5" t="s">
        <v>276</v>
      </c>
      <c r="B2090" s="6" t="s">
        <v>4193</v>
      </c>
      <c r="C2090" s="7" t="s">
        <v>4390</v>
      </c>
      <c r="D2090" s="8" t="s">
        <v>5746</v>
      </c>
    </row>
    <row r="2091" spans="1:4" ht="15.75">
      <c r="A2091" s="5" t="s">
        <v>274</v>
      </c>
      <c r="B2091" s="6" t="s">
        <v>4194</v>
      </c>
      <c r="C2091" s="7" t="s">
        <v>4390</v>
      </c>
      <c r="D2091" s="8" t="s">
        <v>5856</v>
      </c>
    </row>
    <row r="2092" spans="1:4" ht="15.75">
      <c r="A2092" s="5" t="s">
        <v>273</v>
      </c>
      <c r="B2092" s="6" t="s">
        <v>4195</v>
      </c>
      <c r="C2092" s="7" t="s">
        <v>4390</v>
      </c>
      <c r="D2092" s="8" t="s">
        <v>5857</v>
      </c>
    </row>
    <row r="2093" spans="1:4" ht="15.75">
      <c r="A2093" s="5" t="s">
        <v>272</v>
      </c>
      <c r="B2093" s="6" t="s">
        <v>4196</v>
      </c>
      <c r="C2093" s="7" t="s">
        <v>4390</v>
      </c>
      <c r="D2093" s="8" t="s">
        <v>4522</v>
      </c>
    </row>
    <row r="2094" spans="1:4" ht="15.75">
      <c r="A2094" s="5" t="s">
        <v>271</v>
      </c>
      <c r="B2094" s="6" t="s">
        <v>4197</v>
      </c>
      <c r="C2094" s="7" t="s">
        <v>4390</v>
      </c>
      <c r="D2094" s="8" t="s">
        <v>4488</v>
      </c>
    </row>
    <row r="2095" spans="1:4" ht="15.75">
      <c r="A2095" s="5" t="s">
        <v>270</v>
      </c>
      <c r="B2095" s="6" t="s">
        <v>4198</v>
      </c>
      <c r="C2095" s="7" t="s">
        <v>4388</v>
      </c>
      <c r="D2095" s="8" t="s">
        <v>4776</v>
      </c>
    </row>
    <row r="2096" spans="1:4" ht="15.75">
      <c r="A2096" s="5" t="s">
        <v>269</v>
      </c>
      <c r="B2096" s="6" t="s">
        <v>4199</v>
      </c>
      <c r="C2096" s="7" t="s">
        <v>4390</v>
      </c>
      <c r="D2096" s="8" t="s">
        <v>5858</v>
      </c>
    </row>
    <row r="2097" spans="1:4" ht="15.75">
      <c r="A2097" s="5" t="s">
        <v>268</v>
      </c>
      <c r="B2097" s="6" t="s">
        <v>4200</v>
      </c>
      <c r="C2097" s="7" t="s">
        <v>4390</v>
      </c>
      <c r="D2097" s="8" t="s">
        <v>4977</v>
      </c>
    </row>
    <row r="2098" spans="1:4" ht="15.75">
      <c r="A2098" s="5" t="s">
        <v>267</v>
      </c>
      <c r="B2098" s="6" t="s">
        <v>4201</v>
      </c>
      <c r="C2098" s="7" t="s">
        <v>4390</v>
      </c>
      <c r="D2098" s="8" t="s">
        <v>5859</v>
      </c>
    </row>
    <row r="2099" spans="1:4" ht="15.75">
      <c r="A2099" s="5" t="s">
        <v>266</v>
      </c>
      <c r="B2099" s="6" t="s">
        <v>4202</v>
      </c>
      <c r="C2099" s="7" t="s">
        <v>4388</v>
      </c>
      <c r="D2099" s="8" t="s">
        <v>5082</v>
      </c>
    </row>
    <row r="2100" spans="1:4" ht="15.75">
      <c r="A2100" s="5" t="s">
        <v>265</v>
      </c>
      <c r="B2100" s="6" t="s">
        <v>4203</v>
      </c>
      <c r="C2100" s="7" t="s">
        <v>4390</v>
      </c>
      <c r="D2100" s="8" t="s">
        <v>4535</v>
      </c>
    </row>
    <row r="2101" spans="1:4" ht="15.75">
      <c r="A2101" s="5" t="s">
        <v>264</v>
      </c>
      <c r="B2101" s="6" t="s">
        <v>4204</v>
      </c>
      <c r="C2101" s="7" t="s">
        <v>4388</v>
      </c>
      <c r="D2101" s="8" t="s">
        <v>5860</v>
      </c>
    </row>
    <row r="2102" spans="1:4" ht="15.75">
      <c r="A2102" s="5" t="s">
        <v>263</v>
      </c>
      <c r="B2102" s="6" t="s">
        <v>4205</v>
      </c>
      <c r="C2102" s="7" t="s">
        <v>4388</v>
      </c>
      <c r="D2102" s="8" t="s">
        <v>5861</v>
      </c>
    </row>
    <row r="2103" spans="1:4" ht="15.75">
      <c r="A2103" s="5" t="s">
        <v>262</v>
      </c>
      <c r="B2103" s="6" t="s">
        <v>3862</v>
      </c>
      <c r="C2103" s="7" t="s">
        <v>4390</v>
      </c>
      <c r="D2103" s="8" t="s">
        <v>4892</v>
      </c>
    </row>
    <row r="2104" spans="1:4" ht="15.75">
      <c r="A2104" s="5" t="s">
        <v>261</v>
      </c>
      <c r="B2104" s="6" t="s">
        <v>4206</v>
      </c>
      <c r="C2104" s="7" t="s">
        <v>4390</v>
      </c>
      <c r="D2104" s="8" t="s">
        <v>5862</v>
      </c>
    </row>
    <row r="2105" spans="1:4" ht="15.75">
      <c r="A2105" s="5" t="s">
        <v>260</v>
      </c>
      <c r="B2105" s="6" t="s">
        <v>2391</v>
      </c>
      <c r="C2105" s="7" t="s">
        <v>4390</v>
      </c>
      <c r="D2105" s="8" t="s">
        <v>4704</v>
      </c>
    </row>
    <row r="2106" spans="1:4" ht="15.75">
      <c r="A2106" s="5" t="s">
        <v>259</v>
      </c>
      <c r="B2106" s="6" t="s">
        <v>4207</v>
      </c>
      <c r="C2106" s="7" t="s">
        <v>4388</v>
      </c>
      <c r="D2106" s="8" t="s">
        <v>5863</v>
      </c>
    </row>
    <row r="2107" spans="1:4" ht="15.75">
      <c r="A2107" s="5" t="s">
        <v>258</v>
      </c>
      <c r="B2107" s="6" t="s">
        <v>4208</v>
      </c>
      <c r="C2107" s="7" t="s">
        <v>4388</v>
      </c>
      <c r="D2107" s="8" t="s">
        <v>5864</v>
      </c>
    </row>
    <row r="2108" spans="1:4" ht="15.75">
      <c r="A2108" s="5" t="s">
        <v>257</v>
      </c>
      <c r="B2108" s="6" t="s">
        <v>4209</v>
      </c>
      <c r="C2108" s="7" t="s">
        <v>4388</v>
      </c>
      <c r="D2108" s="8" t="s">
        <v>5865</v>
      </c>
    </row>
    <row r="2109" spans="1:4" ht="15.75">
      <c r="A2109" s="5" t="s">
        <v>256</v>
      </c>
      <c r="B2109" s="6" t="s">
        <v>4210</v>
      </c>
      <c r="C2109" s="7" t="s">
        <v>4388</v>
      </c>
      <c r="D2109" s="8" t="s">
        <v>5866</v>
      </c>
    </row>
    <row r="2110" spans="1:4" ht="15.75">
      <c r="A2110" s="5" t="s">
        <v>255</v>
      </c>
      <c r="B2110" s="6" t="s">
        <v>2829</v>
      </c>
      <c r="C2110" s="7" t="s">
        <v>4388</v>
      </c>
      <c r="D2110" s="8" t="s">
        <v>5867</v>
      </c>
    </row>
    <row r="2111" spans="1:4" ht="15.75">
      <c r="A2111" s="5" t="s">
        <v>254</v>
      </c>
      <c r="B2111" s="6" t="s">
        <v>4211</v>
      </c>
      <c r="C2111" s="7" t="s">
        <v>4388</v>
      </c>
      <c r="D2111" s="8" t="s">
        <v>5868</v>
      </c>
    </row>
    <row r="2112" spans="1:4" ht="15.75">
      <c r="A2112" s="5" t="s">
        <v>253</v>
      </c>
      <c r="B2112" s="6" t="s">
        <v>4212</v>
      </c>
      <c r="C2112" s="7" t="s">
        <v>4388</v>
      </c>
      <c r="D2112" s="8" t="s">
        <v>5869</v>
      </c>
    </row>
    <row r="2113" spans="1:4" ht="15.75">
      <c r="A2113" s="5" t="s">
        <v>252</v>
      </c>
      <c r="B2113" s="6" t="s">
        <v>4213</v>
      </c>
      <c r="C2113" s="7" t="s">
        <v>4388</v>
      </c>
      <c r="D2113" s="8" t="s">
        <v>5870</v>
      </c>
    </row>
    <row r="2114" spans="1:4" ht="15.75">
      <c r="A2114" s="5" t="s">
        <v>251</v>
      </c>
      <c r="B2114" s="6" t="s">
        <v>4214</v>
      </c>
      <c r="C2114" s="7" t="s">
        <v>4388</v>
      </c>
      <c r="D2114" s="8" t="s">
        <v>5065</v>
      </c>
    </row>
    <row r="2115" spans="1:4" ht="15.75">
      <c r="A2115" s="5" t="s">
        <v>250</v>
      </c>
      <c r="B2115" s="6" t="s">
        <v>4215</v>
      </c>
      <c r="C2115" s="7" t="s">
        <v>4388</v>
      </c>
      <c r="D2115" s="8" t="s">
        <v>4691</v>
      </c>
    </row>
    <row r="2116" spans="1:4" ht="15.75">
      <c r="A2116" s="5" t="s">
        <v>249</v>
      </c>
      <c r="B2116" s="6" t="s">
        <v>4216</v>
      </c>
      <c r="C2116" s="7" t="s">
        <v>4388</v>
      </c>
      <c r="D2116" s="8" t="s">
        <v>4829</v>
      </c>
    </row>
    <row r="2117" spans="1:4" ht="15.75">
      <c r="A2117" s="5" t="s">
        <v>247</v>
      </c>
      <c r="B2117" s="6" t="s">
        <v>4217</v>
      </c>
      <c r="C2117" s="7" t="s">
        <v>4388</v>
      </c>
      <c r="D2117" s="8" t="s">
        <v>5871</v>
      </c>
    </row>
    <row r="2118" spans="1:4" ht="15.75">
      <c r="A2118" s="5" t="s">
        <v>245</v>
      </c>
      <c r="B2118" s="6" t="s">
        <v>4218</v>
      </c>
      <c r="C2118" s="7" t="s">
        <v>4388</v>
      </c>
      <c r="D2118" s="8" t="s">
        <v>5872</v>
      </c>
    </row>
    <row r="2119" spans="1:4" ht="15.75">
      <c r="A2119" s="5" t="s">
        <v>244</v>
      </c>
      <c r="B2119" s="6" t="s">
        <v>4219</v>
      </c>
      <c r="C2119" s="7" t="s">
        <v>4390</v>
      </c>
      <c r="D2119" s="8" t="s">
        <v>5873</v>
      </c>
    </row>
    <row r="2120" spans="1:4" ht="15.75">
      <c r="A2120" s="5" t="s">
        <v>243</v>
      </c>
      <c r="B2120" s="6" t="s">
        <v>4220</v>
      </c>
      <c r="C2120" s="7" t="s">
        <v>4390</v>
      </c>
      <c r="D2120" s="8" t="s">
        <v>4535</v>
      </c>
    </row>
    <row r="2121" spans="1:4" ht="15.75">
      <c r="A2121" s="5" t="s">
        <v>242</v>
      </c>
      <c r="B2121" s="6" t="s">
        <v>4221</v>
      </c>
      <c r="C2121" s="7" t="s">
        <v>4388</v>
      </c>
      <c r="D2121" s="8" t="s">
        <v>4816</v>
      </c>
    </row>
    <row r="2122" spans="1:4" ht="15.75">
      <c r="A2122" s="5" t="s">
        <v>241</v>
      </c>
      <c r="B2122" s="6" t="s">
        <v>4222</v>
      </c>
      <c r="C2122" s="7" t="s">
        <v>4388</v>
      </c>
      <c r="D2122" s="8" t="s">
        <v>5874</v>
      </c>
    </row>
    <row r="2123" spans="1:4" ht="15.75">
      <c r="A2123" s="5" t="s">
        <v>240</v>
      </c>
      <c r="B2123" s="6" t="s">
        <v>4223</v>
      </c>
      <c r="C2123" s="7" t="s">
        <v>4388</v>
      </c>
      <c r="D2123" s="8" t="s">
        <v>5875</v>
      </c>
    </row>
    <row r="2124" spans="1:4" ht="15.75">
      <c r="A2124" s="5" t="s">
        <v>239</v>
      </c>
      <c r="B2124" s="6" t="s">
        <v>4224</v>
      </c>
      <c r="C2124" s="7" t="s">
        <v>4388</v>
      </c>
      <c r="D2124" s="8" t="s">
        <v>5876</v>
      </c>
    </row>
    <row r="2125" spans="1:4" ht="15.75">
      <c r="A2125" s="5" t="s">
        <v>238</v>
      </c>
      <c r="B2125" s="6" t="s">
        <v>3081</v>
      </c>
      <c r="C2125" s="7" t="s">
        <v>4388</v>
      </c>
      <c r="D2125" s="8" t="s">
        <v>5877</v>
      </c>
    </row>
    <row r="2126" spans="1:4" ht="15.75">
      <c r="A2126" s="5" t="s">
        <v>237</v>
      </c>
      <c r="B2126" s="6" t="s">
        <v>4225</v>
      </c>
      <c r="C2126" s="7" t="s">
        <v>4388</v>
      </c>
      <c r="D2126" s="8" t="s">
        <v>5878</v>
      </c>
    </row>
    <row r="2127" spans="1:4" ht="15.75">
      <c r="A2127" s="5" t="s">
        <v>236</v>
      </c>
      <c r="B2127" s="6" t="s">
        <v>4226</v>
      </c>
      <c r="C2127" s="7" t="s">
        <v>4388</v>
      </c>
      <c r="D2127" s="8" t="s">
        <v>4555</v>
      </c>
    </row>
    <row r="2128" spans="1:4" ht="15.75">
      <c r="A2128" s="5" t="s">
        <v>235</v>
      </c>
      <c r="B2128" s="6" t="s">
        <v>4227</v>
      </c>
      <c r="C2128" s="7" t="s">
        <v>4390</v>
      </c>
      <c r="D2128" s="8" t="s">
        <v>5879</v>
      </c>
    </row>
    <row r="2129" spans="1:4" ht="15.75">
      <c r="A2129" s="5" t="s">
        <v>234</v>
      </c>
      <c r="B2129" s="6" t="s">
        <v>4228</v>
      </c>
      <c r="C2129" s="7" t="s">
        <v>4388</v>
      </c>
      <c r="D2129" s="8" t="s">
        <v>5615</v>
      </c>
    </row>
    <row r="2130" spans="1:4" ht="15.75">
      <c r="A2130" s="5" t="s">
        <v>233</v>
      </c>
      <c r="B2130" s="6" t="s">
        <v>4229</v>
      </c>
      <c r="C2130" s="7" t="s">
        <v>4388</v>
      </c>
      <c r="D2130" s="8" t="s">
        <v>5880</v>
      </c>
    </row>
    <row r="2131" spans="1:4" ht="15.75">
      <c r="A2131" s="5" t="s">
        <v>232</v>
      </c>
      <c r="B2131" s="6" t="s">
        <v>3141</v>
      </c>
      <c r="C2131" s="7" t="s">
        <v>4388</v>
      </c>
      <c r="D2131" s="8" t="s">
        <v>5545</v>
      </c>
    </row>
    <row r="2132" spans="1:4" ht="15.75">
      <c r="A2132" s="5" t="s">
        <v>231</v>
      </c>
      <c r="B2132" s="6" t="s">
        <v>2422</v>
      </c>
      <c r="C2132" s="7" t="s">
        <v>4388</v>
      </c>
      <c r="D2132" s="8" t="s">
        <v>5881</v>
      </c>
    </row>
    <row r="2133" spans="1:4" ht="15.75">
      <c r="A2133" s="5" t="s">
        <v>230</v>
      </c>
      <c r="B2133" s="6" t="s">
        <v>4230</v>
      </c>
      <c r="C2133" s="7" t="s">
        <v>4390</v>
      </c>
      <c r="D2133" s="8" t="s">
        <v>5882</v>
      </c>
    </row>
    <row r="2134" spans="1:4" ht="15.75">
      <c r="A2134" s="5" t="s">
        <v>229</v>
      </c>
      <c r="B2134" s="6" t="s">
        <v>4231</v>
      </c>
      <c r="C2134" s="7" t="s">
        <v>4388</v>
      </c>
      <c r="D2134" s="8" t="s">
        <v>5007</v>
      </c>
    </row>
    <row r="2135" spans="1:4" ht="15.75">
      <c r="A2135" s="5" t="s">
        <v>228</v>
      </c>
      <c r="B2135" s="6" t="s">
        <v>4232</v>
      </c>
      <c r="C2135" s="7" t="s">
        <v>4390</v>
      </c>
      <c r="D2135" s="8" t="s">
        <v>4623</v>
      </c>
    </row>
    <row r="2136" spans="1:4" ht="15.75">
      <c r="A2136" s="5" t="s">
        <v>227</v>
      </c>
      <c r="B2136" s="6" t="s">
        <v>4233</v>
      </c>
      <c r="C2136" s="7" t="s">
        <v>4390</v>
      </c>
      <c r="D2136" s="8" t="s">
        <v>5883</v>
      </c>
    </row>
    <row r="2137" spans="1:4" ht="15.75">
      <c r="A2137" s="5" t="s">
        <v>226</v>
      </c>
      <c r="B2137" s="6" t="s">
        <v>4138</v>
      </c>
      <c r="C2137" s="7" t="s">
        <v>4390</v>
      </c>
      <c r="D2137" s="8" t="s">
        <v>5884</v>
      </c>
    </row>
    <row r="2138" spans="1:4" ht="15.75">
      <c r="A2138" s="5" t="s">
        <v>225</v>
      </c>
      <c r="B2138" s="6" t="s">
        <v>3806</v>
      </c>
      <c r="C2138" s="7" t="s">
        <v>4390</v>
      </c>
      <c r="D2138" s="8" t="s">
        <v>5885</v>
      </c>
    </row>
    <row r="2139" spans="1:4" ht="15.75">
      <c r="A2139" s="5" t="s">
        <v>224</v>
      </c>
      <c r="B2139" s="6" t="s">
        <v>4234</v>
      </c>
      <c r="C2139" s="7" t="s">
        <v>4803</v>
      </c>
      <c r="D2139" s="8" t="s">
        <v>4776</v>
      </c>
    </row>
    <row r="2140" spans="1:4" ht="15.75">
      <c r="A2140" s="5" t="s">
        <v>223</v>
      </c>
      <c r="B2140" s="6" t="s">
        <v>4235</v>
      </c>
      <c r="C2140" s="7" t="s">
        <v>4390</v>
      </c>
      <c r="D2140" s="8" t="s">
        <v>5886</v>
      </c>
    </row>
    <row r="2141" spans="1:4" ht="15.75">
      <c r="A2141" s="5" t="s">
        <v>222</v>
      </c>
      <c r="B2141" s="6" t="s">
        <v>4236</v>
      </c>
      <c r="C2141" s="7" t="s">
        <v>4390</v>
      </c>
      <c r="D2141" s="8" t="s">
        <v>4479</v>
      </c>
    </row>
    <row r="2142" spans="1:4" ht="15.75">
      <c r="A2142" s="5" t="s">
        <v>221</v>
      </c>
      <c r="B2142" s="6" t="s">
        <v>4237</v>
      </c>
      <c r="C2142" s="7" t="s">
        <v>4388</v>
      </c>
      <c r="D2142" s="8" t="s">
        <v>4465</v>
      </c>
    </row>
    <row r="2143" spans="1:4" ht="15.75">
      <c r="A2143" s="5" t="s">
        <v>220</v>
      </c>
      <c r="B2143" s="6" t="s">
        <v>4238</v>
      </c>
      <c r="C2143" s="7" t="s">
        <v>4388</v>
      </c>
      <c r="D2143" s="8" t="s">
        <v>5887</v>
      </c>
    </row>
    <row r="2144" spans="1:4" ht="15.75">
      <c r="A2144" s="5" t="s">
        <v>219</v>
      </c>
      <c r="B2144" s="6" t="s">
        <v>4239</v>
      </c>
      <c r="C2144" s="7" t="s">
        <v>4388</v>
      </c>
      <c r="D2144" s="8" t="s">
        <v>5888</v>
      </c>
    </row>
    <row r="2145" spans="1:4" ht="15.75">
      <c r="A2145" s="5" t="s">
        <v>218</v>
      </c>
      <c r="B2145" s="6" t="s">
        <v>4240</v>
      </c>
      <c r="C2145" s="7" t="s">
        <v>4388</v>
      </c>
      <c r="D2145" s="8" t="s">
        <v>5889</v>
      </c>
    </row>
    <row r="2146" spans="1:4" ht="15.75">
      <c r="A2146" s="5" t="s">
        <v>217</v>
      </c>
      <c r="B2146" s="6" t="s">
        <v>4241</v>
      </c>
      <c r="C2146" s="7" t="s">
        <v>4390</v>
      </c>
      <c r="D2146" s="8" t="s">
        <v>5890</v>
      </c>
    </row>
    <row r="2147" spans="1:4" ht="15.75">
      <c r="A2147" s="5" t="s">
        <v>216</v>
      </c>
      <c r="B2147" s="6" t="s">
        <v>4242</v>
      </c>
      <c r="C2147" s="7" t="s">
        <v>4390</v>
      </c>
      <c r="D2147" s="8" t="s">
        <v>5891</v>
      </c>
    </row>
    <row r="2148" spans="1:4" ht="15.75">
      <c r="A2148" s="5" t="s">
        <v>215</v>
      </c>
      <c r="B2148" s="6" t="s">
        <v>4243</v>
      </c>
      <c r="C2148" s="7" t="s">
        <v>4390</v>
      </c>
      <c r="D2148" s="8" t="s">
        <v>5892</v>
      </c>
    </row>
    <row r="2149" spans="1:4" ht="15.75">
      <c r="A2149" s="5" t="s">
        <v>214</v>
      </c>
      <c r="B2149" s="6" t="s">
        <v>4244</v>
      </c>
      <c r="C2149" s="7" t="s">
        <v>4390</v>
      </c>
      <c r="D2149" s="8" t="s">
        <v>5893</v>
      </c>
    </row>
    <row r="2150" spans="1:4" ht="15.75">
      <c r="A2150" s="5" t="s">
        <v>213</v>
      </c>
      <c r="B2150" s="6" t="s">
        <v>4245</v>
      </c>
      <c r="C2150" s="7" t="s">
        <v>4390</v>
      </c>
      <c r="D2150" s="8" t="s">
        <v>4415</v>
      </c>
    </row>
    <row r="2151" spans="1:4" ht="15.75">
      <c r="A2151" s="5" t="s">
        <v>212</v>
      </c>
      <c r="B2151" s="6" t="s">
        <v>3668</v>
      </c>
      <c r="C2151" s="7" t="s">
        <v>4390</v>
      </c>
      <c r="D2151" s="8" t="s">
        <v>5894</v>
      </c>
    </row>
    <row r="2152" spans="1:4" ht="15.75">
      <c r="A2152" s="5" t="s">
        <v>211</v>
      </c>
      <c r="B2152" s="6" t="s">
        <v>4246</v>
      </c>
      <c r="C2152" s="7" t="s">
        <v>4390</v>
      </c>
      <c r="D2152" s="8" t="s">
        <v>5895</v>
      </c>
    </row>
    <row r="2153" spans="1:4" ht="15.75">
      <c r="A2153" s="5" t="s">
        <v>210</v>
      </c>
      <c r="B2153" s="6" t="s">
        <v>4247</v>
      </c>
      <c r="C2153" s="7" t="s">
        <v>4390</v>
      </c>
      <c r="D2153" s="8" t="s">
        <v>5896</v>
      </c>
    </row>
    <row r="2154" spans="1:4" ht="15.75">
      <c r="A2154" s="5" t="s">
        <v>209</v>
      </c>
      <c r="B2154" s="6" t="s">
        <v>4248</v>
      </c>
      <c r="C2154" s="7" t="s">
        <v>4390</v>
      </c>
      <c r="D2154" s="8" t="s">
        <v>5897</v>
      </c>
    </row>
    <row r="2155" spans="1:4" ht="15.75">
      <c r="A2155" s="5" t="s">
        <v>208</v>
      </c>
      <c r="B2155" s="6" t="s">
        <v>4249</v>
      </c>
      <c r="C2155" s="7" t="s">
        <v>4390</v>
      </c>
      <c r="D2155" s="8" t="s">
        <v>5898</v>
      </c>
    </row>
    <row r="2156" spans="1:4" ht="15.75">
      <c r="A2156" s="5" t="s">
        <v>207</v>
      </c>
      <c r="B2156" s="6" t="s">
        <v>4221</v>
      </c>
      <c r="C2156" s="7" t="s">
        <v>4390</v>
      </c>
      <c r="D2156" s="8" t="s">
        <v>5899</v>
      </c>
    </row>
    <row r="2157" spans="1:4" ht="15.75">
      <c r="A2157" s="5" t="s">
        <v>206</v>
      </c>
      <c r="B2157" s="6" t="s">
        <v>4250</v>
      </c>
      <c r="C2157" s="7" t="s">
        <v>4390</v>
      </c>
      <c r="D2157" s="8" t="s">
        <v>5737</v>
      </c>
    </row>
    <row r="2158" spans="1:4" ht="15.75">
      <c r="A2158" s="5" t="s">
        <v>205</v>
      </c>
      <c r="B2158" s="6" t="s">
        <v>4251</v>
      </c>
      <c r="C2158" s="7" t="s">
        <v>4390</v>
      </c>
      <c r="D2158" s="8" t="s">
        <v>4397</v>
      </c>
    </row>
    <row r="2159" spans="1:4" ht="15.75">
      <c r="A2159" s="5" t="s">
        <v>204</v>
      </c>
      <c r="B2159" s="6" t="s">
        <v>4252</v>
      </c>
      <c r="C2159" s="7" t="s">
        <v>4388</v>
      </c>
      <c r="D2159" s="8" t="s">
        <v>5900</v>
      </c>
    </row>
    <row r="2160" spans="1:4" ht="15.75">
      <c r="A2160" s="5" t="s">
        <v>203</v>
      </c>
      <c r="B2160" s="6" t="s">
        <v>4253</v>
      </c>
      <c r="C2160" s="7" t="s">
        <v>4388</v>
      </c>
      <c r="D2160" s="8" t="s">
        <v>5637</v>
      </c>
    </row>
    <row r="2161" spans="1:4" ht="15.75">
      <c r="A2161" s="5" t="s">
        <v>202</v>
      </c>
      <c r="B2161" s="6" t="s">
        <v>4254</v>
      </c>
      <c r="C2161" s="7" t="s">
        <v>4388</v>
      </c>
      <c r="D2161" s="8" t="s">
        <v>5901</v>
      </c>
    </row>
    <row r="2162" spans="1:4" ht="15.75">
      <c r="A2162" s="5" t="s">
        <v>201</v>
      </c>
      <c r="B2162" s="6" t="s">
        <v>4255</v>
      </c>
      <c r="C2162" s="7" t="s">
        <v>4388</v>
      </c>
      <c r="D2162" s="8" t="s">
        <v>5012</v>
      </c>
    </row>
    <row r="2163" spans="1:4" ht="15.75">
      <c r="A2163" s="5" t="s">
        <v>200</v>
      </c>
      <c r="B2163" s="6" t="s">
        <v>4256</v>
      </c>
      <c r="C2163" s="7" t="s">
        <v>4388</v>
      </c>
      <c r="D2163" s="8" t="s">
        <v>4561</v>
      </c>
    </row>
    <row r="2164" spans="1:4" ht="15.75">
      <c r="A2164" s="5" t="s">
        <v>198</v>
      </c>
      <c r="B2164" s="6" t="s">
        <v>4257</v>
      </c>
      <c r="C2164" s="7" t="s">
        <v>4803</v>
      </c>
      <c r="D2164" s="8" t="s">
        <v>5902</v>
      </c>
    </row>
    <row r="2165" spans="1:4" ht="15.75">
      <c r="A2165" s="5" t="s">
        <v>197</v>
      </c>
      <c r="B2165" s="6" t="s">
        <v>2462</v>
      </c>
      <c r="C2165" s="7" t="s">
        <v>4388</v>
      </c>
      <c r="D2165" s="8" t="s">
        <v>5903</v>
      </c>
    </row>
    <row r="2166" spans="1:4" ht="15.75">
      <c r="A2166" s="5" t="s">
        <v>196</v>
      </c>
      <c r="B2166" s="6" t="s">
        <v>4258</v>
      </c>
      <c r="C2166" s="7" t="s">
        <v>4390</v>
      </c>
      <c r="D2166" s="8" t="s">
        <v>4984</v>
      </c>
    </row>
    <row r="2167" spans="1:4" ht="15.75">
      <c r="A2167" s="5" t="s">
        <v>195</v>
      </c>
      <c r="B2167" s="6" t="s">
        <v>4259</v>
      </c>
      <c r="C2167" s="7" t="s">
        <v>4390</v>
      </c>
      <c r="D2167" s="8" t="s">
        <v>5904</v>
      </c>
    </row>
    <row r="2168" spans="1:4" ht="15.75">
      <c r="A2168" s="5" t="s">
        <v>194</v>
      </c>
      <c r="B2168" s="6" t="s">
        <v>4260</v>
      </c>
      <c r="C2168" s="7" t="s">
        <v>4390</v>
      </c>
      <c r="D2168" s="8" t="s">
        <v>5905</v>
      </c>
    </row>
    <row r="2169" spans="1:4" ht="15.75">
      <c r="A2169" s="5" t="s">
        <v>193</v>
      </c>
      <c r="B2169" s="6" t="s">
        <v>4261</v>
      </c>
      <c r="C2169" s="7" t="s">
        <v>4390</v>
      </c>
      <c r="D2169" s="8" t="s">
        <v>4868</v>
      </c>
    </row>
    <row r="2170" spans="1:4" ht="15.75">
      <c r="A2170" s="5" t="s">
        <v>192</v>
      </c>
      <c r="B2170" s="6" t="s">
        <v>4262</v>
      </c>
      <c r="C2170" s="7" t="s">
        <v>4390</v>
      </c>
      <c r="D2170" s="8" t="s">
        <v>5906</v>
      </c>
    </row>
    <row r="2171" spans="1:4" ht="15.75">
      <c r="A2171" s="5" t="s">
        <v>191</v>
      </c>
      <c r="B2171" s="6" t="s">
        <v>4263</v>
      </c>
      <c r="C2171" s="7" t="s">
        <v>4390</v>
      </c>
      <c r="D2171" s="8" t="s">
        <v>4525</v>
      </c>
    </row>
    <row r="2172" spans="1:4" ht="15.75">
      <c r="A2172" s="5" t="s">
        <v>190</v>
      </c>
      <c r="B2172" s="6" t="s">
        <v>4264</v>
      </c>
      <c r="C2172" s="7" t="s">
        <v>4388</v>
      </c>
      <c r="D2172" s="8" t="s">
        <v>4952</v>
      </c>
    </row>
    <row r="2173" spans="1:4" ht="15.75">
      <c r="A2173" s="5" t="s">
        <v>189</v>
      </c>
      <c r="B2173" s="6" t="s">
        <v>3873</v>
      </c>
      <c r="C2173" s="7" t="s">
        <v>4390</v>
      </c>
      <c r="D2173" s="8" t="s">
        <v>4532</v>
      </c>
    </row>
    <row r="2174" spans="1:4" ht="15.75">
      <c r="A2174" s="5" t="s">
        <v>188</v>
      </c>
      <c r="B2174" s="6" t="s">
        <v>4265</v>
      </c>
      <c r="C2174" s="7" t="s">
        <v>4390</v>
      </c>
      <c r="D2174" s="8" t="s">
        <v>5907</v>
      </c>
    </row>
    <row r="2175" spans="1:4" ht="15.75">
      <c r="A2175" s="5" t="s">
        <v>187</v>
      </c>
      <c r="B2175" s="6" t="s">
        <v>3416</v>
      </c>
      <c r="C2175" s="7" t="s">
        <v>4388</v>
      </c>
      <c r="D2175" s="8" t="s">
        <v>5908</v>
      </c>
    </row>
    <row r="2176" spans="1:4" ht="15.75">
      <c r="A2176" s="5" t="s">
        <v>186</v>
      </c>
      <c r="B2176" s="6" t="s">
        <v>4266</v>
      </c>
      <c r="C2176" s="7" t="s">
        <v>4390</v>
      </c>
      <c r="D2176" s="8" t="s">
        <v>5909</v>
      </c>
    </row>
    <row r="2177" spans="1:4" ht="15.75">
      <c r="A2177" s="5" t="s">
        <v>185</v>
      </c>
      <c r="B2177" s="6" t="s">
        <v>2605</v>
      </c>
      <c r="C2177" s="7" t="s">
        <v>4388</v>
      </c>
      <c r="D2177" s="8" t="s">
        <v>5910</v>
      </c>
    </row>
    <row r="2178" spans="1:4" ht="15.75">
      <c r="A2178" s="5" t="s">
        <v>184</v>
      </c>
      <c r="B2178" s="6" t="s">
        <v>2597</v>
      </c>
      <c r="C2178" s="7" t="s">
        <v>4388</v>
      </c>
      <c r="D2178" s="8" t="s">
        <v>5911</v>
      </c>
    </row>
    <row r="2179" spans="1:4" ht="15.75">
      <c r="A2179" s="5" t="s">
        <v>183</v>
      </c>
      <c r="B2179" s="6" t="s">
        <v>3012</v>
      </c>
      <c r="C2179" s="7" t="s">
        <v>4388</v>
      </c>
      <c r="D2179" s="8" t="s">
        <v>4701</v>
      </c>
    </row>
    <row r="2180" spans="1:4" ht="15.75">
      <c r="A2180" s="5" t="s">
        <v>182</v>
      </c>
      <c r="B2180" s="6" t="s">
        <v>4267</v>
      </c>
      <c r="C2180" s="7" t="s">
        <v>4388</v>
      </c>
      <c r="D2180" s="8" t="s">
        <v>5912</v>
      </c>
    </row>
    <row r="2181" spans="1:4" ht="15.75">
      <c r="A2181" s="5" t="s">
        <v>181</v>
      </c>
      <c r="B2181" s="6" t="s">
        <v>3450</v>
      </c>
      <c r="C2181" s="7" t="s">
        <v>4388</v>
      </c>
      <c r="D2181" s="8" t="s">
        <v>4684</v>
      </c>
    </row>
    <row r="2182" spans="1:4" ht="15.75">
      <c r="A2182" s="5" t="s">
        <v>180</v>
      </c>
      <c r="B2182" s="6" t="s">
        <v>4268</v>
      </c>
      <c r="C2182" s="7" t="s">
        <v>4388</v>
      </c>
      <c r="D2182" s="8" t="s">
        <v>5913</v>
      </c>
    </row>
    <row r="2183" spans="1:4" ht="15.75">
      <c r="A2183" s="5" t="s">
        <v>179</v>
      </c>
      <c r="B2183" s="6" t="s">
        <v>4269</v>
      </c>
      <c r="C2183" s="7" t="s">
        <v>4388</v>
      </c>
      <c r="D2183" s="8" t="s">
        <v>4699</v>
      </c>
    </row>
    <row r="2184" spans="1:4" ht="15.75">
      <c r="A2184" s="5" t="s">
        <v>178</v>
      </c>
      <c r="B2184" s="6" t="s">
        <v>2756</v>
      </c>
      <c r="C2184" s="7" t="s">
        <v>4390</v>
      </c>
      <c r="D2184" s="8" t="s">
        <v>5677</v>
      </c>
    </row>
    <row r="2185" spans="1:4" ht="15.75">
      <c r="A2185" s="5" t="s">
        <v>177</v>
      </c>
      <c r="B2185" s="6" t="s">
        <v>4270</v>
      </c>
      <c r="C2185" s="7" t="s">
        <v>4390</v>
      </c>
      <c r="D2185" s="8" t="s">
        <v>5914</v>
      </c>
    </row>
    <row r="2186" spans="1:4" ht="15.75">
      <c r="A2186" s="5" t="s">
        <v>176</v>
      </c>
      <c r="B2186" s="6" t="s">
        <v>4271</v>
      </c>
      <c r="C2186" s="7" t="s">
        <v>4390</v>
      </c>
      <c r="D2186" s="8" t="s">
        <v>4621</v>
      </c>
    </row>
    <row r="2187" spans="1:4" ht="15.75">
      <c r="A2187" s="5" t="s">
        <v>175</v>
      </c>
      <c r="B2187" s="6" t="s">
        <v>2905</v>
      </c>
      <c r="C2187" s="7" t="s">
        <v>4390</v>
      </c>
      <c r="D2187" s="8" t="s">
        <v>5915</v>
      </c>
    </row>
    <row r="2188" spans="1:4" ht="15.75">
      <c r="A2188" s="5" t="s">
        <v>174</v>
      </c>
      <c r="B2188" s="6" t="s">
        <v>4272</v>
      </c>
      <c r="C2188" s="7" t="s">
        <v>4390</v>
      </c>
      <c r="D2188" s="8" t="s">
        <v>4396</v>
      </c>
    </row>
    <row r="2189" spans="1:4" ht="15.75">
      <c r="A2189" s="5" t="s">
        <v>173</v>
      </c>
      <c r="B2189" s="6" t="s">
        <v>4273</v>
      </c>
      <c r="C2189" s="7" t="s">
        <v>4390</v>
      </c>
      <c r="D2189" s="8" t="s">
        <v>4469</v>
      </c>
    </row>
    <row r="2190" spans="1:4" ht="15.75">
      <c r="A2190" s="5" t="s">
        <v>172</v>
      </c>
      <c r="B2190" s="6" t="s">
        <v>3604</v>
      </c>
      <c r="C2190" s="7" t="s">
        <v>4390</v>
      </c>
      <c r="D2190" s="8" t="s">
        <v>5916</v>
      </c>
    </row>
    <row r="2191" spans="1:4" ht="15.75">
      <c r="A2191" s="5" t="s">
        <v>171</v>
      </c>
      <c r="B2191" s="6" t="s">
        <v>4274</v>
      </c>
      <c r="C2191" s="7" t="s">
        <v>4390</v>
      </c>
      <c r="D2191" s="8" t="s">
        <v>5917</v>
      </c>
    </row>
    <row r="2192" spans="1:4" ht="15.75">
      <c r="A2192" s="5" t="s">
        <v>170</v>
      </c>
      <c r="B2192" s="6" t="s">
        <v>2595</v>
      </c>
      <c r="C2192" s="7" t="s">
        <v>4390</v>
      </c>
      <c r="D2192" s="8" t="s">
        <v>5918</v>
      </c>
    </row>
    <row r="2193" spans="1:4" ht="15.75">
      <c r="A2193" s="5" t="s">
        <v>168</v>
      </c>
      <c r="B2193" s="6" t="s">
        <v>4275</v>
      </c>
      <c r="C2193" s="7" t="s">
        <v>4390</v>
      </c>
      <c r="D2193" s="8" t="s">
        <v>5919</v>
      </c>
    </row>
    <row r="2194" spans="1:4" ht="15.75">
      <c r="A2194" s="5" t="s">
        <v>166</v>
      </c>
      <c r="B2194" s="6" t="s">
        <v>3931</v>
      </c>
      <c r="C2194" s="7" t="s">
        <v>4390</v>
      </c>
      <c r="D2194" s="8" t="s">
        <v>5203</v>
      </c>
    </row>
    <row r="2195" spans="1:4" ht="15.75">
      <c r="A2195" s="5" t="s">
        <v>164</v>
      </c>
      <c r="B2195" s="6" t="s">
        <v>2967</v>
      </c>
      <c r="C2195" s="7" t="s">
        <v>4390</v>
      </c>
      <c r="D2195" s="8" t="s">
        <v>5920</v>
      </c>
    </row>
    <row r="2196" spans="1:4" ht="15.75">
      <c r="A2196" s="5" t="s">
        <v>162</v>
      </c>
      <c r="B2196" s="6" t="s">
        <v>4276</v>
      </c>
      <c r="C2196" s="7" t="s">
        <v>4390</v>
      </c>
      <c r="D2196" s="8" t="s">
        <v>5921</v>
      </c>
    </row>
    <row r="2197" spans="1:4" ht="15.75">
      <c r="A2197" s="5" t="s">
        <v>161</v>
      </c>
      <c r="B2197" s="6" t="s">
        <v>2871</v>
      </c>
      <c r="C2197" s="7" t="s">
        <v>4390</v>
      </c>
      <c r="D2197" s="8" t="s">
        <v>5922</v>
      </c>
    </row>
    <row r="2198" spans="1:4" ht="15.75">
      <c r="A2198" s="5" t="s">
        <v>160</v>
      </c>
      <c r="B2198" s="6" t="s">
        <v>4277</v>
      </c>
      <c r="C2198" s="7" t="s">
        <v>4390</v>
      </c>
      <c r="D2198" s="8" t="s">
        <v>5923</v>
      </c>
    </row>
    <row r="2199" spans="1:4" ht="15.75">
      <c r="A2199" s="5" t="s">
        <v>159</v>
      </c>
      <c r="B2199" s="6" t="s">
        <v>4278</v>
      </c>
      <c r="C2199" s="7" t="s">
        <v>4390</v>
      </c>
      <c r="D2199" s="8" t="s">
        <v>4437</v>
      </c>
    </row>
    <row r="2200" spans="1:4" ht="15.75">
      <c r="A2200" s="5" t="s">
        <v>158</v>
      </c>
      <c r="B2200" s="6" t="s">
        <v>4279</v>
      </c>
      <c r="C2200" s="7" t="s">
        <v>4390</v>
      </c>
      <c r="D2200" s="8" t="s">
        <v>5924</v>
      </c>
    </row>
    <row r="2201" spans="1:4" ht="15.75">
      <c r="A2201" s="5" t="s">
        <v>157</v>
      </c>
      <c r="B2201" s="6" t="s">
        <v>4280</v>
      </c>
      <c r="C2201" s="7" t="s">
        <v>4390</v>
      </c>
      <c r="D2201" s="8" t="s">
        <v>5925</v>
      </c>
    </row>
    <row r="2202" spans="1:4" ht="15.75">
      <c r="A2202" s="5" t="s">
        <v>156</v>
      </c>
      <c r="B2202" s="6" t="s">
        <v>4281</v>
      </c>
      <c r="C2202" s="7" t="s">
        <v>4390</v>
      </c>
      <c r="D2202" s="8" t="s">
        <v>5926</v>
      </c>
    </row>
    <row r="2203" spans="1:4" ht="15.75">
      <c r="A2203" s="5" t="s">
        <v>155</v>
      </c>
      <c r="B2203" s="6" t="s">
        <v>4282</v>
      </c>
      <c r="C2203" s="7" t="s">
        <v>4390</v>
      </c>
      <c r="D2203" s="8" t="s">
        <v>4557</v>
      </c>
    </row>
    <row r="2204" spans="1:4" ht="15.75">
      <c r="A2204" s="5" t="s">
        <v>154</v>
      </c>
      <c r="B2204" s="6" t="s">
        <v>4283</v>
      </c>
      <c r="C2204" s="7" t="s">
        <v>4388</v>
      </c>
      <c r="D2204" s="8" t="s">
        <v>5927</v>
      </c>
    </row>
    <row r="2205" spans="1:4" ht="15.75">
      <c r="A2205" s="5" t="s">
        <v>153</v>
      </c>
      <c r="B2205" s="6" t="s">
        <v>4284</v>
      </c>
      <c r="C2205" s="7" t="s">
        <v>4388</v>
      </c>
      <c r="D2205" s="8" t="s">
        <v>5572</v>
      </c>
    </row>
    <row r="2206" spans="1:4" ht="15.75">
      <c r="A2206" s="5" t="s">
        <v>152</v>
      </c>
      <c r="B2206" s="6" t="s">
        <v>4285</v>
      </c>
      <c r="C2206" s="7" t="s">
        <v>4388</v>
      </c>
      <c r="D2206" s="8" t="s">
        <v>5928</v>
      </c>
    </row>
    <row r="2207" spans="1:4" ht="15.75">
      <c r="A2207" s="5" t="s">
        <v>151</v>
      </c>
      <c r="B2207" s="6" t="s">
        <v>4286</v>
      </c>
      <c r="C2207" s="7" t="s">
        <v>4390</v>
      </c>
      <c r="D2207" s="8" t="s">
        <v>5929</v>
      </c>
    </row>
    <row r="2208" spans="1:4" ht="15.75">
      <c r="A2208" s="5" t="s">
        <v>150</v>
      </c>
      <c r="B2208" s="6" t="s">
        <v>4287</v>
      </c>
      <c r="C2208" s="7" t="s">
        <v>4390</v>
      </c>
      <c r="D2208" s="8" t="s">
        <v>5452</v>
      </c>
    </row>
    <row r="2209" spans="1:4" ht="15.75">
      <c r="A2209" s="5" t="s">
        <v>149</v>
      </c>
      <c r="B2209" s="6" t="s">
        <v>4288</v>
      </c>
      <c r="C2209" s="7" t="s">
        <v>4388</v>
      </c>
      <c r="D2209" s="8" t="s">
        <v>5930</v>
      </c>
    </row>
    <row r="2210" spans="1:4" ht="15.75">
      <c r="A2210" s="5" t="s">
        <v>148</v>
      </c>
      <c r="B2210" s="6" t="s">
        <v>4289</v>
      </c>
      <c r="C2210" s="7" t="s">
        <v>4388</v>
      </c>
      <c r="D2210" s="8" t="s">
        <v>5931</v>
      </c>
    </row>
    <row r="2211" spans="1:4" ht="15.75">
      <c r="A2211" s="5" t="s">
        <v>147</v>
      </c>
      <c r="B2211" s="6" t="s">
        <v>4290</v>
      </c>
      <c r="C2211" s="7" t="s">
        <v>4388</v>
      </c>
      <c r="D2211" s="8" t="s">
        <v>4406</v>
      </c>
    </row>
    <row r="2212" spans="1:4" ht="15.75">
      <c r="A2212" s="5" t="s">
        <v>146</v>
      </c>
      <c r="B2212" s="6" t="s">
        <v>4291</v>
      </c>
      <c r="C2212" s="7" t="s">
        <v>4390</v>
      </c>
      <c r="D2212" s="8" t="s">
        <v>5757</v>
      </c>
    </row>
    <row r="2213" spans="1:4" ht="15.75">
      <c r="A2213" s="5" t="s">
        <v>145</v>
      </c>
      <c r="B2213" s="6" t="s">
        <v>3978</v>
      </c>
      <c r="C2213" s="7" t="s">
        <v>4390</v>
      </c>
      <c r="D2213" s="8" t="s">
        <v>5452</v>
      </c>
    </row>
    <row r="2214" spans="1:4" ht="15.75">
      <c r="A2214" s="5" t="s">
        <v>144</v>
      </c>
      <c r="B2214" s="6" t="s">
        <v>4292</v>
      </c>
      <c r="C2214" s="7" t="s">
        <v>4390</v>
      </c>
      <c r="D2214" s="8" t="s">
        <v>4747</v>
      </c>
    </row>
    <row r="2215" spans="1:4" ht="15.75">
      <c r="A2215" s="5" t="s">
        <v>143</v>
      </c>
      <c r="B2215" s="6" t="s">
        <v>4293</v>
      </c>
      <c r="C2215" s="7" t="s">
        <v>4388</v>
      </c>
      <c r="D2215" s="8" t="s">
        <v>5932</v>
      </c>
    </row>
    <row r="2216" spans="1:4" ht="15.75">
      <c r="A2216" s="5" t="s">
        <v>142</v>
      </c>
      <c r="B2216" s="6" t="s">
        <v>4294</v>
      </c>
      <c r="C2216" s="7" t="s">
        <v>4388</v>
      </c>
      <c r="D2216" s="8" t="s">
        <v>4756</v>
      </c>
    </row>
    <row r="2217" spans="1:4" ht="15.75">
      <c r="A2217" s="5" t="s">
        <v>141</v>
      </c>
      <c r="B2217" s="6" t="s">
        <v>3113</v>
      </c>
      <c r="C2217" s="7" t="s">
        <v>4390</v>
      </c>
      <c r="D2217" s="8" t="s">
        <v>5933</v>
      </c>
    </row>
    <row r="2218" spans="1:4" ht="15.75">
      <c r="A2218" s="5" t="s">
        <v>140</v>
      </c>
      <c r="B2218" s="6" t="s">
        <v>2446</v>
      </c>
      <c r="C2218" s="7" t="s">
        <v>4388</v>
      </c>
      <c r="D2218" s="8" t="s">
        <v>5934</v>
      </c>
    </row>
    <row r="2219" spans="1:4" ht="15.75">
      <c r="A2219" s="5" t="s">
        <v>139</v>
      </c>
      <c r="B2219" s="6" t="s">
        <v>4295</v>
      </c>
      <c r="C2219" s="7" t="s">
        <v>4388</v>
      </c>
      <c r="D2219" s="8" t="s">
        <v>4994</v>
      </c>
    </row>
    <row r="2220" spans="1:4" ht="15.75">
      <c r="A2220" s="5" t="s">
        <v>138</v>
      </c>
      <c r="B2220" s="6" t="s">
        <v>4296</v>
      </c>
      <c r="C2220" s="7" t="s">
        <v>4388</v>
      </c>
      <c r="D2220" s="8" t="s">
        <v>4597</v>
      </c>
    </row>
    <row r="2221" spans="1:4" ht="15.75">
      <c r="A2221" s="5" t="s">
        <v>137</v>
      </c>
      <c r="B2221" s="6" t="s">
        <v>4297</v>
      </c>
      <c r="C2221" s="7" t="s">
        <v>4388</v>
      </c>
      <c r="D2221" s="8" t="s">
        <v>5497</v>
      </c>
    </row>
    <row r="2222" spans="1:4" ht="15.75">
      <c r="A2222" s="5" t="s">
        <v>136</v>
      </c>
      <c r="B2222" s="6" t="s">
        <v>4298</v>
      </c>
      <c r="C2222" s="7" t="s">
        <v>4390</v>
      </c>
      <c r="D2222" s="8" t="s">
        <v>4521</v>
      </c>
    </row>
    <row r="2223" spans="1:4" ht="15.75">
      <c r="A2223" s="5" t="s">
        <v>135</v>
      </c>
      <c r="B2223" s="6" t="s">
        <v>4299</v>
      </c>
      <c r="C2223" s="7" t="s">
        <v>4390</v>
      </c>
      <c r="D2223" s="8" t="s">
        <v>4788</v>
      </c>
    </row>
    <row r="2224" spans="1:4" ht="15.75">
      <c r="A2224" s="5" t="s">
        <v>134</v>
      </c>
      <c r="B2224" s="6" t="s">
        <v>2839</v>
      </c>
      <c r="C2224" s="7" t="s">
        <v>4390</v>
      </c>
      <c r="D2224" s="8" t="s">
        <v>4719</v>
      </c>
    </row>
    <row r="2225" spans="1:4" ht="15.75">
      <c r="A2225" s="5" t="s">
        <v>133</v>
      </c>
      <c r="B2225" s="6" t="s">
        <v>4300</v>
      </c>
      <c r="C2225" s="7" t="s">
        <v>4390</v>
      </c>
      <c r="D2225" s="8" t="s">
        <v>4788</v>
      </c>
    </row>
    <row r="2226" spans="1:4" ht="15.75">
      <c r="A2226" s="5" t="s">
        <v>132</v>
      </c>
      <c r="B2226" s="6" t="s">
        <v>3980</v>
      </c>
      <c r="C2226" s="7" t="s">
        <v>4390</v>
      </c>
      <c r="D2226" s="8" t="s">
        <v>5935</v>
      </c>
    </row>
    <row r="2227" spans="1:4" ht="15.75">
      <c r="A2227" s="5" t="s">
        <v>131</v>
      </c>
      <c r="B2227" s="6" t="s">
        <v>3087</v>
      </c>
      <c r="C2227" s="7" t="s">
        <v>4388</v>
      </c>
      <c r="D2227" s="8" t="s">
        <v>4615</v>
      </c>
    </row>
    <row r="2228" spans="1:4" ht="15.75">
      <c r="A2228" s="5" t="s">
        <v>130</v>
      </c>
      <c r="B2228" s="6" t="s">
        <v>3624</v>
      </c>
      <c r="C2228" s="7" t="s">
        <v>4388</v>
      </c>
      <c r="D2228" s="8" t="s">
        <v>5356</v>
      </c>
    </row>
    <row r="2229" spans="1:4" ht="15.75">
      <c r="A2229" s="5" t="s">
        <v>129</v>
      </c>
      <c r="B2229" s="6" t="s">
        <v>4301</v>
      </c>
      <c r="C2229" s="7" t="s">
        <v>4388</v>
      </c>
      <c r="D2229" s="8" t="s">
        <v>5936</v>
      </c>
    </row>
    <row r="2230" spans="1:4" ht="15.75">
      <c r="A2230" s="5" t="s">
        <v>128</v>
      </c>
      <c r="B2230" s="6" t="s">
        <v>4302</v>
      </c>
      <c r="C2230" s="7" t="s">
        <v>4388</v>
      </c>
      <c r="D2230" s="8" t="s">
        <v>5937</v>
      </c>
    </row>
    <row r="2231" spans="1:4" ht="15.75">
      <c r="A2231" s="5" t="s">
        <v>127</v>
      </c>
      <c r="B2231" s="6" t="s">
        <v>4303</v>
      </c>
      <c r="C2231" s="7" t="s">
        <v>4390</v>
      </c>
      <c r="D2231" s="8" t="s">
        <v>5938</v>
      </c>
    </row>
    <row r="2232" spans="1:4" ht="15.75">
      <c r="A2232" s="5" t="s">
        <v>126</v>
      </c>
      <c r="B2232" s="6" t="s">
        <v>4304</v>
      </c>
      <c r="C2232" s="7" t="s">
        <v>4388</v>
      </c>
      <c r="D2232" s="8" t="s">
        <v>5939</v>
      </c>
    </row>
    <row r="2233" spans="1:4" ht="15.75">
      <c r="A2233" s="5" t="s">
        <v>125</v>
      </c>
      <c r="B2233" s="6" t="s">
        <v>4305</v>
      </c>
      <c r="C2233" s="7" t="s">
        <v>4388</v>
      </c>
      <c r="D2233" s="8" t="s">
        <v>5940</v>
      </c>
    </row>
    <row r="2234" spans="1:4" ht="15.75">
      <c r="A2234" s="5" t="s">
        <v>124</v>
      </c>
      <c r="B2234" s="6" t="s">
        <v>4306</v>
      </c>
      <c r="C2234" s="7" t="s">
        <v>4388</v>
      </c>
      <c r="D2234" s="8" t="s">
        <v>5941</v>
      </c>
    </row>
    <row r="2235" spans="1:4" ht="15.75">
      <c r="A2235" s="5" t="s">
        <v>123</v>
      </c>
      <c r="B2235" s="6" t="s">
        <v>3386</v>
      </c>
      <c r="C2235" s="7" t="s">
        <v>4390</v>
      </c>
      <c r="D2235" s="8" t="s">
        <v>4396</v>
      </c>
    </row>
    <row r="2236" spans="1:4" ht="15.75">
      <c r="A2236" s="5" t="s">
        <v>122</v>
      </c>
      <c r="B2236" s="6" t="s">
        <v>4307</v>
      </c>
      <c r="C2236" s="7" t="s">
        <v>4390</v>
      </c>
      <c r="D2236" s="8" t="s">
        <v>4409</v>
      </c>
    </row>
    <row r="2237" spans="1:4" ht="15.75">
      <c r="A2237" s="5" t="s">
        <v>121</v>
      </c>
      <c r="B2237" s="6" t="s">
        <v>4308</v>
      </c>
      <c r="C2237" s="7" t="s">
        <v>4390</v>
      </c>
      <c r="D2237" s="8" t="s">
        <v>5942</v>
      </c>
    </row>
    <row r="2238" spans="1:4" ht="15.75">
      <c r="A2238" s="5" t="s">
        <v>120</v>
      </c>
      <c r="B2238" s="6" t="s">
        <v>4309</v>
      </c>
      <c r="C2238" s="7" t="s">
        <v>4390</v>
      </c>
      <c r="D2238" s="8" t="s">
        <v>5444</v>
      </c>
    </row>
    <row r="2239" spans="1:4" ht="15.75">
      <c r="A2239" s="5" t="s">
        <v>119</v>
      </c>
      <c r="B2239" s="6" t="s">
        <v>4310</v>
      </c>
      <c r="C2239" s="7" t="s">
        <v>4390</v>
      </c>
      <c r="D2239" s="8" t="s">
        <v>5943</v>
      </c>
    </row>
    <row r="2240" spans="1:4" ht="15.75">
      <c r="A2240" s="5" t="s">
        <v>118</v>
      </c>
      <c r="B2240" s="6" t="s">
        <v>2449</v>
      </c>
      <c r="C2240" s="7" t="s">
        <v>4390</v>
      </c>
      <c r="D2240" s="8" t="s">
        <v>5298</v>
      </c>
    </row>
    <row r="2241" spans="1:4" ht="15.75">
      <c r="A2241" s="5" t="s">
        <v>117</v>
      </c>
      <c r="B2241" s="6" t="s">
        <v>4311</v>
      </c>
      <c r="C2241" s="7" t="s">
        <v>4388</v>
      </c>
      <c r="D2241" s="8" t="s">
        <v>5944</v>
      </c>
    </row>
    <row r="2242" spans="1:4" ht="15.75">
      <c r="A2242" s="5" t="s">
        <v>116</v>
      </c>
      <c r="B2242" s="6" t="s">
        <v>4312</v>
      </c>
      <c r="C2242" s="7" t="s">
        <v>4388</v>
      </c>
      <c r="D2242" s="8" t="s">
        <v>4481</v>
      </c>
    </row>
    <row r="2243" spans="1:4" ht="15.75">
      <c r="A2243" s="5" t="s">
        <v>115</v>
      </c>
      <c r="B2243" s="6" t="s">
        <v>4313</v>
      </c>
      <c r="C2243" s="7" t="s">
        <v>4388</v>
      </c>
      <c r="D2243" s="8" t="s">
        <v>5945</v>
      </c>
    </row>
    <row r="2244" spans="1:4" ht="15.75">
      <c r="A2244" s="5" t="s">
        <v>114</v>
      </c>
      <c r="B2244" s="6" t="s">
        <v>3237</v>
      </c>
      <c r="C2244" s="7" t="s">
        <v>4390</v>
      </c>
      <c r="D2244" s="8" t="s">
        <v>4749</v>
      </c>
    </row>
    <row r="2245" spans="1:4" ht="15.75">
      <c r="A2245" s="5" t="s">
        <v>113</v>
      </c>
      <c r="B2245" s="6" t="s">
        <v>4314</v>
      </c>
      <c r="C2245" s="7" t="s">
        <v>4390</v>
      </c>
      <c r="D2245" s="8" t="s">
        <v>4483</v>
      </c>
    </row>
    <row r="2246" spans="1:4" ht="15.75">
      <c r="A2246" s="5" t="s">
        <v>112</v>
      </c>
      <c r="B2246" s="6" t="s">
        <v>3012</v>
      </c>
      <c r="C2246" s="7" t="s">
        <v>4388</v>
      </c>
      <c r="D2246" s="8" t="s">
        <v>5451</v>
      </c>
    </row>
    <row r="2247" spans="1:4" ht="15.75">
      <c r="A2247" s="5" t="s">
        <v>111</v>
      </c>
      <c r="B2247" s="6" t="s">
        <v>4315</v>
      </c>
      <c r="C2247" s="7" t="s">
        <v>4388</v>
      </c>
      <c r="D2247" s="8" t="s">
        <v>5018</v>
      </c>
    </row>
    <row r="2248" spans="1:4" ht="15.75">
      <c r="A2248" s="5" t="s">
        <v>110</v>
      </c>
      <c r="B2248" s="6" t="s">
        <v>4316</v>
      </c>
      <c r="C2248" s="7" t="s">
        <v>4388</v>
      </c>
      <c r="D2248" s="8" t="s">
        <v>4481</v>
      </c>
    </row>
    <row r="2249" spans="1:4" ht="15.75">
      <c r="A2249" s="5" t="s">
        <v>109</v>
      </c>
      <c r="B2249" s="6" t="s">
        <v>4317</v>
      </c>
      <c r="C2249" s="7" t="s">
        <v>4390</v>
      </c>
      <c r="D2249" s="8" t="s">
        <v>5946</v>
      </c>
    </row>
    <row r="2250" spans="1:4" ht="15.75">
      <c r="A2250" s="5" t="s">
        <v>108</v>
      </c>
      <c r="B2250" s="6" t="s">
        <v>4318</v>
      </c>
      <c r="C2250" s="7" t="s">
        <v>4390</v>
      </c>
      <c r="D2250" s="8" t="s">
        <v>4825</v>
      </c>
    </row>
    <row r="2251" spans="1:4" ht="15.75">
      <c r="A2251" s="5" t="s">
        <v>107</v>
      </c>
      <c r="B2251" s="6" t="s">
        <v>4319</v>
      </c>
      <c r="C2251" s="7" t="s">
        <v>4388</v>
      </c>
      <c r="D2251" s="8" t="s">
        <v>4875</v>
      </c>
    </row>
    <row r="2252" spans="1:4" ht="15.75">
      <c r="A2252" s="5" t="s">
        <v>106</v>
      </c>
      <c r="B2252" s="6" t="s">
        <v>4320</v>
      </c>
      <c r="C2252" s="7" t="s">
        <v>4388</v>
      </c>
      <c r="D2252" s="8" t="s">
        <v>4418</v>
      </c>
    </row>
    <row r="2253" spans="1:4" ht="15.75">
      <c r="A2253" s="5" t="s">
        <v>105</v>
      </c>
      <c r="B2253" s="6" t="s">
        <v>4321</v>
      </c>
      <c r="C2253" s="7" t="s">
        <v>4390</v>
      </c>
      <c r="D2253" s="8" t="s">
        <v>4747</v>
      </c>
    </row>
    <row r="2254" spans="1:4" ht="15.75">
      <c r="A2254" s="5" t="s">
        <v>104</v>
      </c>
      <c r="B2254" s="6" t="s">
        <v>4322</v>
      </c>
      <c r="C2254" s="7" t="s">
        <v>4388</v>
      </c>
      <c r="D2254" s="8" t="s">
        <v>5947</v>
      </c>
    </row>
    <row r="2255" spans="1:4" ht="15.75">
      <c r="A2255" s="5" t="s">
        <v>103</v>
      </c>
      <c r="B2255" s="6" t="s">
        <v>4323</v>
      </c>
      <c r="C2255" s="7" t="s">
        <v>4388</v>
      </c>
      <c r="D2255" s="8" t="s">
        <v>5196</v>
      </c>
    </row>
    <row r="2256" spans="1:4" ht="15.75">
      <c r="A2256" s="5" t="s">
        <v>102</v>
      </c>
      <c r="B2256" s="6" t="s">
        <v>4324</v>
      </c>
      <c r="C2256" s="7" t="s">
        <v>4388</v>
      </c>
      <c r="D2256" s="8" t="s">
        <v>5948</v>
      </c>
    </row>
    <row r="2257" spans="1:4" ht="15.75">
      <c r="A2257" s="5" t="s">
        <v>101</v>
      </c>
      <c r="B2257" s="6" t="s">
        <v>2449</v>
      </c>
      <c r="C2257" s="7" t="s">
        <v>4390</v>
      </c>
      <c r="D2257" s="8" t="s">
        <v>4508</v>
      </c>
    </row>
    <row r="2258" spans="1:4" ht="15.75">
      <c r="A2258" s="5" t="s">
        <v>100</v>
      </c>
      <c r="B2258" s="6" t="s">
        <v>4325</v>
      </c>
      <c r="C2258" s="7" t="s">
        <v>4390</v>
      </c>
      <c r="D2258" s="8" t="s">
        <v>5949</v>
      </c>
    </row>
    <row r="2259" spans="1:4" ht="15.75">
      <c r="A2259" s="5" t="s">
        <v>99</v>
      </c>
      <c r="B2259" s="6" t="s">
        <v>4326</v>
      </c>
      <c r="C2259" s="7" t="s">
        <v>4390</v>
      </c>
      <c r="D2259" s="8" t="s">
        <v>5950</v>
      </c>
    </row>
    <row r="2260" spans="1:4" ht="15.75">
      <c r="A2260" s="5" t="s">
        <v>98</v>
      </c>
      <c r="B2260" s="6" t="s">
        <v>4327</v>
      </c>
      <c r="C2260" s="7" t="s">
        <v>4390</v>
      </c>
      <c r="D2260" s="8" t="s">
        <v>5951</v>
      </c>
    </row>
    <row r="2261" spans="1:4" ht="15.75">
      <c r="A2261" s="5" t="s">
        <v>97</v>
      </c>
      <c r="B2261" s="6" t="s">
        <v>4328</v>
      </c>
      <c r="C2261" s="7" t="s">
        <v>4390</v>
      </c>
      <c r="D2261" s="8" t="s">
        <v>4598</v>
      </c>
    </row>
    <row r="2262" spans="1:4" ht="15.75">
      <c r="A2262" s="5" t="s">
        <v>96</v>
      </c>
      <c r="B2262" s="6" t="s">
        <v>4329</v>
      </c>
      <c r="C2262" s="7" t="s">
        <v>4388</v>
      </c>
      <c r="D2262" s="8" t="s">
        <v>4463</v>
      </c>
    </row>
    <row r="2263" spans="1:4" ht="15.75">
      <c r="A2263" s="5" t="s">
        <v>95</v>
      </c>
      <c r="B2263" s="6" t="s">
        <v>4330</v>
      </c>
      <c r="C2263" s="7" t="s">
        <v>4390</v>
      </c>
      <c r="D2263" s="8" t="s">
        <v>4452</v>
      </c>
    </row>
    <row r="2264" spans="1:4" ht="15.75">
      <c r="A2264" s="5" t="s">
        <v>94</v>
      </c>
      <c r="B2264" s="6" t="s">
        <v>4331</v>
      </c>
      <c r="C2264" s="7" t="s">
        <v>4390</v>
      </c>
      <c r="D2264" s="8" t="s">
        <v>4580</v>
      </c>
    </row>
    <row r="2265" spans="1:4" ht="15.75">
      <c r="A2265" s="5" t="s">
        <v>93</v>
      </c>
      <c r="B2265" s="6" t="s">
        <v>4332</v>
      </c>
      <c r="C2265" s="7" t="s">
        <v>4390</v>
      </c>
      <c r="D2265" s="8" t="s">
        <v>5952</v>
      </c>
    </row>
    <row r="2266" spans="1:4" ht="15.75">
      <c r="A2266" s="5" t="s">
        <v>92</v>
      </c>
      <c r="B2266" s="6" t="s">
        <v>3855</v>
      </c>
      <c r="C2266" s="7" t="s">
        <v>4390</v>
      </c>
      <c r="D2266" s="8" t="s">
        <v>4535</v>
      </c>
    </row>
    <row r="2267" spans="1:4" ht="15.75">
      <c r="A2267" s="5" t="s">
        <v>91</v>
      </c>
      <c r="B2267" s="6" t="s">
        <v>4333</v>
      </c>
      <c r="C2267" s="7" t="s">
        <v>4388</v>
      </c>
      <c r="D2267" s="8" t="s">
        <v>5254</v>
      </c>
    </row>
    <row r="2268" spans="1:4" ht="15.75">
      <c r="A2268" s="5" t="s">
        <v>90</v>
      </c>
      <c r="B2268" s="6" t="s">
        <v>4334</v>
      </c>
      <c r="C2268" s="7" t="s">
        <v>4388</v>
      </c>
      <c r="D2268" s="8" t="s">
        <v>4831</v>
      </c>
    </row>
    <row r="2269" spans="1:4" ht="15.75">
      <c r="A2269" s="5" t="s">
        <v>89</v>
      </c>
      <c r="B2269" s="6" t="s">
        <v>4335</v>
      </c>
      <c r="C2269" s="7" t="s">
        <v>4388</v>
      </c>
      <c r="D2269" s="8" t="s">
        <v>5953</v>
      </c>
    </row>
    <row r="2270" spans="1:4" ht="15.75">
      <c r="A2270" s="5" t="s">
        <v>88</v>
      </c>
      <c r="B2270" s="6" t="s">
        <v>2515</v>
      </c>
      <c r="C2270" s="7" t="s">
        <v>4388</v>
      </c>
      <c r="D2270" s="8" t="s">
        <v>5954</v>
      </c>
    </row>
    <row r="2271" spans="1:4" ht="15.75">
      <c r="A2271" s="5" t="s">
        <v>87</v>
      </c>
      <c r="B2271" s="6" t="s">
        <v>2942</v>
      </c>
      <c r="C2271" s="7" t="s">
        <v>4388</v>
      </c>
      <c r="D2271" s="8" t="s">
        <v>5453</v>
      </c>
    </row>
    <row r="2272" spans="1:4" ht="15.75">
      <c r="A2272" s="5" t="s">
        <v>86</v>
      </c>
      <c r="B2272" s="6" t="s">
        <v>4336</v>
      </c>
      <c r="C2272" s="7" t="s">
        <v>4390</v>
      </c>
      <c r="D2272" s="8" t="s">
        <v>5955</v>
      </c>
    </row>
    <row r="2273" spans="1:4" ht="15.75">
      <c r="A2273" s="5" t="s">
        <v>85</v>
      </c>
      <c r="B2273" s="6" t="s">
        <v>4337</v>
      </c>
      <c r="C2273" s="7" t="s">
        <v>4388</v>
      </c>
      <c r="D2273" s="8" t="s">
        <v>5956</v>
      </c>
    </row>
    <row r="2274" spans="1:4" ht="15.75">
      <c r="A2274" s="5" t="s">
        <v>84</v>
      </c>
      <c r="B2274" s="6" t="s">
        <v>2451</v>
      </c>
      <c r="C2274" s="7" t="s">
        <v>4390</v>
      </c>
      <c r="D2274" s="8" t="s">
        <v>5957</v>
      </c>
    </row>
    <row r="2275" spans="1:4" ht="15.75">
      <c r="A2275" s="5" t="s">
        <v>83</v>
      </c>
      <c r="B2275" s="6" t="s">
        <v>4338</v>
      </c>
      <c r="C2275" s="7" t="s">
        <v>4388</v>
      </c>
      <c r="D2275" s="8" t="s">
        <v>5912</v>
      </c>
    </row>
    <row r="2276" spans="1:4" ht="15.75">
      <c r="A2276" s="5" t="s">
        <v>82</v>
      </c>
      <c r="B2276" s="6" t="s">
        <v>4339</v>
      </c>
      <c r="C2276" s="7" t="s">
        <v>4390</v>
      </c>
      <c r="D2276" s="8" t="s">
        <v>4787</v>
      </c>
    </row>
    <row r="2277" spans="1:4" ht="15.75">
      <c r="A2277" s="5" t="s">
        <v>81</v>
      </c>
      <c r="B2277" s="6" t="s">
        <v>4340</v>
      </c>
      <c r="C2277" s="7" t="s">
        <v>4390</v>
      </c>
      <c r="D2277" s="8" t="s">
        <v>5181</v>
      </c>
    </row>
    <row r="2278" spans="1:4" ht="15.75">
      <c r="A2278" s="5" t="s">
        <v>80</v>
      </c>
      <c r="B2278" s="6" t="s">
        <v>4341</v>
      </c>
      <c r="C2278" s="7" t="s">
        <v>4388</v>
      </c>
      <c r="D2278" s="8" t="s">
        <v>5958</v>
      </c>
    </row>
    <row r="2279" spans="1:4" ht="15.75">
      <c r="A2279" s="5" t="s">
        <v>79</v>
      </c>
      <c r="B2279" s="6" t="s">
        <v>4342</v>
      </c>
      <c r="C2279" s="7" t="s">
        <v>4390</v>
      </c>
      <c r="D2279" s="8" t="s">
        <v>4488</v>
      </c>
    </row>
    <row r="2280" spans="1:4" ht="15.75">
      <c r="A2280" s="5" t="s">
        <v>78</v>
      </c>
      <c r="B2280" s="6" t="s">
        <v>2560</v>
      </c>
      <c r="C2280" s="7" t="s">
        <v>4390</v>
      </c>
      <c r="D2280" s="8" t="s">
        <v>5959</v>
      </c>
    </row>
    <row r="2281" spans="1:4" ht="15.75">
      <c r="A2281" s="5" t="s">
        <v>77</v>
      </c>
      <c r="B2281" s="6" t="s">
        <v>4343</v>
      </c>
      <c r="C2281" s="7" t="s">
        <v>4390</v>
      </c>
      <c r="D2281" s="8" t="s">
        <v>4464</v>
      </c>
    </row>
    <row r="2282" spans="1:4" ht="15.75">
      <c r="A2282" s="5" t="s">
        <v>76</v>
      </c>
      <c r="B2282" s="6" t="s">
        <v>4344</v>
      </c>
      <c r="C2282" s="7" t="s">
        <v>4390</v>
      </c>
      <c r="D2282" s="8" t="s">
        <v>5960</v>
      </c>
    </row>
    <row r="2283" spans="1:4" ht="15.75">
      <c r="A2283" s="5" t="s">
        <v>75</v>
      </c>
      <c r="B2283" s="6" t="s">
        <v>2424</v>
      </c>
      <c r="C2283" s="7" t="s">
        <v>4388</v>
      </c>
      <c r="D2283" s="8" t="s">
        <v>4468</v>
      </c>
    </row>
    <row r="2284" spans="1:4" ht="15.75">
      <c r="A2284" s="5" t="s">
        <v>74</v>
      </c>
      <c r="B2284" s="6" t="s">
        <v>4345</v>
      </c>
      <c r="C2284" s="7" t="s">
        <v>4390</v>
      </c>
      <c r="D2284" s="8" t="s">
        <v>4401</v>
      </c>
    </row>
    <row r="2285" spans="1:4" ht="15.75">
      <c r="A2285" s="5" t="s">
        <v>73</v>
      </c>
      <c r="B2285" s="6" t="s">
        <v>4346</v>
      </c>
      <c r="C2285" s="7" t="s">
        <v>4388</v>
      </c>
      <c r="D2285" s="8" t="s">
        <v>5118</v>
      </c>
    </row>
    <row r="2286" spans="1:4" ht="15.75">
      <c r="A2286" s="5" t="s">
        <v>72</v>
      </c>
      <c r="B2286" s="6" t="s">
        <v>4347</v>
      </c>
      <c r="C2286" s="7" t="s">
        <v>4390</v>
      </c>
      <c r="D2286" s="8" t="s">
        <v>5961</v>
      </c>
    </row>
    <row r="2287" spans="1:4" ht="15.75">
      <c r="A2287" s="5" t="s">
        <v>71</v>
      </c>
      <c r="B2287" s="6" t="s">
        <v>4321</v>
      </c>
      <c r="C2287" s="7" t="s">
        <v>4388</v>
      </c>
      <c r="D2287" s="8" t="s">
        <v>4476</v>
      </c>
    </row>
    <row r="2288" spans="1:4" ht="15.75">
      <c r="A2288" s="5" t="s">
        <v>70</v>
      </c>
      <c r="B2288" s="6" t="s">
        <v>4348</v>
      </c>
      <c r="C2288" s="7" t="s">
        <v>4390</v>
      </c>
      <c r="D2288" s="8" t="s">
        <v>5962</v>
      </c>
    </row>
    <row r="2289" spans="1:4" ht="15.75">
      <c r="A2289" s="5" t="s">
        <v>69</v>
      </c>
      <c r="B2289" s="6" t="s">
        <v>4349</v>
      </c>
      <c r="C2289" s="7" t="s">
        <v>4388</v>
      </c>
      <c r="D2289" s="8" t="s">
        <v>5455</v>
      </c>
    </row>
    <row r="2290" spans="1:4" ht="15.75">
      <c r="A2290" s="5" t="s">
        <v>68</v>
      </c>
      <c r="B2290" s="6" t="s">
        <v>4350</v>
      </c>
      <c r="C2290" s="7" t="s">
        <v>4390</v>
      </c>
      <c r="D2290" s="8" t="s">
        <v>5963</v>
      </c>
    </row>
    <row r="2291" spans="1:4" ht="15.75">
      <c r="A2291" s="5" t="s">
        <v>67</v>
      </c>
      <c r="B2291" s="6" t="s">
        <v>4351</v>
      </c>
      <c r="C2291" s="7" t="s">
        <v>4390</v>
      </c>
      <c r="D2291" s="8" t="s">
        <v>5964</v>
      </c>
    </row>
    <row r="2292" spans="1:4" ht="15.75">
      <c r="A2292" s="5" t="s">
        <v>66</v>
      </c>
      <c r="B2292" s="6" t="s">
        <v>2560</v>
      </c>
      <c r="C2292" s="7" t="s">
        <v>4388</v>
      </c>
      <c r="D2292" s="8" t="s">
        <v>4630</v>
      </c>
    </row>
    <row r="2293" spans="1:4" ht="15.75">
      <c r="A2293" s="5" t="s">
        <v>65</v>
      </c>
      <c r="B2293" s="6" t="s">
        <v>4352</v>
      </c>
      <c r="C2293" s="7" t="s">
        <v>4390</v>
      </c>
      <c r="D2293" s="8" t="s">
        <v>5965</v>
      </c>
    </row>
    <row r="2294" spans="1:4" ht="15.75">
      <c r="A2294" s="5" t="s">
        <v>64</v>
      </c>
      <c r="B2294" s="6" t="s">
        <v>2467</v>
      </c>
      <c r="C2294" s="7" t="s">
        <v>4390</v>
      </c>
      <c r="D2294" s="8" t="s">
        <v>4437</v>
      </c>
    </row>
    <row r="2295" spans="1:4" ht="15.75">
      <c r="A2295" s="5" t="s">
        <v>63</v>
      </c>
      <c r="B2295" s="6" t="s">
        <v>4353</v>
      </c>
      <c r="C2295" s="7" t="s">
        <v>4388</v>
      </c>
      <c r="D2295" s="8" t="s">
        <v>4476</v>
      </c>
    </row>
    <row r="2296" spans="1:4" ht="15.75">
      <c r="A2296" s="5" t="s">
        <v>62</v>
      </c>
      <c r="B2296" s="6" t="s">
        <v>4354</v>
      </c>
      <c r="C2296" s="7" t="s">
        <v>4390</v>
      </c>
      <c r="D2296" s="8" t="s">
        <v>4977</v>
      </c>
    </row>
    <row r="2297" spans="1:4" ht="15.75">
      <c r="A2297" s="5" t="s">
        <v>61</v>
      </c>
      <c r="B2297" s="6" t="s">
        <v>4355</v>
      </c>
      <c r="C2297" s="7" t="s">
        <v>4390</v>
      </c>
      <c r="D2297" s="8" t="s">
        <v>5966</v>
      </c>
    </row>
    <row r="2298" spans="1:4" ht="15.75">
      <c r="A2298" s="5" t="s">
        <v>60</v>
      </c>
      <c r="B2298" s="6" t="s">
        <v>4356</v>
      </c>
      <c r="C2298" s="7" t="s">
        <v>4390</v>
      </c>
      <c r="D2298" s="8" t="s">
        <v>5967</v>
      </c>
    </row>
    <row r="2299" spans="1:4" ht="15.75">
      <c r="A2299" s="5" t="s">
        <v>59</v>
      </c>
      <c r="B2299" s="6" t="s">
        <v>4357</v>
      </c>
      <c r="C2299" s="7" t="s">
        <v>4388</v>
      </c>
      <c r="D2299" s="8" t="s">
        <v>5968</v>
      </c>
    </row>
    <row r="2300" spans="1:4" ht="15.75">
      <c r="A2300" s="5" t="s">
        <v>58</v>
      </c>
      <c r="B2300" s="6" t="s">
        <v>4358</v>
      </c>
      <c r="C2300" s="7" t="s">
        <v>4390</v>
      </c>
      <c r="D2300" s="8" t="s">
        <v>5969</v>
      </c>
    </row>
    <row r="2301" spans="1:4" ht="15.75">
      <c r="A2301" s="5" t="s">
        <v>57</v>
      </c>
      <c r="B2301" s="6" t="s">
        <v>4359</v>
      </c>
      <c r="C2301" s="7" t="s">
        <v>4390</v>
      </c>
      <c r="D2301" s="8" t="s">
        <v>4467</v>
      </c>
    </row>
    <row r="2302" spans="1:4" ht="15.75">
      <c r="A2302" s="5" t="s">
        <v>56</v>
      </c>
      <c r="B2302" s="6" t="s">
        <v>4360</v>
      </c>
      <c r="C2302" s="7" t="s">
        <v>4390</v>
      </c>
      <c r="D2302" s="8" t="s">
        <v>5970</v>
      </c>
    </row>
    <row r="2303" spans="1:4" ht="15.75">
      <c r="A2303" s="5" t="s">
        <v>55</v>
      </c>
      <c r="B2303" s="6" t="s">
        <v>2652</v>
      </c>
      <c r="C2303" s="7" t="s">
        <v>4390</v>
      </c>
      <c r="D2303" s="8" t="s">
        <v>4401</v>
      </c>
    </row>
    <row r="2304" spans="1:4" ht="15.75">
      <c r="A2304" s="5" t="s">
        <v>54</v>
      </c>
      <c r="B2304" s="6" t="s">
        <v>4361</v>
      </c>
      <c r="C2304" s="7" t="s">
        <v>4388</v>
      </c>
      <c r="D2304" s="8" t="s">
        <v>5971</v>
      </c>
    </row>
    <row r="2305" spans="1:4" ht="15.75">
      <c r="A2305" s="5" t="s">
        <v>53</v>
      </c>
      <c r="B2305" s="6" t="s">
        <v>4362</v>
      </c>
      <c r="C2305" s="7" t="s">
        <v>4390</v>
      </c>
      <c r="D2305" s="8" t="s">
        <v>4787</v>
      </c>
    </row>
    <row r="2306" spans="1:4" ht="15.75">
      <c r="A2306" s="5" t="s">
        <v>52</v>
      </c>
      <c r="B2306" s="6" t="s">
        <v>4363</v>
      </c>
      <c r="C2306" s="7" t="s">
        <v>4390</v>
      </c>
      <c r="D2306" s="8" t="s">
        <v>4524</v>
      </c>
    </row>
    <row r="2307" spans="1:4" ht="15.75">
      <c r="A2307" s="5" t="s">
        <v>51</v>
      </c>
      <c r="B2307" s="6" t="s">
        <v>4364</v>
      </c>
      <c r="C2307" s="7" t="s">
        <v>4390</v>
      </c>
      <c r="D2307" s="8" t="s">
        <v>5242</v>
      </c>
    </row>
    <row r="2308" spans="1:4" ht="15.75">
      <c r="A2308" s="5" t="s">
        <v>50</v>
      </c>
      <c r="B2308" s="6" t="s">
        <v>4365</v>
      </c>
      <c r="C2308" s="7" t="s">
        <v>4388</v>
      </c>
      <c r="D2308" s="8" t="s">
        <v>4645</v>
      </c>
    </row>
    <row r="2309" spans="1:4" ht="15.75">
      <c r="A2309" s="5" t="s">
        <v>49</v>
      </c>
      <c r="B2309" s="6" t="s">
        <v>4366</v>
      </c>
      <c r="C2309" s="7" t="s">
        <v>4388</v>
      </c>
      <c r="D2309" s="8" t="s">
        <v>5630</v>
      </c>
    </row>
    <row r="2310" spans="1:4" ht="15.75">
      <c r="A2310" s="5" t="s">
        <v>48</v>
      </c>
      <c r="B2310" s="6" t="s">
        <v>4002</v>
      </c>
      <c r="C2310" s="7" t="s">
        <v>4388</v>
      </c>
      <c r="D2310" s="8" t="s">
        <v>5615</v>
      </c>
    </row>
    <row r="2311" spans="1:4" ht="15.75">
      <c r="A2311" s="5" t="s">
        <v>47</v>
      </c>
      <c r="B2311" s="6" t="s">
        <v>2515</v>
      </c>
      <c r="C2311" s="7" t="s">
        <v>4390</v>
      </c>
      <c r="D2311" s="8" t="s">
        <v>4535</v>
      </c>
    </row>
    <row r="2312" spans="1:4" ht="15.75">
      <c r="A2312" s="5" t="s">
        <v>46</v>
      </c>
      <c r="B2312" s="6" t="s">
        <v>4367</v>
      </c>
      <c r="C2312" s="7" t="s">
        <v>4803</v>
      </c>
      <c r="D2312" s="8" t="s">
        <v>4928</v>
      </c>
    </row>
    <row r="2313" spans="1:4" ht="15.75">
      <c r="A2313" s="5" t="s">
        <v>45</v>
      </c>
      <c r="B2313" s="6" t="s">
        <v>4368</v>
      </c>
      <c r="C2313" s="7" t="s">
        <v>4388</v>
      </c>
      <c r="D2313" s="8" t="s">
        <v>4444</v>
      </c>
    </row>
    <row r="2314" spans="1:4" ht="15.75">
      <c r="A2314" s="5" t="s">
        <v>44</v>
      </c>
      <c r="B2314" s="6" t="s">
        <v>4369</v>
      </c>
      <c r="C2314" s="7" t="s">
        <v>4390</v>
      </c>
      <c r="D2314" s="8" t="s">
        <v>4428</v>
      </c>
    </row>
    <row r="2315" spans="1:4" ht="15.75">
      <c r="A2315" s="5" t="s">
        <v>43</v>
      </c>
      <c r="B2315" s="6" t="s">
        <v>4370</v>
      </c>
      <c r="C2315" s="7" t="s">
        <v>4388</v>
      </c>
      <c r="D2315" s="8" t="s">
        <v>4737</v>
      </c>
    </row>
    <row r="2316" spans="1:4" ht="15.75">
      <c r="A2316" s="5" t="s">
        <v>42</v>
      </c>
      <c r="B2316" s="6" t="s">
        <v>3193</v>
      </c>
      <c r="C2316" s="7" t="s">
        <v>4388</v>
      </c>
      <c r="D2316" s="8" t="s">
        <v>5972</v>
      </c>
    </row>
    <row r="2317" spans="1:4" ht="15.75">
      <c r="A2317" s="5" t="s">
        <v>40</v>
      </c>
      <c r="B2317" s="6" t="s">
        <v>2669</v>
      </c>
      <c r="C2317" s="7" t="s">
        <v>4390</v>
      </c>
      <c r="D2317" s="8" t="s">
        <v>5973</v>
      </c>
    </row>
    <row r="2318" spans="1:4" ht="15.75">
      <c r="A2318" s="5" t="s">
        <v>39</v>
      </c>
      <c r="B2318" s="6" t="s">
        <v>4371</v>
      </c>
      <c r="C2318" s="7" t="s">
        <v>4390</v>
      </c>
      <c r="D2318" s="8" t="s">
        <v>5027</v>
      </c>
    </row>
    <row r="2319" spans="1:4" ht="15.75">
      <c r="A2319" s="5" t="s">
        <v>38</v>
      </c>
      <c r="B2319" s="6" t="s">
        <v>3934</v>
      </c>
      <c r="C2319" s="7" t="s">
        <v>4388</v>
      </c>
      <c r="D2319" s="8" t="s">
        <v>5974</v>
      </c>
    </row>
    <row r="2320" spans="1:4" ht="15.75">
      <c r="A2320" s="5" t="s">
        <v>37</v>
      </c>
      <c r="B2320" s="6" t="s">
        <v>4372</v>
      </c>
      <c r="C2320" s="7" t="s">
        <v>4390</v>
      </c>
      <c r="D2320" s="8" t="s">
        <v>5975</v>
      </c>
    </row>
    <row r="2321" spans="1:4" ht="15.75">
      <c r="A2321" s="5" t="s">
        <v>35</v>
      </c>
      <c r="B2321" s="6" t="s">
        <v>4373</v>
      </c>
      <c r="C2321" s="7" t="s">
        <v>4388</v>
      </c>
      <c r="D2321" s="8" t="s">
        <v>5976</v>
      </c>
    </row>
    <row r="2322" spans="1:4" ht="15.75">
      <c r="A2322" s="5" t="s">
        <v>33</v>
      </c>
      <c r="B2322" s="6" t="s">
        <v>4374</v>
      </c>
      <c r="C2322" s="7" t="s">
        <v>4390</v>
      </c>
      <c r="D2322" s="8" t="s">
        <v>4479</v>
      </c>
    </row>
    <row r="2323" spans="1:4" ht="15.75">
      <c r="A2323" s="5" t="s">
        <v>32</v>
      </c>
      <c r="B2323" s="6" t="s">
        <v>4375</v>
      </c>
      <c r="C2323" s="7" t="s">
        <v>4388</v>
      </c>
      <c r="D2323" s="8" t="s">
        <v>5977</v>
      </c>
    </row>
    <row r="2324" spans="1:4" ht="15.75">
      <c r="A2324" s="5" t="s">
        <v>31</v>
      </c>
      <c r="B2324" s="6" t="s">
        <v>4376</v>
      </c>
      <c r="C2324" s="7" t="s">
        <v>4390</v>
      </c>
      <c r="D2324" s="8" t="s">
        <v>4535</v>
      </c>
    </row>
    <row r="2325" spans="1:4" ht="15.75">
      <c r="A2325" s="5" t="s">
        <v>29</v>
      </c>
      <c r="B2325" s="6" t="s">
        <v>4377</v>
      </c>
      <c r="C2325" s="7" t="s">
        <v>4388</v>
      </c>
      <c r="D2325" s="8" t="s">
        <v>5978</v>
      </c>
    </row>
    <row r="2326" spans="1:4" ht="15.75">
      <c r="A2326" s="5" t="s">
        <v>28</v>
      </c>
      <c r="B2326" s="6" t="s">
        <v>3091</v>
      </c>
      <c r="C2326" s="7" t="s">
        <v>4390</v>
      </c>
      <c r="D2326" s="8" t="s">
        <v>5979</v>
      </c>
    </row>
    <row r="2327" spans="1:4" ht="15.75">
      <c r="A2327" s="5" t="s">
        <v>27</v>
      </c>
      <c r="B2327" s="6" t="s">
        <v>4378</v>
      </c>
      <c r="C2327" s="7" t="s">
        <v>4390</v>
      </c>
      <c r="D2327" s="8" t="s">
        <v>5980</v>
      </c>
    </row>
    <row r="2328" spans="1:4" ht="15.75">
      <c r="A2328" s="5" t="s">
        <v>26</v>
      </c>
      <c r="B2328" s="6" t="s">
        <v>2719</v>
      </c>
      <c r="C2328" s="7" t="s">
        <v>4388</v>
      </c>
      <c r="D2328" s="8" t="s">
        <v>5223</v>
      </c>
    </row>
    <row r="2329" spans="1:4" ht="15.75">
      <c r="A2329" s="5" t="s">
        <v>25</v>
      </c>
      <c r="B2329" s="6" t="s">
        <v>4379</v>
      </c>
      <c r="C2329" s="7" t="s">
        <v>4388</v>
      </c>
      <c r="D2329" s="8" t="s">
        <v>4412</v>
      </c>
    </row>
    <row r="2330" spans="1:4" ht="15.75">
      <c r="A2330" s="5" t="s">
        <v>24</v>
      </c>
      <c r="B2330" s="6" t="s">
        <v>4380</v>
      </c>
      <c r="C2330" s="7" t="s">
        <v>4388</v>
      </c>
      <c r="D2330" s="8" t="s">
        <v>5981</v>
      </c>
    </row>
    <row r="2331" spans="1:4" ht="15.75">
      <c r="A2331" s="5" t="s">
        <v>22</v>
      </c>
      <c r="B2331" s="6" t="s">
        <v>4381</v>
      </c>
      <c r="C2331" s="7" t="s">
        <v>4388</v>
      </c>
      <c r="D2331" s="8" t="s">
        <v>5982</v>
      </c>
    </row>
    <row r="2332" spans="1:4" ht="15.75">
      <c r="A2332" s="5" t="s">
        <v>21</v>
      </c>
      <c r="B2332" s="6" t="s">
        <v>4382</v>
      </c>
      <c r="C2332" s="7" t="s">
        <v>4390</v>
      </c>
      <c r="D2332" s="8" t="s">
        <v>4749</v>
      </c>
    </row>
    <row r="2333" spans="1:4" ht="15.75">
      <c r="A2333" s="5" t="s">
        <v>19</v>
      </c>
      <c r="B2333" s="6" t="s">
        <v>4383</v>
      </c>
      <c r="C2333" s="7" t="s">
        <v>4390</v>
      </c>
      <c r="D2333" s="8" t="s">
        <v>5983</v>
      </c>
    </row>
    <row r="2334" spans="1:4" ht="15.75">
      <c r="A2334" s="5" t="s">
        <v>17</v>
      </c>
      <c r="B2334" s="6" t="s">
        <v>4384</v>
      </c>
      <c r="C2334" s="7" t="s">
        <v>4388</v>
      </c>
      <c r="D2334" s="8" t="s">
        <v>5622</v>
      </c>
    </row>
    <row r="2335" spans="1:4" ht="15.75">
      <c r="A2335" s="5" t="s">
        <v>14</v>
      </c>
      <c r="B2335" s="6" t="s">
        <v>4385</v>
      </c>
      <c r="C2335" s="7" t="s">
        <v>4390</v>
      </c>
      <c r="D2335" s="8" t="s">
        <v>5984</v>
      </c>
    </row>
    <row r="2336" spans="1:4" ht="15.75">
      <c r="A2336" s="9" t="s">
        <v>9</v>
      </c>
      <c r="B2336" s="10" t="s">
        <v>4386</v>
      </c>
      <c r="C2336" s="11" t="s">
        <v>4390</v>
      </c>
      <c r="D2336" s="12" t="s">
        <v>5985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L2336"/>
  <sheetViews>
    <sheetView workbookViewId="0">
      <selection activeCell="J2" sqref="J2"/>
    </sheetView>
  </sheetViews>
  <sheetFormatPr defaultRowHeight="15"/>
  <cols>
    <col min="1" max="1" width="14" customWidth="1"/>
    <col min="4" max="4" width="13.85546875" customWidth="1"/>
    <col min="5" max="5" width="17.140625" customWidth="1"/>
    <col min="6" max="6" width="15.7109375" customWidth="1"/>
    <col min="7" max="7" width="26.140625" style="13" customWidth="1"/>
    <col min="8" max="8" width="9.7109375" customWidth="1"/>
    <col min="9" max="9" width="15.85546875" bestFit="1" customWidth="1"/>
    <col min="10" max="10" width="14.85546875" bestFit="1" customWidth="1"/>
    <col min="12" max="12" width="7.140625" bestFit="1" customWidth="1"/>
  </cols>
  <sheetData>
    <row r="1" spans="1:10" ht="18.95" customHeight="1">
      <c r="A1" s="16" t="s">
        <v>0</v>
      </c>
      <c r="B1" s="16" t="s">
        <v>2372</v>
      </c>
      <c r="C1" s="16" t="s">
        <v>2373</v>
      </c>
      <c r="D1" s="16" t="s">
        <v>2374</v>
      </c>
      <c r="E1" s="16" t="s">
        <v>2375</v>
      </c>
      <c r="F1" s="16" t="s">
        <v>2376</v>
      </c>
      <c r="G1" s="17" t="s">
        <v>2377</v>
      </c>
      <c r="H1" s="16" t="s">
        <v>2378</v>
      </c>
      <c r="I1" s="16" t="s">
        <v>5988</v>
      </c>
      <c r="J1" s="16" t="s">
        <v>5989</v>
      </c>
    </row>
    <row r="2" spans="1:10">
      <c r="A2" s="18" t="s">
        <v>2371</v>
      </c>
      <c r="B2" s="18">
        <v>47.41</v>
      </c>
      <c r="C2" s="18">
        <v>7.47</v>
      </c>
      <c r="D2" s="18" t="s">
        <v>2379</v>
      </c>
      <c r="E2" s="18" t="s">
        <v>2379</v>
      </c>
      <c r="F2" s="18" t="s">
        <v>2379</v>
      </c>
      <c r="G2" s="19">
        <v>0</v>
      </c>
      <c r="H2" s="18" t="s">
        <v>2380</v>
      </c>
      <c r="I2" s="20" t="str">
        <f t="shared" ref="I2:I65" si="0">IF(B2&lt;18.5,"UnderWeight",IF(B2&lt;25,"Healthy Weight",IF(B2&lt;30,"OverWeight","Obesity")))</f>
        <v>Obesity</v>
      </c>
      <c r="J2" s="20" t="str">
        <f>IF(C2&lt;5.7,"Normal",IF(C2&lt;6.5,"Prediabetes","Diabetes"))</f>
        <v>Diabetes</v>
      </c>
    </row>
    <row r="3" spans="1:10">
      <c r="A3" s="18" t="s">
        <v>2362</v>
      </c>
      <c r="B3" s="18">
        <v>38.06</v>
      </c>
      <c r="C3" s="18">
        <v>10.79</v>
      </c>
      <c r="D3" s="18" t="s">
        <v>2379</v>
      </c>
      <c r="E3" s="18" t="s">
        <v>2379</v>
      </c>
      <c r="F3" s="18" t="s">
        <v>2379</v>
      </c>
      <c r="G3" s="19">
        <v>0</v>
      </c>
      <c r="H3" s="18" t="s">
        <v>2380</v>
      </c>
      <c r="I3" s="20" t="str">
        <f t="shared" si="0"/>
        <v>Obesity</v>
      </c>
      <c r="J3" s="20" t="str">
        <f t="shared" ref="J3:J66" si="1">IF(C3&lt;5.7,"Normal",IF(C3&lt;6.5,"Prediabetes","Diabetes"))</f>
        <v>Diabetes</v>
      </c>
    </row>
    <row r="4" spans="1:10">
      <c r="A4" s="18" t="s">
        <v>2272</v>
      </c>
      <c r="B4" s="18">
        <v>48.2</v>
      </c>
      <c r="C4" s="18">
        <v>4.84</v>
      </c>
      <c r="D4" s="18" t="s">
        <v>2379</v>
      </c>
      <c r="E4" s="18" t="s">
        <v>2379</v>
      </c>
      <c r="F4" s="18" t="s">
        <v>2379</v>
      </c>
      <c r="G4" s="19">
        <v>0</v>
      </c>
      <c r="H4" s="18" t="s">
        <v>2380</v>
      </c>
      <c r="I4" s="20" t="str">
        <f t="shared" si="0"/>
        <v>Obesity</v>
      </c>
      <c r="J4" s="20" t="str">
        <f t="shared" si="1"/>
        <v>Normal</v>
      </c>
    </row>
    <row r="5" spans="1:10">
      <c r="A5" s="18" t="s">
        <v>1370</v>
      </c>
      <c r="B5" s="18">
        <v>39.17</v>
      </c>
      <c r="C5" s="18">
        <v>4.1500000000000004</v>
      </c>
      <c r="D5" s="18" t="s">
        <v>2379</v>
      </c>
      <c r="E5" s="18" t="s">
        <v>2379</v>
      </c>
      <c r="F5" s="18" t="s">
        <v>2379</v>
      </c>
      <c r="G5" s="19">
        <v>0</v>
      </c>
      <c r="H5" s="18" t="s">
        <v>2379</v>
      </c>
      <c r="I5" s="20" t="str">
        <f t="shared" si="0"/>
        <v>Obesity</v>
      </c>
      <c r="J5" s="20" t="str">
        <f t="shared" si="1"/>
        <v>Normal</v>
      </c>
    </row>
    <row r="6" spans="1:10">
      <c r="A6" s="18" t="s">
        <v>1369</v>
      </c>
      <c r="B6" s="18">
        <v>26.41</v>
      </c>
      <c r="C6" s="18">
        <v>5.99</v>
      </c>
      <c r="D6" s="18" t="s">
        <v>2381</v>
      </c>
      <c r="E6" s="18" t="s">
        <v>2379</v>
      </c>
      <c r="F6" s="18" t="s">
        <v>2381</v>
      </c>
      <c r="G6" s="19">
        <v>1</v>
      </c>
      <c r="H6" s="18" t="s">
        <v>2379</v>
      </c>
      <c r="I6" s="20" t="str">
        <f t="shared" si="0"/>
        <v>OverWeight</v>
      </c>
      <c r="J6" s="20" t="str">
        <f t="shared" si="1"/>
        <v>Prediabetes</v>
      </c>
    </row>
    <row r="7" spans="1:10">
      <c r="A7" s="18" t="s">
        <v>1368</v>
      </c>
      <c r="B7" s="18">
        <v>30.63</v>
      </c>
      <c r="C7" s="18">
        <v>5.8</v>
      </c>
      <c r="D7" s="18" t="s">
        <v>2381</v>
      </c>
      <c r="E7" s="18" t="s">
        <v>2379</v>
      </c>
      <c r="F7" s="18" t="s">
        <v>2379</v>
      </c>
      <c r="G7" s="19">
        <v>0</v>
      </c>
      <c r="H7" s="18" t="s">
        <v>2379</v>
      </c>
      <c r="I7" s="20" t="str">
        <f t="shared" si="0"/>
        <v>Obesity</v>
      </c>
      <c r="J7" s="20" t="str">
        <f t="shared" si="1"/>
        <v>Prediabetes</v>
      </c>
    </row>
    <row r="8" spans="1:10">
      <c r="A8" s="18" t="s">
        <v>1367</v>
      </c>
      <c r="B8" s="18">
        <v>31.73</v>
      </c>
      <c r="C8" s="18">
        <v>7.32</v>
      </c>
      <c r="D8" s="18" t="s">
        <v>2381</v>
      </c>
      <c r="E8" s="18" t="s">
        <v>2379</v>
      </c>
      <c r="F8" s="18" t="s">
        <v>2379</v>
      </c>
      <c r="G8" s="19">
        <v>2</v>
      </c>
      <c r="H8" s="18" t="s">
        <v>2379</v>
      </c>
      <c r="I8" s="20" t="str">
        <f t="shared" si="0"/>
        <v>Obesity</v>
      </c>
      <c r="J8" s="20" t="str">
        <f t="shared" si="1"/>
        <v>Diabetes</v>
      </c>
    </row>
    <row r="9" spans="1:10">
      <c r="A9" s="18" t="s">
        <v>1366</v>
      </c>
      <c r="B9" s="18">
        <v>30.7</v>
      </c>
      <c r="C9" s="18">
        <v>5.16</v>
      </c>
      <c r="D9" s="18" t="s">
        <v>2379</v>
      </c>
      <c r="E9" s="18" t="s">
        <v>2379</v>
      </c>
      <c r="F9" s="18" t="s">
        <v>2379</v>
      </c>
      <c r="G9" s="19">
        <v>2</v>
      </c>
      <c r="H9" s="18" t="s">
        <v>2379</v>
      </c>
      <c r="I9" s="20" t="str">
        <f t="shared" si="0"/>
        <v>Obesity</v>
      </c>
      <c r="J9" s="20" t="str">
        <f t="shared" si="1"/>
        <v>Normal</v>
      </c>
    </row>
    <row r="10" spans="1:10">
      <c r="A10" s="18" t="s">
        <v>1365</v>
      </c>
      <c r="B10" s="18">
        <v>25.934999999999999</v>
      </c>
      <c r="C10" s="18">
        <v>5.96</v>
      </c>
      <c r="D10" s="18" t="s">
        <v>2381</v>
      </c>
      <c r="E10" s="18" t="s">
        <v>2379</v>
      </c>
      <c r="F10" s="18" t="s">
        <v>2379</v>
      </c>
      <c r="G10" s="19">
        <v>2</v>
      </c>
      <c r="H10" s="18" t="s">
        <v>2379</v>
      </c>
      <c r="I10" s="20" t="str">
        <f t="shared" si="0"/>
        <v>OverWeight</v>
      </c>
      <c r="J10" s="20" t="str">
        <f t="shared" si="1"/>
        <v>Prediabetes</v>
      </c>
    </row>
    <row r="11" spans="1:10">
      <c r="A11" s="18" t="s">
        <v>1364</v>
      </c>
      <c r="B11" s="18">
        <v>35.9</v>
      </c>
      <c r="C11" s="18">
        <v>4.8499999999999996</v>
      </c>
      <c r="D11" s="18" t="s">
        <v>2381</v>
      </c>
      <c r="E11" s="18" t="s">
        <v>2379</v>
      </c>
      <c r="F11" s="18" t="s">
        <v>2381</v>
      </c>
      <c r="G11" s="19">
        <v>1</v>
      </c>
      <c r="H11" s="18" t="s">
        <v>2379</v>
      </c>
      <c r="I11" s="20" t="str">
        <f t="shared" si="0"/>
        <v>Obesity</v>
      </c>
      <c r="J11" s="20" t="str">
        <f t="shared" si="1"/>
        <v>Normal</v>
      </c>
    </row>
    <row r="12" spans="1:10">
      <c r="A12" s="18" t="s">
        <v>1363</v>
      </c>
      <c r="B12" s="18">
        <v>26.7</v>
      </c>
      <c r="C12" s="18">
        <v>5.09</v>
      </c>
      <c r="D12" s="18" t="s">
        <v>2381</v>
      </c>
      <c r="E12" s="18" t="s">
        <v>2379</v>
      </c>
      <c r="F12" s="18" t="s">
        <v>2381</v>
      </c>
      <c r="G12" s="19">
        <v>1</v>
      </c>
      <c r="H12" s="18" t="s">
        <v>2379</v>
      </c>
      <c r="I12" s="20" t="str">
        <f t="shared" si="0"/>
        <v>OverWeight</v>
      </c>
      <c r="J12" s="20" t="str">
        <f t="shared" si="1"/>
        <v>Normal</v>
      </c>
    </row>
    <row r="13" spans="1:10">
      <c r="A13" s="18" t="s">
        <v>1362</v>
      </c>
      <c r="B13" s="18">
        <v>33.71</v>
      </c>
      <c r="C13" s="18">
        <v>4.9400000000000004</v>
      </c>
      <c r="D13" s="18" t="s">
        <v>2379</v>
      </c>
      <c r="E13" s="18" t="s">
        <v>2379</v>
      </c>
      <c r="F13" s="18" t="s">
        <v>2379</v>
      </c>
      <c r="G13" s="19">
        <v>0</v>
      </c>
      <c r="H13" s="18" t="s">
        <v>2379</v>
      </c>
      <c r="I13" s="20" t="str">
        <f t="shared" si="0"/>
        <v>Obesity</v>
      </c>
      <c r="J13" s="20" t="str">
        <f t="shared" si="1"/>
        <v>Normal</v>
      </c>
    </row>
    <row r="14" spans="1:10">
      <c r="A14" s="18" t="s">
        <v>1361</v>
      </c>
      <c r="B14" s="18">
        <v>41.91</v>
      </c>
      <c r="C14" s="18">
        <v>4.92</v>
      </c>
      <c r="D14" s="18" t="s">
        <v>2381</v>
      </c>
      <c r="E14" s="18" t="s">
        <v>2379</v>
      </c>
      <c r="F14" s="18" t="s">
        <v>2379</v>
      </c>
      <c r="G14" s="19">
        <v>2</v>
      </c>
      <c r="H14" s="18" t="s">
        <v>2379</v>
      </c>
      <c r="I14" s="20" t="str">
        <f t="shared" si="0"/>
        <v>Obesity</v>
      </c>
      <c r="J14" s="20" t="str">
        <f t="shared" si="1"/>
        <v>Normal</v>
      </c>
    </row>
    <row r="15" spans="1:10">
      <c r="A15" s="18" t="s">
        <v>2271</v>
      </c>
      <c r="B15" s="18">
        <v>35.75</v>
      </c>
      <c r="C15" s="18">
        <v>8</v>
      </c>
      <c r="D15" s="18" t="s">
        <v>2381</v>
      </c>
      <c r="E15" s="18" t="s">
        <v>2379</v>
      </c>
      <c r="F15" s="18" t="s">
        <v>2379</v>
      </c>
      <c r="G15" s="19">
        <v>0</v>
      </c>
      <c r="H15" s="18" t="s">
        <v>2381</v>
      </c>
      <c r="I15" s="20" t="str">
        <f t="shared" si="0"/>
        <v>Obesity</v>
      </c>
      <c r="J15" s="20" t="str">
        <f t="shared" si="1"/>
        <v>Diabetes</v>
      </c>
    </row>
    <row r="16" spans="1:10">
      <c r="A16" s="18" t="s">
        <v>1360</v>
      </c>
      <c r="B16" s="18">
        <v>39.82</v>
      </c>
      <c r="C16" s="18">
        <v>6.05</v>
      </c>
      <c r="D16" s="18" t="s">
        <v>2381</v>
      </c>
      <c r="E16" s="18" t="s">
        <v>2379</v>
      </c>
      <c r="F16" s="18" t="s">
        <v>2379</v>
      </c>
      <c r="G16" s="19">
        <v>2</v>
      </c>
      <c r="H16" s="18" t="s">
        <v>2379</v>
      </c>
      <c r="I16" s="20" t="str">
        <f t="shared" si="0"/>
        <v>Obesity</v>
      </c>
      <c r="J16" s="20" t="str">
        <f t="shared" si="1"/>
        <v>Prediabetes</v>
      </c>
    </row>
    <row r="17" spans="1:12">
      <c r="A17" s="18" t="s">
        <v>1359</v>
      </c>
      <c r="B17" s="18">
        <v>28.12</v>
      </c>
      <c r="C17" s="18">
        <v>4.67</v>
      </c>
      <c r="D17" s="18" t="s">
        <v>2379</v>
      </c>
      <c r="E17" s="18" t="s">
        <v>2379</v>
      </c>
      <c r="F17" s="18" t="s">
        <v>2379</v>
      </c>
      <c r="G17" s="19">
        <v>2</v>
      </c>
      <c r="H17" s="18" t="s">
        <v>2379</v>
      </c>
      <c r="I17" s="20" t="str">
        <f t="shared" si="0"/>
        <v>OverWeight</v>
      </c>
      <c r="J17" s="20" t="str">
        <f t="shared" si="1"/>
        <v>Normal</v>
      </c>
    </row>
    <row r="18" spans="1:12">
      <c r="A18" s="18" t="s">
        <v>1358</v>
      </c>
      <c r="B18" s="18">
        <v>26.98</v>
      </c>
      <c r="C18" s="18">
        <v>9.81</v>
      </c>
      <c r="D18" s="18" t="s">
        <v>2381</v>
      </c>
      <c r="E18" s="18" t="s">
        <v>2379</v>
      </c>
      <c r="F18" s="18" t="s">
        <v>2379</v>
      </c>
      <c r="G18" s="19">
        <v>0</v>
      </c>
      <c r="H18" s="18" t="s">
        <v>2379</v>
      </c>
      <c r="I18" s="20" t="str">
        <f t="shared" si="0"/>
        <v>OverWeight</v>
      </c>
      <c r="J18" s="20" t="str">
        <f t="shared" si="1"/>
        <v>Diabetes</v>
      </c>
    </row>
    <row r="19" spans="1:12">
      <c r="A19" s="18" t="s">
        <v>1357</v>
      </c>
      <c r="B19" s="18">
        <v>27.2</v>
      </c>
      <c r="C19" s="18">
        <v>6.06</v>
      </c>
      <c r="D19" s="18" t="s">
        <v>2381</v>
      </c>
      <c r="E19" s="18" t="s">
        <v>2379</v>
      </c>
      <c r="F19" s="18" t="s">
        <v>2379</v>
      </c>
      <c r="G19" s="19">
        <v>2</v>
      </c>
      <c r="H19" s="18" t="s">
        <v>2379</v>
      </c>
      <c r="I19" s="20" t="str">
        <f t="shared" si="0"/>
        <v>OverWeight</v>
      </c>
      <c r="J19" s="20" t="str">
        <f t="shared" si="1"/>
        <v>Prediabetes</v>
      </c>
    </row>
    <row r="20" spans="1:12">
      <c r="A20" s="18" t="s">
        <v>1356</v>
      </c>
      <c r="B20" s="18">
        <v>25.3</v>
      </c>
      <c r="C20" s="18">
        <v>5.19</v>
      </c>
      <c r="D20" s="18" t="s">
        <v>2381</v>
      </c>
      <c r="E20" s="18" t="s">
        <v>2379</v>
      </c>
      <c r="F20" s="18" t="s">
        <v>2379</v>
      </c>
      <c r="G20" s="19">
        <v>2</v>
      </c>
      <c r="H20" s="18" t="s">
        <v>2379</v>
      </c>
      <c r="I20" s="20" t="str">
        <f t="shared" si="0"/>
        <v>OverWeight</v>
      </c>
      <c r="J20" s="20" t="str">
        <f t="shared" si="1"/>
        <v>Normal</v>
      </c>
    </row>
    <row r="21" spans="1:12">
      <c r="A21" s="18" t="s">
        <v>1355</v>
      </c>
      <c r="B21" s="18">
        <v>30.25</v>
      </c>
      <c r="C21" s="18">
        <v>10.16</v>
      </c>
      <c r="D21" s="18" t="s">
        <v>2379</v>
      </c>
      <c r="E21" s="18" t="s">
        <v>2379</v>
      </c>
      <c r="F21" s="18" t="s">
        <v>2379</v>
      </c>
      <c r="G21" s="19">
        <v>0</v>
      </c>
      <c r="H21" s="18" t="s">
        <v>2379</v>
      </c>
      <c r="I21" s="20" t="str">
        <f t="shared" si="0"/>
        <v>Obesity</v>
      </c>
      <c r="J21" s="20" t="str">
        <f t="shared" si="1"/>
        <v>Diabetes</v>
      </c>
    </row>
    <row r="22" spans="1:12">
      <c r="A22" s="18" t="s">
        <v>1354</v>
      </c>
      <c r="B22" s="18">
        <v>54</v>
      </c>
      <c r="C22" s="18">
        <v>4.68</v>
      </c>
      <c r="D22" s="18" t="s">
        <v>2381</v>
      </c>
      <c r="E22" s="18" t="s">
        <v>2381</v>
      </c>
      <c r="F22" s="18" t="s">
        <v>2379</v>
      </c>
      <c r="G22" s="19">
        <v>2</v>
      </c>
      <c r="H22" s="18" t="s">
        <v>2379</v>
      </c>
      <c r="I22" s="20" t="str">
        <f t="shared" si="0"/>
        <v>Obesity</v>
      </c>
      <c r="J22" s="20" t="str">
        <f t="shared" si="1"/>
        <v>Normal</v>
      </c>
    </row>
    <row r="23" spans="1:12">
      <c r="A23" s="18" t="s">
        <v>1353</v>
      </c>
      <c r="B23" s="18">
        <v>51.86</v>
      </c>
      <c r="C23" s="18">
        <v>5.32</v>
      </c>
      <c r="D23" s="18" t="s">
        <v>2381</v>
      </c>
      <c r="E23" s="18" t="s">
        <v>2379</v>
      </c>
      <c r="F23" s="18" t="s">
        <v>2379</v>
      </c>
      <c r="G23" s="19">
        <v>0</v>
      </c>
      <c r="H23" s="18" t="s">
        <v>2379</v>
      </c>
      <c r="I23" s="20" t="str">
        <f t="shared" si="0"/>
        <v>Obesity</v>
      </c>
      <c r="J23" s="20" t="str">
        <f t="shared" si="1"/>
        <v>Normal</v>
      </c>
    </row>
    <row r="24" spans="1:12">
      <c r="A24" s="18" t="s">
        <v>1352</v>
      </c>
      <c r="B24" s="18">
        <v>31.39</v>
      </c>
      <c r="C24" s="18">
        <v>6.99</v>
      </c>
      <c r="D24" s="18" t="s">
        <v>2379</v>
      </c>
      <c r="E24" s="18" t="s">
        <v>2379</v>
      </c>
      <c r="F24" s="18" t="s">
        <v>2379</v>
      </c>
      <c r="G24" s="19">
        <v>0</v>
      </c>
      <c r="H24" s="18" t="s">
        <v>2379</v>
      </c>
      <c r="I24" s="20" t="str">
        <f t="shared" si="0"/>
        <v>Obesity</v>
      </c>
      <c r="J24" s="20" t="str">
        <f t="shared" si="1"/>
        <v>Diabetes</v>
      </c>
    </row>
    <row r="25" spans="1:12">
      <c r="A25" s="18" t="s">
        <v>1351</v>
      </c>
      <c r="B25" s="18">
        <v>39.97</v>
      </c>
      <c r="C25" s="18">
        <v>5.55</v>
      </c>
      <c r="D25" s="18" t="s">
        <v>2379</v>
      </c>
      <c r="E25" s="18" t="s">
        <v>2379</v>
      </c>
      <c r="F25" s="18" t="s">
        <v>2379</v>
      </c>
      <c r="G25" s="19">
        <v>0</v>
      </c>
      <c r="H25" s="18" t="s">
        <v>2379</v>
      </c>
      <c r="I25" s="20" t="str">
        <f t="shared" si="0"/>
        <v>Obesity</v>
      </c>
      <c r="J25" s="20" t="str">
        <f t="shared" si="1"/>
        <v>Normal</v>
      </c>
    </row>
    <row r="26" spans="1:12">
      <c r="A26" s="18" t="s">
        <v>2270</v>
      </c>
      <c r="B26" s="18">
        <v>53.81</v>
      </c>
      <c r="C26" s="18">
        <v>8.77</v>
      </c>
      <c r="D26" s="18" t="s">
        <v>2381</v>
      </c>
      <c r="E26" s="18" t="s">
        <v>2379</v>
      </c>
      <c r="F26" s="18" t="s">
        <v>2379</v>
      </c>
      <c r="G26" s="19">
        <v>0</v>
      </c>
      <c r="H26" s="18" t="s">
        <v>2381</v>
      </c>
      <c r="I26" s="20" t="str">
        <f t="shared" si="0"/>
        <v>Obesity</v>
      </c>
      <c r="J26" s="20" t="str">
        <f t="shared" si="1"/>
        <v>Diabetes</v>
      </c>
    </row>
    <row r="27" spans="1:12">
      <c r="A27" s="18" t="s">
        <v>1350</v>
      </c>
      <c r="B27" s="18">
        <v>41.23</v>
      </c>
      <c r="C27" s="18">
        <v>6.94</v>
      </c>
      <c r="D27" s="18" t="s">
        <v>2379</v>
      </c>
      <c r="E27" s="18" t="s">
        <v>2379</v>
      </c>
      <c r="F27" s="18" t="s">
        <v>2379</v>
      </c>
      <c r="G27" s="19">
        <v>0</v>
      </c>
      <c r="H27" s="18" t="s">
        <v>2379</v>
      </c>
      <c r="I27" s="20" t="str">
        <f t="shared" si="0"/>
        <v>Obesity</v>
      </c>
      <c r="J27" s="20" t="str">
        <f t="shared" si="1"/>
        <v>Diabetes</v>
      </c>
    </row>
    <row r="28" spans="1:12">
      <c r="A28" s="18" t="s">
        <v>1349</v>
      </c>
      <c r="B28" s="18">
        <v>49.45</v>
      </c>
      <c r="C28" s="18">
        <v>4.2</v>
      </c>
      <c r="D28" s="18" t="s">
        <v>2381</v>
      </c>
      <c r="E28" s="18" t="s">
        <v>2379</v>
      </c>
      <c r="F28" s="18" t="s">
        <v>2379</v>
      </c>
      <c r="G28" s="19">
        <v>0</v>
      </c>
      <c r="H28" s="18" t="s">
        <v>2379</v>
      </c>
      <c r="I28" s="20" t="str">
        <f t="shared" si="0"/>
        <v>Obesity</v>
      </c>
      <c r="J28" s="20" t="str">
        <f t="shared" si="1"/>
        <v>Normal</v>
      </c>
    </row>
    <row r="29" spans="1:12">
      <c r="A29" s="18" t="s">
        <v>1348</v>
      </c>
      <c r="B29" s="18">
        <v>41.04</v>
      </c>
      <c r="C29" s="18">
        <v>5.59</v>
      </c>
      <c r="D29" s="18" t="s">
        <v>2379</v>
      </c>
      <c r="E29" s="18" t="s">
        <v>2379</v>
      </c>
      <c r="F29" s="18" t="s">
        <v>2379</v>
      </c>
      <c r="G29" s="19">
        <v>0</v>
      </c>
      <c r="H29" s="18" t="s">
        <v>2379</v>
      </c>
      <c r="I29" s="20" t="str">
        <f t="shared" si="0"/>
        <v>Obesity</v>
      </c>
      <c r="J29" s="20" t="str">
        <f t="shared" si="1"/>
        <v>Normal</v>
      </c>
    </row>
    <row r="30" spans="1:12">
      <c r="A30" s="18" t="s">
        <v>1347</v>
      </c>
      <c r="B30" s="18">
        <v>27.93</v>
      </c>
      <c r="C30" s="18">
        <v>9.9600000000000009</v>
      </c>
      <c r="D30" s="18" t="s">
        <v>2379</v>
      </c>
      <c r="E30" s="18" t="s">
        <v>2379</v>
      </c>
      <c r="F30" s="18" t="s">
        <v>2379</v>
      </c>
      <c r="G30" s="19">
        <v>0</v>
      </c>
      <c r="H30" s="18" t="s">
        <v>2379</v>
      </c>
      <c r="I30" s="20" t="str">
        <f t="shared" si="0"/>
        <v>OverWeight</v>
      </c>
      <c r="J30" s="20" t="str">
        <f t="shared" si="1"/>
        <v>Diabetes</v>
      </c>
    </row>
    <row r="31" spans="1:12">
      <c r="A31" s="18" t="s">
        <v>1346</v>
      </c>
      <c r="B31" s="18">
        <v>21.01</v>
      </c>
      <c r="C31" s="18">
        <v>7.37</v>
      </c>
      <c r="D31" s="18" t="s">
        <v>2379</v>
      </c>
      <c r="E31" s="18" t="s">
        <v>2379</v>
      </c>
      <c r="F31" s="18" t="s">
        <v>2379</v>
      </c>
      <c r="G31" s="19">
        <v>0</v>
      </c>
      <c r="H31" s="18" t="s">
        <v>2379</v>
      </c>
      <c r="I31" s="20" t="str">
        <f t="shared" si="0"/>
        <v>Healthy Weight</v>
      </c>
      <c r="J31" s="20" t="str">
        <f t="shared" si="1"/>
        <v>Diabetes</v>
      </c>
    </row>
    <row r="32" spans="1:12">
      <c r="A32" s="18" t="s">
        <v>1345</v>
      </c>
      <c r="B32" s="18">
        <v>52.37</v>
      </c>
      <c r="C32" s="18">
        <v>5.0599999999999996</v>
      </c>
      <c r="D32" s="18" t="s">
        <v>2381</v>
      </c>
      <c r="E32" s="18" t="s">
        <v>2381</v>
      </c>
      <c r="F32" s="18" t="s">
        <v>2379</v>
      </c>
      <c r="G32" s="19">
        <v>2</v>
      </c>
      <c r="H32" s="18" t="s">
        <v>2379</v>
      </c>
      <c r="I32" s="20" t="str">
        <f t="shared" si="0"/>
        <v>Obesity</v>
      </c>
      <c r="J32" s="20" t="str">
        <f t="shared" si="1"/>
        <v>Normal</v>
      </c>
      <c r="L32" s="34"/>
    </row>
    <row r="33" spans="1:10">
      <c r="A33" s="18" t="s">
        <v>1344</v>
      </c>
      <c r="B33" s="18">
        <v>40.369999999999997</v>
      </c>
      <c r="C33" s="18">
        <v>8.2100000000000009</v>
      </c>
      <c r="D33" s="18" t="s">
        <v>2379</v>
      </c>
      <c r="E33" s="18" t="s">
        <v>2379</v>
      </c>
      <c r="F33" s="18" t="s">
        <v>2379</v>
      </c>
      <c r="G33" s="19">
        <v>0</v>
      </c>
      <c r="H33" s="18" t="s">
        <v>2379</v>
      </c>
      <c r="I33" s="20" t="str">
        <f t="shared" si="0"/>
        <v>Obesity</v>
      </c>
      <c r="J33" s="20" t="str">
        <f t="shared" si="1"/>
        <v>Diabetes</v>
      </c>
    </row>
    <row r="34" spans="1:10">
      <c r="A34" s="18" t="s">
        <v>1343</v>
      </c>
      <c r="B34" s="18">
        <v>41.47</v>
      </c>
      <c r="C34" s="18">
        <v>10.34</v>
      </c>
      <c r="D34" s="18" t="s">
        <v>2379</v>
      </c>
      <c r="E34" s="18" t="s">
        <v>2379</v>
      </c>
      <c r="F34" s="18" t="s">
        <v>2379</v>
      </c>
      <c r="G34" s="19">
        <v>2</v>
      </c>
      <c r="H34" s="18" t="s">
        <v>2379</v>
      </c>
      <c r="I34" s="20" t="str">
        <f t="shared" si="0"/>
        <v>Obesity</v>
      </c>
      <c r="J34" s="20" t="str">
        <f t="shared" si="1"/>
        <v>Diabetes</v>
      </c>
    </row>
    <row r="35" spans="1:10">
      <c r="A35" s="18" t="s">
        <v>1342</v>
      </c>
      <c r="B35" s="18">
        <v>33.725000000000001</v>
      </c>
      <c r="C35" s="18">
        <v>5.51</v>
      </c>
      <c r="D35" s="18" t="s">
        <v>2381</v>
      </c>
      <c r="E35" s="18" t="s">
        <v>2379</v>
      </c>
      <c r="F35" s="18" t="s">
        <v>2379</v>
      </c>
      <c r="G35" s="19">
        <v>2</v>
      </c>
      <c r="H35" s="18" t="s">
        <v>2379</v>
      </c>
      <c r="I35" s="20" t="str">
        <f t="shared" si="0"/>
        <v>Obesity</v>
      </c>
      <c r="J35" s="20" t="str">
        <f t="shared" si="1"/>
        <v>Normal</v>
      </c>
    </row>
    <row r="36" spans="1:10">
      <c r="A36" s="18" t="s">
        <v>1341</v>
      </c>
      <c r="B36" s="18">
        <v>28.1</v>
      </c>
      <c r="C36" s="18">
        <v>11.2</v>
      </c>
      <c r="D36" s="18" t="s">
        <v>2379</v>
      </c>
      <c r="E36" s="18" t="s">
        <v>2379</v>
      </c>
      <c r="F36" s="18" t="s">
        <v>2379</v>
      </c>
      <c r="G36" s="19">
        <v>0</v>
      </c>
      <c r="H36" s="18" t="s">
        <v>2379</v>
      </c>
      <c r="I36" s="20" t="str">
        <f t="shared" si="0"/>
        <v>OverWeight</v>
      </c>
      <c r="J36" s="20" t="str">
        <f t="shared" si="1"/>
        <v>Diabetes</v>
      </c>
    </row>
    <row r="37" spans="1:10">
      <c r="A37" s="18" t="s">
        <v>2269</v>
      </c>
      <c r="B37" s="18">
        <v>49.48</v>
      </c>
      <c r="C37" s="18">
        <v>4.96</v>
      </c>
      <c r="D37" s="18" t="s">
        <v>2379</v>
      </c>
      <c r="E37" s="18" t="s">
        <v>2379</v>
      </c>
      <c r="F37" s="18" t="s">
        <v>2381</v>
      </c>
      <c r="G37" s="19">
        <v>1</v>
      </c>
      <c r="H37" s="18" t="s">
        <v>2380</v>
      </c>
      <c r="I37" s="20" t="str">
        <f t="shared" si="0"/>
        <v>Obesity</v>
      </c>
      <c r="J37" s="20" t="str">
        <f t="shared" si="1"/>
        <v>Normal</v>
      </c>
    </row>
    <row r="38" spans="1:10">
      <c r="A38" s="18" t="s">
        <v>1340</v>
      </c>
      <c r="B38" s="18">
        <v>37.43</v>
      </c>
      <c r="C38" s="18">
        <v>4.3499999999999996</v>
      </c>
      <c r="D38" s="18" t="s">
        <v>2381</v>
      </c>
      <c r="E38" s="18" t="s">
        <v>2379</v>
      </c>
      <c r="F38" s="18" t="s">
        <v>2381</v>
      </c>
      <c r="G38" s="19">
        <v>1</v>
      </c>
      <c r="H38" s="18" t="s">
        <v>2379</v>
      </c>
      <c r="I38" s="20" t="str">
        <f t="shared" si="0"/>
        <v>Obesity</v>
      </c>
      <c r="J38" s="20" t="str">
        <f t="shared" si="1"/>
        <v>Normal</v>
      </c>
    </row>
    <row r="39" spans="1:10">
      <c r="A39" s="18" t="s">
        <v>1339</v>
      </c>
      <c r="B39" s="18">
        <v>23.7</v>
      </c>
      <c r="C39" s="18">
        <v>10.45</v>
      </c>
      <c r="D39" s="18" t="s">
        <v>2379</v>
      </c>
      <c r="E39" s="18" t="s">
        <v>2379</v>
      </c>
      <c r="F39" s="18" t="s">
        <v>2379</v>
      </c>
      <c r="G39" s="19">
        <v>0</v>
      </c>
      <c r="H39" s="18" t="s">
        <v>2379</v>
      </c>
      <c r="I39" s="20" t="str">
        <f t="shared" si="0"/>
        <v>Healthy Weight</v>
      </c>
      <c r="J39" s="20" t="str">
        <f t="shared" si="1"/>
        <v>Diabetes</v>
      </c>
    </row>
    <row r="40" spans="1:10">
      <c r="A40" s="18" t="s">
        <v>1338</v>
      </c>
      <c r="B40" s="18">
        <v>24.795000000000002</v>
      </c>
      <c r="C40" s="18">
        <v>4.07</v>
      </c>
      <c r="D40" s="18" t="s">
        <v>2381</v>
      </c>
      <c r="E40" s="18" t="s">
        <v>2379</v>
      </c>
      <c r="F40" s="18" t="s">
        <v>2381</v>
      </c>
      <c r="G40" s="19">
        <v>1</v>
      </c>
      <c r="H40" s="18" t="s">
        <v>2379</v>
      </c>
      <c r="I40" s="20" t="str">
        <f t="shared" si="0"/>
        <v>Healthy Weight</v>
      </c>
      <c r="J40" s="20" t="str">
        <f t="shared" si="1"/>
        <v>Normal</v>
      </c>
    </row>
    <row r="41" spans="1:10">
      <c r="A41" s="18" t="s">
        <v>1337</v>
      </c>
      <c r="B41" s="18">
        <v>31.9</v>
      </c>
      <c r="C41" s="18">
        <v>8.34</v>
      </c>
      <c r="D41" s="18" t="s">
        <v>2379</v>
      </c>
      <c r="E41" s="18" t="s">
        <v>2379</v>
      </c>
      <c r="F41" s="18" t="s">
        <v>2379</v>
      </c>
      <c r="G41" s="19">
        <v>0</v>
      </c>
      <c r="H41" s="18" t="s">
        <v>2379</v>
      </c>
      <c r="I41" s="20" t="str">
        <f t="shared" si="0"/>
        <v>Obesity</v>
      </c>
      <c r="J41" s="20" t="str">
        <f t="shared" si="1"/>
        <v>Diabetes</v>
      </c>
    </row>
    <row r="42" spans="1:10">
      <c r="A42" s="18" t="s">
        <v>1336</v>
      </c>
      <c r="B42" s="18">
        <v>32.68</v>
      </c>
      <c r="C42" s="18">
        <v>7.41</v>
      </c>
      <c r="D42" s="18" t="s">
        <v>2379</v>
      </c>
      <c r="E42" s="18" t="s">
        <v>2379</v>
      </c>
      <c r="F42" s="18" t="s">
        <v>2379</v>
      </c>
      <c r="G42" s="19">
        <v>0</v>
      </c>
      <c r="H42" s="18" t="s">
        <v>2379</v>
      </c>
      <c r="I42" s="20" t="str">
        <f t="shared" si="0"/>
        <v>Obesity</v>
      </c>
      <c r="J42" s="20" t="str">
        <f t="shared" si="1"/>
        <v>Diabetes</v>
      </c>
    </row>
    <row r="43" spans="1:10">
      <c r="A43" s="18" t="s">
        <v>1335</v>
      </c>
      <c r="B43" s="18">
        <v>47.13</v>
      </c>
      <c r="C43" s="18">
        <v>4.3099999999999996</v>
      </c>
      <c r="D43" s="18" t="s">
        <v>2379</v>
      </c>
      <c r="E43" s="18" t="s">
        <v>2379</v>
      </c>
      <c r="F43" s="18" t="s">
        <v>2379</v>
      </c>
      <c r="G43" s="19">
        <v>0</v>
      </c>
      <c r="H43" s="18" t="s">
        <v>2379</v>
      </c>
      <c r="I43" s="20" t="str">
        <f t="shared" si="0"/>
        <v>Obesity</v>
      </c>
      <c r="J43" s="20" t="str">
        <f t="shared" si="1"/>
        <v>Normal</v>
      </c>
    </row>
    <row r="44" spans="1:10">
      <c r="A44" s="18" t="s">
        <v>1334</v>
      </c>
      <c r="B44" s="18">
        <v>36.67</v>
      </c>
      <c r="C44" s="18">
        <v>10.83</v>
      </c>
      <c r="D44" s="18" t="s">
        <v>2379</v>
      </c>
      <c r="E44" s="18" t="s">
        <v>2379</v>
      </c>
      <c r="F44" s="18" t="s">
        <v>2379</v>
      </c>
      <c r="G44" s="19">
        <v>0</v>
      </c>
      <c r="H44" s="18" t="s">
        <v>2379</v>
      </c>
      <c r="I44" s="20" t="str">
        <f t="shared" si="0"/>
        <v>Obesity</v>
      </c>
      <c r="J44" s="20" t="str">
        <f t="shared" si="1"/>
        <v>Diabetes</v>
      </c>
    </row>
    <row r="45" spans="1:10">
      <c r="A45" s="18" t="s">
        <v>1333</v>
      </c>
      <c r="B45" s="18">
        <v>33.630000000000003</v>
      </c>
      <c r="C45" s="18">
        <v>11.31</v>
      </c>
      <c r="D45" s="18" t="s">
        <v>2379</v>
      </c>
      <c r="E45" s="18" t="s">
        <v>2379</v>
      </c>
      <c r="F45" s="18" t="s">
        <v>2379</v>
      </c>
      <c r="G45" s="19">
        <v>0</v>
      </c>
      <c r="H45" s="18" t="s">
        <v>2379</v>
      </c>
      <c r="I45" s="20" t="str">
        <f t="shared" si="0"/>
        <v>Obesity</v>
      </c>
      <c r="J45" s="20" t="str">
        <f t="shared" si="1"/>
        <v>Diabetes</v>
      </c>
    </row>
    <row r="46" spans="1:10">
      <c r="A46" s="18" t="s">
        <v>1332</v>
      </c>
      <c r="B46" s="18">
        <v>32.67</v>
      </c>
      <c r="C46" s="18">
        <v>11.81</v>
      </c>
      <c r="D46" s="18" t="s">
        <v>2381</v>
      </c>
      <c r="E46" s="18" t="s">
        <v>2379</v>
      </c>
      <c r="F46" s="18" t="s">
        <v>2379</v>
      </c>
      <c r="G46" s="19">
        <v>0</v>
      </c>
      <c r="H46" s="18" t="s">
        <v>2379</v>
      </c>
      <c r="I46" s="20" t="str">
        <f t="shared" si="0"/>
        <v>Obesity</v>
      </c>
      <c r="J46" s="20" t="str">
        <f t="shared" si="1"/>
        <v>Diabetes</v>
      </c>
    </row>
    <row r="47" spans="1:10">
      <c r="A47" s="18" t="s">
        <v>1331</v>
      </c>
      <c r="B47" s="18">
        <v>33.299999999999997</v>
      </c>
      <c r="C47" s="18">
        <v>8.26</v>
      </c>
      <c r="D47" s="18" t="s">
        <v>2381</v>
      </c>
      <c r="E47" s="18" t="s">
        <v>2379</v>
      </c>
      <c r="F47" s="18" t="s">
        <v>2379</v>
      </c>
      <c r="G47" s="19">
        <v>2</v>
      </c>
      <c r="H47" s="18" t="s">
        <v>2379</v>
      </c>
      <c r="I47" s="20" t="str">
        <f t="shared" si="0"/>
        <v>Obesity</v>
      </c>
      <c r="J47" s="20" t="str">
        <f t="shared" si="1"/>
        <v>Diabetes</v>
      </c>
    </row>
    <row r="48" spans="1:10">
      <c r="A48" s="18" t="s">
        <v>2268</v>
      </c>
      <c r="B48" s="18">
        <v>34.1</v>
      </c>
      <c r="C48" s="18">
        <v>4.43</v>
      </c>
      <c r="D48" s="18" t="s">
        <v>2381</v>
      </c>
      <c r="E48" s="18" t="s">
        <v>2379</v>
      </c>
      <c r="F48" s="18" t="s">
        <v>2379</v>
      </c>
      <c r="G48" s="19">
        <v>0</v>
      </c>
      <c r="H48" s="18" t="s">
        <v>2381</v>
      </c>
      <c r="I48" s="20" t="str">
        <f t="shared" si="0"/>
        <v>Obesity</v>
      </c>
      <c r="J48" s="20" t="str">
        <f t="shared" si="1"/>
        <v>Normal</v>
      </c>
    </row>
    <row r="49" spans="1:10">
      <c r="A49" s="18" t="s">
        <v>1330</v>
      </c>
      <c r="B49" s="18">
        <v>30.78</v>
      </c>
      <c r="C49" s="18">
        <v>10.74</v>
      </c>
      <c r="D49" s="18" t="s">
        <v>2381</v>
      </c>
      <c r="E49" s="18" t="s">
        <v>2379</v>
      </c>
      <c r="F49" s="18" t="s">
        <v>2379</v>
      </c>
      <c r="G49" s="19">
        <v>2</v>
      </c>
      <c r="H49" s="18" t="s">
        <v>2379</v>
      </c>
      <c r="I49" s="20" t="str">
        <f t="shared" si="0"/>
        <v>Obesity</v>
      </c>
      <c r="J49" s="20" t="str">
        <f t="shared" si="1"/>
        <v>Diabetes</v>
      </c>
    </row>
    <row r="50" spans="1:10">
      <c r="A50" s="18" t="s">
        <v>1329</v>
      </c>
      <c r="B50" s="18">
        <v>28.975000000000001</v>
      </c>
      <c r="C50" s="18">
        <v>7.69</v>
      </c>
      <c r="D50" s="18" t="s">
        <v>2381</v>
      </c>
      <c r="E50" s="18" t="s">
        <v>2379</v>
      </c>
      <c r="F50" s="18" t="s">
        <v>2379</v>
      </c>
      <c r="G50" s="19">
        <v>0</v>
      </c>
      <c r="H50" s="18" t="s">
        <v>2379</v>
      </c>
      <c r="I50" s="20" t="str">
        <f t="shared" si="0"/>
        <v>OverWeight</v>
      </c>
      <c r="J50" s="20" t="str">
        <f t="shared" si="1"/>
        <v>Diabetes</v>
      </c>
    </row>
    <row r="51" spans="1:10">
      <c r="A51" s="18" t="s">
        <v>1328</v>
      </c>
      <c r="B51" s="18">
        <v>33.4</v>
      </c>
      <c r="C51" s="18">
        <v>4.84</v>
      </c>
      <c r="D51" s="18" t="s">
        <v>2379</v>
      </c>
      <c r="E51" s="18" t="s">
        <v>2379</v>
      </c>
      <c r="F51" s="18" t="s">
        <v>2379</v>
      </c>
      <c r="G51" s="19">
        <v>0</v>
      </c>
      <c r="H51" s="18" t="s">
        <v>2379</v>
      </c>
      <c r="I51" s="20" t="str">
        <f t="shared" si="0"/>
        <v>Obesity</v>
      </c>
      <c r="J51" s="20" t="str">
        <f t="shared" si="1"/>
        <v>Normal</v>
      </c>
    </row>
    <row r="52" spans="1:10">
      <c r="A52" s="18" t="s">
        <v>1327</v>
      </c>
      <c r="B52" s="18">
        <v>21.5</v>
      </c>
      <c r="C52" s="18">
        <v>9.77</v>
      </c>
      <c r="D52" s="18" t="s">
        <v>2381</v>
      </c>
      <c r="E52" s="18" t="s">
        <v>2379</v>
      </c>
      <c r="F52" s="18" t="s">
        <v>2379</v>
      </c>
      <c r="G52" s="19">
        <v>0</v>
      </c>
      <c r="H52" s="18" t="s">
        <v>2379</v>
      </c>
      <c r="I52" s="20" t="str">
        <f t="shared" si="0"/>
        <v>Healthy Weight</v>
      </c>
      <c r="J52" s="20" t="str">
        <f t="shared" si="1"/>
        <v>Diabetes</v>
      </c>
    </row>
    <row r="53" spans="1:10">
      <c r="A53" s="18" t="s">
        <v>1326</v>
      </c>
      <c r="B53" s="18">
        <v>38.14</v>
      </c>
      <c r="C53" s="18">
        <v>5.84</v>
      </c>
      <c r="D53" s="18" t="s">
        <v>2379</v>
      </c>
      <c r="E53" s="18" t="s">
        <v>2379</v>
      </c>
      <c r="F53" s="18" t="s">
        <v>2379</v>
      </c>
      <c r="G53" s="19">
        <v>0</v>
      </c>
      <c r="H53" s="18" t="s">
        <v>2379</v>
      </c>
      <c r="I53" s="20" t="str">
        <f t="shared" si="0"/>
        <v>Obesity</v>
      </c>
      <c r="J53" s="20" t="str">
        <f t="shared" si="1"/>
        <v>Prediabetes</v>
      </c>
    </row>
    <row r="54" spans="1:10">
      <c r="A54" s="18" t="s">
        <v>1325</v>
      </c>
      <c r="B54" s="18">
        <v>35.42</v>
      </c>
      <c r="C54" s="18">
        <v>8.6999999999999993</v>
      </c>
      <c r="D54" s="18" t="s">
        <v>2381</v>
      </c>
      <c r="E54" s="18" t="s">
        <v>2379</v>
      </c>
      <c r="F54" s="18" t="s">
        <v>2379</v>
      </c>
      <c r="G54" s="19">
        <v>1</v>
      </c>
      <c r="H54" s="18" t="s">
        <v>2379</v>
      </c>
      <c r="I54" s="20" t="str">
        <f t="shared" si="0"/>
        <v>Obesity</v>
      </c>
      <c r="J54" s="20" t="str">
        <f t="shared" si="1"/>
        <v>Diabetes</v>
      </c>
    </row>
    <row r="55" spans="1:10">
      <c r="A55" s="18" t="s">
        <v>1324</v>
      </c>
      <c r="B55" s="18">
        <v>35.625</v>
      </c>
      <c r="C55" s="18">
        <v>10.79</v>
      </c>
      <c r="D55" s="18" t="s">
        <v>2379</v>
      </c>
      <c r="E55" s="18" t="s">
        <v>2379</v>
      </c>
      <c r="F55" s="18" t="s">
        <v>2379</v>
      </c>
      <c r="G55" s="19">
        <v>0</v>
      </c>
      <c r="H55" s="18" t="s">
        <v>2379</v>
      </c>
      <c r="I55" s="20" t="str">
        <f t="shared" si="0"/>
        <v>Obesity</v>
      </c>
      <c r="J55" s="20" t="str">
        <f t="shared" si="1"/>
        <v>Diabetes</v>
      </c>
    </row>
    <row r="56" spans="1:10">
      <c r="A56" s="18" t="s">
        <v>1323</v>
      </c>
      <c r="B56" s="18">
        <v>45.51</v>
      </c>
      <c r="C56" s="18">
        <v>4.32</v>
      </c>
      <c r="D56" s="18" t="s">
        <v>2379</v>
      </c>
      <c r="E56" s="18" t="s">
        <v>2379</v>
      </c>
      <c r="F56" s="18" t="s">
        <v>2379</v>
      </c>
      <c r="G56" s="19">
        <v>1</v>
      </c>
      <c r="H56" s="18" t="s">
        <v>2379</v>
      </c>
      <c r="I56" s="20" t="str">
        <f t="shared" si="0"/>
        <v>Obesity</v>
      </c>
      <c r="J56" s="20" t="str">
        <f t="shared" si="1"/>
        <v>Normal</v>
      </c>
    </row>
    <row r="57" spans="1:10">
      <c r="A57" s="18" t="s">
        <v>1322</v>
      </c>
      <c r="B57" s="18">
        <v>37.1</v>
      </c>
      <c r="C57" s="18">
        <v>7.19</v>
      </c>
      <c r="D57" s="18" t="s">
        <v>2381</v>
      </c>
      <c r="E57" s="18" t="s">
        <v>2379</v>
      </c>
      <c r="F57" s="18" t="s">
        <v>2379</v>
      </c>
      <c r="G57" s="19">
        <v>0</v>
      </c>
      <c r="H57" s="18" t="s">
        <v>2379</v>
      </c>
      <c r="I57" s="20" t="str">
        <f t="shared" si="0"/>
        <v>Obesity</v>
      </c>
      <c r="J57" s="20" t="str">
        <f t="shared" si="1"/>
        <v>Diabetes</v>
      </c>
    </row>
    <row r="58" spans="1:10">
      <c r="A58" s="18" t="s">
        <v>1321</v>
      </c>
      <c r="B58" s="18">
        <v>30.5</v>
      </c>
      <c r="C58" s="18">
        <v>11.94</v>
      </c>
      <c r="D58" s="18" t="s">
        <v>2381</v>
      </c>
      <c r="E58" s="18" t="s">
        <v>2379</v>
      </c>
      <c r="F58" s="18" t="s">
        <v>2379</v>
      </c>
      <c r="G58" s="19">
        <v>0</v>
      </c>
      <c r="H58" s="18" t="s">
        <v>2379</v>
      </c>
      <c r="I58" s="20" t="str">
        <f t="shared" si="0"/>
        <v>Obesity</v>
      </c>
      <c r="J58" s="20" t="str">
        <f t="shared" si="1"/>
        <v>Diabetes</v>
      </c>
    </row>
    <row r="59" spans="1:10">
      <c r="A59" s="18" t="s">
        <v>2267</v>
      </c>
      <c r="B59" s="18">
        <v>35.299999999999997</v>
      </c>
      <c r="C59" s="18">
        <v>5.82</v>
      </c>
      <c r="D59" s="18" t="s">
        <v>2381</v>
      </c>
      <c r="E59" s="18" t="s">
        <v>2379</v>
      </c>
      <c r="F59" s="18" t="s">
        <v>2381</v>
      </c>
      <c r="G59" s="19">
        <v>1</v>
      </c>
      <c r="H59" s="18" t="s">
        <v>2381</v>
      </c>
      <c r="I59" s="20" t="str">
        <f t="shared" si="0"/>
        <v>Obesity</v>
      </c>
      <c r="J59" s="20" t="str">
        <f t="shared" si="1"/>
        <v>Prediabetes</v>
      </c>
    </row>
    <row r="60" spans="1:10">
      <c r="A60" s="18" t="s">
        <v>1320</v>
      </c>
      <c r="B60" s="18">
        <v>28.16</v>
      </c>
      <c r="C60" s="18">
        <v>5.56</v>
      </c>
      <c r="D60" s="18" t="s">
        <v>2379</v>
      </c>
      <c r="E60" s="18" t="s">
        <v>2379</v>
      </c>
      <c r="F60" s="18" t="s">
        <v>2379</v>
      </c>
      <c r="G60" s="19">
        <v>2</v>
      </c>
      <c r="H60" s="18" t="s">
        <v>2379</v>
      </c>
      <c r="I60" s="20" t="str">
        <f t="shared" si="0"/>
        <v>OverWeight</v>
      </c>
      <c r="J60" s="20" t="str">
        <f t="shared" si="1"/>
        <v>Normal</v>
      </c>
    </row>
    <row r="61" spans="1:10">
      <c r="A61" s="18" t="s">
        <v>1319</v>
      </c>
      <c r="B61" s="18">
        <v>29.1</v>
      </c>
      <c r="C61" s="18">
        <v>5.64</v>
      </c>
      <c r="D61" s="18" t="s">
        <v>2381</v>
      </c>
      <c r="E61" s="18" t="s">
        <v>2379</v>
      </c>
      <c r="F61" s="18" t="s">
        <v>2379</v>
      </c>
      <c r="G61" s="19">
        <v>0</v>
      </c>
      <c r="H61" s="18" t="s">
        <v>2379</v>
      </c>
      <c r="I61" s="20" t="str">
        <f t="shared" si="0"/>
        <v>OverWeight</v>
      </c>
      <c r="J61" s="20" t="str">
        <f t="shared" si="1"/>
        <v>Normal</v>
      </c>
    </row>
    <row r="62" spans="1:10">
      <c r="A62" s="18" t="s">
        <v>1318</v>
      </c>
      <c r="B62" s="18">
        <v>30.22</v>
      </c>
      <c r="C62" s="18">
        <v>4.6500000000000004</v>
      </c>
      <c r="D62" s="18" t="s">
        <v>2379</v>
      </c>
      <c r="E62" s="18" t="s">
        <v>2379</v>
      </c>
      <c r="F62" s="18" t="s">
        <v>2379</v>
      </c>
      <c r="G62" s="19">
        <v>0</v>
      </c>
      <c r="H62" s="18" t="s">
        <v>2379</v>
      </c>
      <c r="I62" s="20" t="str">
        <f t="shared" si="0"/>
        <v>Obesity</v>
      </c>
      <c r="J62" s="20" t="str">
        <f t="shared" si="1"/>
        <v>Normal</v>
      </c>
    </row>
    <row r="63" spans="1:10">
      <c r="A63" s="18" t="s">
        <v>1317</v>
      </c>
      <c r="B63" s="18">
        <v>24.29</v>
      </c>
      <c r="C63" s="18">
        <v>9.0500000000000007</v>
      </c>
      <c r="D63" s="18" t="s">
        <v>2379</v>
      </c>
      <c r="E63" s="18" t="s">
        <v>2379</v>
      </c>
      <c r="F63" s="18" t="s">
        <v>2379</v>
      </c>
      <c r="G63" s="19">
        <v>0</v>
      </c>
      <c r="H63" s="18" t="s">
        <v>2379</v>
      </c>
      <c r="I63" s="20" t="str">
        <f t="shared" si="0"/>
        <v>Healthy Weight</v>
      </c>
      <c r="J63" s="20" t="str">
        <f t="shared" si="1"/>
        <v>Diabetes</v>
      </c>
    </row>
    <row r="64" spans="1:10">
      <c r="A64" s="18" t="s">
        <v>1316</v>
      </c>
      <c r="B64" s="18">
        <v>29.39</v>
      </c>
      <c r="C64" s="18">
        <v>4.5199999999999996</v>
      </c>
      <c r="D64" s="18" t="s">
        <v>2381</v>
      </c>
      <c r="E64" s="18" t="s">
        <v>2379</v>
      </c>
      <c r="F64" s="18" t="s">
        <v>2379</v>
      </c>
      <c r="G64" s="19">
        <v>0</v>
      </c>
      <c r="H64" s="18" t="s">
        <v>2379</v>
      </c>
      <c r="I64" s="20" t="str">
        <f t="shared" si="0"/>
        <v>OverWeight</v>
      </c>
      <c r="J64" s="20" t="str">
        <f t="shared" si="1"/>
        <v>Normal</v>
      </c>
    </row>
    <row r="65" spans="1:10">
      <c r="A65" s="18" t="s">
        <v>1315</v>
      </c>
      <c r="B65" s="18">
        <v>25.66</v>
      </c>
      <c r="C65" s="18">
        <v>4.62</v>
      </c>
      <c r="D65" s="18" t="s">
        <v>2381</v>
      </c>
      <c r="E65" s="18" t="s">
        <v>2379</v>
      </c>
      <c r="F65" s="18" t="s">
        <v>2379</v>
      </c>
      <c r="G65" s="19">
        <v>1</v>
      </c>
      <c r="H65" s="18" t="s">
        <v>2379</v>
      </c>
      <c r="I65" s="20" t="str">
        <f t="shared" si="0"/>
        <v>OverWeight</v>
      </c>
      <c r="J65" s="20" t="str">
        <f t="shared" si="1"/>
        <v>Normal</v>
      </c>
    </row>
    <row r="66" spans="1:10">
      <c r="A66" s="18" t="s">
        <v>1314</v>
      </c>
      <c r="B66" s="18">
        <v>39.11</v>
      </c>
      <c r="C66" s="18">
        <v>5.87</v>
      </c>
      <c r="D66" s="18" t="s">
        <v>2379</v>
      </c>
      <c r="E66" s="18" t="s">
        <v>2379</v>
      </c>
      <c r="F66" s="18" t="s">
        <v>2379</v>
      </c>
      <c r="G66" s="19">
        <v>0</v>
      </c>
      <c r="H66" s="18" t="s">
        <v>2379</v>
      </c>
      <c r="I66" s="20" t="str">
        <f t="shared" ref="I66:I129" si="2">IF(B66&lt;18.5,"UnderWeight",IF(B66&lt;25,"Healthy Weight",IF(B66&lt;30,"OverWeight","Obesity")))</f>
        <v>Obesity</v>
      </c>
      <c r="J66" s="20" t="str">
        <f t="shared" si="1"/>
        <v>Prediabetes</v>
      </c>
    </row>
    <row r="67" spans="1:10">
      <c r="A67" s="18" t="s">
        <v>1313</v>
      </c>
      <c r="B67" s="18">
        <v>43.78</v>
      </c>
      <c r="C67" s="18">
        <v>5.71</v>
      </c>
      <c r="D67" s="18" t="s">
        <v>2379</v>
      </c>
      <c r="E67" s="18" t="s">
        <v>2379</v>
      </c>
      <c r="F67" s="18" t="s">
        <v>2379</v>
      </c>
      <c r="G67" s="19">
        <v>1</v>
      </c>
      <c r="H67" s="18" t="s">
        <v>2379</v>
      </c>
      <c r="I67" s="20" t="str">
        <f t="shared" si="2"/>
        <v>Obesity</v>
      </c>
      <c r="J67" s="20" t="str">
        <f t="shared" ref="J67:J130" si="3">IF(C67&lt;5.7,"Normal",IF(C67&lt;6.5,"Prediabetes","Diabetes"))</f>
        <v>Prediabetes</v>
      </c>
    </row>
    <row r="68" spans="1:10">
      <c r="A68" s="18" t="s">
        <v>1312</v>
      </c>
      <c r="B68" s="18">
        <v>24.35</v>
      </c>
      <c r="C68" s="18">
        <v>9.08</v>
      </c>
      <c r="D68" s="18" t="s">
        <v>2379</v>
      </c>
      <c r="E68" s="18" t="s">
        <v>2379</v>
      </c>
      <c r="F68" s="18" t="s">
        <v>2379</v>
      </c>
      <c r="G68" s="19">
        <v>0</v>
      </c>
      <c r="H68" s="18" t="s">
        <v>2379</v>
      </c>
      <c r="I68" s="20" t="str">
        <f t="shared" si="2"/>
        <v>Healthy Weight</v>
      </c>
      <c r="J68" s="20" t="str">
        <f t="shared" si="3"/>
        <v>Diabetes</v>
      </c>
    </row>
    <row r="69" spans="1:10">
      <c r="A69" s="18" t="s">
        <v>1311</v>
      </c>
      <c r="B69" s="18">
        <v>40.299999999999997</v>
      </c>
      <c r="C69" s="18">
        <v>5.3</v>
      </c>
      <c r="D69" s="18" t="s">
        <v>2381</v>
      </c>
      <c r="E69" s="18" t="s">
        <v>2379</v>
      </c>
      <c r="F69" s="18" t="s">
        <v>2379</v>
      </c>
      <c r="G69" s="19">
        <v>2</v>
      </c>
      <c r="H69" s="18" t="s">
        <v>2379</v>
      </c>
      <c r="I69" s="20" t="str">
        <f t="shared" si="2"/>
        <v>Obesity</v>
      </c>
      <c r="J69" s="20" t="str">
        <f t="shared" si="3"/>
        <v>Normal</v>
      </c>
    </row>
    <row r="70" spans="1:10">
      <c r="A70" s="18" t="s">
        <v>2266</v>
      </c>
      <c r="B70" s="18">
        <v>43.83</v>
      </c>
      <c r="C70" s="18">
        <v>6.03</v>
      </c>
      <c r="D70" s="18" t="s">
        <v>2381</v>
      </c>
      <c r="E70" s="18" t="s">
        <v>2379</v>
      </c>
      <c r="F70" s="18" t="s">
        <v>2379</v>
      </c>
      <c r="G70" s="19">
        <v>2</v>
      </c>
      <c r="H70" s="18" t="s">
        <v>2381</v>
      </c>
      <c r="I70" s="20" t="str">
        <f t="shared" si="2"/>
        <v>Obesity</v>
      </c>
      <c r="J70" s="20" t="str">
        <f t="shared" si="3"/>
        <v>Prediabetes</v>
      </c>
    </row>
    <row r="71" spans="1:10">
      <c r="A71" s="18" t="s">
        <v>1310</v>
      </c>
      <c r="B71" s="18">
        <v>32.774999999999999</v>
      </c>
      <c r="C71" s="18">
        <v>11.76</v>
      </c>
      <c r="D71" s="18" t="s">
        <v>2381</v>
      </c>
      <c r="E71" s="18" t="s">
        <v>2379</v>
      </c>
      <c r="F71" s="18" t="s">
        <v>2379</v>
      </c>
      <c r="G71" s="19">
        <v>0</v>
      </c>
      <c r="H71" s="18" t="s">
        <v>2379</v>
      </c>
      <c r="I71" s="20" t="str">
        <f t="shared" si="2"/>
        <v>Obesity</v>
      </c>
      <c r="J71" s="20" t="str">
        <f t="shared" si="3"/>
        <v>Diabetes</v>
      </c>
    </row>
    <row r="72" spans="1:10">
      <c r="A72" s="18" t="s">
        <v>1309</v>
      </c>
      <c r="B72" s="18">
        <v>39.6</v>
      </c>
      <c r="C72" s="18">
        <v>5.1100000000000003</v>
      </c>
      <c r="D72" s="18" t="s">
        <v>2381</v>
      </c>
      <c r="E72" s="18" t="s">
        <v>2379</v>
      </c>
      <c r="F72" s="18" t="s">
        <v>2379</v>
      </c>
      <c r="G72" s="19">
        <v>2</v>
      </c>
      <c r="H72" s="18" t="s">
        <v>2379</v>
      </c>
      <c r="I72" s="20" t="str">
        <f t="shared" si="2"/>
        <v>Obesity</v>
      </c>
      <c r="J72" s="20" t="str">
        <f t="shared" si="3"/>
        <v>Normal</v>
      </c>
    </row>
    <row r="73" spans="1:10">
      <c r="A73" s="18" t="s">
        <v>1308</v>
      </c>
      <c r="B73" s="18">
        <v>30.97</v>
      </c>
      <c r="C73" s="18">
        <v>5.54</v>
      </c>
      <c r="D73" s="18" t="s">
        <v>2379</v>
      </c>
      <c r="E73" s="18" t="s">
        <v>2379</v>
      </c>
      <c r="F73" s="18" t="s">
        <v>2379</v>
      </c>
      <c r="G73" s="19">
        <v>2</v>
      </c>
      <c r="H73" s="18" t="s">
        <v>2379</v>
      </c>
      <c r="I73" s="20" t="str">
        <f t="shared" si="2"/>
        <v>Obesity</v>
      </c>
      <c r="J73" s="20" t="str">
        <f t="shared" si="3"/>
        <v>Normal</v>
      </c>
    </row>
    <row r="74" spans="1:10">
      <c r="A74" s="18" t="s">
        <v>1307</v>
      </c>
      <c r="B74" s="18">
        <v>27.645</v>
      </c>
      <c r="C74" s="18">
        <v>8.8699999999999992</v>
      </c>
      <c r="D74" s="18" t="s">
        <v>2381</v>
      </c>
      <c r="E74" s="18" t="s">
        <v>2379</v>
      </c>
      <c r="F74" s="18" t="s">
        <v>2379</v>
      </c>
      <c r="G74" s="19">
        <v>0</v>
      </c>
      <c r="H74" s="18" t="s">
        <v>2379</v>
      </c>
      <c r="I74" s="20" t="str">
        <f t="shared" si="2"/>
        <v>OverWeight</v>
      </c>
      <c r="J74" s="20" t="str">
        <f t="shared" si="3"/>
        <v>Diabetes</v>
      </c>
    </row>
    <row r="75" spans="1:10">
      <c r="A75" s="18" t="s">
        <v>1306</v>
      </c>
      <c r="B75" s="18">
        <v>34.43</v>
      </c>
      <c r="C75" s="18">
        <v>5.96</v>
      </c>
      <c r="D75" s="18" t="s">
        <v>2381</v>
      </c>
      <c r="E75" s="18" t="s">
        <v>2379</v>
      </c>
      <c r="F75" s="18" t="s">
        <v>2379</v>
      </c>
      <c r="G75" s="19">
        <v>2</v>
      </c>
      <c r="H75" s="18" t="s">
        <v>2379</v>
      </c>
      <c r="I75" s="20" t="str">
        <f t="shared" si="2"/>
        <v>Obesity</v>
      </c>
      <c r="J75" s="20" t="str">
        <f t="shared" si="3"/>
        <v>Prediabetes</v>
      </c>
    </row>
    <row r="76" spans="1:10">
      <c r="A76" s="18" t="s">
        <v>1305</v>
      </c>
      <c r="B76" s="18">
        <v>39.6</v>
      </c>
      <c r="C76" s="18">
        <v>4.4400000000000004</v>
      </c>
      <c r="D76" s="18" t="s">
        <v>2381</v>
      </c>
      <c r="E76" s="18" t="s">
        <v>2379</v>
      </c>
      <c r="F76" s="18" t="s">
        <v>2381</v>
      </c>
      <c r="G76" s="19">
        <v>1</v>
      </c>
      <c r="H76" s="18" t="s">
        <v>2379</v>
      </c>
      <c r="I76" s="20" t="str">
        <f t="shared" si="2"/>
        <v>Obesity</v>
      </c>
      <c r="J76" s="20" t="str">
        <f t="shared" si="3"/>
        <v>Normal</v>
      </c>
    </row>
    <row r="77" spans="1:10">
      <c r="A77" s="18" t="s">
        <v>1304</v>
      </c>
      <c r="B77" s="18">
        <v>22.1</v>
      </c>
      <c r="C77" s="18">
        <v>4.6500000000000004</v>
      </c>
      <c r="D77" s="18" t="s">
        <v>2381</v>
      </c>
      <c r="E77" s="18" t="s">
        <v>2379</v>
      </c>
      <c r="F77" s="18" t="s">
        <v>2379</v>
      </c>
      <c r="G77" s="19">
        <v>2</v>
      </c>
      <c r="H77" s="18" t="s">
        <v>2379</v>
      </c>
      <c r="I77" s="20" t="str">
        <f t="shared" si="2"/>
        <v>Healthy Weight</v>
      </c>
      <c r="J77" s="20" t="str">
        <f t="shared" si="3"/>
        <v>Normal</v>
      </c>
    </row>
    <row r="78" spans="1:10">
      <c r="A78" s="18" t="s">
        <v>1303</v>
      </c>
      <c r="B78" s="18">
        <v>33.25</v>
      </c>
      <c r="C78" s="18">
        <v>5.64</v>
      </c>
      <c r="D78" s="18" t="s">
        <v>2381</v>
      </c>
      <c r="E78" s="18" t="s">
        <v>2379</v>
      </c>
      <c r="F78" s="18" t="s">
        <v>2381</v>
      </c>
      <c r="G78" s="19">
        <v>1</v>
      </c>
      <c r="H78" s="18" t="s">
        <v>2379</v>
      </c>
      <c r="I78" s="20" t="str">
        <f t="shared" si="2"/>
        <v>Obesity</v>
      </c>
      <c r="J78" s="20" t="str">
        <f t="shared" si="3"/>
        <v>Normal</v>
      </c>
    </row>
    <row r="79" spans="1:10">
      <c r="A79" s="18" t="s">
        <v>1302</v>
      </c>
      <c r="B79" s="18">
        <v>33.33</v>
      </c>
      <c r="C79" s="18">
        <v>10.19</v>
      </c>
      <c r="D79" s="18" t="s">
        <v>2379</v>
      </c>
      <c r="E79" s="18" t="s">
        <v>2379</v>
      </c>
      <c r="F79" s="18" t="s">
        <v>2379</v>
      </c>
      <c r="G79" s="19">
        <v>0</v>
      </c>
      <c r="H79" s="18" t="s">
        <v>2379</v>
      </c>
      <c r="I79" s="20" t="str">
        <f t="shared" si="2"/>
        <v>Obesity</v>
      </c>
      <c r="J79" s="20" t="str">
        <f t="shared" si="3"/>
        <v>Diabetes</v>
      </c>
    </row>
    <row r="80" spans="1:10">
      <c r="A80" s="18" t="s">
        <v>1301</v>
      </c>
      <c r="B80" s="18">
        <v>30.5</v>
      </c>
      <c r="C80" s="18">
        <v>10.79</v>
      </c>
      <c r="D80" s="18" t="s">
        <v>2379</v>
      </c>
      <c r="E80" s="18" t="s">
        <v>2379</v>
      </c>
      <c r="F80" s="18" t="s">
        <v>2379</v>
      </c>
      <c r="G80" s="19">
        <v>0</v>
      </c>
      <c r="H80" s="18" t="s">
        <v>2379</v>
      </c>
      <c r="I80" s="20" t="str">
        <f t="shared" si="2"/>
        <v>Obesity</v>
      </c>
      <c r="J80" s="20" t="str">
        <f t="shared" si="3"/>
        <v>Diabetes</v>
      </c>
    </row>
    <row r="81" spans="1:10">
      <c r="A81" s="18" t="s">
        <v>2265</v>
      </c>
      <c r="B81" s="18">
        <v>50.07</v>
      </c>
      <c r="C81" s="18">
        <v>9.27</v>
      </c>
      <c r="D81" s="18" t="s">
        <v>2379</v>
      </c>
      <c r="E81" s="18" t="s">
        <v>2379</v>
      </c>
      <c r="F81" s="18" t="s">
        <v>2379</v>
      </c>
      <c r="G81" s="19">
        <v>0</v>
      </c>
      <c r="H81" s="18" t="s">
        <v>2380</v>
      </c>
      <c r="I81" s="20" t="str">
        <f t="shared" si="2"/>
        <v>Obesity</v>
      </c>
      <c r="J81" s="20" t="str">
        <f t="shared" si="3"/>
        <v>Diabetes</v>
      </c>
    </row>
    <row r="82" spans="1:10">
      <c r="A82" s="18" t="s">
        <v>1300</v>
      </c>
      <c r="B82" s="18">
        <v>30.3</v>
      </c>
      <c r="C82" s="18">
        <v>4.24</v>
      </c>
      <c r="D82" s="18" t="s">
        <v>2379</v>
      </c>
      <c r="E82" s="18" t="s">
        <v>2379</v>
      </c>
      <c r="F82" s="18" t="s">
        <v>2379</v>
      </c>
      <c r="G82" s="19">
        <v>0</v>
      </c>
      <c r="H82" s="18" t="s">
        <v>2379</v>
      </c>
      <c r="I82" s="20" t="str">
        <f t="shared" si="2"/>
        <v>Obesity</v>
      </c>
      <c r="J82" s="20" t="str">
        <f t="shared" si="3"/>
        <v>Normal</v>
      </c>
    </row>
    <row r="83" spans="1:10">
      <c r="A83" s="18" t="s">
        <v>1299</v>
      </c>
      <c r="B83" s="18">
        <v>26.22</v>
      </c>
      <c r="C83" s="18">
        <v>5.83</v>
      </c>
      <c r="D83" s="18" t="s">
        <v>2379</v>
      </c>
      <c r="E83" s="18" t="s">
        <v>2379</v>
      </c>
      <c r="F83" s="18" t="s">
        <v>2379</v>
      </c>
      <c r="G83" s="19">
        <v>2</v>
      </c>
      <c r="H83" s="18" t="s">
        <v>2379</v>
      </c>
      <c r="I83" s="20" t="str">
        <f t="shared" si="2"/>
        <v>OverWeight</v>
      </c>
      <c r="J83" s="20" t="str">
        <f t="shared" si="3"/>
        <v>Prediabetes</v>
      </c>
    </row>
    <row r="84" spans="1:10">
      <c r="A84" s="18" t="s">
        <v>1298</v>
      </c>
      <c r="B84" s="18">
        <v>29.99</v>
      </c>
      <c r="C84" s="18">
        <v>11.85</v>
      </c>
      <c r="D84" s="18" t="s">
        <v>2379</v>
      </c>
      <c r="E84" s="18" t="s">
        <v>2379</v>
      </c>
      <c r="F84" s="18" t="s">
        <v>2379</v>
      </c>
      <c r="G84" s="19">
        <v>0</v>
      </c>
      <c r="H84" s="18" t="s">
        <v>2379</v>
      </c>
      <c r="I84" s="20" t="str">
        <f t="shared" si="2"/>
        <v>OverWeight</v>
      </c>
      <c r="J84" s="20" t="str">
        <f t="shared" si="3"/>
        <v>Diabetes</v>
      </c>
    </row>
    <row r="85" spans="1:10">
      <c r="A85" s="18" t="s">
        <v>1297</v>
      </c>
      <c r="B85" s="18">
        <v>36.380000000000003</v>
      </c>
      <c r="C85" s="18">
        <v>5.98</v>
      </c>
      <c r="D85" s="18" t="s">
        <v>2379</v>
      </c>
      <c r="E85" s="18" t="s">
        <v>2379</v>
      </c>
      <c r="F85" s="18" t="s">
        <v>2379</v>
      </c>
      <c r="G85" s="19">
        <v>1</v>
      </c>
      <c r="H85" s="18" t="s">
        <v>2379</v>
      </c>
      <c r="I85" s="20" t="str">
        <f t="shared" si="2"/>
        <v>Obesity</v>
      </c>
      <c r="J85" s="20" t="str">
        <f t="shared" si="3"/>
        <v>Prediabetes</v>
      </c>
    </row>
    <row r="86" spans="1:10">
      <c r="A86" s="18" t="s">
        <v>1296</v>
      </c>
      <c r="B86" s="18">
        <v>31.16</v>
      </c>
      <c r="C86" s="18">
        <v>4.26</v>
      </c>
      <c r="D86" s="18" t="s">
        <v>2381</v>
      </c>
      <c r="E86" s="18" t="s">
        <v>2379</v>
      </c>
      <c r="F86" s="18" t="s">
        <v>2381</v>
      </c>
      <c r="G86" s="19">
        <v>1</v>
      </c>
      <c r="H86" s="18" t="s">
        <v>2379</v>
      </c>
      <c r="I86" s="20" t="str">
        <f t="shared" si="2"/>
        <v>Obesity</v>
      </c>
      <c r="J86" s="20" t="str">
        <f t="shared" si="3"/>
        <v>Normal</v>
      </c>
    </row>
    <row r="87" spans="1:10">
      <c r="A87" s="18" t="s">
        <v>1295</v>
      </c>
      <c r="B87" s="18">
        <v>25.55</v>
      </c>
      <c r="C87" s="18">
        <v>4.96</v>
      </c>
      <c r="D87" s="18" t="s">
        <v>2381</v>
      </c>
      <c r="E87" s="18" t="s">
        <v>2379</v>
      </c>
      <c r="F87" s="18" t="s">
        <v>2379</v>
      </c>
      <c r="G87" s="19">
        <v>1</v>
      </c>
      <c r="H87" s="18" t="s">
        <v>2379</v>
      </c>
      <c r="I87" s="20" t="str">
        <f t="shared" si="2"/>
        <v>OverWeight</v>
      </c>
      <c r="J87" s="20" t="str">
        <f t="shared" si="3"/>
        <v>Normal</v>
      </c>
    </row>
    <row r="88" spans="1:10">
      <c r="A88" s="18" t="s">
        <v>1294</v>
      </c>
      <c r="B88" s="18">
        <v>28.77</v>
      </c>
      <c r="C88" s="18">
        <v>4</v>
      </c>
      <c r="D88" s="18" t="s">
        <v>2381</v>
      </c>
      <c r="E88" s="18" t="s">
        <v>2379</v>
      </c>
      <c r="F88" s="18" t="s">
        <v>2379</v>
      </c>
      <c r="G88" s="19">
        <v>0</v>
      </c>
      <c r="H88" s="18" t="s">
        <v>2379</v>
      </c>
      <c r="I88" s="20" t="str">
        <f t="shared" si="2"/>
        <v>OverWeight</v>
      </c>
      <c r="J88" s="20" t="str">
        <f t="shared" si="3"/>
        <v>Normal</v>
      </c>
    </row>
    <row r="89" spans="1:10">
      <c r="A89" s="18" t="s">
        <v>1293</v>
      </c>
      <c r="B89" s="18">
        <v>23.14</v>
      </c>
      <c r="C89" s="18">
        <v>4.1500000000000004</v>
      </c>
      <c r="D89" s="18" t="s">
        <v>2381</v>
      </c>
      <c r="E89" s="18" t="s">
        <v>2379</v>
      </c>
      <c r="F89" s="18" t="s">
        <v>2379</v>
      </c>
      <c r="G89" s="19">
        <v>1</v>
      </c>
      <c r="H89" s="18" t="s">
        <v>2379</v>
      </c>
      <c r="I89" s="20" t="str">
        <f t="shared" si="2"/>
        <v>Healthy Weight</v>
      </c>
      <c r="J89" s="20" t="str">
        <f t="shared" si="3"/>
        <v>Normal</v>
      </c>
    </row>
    <row r="90" spans="1:10">
      <c r="A90" s="18" t="s">
        <v>1292</v>
      </c>
      <c r="B90" s="18">
        <v>39.6</v>
      </c>
      <c r="C90" s="18">
        <v>11.36</v>
      </c>
      <c r="D90" s="18" t="s">
        <v>2379</v>
      </c>
      <c r="E90" s="18" t="s">
        <v>2379</v>
      </c>
      <c r="F90" s="18" t="s">
        <v>2379</v>
      </c>
      <c r="G90" s="19">
        <v>0</v>
      </c>
      <c r="H90" s="18" t="s">
        <v>2379</v>
      </c>
      <c r="I90" s="20" t="str">
        <f t="shared" si="2"/>
        <v>Obesity</v>
      </c>
      <c r="J90" s="20" t="str">
        <f t="shared" si="3"/>
        <v>Diabetes</v>
      </c>
    </row>
    <row r="91" spans="1:10">
      <c r="A91" s="18" t="s">
        <v>1291</v>
      </c>
      <c r="B91" s="18">
        <v>29.2</v>
      </c>
      <c r="C91" s="18">
        <v>7.53</v>
      </c>
      <c r="D91" s="18" t="s">
        <v>2379</v>
      </c>
      <c r="E91" s="18" t="s">
        <v>2379</v>
      </c>
      <c r="F91" s="18" t="s">
        <v>2379</v>
      </c>
      <c r="G91" s="19">
        <v>0</v>
      </c>
      <c r="H91" s="18" t="s">
        <v>2379</v>
      </c>
      <c r="I91" s="20" t="str">
        <f t="shared" si="2"/>
        <v>OverWeight</v>
      </c>
      <c r="J91" s="20" t="str">
        <f t="shared" si="3"/>
        <v>Diabetes</v>
      </c>
    </row>
    <row r="92" spans="1:10">
      <c r="A92" s="18" t="s">
        <v>2264</v>
      </c>
      <c r="B92" s="18">
        <v>32.774999999999999</v>
      </c>
      <c r="C92" s="18">
        <v>5.53</v>
      </c>
      <c r="D92" s="18" t="s">
        <v>2379</v>
      </c>
      <c r="E92" s="18" t="s">
        <v>2379</v>
      </c>
      <c r="F92" s="18" t="s">
        <v>2379</v>
      </c>
      <c r="G92" s="19">
        <v>0</v>
      </c>
      <c r="H92" s="18" t="s">
        <v>2380</v>
      </c>
      <c r="I92" s="20" t="str">
        <f t="shared" si="2"/>
        <v>Obesity</v>
      </c>
      <c r="J92" s="20" t="str">
        <f t="shared" si="3"/>
        <v>Normal</v>
      </c>
    </row>
    <row r="93" spans="1:10">
      <c r="A93" s="18" t="s">
        <v>1290</v>
      </c>
      <c r="B93" s="18">
        <v>32.774999999999999</v>
      </c>
      <c r="C93" s="18">
        <v>7.95</v>
      </c>
      <c r="D93" s="18" t="s">
        <v>2379</v>
      </c>
      <c r="E93" s="18" t="s">
        <v>2379</v>
      </c>
      <c r="F93" s="18" t="s">
        <v>2379</v>
      </c>
      <c r="G93" s="19">
        <v>0</v>
      </c>
      <c r="H93" s="18" t="s">
        <v>2379</v>
      </c>
      <c r="I93" s="20" t="str">
        <f t="shared" si="2"/>
        <v>Obesity</v>
      </c>
      <c r="J93" s="20" t="str">
        <f t="shared" si="3"/>
        <v>Diabetes</v>
      </c>
    </row>
    <row r="94" spans="1:10">
      <c r="A94" s="18" t="s">
        <v>1289</v>
      </c>
      <c r="B94" s="18">
        <v>24.035</v>
      </c>
      <c r="C94" s="18">
        <v>8.5</v>
      </c>
      <c r="D94" s="18" t="s">
        <v>2379</v>
      </c>
      <c r="E94" s="18" t="s">
        <v>2379</v>
      </c>
      <c r="F94" s="18" t="s">
        <v>2379</v>
      </c>
      <c r="G94" s="19">
        <v>0</v>
      </c>
      <c r="H94" s="18" t="s">
        <v>2379</v>
      </c>
      <c r="I94" s="20" t="str">
        <f t="shared" si="2"/>
        <v>Healthy Weight</v>
      </c>
      <c r="J94" s="20" t="str">
        <f t="shared" si="3"/>
        <v>Diabetes</v>
      </c>
    </row>
    <row r="95" spans="1:10">
      <c r="A95" s="18" t="s">
        <v>1288</v>
      </c>
      <c r="B95" s="18">
        <v>30.55</v>
      </c>
      <c r="C95" s="18">
        <v>5.89</v>
      </c>
      <c r="D95" s="18" t="s">
        <v>2379</v>
      </c>
      <c r="E95" s="18" t="s">
        <v>2379</v>
      </c>
      <c r="F95" s="18" t="s">
        <v>2381</v>
      </c>
      <c r="G95" s="19">
        <v>1</v>
      </c>
      <c r="H95" s="18" t="s">
        <v>2379</v>
      </c>
      <c r="I95" s="20" t="str">
        <f t="shared" si="2"/>
        <v>Obesity</v>
      </c>
      <c r="J95" s="20" t="str">
        <f t="shared" si="3"/>
        <v>Prediabetes</v>
      </c>
    </row>
    <row r="96" spans="1:10">
      <c r="A96" s="18" t="s">
        <v>1287</v>
      </c>
      <c r="B96" s="18">
        <v>28.81</v>
      </c>
      <c r="C96" s="18">
        <v>8.76</v>
      </c>
      <c r="D96" s="18" t="s">
        <v>2379</v>
      </c>
      <c r="E96" s="18" t="s">
        <v>2379</v>
      </c>
      <c r="F96" s="18" t="s">
        <v>2379</v>
      </c>
      <c r="G96" s="19">
        <v>2</v>
      </c>
      <c r="H96" s="18" t="s">
        <v>2379</v>
      </c>
      <c r="I96" s="20" t="str">
        <f t="shared" si="2"/>
        <v>OverWeight</v>
      </c>
      <c r="J96" s="20" t="str">
        <f t="shared" si="3"/>
        <v>Diabetes</v>
      </c>
    </row>
    <row r="97" spans="1:10">
      <c r="A97" s="18" t="s">
        <v>1286</v>
      </c>
      <c r="B97" s="18">
        <v>31.66</v>
      </c>
      <c r="C97" s="18">
        <v>4.1100000000000003</v>
      </c>
      <c r="D97" s="18" t="s">
        <v>2379</v>
      </c>
      <c r="E97" s="18" t="s">
        <v>2379</v>
      </c>
      <c r="F97" s="18" t="s">
        <v>2379</v>
      </c>
      <c r="G97" s="19">
        <v>0</v>
      </c>
      <c r="H97" s="18" t="s">
        <v>2379</v>
      </c>
      <c r="I97" s="20" t="str">
        <f t="shared" si="2"/>
        <v>Obesity</v>
      </c>
      <c r="J97" s="20" t="str">
        <f t="shared" si="3"/>
        <v>Normal</v>
      </c>
    </row>
    <row r="98" spans="1:10">
      <c r="A98" s="18" t="s">
        <v>1285</v>
      </c>
      <c r="B98" s="18">
        <v>28.215</v>
      </c>
      <c r="C98" s="18">
        <v>7.56</v>
      </c>
      <c r="D98" s="18" t="s">
        <v>2381</v>
      </c>
      <c r="E98" s="18" t="s">
        <v>2379</v>
      </c>
      <c r="F98" s="18" t="s">
        <v>2379</v>
      </c>
      <c r="G98" s="19">
        <v>1</v>
      </c>
      <c r="H98" s="18" t="s">
        <v>2379</v>
      </c>
      <c r="I98" s="20" t="str">
        <f t="shared" si="2"/>
        <v>OverWeight</v>
      </c>
      <c r="J98" s="20" t="str">
        <f t="shared" si="3"/>
        <v>Diabetes</v>
      </c>
    </row>
    <row r="99" spans="1:10">
      <c r="A99" s="18" t="s">
        <v>1284</v>
      </c>
      <c r="B99" s="18">
        <v>26.12</v>
      </c>
      <c r="C99" s="18">
        <v>4.17</v>
      </c>
      <c r="D99" s="18" t="s">
        <v>2381</v>
      </c>
      <c r="E99" s="18" t="s">
        <v>2379</v>
      </c>
      <c r="F99" s="18" t="s">
        <v>2381</v>
      </c>
      <c r="G99" s="19">
        <v>1</v>
      </c>
      <c r="H99" s="18" t="s">
        <v>2379</v>
      </c>
      <c r="I99" s="20" t="str">
        <f t="shared" si="2"/>
        <v>OverWeight</v>
      </c>
      <c r="J99" s="20" t="str">
        <f t="shared" si="3"/>
        <v>Normal</v>
      </c>
    </row>
    <row r="100" spans="1:10">
      <c r="A100" s="18" t="s">
        <v>1283</v>
      </c>
      <c r="B100" s="18">
        <v>36.630000000000003</v>
      </c>
      <c r="C100" s="18">
        <v>11.42</v>
      </c>
      <c r="D100" s="18" t="s">
        <v>2379</v>
      </c>
      <c r="E100" s="18" t="s">
        <v>2379</v>
      </c>
      <c r="F100" s="18" t="s">
        <v>2379</v>
      </c>
      <c r="G100" s="19">
        <v>2</v>
      </c>
      <c r="H100" s="18" t="s">
        <v>2379</v>
      </c>
      <c r="I100" s="20" t="str">
        <f t="shared" si="2"/>
        <v>Obesity</v>
      </c>
      <c r="J100" s="20" t="str">
        <f t="shared" si="3"/>
        <v>Diabetes</v>
      </c>
    </row>
    <row r="101" spans="1:10">
      <c r="A101" s="18" t="s">
        <v>1282</v>
      </c>
      <c r="B101" s="18">
        <v>33.344999999999999</v>
      </c>
      <c r="C101" s="18">
        <v>7.33</v>
      </c>
      <c r="D101" s="18" t="s">
        <v>2379</v>
      </c>
      <c r="E101" s="18" t="s">
        <v>2379</v>
      </c>
      <c r="F101" s="18" t="s">
        <v>2379</v>
      </c>
      <c r="G101" s="19">
        <v>2</v>
      </c>
      <c r="H101" s="18" t="s">
        <v>2379</v>
      </c>
      <c r="I101" s="20" t="str">
        <f t="shared" si="2"/>
        <v>Obesity</v>
      </c>
      <c r="J101" s="20" t="str">
        <f t="shared" si="3"/>
        <v>Diabetes</v>
      </c>
    </row>
    <row r="102" spans="1:10">
      <c r="A102" s="18" t="s">
        <v>1281</v>
      </c>
      <c r="B102" s="18">
        <v>27.11</v>
      </c>
      <c r="C102" s="18">
        <v>6.7</v>
      </c>
      <c r="D102" s="18" t="s">
        <v>2379</v>
      </c>
      <c r="E102" s="18" t="s">
        <v>2379</v>
      </c>
      <c r="F102" s="18" t="s">
        <v>2379</v>
      </c>
      <c r="G102" s="19">
        <v>0</v>
      </c>
      <c r="H102" s="18" t="s">
        <v>2379</v>
      </c>
      <c r="I102" s="20" t="str">
        <f t="shared" si="2"/>
        <v>OverWeight</v>
      </c>
      <c r="J102" s="20" t="str">
        <f t="shared" si="3"/>
        <v>Diabetes</v>
      </c>
    </row>
    <row r="103" spans="1:10">
      <c r="A103" s="18" t="s">
        <v>2263</v>
      </c>
      <c r="B103" s="18">
        <v>34.104999999999997</v>
      </c>
      <c r="C103" s="18">
        <v>5.07</v>
      </c>
      <c r="D103" s="18" t="s">
        <v>2379</v>
      </c>
      <c r="E103" s="18" t="s">
        <v>2379</v>
      </c>
      <c r="F103" s="18" t="s">
        <v>2379</v>
      </c>
      <c r="G103" s="19">
        <v>1</v>
      </c>
      <c r="H103" s="18" t="s">
        <v>2380</v>
      </c>
      <c r="I103" s="20" t="str">
        <f t="shared" si="2"/>
        <v>Obesity</v>
      </c>
      <c r="J103" s="20" t="str">
        <f t="shared" si="3"/>
        <v>Normal</v>
      </c>
    </row>
    <row r="104" spans="1:10">
      <c r="A104" s="18" t="s">
        <v>1280</v>
      </c>
      <c r="B104" s="18">
        <v>26.6</v>
      </c>
      <c r="C104" s="18">
        <v>5.27</v>
      </c>
      <c r="D104" s="18" t="s">
        <v>2381</v>
      </c>
      <c r="E104" s="18" t="s">
        <v>2379</v>
      </c>
      <c r="F104" s="18" t="s">
        <v>2381</v>
      </c>
      <c r="G104" s="19">
        <v>1</v>
      </c>
      <c r="H104" s="18" t="s">
        <v>2379</v>
      </c>
      <c r="I104" s="20" t="str">
        <f t="shared" si="2"/>
        <v>OverWeight</v>
      </c>
      <c r="J104" s="20" t="str">
        <f t="shared" si="3"/>
        <v>Normal</v>
      </c>
    </row>
    <row r="105" spans="1:10">
      <c r="A105" s="18" t="s">
        <v>1279</v>
      </c>
      <c r="B105" s="18">
        <v>30.41</v>
      </c>
      <c r="C105" s="18">
        <v>7.72</v>
      </c>
      <c r="D105" s="18" t="s">
        <v>2379</v>
      </c>
      <c r="E105" s="18" t="s">
        <v>2379</v>
      </c>
      <c r="F105" s="18" t="s">
        <v>2379</v>
      </c>
      <c r="G105" s="19">
        <v>0</v>
      </c>
      <c r="H105" s="18" t="s">
        <v>2379</v>
      </c>
      <c r="I105" s="20" t="str">
        <f t="shared" si="2"/>
        <v>Obesity</v>
      </c>
      <c r="J105" s="20" t="str">
        <f t="shared" si="3"/>
        <v>Diabetes</v>
      </c>
    </row>
    <row r="106" spans="1:10">
      <c r="A106" s="18" t="s">
        <v>1278</v>
      </c>
      <c r="B106" s="18">
        <v>28.98</v>
      </c>
      <c r="C106" s="18">
        <v>8.68</v>
      </c>
      <c r="D106" s="18" t="s">
        <v>2379</v>
      </c>
      <c r="E106" s="18" t="s">
        <v>2379</v>
      </c>
      <c r="F106" s="18" t="s">
        <v>2379</v>
      </c>
      <c r="G106" s="19">
        <v>2</v>
      </c>
      <c r="H106" s="18" t="s">
        <v>2379</v>
      </c>
      <c r="I106" s="20" t="str">
        <f t="shared" si="2"/>
        <v>OverWeight</v>
      </c>
      <c r="J106" s="20" t="str">
        <f t="shared" si="3"/>
        <v>Diabetes</v>
      </c>
    </row>
    <row r="107" spans="1:10">
      <c r="A107" s="18" t="s">
        <v>1277</v>
      </c>
      <c r="B107" s="18">
        <v>31.24</v>
      </c>
      <c r="C107" s="18">
        <v>9.8000000000000007</v>
      </c>
      <c r="D107" s="18" t="s">
        <v>2379</v>
      </c>
      <c r="E107" s="18" t="s">
        <v>2379</v>
      </c>
      <c r="F107" s="18" t="s">
        <v>2379</v>
      </c>
      <c r="G107" s="19">
        <v>0</v>
      </c>
      <c r="H107" s="18" t="s">
        <v>2379</v>
      </c>
      <c r="I107" s="20" t="str">
        <f t="shared" si="2"/>
        <v>Obesity</v>
      </c>
      <c r="J107" s="20" t="str">
        <f t="shared" si="3"/>
        <v>Diabetes</v>
      </c>
    </row>
    <row r="108" spans="1:10">
      <c r="A108" s="18" t="s">
        <v>1276</v>
      </c>
      <c r="B108" s="18">
        <v>31.54</v>
      </c>
      <c r="C108" s="18">
        <v>4.4400000000000004</v>
      </c>
      <c r="D108" s="18" t="s">
        <v>2379</v>
      </c>
      <c r="E108" s="18" t="s">
        <v>2379</v>
      </c>
      <c r="F108" s="18" t="s">
        <v>2379</v>
      </c>
      <c r="G108" s="19">
        <v>0</v>
      </c>
      <c r="H108" s="18" t="s">
        <v>2379</v>
      </c>
      <c r="I108" s="20" t="str">
        <f t="shared" si="2"/>
        <v>Obesity</v>
      </c>
      <c r="J108" s="20" t="str">
        <f t="shared" si="3"/>
        <v>Normal</v>
      </c>
    </row>
    <row r="109" spans="1:10">
      <c r="A109" s="18" t="s">
        <v>1275</v>
      </c>
      <c r="B109" s="18">
        <v>38.6</v>
      </c>
      <c r="C109" s="18">
        <v>7.19</v>
      </c>
      <c r="D109" s="18" t="s">
        <v>2381</v>
      </c>
      <c r="E109" s="18" t="s">
        <v>2379</v>
      </c>
      <c r="F109" s="18" t="s">
        <v>2379</v>
      </c>
      <c r="G109" s="19">
        <v>2</v>
      </c>
      <c r="H109" s="18" t="s">
        <v>2379</v>
      </c>
      <c r="I109" s="20" t="str">
        <f t="shared" si="2"/>
        <v>Obesity</v>
      </c>
      <c r="J109" s="20" t="str">
        <f t="shared" si="3"/>
        <v>Diabetes</v>
      </c>
    </row>
    <row r="110" spans="1:10">
      <c r="A110" s="18" t="s">
        <v>1274</v>
      </c>
      <c r="B110" s="18">
        <v>37.950000000000003</v>
      </c>
      <c r="C110" s="18">
        <v>6.06</v>
      </c>
      <c r="D110" s="18" t="s">
        <v>2379</v>
      </c>
      <c r="E110" s="18" t="s">
        <v>2379</v>
      </c>
      <c r="F110" s="18" t="s">
        <v>2379</v>
      </c>
      <c r="G110" s="19">
        <v>0</v>
      </c>
      <c r="H110" s="18" t="s">
        <v>2379</v>
      </c>
      <c r="I110" s="20" t="str">
        <f t="shared" si="2"/>
        <v>Obesity</v>
      </c>
      <c r="J110" s="20" t="str">
        <f t="shared" si="3"/>
        <v>Prediabetes</v>
      </c>
    </row>
    <row r="111" spans="1:10">
      <c r="A111" s="18" t="s">
        <v>1273</v>
      </c>
      <c r="B111" s="18">
        <v>38.97</v>
      </c>
      <c r="C111" s="18">
        <v>5.12</v>
      </c>
      <c r="D111" s="18" t="s">
        <v>2379</v>
      </c>
      <c r="E111" s="18" t="s">
        <v>2379</v>
      </c>
      <c r="F111" s="18" t="s">
        <v>2379</v>
      </c>
      <c r="G111" s="19">
        <v>0</v>
      </c>
      <c r="H111" s="18" t="s">
        <v>2379</v>
      </c>
      <c r="I111" s="20" t="str">
        <f t="shared" si="2"/>
        <v>Obesity</v>
      </c>
      <c r="J111" s="20" t="str">
        <f t="shared" si="3"/>
        <v>Normal</v>
      </c>
    </row>
    <row r="112" spans="1:10">
      <c r="A112" s="18" t="s">
        <v>1272</v>
      </c>
      <c r="B112" s="18">
        <v>21.2</v>
      </c>
      <c r="C112" s="18">
        <v>10.72</v>
      </c>
      <c r="D112" s="18" t="s">
        <v>2379</v>
      </c>
      <c r="E112" s="18" t="s">
        <v>2379</v>
      </c>
      <c r="F112" s="18" t="s">
        <v>2379</v>
      </c>
      <c r="G112" s="19">
        <v>0</v>
      </c>
      <c r="H112" s="18" t="s">
        <v>2379</v>
      </c>
      <c r="I112" s="20" t="str">
        <f t="shared" si="2"/>
        <v>Healthy Weight</v>
      </c>
      <c r="J112" s="20" t="str">
        <f t="shared" si="3"/>
        <v>Diabetes</v>
      </c>
    </row>
    <row r="113" spans="1:10">
      <c r="A113" s="18" t="s">
        <v>1271</v>
      </c>
      <c r="B113" s="18">
        <v>23.96</v>
      </c>
      <c r="C113" s="18">
        <v>9.58</v>
      </c>
      <c r="D113" s="18" t="s">
        <v>2381</v>
      </c>
      <c r="E113" s="18" t="s">
        <v>2379</v>
      </c>
      <c r="F113" s="18" t="s">
        <v>2381</v>
      </c>
      <c r="G113" s="19">
        <v>1</v>
      </c>
      <c r="H113" s="18" t="s">
        <v>2379</v>
      </c>
      <c r="I113" s="20" t="str">
        <f t="shared" si="2"/>
        <v>Healthy Weight</v>
      </c>
      <c r="J113" s="20" t="str">
        <f t="shared" si="3"/>
        <v>Diabetes</v>
      </c>
    </row>
    <row r="114" spans="1:10">
      <c r="A114" s="18" t="s">
        <v>2361</v>
      </c>
      <c r="B114" s="18">
        <v>37.700000000000003</v>
      </c>
      <c r="C114" s="18">
        <v>5.96</v>
      </c>
      <c r="D114" s="18" t="s">
        <v>2381</v>
      </c>
      <c r="E114" s="18" t="s">
        <v>2379</v>
      </c>
      <c r="F114" s="18" t="s">
        <v>2379</v>
      </c>
      <c r="G114" s="19">
        <v>2</v>
      </c>
      <c r="H114" s="18" t="s">
        <v>2381</v>
      </c>
      <c r="I114" s="20" t="str">
        <f t="shared" si="2"/>
        <v>Obesity</v>
      </c>
      <c r="J114" s="20" t="str">
        <f t="shared" si="3"/>
        <v>Prediabetes</v>
      </c>
    </row>
    <row r="115" spans="1:10">
      <c r="A115" s="18" t="s">
        <v>2262</v>
      </c>
      <c r="B115" s="18">
        <v>48.93</v>
      </c>
      <c r="C115" s="18">
        <v>11.17</v>
      </c>
      <c r="D115" s="18" t="s">
        <v>2381</v>
      </c>
      <c r="E115" s="18" t="s">
        <v>2379</v>
      </c>
      <c r="F115" s="18" t="s">
        <v>2379</v>
      </c>
      <c r="G115" s="19">
        <v>1</v>
      </c>
      <c r="H115" s="18" t="s">
        <v>2381</v>
      </c>
      <c r="I115" s="20" t="str">
        <f t="shared" si="2"/>
        <v>Obesity</v>
      </c>
      <c r="J115" s="20" t="str">
        <f t="shared" si="3"/>
        <v>Diabetes</v>
      </c>
    </row>
    <row r="116" spans="1:10">
      <c r="A116" s="18" t="s">
        <v>1270</v>
      </c>
      <c r="B116" s="18">
        <v>35.93</v>
      </c>
      <c r="C116" s="18">
        <v>6.4</v>
      </c>
      <c r="D116" s="18" t="s">
        <v>2381</v>
      </c>
      <c r="E116" s="18" t="s">
        <v>2379</v>
      </c>
      <c r="F116" s="18" t="s">
        <v>2379</v>
      </c>
      <c r="G116" s="19">
        <v>1</v>
      </c>
      <c r="H116" s="18" t="s">
        <v>2379</v>
      </c>
      <c r="I116" s="20" t="str">
        <f t="shared" si="2"/>
        <v>Obesity</v>
      </c>
      <c r="J116" s="20" t="str">
        <f t="shared" si="3"/>
        <v>Prediabetes</v>
      </c>
    </row>
    <row r="117" spans="1:10">
      <c r="A117" s="18" t="s">
        <v>1269</v>
      </c>
      <c r="B117" s="18">
        <v>26.11</v>
      </c>
      <c r="C117" s="18">
        <v>6.8</v>
      </c>
      <c r="D117" s="18" t="s">
        <v>2381</v>
      </c>
      <c r="E117" s="18" t="s">
        <v>2379</v>
      </c>
      <c r="F117" s="18" t="s">
        <v>2379</v>
      </c>
      <c r="G117" s="19">
        <v>2</v>
      </c>
      <c r="H117" s="18" t="s">
        <v>2379</v>
      </c>
      <c r="I117" s="20" t="str">
        <f t="shared" si="2"/>
        <v>OverWeight</v>
      </c>
      <c r="J117" s="20" t="str">
        <f t="shared" si="3"/>
        <v>Diabetes</v>
      </c>
    </row>
    <row r="118" spans="1:10">
      <c r="A118" s="18" t="s">
        <v>1268</v>
      </c>
      <c r="B118" s="18">
        <v>32.299999999999997</v>
      </c>
      <c r="C118" s="18">
        <v>9.48</v>
      </c>
      <c r="D118" s="18" t="s">
        <v>2379</v>
      </c>
      <c r="E118" s="18" t="s">
        <v>2379</v>
      </c>
      <c r="F118" s="18" t="s">
        <v>2379</v>
      </c>
      <c r="G118" s="19">
        <v>2</v>
      </c>
      <c r="H118" s="18" t="s">
        <v>2379</v>
      </c>
      <c r="I118" s="20" t="str">
        <f t="shared" si="2"/>
        <v>Obesity</v>
      </c>
      <c r="J118" s="20" t="str">
        <f t="shared" si="3"/>
        <v>Diabetes</v>
      </c>
    </row>
    <row r="119" spans="1:10">
      <c r="A119" s="18" t="s">
        <v>1267</v>
      </c>
      <c r="B119" s="18">
        <v>28.69</v>
      </c>
      <c r="C119" s="18">
        <v>7.45</v>
      </c>
      <c r="D119" s="18" t="s">
        <v>2379</v>
      </c>
      <c r="E119" s="18" t="s">
        <v>2379</v>
      </c>
      <c r="F119" s="18" t="s">
        <v>2379</v>
      </c>
      <c r="G119" s="19">
        <v>2</v>
      </c>
      <c r="H119" s="18" t="s">
        <v>2379</v>
      </c>
      <c r="I119" s="20" t="str">
        <f t="shared" si="2"/>
        <v>OverWeight</v>
      </c>
      <c r="J119" s="20" t="str">
        <f t="shared" si="3"/>
        <v>Diabetes</v>
      </c>
    </row>
    <row r="120" spans="1:10">
      <c r="A120" s="18" t="s">
        <v>1266</v>
      </c>
      <c r="B120" s="18">
        <v>31.28</v>
      </c>
      <c r="C120" s="18">
        <v>6.94</v>
      </c>
      <c r="D120" s="18" t="s">
        <v>2381</v>
      </c>
      <c r="E120" s="18" t="s">
        <v>2379</v>
      </c>
      <c r="F120" s="18" t="s">
        <v>2379</v>
      </c>
      <c r="G120" s="19">
        <v>1</v>
      </c>
      <c r="H120" s="18" t="s">
        <v>2379</v>
      </c>
      <c r="I120" s="20" t="str">
        <f t="shared" si="2"/>
        <v>Obesity</v>
      </c>
      <c r="J120" s="20" t="str">
        <f t="shared" si="3"/>
        <v>Diabetes</v>
      </c>
    </row>
    <row r="121" spans="1:10">
      <c r="A121" s="18" t="s">
        <v>1265</v>
      </c>
      <c r="B121" s="18">
        <v>30.21</v>
      </c>
      <c r="C121" s="18">
        <v>7.83</v>
      </c>
      <c r="D121" s="18" t="s">
        <v>2379</v>
      </c>
      <c r="E121" s="18" t="s">
        <v>2379</v>
      </c>
      <c r="F121" s="18" t="s">
        <v>2379</v>
      </c>
      <c r="G121" s="19">
        <v>0</v>
      </c>
      <c r="H121" s="18" t="s">
        <v>2379</v>
      </c>
      <c r="I121" s="20" t="str">
        <f t="shared" si="2"/>
        <v>Obesity</v>
      </c>
      <c r="J121" s="20" t="str">
        <f t="shared" si="3"/>
        <v>Diabetes</v>
      </c>
    </row>
    <row r="122" spans="1:10">
      <c r="A122" s="18" t="s">
        <v>1264</v>
      </c>
      <c r="B122" s="18">
        <v>38.28</v>
      </c>
      <c r="C122" s="18">
        <v>10.17</v>
      </c>
      <c r="D122" s="18" t="s">
        <v>2381</v>
      </c>
      <c r="E122" s="18" t="s">
        <v>2379</v>
      </c>
      <c r="F122" s="18" t="s">
        <v>2379</v>
      </c>
      <c r="G122" s="19">
        <v>0</v>
      </c>
      <c r="H122" s="18" t="s">
        <v>2379</v>
      </c>
      <c r="I122" s="20" t="str">
        <f t="shared" si="2"/>
        <v>Obesity</v>
      </c>
      <c r="J122" s="20" t="str">
        <f t="shared" si="3"/>
        <v>Diabetes</v>
      </c>
    </row>
    <row r="123" spans="1:10">
      <c r="A123" s="18" t="s">
        <v>1263</v>
      </c>
      <c r="B123" s="18">
        <v>29.9</v>
      </c>
      <c r="C123" s="18">
        <v>8.9600000000000009</v>
      </c>
      <c r="D123" s="18" t="s">
        <v>2381</v>
      </c>
      <c r="E123" s="18" t="s">
        <v>2379</v>
      </c>
      <c r="F123" s="18" t="s">
        <v>2379</v>
      </c>
      <c r="G123" s="19">
        <v>0</v>
      </c>
      <c r="H123" s="18" t="s">
        <v>2379</v>
      </c>
      <c r="I123" s="20" t="str">
        <f t="shared" si="2"/>
        <v>OverWeight</v>
      </c>
      <c r="J123" s="20" t="str">
        <f t="shared" si="3"/>
        <v>Diabetes</v>
      </c>
    </row>
    <row r="124" spans="1:10">
      <c r="A124" s="18" t="s">
        <v>1262</v>
      </c>
      <c r="B124" s="18">
        <v>23.18</v>
      </c>
      <c r="C124" s="18">
        <v>6.96</v>
      </c>
      <c r="D124" s="18" t="s">
        <v>2381</v>
      </c>
      <c r="E124" s="18" t="s">
        <v>2379</v>
      </c>
      <c r="F124" s="18" t="s">
        <v>2379</v>
      </c>
      <c r="G124" s="19">
        <v>2</v>
      </c>
      <c r="H124" s="18" t="s">
        <v>2379</v>
      </c>
      <c r="I124" s="20" t="str">
        <f t="shared" si="2"/>
        <v>Healthy Weight</v>
      </c>
      <c r="J124" s="20" t="str">
        <f t="shared" si="3"/>
        <v>Diabetes</v>
      </c>
    </row>
    <row r="125" spans="1:10">
      <c r="A125" s="18" t="s">
        <v>1261</v>
      </c>
      <c r="B125" s="18">
        <v>33.020000000000003</v>
      </c>
      <c r="C125" s="18">
        <v>5.07</v>
      </c>
      <c r="D125" s="18" t="s">
        <v>2381</v>
      </c>
      <c r="E125" s="18" t="s">
        <v>2379</v>
      </c>
      <c r="F125" s="18" t="s">
        <v>2379</v>
      </c>
      <c r="G125" s="19">
        <v>0</v>
      </c>
      <c r="H125" s="18" t="s">
        <v>2379</v>
      </c>
      <c r="I125" s="20" t="str">
        <f t="shared" si="2"/>
        <v>Obesity</v>
      </c>
      <c r="J125" s="20" t="str">
        <f t="shared" si="3"/>
        <v>Normal</v>
      </c>
    </row>
    <row r="126" spans="1:10">
      <c r="A126" s="18" t="s">
        <v>2261</v>
      </c>
      <c r="B126" s="18">
        <v>37.07</v>
      </c>
      <c r="C126" s="18">
        <v>6.14</v>
      </c>
      <c r="D126" s="18" t="s">
        <v>2381</v>
      </c>
      <c r="E126" s="18" t="s">
        <v>2379</v>
      </c>
      <c r="F126" s="18" t="s">
        <v>2379</v>
      </c>
      <c r="G126" s="19">
        <v>0</v>
      </c>
      <c r="H126" s="18" t="s">
        <v>2381</v>
      </c>
      <c r="I126" s="20" t="str">
        <f t="shared" si="2"/>
        <v>Obesity</v>
      </c>
      <c r="J126" s="20" t="str">
        <f t="shared" si="3"/>
        <v>Prediabetes</v>
      </c>
    </row>
    <row r="127" spans="1:10">
      <c r="A127" s="18" t="s">
        <v>1260</v>
      </c>
      <c r="B127" s="18">
        <v>27.29</v>
      </c>
      <c r="C127" s="18">
        <v>5.85</v>
      </c>
      <c r="D127" s="18" t="s">
        <v>2379</v>
      </c>
      <c r="E127" s="18" t="s">
        <v>2379</v>
      </c>
      <c r="F127" s="18" t="s">
        <v>2379</v>
      </c>
      <c r="G127" s="19">
        <v>2</v>
      </c>
      <c r="H127" s="18" t="s">
        <v>2379</v>
      </c>
      <c r="I127" s="20" t="str">
        <f t="shared" si="2"/>
        <v>OverWeight</v>
      </c>
      <c r="J127" s="20" t="str">
        <f t="shared" si="3"/>
        <v>Prediabetes</v>
      </c>
    </row>
    <row r="128" spans="1:10">
      <c r="A128" s="18" t="s">
        <v>1259</v>
      </c>
      <c r="B128" s="18">
        <v>23.18</v>
      </c>
      <c r="C128" s="18">
        <v>10.56</v>
      </c>
      <c r="D128" s="18" t="s">
        <v>2379</v>
      </c>
      <c r="E128" s="18" t="s">
        <v>2379</v>
      </c>
      <c r="F128" s="18" t="s">
        <v>2379</v>
      </c>
      <c r="G128" s="19">
        <v>2</v>
      </c>
      <c r="H128" s="18" t="s">
        <v>2379</v>
      </c>
      <c r="I128" s="20" t="str">
        <f t="shared" si="2"/>
        <v>Healthy Weight</v>
      </c>
      <c r="J128" s="20" t="str">
        <f t="shared" si="3"/>
        <v>Diabetes</v>
      </c>
    </row>
    <row r="129" spans="1:10">
      <c r="A129" s="18" t="s">
        <v>1258</v>
      </c>
      <c r="B129" s="18">
        <v>32.659999999999997</v>
      </c>
      <c r="C129" s="18">
        <v>8.92</v>
      </c>
      <c r="D129" s="18" t="s">
        <v>2381</v>
      </c>
      <c r="E129" s="18" t="s">
        <v>2379</v>
      </c>
      <c r="F129" s="18" t="s">
        <v>2379</v>
      </c>
      <c r="G129" s="19">
        <v>0</v>
      </c>
      <c r="H129" s="18" t="s">
        <v>2379</v>
      </c>
      <c r="I129" s="20" t="str">
        <f t="shared" si="2"/>
        <v>Obesity</v>
      </c>
      <c r="J129" s="20" t="str">
        <f t="shared" si="3"/>
        <v>Diabetes</v>
      </c>
    </row>
    <row r="130" spans="1:10">
      <c r="A130" s="18" t="s">
        <v>1257</v>
      </c>
      <c r="B130" s="18">
        <v>30.78</v>
      </c>
      <c r="C130" s="18">
        <v>8.6300000000000008</v>
      </c>
      <c r="D130" s="18" t="s">
        <v>2379</v>
      </c>
      <c r="E130" s="18" t="s">
        <v>2379</v>
      </c>
      <c r="F130" s="18" t="s">
        <v>2379</v>
      </c>
      <c r="G130" s="19">
        <v>0</v>
      </c>
      <c r="H130" s="18" t="s">
        <v>2379</v>
      </c>
      <c r="I130" s="20" t="str">
        <f t="shared" ref="I130:I193" si="4">IF(B130&lt;18.5,"UnderWeight",IF(B130&lt;25,"Healthy Weight",IF(B130&lt;30,"OverWeight","Obesity")))</f>
        <v>Obesity</v>
      </c>
      <c r="J130" s="20" t="str">
        <f t="shared" si="3"/>
        <v>Diabetes</v>
      </c>
    </row>
    <row r="131" spans="1:10">
      <c r="A131" s="18" t="s">
        <v>1256</v>
      </c>
      <c r="B131" s="18">
        <v>47.2</v>
      </c>
      <c r="C131" s="18">
        <v>6.29</v>
      </c>
      <c r="D131" s="18" t="s">
        <v>2381</v>
      </c>
      <c r="E131" s="18" t="s">
        <v>2379</v>
      </c>
      <c r="F131" s="18" t="s">
        <v>2381</v>
      </c>
      <c r="G131" s="19">
        <v>1</v>
      </c>
      <c r="H131" s="18" t="s">
        <v>2379</v>
      </c>
      <c r="I131" s="20" t="str">
        <f t="shared" si="4"/>
        <v>Obesity</v>
      </c>
      <c r="J131" s="20" t="str">
        <f t="shared" ref="J131:J194" si="5">IF(C131&lt;5.7,"Normal",IF(C131&lt;6.5,"Prediabetes","Diabetes"))</f>
        <v>Prediabetes</v>
      </c>
    </row>
    <row r="132" spans="1:10">
      <c r="A132" s="18" t="s">
        <v>1255</v>
      </c>
      <c r="B132" s="18">
        <v>31.6</v>
      </c>
      <c r="C132" s="18">
        <v>5.75</v>
      </c>
      <c r="D132" s="18" t="s">
        <v>2379</v>
      </c>
      <c r="E132" s="18" t="s">
        <v>2379</v>
      </c>
      <c r="F132" s="18" t="s">
        <v>2379</v>
      </c>
      <c r="G132" s="19">
        <v>2</v>
      </c>
      <c r="H132" s="18" t="s">
        <v>2379</v>
      </c>
      <c r="I132" s="20" t="str">
        <f t="shared" si="4"/>
        <v>Obesity</v>
      </c>
      <c r="J132" s="20" t="str">
        <f t="shared" si="5"/>
        <v>Prediabetes</v>
      </c>
    </row>
    <row r="133" spans="1:10">
      <c r="A133" s="18" t="s">
        <v>1254</v>
      </c>
      <c r="B133" s="18">
        <v>33.914999999999999</v>
      </c>
      <c r="C133" s="18">
        <v>6.66</v>
      </c>
      <c r="D133" s="18" t="s">
        <v>2381</v>
      </c>
      <c r="E133" s="18" t="s">
        <v>2379</v>
      </c>
      <c r="F133" s="18" t="s">
        <v>2379</v>
      </c>
      <c r="G133" s="19">
        <v>1</v>
      </c>
      <c r="H133" s="18" t="s">
        <v>2379</v>
      </c>
      <c r="I133" s="20" t="str">
        <f t="shared" si="4"/>
        <v>Obesity</v>
      </c>
      <c r="J133" s="20" t="str">
        <f t="shared" si="5"/>
        <v>Diabetes</v>
      </c>
    </row>
    <row r="134" spans="1:10">
      <c r="A134" s="18" t="s">
        <v>1253</v>
      </c>
      <c r="B134" s="18">
        <v>23.54</v>
      </c>
      <c r="C134" s="18">
        <v>5.0999999999999996</v>
      </c>
      <c r="D134" s="18" t="s">
        <v>2379</v>
      </c>
      <c r="E134" s="18" t="s">
        <v>2379</v>
      </c>
      <c r="F134" s="18" t="s">
        <v>2379</v>
      </c>
      <c r="G134" s="19">
        <v>2</v>
      </c>
      <c r="H134" s="18" t="s">
        <v>2379</v>
      </c>
      <c r="I134" s="20" t="str">
        <f t="shared" si="4"/>
        <v>Healthy Weight</v>
      </c>
      <c r="J134" s="20" t="str">
        <f t="shared" si="5"/>
        <v>Normal</v>
      </c>
    </row>
    <row r="135" spans="1:10">
      <c r="A135" s="18" t="s">
        <v>1252</v>
      </c>
      <c r="B135" s="18">
        <v>27.074999999999999</v>
      </c>
      <c r="C135" s="18">
        <v>4.41</v>
      </c>
      <c r="D135" s="18" t="s">
        <v>2379</v>
      </c>
      <c r="E135" s="18" t="s">
        <v>2379</v>
      </c>
      <c r="F135" s="18" t="s">
        <v>2379</v>
      </c>
      <c r="G135" s="19">
        <v>2</v>
      </c>
      <c r="H135" s="18" t="s">
        <v>2379</v>
      </c>
      <c r="I135" s="20" t="str">
        <f t="shared" si="4"/>
        <v>OverWeight</v>
      </c>
      <c r="J135" s="20" t="str">
        <f t="shared" si="5"/>
        <v>Normal</v>
      </c>
    </row>
    <row r="136" spans="1:10">
      <c r="A136" s="18" t="s">
        <v>1251</v>
      </c>
      <c r="B136" s="18">
        <v>25.8</v>
      </c>
      <c r="C136" s="18">
        <v>5.52</v>
      </c>
      <c r="D136" s="18" t="s">
        <v>2381</v>
      </c>
      <c r="E136" s="18" t="s">
        <v>2379</v>
      </c>
      <c r="F136" s="18" t="s">
        <v>2379</v>
      </c>
      <c r="G136" s="19">
        <v>0</v>
      </c>
      <c r="H136" s="18" t="s">
        <v>2379</v>
      </c>
      <c r="I136" s="20" t="str">
        <f t="shared" si="4"/>
        <v>OverWeight</v>
      </c>
      <c r="J136" s="20" t="str">
        <f t="shared" si="5"/>
        <v>Normal</v>
      </c>
    </row>
    <row r="137" spans="1:10">
      <c r="A137" s="18" t="s">
        <v>2260</v>
      </c>
      <c r="B137" s="18">
        <v>51.51</v>
      </c>
      <c r="C137" s="18">
        <v>6.26</v>
      </c>
      <c r="D137" s="18" t="s">
        <v>2381</v>
      </c>
      <c r="E137" s="18" t="s">
        <v>2379</v>
      </c>
      <c r="F137" s="18" t="s">
        <v>2381</v>
      </c>
      <c r="G137" s="19">
        <v>1</v>
      </c>
      <c r="H137" s="18" t="s">
        <v>2381</v>
      </c>
      <c r="I137" s="20" t="str">
        <f t="shared" si="4"/>
        <v>Obesity</v>
      </c>
      <c r="J137" s="20" t="str">
        <f t="shared" si="5"/>
        <v>Prediabetes</v>
      </c>
    </row>
    <row r="138" spans="1:10">
      <c r="A138" s="18" t="s">
        <v>1250</v>
      </c>
      <c r="B138" s="18">
        <v>36.1</v>
      </c>
      <c r="C138" s="18">
        <v>4.62</v>
      </c>
      <c r="D138" s="18" t="s">
        <v>2381</v>
      </c>
      <c r="E138" s="18" t="s">
        <v>2379</v>
      </c>
      <c r="F138" s="18" t="s">
        <v>2381</v>
      </c>
      <c r="G138" s="19">
        <v>1</v>
      </c>
      <c r="H138" s="18" t="s">
        <v>2379</v>
      </c>
      <c r="I138" s="20" t="str">
        <f t="shared" si="4"/>
        <v>Obesity</v>
      </c>
      <c r="J138" s="20" t="str">
        <f t="shared" si="5"/>
        <v>Normal</v>
      </c>
    </row>
    <row r="139" spans="1:10">
      <c r="A139" s="18" t="s">
        <v>1249</v>
      </c>
      <c r="B139" s="18">
        <v>30.495000000000001</v>
      </c>
      <c r="C139" s="18">
        <v>5.74</v>
      </c>
      <c r="D139" s="18" t="s">
        <v>2381</v>
      </c>
      <c r="E139" s="18" t="s">
        <v>2379</v>
      </c>
      <c r="F139" s="18" t="s">
        <v>2381</v>
      </c>
      <c r="G139" s="19">
        <v>1</v>
      </c>
      <c r="H139" s="18" t="s">
        <v>2379</v>
      </c>
      <c r="I139" s="20" t="str">
        <f t="shared" si="4"/>
        <v>Obesity</v>
      </c>
      <c r="J139" s="20" t="str">
        <f t="shared" si="5"/>
        <v>Prediabetes</v>
      </c>
    </row>
    <row r="140" spans="1:10">
      <c r="A140" s="18" t="s">
        <v>1248</v>
      </c>
      <c r="B140" s="18">
        <v>21.4</v>
      </c>
      <c r="C140" s="18">
        <v>6.3</v>
      </c>
      <c r="D140" s="18" t="s">
        <v>2381</v>
      </c>
      <c r="E140" s="18" t="s">
        <v>2379</v>
      </c>
      <c r="F140" s="18" t="s">
        <v>2381</v>
      </c>
      <c r="G140" s="19">
        <v>1</v>
      </c>
      <c r="H140" s="18" t="s">
        <v>2379</v>
      </c>
      <c r="I140" s="20" t="str">
        <f t="shared" si="4"/>
        <v>Healthy Weight</v>
      </c>
      <c r="J140" s="20" t="str">
        <f t="shared" si="5"/>
        <v>Prediabetes</v>
      </c>
    </row>
    <row r="141" spans="1:10">
      <c r="A141" s="18" t="s">
        <v>1247</v>
      </c>
      <c r="B141" s="18">
        <v>32.299999999999997</v>
      </c>
      <c r="C141" s="18">
        <v>10.27</v>
      </c>
      <c r="D141" s="18" t="s">
        <v>2379</v>
      </c>
      <c r="E141" s="18" t="s">
        <v>2379</v>
      </c>
      <c r="F141" s="18" t="s">
        <v>2379</v>
      </c>
      <c r="G141" s="19">
        <v>0</v>
      </c>
      <c r="H141" s="18" t="s">
        <v>2379</v>
      </c>
      <c r="I141" s="20" t="str">
        <f t="shared" si="4"/>
        <v>Obesity</v>
      </c>
      <c r="J141" s="20" t="str">
        <f t="shared" si="5"/>
        <v>Diabetes</v>
      </c>
    </row>
    <row r="142" spans="1:10">
      <c r="A142" s="18" t="s">
        <v>1246</v>
      </c>
      <c r="B142" s="18">
        <v>29.78</v>
      </c>
      <c r="C142" s="18">
        <v>5.85</v>
      </c>
      <c r="D142" s="18" t="s">
        <v>2379</v>
      </c>
      <c r="E142" s="18" t="s">
        <v>2379</v>
      </c>
      <c r="F142" s="18" t="s">
        <v>2381</v>
      </c>
      <c r="G142" s="19">
        <v>1</v>
      </c>
      <c r="H142" s="18" t="s">
        <v>2379</v>
      </c>
      <c r="I142" s="20" t="str">
        <f t="shared" si="4"/>
        <v>OverWeight</v>
      </c>
      <c r="J142" s="20" t="str">
        <f t="shared" si="5"/>
        <v>Prediabetes</v>
      </c>
    </row>
    <row r="143" spans="1:10">
      <c r="A143" s="18" t="s">
        <v>1245</v>
      </c>
      <c r="B143" s="18">
        <v>34.76</v>
      </c>
      <c r="C143" s="18">
        <v>5.92</v>
      </c>
      <c r="D143" s="18" t="s">
        <v>2381</v>
      </c>
      <c r="E143" s="18" t="s">
        <v>2379</v>
      </c>
      <c r="F143" s="18" t="s">
        <v>2379</v>
      </c>
      <c r="G143" s="19">
        <v>1</v>
      </c>
      <c r="H143" s="18" t="s">
        <v>2379</v>
      </c>
      <c r="I143" s="20" t="str">
        <f t="shared" si="4"/>
        <v>Obesity</v>
      </c>
      <c r="J143" s="20" t="str">
        <f t="shared" si="5"/>
        <v>Prediabetes</v>
      </c>
    </row>
    <row r="144" spans="1:10">
      <c r="A144" s="18" t="s">
        <v>1244</v>
      </c>
      <c r="B144" s="18">
        <v>18.335000000000001</v>
      </c>
      <c r="C144" s="18">
        <v>10.01</v>
      </c>
      <c r="D144" s="18" t="s">
        <v>2381</v>
      </c>
      <c r="E144" s="18" t="s">
        <v>2379</v>
      </c>
      <c r="F144" s="18" t="s">
        <v>2379</v>
      </c>
      <c r="G144" s="19">
        <v>2</v>
      </c>
      <c r="H144" s="18" t="s">
        <v>2379</v>
      </c>
      <c r="I144" s="20" t="str">
        <f t="shared" si="4"/>
        <v>UnderWeight</v>
      </c>
      <c r="J144" s="20" t="str">
        <f t="shared" si="5"/>
        <v>Diabetes</v>
      </c>
    </row>
    <row r="145" spans="1:10">
      <c r="A145" s="18" t="s">
        <v>1243</v>
      </c>
      <c r="B145" s="18">
        <v>32.299999999999997</v>
      </c>
      <c r="C145" s="18">
        <v>9.59</v>
      </c>
      <c r="D145" s="18" t="s">
        <v>2379</v>
      </c>
      <c r="E145" s="18" t="s">
        <v>2379</v>
      </c>
      <c r="F145" s="18" t="s">
        <v>2379</v>
      </c>
      <c r="G145" s="19">
        <v>0</v>
      </c>
      <c r="H145" s="18" t="s">
        <v>2379</v>
      </c>
      <c r="I145" s="20" t="str">
        <f t="shared" si="4"/>
        <v>Obesity</v>
      </c>
      <c r="J145" s="20" t="str">
        <f t="shared" si="5"/>
        <v>Diabetes</v>
      </c>
    </row>
    <row r="146" spans="1:10">
      <c r="A146" s="18" t="s">
        <v>1242</v>
      </c>
      <c r="B146" s="18">
        <v>27.74</v>
      </c>
      <c r="C146" s="18">
        <v>10.37</v>
      </c>
      <c r="D146" s="18" t="s">
        <v>2379</v>
      </c>
      <c r="E146" s="18" t="s">
        <v>2379</v>
      </c>
      <c r="F146" s="18" t="s">
        <v>2379</v>
      </c>
      <c r="G146" s="19">
        <v>0</v>
      </c>
      <c r="H146" s="18" t="s">
        <v>2379</v>
      </c>
      <c r="I146" s="20" t="str">
        <f t="shared" si="4"/>
        <v>OverWeight</v>
      </c>
      <c r="J146" s="20" t="str">
        <f t="shared" si="5"/>
        <v>Diabetes</v>
      </c>
    </row>
    <row r="147" spans="1:10">
      <c r="A147" s="18" t="s">
        <v>1241</v>
      </c>
      <c r="B147" s="18">
        <v>24</v>
      </c>
      <c r="C147" s="18">
        <v>4.01</v>
      </c>
      <c r="D147" s="18" t="s">
        <v>2381</v>
      </c>
      <c r="E147" s="18" t="s">
        <v>2379</v>
      </c>
      <c r="F147" s="18" t="s">
        <v>2379</v>
      </c>
      <c r="G147" s="19">
        <v>1</v>
      </c>
      <c r="H147" s="18" t="s">
        <v>2379</v>
      </c>
      <c r="I147" s="20" t="str">
        <f t="shared" si="4"/>
        <v>Healthy Weight</v>
      </c>
      <c r="J147" s="20" t="str">
        <f t="shared" si="5"/>
        <v>Normal</v>
      </c>
    </row>
    <row r="148" spans="1:10">
      <c r="A148" s="18" t="s">
        <v>2259</v>
      </c>
      <c r="B148" s="18">
        <v>34.799999999999997</v>
      </c>
      <c r="C148" s="18">
        <v>4.72</v>
      </c>
      <c r="D148" s="18" t="s">
        <v>2381</v>
      </c>
      <c r="E148" s="18" t="s">
        <v>2379</v>
      </c>
      <c r="F148" s="18" t="s">
        <v>2379</v>
      </c>
      <c r="G148" s="19">
        <v>0</v>
      </c>
      <c r="H148" s="18" t="s">
        <v>2381</v>
      </c>
      <c r="I148" s="20" t="str">
        <f t="shared" si="4"/>
        <v>Obesity</v>
      </c>
      <c r="J148" s="20" t="str">
        <f t="shared" si="5"/>
        <v>Normal</v>
      </c>
    </row>
    <row r="149" spans="1:10">
      <c r="A149" s="18" t="s">
        <v>1240</v>
      </c>
      <c r="B149" s="18">
        <v>31.78</v>
      </c>
      <c r="C149" s="18">
        <v>4.24</v>
      </c>
      <c r="D149" s="18" t="s">
        <v>2381</v>
      </c>
      <c r="E149" s="18" t="s">
        <v>2379</v>
      </c>
      <c r="F149" s="18" t="s">
        <v>2381</v>
      </c>
      <c r="G149" s="19">
        <v>1</v>
      </c>
      <c r="H149" s="18" t="s">
        <v>2379</v>
      </c>
      <c r="I149" s="20" t="str">
        <f t="shared" si="4"/>
        <v>Obesity</v>
      </c>
      <c r="J149" s="20" t="str">
        <f t="shared" si="5"/>
        <v>Normal</v>
      </c>
    </row>
    <row r="150" spans="1:10">
      <c r="A150" s="18" t="s">
        <v>1239</v>
      </c>
      <c r="B150" s="18">
        <v>32.25</v>
      </c>
      <c r="C150" s="18">
        <v>5.36</v>
      </c>
      <c r="D150" s="18" t="s">
        <v>2381</v>
      </c>
      <c r="E150" s="18" t="s">
        <v>2379</v>
      </c>
      <c r="F150" s="18" t="s">
        <v>2379</v>
      </c>
      <c r="G150" s="19">
        <v>0</v>
      </c>
      <c r="H150" s="18" t="s">
        <v>2379</v>
      </c>
      <c r="I150" s="20" t="str">
        <f t="shared" si="4"/>
        <v>Obesity</v>
      </c>
      <c r="J150" s="20" t="str">
        <f t="shared" si="5"/>
        <v>Normal</v>
      </c>
    </row>
    <row r="151" spans="1:10">
      <c r="A151" s="18" t="s">
        <v>1238</v>
      </c>
      <c r="B151" s="18">
        <v>30.114999999999998</v>
      </c>
      <c r="C151" s="18">
        <v>4.99</v>
      </c>
      <c r="D151" s="18" t="s">
        <v>2379</v>
      </c>
      <c r="E151" s="18" t="s">
        <v>2379</v>
      </c>
      <c r="F151" s="18" t="s">
        <v>2379</v>
      </c>
      <c r="G151" s="19">
        <v>2</v>
      </c>
      <c r="H151" s="18" t="s">
        <v>2379</v>
      </c>
      <c r="I151" s="20" t="str">
        <f t="shared" si="4"/>
        <v>Obesity</v>
      </c>
      <c r="J151" s="20" t="str">
        <f t="shared" si="5"/>
        <v>Normal</v>
      </c>
    </row>
    <row r="152" spans="1:10">
      <c r="A152" s="18" t="s">
        <v>1237</v>
      </c>
      <c r="B152" s="18">
        <v>22.41</v>
      </c>
      <c r="C152" s="18">
        <v>8.68</v>
      </c>
      <c r="D152" s="18" t="s">
        <v>2379</v>
      </c>
      <c r="E152" s="18" t="s">
        <v>2379</v>
      </c>
      <c r="F152" s="18" t="s">
        <v>2379</v>
      </c>
      <c r="G152" s="19">
        <v>0</v>
      </c>
      <c r="H152" s="18" t="s">
        <v>2379</v>
      </c>
      <c r="I152" s="20" t="str">
        <f t="shared" si="4"/>
        <v>Healthy Weight</v>
      </c>
      <c r="J152" s="20" t="str">
        <f t="shared" si="5"/>
        <v>Diabetes</v>
      </c>
    </row>
    <row r="153" spans="1:10">
      <c r="A153" s="18" t="s">
        <v>1236</v>
      </c>
      <c r="B153" s="18">
        <v>45.72</v>
      </c>
      <c r="C153" s="18">
        <v>4.2300000000000004</v>
      </c>
      <c r="D153" s="18" t="s">
        <v>2381</v>
      </c>
      <c r="E153" s="18" t="s">
        <v>2379</v>
      </c>
      <c r="F153" s="18" t="s">
        <v>2379</v>
      </c>
      <c r="G153" s="19">
        <v>0</v>
      </c>
      <c r="H153" s="18" t="s">
        <v>2379</v>
      </c>
      <c r="I153" s="20" t="str">
        <f t="shared" si="4"/>
        <v>Obesity</v>
      </c>
      <c r="J153" s="20" t="str">
        <f t="shared" si="5"/>
        <v>Normal</v>
      </c>
    </row>
    <row r="154" spans="1:10">
      <c r="A154" s="18" t="s">
        <v>1235</v>
      </c>
      <c r="B154" s="18">
        <v>25</v>
      </c>
      <c r="C154" s="18">
        <v>5.32</v>
      </c>
      <c r="D154" s="18" t="s">
        <v>2381</v>
      </c>
      <c r="E154" s="18" t="s">
        <v>2379</v>
      </c>
      <c r="F154" s="18" t="s">
        <v>2379</v>
      </c>
      <c r="G154" s="19">
        <v>2</v>
      </c>
      <c r="H154" s="18" t="s">
        <v>2379</v>
      </c>
      <c r="I154" s="20" t="str">
        <f t="shared" si="4"/>
        <v>OverWeight</v>
      </c>
      <c r="J154" s="20" t="str">
        <f t="shared" si="5"/>
        <v>Normal</v>
      </c>
    </row>
    <row r="155" spans="1:10">
      <c r="A155" s="18" t="s">
        <v>1234</v>
      </c>
      <c r="B155" s="18">
        <v>39.5</v>
      </c>
      <c r="C155" s="18">
        <v>6.66</v>
      </c>
      <c r="D155" s="18" t="s">
        <v>2379</v>
      </c>
      <c r="E155" s="18" t="s">
        <v>2379</v>
      </c>
      <c r="F155" s="18" t="s">
        <v>2379</v>
      </c>
      <c r="G155" s="19">
        <v>0</v>
      </c>
      <c r="H155" s="18" t="s">
        <v>2379</v>
      </c>
      <c r="I155" s="20" t="str">
        <f t="shared" si="4"/>
        <v>Obesity</v>
      </c>
      <c r="J155" s="20" t="str">
        <f t="shared" si="5"/>
        <v>Diabetes</v>
      </c>
    </row>
    <row r="156" spans="1:10">
      <c r="A156" s="18" t="s">
        <v>1233</v>
      </c>
      <c r="B156" s="18">
        <v>37.729999999999997</v>
      </c>
      <c r="C156" s="18">
        <v>7.4</v>
      </c>
      <c r="D156" s="18" t="s">
        <v>2379</v>
      </c>
      <c r="E156" s="18" t="s">
        <v>2379</v>
      </c>
      <c r="F156" s="18" t="s">
        <v>2379</v>
      </c>
      <c r="G156" s="19">
        <v>0</v>
      </c>
      <c r="H156" s="18" t="s">
        <v>2379</v>
      </c>
      <c r="I156" s="20" t="str">
        <f t="shared" si="4"/>
        <v>Obesity</v>
      </c>
      <c r="J156" s="20" t="str">
        <f t="shared" si="5"/>
        <v>Diabetes</v>
      </c>
    </row>
    <row r="157" spans="1:10">
      <c r="A157" s="18" t="s">
        <v>1232</v>
      </c>
      <c r="B157" s="18">
        <v>40.659999999999997</v>
      </c>
      <c r="C157" s="18">
        <v>10.08</v>
      </c>
      <c r="D157" s="18" t="s">
        <v>2379</v>
      </c>
      <c r="E157" s="18" t="s">
        <v>2379</v>
      </c>
      <c r="F157" s="18" t="s">
        <v>2379</v>
      </c>
      <c r="G157" s="19">
        <v>0</v>
      </c>
      <c r="H157" s="18" t="s">
        <v>2379</v>
      </c>
      <c r="I157" s="20" t="str">
        <f t="shared" si="4"/>
        <v>Obesity</v>
      </c>
      <c r="J157" s="20" t="str">
        <f t="shared" si="5"/>
        <v>Diabetes</v>
      </c>
    </row>
    <row r="158" spans="1:10">
      <c r="A158" s="18" t="s">
        <v>1231</v>
      </c>
      <c r="B158" s="18">
        <v>34.200000000000003</v>
      </c>
      <c r="C158" s="18">
        <v>8.58</v>
      </c>
      <c r="D158" s="18" t="s">
        <v>2379</v>
      </c>
      <c r="E158" s="18" t="s">
        <v>2379</v>
      </c>
      <c r="F158" s="18" t="s">
        <v>2379</v>
      </c>
      <c r="G158" s="19">
        <v>0</v>
      </c>
      <c r="H158" s="18" t="s">
        <v>2379</v>
      </c>
      <c r="I158" s="20" t="str">
        <f t="shared" si="4"/>
        <v>Obesity</v>
      </c>
      <c r="J158" s="20" t="str">
        <f t="shared" si="5"/>
        <v>Diabetes</v>
      </c>
    </row>
    <row r="159" spans="1:10">
      <c r="A159" s="18" t="s">
        <v>2258</v>
      </c>
      <c r="B159" s="18">
        <v>36.67</v>
      </c>
      <c r="C159" s="18">
        <v>5.18</v>
      </c>
      <c r="D159" s="18" t="s">
        <v>2379</v>
      </c>
      <c r="E159" s="18" t="s">
        <v>2379</v>
      </c>
      <c r="F159" s="18" t="s">
        <v>2379</v>
      </c>
      <c r="G159" s="19">
        <v>1</v>
      </c>
      <c r="H159" s="18" t="s">
        <v>2380</v>
      </c>
      <c r="I159" s="20" t="str">
        <f t="shared" si="4"/>
        <v>Obesity</v>
      </c>
      <c r="J159" s="20" t="str">
        <f t="shared" si="5"/>
        <v>Normal</v>
      </c>
    </row>
    <row r="160" spans="1:10">
      <c r="A160" s="18" t="s">
        <v>1230</v>
      </c>
      <c r="B160" s="18">
        <v>46.51</v>
      </c>
      <c r="C160" s="18">
        <v>5.84</v>
      </c>
      <c r="D160" s="18" t="s">
        <v>2379</v>
      </c>
      <c r="E160" s="18" t="s">
        <v>2379</v>
      </c>
      <c r="F160" s="18" t="s">
        <v>2379</v>
      </c>
      <c r="G160" s="19">
        <v>1</v>
      </c>
      <c r="H160" s="18" t="s">
        <v>2379</v>
      </c>
      <c r="I160" s="20" t="str">
        <f t="shared" si="4"/>
        <v>Obesity</v>
      </c>
      <c r="J160" s="20" t="str">
        <f t="shared" si="5"/>
        <v>Prediabetes</v>
      </c>
    </row>
    <row r="161" spans="1:10">
      <c r="A161" s="18" t="s">
        <v>1229</v>
      </c>
      <c r="B161" s="18">
        <v>28.88</v>
      </c>
      <c r="C161" s="18">
        <v>4.8600000000000003</v>
      </c>
      <c r="D161" s="18" t="s">
        <v>2381</v>
      </c>
      <c r="E161" s="18" t="s">
        <v>2379</v>
      </c>
      <c r="F161" s="18" t="s">
        <v>2381</v>
      </c>
      <c r="G161" s="19">
        <v>1</v>
      </c>
      <c r="H161" s="18" t="s">
        <v>2379</v>
      </c>
      <c r="I161" s="20" t="str">
        <f t="shared" si="4"/>
        <v>OverWeight</v>
      </c>
      <c r="J161" s="20" t="str">
        <f t="shared" si="5"/>
        <v>Normal</v>
      </c>
    </row>
    <row r="162" spans="1:10">
      <c r="A162" s="18" t="s">
        <v>1228</v>
      </c>
      <c r="B162" s="18">
        <v>33.914999999999999</v>
      </c>
      <c r="C162" s="18">
        <v>11.52</v>
      </c>
      <c r="D162" s="18" t="s">
        <v>2379</v>
      </c>
      <c r="E162" s="18" t="s">
        <v>2379</v>
      </c>
      <c r="F162" s="18" t="s">
        <v>2379</v>
      </c>
      <c r="G162" s="19">
        <v>0</v>
      </c>
      <c r="H162" s="18" t="s">
        <v>2379</v>
      </c>
      <c r="I162" s="20" t="str">
        <f t="shared" si="4"/>
        <v>Obesity</v>
      </c>
      <c r="J162" s="20" t="str">
        <f t="shared" si="5"/>
        <v>Diabetes</v>
      </c>
    </row>
    <row r="163" spans="1:10">
      <c r="A163" s="18" t="s">
        <v>1227</v>
      </c>
      <c r="B163" s="18">
        <v>24.32</v>
      </c>
      <c r="C163" s="18">
        <v>6.15</v>
      </c>
      <c r="D163" s="18" t="s">
        <v>2381</v>
      </c>
      <c r="E163" s="18" t="s">
        <v>2379</v>
      </c>
      <c r="F163" s="18" t="s">
        <v>2381</v>
      </c>
      <c r="G163" s="19">
        <v>1</v>
      </c>
      <c r="H163" s="18" t="s">
        <v>2379</v>
      </c>
      <c r="I163" s="20" t="str">
        <f t="shared" si="4"/>
        <v>Healthy Weight</v>
      </c>
      <c r="J163" s="20" t="str">
        <f t="shared" si="5"/>
        <v>Prediabetes</v>
      </c>
    </row>
    <row r="164" spans="1:10">
      <c r="A164" s="18" t="s">
        <v>1226</v>
      </c>
      <c r="B164" s="18">
        <v>25.8</v>
      </c>
      <c r="C164" s="18">
        <v>9.94</v>
      </c>
      <c r="D164" s="18" t="s">
        <v>2379</v>
      </c>
      <c r="E164" s="18" t="s">
        <v>2379</v>
      </c>
      <c r="F164" s="18" t="s">
        <v>2379</v>
      </c>
      <c r="G164" s="19">
        <v>0</v>
      </c>
      <c r="H164" s="18" t="s">
        <v>2379</v>
      </c>
      <c r="I164" s="20" t="str">
        <f t="shared" si="4"/>
        <v>OverWeight</v>
      </c>
      <c r="J164" s="20" t="str">
        <f t="shared" si="5"/>
        <v>Diabetes</v>
      </c>
    </row>
    <row r="165" spans="1:10">
      <c r="A165" s="18" t="s">
        <v>1225</v>
      </c>
      <c r="B165" s="18">
        <v>21.56</v>
      </c>
      <c r="C165" s="18">
        <v>10.56</v>
      </c>
      <c r="D165" s="18" t="s">
        <v>2379</v>
      </c>
      <c r="E165" s="18" t="s">
        <v>2379</v>
      </c>
      <c r="F165" s="18" t="s">
        <v>2379</v>
      </c>
      <c r="G165" s="19">
        <v>0</v>
      </c>
      <c r="H165" s="18" t="s">
        <v>2379</v>
      </c>
      <c r="I165" s="20" t="str">
        <f t="shared" si="4"/>
        <v>Healthy Weight</v>
      </c>
      <c r="J165" s="20" t="str">
        <f t="shared" si="5"/>
        <v>Diabetes</v>
      </c>
    </row>
    <row r="166" spans="1:10">
      <c r="A166" s="18" t="s">
        <v>1224</v>
      </c>
      <c r="B166" s="18">
        <v>31.6</v>
      </c>
      <c r="C166" s="18">
        <v>6.79</v>
      </c>
      <c r="D166" s="18" t="s">
        <v>2379</v>
      </c>
      <c r="E166" s="18" t="s">
        <v>2379</v>
      </c>
      <c r="F166" s="18" t="s">
        <v>2379</v>
      </c>
      <c r="G166" s="19">
        <v>0</v>
      </c>
      <c r="H166" s="18" t="s">
        <v>2379</v>
      </c>
      <c r="I166" s="20" t="str">
        <f t="shared" si="4"/>
        <v>Obesity</v>
      </c>
      <c r="J166" s="20" t="str">
        <f t="shared" si="5"/>
        <v>Diabetes</v>
      </c>
    </row>
    <row r="167" spans="1:10">
      <c r="A167" s="18" t="s">
        <v>1223</v>
      </c>
      <c r="B167" s="18">
        <v>42.93</v>
      </c>
      <c r="C167" s="18">
        <v>4.8</v>
      </c>
      <c r="D167" s="18" t="s">
        <v>2379</v>
      </c>
      <c r="E167" s="18" t="s">
        <v>2379</v>
      </c>
      <c r="F167" s="18" t="s">
        <v>2379</v>
      </c>
      <c r="G167" s="19">
        <v>1</v>
      </c>
      <c r="H167" s="18" t="s">
        <v>2379</v>
      </c>
      <c r="I167" s="20" t="str">
        <f t="shared" si="4"/>
        <v>Obesity</v>
      </c>
      <c r="J167" s="20" t="str">
        <f t="shared" si="5"/>
        <v>Normal</v>
      </c>
    </row>
    <row r="168" spans="1:10">
      <c r="A168" s="18" t="s">
        <v>1222</v>
      </c>
      <c r="B168" s="18">
        <v>26.72</v>
      </c>
      <c r="C168" s="18">
        <v>5.75</v>
      </c>
      <c r="D168" s="18" t="s">
        <v>2379</v>
      </c>
      <c r="E168" s="18" t="s">
        <v>2379</v>
      </c>
      <c r="F168" s="18" t="s">
        <v>2379</v>
      </c>
      <c r="G168" s="19">
        <v>2</v>
      </c>
      <c r="H168" s="18" t="s">
        <v>2379</v>
      </c>
      <c r="I168" s="20" t="str">
        <f t="shared" si="4"/>
        <v>OverWeight</v>
      </c>
      <c r="J168" s="20" t="str">
        <f t="shared" si="5"/>
        <v>Prediabetes</v>
      </c>
    </row>
    <row r="169" spans="1:10">
      <c r="A169" s="18" t="s">
        <v>1221</v>
      </c>
      <c r="B169" s="18">
        <v>26.67</v>
      </c>
      <c r="C169" s="18">
        <v>5.81</v>
      </c>
      <c r="D169" s="18" t="s">
        <v>2379</v>
      </c>
      <c r="E169" s="18" t="s">
        <v>2379</v>
      </c>
      <c r="F169" s="18" t="s">
        <v>2379</v>
      </c>
      <c r="G169" s="19">
        <v>2</v>
      </c>
      <c r="H169" s="18" t="s">
        <v>2379</v>
      </c>
      <c r="I169" s="20" t="str">
        <f t="shared" si="4"/>
        <v>OverWeight</v>
      </c>
      <c r="J169" s="20" t="str">
        <f t="shared" si="5"/>
        <v>Prediabetes</v>
      </c>
    </row>
    <row r="170" spans="1:10">
      <c r="A170" s="18" t="s">
        <v>2257</v>
      </c>
      <c r="B170" s="18">
        <v>30.9</v>
      </c>
      <c r="C170" s="18">
        <v>9.4</v>
      </c>
      <c r="D170" s="18" t="s">
        <v>2379</v>
      </c>
      <c r="E170" s="18" t="s">
        <v>2379</v>
      </c>
      <c r="F170" s="18" t="s">
        <v>2379</v>
      </c>
      <c r="G170" s="19">
        <v>2</v>
      </c>
      <c r="H170" s="18" t="s">
        <v>2380</v>
      </c>
      <c r="I170" s="20" t="str">
        <f t="shared" si="4"/>
        <v>Obesity</v>
      </c>
      <c r="J170" s="20" t="str">
        <f t="shared" si="5"/>
        <v>Diabetes</v>
      </c>
    </row>
    <row r="171" spans="1:10">
      <c r="A171" s="18" t="s">
        <v>1220</v>
      </c>
      <c r="B171" s="18">
        <v>42.68</v>
      </c>
      <c r="C171" s="18">
        <v>9.2799999999999994</v>
      </c>
      <c r="D171" s="18" t="s">
        <v>2379</v>
      </c>
      <c r="E171" s="18" t="s">
        <v>2379</v>
      </c>
      <c r="F171" s="18" t="s">
        <v>2379</v>
      </c>
      <c r="G171" s="19">
        <v>2</v>
      </c>
      <c r="H171" s="18" t="s">
        <v>2379</v>
      </c>
      <c r="I171" s="20" t="str">
        <f t="shared" si="4"/>
        <v>Obesity</v>
      </c>
      <c r="J171" s="20" t="str">
        <f t="shared" si="5"/>
        <v>Diabetes</v>
      </c>
    </row>
    <row r="172" spans="1:10">
      <c r="A172" s="18" t="s">
        <v>1219</v>
      </c>
      <c r="B172" s="18">
        <v>24.31</v>
      </c>
      <c r="C172" s="18">
        <v>6.37</v>
      </c>
      <c r="D172" s="18" t="s">
        <v>2379</v>
      </c>
      <c r="E172" s="18" t="s">
        <v>2379</v>
      </c>
      <c r="F172" s="18" t="s">
        <v>2379</v>
      </c>
      <c r="G172" s="19">
        <v>0</v>
      </c>
      <c r="H172" s="18" t="s">
        <v>2379</v>
      </c>
      <c r="I172" s="20" t="str">
        <f t="shared" si="4"/>
        <v>Healthy Weight</v>
      </c>
      <c r="J172" s="20" t="str">
        <f t="shared" si="5"/>
        <v>Prediabetes</v>
      </c>
    </row>
    <row r="173" spans="1:10">
      <c r="A173" s="18" t="s">
        <v>1218</v>
      </c>
      <c r="B173" s="18">
        <v>44.75</v>
      </c>
      <c r="C173" s="18">
        <v>5.09</v>
      </c>
      <c r="D173" s="18" t="s">
        <v>2381</v>
      </c>
      <c r="E173" s="18" t="s">
        <v>2379</v>
      </c>
      <c r="F173" s="18" t="s">
        <v>2379</v>
      </c>
      <c r="G173" s="19">
        <v>0</v>
      </c>
      <c r="H173" s="18" t="s">
        <v>2379</v>
      </c>
      <c r="I173" s="20" t="str">
        <f t="shared" si="4"/>
        <v>Obesity</v>
      </c>
      <c r="J173" s="20" t="str">
        <f t="shared" si="5"/>
        <v>Normal</v>
      </c>
    </row>
    <row r="174" spans="1:10">
      <c r="A174" s="18" t="s">
        <v>1217</v>
      </c>
      <c r="B174" s="18">
        <v>30.78</v>
      </c>
      <c r="C174" s="18">
        <v>7.94</v>
      </c>
      <c r="D174" s="18" t="s">
        <v>2379</v>
      </c>
      <c r="E174" s="18" t="s">
        <v>2379</v>
      </c>
      <c r="F174" s="18" t="s">
        <v>2379</v>
      </c>
      <c r="G174" s="19">
        <v>2</v>
      </c>
      <c r="H174" s="18" t="s">
        <v>2379</v>
      </c>
      <c r="I174" s="20" t="str">
        <f t="shared" si="4"/>
        <v>Obesity</v>
      </c>
      <c r="J174" s="20" t="str">
        <f t="shared" si="5"/>
        <v>Diabetes</v>
      </c>
    </row>
    <row r="175" spans="1:10">
      <c r="A175" s="18" t="s">
        <v>1216</v>
      </c>
      <c r="B175" s="18">
        <v>21.86</v>
      </c>
      <c r="C175" s="18">
        <v>10.95</v>
      </c>
      <c r="D175" s="18" t="s">
        <v>2379</v>
      </c>
      <c r="E175" s="18" t="s">
        <v>2379</v>
      </c>
      <c r="F175" s="18" t="s">
        <v>2379</v>
      </c>
      <c r="G175" s="19">
        <v>0</v>
      </c>
      <c r="H175" s="18" t="s">
        <v>2379</v>
      </c>
      <c r="I175" s="20" t="str">
        <f t="shared" si="4"/>
        <v>Healthy Weight</v>
      </c>
      <c r="J175" s="20" t="str">
        <f t="shared" si="5"/>
        <v>Diabetes</v>
      </c>
    </row>
    <row r="176" spans="1:10">
      <c r="A176" s="18" t="s">
        <v>1215</v>
      </c>
      <c r="B176" s="18">
        <v>49.09</v>
      </c>
      <c r="C176" s="18">
        <v>6.3</v>
      </c>
      <c r="D176" s="18" t="s">
        <v>2381</v>
      </c>
      <c r="E176" s="18" t="s">
        <v>2379</v>
      </c>
      <c r="F176" s="18" t="s">
        <v>2379</v>
      </c>
      <c r="G176" s="19">
        <v>0</v>
      </c>
      <c r="H176" s="18" t="s">
        <v>2379</v>
      </c>
      <c r="I176" s="20" t="str">
        <f t="shared" si="4"/>
        <v>Obesity</v>
      </c>
      <c r="J176" s="20" t="str">
        <f t="shared" si="5"/>
        <v>Prediabetes</v>
      </c>
    </row>
    <row r="177" spans="1:10">
      <c r="A177" s="18" t="s">
        <v>1214</v>
      </c>
      <c r="B177" s="18">
        <v>47.74</v>
      </c>
      <c r="C177" s="18">
        <v>8.0500000000000007</v>
      </c>
      <c r="D177" s="18" t="s">
        <v>2381</v>
      </c>
      <c r="E177" s="18" t="s">
        <v>2379</v>
      </c>
      <c r="F177" s="18" t="s">
        <v>2379</v>
      </c>
      <c r="G177" s="19">
        <v>2</v>
      </c>
      <c r="H177" s="18" t="s">
        <v>2379</v>
      </c>
      <c r="I177" s="20" t="str">
        <f t="shared" si="4"/>
        <v>Obesity</v>
      </c>
      <c r="J177" s="20" t="str">
        <f t="shared" si="5"/>
        <v>Diabetes</v>
      </c>
    </row>
    <row r="178" spans="1:10">
      <c r="A178" s="18" t="s">
        <v>1213</v>
      </c>
      <c r="B178" s="18">
        <v>30.2</v>
      </c>
      <c r="C178" s="18">
        <v>9.8800000000000008</v>
      </c>
      <c r="D178" s="18" t="s">
        <v>2381</v>
      </c>
      <c r="E178" s="18" t="s">
        <v>2379</v>
      </c>
      <c r="F178" s="18" t="s">
        <v>2379</v>
      </c>
      <c r="G178" s="19">
        <v>2</v>
      </c>
      <c r="H178" s="18" t="s">
        <v>2379</v>
      </c>
      <c r="I178" s="20" t="str">
        <f t="shared" si="4"/>
        <v>Obesity</v>
      </c>
      <c r="J178" s="20" t="str">
        <f t="shared" si="5"/>
        <v>Diabetes</v>
      </c>
    </row>
    <row r="179" spans="1:10">
      <c r="A179" s="18" t="s">
        <v>1212</v>
      </c>
      <c r="B179" s="18">
        <v>33.25</v>
      </c>
      <c r="C179" s="18">
        <v>7.42</v>
      </c>
      <c r="D179" s="18" t="s">
        <v>2381</v>
      </c>
      <c r="E179" s="18" t="s">
        <v>2379</v>
      </c>
      <c r="F179" s="18" t="s">
        <v>2379</v>
      </c>
      <c r="G179" s="19">
        <v>2</v>
      </c>
      <c r="H179" s="18" t="s">
        <v>2379</v>
      </c>
      <c r="I179" s="20" t="str">
        <f t="shared" si="4"/>
        <v>Obesity</v>
      </c>
      <c r="J179" s="20" t="str">
        <f t="shared" si="5"/>
        <v>Diabetes</v>
      </c>
    </row>
    <row r="180" spans="1:10">
      <c r="A180" s="18" t="s">
        <v>1211</v>
      </c>
      <c r="B180" s="18">
        <v>26.6</v>
      </c>
      <c r="C180" s="18">
        <v>8.4499999999999993</v>
      </c>
      <c r="D180" s="18" t="s">
        <v>2381</v>
      </c>
      <c r="E180" s="18" t="s">
        <v>2379</v>
      </c>
      <c r="F180" s="18" t="s">
        <v>2379</v>
      </c>
      <c r="G180" s="19">
        <v>1</v>
      </c>
      <c r="H180" s="18" t="s">
        <v>2379</v>
      </c>
      <c r="I180" s="20" t="str">
        <f t="shared" si="4"/>
        <v>OverWeight</v>
      </c>
      <c r="J180" s="20" t="str">
        <f t="shared" si="5"/>
        <v>Diabetes</v>
      </c>
    </row>
    <row r="181" spans="1:10">
      <c r="A181" s="18" t="s">
        <v>2256</v>
      </c>
      <c r="B181" s="18">
        <v>30.495000000000001</v>
      </c>
      <c r="C181" s="18">
        <v>6.29</v>
      </c>
      <c r="D181" s="18" t="s">
        <v>2379</v>
      </c>
      <c r="E181" s="18" t="s">
        <v>2379</v>
      </c>
      <c r="F181" s="18" t="s">
        <v>2379</v>
      </c>
      <c r="G181" s="19">
        <v>0</v>
      </c>
      <c r="H181" s="18" t="s">
        <v>2380</v>
      </c>
      <c r="I181" s="20" t="str">
        <f t="shared" si="4"/>
        <v>Obesity</v>
      </c>
      <c r="J181" s="20" t="str">
        <f t="shared" si="5"/>
        <v>Prediabetes</v>
      </c>
    </row>
    <row r="182" spans="1:10">
      <c r="A182" s="18" t="s">
        <v>1210</v>
      </c>
      <c r="B182" s="18">
        <v>26.35</v>
      </c>
      <c r="C182" s="18">
        <v>6.21</v>
      </c>
      <c r="D182" s="18" t="s">
        <v>2379</v>
      </c>
      <c r="E182" s="18" t="s">
        <v>2379</v>
      </c>
      <c r="F182" s="18" t="s">
        <v>2379</v>
      </c>
      <c r="G182" s="19">
        <v>2</v>
      </c>
      <c r="H182" s="18" t="s">
        <v>2379</v>
      </c>
      <c r="I182" s="20" t="str">
        <f t="shared" si="4"/>
        <v>OverWeight</v>
      </c>
      <c r="J182" s="20" t="str">
        <f t="shared" si="5"/>
        <v>Prediabetes</v>
      </c>
    </row>
    <row r="183" spans="1:10">
      <c r="A183" s="18" t="s">
        <v>1209</v>
      </c>
      <c r="B183" s="18">
        <v>39.994999999999997</v>
      </c>
      <c r="C183" s="18">
        <v>4.6500000000000004</v>
      </c>
      <c r="D183" s="18" t="s">
        <v>2379</v>
      </c>
      <c r="E183" s="18" t="s">
        <v>2379</v>
      </c>
      <c r="F183" s="18" t="s">
        <v>2379</v>
      </c>
      <c r="G183" s="19">
        <v>0</v>
      </c>
      <c r="H183" s="18" t="s">
        <v>2379</v>
      </c>
      <c r="I183" s="20" t="str">
        <f t="shared" si="4"/>
        <v>Obesity</v>
      </c>
      <c r="J183" s="20" t="str">
        <f t="shared" si="5"/>
        <v>Normal</v>
      </c>
    </row>
    <row r="184" spans="1:10">
      <c r="A184" s="18" t="s">
        <v>1208</v>
      </c>
      <c r="B184" s="18">
        <v>22.92</v>
      </c>
      <c r="C184" s="18">
        <v>5.87</v>
      </c>
      <c r="D184" s="18" t="s">
        <v>2381</v>
      </c>
      <c r="E184" s="18" t="s">
        <v>2379</v>
      </c>
      <c r="F184" s="18" t="s">
        <v>2379</v>
      </c>
      <c r="G184" s="19">
        <v>1</v>
      </c>
      <c r="H184" s="18" t="s">
        <v>2379</v>
      </c>
      <c r="I184" s="20" t="str">
        <f t="shared" si="4"/>
        <v>Healthy Weight</v>
      </c>
      <c r="J184" s="20" t="str">
        <f t="shared" si="5"/>
        <v>Prediabetes</v>
      </c>
    </row>
    <row r="185" spans="1:10">
      <c r="A185" s="18" t="s">
        <v>1207</v>
      </c>
      <c r="B185" s="18">
        <v>24.78</v>
      </c>
      <c r="C185" s="18">
        <v>4.24</v>
      </c>
      <c r="D185" s="18" t="s">
        <v>2381</v>
      </c>
      <c r="E185" s="18" t="s">
        <v>2379</v>
      </c>
      <c r="F185" s="18" t="s">
        <v>2379</v>
      </c>
      <c r="G185" s="19">
        <v>2</v>
      </c>
      <c r="H185" s="18" t="s">
        <v>2379</v>
      </c>
      <c r="I185" s="20" t="str">
        <f t="shared" si="4"/>
        <v>Healthy Weight</v>
      </c>
      <c r="J185" s="20" t="str">
        <f t="shared" si="5"/>
        <v>Normal</v>
      </c>
    </row>
    <row r="186" spans="1:10">
      <c r="A186" s="18" t="s">
        <v>1206</v>
      </c>
      <c r="B186" s="18">
        <v>34.07</v>
      </c>
      <c r="C186" s="18">
        <v>7.81</v>
      </c>
      <c r="D186" s="18" t="s">
        <v>2381</v>
      </c>
      <c r="E186" s="18" t="s">
        <v>2379</v>
      </c>
      <c r="F186" s="18" t="s">
        <v>2379</v>
      </c>
      <c r="G186" s="19">
        <v>0</v>
      </c>
      <c r="H186" s="18" t="s">
        <v>2379</v>
      </c>
      <c r="I186" s="20" t="str">
        <f t="shared" si="4"/>
        <v>Obesity</v>
      </c>
      <c r="J186" s="20" t="str">
        <f t="shared" si="5"/>
        <v>Diabetes</v>
      </c>
    </row>
    <row r="187" spans="1:10">
      <c r="A187" s="18" t="s">
        <v>1205</v>
      </c>
      <c r="B187" s="18">
        <v>30.14</v>
      </c>
      <c r="C187" s="18">
        <v>9.85</v>
      </c>
      <c r="D187" s="18" t="s">
        <v>2379</v>
      </c>
      <c r="E187" s="18" t="s">
        <v>2379</v>
      </c>
      <c r="F187" s="18" t="s">
        <v>2379</v>
      </c>
      <c r="G187" s="19">
        <v>0</v>
      </c>
      <c r="H187" s="18" t="s">
        <v>2379</v>
      </c>
      <c r="I187" s="20" t="str">
        <f t="shared" si="4"/>
        <v>Obesity</v>
      </c>
      <c r="J187" s="20" t="str">
        <f t="shared" si="5"/>
        <v>Diabetes</v>
      </c>
    </row>
    <row r="188" spans="1:10">
      <c r="A188" s="18" t="s">
        <v>1204</v>
      </c>
      <c r="B188" s="18">
        <v>18.05</v>
      </c>
      <c r="C188" s="18">
        <v>6.94</v>
      </c>
      <c r="D188" s="18" t="s">
        <v>2379</v>
      </c>
      <c r="E188" s="18" t="s">
        <v>2379</v>
      </c>
      <c r="F188" s="18" t="s">
        <v>2379</v>
      </c>
      <c r="G188" s="19">
        <v>0</v>
      </c>
      <c r="H188" s="18" t="s">
        <v>2379</v>
      </c>
      <c r="I188" s="20" t="str">
        <f t="shared" si="4"/>
        <v>UnderWeight</v>
      </c>
      <c r="J188" s="20" t="str">
        <f t="shared" si="5"/>
        <v>Diabetes</v>
      </c>
    </row>
    <row r="189" spans="1:10">
      <c r="A189" s="18" t="s">
        <v>1203</v>
      </c>
      <c r="B189" s="18">
        <v>37.4</v>
      </c>
      <c r="C189" s="18">
        <v>11.3</v>
      </c>
      <c r="D189" s="18" t="s">
        <v>2381</v>
      </c>
      <c r="E189" s="18" t="s">
        <v>2379</v>
      </c>
      <c r="F189" s="18" t="s">
        <v>2379</v>
      </c>
      <c r="G189" s="19">
        <v>2</v>
      </c>
      <c r="H189" s="18" t="s">
        <v>2379</v>
      </c>
      <c r="I189" s="20" t="str">
        <f t="shared" si="4"/>
        <v>Obesity</v>
      </c>
      <c r="J189" s="20" t="str">
        <f t="shared" si="5"/>
        <v>Diabetes</v>
      </c>
    </row>
    <row r="190" spans="1:10">
      <c r="A190" s="18" t="s">
        <v>1202</v>
      </c>
      <c r="B190" s="18">
        <v>25.75</v>
      </c>
      <c r="C190" s="18">
        <v>9.23</v>
      </c>
      <c r="D190" s="18" t="s">
        <v>2379</v>
      </c>
      <c r="E190" s="18" t="s">
        <v>2379</v>
      </c>
      <c r="F190" s="18" t="s">
        <v>2379</v>
      </c>
      <c r="G190" s="19">
        <v>0</v>
      </c>
      <c r="H190" s="18" t="s">
        <v>2379</v>
      </c>
      <c r="I190" s="20" t="str">
        <f t="shared" si="4"/>
        <v>OverWeight</v>
      </c>
      <c r="J190" s="20" t="str">
        <f t="shared" si="5"/>
        <v>Diabetes</v>
      </c>
    </row>
    <row r="191" spans="1:10">
      <c r="A191" s="18" t="s">
        <v>1201</v>
      </c>
      <c r="B191" s="18">
        <v>32.299999999999997</v>
      </c>
      <c r="C191" s="18">
        <v>4.37</v>
      </c>
      <c r="D191" s="18" t="s">
        <v>2379</v>
      </c>
      <c r="E191" s="18" t="s">
        <v>2379</v>
      </c>
      <c r="F191" s="18" t="s">
        <v>2379</v>
      </c>
      <c r="G191" s="19">
        <v>2</v>
      </c>
      <c r="H191" s="18" t="s">
        <v>2379</v>
      </c>
      <c r="I191" s="20" t="str">
        <f t="shared" si="4"/>
        <v>Obesity</v>
      </c>
      <c r="J191" s="20" t="str">
        <f t="shared" si="5"/>
        <v>Normal</v>
      </c>
    </row>
    <row r="192" spans="1:10">
      <c r="A192" s="18" t="s">
        <v>2255</v>
      </c>
      <c r="B192" s="18">
        <v>44.88</v>
      </c>
      <c r="C192" s="18">
        <v>6.04</v>
      </c>
      <c r="D192" s="18" t="s">
        <v>2379</v>
      </c>
      <c r="E192" s="18" t="s">
        <v>2379</v>
      </c>
      <c r="F192" s="18" t="s">
        <v>2381</v>
      </c>
      <c r="G192" s="19">
        <v>1</v>
      </c>
      <c r="H192" s="18" t="s">
        <v>2380</v>
      </c>
      <c r="I192" s="20" t="str">
        <f t="shared" si="4"/>
        <v>Obesity</v>
      </c>
      <c r="J192" s="20" t="str">
        <f t="shared" si="5"/>
        <v>Prediabetes</v>
      </c>
    </row>
    <row r="193" spans="1:10">
      <c r="A193" s="18" t="s">
        <v>1200</v>
      </c>
      <c r="B193" s="18">
        <v>28.61</v>
      </c>
      <c r="C193" s="18">
        <v>5.76</v>
      </c>
      <c r="D193" s="18" t="s">
        <v>2379</v>
      </c>
      <c r="E193" s="18" t="s">
        <v>2379</v>
      </c>
      <c r="F193" s="18" t="s">
        <v>2381</v>
      </c>
      <c r="G193" s="19">
        <v>1</v>
      </c>
      <c r="H193" s="18" t="s">
        <v>2379</v>
      </c>
      <c r="I193" s="20" t="str">
        <f t="shared" si="4"/>
        <v>OverWeight</v>
      </c>
      <c r="J193" s="20" t="str">
        <f t="shared" si="5"/>
        <v>Prediabetes</v>
      </c>
    </row>
    <row r="194" spans="1:10">
      <c r="A194" s="18" t="s">
        <v>1199</v>
      </c>
      <c r="B194" s="18">
        <v>45.41</v>
      </c>
      <c r="C194" s="18">
        <v>4.96</v>
      </c>
      <c r="D194" s="18" t="s">
        <v>2379</v>
      </c>
      <c r="E194" s="18" t="s">
        <v>2379</v>
      </c>
      <c r="F194" s="18" t="s">
        <v>2379</v>
      </c>
      <c r="G194" s="19">
        <v>1</v>
      </c>
      <c r="H194" s="18" t="s">
        <v>2379</v>
      </c>
      <c r="I194" s="20" t="str">
        <f t="shared" ref="I194:I257" si="6">IF(B194&lt;18.5,"UnderWeight",IF(B194&lt;25,"Healthy Weight",IF(B194&lt;30,"OverWeight","Obesity")))</f>
        <v>Obesity</v>
      </c>
      <c r="J194" s="20" t="str">
        <f t="shared" si="5"/>
        <v>Normal</v>
      </c>
    </row>
    <row r="195" spans="1:10">
      <c r="A195" s="18" t="s">
        <v>1198</v>
      </c>
      <c r="B195" s="18">
        <v>31.2</v>
      </c>
      <c r="C195" s="18">
        <v>11.04</v>
      </c>
      <c r="D195" s="18" t="s">
        <v>2381</v>
      </c>
      <c r="E195" s="18" t="s">
        <v>2379</v>
      </c>
      <c r="F195" s="18" t="s">
        <v>2379</v>
      </c>
      <c r="G195" s="19">
        <v>2</v>
      </c>
      <c r="H195" s="18" t="s">
        <v>2379</v>
      </c>
      <c r="I195" s="20" t="str">
        <f t="shared" si="6"/>
        <v>Obesity</v>
      </c>
      <c r="J195" s="20" t="str">
        <f t="shared" ref="J195:J258" si="7">IF(C195&lt;5.7,"Normal",IF(C195&lt;6.5,"Prediabetes","Diabetes"))</f>
        <v>Diabetes</v>
      </c>
    </row>
    <row r="196" spans="1:10">
      <c r="A196" s="18" t="s">
        <v>1197</v>
      </c>
      <c r="B196" s="18">
        <v>29.83</v>
      </c>
      <c r="C196" s="18">
        <v>7.81</v>
      </c>
      <c r="D196" s="18" t="s">
        <v>2381</v>
      </c>
      <c r="E196" s="18" t="s">
        <v>2379</v>
      </c>
      <c r="F196" s="18" t="s">
        <v>2379</v>
      </c>
      <c r="G196" s="19">
        <v>1</v>
      </c>
      <c r="H196" s="18" t="s">
        <v>2379</v>
      </c>
      <c r="I196" s="20" t="str">
        <f t="shared" si="6"/>
        <v>OverWeight</v>
      </c>
      <c r="J196" s="20" t="str">
        <f t="shared" si="7"/>
        <v>Diabetes</v>
      </c>
    </row>
    <row r="197" spans="1:10">
      <c r="A197" s="18" t="s">
        <v>1196</v>
      </c>
      <c r="B197" s="18">
        <v>29.06</v>
      </c>
      <c r="C197" s="18">
        <v>4.55</v>
      </c>
      <c r="D197" s="18" t="s">
        <v>2379</v>
      </c>
      <c r="E197" s="18" t="s">
        <v>2379</v>
      </c>
      <c r="F197" s="18" t="s">
        <v>2379</v>
      </c>
      <c r="G197" s="19">
        <v>0</v>
      </c>
      <c r="H197" s="18" t="s">
        <v>2379</v>
      </c>
      <c r="I197" s="20" t="str">
        <f t="shared" si="6"/>
        <v>OverWeight</v>
      </c>
      <c r="J197" s="20" t="str">
        <f t="shared" si="7"/>
        <v>Normal</v>
      </c>
    </row>
    <row r="198" spans="1:10">
      <c r="A198" s="18" t="s">
        <v>1195</v>
      </c>
      <c r="B198" s="18">
        <v>27.454999999999998</v>
      </c>
      <c r="C198" s="18">
        <v>6.13</v>
      </c>
      <c r="D198" s="18" t="s">
        <v>2379</v>
      </c>
      <c r="E198" s="18" t="s">
        <v>2379</v>
      </c>
      <c r="F198" s="18" t="s">
        <v>2379</v>
      </c>
      <c r="G198" s="19">
        <v>2</v>
      </c>
      <c r="H198" s="18" t="s">
        <v>2379</v>
      </c>
      <c r="I198" s="20" t="str">
        <f t="shared" si="6"/>
        <v>OverWeight</v>
      </c>
      <c r="J198" s="20" t="str">
        <f t="shared" si="7"/>
        <v>Prediabetes</v>
      </c>
    </row>
    <row r="199" spans="1:10">
      <c r="A199" s="18" t="s">
        <v>1194</v>
      </c>
      <c r="B199" s="18">
        <v>23.01</v>
      </c>
      <c r="C199" s="18">
        <v>6.04</v>
      </c>
      <c r="D199" s="18" t="s">
        <v>2381</v>
      </c>
      <c r="E199" s="18" t="s">
        <v>2379</v>
      </c>
      <c r="F199" s="18" t="s">
        <v>2379</v>
      </c>
      <c r="G199" s="19">
        <v>1</v>
      </c>
      <c r="H199" s="18" t="s">
        <v>2379</v>
      </c>
      <c r="I199" s="20" t="str">
        <f t="shared" si="6"/>
        <v>Healthy Weight</v>
      </c>
      <c r="J199" s="20" t="str">
        <f t="shared" si="7"/>
        <v>Prediabetes</v>
      </c>
    </row>
    <row r="200" spans="1:10">
      <c r="A200" s="18" t="s">
        <v>1193</v>
      </c>
      <c r="B200" s="18">
        <v>31.39</v>
      </c>
      <c r="C200" s="18">
        <v>8.85</v>
      </c>
      <c r="D200" s="18" t="s">
        <v>2381</v>
      </c>
      <c r="E200" s="18" t="s">
        <v>2379</v>
      </c>
      <c r="F200" s="18" t="s">
        <v>2379</v>
      </c>
      <c r="G200" s="19">
        <v>0</v>
      </c>
      <c r="H200" s="18" t="s">
        <v>2379</v>
      </c>
      <c r="I200" s="20" t="str">
        <f t="shared" si="6"/>
        <v>Obesity</v>
      </c>
      <c r="J200" s="20" t="str">
        <f t="shared" si="7"/>
        <v>Diabetes</v>
      </c>
    </row>
    <row r="201" spans="1:10">
      <c r="A201" s="18" t="s">
        <v>1192</v>
      </c>
      <c r="B201" s="18">
        <v>34.770000000000003</v>
      </c>
      <c r="C201" s="18">
        <v>10.54</v>
      </c>
      <c r="D201" s="18" t="s">
        <v>2379</v>
      </c>
      <c r="E201" s="18" t="s">
        <v>2379</v>
      </c>
      <c r="F201" s="18" t="s">
        <v>2379</v>
      </c>
      <c r="G201" s="19">
        <v>2</v>
      </c>
      <c r="H201" s="18" t="s">
        <v>2379</v>
      </c>
      <c r="I201" s="20" t="str">
        <f t="shared" si="6"/>
        <v>Obesity</v>
      </c>
      <c r="J201" s="20" t="str">
        <f t="shared" si="7"/>
        <v>Diabetes</v>
      </c>
    </row>
    <row r="202" spans="1:10">
      <c r="A202" s="18" t="s">
        <v>1191</v>
      </c>
      <c r="B202" s="18">
        <v>24.48</v>
      </c>
      <c r="C202" s="18">
        <v>4.37</v>
      </c>
      <c r="D202" s="18" t="s">
        <v>2381</v>
      </c>
      <c r="E202" s="18" t="s">
        <v>2379</v>
      </c>
      <c r="F202" s="18" t="s">
        <v>2379</v>
      </c>
      <c r="G202" s="19">
        <v>2</v>
      </c>
      <c r="H202" s="18" t="s">
        <v>2379</v>
      </c>
      <c r="I202" s="20" t="str">
        <f t="shared" si="6"/>
        <v>Healthy Weight</v>
      </c>
      <c r="J202" s="20" t="str">
        <f t="shared" si="7"/>
        <v>Normal</v>
      </c>
    </row>
    <row r="203" spans="1:10">
      <c r="A203" s="18" t="s">
        <v>2254</v>
      </c>
      <c r="B203" s="18">
        <v>44.32</v>
      </c>
      <c r="C203" s="18">
        <v>10.55</v>
      </c>
      <c r="D203" s="18" t="s">
        <v>2379</v>
      </c>
      <c r="E203" s="18" t="s">
        <v>2379</v>
      </c>
      <c r="F203" s="18" t="s">
        <v>2379</v>
      </c>
      <c r="G203" s="19">
        <v>0</v>
      </c>
      <c r="H203" s="18" t="s">
        <v>2380</v>
      </c>
      <c r="I203" s="20" t="str">
        <f t="shared" si="6"/>
        <v>Obesity</v>
      </c>
      <c r="J203" s="20" t="str">
        <f t="shared" si="7"/>
        <v>Diabetes</v>
      </c>
    </row>
    <row r="204" spans="1:10">
      <c r="A204" s="18" t="s">
        <v>1190</v>
      </c>
      <c r="B204" s="18">
        <v>22.61</v>
      </c>
      <c r="C204" s="18">
        <v>9.6300000000000008</v>
      </c>
      <c r="D204" s="18" t="s">
        <v>2379</v>
      </c>
      <c r="E204" s="18" t="s">
        <v>2379</v>
      </c>
      <c r="F204" s="18" t="s">
        <v>2379</v>
      </c>
      <c r="G204" s="19">
        <v>2</v>
      </c>
      <c r="H204" s="18" t="s">
        <v>2379</v>
      </c>
      <c r="I204" s="20" t="str">
        <f t="shared" si="6"/>
        <v>Healthy Weight</v>
      </c>
      <c r="J204" s="20" t="str">
        <f t="shared" si="7"/>
        <v>Diabetes</v>
      </c>
    </row>
    <row r="205" spans="1:10">
      <c r="A205" s="18" t="s">
        <v>1189</v>
      </c>
      <c r="B205" s="18">
        <v>34.299999999999997</v>
      </c>
      <c r="C205" s="18">
        <v>10.37</v>
      </c>
      <c r="D205" s="18" t="s">
        <v>2379</v>
      </c>
      <c r="E205" s="18" t="s">
        <v>2379</v>
      </c>
      <c r="F205" s="18" t="s">
        <v>2379</v>
      </c>
      <c r="G205" s="19">
        <v>0</v>
      </c>
      <c r="H205" s="18" t="s">
        <v>2379</v>
      </c>
      <c r="I205" s="20" t="str">
        <f t="shared" si="6"/>
        <v>Obesity</v>
      </c>
      <c r="J205" s="20" t="str">
        <f t="shared" si="7"/>
        <v>Diabetes</v>
      </c>
    </row>
    <row r="206" spans="1:10">
      <c r="A206" s="18" t="s">
        <v>1188</v>
      </c>
      <c r="B206" s="18">
        <v>46.09</v>
      </c>
      <c r="C206" s="18">
        <v>5.44</v>
      </c>
      <c r="D206" s="18" t="s">
        <v>2379</v>
      </c>
      <c r="E206" s="18" t="s">
        <v>2379</v>
      </c>
      <c r="F206" s="18" t="s">
        <v>2379</v>
      </c>
      <c r="G206" s="19">
        <v>2</v>
      </c>
      <c r="H206" s="18" t="s">
        <v>2379</v>
      </c>
      <c r="I206" s="20" t="str">
        <f t="shared" si="6"/>
        <v>Obesity</v>
      </c>
      <c r="J206" s="20" t="str">
        <f t="shared" si="7"/>
        <v>Normal</v>
      </c>
    </row>
    <row r="207" spans="1:10">
      <c r="A207" s="18" t="s">
        <v>1187</v>
      </c>
      <c r="B207" s="18">
        <v>44.744999999999997</v>
      </c>
      <c r="C207" s="18">
        <v>5.19</v>
      </c>
      <c r="D207" s="18" t="s">
        <v>2379</v>
      </c>
      <c r="E207" s="18" t="s">
        <v>2379</v>
      </c>
      <c r="F207" s="18" t="s">
        <v>2379</v>
      </c>
      <c r="G207" s="19">
        <v>2</v>
      </c>
      <c r="H207" s="18" t="s">
        <v>2379</v>
      </c>
      <c r="I207" s="20" t="str">
        <f t="shared" si="6"/>
        <v>Obesity</v>
      </c>
      <c r="J207" s="20" t="str">
        <f t="shared" si="7"/>
        <v>Normal</v>
      </c>
    </row>
    <row r="208" spans="1:10">
      <c r="A208" s="18" t="s">
        <v>1186</v>
      </c>
      <c r="B208" s="18">
        <v>26.33</v>
      </c>
      <c r="C208" s="18">
        <v>11.8</v>
      </c>
      <c r="D208" s="18" t="s">
        <v>2381</v>
      </c>
      <c r="E208" s="18" t="s">
        <v>2379</v>
      </c>
      <c r="F208" s="18" t="s">
        <v>2379</v>
      </c>
      <c r="G208" s="19">
        <v>1</v>
      </c>
      <c r="H208" s="18" t="s">
        <v>2379</v>
      </c>
      <c r="I208" s="20" t="str">
        <f t="shared" si="6"/>
        <v>OverWeight</v>
      </c>
      <c r="J208" s="20" t="str">
        <f t="shared" si="7"/>
        <v>Diabetes</v>
      </c>
    </row>
    <row r="209" spans="1:10">
      <c r="A209" s="18" t="s">
        <v>1185</v>
      </c>
      <c r="B209" s="18">
        <v>26.6</v>
      </c>
      <c r="C209" s="18">
        <v>8.3800000000000008</v>
      </c>
      <c r="D209" s="18" t="s">
        <v>2379</v>
      </c>
      <c r="E209" s="18" t="s">
        <v>2379</v>
      </c>
      <c r="F209" s="18" t="s">
        <v>2379</v>
      </c>
      <c r="G209" s="19">
        <v>2</v>
      </c>
      <c r="H209" s="18" t="s">
        <v>2379</v>
      </c>
      <c r="I209" s="20" t="str">
        <f t="shared" si="6"/>
        <v>OverWeight</v>
      </c>
      <c r="J209" s="20" t="str">
        <f t="shared" si="7"/>
        <v>Diabetes</v>
      </c>
    </row>
    <row r="210" spans="1:10">
      <c r="A210" s="18" t="s">
        <v>1184</v>
      </c>
      <c r="B210" s="18">
        <v>27.5</v>
      </c>
      <c r="C210" s="18">
        <v>7.58</v>
      </c>
      <c r="D210" s="18" t="s">
        <v>2379</v>
      </c>
      <c r="E210" s="18" t="s">
        <v>2379</v>
      </c>
      <c r="F210" s="18" t="s">
        <v>2379</v>
      </c>
      <c r="G210" s="19">
        <v>0</v>
      </c>
      <c r="H210" s="18" t="s">
        <v>2379</v>
      </c>
      <c r="I210" s="20" t="str">
        <f t="shared" si="6"/>
        <v>OverWeight</v>
      </c>
      <c r="J210" s="20" t="str">
        <f t="shared" si="7"/>
        <v>Diabetes</v>
      </c>
    </row>
    <row r="211" spans="1:10">
      <c r="A211" s="18" t="s">
        <v>1183</v>
      </c>
      <c r="B211" s="18">
        <v>41.55</v>
      </c>
      <c r="C211" s="18">
        <v>4.6100000000000003</v>
      </c>
      <c r="D211" s="18" t="s">
        <v>2379</v>
      </c>
      <c r="E211" s="18" t="s">
        <v>2379</v>
      </c>
      <c r="F211" s="18" t="s">
        <v>2379</v>
      </c>
      <c r="G211" s="19">
        <v>1</v>
      </c>
      <c r="H211" s="18" t="s">
        <v>2379</v>
      </c>
      <c r="I211" s="20" t="str">
        <f t="shared" si="6"/>
        <v>Obesity</v>
      </c>
      <c r="J211" s="20" t="str">
        <f t="shared" si="7"/>
        <v>Normal</v>
      </c>
    </row>
    <row r="212" spans="1:10">
      <c r="A212" s="18" t="s">
        <v>1182</v>
      </c>
      <c r="B212" s="18">
        <v>41.47</v>
      </c>
      <c r="C212" s="18">
        <v>4.7</v>
      </c>
      <c r="D212" s="18" t="s">
        <v>2381</v>
      </c>
      <c r="E212" s="18" t="s">
        <v>2379</v>
      </c>
      <c r="F212" s="18" t="s">
        <v>2381</v>
      </c>
      <c r="G212" s="19">
        <v>1</v>
      </c>
      <c r="H212" s="18" t="s">
        <v>2379</v>
      </c>
      <c r="I212" s="20" t="str">
        <f t="shared" si="6"/>
        <v>Obesity</v>
      </c>
      <c r="J212" s="20" t="str">
        <f t="shared" si="7"/>
        <v>Normal</v>
      </c>
    </row>
    <row r="213" spans="1:10">
      <c r="A213" s="18" t="s">
        <v>1181</v>
      </c>
      <c r="B213" s="18">
        <v>24.795000000000002</v>
      </c>
      <c r="C213" s="18">
        <v>6.05</v>
      </c>
      <c r="D213" s="18" t="s">
        <v>2381</v>
      </c>
      <c r="E213" s="18" t="s">
        <v>2379</v>
      </c>
      <c r="F213" s="18" t="s">
        <v>2379</v>
      </c>
      <c r="G213" s="19">
        <v>0</v>
      </c>
      <c r="H213" s="18" t="s">
        <v>2379</v>
      </c>
      <c r="I213" s="20" t="str">
        <f t="shared" si="6"/>
        <v>Healthy Weight</v>
      </c>
      <c r="J213" s="20" t="str">
        <f t="shared" si="7"/>
        <v>Prediabetes</v>
      </c>
    </row>
    <row r="214" spans="1:10">
      <c r="A214" s="18" t="s">
        <v>2253</v>
      </c>
      <c r="B214" s="18">
        <v>46.39</v>
      </c>
      <c r="C214" s="18">
        <v>5.09</v>
      </c>
      <c r="D214" s="18" t="s">
        <v>2379</v>
      </c>
      <c r="E214" s="18" t="s">
        <v>2379</v>
      </c>
      <c r="F214" s="18" t="s">
        <v>2379</v>
      </c>
      <c r="G214" s="19">
        <v>0</v>
      </c>
      <c r="H214" s="18" t="s">
        <v>2380</v>
      </c>
      <c r="I214" s="20" t="str">
        <f t="shared" si="6"/>
        <v>Obesity</v>
      </c>
      <c r="J214" s="20" t="str">
        <f t="shared" si="7"/>
        <v>Normal</v>
      </c>
    </row>
    <row r="215" spans="1:10">
      <c r="A215" s="18" t="s">
        <v>1180</v>
      </c>
      <c r="B215" s="18">
        <v>29.48</v>
      </c>
      <c r="C215" s="18">
        <v>5.63</v>
      </c>
      <c r="D215" s="18" t="s">
        <v>2381</v>
      </c>
      <c r="E215" s="18" t="s">
        <v>2379</v>
      </c>
      <c r="F215" s="18" t="s">
        <v>2381</v>
      </c>
      <c r="G215" s="19">
        <v>1</v>
      </c>
      <c r="H215" s="18" t="s">
        <v>2379</v>
      </c>
      <c r="I215" s="20" t="str">
        <f t="shared" si="6"/>
        <v>OverWeight</v>
      </c>
      <c r="J215" s="20" t="str">
        <f t="shared" si="7"/>
        <v>Normal</v>
      </c>
    </row>
    <row r="216" spans="1:10">
      <c r="A216" s="18" t="s">
        <v>1179</v>
      </c>
      <c r="B216" s="18">
        <v>28.09</v>
      </c>
      <c r="C216" s="18">
        <v>6.06</v>
      </c>
      <c r="D216" s="18" t="s">
        <v>2379</v>
      </c>
      <c r="E216" s="18" t="s">
        <v>2379</v>
      </c>
      <c r="F216" s="18" t="s">
        <v>2381</v>
      </c>
      <c r="G216" s="19">
        <v>1</v>
      </c>
      <c r="H216" s="18" t="s">
        <v>2379</v>
      </c>
      <c r="I216" s="20" t="str">
        <f t="shared" si="6"/>
        <v>OverWeight</v>
      </c>
      <c r="J216" s="20" t="str">
        <f t="shared" si="7"/>
        <v>Prediabetes</v>
      </c>
    </row>
    <row r="217" spans="1:10">
      <c r="A217" s="18" t="s">
        <v>1178</v>
      </c>
      <c r="B217" s="18">
        <v>32.729999999999997</v>
      </c>
      <c r="C217" s="18">
        <v>5.19</v>
      </c>
      <c r="D217" s="18" t="s">
        <v>2379</v>
      </c>
      <c r="E217" s="18" t="s">
        <v>2379</v>
      </c>
      <c r="F217" s="18" t="s">
        <v>2379</v>
      </c>
      <c r="G217" s="19">
        <v>1</v>
      </c>
      <c r="H217" s="18" t="s">
        <v>2379</v>
      </c>
      <c r="I217" s="20" t="str">
        <f t="shared" si="6"/>
        <v>Obesity</v>
      </c>
      <c r="J217" s="20" t="str">
        <f t="shared" si="7"/>
        <v>Normal</v>
      </c>
    </row>
    <row r="218" spans="1:10">
      <c r="A218" s="18" t="s">
        <v>1177</v>
      </c>
      <c r="B218" s="18">
        <v>27.36</v>
      </c>
      <c r="C218" s="18">
        <v>8.9600000000000009</v>
      </c>
      <c r="D218" s="18" t="s">
        <v>2379</v>
      </c>
      <c r="E218" s="18" t="s">
        <v>2379</v>
      </c>
      <c r="F218" s="18" t="s">
        <v>2379</v>
      </c>
      <c r="G218" s="19">
        <v>0</v>
      </c>
      <c r="H218" s="18" t="s">
        <v>2379</v>
      </c>
      <c r="I218" s="20" t="str">
        <f t="shared" si="6"/>
        <v>OverWeight</v>
      </c>
      <c r="J218" s="20" t="str">
        <f t="shared" si="7"/>
        <v>Diabetes</v>
      </c>
    </row>
    <row r="219" spans="1:10">
      <c r="A219" s="18" t="s">
        <v>1176</v>
      </c>
      <c r="B219" s="18">
        <v>27.265000000000001</v>
      </c>
      <c r="C219" s="18">
        <v>11.39</v>
      </c>
      <c r="D219" s="18" t="s">
        <v>2379</v>
      </c>
      <c r="E219" s="18" t="s">
        <v>2379</v>
      </c>
      <c r="F219" s="18" t="s">
        <v>2379</v>
      </c>
      <c r="G219" s="19">
        <v>0</v>
      </c>
      <c r="H219" s="18" t="s">
        <v>2379</v>
      </c>
      <c r="I219" s="20" t="str">
        <f t="shared" si="6"/>
        <v>OverWeight</v>
      </c>
      <c r="J219" s="20" t="str">
        <f t="shared" si="7"/>
        <v>Diabetes</v>
      </c>
    </row>
    <row r="220" spans="1:10">
      <c r="A220" s="18" t="s">
        <v>1175</v>
      </c>
      <c r="B220" s="18">
        <v>48.07</v>
      </c>
      <c r="C220" s="18">
        <v>4.0599999999999996</v>
      </c>
      <c r="D220" s="18" t="s">
        <v>2381</v>
      </c>
      <c r="E220" s="18" t="s">
        <v>2379</v>
      </c>
      <c r="F220" s="18" t="s">
        <v>2379</v>
      </c>
      <c r="G220" s="19">
        <v>0</v>
      </c>
      <c r="H220" s="18" t="s">
        <v>2379</v>
      </c>
      <c r="I220" s="20" t="str">
        <f t="shared" si="6"/>
        <v>Obesity</v>
      </c>
      <c r="J220" s="20" t="str">
        <f t="shared" si="7"/>
        <v>Normal</v>
      </c>
    </row>
    <row r="221" spans="1:10">
      <c r="A221" s="18" t="s">
        <v>1174</v>
      </c>
      <c r="B221" s="18">
        <v>30.8</v>
      </c>
      <c r="C221" s="18">
        <v>5.23</v>
      </c>
      <c r="D221" s="18" t="s">
        <v>2381</v>
      </c>
      <c r="E221" s="18" t="s">
        <v>2379</v>
      </c>
      <c r="F221" s="18" t="s">
        <v>2379</v>
      </c>
      <c r="G221" s="19">
        <v>0</v>
      </c>
      <c r="H221" s="18" t="s">
        <v>2379</v>
      </c>
      <c r="I221" s="20" t="str">
        <f t="shared" si="6"/>
        <v>Obesity</v>
      </c>
      <c r="J221" s="20" t="str">
        <f t="shared" si="7"/>
        <v>Normal</v>
      </c>
    </row>
    <row r="222" spans="1:10">
      <c r="A222" s="18" t="s">
        <v>1173</v>
      </c>
      <c r="B222" s="18">
        <v>32.299999999999997</v>
      </c>
      <c r="C222" s="18">
        <v>5.05</v>
      </c>
      <c r="D222" s="18" t="s">
        <v>2381</v>
      </c>
      <c r="E222" s="18" t="s">
        <v>2379</v>
      </c>
      <c r="F222" s="18" t="s">
        <v>2379</v>
      </c>
      <c r="G222" s="19">
        <v>0</v>
      </c>
      <c r="H222" s="18" t="s">
        <v>2379</v>
      </c>
      <c r="I222" s="20" t="str">
        <f t="shared" si="6"/>
        <v>Obesity</v>
      </c>
      <c r="J222" s="20" t="str">
        <f t="shared" si="7"/>
        <v>Normal</v>
      </c>
    </row>
    <row r="223" spans="1:10">
      <c r="A223" s="18" t="s">
        <v>1172</v>
      </c>
      <c r="B223" s="18">
        <v>39.700000000000003</v>
      </c>
      <c r="C223" s="18">
        <v>7.34</v>
      </c>
      <c r="D223" s="18" t="s">
        <v>2379</v>
      </c>
      <c r="E223" s="18" t="s">
        <v>2379</v>
      </c>
      <c r="F223" s="18" t="s">
        <v>2379</v>
      </c>
      <c r="G223" s="19">
        <v>0</v>
      </c>
      <c r="H223" s="18" t="s">
        <v>2379</v>
      </c>
      <c r="I223" s="20" t="str">
        <f t="shared" si="6"/>
        <v>Obesity</v>
      </c>
      <c r="J223" s="20" t="str">
        <f t="shared" si="7"/>
        <v>Diabetes</v>
      </c>
    </row>
    <row r="224" spans="1:10">
      <c r="A224" s="18" t="s">
        <v>1171</v>
      </c>
      <c r="B224" s="18">
        <v>35.97</v>
      </c>
      <c r="C224" s="18">
        <v>8.1300000000000008</v>
      </c>
      <c r="D224" s="18" t="s">
        <v>2379</v>
      </c>
      <c r="E224" s="18" t="s">
        <v>2379</v>
      </c>
      <c r="F224" s="18" t="s">
        <v>2379</v>
      </c>
      <c r="G224" s="19">
        <v>0</v>
      </c>
      <c r="H224" s="18" t="s">
        <v>2379</v>
      </c>
      <c r="I224" s="20" t="str">
        <f t="shared" si="6"/>
        <v>Obesity</v>
      </c>
      <c r="J224" s="20" t="str">
        <f t="shared" si="7"/>
        <v>Diabetes</v>
      </c>
    </row>
    <row r="225" spans="1:10">
      <c r="A225" s="18" t="s">
        <v>2360</v>
      </c>
      <c r="B225" s="18">
        <v>42.13</v>
      </c>
      <c r="C225" s="18">
        <v>11.9</v>
      </c>
      <c r="D225" s="18" t="s">
        <v>2379</v>
      </c>
      <c r="E225" s="18" t="s">
        <v>2379</v>
      </c>
      <c r="F225" s="18" t="s">
        <v>2379</v>
      </c>
      <c r="G225" s="19">
        <v>0</v>
      </c>
      <c r="H225" s="18" t="s">
        <v>2380</v>
      </c>
      <c r="I225" s="20" t="str">
        <f t="shared" si="6"/>
        <v>Obesity</v>
      </c>
      <c r="J225" s="20" t="str">
        <f t="shared" si="7"/>
        <v>Diabetes</v>
      </c>
    </row>
    <row r="226" spans="1:10">
      <c r="A226" s="18" t="s">
        <v>2252</v>
      </c>
      <c r="B226" s="18">
        <v>42.13</v>
      </c>
      <c r="C226" s="18">
        <v>5.2</v>
      </c>
      <c r="D226" s="18" t="s">
        <v>2381</v>
      </c>
      <c r="E226" s="18" t="s">
        <v>2379</v>
      </c>
      <c r="F226" s="18" t="s">
        <v>2379</v>
      </c>
      <c r="G226" s="19">
        <v>1</v>
      </c>
      <c r="H226" s="18" t="s">
        <v>2381</v>
      </c>
      <c r="I226" s="20" t="str">
        <f t="shared" si="6"/>
        <v>Obesity</v>
      </c>
      <c r="J226" s="20" t="str">
        <f t="shared" si="7"/>
        <v>Normal</v>
      </c>
    </row>
    <row r="227" spans="1:10">
      <c r="A227" s="18" t="s">
        <v>1170</v>
      </c>
      <c r="B227" s="18">
        <v>25.86</v>
      </c>
      <c r="C227" s="18">
        <v>6.68</v>
      </c>
      <c r="D227" s="18" t="s">
        <v>2381</v>
      </c>
      <c r="E227" s="18" t="s">
        <v>2379</v>
      </c>
      <c r="F227" s="18" t="s">
        <v>2379</v>
      </c>
      <c r="G227" s="19">
        <v>1</v>
      </c>
      <c r="H227" s="18" t="s">
        <v>2379</v>
      </c>
      <c r="I227" s="20" t="str">
        <f t="shared" si="6"/>
        <v>OverWeight</v>
      </c>
      <c r="J227" s="20" t="str">
        <f t="shared" si="7"/>
        <v>Diabetes</v>
      </c>
    </row>
    <row r="228" spans="1:10">
      <c r="A228" s="18" t="s">
        <v>1169</v>
      </c>
      <c r="B228" s="18">
        <v>30.03</v>
      </c>
      <c r="C228" s="18">
        <v>11.51</v>
      </c>
      <c r="D228" s="18" t="s">
        <v>2379</v>
      </c>
      <c r="E228" s="18" t="s">
        <v>2379</v>
      </c>
      <c r="F228" s="18" t="s">
        <v>2379</v>
      </c>
      <c r="G228" s="19">
        <v>0</v>
      </c>
      <c r="H228" s="18" t="s">
        <v>2379</v>
      </c>
      <c r="I228" s="20" t="str">
        <f t="shared" si="6"/>
        <v>Obesity</v>
      </c>
      <c r="J228" s="20" t="str">
        <f t="shared" si="7"/>
        <v>Diabetes</v>
      </c>
    </row>
    <row r="229" spans="1:10">
      <c r="A229" s="18" t="s">
        <v>1168</v>
      </c>
      <c r="B229" s="18">
        <v>25.76</v>
      </c>
      <c r="C229" s="18">
        <v>6.02</v>
      </c>
      <c r="D229" s="18" t="s">
        <v>2381</v>
      </c>
      <c r="E229" s="18" t="s">
        <v>2379</v>
      </c>
      <c r="F229" s="18" t="s">
        <v>2381</v>
      </c>
      <c r="G229" s="19">
        <v>1</v>
      </c>
      <c r="H229" s="18" t="s">
        <v>2379</v>
      </c>
      <c r="I229" s="20" t="str">
        <f t="shared" si="6"/>
        <v>OverWeight</v>
      </c>
      <c r="J229" s="20" t="str">
        <f t="shared" si="7"/>
        <v>Prediabetes</v>
      </c>
    </row>
    <row r="230" spans="1:10">
      <c r="A230" s="18" t="s">
        <v>1167</v>
      </c>
      <c r="B230" s="18">
        <v>22.42</v>
      </c>
      <c r="C230" s="18">
        <v>7.96</v>
      </c>
      <c r="D230" s="18" t="s">
        <v>2379</v>
      </c>
      <c r="E230" s="18" t="s">
        <v>2379</v>
      </c>
      <c r="F230" s="18" t="s">
        <v>2379</v>
      </c>
      <c r="G230" s="19">
        <v>0</v>
      </c>
      <c r="H230" s="18" t="s">
        <v>2379</v>
      </c>
      <c r="I230" s="20" t="str">
        <f t="shared" si="6"/>
        <v>Healthy Weight</v>
      </c>
      <c r="J230" s="20" t="str">
        <f t="shared" si="7"/>
        <v>Diabetes</v>
      </c>
    </row>
    <row r="231" spans="1:10">
      <c r="A231" s="18" t="s">
        <v>1166</v>
      </c>
      <c r="B231" s="18">
        <v>33.18</v>
      </c>
      <c r="C231" s="18">
        <v>6.01</v>
      </c>
      <c r="D231" s="18" t="s">
        <v>2381</v>
      </c>
      <c r="E231" s="18" t="s">
        <v>2379</v>
      </c>
      <c r="F231" s="18" t="s">
        <v>2379</v>
      </c>
      <c r="G231" s="19">
        <v>1</v>
      </c>
      <c r="H231" s="18" t="s">
        <v>2379</v>
      </c>
      <c r="I231" s="20" t="str">
        <f t="shared" si="6"/>
        <v>Obesity</v>
      </c>
      <c r="J231" s="20" t="str">
        <f t="shared" si="7"/>
        <v>Prediabetes</v>
      </c>
    </row>
    <row r="232" spans="1:10">
      <c r="A232" s="18" t="s">
        <v>1165</v>
      </c>
      <c r="B232" s="18">
        <v>43.04</v>
      </c>
      <c r="C232" s="18">
        <v>5.9</v>
      </c>
      <c r="D232" s="18" t="s">
        <v>2381</v>
      </c>
      <c r="E232" s="18" t="s">
        <v>2379</v>
      </c>
      <c r="F232" s="18" t="s">
        <v>2379</v>
      </c>
      <c r="G232" s="19">
        <v>0</v>
      </c>
      <c r="H232" s="18" t="s">
        <v>2379</v>
      </c>
      <c r="I232" s="20" t="str">
        <f t="shared" si="6"/>
        <v>Obesity</v>
      </c>
      <c r="J232" s="20" t="str">
        <f t="shared" si="7"/>
        <v>Prediabetes</v>
      </c>
    </row>
    <row r="233" spans="1:10">
      <c r="A233" s="18" t="s">
        <v>1164</v>
      </c>
      <c r="B233" s="18">
        <v>34.15</v>
      </c>
      <c r="C233" s="18">
        <v>4.49</v>
      </c>
      <c r="D233" s="18" t="s">
        <v>2381</v>
      </c>
      <c r="E233" s="18" t="s">
        <v>2379</v>
      </c>
      <c r="F233" s="18" t="s">
        <v>2379</v>
      </c>
      <c r="G233" s="19">
        <v>1</v>
      </c>
      <c r="H233" s="18" t="s">
        <v>2379</v>
      </c>
      <c r="I233" s="20" t="str">
        <f t="shared" si="6"/>
        <v>Obesity</v>
      </c>
      <c r="J233" s="20" t="str">
        <f t="shared" si="7"/>
        <v>Normal</v>
      </c>
    </row>
    <row r="234" spans="1:10">
      <c r="A234" s="18" t="s">
        <v>1163</v>
      </c>
      <c r="B234" s="18">
        <v>25.78</v>
      </c>
      <c r="C234" s="18">
        <v>6.25</v>
      </c>
      <c r="D234" s="18" t="s">
        <v>2379</v>
      </c>
      <c r="E234" s="18" t="s">
        <v>2379</v>
      </c>
      <c r="F234" s="18" t="s">
        <v>2379</v>
      </c>
      <c r="G234" s="19">
        <v>0</v>
      </c>
      <c r="H234" s="18" t="s">
        <v>2379</v>
      </c>
      <c r="I234" s="20" t="str">
        <f t="shared" si="6"/>
        <v>OverWeight</v>
      </c>
      <c r="J234" s="20" t="str">
        <f t="shared" si="7"/>
        <v>Prediabetes</v>
      </c>
    </row>
    <row r="235" spans="1:10">
      <c r="A235" s="18" t="s">
        <v>1162</v>
      </c>
      <c r="B235" s="18">
        <v>21.02</v>
      </c>
      <c r="C235" s="18">
        <v>9.6199999999999992</v>
      </c>
      <c r="D235" s="18" t="s">
        <v>2381</v>
      </c>
      <c r="E235" s="18" t="s">
        <v>2379</v>
      </c>
      <c r="F235" s="18" t="s">
        <v>2381</v>
      </c>
      <c r="G235" s="19">
        <v>1</v>
      </c>
      <c r="H235" s="18" t="s">
        <v>2379</v>
      </c>
      <c r="I235" s="20" t="str">
        <f t="shared" si="6"/>
        <v>Healthy Weight</v>
      </c>
      <c r="J235" s="20" t="str">
        <f t="shared" si="7"/>
        <v>Diabetes</v>
      </c>
    </row>
    <row r="236" spans="1:10">
      <c r="A236" s="18" t="s">
        <v>1161</v>
      </c>
      <c r="B236" s="18">
        <v>37.51</v>
      </c>
      <c r="C236" s="18">
        <v>11.06</v>
      </c>
      <c r="D236" s="18" t="s">
        <v>2379</v>
      </c>
      <c r="E236" s="18" t="s">
        <v>2379</v>
      </c>
      <c r="F236" s="18" t="s">
        <v>2379</v>
      </c>
      <c r="G236" s="19">
        <v>2</v>
      </c>
      <c r="H236" s="18" t="s">
        <v>2379</v>
      </c>
      <c r="I236" s="20" t="str">
        <f t="shared" si="6"/>
        <v>Obesity</v>
      </c>
      <c r="J236" s="20" t="str">
        <f t="shared" si="7"/>
        <v>Diabetes</v>
      </c>
    </row>
    <row r="237" spans="1:10">
      <c r="A237" s="18" t="s">
        <v>2251</v>
      </c>
      <c r="B237" s="18">
        <v>30.78</v>
      </c>
      <c r="C237" s="18">
        <v>8.4499999999999993</v>
      </c>
      <c r="D237" s="18" t="s">
        <v>2381</v>
      </c>
      <c r="E237" s="18" t="s">
        <v>2379</v>
      </c>
      <c r="F237" s="18" t="s">
        <v>2379</v>
      </c>
      <c r="G237" s="19">
        <v>0</v>
      </c>
      <c r="H237" s="18" t="s">
        <v>2381</v>
      </c>
      <c r="I237" s="20" t="str">
        <f t="shared" si="6"/>
        <v>Obesity</v>
      </c>
      <c r="J237" s="20" t="str">
        <f t="shared" si="7"/>
        <v>Diabetes</v>
      </c>
    </row>
    <row r="238" spans="1:10">
      <c r="A238" s="18" t="s">
        <v>1160</v>
      </c>
      <c r="B238" s="18">
        <v>25.745000000000001</v>
      </c>
      <c r="C238" s="18">
        <v>6.11</v>
      </c>
      <c r="D238" s="18" t="s">
        <v>2381</v>
      </c>
      <c r="E238" s="18" t="s">
        <v>2379</v>
      </c>
      <c r="F238" s="18" t="s">
        <v>2379</v>
      </c>
      <c r="G238" s="19">
        <v>0</v>
      </c>
      <c r="H238" s="18" t="s">
        <v>2379</v>
      </c>
      <c r="I238" s="20" t="str">
        <f t="shared" si="6"/>
        <v>OverWeight</v>
      </c>
      <c r="J238" s="20" t="str">
        <f t="shared" si="7"/>
        <v>Prediabetes</v>
      </c>
    </row>
    <row r="239" spans="1:10">
      <c r="A239" s="18" t="s">
        <v>1159</v>
      </c>
      <c r="B239" s="18">
        <v>31.35</v>
      </c>
      <c r="C239" s="18">
        <v>11.49</v>
      </c>
      <c r="D239" s="18" t="s">
        <v>2379</v>
      </c>
      <c r="E239" s="18" t="s">
        <v>2379</v>
      </c>
      <c r="F239" s="18" t="s">
        <v>2379</v>
      </c>
      <c r="G239" s="19">
        <v>2</v>
      </c>
      <c r="H239" s="18" t="s">
        <v>2379</v>
      </c>
      <c r="I239" s="20" t="str">
        <f t="shared" si="6"/>
        <v>Obesity</v>
      </c>
      <c r="J239" s="20" t="str">
        <f t="shared" si="7"/>
        <v>Diabetes</v>
      </c>
    </row>
    <row r="240" spans="1:10">
      <c r="A240" s="18" t="s">
        <v>1158</v>
      </c>
      <c r="B240" s="18">
        <v>29.83</v>
      </c>
      <c r="C240" s="18">
        <v>8.68</v>
      </c>
      <c r="D240" s="18" t="s">
        <v>2379</v>
      </c>
      <c r="E240" s="18" t="s">
        <v>2379</v>
      </c>
      <c r="F240" s="18" t="s">
        <v>2379</v>
      </c>
      <c r="G240" s="19">
        <v>2</v>
      </c>
      <c r="H240" s="18" t="s">
        <v>2379</v>
      </c>
      <c r="I240" s="20" t="str">
        <f t="shared" si="6"/>
        <v>OverWeight</v>
      </c>
      <c r="J240" s="20" t="str">
        <f t="shared" si="7"/>
        <v>Diabetes</v>
      </c>
    </row>
    <row r="241" spans="1:10">
      <c r="A241" s="18" t="s">
        <v>1157</v>
      </c>
      <c r="B241" s="18">
        <v>25.49</v>
      </c>
      <c r="C241" s="18">
        <v>5.68</v>
      </c>
      <c r="D241" s="18" t="s">
        <v>2381</v>
      </c>
      <c r="E241" s="18" t="s">
        <v>2379</v>
      </c>
      <c r="F241" s="18" t="s">
        <v>2381</v>
      </c>
      <c r="G241" s="19">
        <v>1</v>
      </c>
      <c r="H241" s="18" t="s">
        <v>2379</v>
      </c>
      <c r="I241" s="20" t="str">
        <f t="shared" si="6"/>
        <v>OverWeight</v>
      </c>
      <c r="J241" s="20" t="str">
        <f t="shared" si="7"/>
        <v>Normal</v>
      </c>
    </row>
    <row r="242" spans="1:10">
      <c r="A242" s="18" t="s">
        <v>1156</v>
      </c>
      <c r="B242" s="18">
        <v>34.1</v>
      </c>
      <c r="C242" s="18">
        <v>8.4499999999999993</v>
      </c>
      <c r="D242" s="18" t="s">
        <v>2379</v>
      </c>
      <c r="E242" s="18" t="s">
        <v>2379</v>
      </c>
      <c r="F242" s="18" t="s">
        <v>2379</v>
      </c>
      <c r="G242" s="19">
        <v>0</v>
      </c>
      <c r="H242" s="18" t="s">
        <v>2379</v>
      </c>
      <c r="I242" s="20" t="str">
        <f t="shared" si="6"/>
        <v>Obesity</v>
      </c>
      <c r="J242" s="20" t="str">
        <f t="shared" si="7"/>
        <v>Diabetes</v>
      </c>
    </row>
    <row r="243" spans="1:10">
      <c r="A243" s="18" t="s">
        <v>1155</v>
      </c>
      <c r="B243" s="18">
        <v>25.84</v>
      </c>
      <c r="C243" s="18">
        <v>8.51</v>
      </c>
      <c r="D243" s="18" t="s">
        <v>2379</v>
      </c>
      <c r="E243" s="18" t="s">
        <v>2379</v>
      </c>
      <c r="F243" s="18" t="s">
        <v>2379</v>
      </c>
      <c r="G243" s="19">
        <v>2</v>
      </c>
      <c r="H243" s="18" t="s">
        <v>2379</v>
      </c>
      <c r="I243" s="20" t="str">
        <f t="shared" si="6"/>
        <v>OverWeight</v>
      </c>
      <c r="J243" s="20" t="str">
        <f t="shared" si="7"/>
        <v>Diabetes</v>
      </c>
    </row>
    <row r="244" spans="1:10">
      <c r="A244" s="18" t="s">
        <v>1154</v>
      </c>
      <c r="B244" s="18">
        <v>20.6</v>
      </c>
      <c r="C244" s="18">
        <v>7.62</v>
      </c>
      <c r="D244" s="18" t="s">
        <v>2379</v>
      </c>
      <c r="E244" s="18" t="s">
        <v>2379</v>
      </c>
      <c r="F244" s="18" t="s">
        <v>2379</v>
      </c>
      <c r="G244" s="19">
        <v>0</v>
      </c>
      <c r="H244" s="18" t="s">
        <v>2379</v>
      </c>
      <c r="I244" s="20" t="str">
        <f t="shared" si="6"/>
        <v>Healthy Weight</v>
      </c>
      <c r="J244" s="20" t="str">
        <f t="shared" si="7"/>
        <v>Diabetes</v>
      </c>
    </row>
    <row r="245" spans="1:10">
      <c r="A245" s="18" t="s">
        <v>1153</v>
      </c>
      <c r="B245" s="18">
        <v>28.88</v>
      </c>
      <c r="C245" s="18">
        <v>10.18</v>
      </c>
      <c r="D245" s="18" t="s">
        <v>2379</v>
      </c>
      <c r="E245" s="18" t="s">
        <v>2379</v>
      </c>
      <c r="F245" s="18" t="s">
        <v>2379</v>
      </c>
      <c r="G245" s="19">
        <v>0</v>
      </c>
      <c r="H245" s="18" t="s">
        <v>2379</v>
      </c>
      <c r="I245" s="20" t="str">
        <f t="shared" si="6"/>
        <v>OverWeight</v>
      </c>
      <c r="J245" s="20" t="str">
        <f t="shared" si="7"/>
        <v>Diabetes</v>
      </c>
    </row>
    <row r="246" spans="1:10">
      <c r="A246" s="18" t="s">
        <v>1152</v>
      </c>
      <c r="B246" s="18">
        <v>28.24</v>
      </c>
      <c r="C246" s="18">
        <v>5.36</v>
      </c>
      <c r="D246" s="18" t="s">
        <v>2379</v>
      </c>
      <c r="E246" s="18" t="s">
        <v>2379</v>
      </c>
      <c r="F246" s="18" t="s">
        <v>2379</v>
      </c>
      <c r="G246" s="19">
        <v>0</v>
      </c>
      <c r="H246" s="18" t="s">
        <v>2379</v>
      </c>
      <c r="I246" s="20" t="str">
        <f t="shared" si="6"/>
        <v>OverWeight</v>
      </c>
      <c r="J246" s="20" t="str">
        <f t="shared" si="7"/>
        <v>Normal</v>
      </c>
    </row>
    <row r="247" spans="1:10">
      <c r="A247" s="18" t="s">
        <v>1151</v>
      </c>
      <c r="B247" s="18">
        <v>25.46</v>
      </c>
      <c r="C247" s="18">
        <v>11.78</v>
      </c>
      <c r="D247" s="18" t="s">
        <v>2381</v>
      </c>
      <c r="E247" s="18" t="s">
        <v>2379</v>
      </c>
      <c r="F247" s="18" t="s">
        <v>2379</v>
      </c>
      <c r="G247" s="19">
        <v>1</v>
      </c>
      <c r="H247" s="18" t="s">
        <v>2379</v>
      </c>
      <c r="I247" s="20" t="str">
        <f t="shared" si="6"/>
        <v>OverWeight</v>
      </c>
      <c r="J247" s="20" t="str">
        <f t="shared" si="7"/>
        <v>Diabetes</v>
      </c>
    </row>
    <row r="248" spans="1:10">
      <c r="A248" s="18" t="s">
        <v>2250</v>
      </c>
      <c r="B248" s="18">
        <v>31.35</v>
      </c>
      <c r="C248" s="18">
        <v>9.5399999999999991</v>
      </c>
      <c r="D248" s="18" t="s">
        <v>2379</v>
      </c>
      <c r="E248" s="18" t="s">
        <v>2379</v>
      </c>
      <c r="F248" s="18" t="s">
        <v>2379</v>
      </c>
      <c r="G248" s="19">
        <v>0</v>
      </c>
      <c r="H248" s="18" t="s">
        <v>2380</v>
      </c>
      <c r="I248" s="20" t="str">
        <f t="shared" si="6"/>
        <v>Obesity</v>
      </c>
      <c r="J248" s="20" t="str">
        <f t="shared" si="7"/>
        <v>Diabetes</v>
      </c>
    </row>
    <row r="249" spans="1:10">
      <c r="A249" s="18" t="s">
        <v>1150</v>
      </c>
      <c r="B249" s="18">
        <v>29.64</v>
      </c>
      <c r="C249" s="18">
        <v>10.82</v>
      </c>
      <c r="D249" s="18" t="s">
        <v>2381</v>
      </c>
      <c r="E249" s="18" t="s">
        <v>2379</v>
      </c>
      <c r="F249" s="18" t="s">
        <v>2379</v>
      </c>
      <c r="G249" s="19">
        <v>0</v>
      </c>
      <c r="H249" s="18" t="s">
        <v>2379</v>
      </c>
      <c r="I249" s="20" t="str">
        <f t="shared" si="6"/>
        <v>OverWeight</v>
      </c>
      <c r="J249" s="20" t="str">
        <f t="shared" si="7"/>
        <v>Diabetes</v>
      </c>
    </row>
    <row r="250" spans="1:10">
      <c r="A250" s="18" t="s">
        <v>1149</v>
      </c>
      <c r="B250" s="18">
        <v>31.27</v>
      </c>
      <c r="C250" s="18">
        <v>7.73</v>
      </c>
      <c r="D250" s="18" t="s">
        <v>2381</v>
      </c>
      <c r="E250" s="18" t="s">
        <v>2379</v>
      </c>
      <c r="F250" s="18" t="s">
        <v>2379</v>
      </c>
      <c r="G250" s="19">
        <v>1</v>
      </c>
      <c r="H250" s="18" t="s">
        <v>2379</v>
      </c>
      <c r="I250" s="20" t="str">
        <f t="shared" si="6"/>
        <v>Obesity</v>
      </c>
      <c r="J250" s="20" t="str">
        <f t="shared" si="7"/>
        <v>Diabetes</v>
      </c>
    </row>
    <row r="251" spans="1:10">
      <c r="A251" s="18" t="s">
        <v>1148</v>
      </c>
      <c r="B251" s="18">
        <v>19.95</v>
      </c>
      <c r="C251" s="18">
        <v>6.24</v>
      </c>
      <c r="D251" s="18" t="s">
        <v>2381</v>
      </c>
      <c r="E251" s="18" t="s">
        <v>2379</v>
      </c>
      <c r="F251" s="18" t="s">
        <v>2379</v>
      </c>
      <c r="G251" s="19">
        <v>0</v>
      </c>
      <c r="H251" s="18" t="s">
        <v>2379</v>
      </c>
      <c r="I251" s="20" t="str">
        <f t="shared" si="6"/>
        <v>Healthy Weight</v>
      </c>
      <c r="J251" s="20" t="str">
        <f t="shared" si="7"/>
        <v>Prediabetes</v>
      </c>
    </row>
    <row r="252" spans="1:10">
      <c r="A252" s="18" t="s">
        <v>1147</v>
      </c>
      <c r="B252" s="18">
        <v>21.3</v>
      </c>
      <c r="C252" s="18">
        <v>10.42</v>
      </c>
      <c r="D252" s="18" t="s">
        <v>2379</v>
      </c>
      <c r="E252" s="18" t="s">
        <v>2379</v>
      </c>
      <c r="F252" s="18" t="s">
        <v>2379</v>
      </c>
      <c r="G252" s="19">
        <v>2</v>
      </c>
      <c r="H252" s="18" t="s">
        <v>2379</v>
      </c>
      <c r="I252" s="20" t="str">
        <f t="shared" si="6"/>
        <v>Healthy Weight</v>
      </c>
      <c r="J252" s="20" t="str">
        <f t="shared" si="7"/>
        <v>Diabetes</v>
      </c>
    </row>
    <row r="253" spans="1:10">
      <c r="A253" s="18" t="s">
        <v>1146</v>
      </c>
      <c r="B253" s="18">
        <v>31.635000000000002</v>
      </c>
      <c r="C253" s="18">
        <v>11.11</v>
      </c>
      <c r="D253" s="18" t="s">
        <v>2379</v>
      </c>
      <c r="E253" s="18" t="s">
        <v>2379</v>
      </c>
      <c r="F253" s="18" t="s">
        <v>2379</v>
      </c>
      <c r="G253" s="19">
        <v>0</v>
      </c>
      <c r="H253" s="18" t="s">
        <v>2379</v>
      </c>
      <c r="I253" s="20" t="str">
        <f t="shared" si="6"/>
        <v>Obesity</v>
      </c>
      <c r="J253" s="20" t="str">
        <f t="shared" si="7"/>
        <v>Diabetes</v>
      </c>
    </row>
    <row r="254" spans="1:10">
      <c r="A254" s="18" t="s">
        <v>1145</v>
      </c>
      <c r="B254" s="18">
        <v>23.9</v>
      </c>
      <c r="C254" s="18">
        <v>7.67</v>
      </c>
      <c r="D254" s="18" t="s">
        <v>2381</v>
      </c>
      <c r="E254" s="18" t="s">
        <v>2379</v>
      </c>
      <c r="F254" s="18" t="s">
        <v>2379</v>
      </c>
      <c r="G254" s="19">
        <v>2</v>
      </c>
      <c r="H254" s="18" t="s">
        <v>2379</v>
      </c>
      <c r="I254" s="20" t="str">
        <f t="shared" si="6"/>
        <v>Healthy Weight</v>
      </c>
      <c r="J254" s="20" t="str">
        <f t="shared" si="7"/>
        <v>Diabetes</v>
      </c>
    </row>
    <row r="255" spans="1:10">
      <c r="A255" s="18" t="s">
        <v>1144</v>
      </c>
      <c r="B255" s="18">
        <v>34.15</v>
      </c>
      <c r="C255" s="18">
        <v>6.15</v>
      </c>
      <c r="D255" s="18" t="s">
        <v>2379</v>
      </c>
      <c r="E255" s="18" t="s">
        <v>2379</v>
      </c>
      <c r="F255" s="18" t="s">
        <v>2379</v>
      </c>
      <c r="G255" s="19">
        <v>0</v>
      </c>
      <c r="H255" s="18" t="s">
        <v>2379</v>
      </c>
      <c r="I255" s="20" t="str">
        <f t="shared" si="6"/>
        <v>Obesity</v>
      </c>
      <c r="J255" s="20" t="str">
        <f t="shared" si="7"/>
        <v>Prediabetes</v>
      </c>
    </row>
    <row r="256" spans="1:10">
      <c r="A256" s="18" t="s">
        <v>1143</v>
      </c>
      <c r="B256" s="18">
        <v>28.71</v>
      </c>
      <c r="C256" s="18">
        <v>5.71</v>
      </c>
      <c r="D256" s="18" t="s">
        <v>2379</v>
      </c>
      <c r="E256" s="18" t="s">
        <v>2379</v>
      </c>
      <c r="F256" s="18" t="s">
        <v>2379</v>
      </c>
      <c r="G256" s="19">
        <v>0</v>
      </c>
      <c r="H256" s="18" t="s">
        <v>2379</v>
      </c>
      <c r="I256" s="20" t="str">
        <f t="shared" si="6"/>
        <v>OverWeight</v>
      </c>
      <c r="J256" s="20" t="str">
        <f t="shared" si="7"/>
        <v>Prediabetes</v>
      </c>
    </row>
    <row r="257" spans="1:10">
      <c r="A257" s="18" t="s">
        <v>1142</v>
      </c>
      <c r="B257" s="18">
        <v>36.700000000000003</v>
      </c>
      <c r="C257" s="18">
        <v>8.6999999999999993</v>
      </c>
      <c r="D257" s="18" t="s">
        <v>2381</v>
      </c>
      <c r="E257" s="18" t="s">
        <v>2379</v>
      </c>
      <c r="F257" s="18" t="s">
        <v>2379</v>
      </c>
      <c r="G257" s="19">
        <v>2</v>
      </c>
      <c r="H257" s="18" t="s">
        <v>2379</v>
      </c>
      <c r="I257" s="20" t="str">
        <f t="shared" si="6"/>
        <v>Obesity</v>
      </c>
      <c r="J257" s="20" t="str">
        <f t="shared" si="7"/>
        <v>Diabetes</v>
      </c>
    </row>
    <row r="258" spans="1:10">
      <c r="A258" s="18" t="s">
        <v>1141</v>
      </c>
      <c r="B258" s="18">
        <v>34.1</v>
      </c>
      <c r="C258" s="18">
        <v>9.0399999999999991</v>
      </c>
      <c r="D258" s="18" t="s">
        <v>2381</v>
      </c>
      <c r="E258" s="18" t="s">
        <v>2379</v>
      </c>
      <c r="F258" s="18" t="s">
        <v>2379</v>
      </c>
      <c r="G258" s="19">
        <v>2</v>
      </c>
      <c r="H258" s="18" t="s">
        <v>2379</v>
      </c>
      <c r="I258" s="20" t="str">
        <f t="shared" ref="I258:I321" si="8">IF(B258&lt;18.5,"UnderWeight",IF(B258&lt;25,"Healthy Weight",IF(B258&lt;30,"OverWeight","Obesity")))</f>
        <v>Obesity</v>
      </c>
      <c r="J258" s="20" t="str">
        <f t="shared" si="7"/>
        <v>Diabetes</v>
      </c>
    </row>
    <row r="259" spans="1:10">
      <c r="A259" s="18" t="s">
        <v>2249</v>
      </c>
      <c r="B259" s="18">
        <v>41.46</v>
      </c>
      <c r="C259" s="18">
        <v>4.99</v>
      </c>
      <c r="D259" s="18" t="s">
        <v>2381</v>
      </c>
      <c r="E259" s="18" t="s">
        <v>2379</v>
      </c>
      <c r="F259" s="18" t="s">
        <v>2379</v>
      </c>
      <c r="G259" s="19">
        <v>2</v>
      </c>
      <c r="H259" s="18" t="s">
        <v>2381</v>
      </c>
      <c r="I259" s="20" t="str">
        <f t="shared" si="8"/>
        <v>Obesity</v>
      </c>
      <c r="J259" s="20" t="str">
        <f t="shared" ref="J259:J322" si="9">IF(C259&lt;5.7,"Normal",IF(C259&lt;6.5,"Prediabetes","Diabetes"))</f>
        <v>Normal</v>
      </c>
    </row>
    <row r="260" spans="1:10">
      <c r="A260" s="18" t="s">
        <v>1140</v>
      </c>
      <c r="B260" s="18">
        <v>25.7</v>
      </c>
      <c r="C260" s="18">
        <v>5.61</v>
      </c>
      <c r="D260" s="18" t="s">
        <v>2379</v>
      </c>
      <c r="E260" s="18" t="s">
        <v>2379</v>
      </c>
      <c r="F260" s="18" t="s">
        <v>2379</v>
      </c>
      <c r="G260" s="19">
        <v>0</v>
      </c>
      <c r="H260" s="18" t="s">
        <v>2379</v>
      </c>
      <c r="I260" s="20" t="str">
        <f t="shared" si="8"/>
        <v>OverWeight</v>
      </c>
      <c r="J260" s="20" t="str">
        <f t="shared" si="9"/>
        <v>Normal</v>
      </c>
    </row>
    <row r="261" spans="1:10">
      <c r="A261" s="18" t="s">
        <v>1139</v>
      </c>
      <c r="B261" s="18">
        <v>21.68</v>
      </c>
      <c r="C261" s="18">
        <v>8.1199999999999992</v>
      </c>
      <c r="D261" s="18" t="s">
        <v>2379</v>
      </c>
      <c r="E261" s="18" t="s">
        <v>2379</v>
      </c>
      <c r="F261" s="18" t="s">
        <v>2379</v>
      </c>
      <c r="G261" s="19">
        <v>0</v>
      </c>
      <c r="H261" s="18" t="s">
        <v>2379</v>
      </c>
      <c r="I261" s="20" t="str">
        <f t="shared" si="8"/>
        <v>Healthy Weight</v>
      </c>
      <c r="J261" s="20" t="str">
        <f t="shared" si="9"/>
        <v>Diabetes</v>
      </c>
    </row>
    <row r="262" spans="1:10">
      <c r="A262" s="18" t="s">
        <v>1138</v>
      </c>
      <c r="B262" s="18">
        <v>25.175000000000001</v>
      </c>
      <c r="C262" s="18">
        <v>4.74</v>
      </c>
      <c r="D262" s="18" t="s">
        <v>2379</v>
      </c>
      <c r="E262" s="18" t="s">
        <v>2379</v>
      </c>
      <c r="F262" s="18" t="s">
        <v>2379</v>
      </c>
      <c r="G262" s="19">
        <v>0</v>
      </c>
      <c r="H262" s="18" t="s">
        <v>2379</v>
      </c>
      <c r="I262" s="20" t="str">
        <f t="shared" si="8"/>
        <v>OverWeight</v>
      </c>
      <c r="J262" s="20" t="str">
        <f t="shared" si="9"/>
        <v>Normal</v>
      </c>
    </row>
    <row r="263" spans="1:10">
      <c r="A263" s="18" t="s">
        <v>1137</v>
      </c>
      <c r="B263" s="18">
        <v>44.77</v>
      </c>
      <c r="C263" s="18">
        <v>4.0599999999999996</v>
      </c>
      <c r="D263" s="18" t="s">
        <v>2379</v>
      </c>
      <c r="E263" s="18" t="s">
        <v>2379</v>
      </c>
      <c r="F263" s="18" t="s">
        <v>2379</v>
      </c>
      <c r="G263" s="19">
        <v>2</v>
      </c>
      <c r="H263" s="18" t="s">
        <v>2379</v>
      </c>
      <c r="I263" s="20" t="str">
        <f t="shared" si="8"/>
        <v>Obesity</v>
      </c>
      <c r="J263" s="20" t="str">
        <f t="shared" si="9"/>
        <v>Normal</v>
      </c>
    </row>
    <row r="264" spans="1:10">
      <c r="A264" s="18" t="s">
        <v>1136</v>
      </c>
      <c r="B264" s="18">
        <v>37.07</v>
      </c>
      <c r="C264" s="18">
        <v>5.69</v>
      </c>
      <c r="D264" s="18" t="s">
        <v>2379</v>
      </c>
      <c r="E264" s="18" t="s">
        <v>2379</v>
      </c>
      <c r="F264" s="18" t="s">
        <v>2379</v>
      </c>
      <c r="G264" s="19">
        <v>2</v>
      </c>
      <c r="H264" s="18" t="s">
        <v>2379</v>
      </c>
      <c r="I264" s="20" t="str">
        <f t="shared" si="8"/>
        <v>Obesity</v>
      </c>
      <c r="J264" s="20" t="str">
        <f t="shared" si="9"/>
        <v>Normal</v>
      </c>
    </row>
    <row r="265" spans="1:10">
      <c r="A265" s="18" t="s">
        <v>1135</v>
      </c>
      <c r="B265" s="18">
        <v>39.799999999999997</v>
      </c>
      <c r="C265" s="18">
        <v>5.66</v>
      </c>
      <c r="D265" s="18" t="s">
        <v>2379</v>
      </c>
      <c r="E265" s="18" t="s">
        <v>2379</v>
      </c>
      <c r="F265" s="18" t="s">
        <v>2381</v>
      </c>
      <c r="G265" s="19">
        <v>1</v>
      </c>
      <c r="H265" s="18" t="s">
        <v>2379</v>
      </c>
      <c r="I265" s="20" t="str">
        <f t="shared" si="8"/>
        <v>Obesity</v>
      </c>
      <c r="J265" s="20" t="str">
        <f t="shared" si="9"/>
        <v>Normal</v>
      </c>
    </row>
    <row r="266" spans="1:10">
      <c r="A266" s="18" t="s">
        <v>1134</v>
      </c>
      <c r="B266" s="18">
        <v>26.36</v>
      </c>
      <c r="C266" s="18">
        <v>4.32</v>
      </c>
      <c r="D266" s="18" t="s">
        <v>2379</v>
      </c>
      <c r="E266" s="18" t="s">
        <v>2379</v>
      </c>
      <c r="F266" s="18" t="s">
        <v>2381</v>
      </c>
      <c r="G266" s="19">
        <v>1</v>
      </c>
      <c r="H266" s="18" t="s">
        <v>2379</v>
      </c>
      <c r="I266" s="20" t="str">
        <f t="shared" si="8"/>
        <v>OverWeight</v>
      </c>
      <c r="J266" s="20" t="str">
        <f t="shared" si="9"/>
        <v>Normal</v>
      </c>
    </row>
    <row r="267" spans="1:10">
      <c r="A267" s="18" t="s">
        <v>1133</v>
      </c>
      <c r="B267" s="18">
        <v>29.925000000000001</v>
      </c>
      <c r="C267" s="18">
        <v>8.2899999999999991</v>
      </c>
      <c r="D267" s="18" t="s">
        <v>2379</v>
      </c>
      <c r="E267" s="18" t="s">
        <v>2379</v>
      </c>
      <c r="F267" s="18" t="s">
        <v>2379</v>
      </c>
      <c r="G267" s="19">
        <v>2</v>
      </c>
      <c r="H267" s="18" t="s">
        <v>2379</v>
      </c>
      <c r="I267" s="20" t="str">
        <f t="shared" si="8"/>
        <v>OverWeight</v>
      </c>
      <c r="J267" s="20" t="str">
        <f t="shared" si="9"/>
        <v>Diabetes</v>
      </c>
    </row>
    <row r="268" spans="1:10">
      <c r="A268" s="18" t="s">
        <v>1132</v>
      </c>
      <c r="B268" s="18">
        <v>37.29</v>
      </c>
      <c r="C268" s="18">
        <v>10.46</v>
      </c>
      <c r="D268" s="18" t="s">
        <v>2379</v>
      </c>
      <c r="E268" s="18" t="s">
        <v>2379</v>
      </c>
      <c r="F268" s="18" t="s">
        <v>2379</v>
      </c>
      <c r="G268" s="19">
        <v>0</v>
      </c>
      <c r="H268" s="18" t="s">
        <v>2379</v>
      </c>
      <c r="I268" s="20" t="str">
        <f t="shared" si="8"/>
        <v>Obesity</v>
      </c>
      <c r="J268" s="20" t="str">
        <f t="shared" si="9"/>
        <v>Diabetes</v>
      </c>
    </row>
    <row r="269" spans="1:10">
      <c r="A269" s="18" t="s">
        <v>1131</v>
      </c>
      <c r="B269" s="18">
        <v>30.2</v>
      </c>
      <c r="C269" s="18">
        <v>11.96</v>
      </c>
      <c r="D269" s="18" t="s">
        <v>2379</v>
      </c>
      <c r="E269" s="18" t="s">
        <v>2379</v>
      </c>
      <c r="F269" s="18" t="s">
        <v>2379</v>
      </c>
      <c r="G269" s="19">
        <v>0</v>
      </c>
      <c r="H269" s="18" t="s">
        <v>2379</v>
      </c>
      <c r="I269" s="20" t="str">
        <f t="shared" si="8"/>
        <v>Obesity</v>
      </c>
      <c r="J269" s="20" t="str">
        <f t="shared" si="9"/>
        <v>Diabetes</v>
      </c>
    </row>
    <row r="270" spans="1:10">
      <c r="A270" s="18" t="s">
        <v>2248</v>
      </c>
      <c r="B270" s="18">
        <v>48</v>
      </c>
      <c r="C270" s="18">
        <v>10.54</v>
      </c>
      <c r="D270" s="18" t="s">
        <v>2379</v>
      </c>
      <c r="E270" s="18" t="s">
        <v>2379</v>
      </c>
      <c r="F270" s="18" t="s">
        <v>2379</v>
      </c>
      <c r="G270" s="19">
        <v>0</v>
      </c>
      <c r="H270" s="18" t="s">
        <v>2380</v>
      </c>
      <c r="I270" s="20" t="str">
        <f t="shared" si="8"/>
        <v>Obesity</v>
      </c>
      <c r="J270" s="20" t="str">
        <f t="shared" si="9"/>
        <v>Diabetes</v>
      </c>
    </row>
    <row r="271" spans="1:10">
      <c r="A271" s="18" t="s">
        <v>1130</v>
      </c>
      <c r="B271" s="18">
        <v>24.225000000000001</v>
      </c>
      <c r="C271" s="18">
        <v>4.25</v>
      </c>
      <c r="D271" s="18" t="s">
        <v>2381</v>
      </c>
      <c r="E271" s="18" t="s">
        <v>2379</v>
      </c>
      <c r="F271" s="18" t="s">
        <v>2381</v>
      </c>
      <c r="G271" s="19">
        <v>1</v>
      </c>
      <c r="H271" s="18" t="s">
        <v>2379</v>
      </c>
      <c r="I271" s="20" t="str">
        <f t="shared" si="8"/>
        <v>Healthy Weight</v>
      </c>
      <c r="J271" s="20" t="str">
        <f t="shared" si="9"/>
        <v>Normal</v>
      </c>
    </row>
    <row r="272" spans="1:10">
      <c r="A272" s="18" t="s">
        <v>1129</v>
      </c>
      <c r="B272" s="18">
        <v>31.445</v>
      </c>
      <c r="C272" s="18">
        <v>8.33</v>
      </c>
      <c r="D272" s="18" t="s">
        <v>2379</v>
      </c>
      <c r="E272" s="18" t="s">
        <v>2379</v>
      </c>
      <c r="F272" s="18" t="s">
        <v>2379</v>
      </c>
      <c r="G272" s="19">
        <v>0</v>
      </c>
      <c r="H272" s="18" t="s">
        <v>2379</v>
      </c>
      <c r="I272" s="20" t="str">
        <f t="shared" si="8"/>
        <v>Obesity</v>
      </c>
      <c r="J272" s="20" t="str">
        <f t="shared" si="9"/>
        <v>Diabetes</v>
      </c>
    </row>
    <row r="273" spans="1:10">
      <c r="A273" s="18" t="s">
        <v>1128</v>
      </c>
      <c r="B273" s="18">
        <v>38.880000000000003</v>
      </c>
      <c r="C273" s="18">
        <v>4.29</v>
      </c>
      <c r="D273" s="18" t="s">
        <v>2379</v>
      </c>
      <c r="E273" s="18" t="s">
        <v>2379</v>
      </c>
      <c r="F273" s="18" t="s">
        <v>2379</v>
      </c>
      <c r="G273" s="19">
        <v>1</v>
      </c>
      <c r="H273" s="18" t="s">
        <v>2379</v>
      </c>
      <c r="I273" s="20" t="str">
        <f t="shared" si="8"/>
        <v>Obesity</v>
      </c>
      <c r="J273" s="20" t="str">
        <f t="shared" si="9"/>
        <v>Normal</v>
      </c>
    </row>
    <row r="274" spans="1:10">
      <c r="A274" s="18" t="s">
        <v>1127</v>
      </c>
      <c r="B274" s="18">
        <v>43.89</v>
      </c>
      <c r="C274" s="18">
        <v>6.32</v>
      </c>
      <c r="D274" s="18" t="s">
        <v>2381</v>
      </c>
      <c r="E274" s="18" t="s">
        <v>2379</v>
      </c>
      <c r="F274" s="18" t="s">
        <v>2379</v>
      </c>
      <c r="G274" s="19">
        <v>0</v>
      </c>
      <c r="H274" s="18" t="s">
        <v>2379</v>
      </c>
      <c r="I274" s="20" t="str">
        <f t="shared" si="8"/>
        <v>Obesity</v>
      </c>
      <c r="J274" s="20" t="str">
        <f t="shared" si="9"/>
        <v>Prediabetes</v>
      </c>
    </row>
    <row r="275" spans="1:10">
      <c r="A275" s="18" t="s">
        <v>1126</v>
      </c>
      <c r="B275" s="18">
        <v>25.6</v>
      </c>
      <c r="C275" s="18">
        <v>5.65</v>
      </c>
      <c r="D275" s="18" t="s">
        <v>2379</v>
      </c>
      <c r="E275" s="18" t="s">
        <v>2379</v>
      </c>
      <c r="F275" s="18" t="s">
        <v>2379</v>
      </c>
      <c r="G275" s="19">
        <v>2</v>
      </c>
      <c r="H275" s="18" t="s">
        <v>2379</v>
      </c>
      <c r="I275" s="20" t="str">
        <f t="shared" si="8"/>
        <v>OverWeight</v>
      </c>
      <c r="J275" s="20" t="str">
        <f t="shared" si="9"/>
        <v>Normal</v>
      </c>
    </row>
    <row r="276" spans="1:10">
      <c r="A276" s="18" t="s">
        <v>1125</v>
      </c>
      <c r="B276" s="18">
        <v>29.545000000000002</v>
      </c>
      <c r="C276" s="18">
        <v>8.41</v>
      </c>
      <c r="D276" s="18" t="s">
        <v>2381</v>
      </c>
      <c r="E276" s="18" t="s">
        <v>2379</v>
      </c>
      <c r="F276" s="18" t="s">
        <v>2379</v>
      </c>
      <c r="G276" s="19">
        <v>1</v>
      </c>
      <c r="H276" s="18" t="s">
        <v>2379</v>
      </c>
      <c r="I276" s="20" t="str">
        <f t="shared" si="8"/>
        <v>OverWeight</v>
      </c>
      <c r="J276" s="20" t="str">
        <f t="shared" si="9"/>
        <v>Diabetes</v>
      </c>
    </row>
    <row r="277" spans="1:10">
      <c r="A277" s="18" t="s">
        <v>1124</v>
      </c>
      <c r="B277" s="18">
        <v>23.25</v>
      </c>
      <c r="C277" s="18">
        <v>11.96</v>
      </c>
      <c r="D277" s="18" t="s">
        <v>2381</v>
      </c>
      <c r="E277" s="18" t="s">
        <v>2379</v>
      </c>
      <c r="F277" s="18" t="s">
        <v>2379</v>
      </c>
      <c r="G277" s="19">
        <v>0</v>
      </c>
      <c r="H277" s="18" t="s">
        <v>2379</v>
      </c>
      <c r="I277" s="20" t="str">
        <f t="shared" si="8"/>
        <v>Healthy Weight</v>
      </c>
      <c r="J277" s="20" t="str">
        <f t="shared" si="9"/>
        <v>Diabetes</v>
      </c>
    </row>
    <row r="278" spans="1:10">
      <c r="A278" s="18" t="s">
        <v>1123</v>
      </c>
      <c r="B278" s="18">
        <v>43.95</v>
      </c>
      <c r="C278" s="18">
        <v>5.17</v>
      </c>
      <c r="D278" s="18" t="s">
        <v>2381</v>
      </c>
      <c r="E278" s="18" t="s">
        <v>2379</v>
      </c>
      <c r="F278" s="18" t="s">
        <v>2381</v>
      </c>
      <c r="G278" s="19">
        <v>1</v>
      </c>
      <c r="H278" s="18" t="s">
        <v>2379</v>
      </c>
      <c r="I278" s="20" t="str">
        <f t="shared" si="8"/>
        <v>Obesity</v>
      </c>
      <c r="J278" s="20" t="str">
        <f t="shared" si="9"/>
        <v>Normal</v>
      </c>
    </row>
    <row r="279" spans="1:10">
      <c r="A279" s="18" t="s">
        <v>1122</v>
      </c>
      <c r="B279" s="18">
        <v>21.85</v>
      </c>
      <c r="C279" s="18">
        <v>8.76</v>
      </c>
      <c r="D279" s="18" t="s">
        <v>2379</v>
      </c>
      <c r="E279" s="18" t="s">
        <v>2379</v>
      </c>
      <c r="F279" s="18" t="s">
        <v>2379</v>
      </c>
      <c r="G279" s="19">
        <v>0</v>
      </c>
      <c r="H279" s="18" t="s">
        <v>2379</v>
      </c>
      <c r="I279" s="20" t="str">
        <f t="shared" si="8"/>
        <v>Healthy Weight</v>
      </c>
      <c r="J279" s="20" t="str">
        <f t="shared" si="9"/>
        <v>Diabetes</v>
      </c>
    </row>
    <row r="280" spans="1:10">
      <c r="A280" s="18" t="s">
        <v>1121</v>
      </c>
      <c r="B280" s="18">
        <v>25.73</v>
      </c>
      <c r="C280" s="18">
        <v>7.99</v>
      </c>
      <c r="D280" s="18" t="s">
        <v>2379</v>
      </c>
      <c r="E280" s="18" t="s">
        <v>2379</v>
      </c>
      <c r="F280" s="18" t="s">
        <v>2379</v>
      </c>
      <c r="G280" s="19">
        <v>2</v>
      </c>
      <c r="H280" s="18" t="s">
        <v>2379</v>
      </c>
      <c r="I280" s="20" t="str">
        <f t="shared" si="8"/>
        <v>OverWeight</v>
      </c>
      <c r="J280" s="20" t="str">
        <f t="shared" si="9"/>
        <v>Diabetes</v>
      </c>
    </row>
    <row r="281" spans="1:10">
      <c r="A281" s="18" t="s">
        <v>2247</v>
      </c>
      <c r="B281" s="18">
        <v>49.13</v>
      </c>
      <c r="C281" s="18">
        <v>4.54</v>
      </c>
      <c r="D281" s="18" t="s">
        <v>2379</v>
      </c>
      <c r="E281" s="18" t="s">
        <v>2379</v>
      </c>
      <c r="F281" s="18" t="s">
        <v>2379</v>
      </c>
      <c r="G281" s="19">
        <v>0</v>
      </c>
      <c r="H281" s="18" t="s">
        <v>2380</v>
      </c>
      <c r="I281" s="20" t="str">
        <f t="shared" si="8"/>
        <v>Obesity</v>
      </c>
      <c r="J281" s="20" t="str">
        <f t="shared" si="9"/>
        <v>Normal</v>
      </c>
    </row>
    <row r="282" spans="1:10">
      <c r="A282" s="18" t="s">
        <v>1120</v>
      </c>
      <c r="B282" s="18">
        <v>32.229999999999997</v>
      </c>
      <c r="C282" s="18">
        <v>8.59</v>
      </c>
      <c r="D282" s="18" t="s">
        <v>2379</v>
      </c>
      <c r="E282" s="18" t="s">
        <v>2379</v>
      </c>
      <c r="F282" s="18" t="s">
        <v>2379</v>
      </c>
      <c r="G282" s="19">
        <v>0</v>
      </c>
      <c r="H282" s="18" t="s">
        <v>2379</v>
      </c>
      <c r="I282" s="20" t="str">
        <f t="shared" si="8"/>
        <v>Obesity</v>
      </c>
      <c r="J282" s="20" t="str">
        <f t="shared" si="9"/>
        <v>Diabetes</v>
      </c>
    </row>
    <row r="283" spans="1:10">
      <c r="A283" s="18" t="s">
        <v>1119</v>
      </c>
      <c r="B283" s="18">
        <v>32.204999999999998</v>
      </c>
      <c r="C283" s="18">
        <v>6.14</v>
      </c>
      <c r="D283" s="18" t="s">
        <v>2379</v>
      </c>
      <c r="E283" s="18" t="s">
        <v>2379</v>
      </c>
      <c r="F283" s="18" t="s">
        <v>2379</v>
      </c>
      <c r="G283" s="19">
        <v>2</v>
      </c>
      <c r="H283" s="18" t="s">
        <v>2379</v>
      </c>
      <c r="I283" s="20" t="str">
        <f t="shared" si="8"/>
        <v>Obesity</v>
      </c>
      <c r="J283" s="20" t="str">
        <f t="shared" si="9"/>
        <v>Prediabetes</v>
      </c>
    </row>
    <row r="284" spans="1:10">
      <c r="A284" s="18" t="s">
        <v>1118</v>
      </c>
      <c r="B284" s="18">
        <v>26.41</v>
      </c>
      <c r="C284" s="18">
        <v>4.08</v>
      </c>
      <c r="D284" s="18" t="s">
        <v>2379</v>
      </c>
      <c r="E284" s="18" t="s">
        <v>2379</v>
      </c>
      <c r="F284" s="18" t="s">
        <v>2379</v>
      </c>
      <c r="G284" s="19">
        <v>2</v>
      </c>
      <c r="H284" s="18" t="s">
        <v>2379</v>
      </c>
      <c r="I284" s="20" t="str">
        <f t="shared" si="8"/>
        <v>OverWeight</v>
      </c>
      <c r="J284" s="20" t="str">
        <f t="shared" si="9"/>
        <v>Normal</v>
      </c>
    </row>
    <row r="285" spans="1:10">
      <c r="A285" s="18" t="s">
        <v>1117</v>
      </c>
      <c r="B285" s="18">
        <v>30.2</v>
      </c>
      <c r="C285" s="18">
        <v>6.25</v>
      </c>
      <c r="D285" s="18" t="s">
        <v>2381</v>
      </c>
      <c r="E285" s="18" t="s">
        <v>2379</v>
      </c>
      <c r="F285" s="18" t="s">
        <v>2379</v>
      </c>
      <c r="G285" s="19">
        <v>0</v>
      </c>
      <c r="H285" s="18" t="s">
        <v>2379</v>
      </c>
      <c r="I285" s="20" t="str">
        <f t="shared" si="8"/>
        <v>Obesity</v>
      </c>
      <c r="J285" s="20" t="str">
        <f t="shared" si="9"/>
        <v>Prediabetes</v>
      </c>
    </row>
    <row r="286" spans="1:10">
      <c r="A286" s="18" t="s">
        <v>1116</v>
      </c>
      <c r="B286" s="18">
        <v>31.26</v>
      </c>
      <c r="C286" s="18">
        <v>5.94</v>
      </c>
      <c r="D286" s="18" t="s">
        <v>2381</v>
      </c>
      <c r="E286" s="18" t="s">
        <v>2379</v>
      </c>
      <c r="F286" s="18" t="s">
        <v>2379</v>
      </c>
      <c r="G286" s="19">
        <v>1</v>
      </c>
      <c r="H286" s="18" t="s">
        <v>2379</v>
      </c>
      <c r="I286" s="20" t="str">
        <f t="shared" si="8"/>
        <v>Obesity</v>
      </c>
      <c r="J286" s="20" t="str">
        <f t="shared" si="9"/>
        <v>Prediabetes</v>
      </c>
    </row>
    <row r="287" spans="1:10">
      <c r="A287" s="18" t="s">
        <v>1115</v>
      </c>
      <c r="B287" s="18">
        <v>33.725000000000001</v>
      </c>
      <c r="C287" s="18">
        <v>6.45</v>
      </c>
      <c r="D287" s="18" t="s">
        <v>2381</v>
      </c>
      <c r="E287" s="18" t="s">
        <v>2379</v>
      </c>
      <c r="F287" s="18" t="s">
        <v>2379</v>
      </c>
      <c r="G287" s="19">
        <v>0</v>
      </c>
      <c r="H287" s="18" t="s">
        <v>2379</v>
      </c>
      <c r="I287" s="20" t="str">
        <f t="shared" si="8"/>
        <v>Obesity</v>
      </c>
      <c r="J287" s="20" t="str">
        <f t="shared" si="9"/>
        <v>Prediabetes</v>
      </c>
    </row>
    <row r="288" spans="1:10">
      <c r="A288" s="18" t="s">
        <v>1114</v>
      </c>
      <c r="B288" s="18">
        <v>28.9</v>
      </c>
      <c r="C288" s="18">
        <v>5.74</v>
      </c>
      <c r="D288" s="18" t="s">
        <v>2381</v>
      </c>
      <c r="E288" s="18" t="s">
        <v>2379</v>
      </c>
      <c r="F288" s="18" t="s">
        <v>2379</v>
      </c>
      <c r="G288" s="19">
        <v>0</v>
      </c>
      <c r="H288" s="18" t="s">
        <v>2379</v>
      </c>
      <c r="I288" s="20" t="str">
        <f t="shared" si="8"/>
        <v>OverWeight</v>
      </c>
      <c r="J288" s="20" t="str">
        <f t="shared" si="9"/>
        <v>Prediabetes</v>
      </c>
    </row>
    <row r="289" spans="1:10">
      <c r="A289" s="18" t="s">
        <v>1113</v>
      </c>
      <c r="B289" s="18">
        <v>45.69</v>
      </c>
      <c r="C289" s="18">
        <v>4.43</v>
      </c>
      <c r="D289" s="18" t="s">
        <v>2381</v>
      </c>
      <c r="E289" s="18" t="s">
        <v>2379</v>
      </c>
      <c r="F289" s="18" t="s">
        <v>2379</v>
      </c>
      <c r="G289" s="19">
        <v>0</v>
      </c>
      <c r="H289" s="18" t="s">
        <v>2379</v>
      </c>
      <c r="I289" s="20" t="str">
        <f t="shared" si="8"/>
        <v>Obesity</v>
      </c>
      <c r="J289" s="20" t="str">
        <f t="shared" si="9"/>
        <v>Normal</v>
      </c>
    </row>
    <row r="290" spans="1:10">
      <c r="A290" s="18" t="s">
        <v>1112</v>
      </c>
      <c r="B290" s="18">
        <v>21.03</v>
      </c>
      <c r="C290" s="18">
        <v>6.5</v>
      </c>
      <c r="D290" s="18" t="s">
        <v>2379</v>
      </c>
      <c r="E290" s="18" t="s">
        <v>2379</v>
      </c>
      <c r="F290" s="18" t="s">
        <v>2379</v>
      </c>
      <c r="G290" s="19">
        <v>0</v>
      </c>
      <c r="H290" s="18" t="s">
        <v>2379</v>
      </c>
      <c r="I290" s="20" t="str">
        <f t="shared" si="8"/>
        <v>Healthy Weight</v>
      </c>
      <c r="J290" s="20" t="str">
        <f t="shared" si="9"/>
        <v>Diabetes</v>
      </c>
    </row>
    <row r="291" spans="1:10">
      <c r="A291" s="18" t="s">
        <v>1111</v>
      </c>
      <c r="B291" s="18">
        <v>37</v>
      </c>
      <c r="C291" s="18">
        <v>8.75</v>
      </c>
      <c r="D291" s="18" t="s">
        <v>2379</v>
      </c>
      <c r="E291" s="18" t="s">
        <v>2379</v>
      </c>
      <c r="F291" s="18" t="s">
        <v>2379</v>
      </c>
      <c r="G291" s="19">
        <v>0</v>
      </c>
      <c r="H291" s="18" t="s">
        <v>2379</v>
      </c>
      <c r="I291" s="20" t="str">
        <f t="shared" si="8"/>
        <v>Obesity</v>
      </c>
      <c r="J291" s="20" t="str">
        <f t="shared" si="9"/>
        <v>Diabetes</v>
      </c>
    </row>
    <row r="292" spans="1:10">
      <c r="A292" s="18" t="s">
        <v>2246</v>
      </c>
      <c r="B292" s="18">
        <v>37.799999999999997</v>
      </c>
      <c r="C292" s="18">
        <v>6.29</v>
      </c>
      <c r="D292" s="18" t="s">
        <v>2379</v>
      </c>
      <c r="E292" s="18" t="s">
        <v>2379</v>
      </c>
      <c r="F292" s="18" t="s">
        <v>2379</v>
      </c>
      <c r="G292" s="19">
        <v>1</v>
      </c>
      <c r="H292" s="18" t="s">
        <v>2380</v>
      </c>
      <c r="I292" s="20" t="str">
        <f t="shared" si="8"/>
        <v>Obesity</v>
      </c>
      <c r="J292" s="20" t="str">
        <f t="shared" si="9"/>
        <v>Prediabetes</v>
      </c>
    </row>
    <row r="293" spans="1:10">
      <c r="A293" s="18" t="s">
        <v>1110</v>
      </c>
      <c r="B293" s="18">
        <v>25.4</v>
      </c>
      <c r="C293" s="18">
        <v>11.96</v>
      </c>
      <c r="D293" s="18" t="s">
        <v>2379</v>
      </c>
      <c r="E293" s="18" t="s">
        <v>2379</v>
      </c>
      <c r="F293" s="18" t="s">
        <v>2379</v>
      </c>
      <c r="G293" s="19">
        <v>0</v>
      </c>
      <c r="H293" s="18" t="s">
        <v>2379</v>
      </c>
      <c r="I293" s="20" t="str">
        <f t="shared" si="8"/>
        <v>OverWeight</v>
      </c>
      <c r="J293" s="20" t="str">
        <f t="shared" si="9"/>
        <v>Diabetes</v>
      </c>
    </row>
    <row r="294" spans="1:10">
      <c r="A294" s="18" t="s">
        <v>1109</v>
      </c>
      <c r="B294" s="18">
        <v>32.299999999999997</v>
      </c>
      <c r="C294" s="18">
        <v>10.54</v>
      </c>
      <c r="D294" s="18" t="s">
        <v>2379</v>
      </c>
      <c r="E294" s="18" t="s">
        <v>2379</v>
      </c>
      <c r="F294" s="18" t="s">
        <v>2379</v>
      </c>
      <c r="G294" s="19">
        <v>0</v>
      </c>
      <c r="H294" s="18" t="s">
        <v>2379</v>
      </c>
      <c r="I294" s="20" t="str">
        <f t="shared" si="8"/>
        <v>Obesity</v>
      </c>
      <c r="J294" s="20" t="str">
        <f t="shared" si="9"/>
        <v>Diabetes</v>
      </c>
    </row>
    <row r="295" spans="1:10">
      <c r="A295" s="18" t="s">
        <v>1108</v>
      </c>
      <c r="B295" s="18">
        <v>23.94</v>
      </c>
      <c r="C295" s="18">
        <v>4.54</v>
      </c>
      <c r="D295" s="18" t="s">
        <v>2381</v>
      </c>
      <c r="E295" s="18" t="s">
        <v>2379</v>
      </c>
      <c r="F295" s="18" t="s">
        <v>2381</v>
      </c>
      <c r="G295" s="19">
        <v>1</v>
      </c>
      <c r="H295" s="18" t="s">
        <v>2379</v>
      </c>
      <c r="I295" s="20" t="str">
        <f t="shared" si="8"/>
        <v>Healthy Weight</v>
      </c>
      <c r="J295" s="20" t="str">
        <f t="shared" si="9"/>
        <v>Normal</v>
      </c>
    </row>
    <row r="296" spans="1:10">
      <c r="A296" s="18" t="s">
        <v>1107</v>
      </c>
      <c r="B296" s="18">
        <v>46.4</v>
      </c>
      <c r="C296" s="18">
        <v>5.71</v>
      </c>
      <c r="D296" s="18" t="s">
        <v>2379</v>
      </c>
      <c r="E296" s="18" t="s">
        <v>2379</v>
      </c>
      <c r="F296" s="18" t="s">
        <v>2379</v>
      </c>
      <c r="G296" s="19">
        <v>0</v>
      </c>
      <c r="H296" s="18" t="s">
        <v>2379</v>
      </c>
      <c r="I296" s="20" t="str">
        <f t="shared" si="8"/>
        <v>Obesity</v>
      </c>
      <c r="J296" s="20" t="str">
        <f t="shared" si="9"/>
        <v>Prediabetes</v>
      </c>
    </row>
    <row r="297" spans="1:10">
      <c r="A297" s="18" t="s">
        <v>1106</v>
      </c>
      <c r="B297" s="18">
        <v>40.375</v>
      </c>
      <c r="C297" s="18">
        <v>6.25</v>
      </c>
      <c r="D297" s="18" t="s">
        <v>2381</v>
      </c>
      <c r="E297" s="18" t="s">
        <v>2379</v>
      </c>
      <c r="F297" s="18" t="s">
        <v>2379</v>
      </c>
      <c r="G297" s="19">
        <v>0</v>
      </c>
      <c r="H297" s="18" t="s">
        <v>2379</v>
      </c>
      <c r="I297" s="20" t="str">
        <f t="shared" si="8"/>
        <v>Obesity</v>
      </c>
      <c r="J297" s="20" t="str">
        <f t="shared" si="9"/>
        <v>Prediabetes</v>
      </c>
    </row>
    <row r="298" spans="1:10">
      <c r="A298" s="18" t="s">
        <v>1105</v>
      </c>
      <c r="B298" s="18">
        <v>28.7</v>
      </c>
      <c r="C298" s="18">
        <v>9.4700000000000006</v>
      </c>
      <c r="D298" s="18" t="s">
        <v>2379</v>
      </c>
      <c r="E298" s="18" t="s">
        <v>2379</v>
      </c>
      <c r="F298" s="18" t="s">
        <v>2379</v>
      </c>
      <c r="G298" s="19">
        <v>2</v>
      </c>
      <c r="H298" s="18" t="s">
        <v>2379</v>
      </c>
      <c r="I298" s="20" t="str">
        <f t="shared" si="8"/>
        <v>OverWeight</v>
      </c>
      <c r="J298" s="20" t="str">
        <f t="shared" si="9"/>
        <v>Diabetes</v>
      </c>
    </row>
    <row r="299" spans="1:10">
      <c r="A299" s="18" t="s">
        <v>1104</v>
      </c>
      <c r="B299" s="18">
        <v>26.63</v>
      </c>
      <c r="C299" s="18">
        <v>5.7</v>
      </c>
      <c r="D299" s="18" t="s">
        <v>2379</v>
      </c>
      <c r="E299" s="18" t="s">
        <v>2379</v>
      </c>
      <c r="F299" s="18" t="s">
        <v>2379</v>
      </c>
      <c r="G299" s="19">
        <v>0</v>
      </c>
      <c r="H299" s="18" t="s">
        <v>2379</v>
      </c>
      <c r="I299" s="20" t="str">
        <f t="shared" si="8"/>
        <v>OverWeight</v>
      </c>
      <c r="J299" s="20" t="str">
        <f t="shared" si="9"/>
        <v>Prediabetes</v>
      </c>
    </row>
    <row r="300" spans="1:10">
      <c r="A300" s="18" t="s">
        <v>1103</v>
      </c>
      <c r="B300" s="18">
        <v>22.515000000000001</v>
      </c>
      <c r="C300" s="18">
        <v>11.18</v>
      </c>
      <c r="D300" s="18" t="s">
        <v>2379</v>
      </c>
      <c r="E300" s="18" t="s">
        <v>2379</v>
      </c>
      <c r="F300" s="18" t="s">
        <v>2379</v>
      </c>
      <c r="G300" s="19">
        <v>2</v>
      </c>
      <c r="H300" s="18" t="s">
        <v>2379</v>
      </c>
      <c r="I300" s="20" t="str">
        <f t="shared" si="8"/>
        <v>Healthy Weight</v>
      </c>
      <c r="J300" s="20" t="str">
        <f t="shared" si="9"/>
        <v>Diabetes</v>
      </c>
    </row>
    <row r="301" spans="1:10">
      <c r="A301" s="18" t="s">
        <v>1102</v>
      </c>
      <c r="B301" s="18">
        <v>36.575000000000003</v>
      </c>
      <c r="C301" s="18">
        <v>10.98</v>
      </c>
      <c r="D301" s="18" t="s">
        <v>2379</v>
      </c>
      <c r="E301" s="18" t="s">
        <v>2379</v>
      </c>
      <c r="F301" s="18" t="s">
        <v>2379</v>
      </c>
      <c r="G301" s="19">
        <v>0</v>
      </c>
      <c r="H301" s="18" t="s">
        <v>2379</v>
      </c>
      <c r="I301" s="20" t="str">
        <f t="shared" si="8"/>
        <v>Obesity</v>
      </c>
      <c r="J301" s="20" t="str">
        <f t="shared" si="9"/>
        <v>Diabetes</v>
      </c>
    </row>
    <row r="302" spans="1:10">
      <c r="A302" s="18" t="s">
        <v>1101</v>
      </c>
      <c r="B302" s="18">
        <v>23.66</v>
      </c>
      <c r="C302" s="18">
        <v>5.1100000000000003</v>
      </c>
      <c r="D302" s="18" t="s">
        <v>2381</v>
      </c>
      <c r="E302" s="18" t="s">
        <v>2379</v>
      </c>
      <c r="F302" s="18" t="s">
        <v>2381</v>
      </c>
      <c r="G302" s="19">
        <v>1</v>
      </c>
      <c r="H302" s="18" t="s">
        <v>2379</v>
      </c>
      <c r="I302" s="20" t="str">
        <f t="shared" si="8"/>
        <v>Healthy Weight</v>
      </c>
      <c r="J302" s="20" t="str">
        <f t="shared" si="9"/>
        <v>Normal</v>
      </c>
    </row>
    <row r="303" spans="1:10">
      <c r="A303" s="18" t="s">
        <v>2245</v>
      </c>
      <c r="B303" s="18">
        <v>38.299999999999997</v>
      </c>
      <c r="C303" s="18">
        <v>9.51</v>
      </c>
      <c r="D303" s="18" t="s">
        <v>2379</v>
      </c>
      <c r="E303" s="18" t="s">
        <v>2379</v>
      </c>
      <c r="F303" s="18" t="s">
        <v>2379</v>
      </c>
      <c r="G303" s="19">
        <v>0</v>
      </c>
      <c r="H303" s="18" t="s">
        <v>2380</v>
      </c>
      <c r="I303" s="20" t="str">
        <f t="shared" si="8"/>
        <v>Obesity</v>
      </c>
      <c r="J303" s="20" t="str">
        <f t="shared" si="9"/>
        <v>Diabetes</v>
      </c>
    </row>
    <row r="304" spans="1:10">
      <c r="A304" s="18" t="s">
        <v>1100</v>
      </c>
      <c r="B304" s="18">
        <v>18.62</v>
      </c>
      <c r="C304" s="18">
        <v>10.24</v>
      </c>
      <c r="D304" s="18" t="s">
        <v>2379</v>
      </c>
      <c r="E304" s="18" t="s">
        <v>2379</v>
      </c>
      <c r="F304" s="18" t="s">
        <v>2379</v>
      </c>
      <c r="G304" s="19">
        <v>0</v>
      </c>
      <c r="H304" s="18" t="s">
        <v>2379</v>
      </c>
      <c r="I304" s="20" t="str">
        <f t="shared" si="8"/>
        <v>Healthy Weight</v>
      </c>
      <c r="J304" s="20" t="str">
        <f t="shared" si="9"/>
        <v>Diabetes</v>
      </c>
    </row>
    <row r="305" spans="1:10">
      <c r="A305" s="18" t="s">
        <v>1099</v>
      </c>
      <c r="B305" s="18">
        <v>19.190000000000001</v>
      </c>
      <c r="C305" s="18">
        <v>7.71</v>
      </c>
      <c r="D305" s="18" t="s">
        <v>2381</v>
      </c>
      <c r="E305" s="18" t="s">
        <v>2379</v>
      </c>
      <c r="F305" s="18" t="s">
        <v>2379</v>
      </c>
      <c r="G305" s="19">
        <v>1</v>
      </c>
      <c r="H305" s="18" t="s">
        <v>2379</v>
      </c>
      <c r="I305" s="20" t="str">
        <f t="shared" si="8"/>
        <v>Healthy Weight</v>
      </c>
      <c r="J305" s="20" t="str">
        <f t="shared" si="9"/>
        <v>Diabetes</v>
      </c>
    </row>
    <row r="306" spans="1:10">
      <c r="A306" s="18" t="s">
        <v>1098</v>
      </c>
      <c r="B306" s="18">
        <v>27.5</v>
      </c>
      <c r="C306" s="18">
        <v>6.03</v>
      </c>
      <c r="D306" s="18" t="s">
        <v>2379</v>
      </c>
      <c r="E306" s="18" t="s">
        <v>2379</v>
      </c>
      <c r="F306" s="18" t="s">
        <v>2379</v>
      </c>
      <c r="G306" s="19">
        <v>0</v>
      </c>
      <c r="H306" s="18" t="s">
        <v>2379</v>
      </c>
      <c r="I306" s="20" t="str">
        <f t="shared" si="8"/>
        <v>OverWeight</v>
      </c>
      <c r="J306" s="20" t="str">
        <f t="shared" si="9"/>
        <v>Prediabetes</v>
      </c>
    </row>
    <row r="307" spans="1:10">
      <c r="A307" s="18" t="s">
        <v>1097</v>
      </c>
      <c r="B307" s="18">
        <v>27.36</v>
      </c>
      <c r="C307" s="18">
        <v>5.96</v>
      </c>
      <c r="D307" s="18" t="s">
        <v>2379</v>
      </c>
      <c r="E307" s="18" t="s">
        <v>2379</v>
      </c>
      <c r="F307" s="18" t="s">
        <v>2381</v>
      </c>
      <c r="G307" s="19">
        <v>1</v>
      </c>
      <c r="H307" s="18" t="s">
        <v>2379</v>
      </c>
      <c r="I307" s="20" t="str">
        <f t="shared" si="8"/>
        <v>OverWeight</v>
      </c>
      <c r="J307" s="20" t="str">
        <f t="shared" si="9"/>
        <v>Prediabetes</v>
      </c>
    </row>
    <row r="308" spans="1:10">
      <c r="A308" s="18" t="s">
        <v>1096</v>
      </c>
      <c r="B308" s="18">
        <v>20.350000000000001</v>
      </c>
      <c r="C308" s="18">
        <v>4.16</v>
      </c>
      <c r="D308" s="18" t="s">
        <v>2379</v>
      </c>
      <c r="E308" s="18" t="s">
        <v>2379</v>
      </c>
      <c r="F308" s="18" t="s">
        <v>2379</v>
      </c>
      <c r="G308" s="19">
        <v>0</v>
      </c>
      <c r="H308" s="18" t="s">
        <v>2379</v>
      </c>
      <c r="I308" s="20" t="str">
        <f t="shared" si="8"/>
        <v>Healthy Weight</v>
      </c>
      <c r="J308" s="20" t="str">
        <f t="shared" si="9"/>
        <v>Normal</v>
      </c>
    </row>
    <row r="309" spans="1:10">
      <c r="A309" s="18" t="s">
        <v>1095</v>
      </c>
      <c r="B309" s="18">
        <v>24.035</v>
      </c>
      <c r="C309" s="18">
        <v>6.11</v>
      </c>
      <c r="D309" s="18" t="s">
        <v>2379</v>
      </c>
      <c r="E309" s="18" t="s">
        <v>2379</v>
      </c>
      <c r="F309" s="18" t="s">
        <v>2379</v>
      </c>
      <c r="G309" s="19">
        <v>0</v>
      </c>
      <c r="H309" s="18" t="s">
        <v>2379</v>
      </c>
      <c r="I309" s="20" t="str">
        <f t="shared" si="8"/>
        <v>Healthy Weight</v>
      </c>
      <c r="J309" s="20" t="str">
        <f t="shared" si="9"/>
        <v>Prediabetes</v>
      </c>
    </row>
    <row r="310" spans="1:10">
      <c r="A310" s="18" t="s">
        <v>1094</v>
      </c>
      <c r="B310" s="18">
        <v>23.56</v>
      </c>
      <c r="C310" s="18">
        <v>5.97</v>
      </c>
      <c r="D310" s="18" t="s">
        <v>2379</v>
      </c>
      <c r="E310" s="18" t="s">
        <v>2379</v>
      </c>
      <c r="F310" s="18" t="s">
        <v>2379</v>
      </c>
      <c r="G310" s="19">
        <v>0</v>
      </c>
      <c r="H310" s="18" t="s">
        <v>2379</v>
      </c>
      <c r="I310" s="20" t="str">
        <f t="shared" si="8"/>
        <v>Healthy Weight</v>
      </c>
      <c r="J310" s="20" t="str">
        <f t="shared" si="9"/>
        <v>Prediabetes</v>
      </c>
    </row>
    <row r="311" spans="1:10">
      <c r="A311" s="18" t="s">
        <v>1093</v>
      </c>
      <c r="B311" s="18">
        <v>27.17</v>
      </c>
      <c r="C311" s="18">
        <v>10.81</v>
      </c>
      <c r="D311" s="18" t="s">
        <v>2379</v>
      </c>
      <c r="E311" s="18" t="s">
        <v>2379</v>
      </c>
      <c r="F311" s="18" t="s">
        <v>2379</v>
      </c>
      <c r="G311" s="19">
        <v>2</v>
      </c>
      <c r="H311" s="18" t="s">
        <v>2379</v>
      </c>
      <c r="I311" s="20" t="str">
        <f t="shared" si="8"/>
        <v>OverWeight</v>
      </c>
      <c r="J311" s="20" t="str">
        <f t="shared" si="9"/>
        <v>Diabetes</v>
      </c>
    </row>
    <row r="312" spans="1:10">
      <c r="A312" s="18" t="s">
        <v>1092</v>
      </c>
      <c r="B312" s="18">
        <v>34.32</v>
      </c>
      <c r="C312" s="18">
        <v>5.7</v>
      </c>
      <c r="D312" s="18" t="s">
        <v>2381</v>
      </c>
      <c r="E312" s="18" t="s">
        <v>2379</v>
      </c>
      <c r="F312" s="18" t="s">
        <v>2381</v>
      </c>
      <c r="G312" s="19">
        <v>1</v>
      </c>
      <c r="H312" s="18" t="s">
        <v>2379</v>
      </c>
      <c r="I312" s="20" t="str">
        <f t="shared" si="8"/>
        <v>Obesity</v>
      </c>
      <c r="J312" s="20" t="str">
        <f t="shared" si="9"/>
        <v>Prediabetes</v>
      </c>
    </row>
    <row r="313" spans="1:10">
      <c r="A313" s="18" t="s">
        <v>1091</v>
      </c>
      <c r="B313" s="18">
        <v>23.87</v>
      </c>
      <c r="C313" s="18">
        <v>4.7699999999999996</v>
      </c>
      <c r="D313" s="18" t="s">
        <v>2381</v>
      </c>
      <c r="E313" s="18" t="s">
        <v>2379</v>
      </c>
      <c r="F313" s="18" t="s">
        <v>2381</v>
      </c>
      <c r="G313" s="19">
        <v>1</v>
      </c>
      <c r="H313" s="18" t="s">
        <v>2379</v>
      </c>
      <c r="I313" s="20" t="str">
        <f t="shared" si="8"/>
        <v>Healthy Weight</v>
      </c>
      <c r="J313" s="20" t="str">
        <f t="shared" si="9"/>
        <v>Normal</v>
      </c>
    </row>
    <row r="314" spans="1:10">
      <c r="A314" s="18" t="s">
        <v>2244</v>
      </c>
      <c r="B314" s="18">
        <v>32.774999999999999</v>
      </c>
      <c r="C314" s="18">
        <v>4.72</v>
      </c>
      <c r="D314" s="18" t="s">
        <v>2379</v>
      </c>
      <c r="E314" s="18" t="s">
        <v>2379</v>
      </c>
      <c r="F314" s="18" t="s">
        <v>2379</v>
      </c>
      <c r="G314" s="19">
        <v>0</v>
      </c>
      <c r="H314" s="18" t="s">
        <v>2380</v>
      </c>
      <c r="I314" s="20" t="str">
        <f t="shared" si="8"/>
        <v>Obesity</v>
      </c>
      <c r="J314" s="20" t="str">
        <f t="shared" si="9"/>
        <v>Normal</v>
      </c>
    </row>
    <row r="315" spans="1:10">
      <c r="A315" s="18" t="s">
        <v>1090</v>
      </c>
      <c r="B315" s="18">
        <v>30.15</v>
      </c>
      <c r="C315" s="18">
        <v>4.25</v>
      </c>
      <c r="D315" s="18" t="s">
        <v>2379</v>
      </c>
      <c r="E315" s="18" t="s">
        <v>2379</v>
      </c>
      <c r="F315" s="18" t="s">
        <v>2379</v>
      </c>
      <c r="G315" s="19">
        <v>1</v>
      </c>
      <c r="H315" s="18" t="s">
        <v>2379</v>
      </c>
      <c r="I315" s="20" t="str">
        <f t="shared" si="8"/>
        <v>Obesity</v>
      </c>
      <c r="J315" s="20" t="str">
        <f t="shared" si="9"/>
        <v>Normal</v>
      </c>
    </row>
    <row r="316" spans="1:10">
      <c r="A316" s="18" t="s">
        <v>1089</v>
      </c>
      <c r="B316" s="18">
        <v>26.36</v>
      </c>
      <c r="C316" s="18">
        <v>5.52</v>
      </c>
      <c r="D316" s="18" t="s">
        <v>2379</v>
      </c>
      <c r="E316" s="18" t="s">
        <v>2379</v>
      </c>
      <c r="F316" s="18" t="s">
        <v>2379</v>
      </c>
      <c r="G316" s="19">
        <v>0</v>
      </c>
      <c r="H316" s="18" t="s">
        <v>2379</v>
      </c>
      <c r="I316" s="20" t="str">
        <f t="shared" si="8"/>
        <v>OverWeight</v>
      </c>
      <c r="J316" s="20" t="str">
        <f t="shared" si="9"/>
        <v>Normal</v>
      </c>
    </row>
    <row r="317" spans="1:10">
      <c r="A317" s="18" t="s">
        <v>1088</v>
      </c>
      <c r="B317" s="18">
        <v>45.32</v>
      </c>
      <c r="C317" s="18">
        <v>6.53</v>
      </c>
      <c r="D317" s="18" t="s">
        <v>2381</v>
      </c>
      <c r="E317" s="18" t="s">
        <v>2379</v>
      </c>
      <c r="F317" s="18" t="s">
        <v>2379</v>
      </c>
      <c r="G317" s="19">
        <v>1</v>
      </c>
      <c r="H317" s="18" t="s">
        <v>2379</v>
      </c>
      <c r="I317" s="20" t="str">
        <f t="shared" si="8"/>
        <v>Obesity</v>
      </c>
      <c r="J317" s="20" t="str">
        <f t="shared" si="9"/>
        <v>Diabetes</v>
      </c>
    </row>
    <row r="318" spans="1:10">
      <c r="A318" s="18" t="s">
        <v>1087</v>
      </c>
      <c r="B318" s="18">
        <v>31.93</v>
      </c>
      <c r="C318" s="18">
        <v>4.82</v>
      </c>
      <c r="D318" s="18" t="s">
        <v>2381</v>
      </c>
      <c r="E318" s="18" t="s">
        <v>2379</v>
      </c>
      <c r="F318" s="18" t="s">
        <v>2379</v>
      </c>
      <c r="G318" s="19">
        <v>1</v>
      </c>
      <c r="H318" s="18" t="s">
        <v>2379</v>
      </c>
      <c r="I318" s="20" t="str">
        <f t="shared" si="8"/>
        <v>Obesity</v>
      </c>
      <c r="J318" s="20" t="str">
        <f t="shared" si="9"/>
        <v>Normal</v>
      </c>
    </row>
    <row r="319" spans="1:10">
      <c r="A319" s="18" t="s">
        <v>1086</v>
      </c>
      <c r="B319" s="18">
        <v>36</v>
      </c>
      <c r="C319" s="18">
        <v>11.94</v>
      </c>
      <c r="D319" s="18" t="s">
        <v>2381</v>
      </c>
      <c r="E319" s="18" t="s">
        <v>2379</v>
      </c>
      <c r="F319" s="18" t="s">
        <v>2379</v>
      </c>
      <c r="G319" s="19">
        <v>1</v>
      </c>
      <c r="H319" s="18" t="s">
        <v>2379</v>
      </c>
      <c r="I319" s="20" t="str">
        <f t="shared" si="8"/>
        <v>Obesity</v>
      </c>
      <c r="J319" s="20" t="str">
        <f t="shared" si="9"/>
        <v>Diabetes</v>
      </c>
    </row>
    <row r="320" spans="1:10">
      <c r="A320" s="18" t="s">
        <v>1085</v>
      </c>
      <c r="B320" s="18">
        <v>32</v>
      </c>
      <c r="C320" s="18">
        <v>7.85</v>
      </c>
      <c r="D320" s="18" t="s">
        <v>2381</v>
      </c>
      <c r="E320" s="18" t="s">
        <v>2379</v>
      </c>
      <c r="F320" s="18" t="s">
        <v>2379</v>
      </c>
      <c r="G320" s="19">
        <v>1</v>
      </c>
      <c r="H320" s="18" t="s">
        <v>2379</v>
      </c>
      <c r="I320" s="20" t="str">
        <f t="shared" si="8"/>
        <v>Obesity</v>
      </c>
      <c r="J320" s="20" t="str">
        <f t="shared" si="9"/>
        <v>Diabetes</v>
      </c>
    </row>
    <row r="321" spans="1:10">
      <c r="A321" s="18" t="s">
        <v>1084</v>
      </c>
      <c r="B321" s="18">
        <v>29.37</v>
      </c>
      <c r="C321" s="18">
        <v>8.01</v>
      </c>
      <c r="D321" s="18" t="s">
        <v>2381</v>
      </c>
      <c r="E321" s="18" t="s">
        <v>2379</v>
      </c>
      <c r="F321" s="18" t="s">
        <v>2379</v>
      </c>
      <c r="G321" s="19">
        <v>1</v>
      </c>
      <c r="H321" s="18" t="s">
        <v>2379</v>
      </c>
      <c r="I321" s="20" t="str">
        <f t="shared" si="8"/>
        <v>OverWeight</v>
      </c>
      <c r="J321" s="20" t="str">
        <f t="shared" si="9"/>
        <v>Diabetes</v>
      </c>
    </row>
    <row r="322" spans="1:10">
      <c r="A322" s="18" t="s">
        <v>1083</v>
      </c>
      <c r="B322" s="18">
        <v>23.6</v>
      </c>
      <c r="C322" s="18">
        <v>7.4</v>
      </c>
      <c r="D322" s="18" t="s">
        <v>2381</v>
      </c>
      <c r="E322" s="18" t="s">
        <v>2379</v>
      </c>
      <c r="F322" s="18" t="s">
        <v>2379</v>
      </c>
      <c r="G322" s="19">
        <v>1</v>
      </c>
      <c r="H322" s="18" t="s">
        <v>2379</v>
      </c>
      <c r="I322" s="20" t="str">
        <f t="shared" ref="I322:I385" si="10">IF(B322&lt;18.5,"UnderWeight",IF(B322&lt;25,"Healthy Weight",IF(B322&lt;30,"OverWeight","Obesity")))</f>
        <v>Healthy Weight</v>
      </c>
      <c r="J322" s="20" t="str">
        <f t="shared" si="9"/>
        <v>Diabetes</v>
      </c>
    </row>
    <row r="323" spans="1:10">
      <c r="A323" s="18" t="s">
        <v>1082</v>
      </c>
      <c r="B323" s="18">
        <v>33.155000000000001</v>
      </c>
      <c r="C323" s="18">
        <v>8.3800000000000008</v>
      </c>
      <c r="D323" s="18" t="s">
        <v>2381</v>
      </c>
      <c r="E323" s="18" t="s">
        <v>2379</v>
      </c>
      <c r="F323" s="18" t="s">
        <v>2379</v>
      </c>
      <c r="G323" s="19">
        <v>0</v>
      </c>
      <c r="H323" s="18" t="s">
        <v>2379</v>
      </c>
      <c r="I323" s="20" t="str">
        <f t="shared" si="10"/>
        <v>Obesity</v>
      </c>
      <c r="J323" s="20" t="str">
        <f t="shared" ref="J323:J386" si="11">IF(C323&lt;5.7,"Normal",IF(C323&lt;6.5,"Prediabetes","Diabetes"))</f>
        <v>Diabetes</v>
      </c>
    </row>
    <row r="324" spans="1:10">
      <c r="A324" s="18" t="s">
        <v>1081</v>
      </c>
      <c r="B324" s="18">
        <v>24.32</v>
      </c>
      <c r="C324" s="18">
        <v>11.56</v>
      </c>
      <c r="D324" s="18" t="s">
        <v>2381</v>
      </c>
      <c r="E324" s="18" t="s">
        <v>2379</v>
      </c>
      <c r="F324" s="18" t="s">
        <v>2379</v>
      </c>
      <c r="G324" s="19">
        <v>1</v>
      </c>
      <c r="H324" s="18" t="s">
        <v>2379</v>
      </c>
      <c r="I324" s="20" t="str">
        <f t="shared" si="10"/>
        <v>Healthy Weight</v>
      </c>
      <c r="J324" s="20" t="str">
        <f t="shared" si="11"/>
        <v>Diabetes</v>
      </c>
    </row>
    <row r="325" spans="1:10">
      <c r="A325" s="18" t="s">
        <v>2243</v>
      </c>
      <c r="B325" s="18">
        <v>34.200000000000003</v>
      </c>
      <c r="C325" s="18">
        <v>5.91</v>
      </c>
      <c r="D325" s="18" t="s">
        <v>2381</v>
      </c>
      <c r="E325" s="18" t="s">
        <v>2379</v>
      </c>
      <c r="F325" s="18" t="s">
        <v>2379</v>
      </c>
      <c r="G325" s="19">
        <v>0</v>
      </c>
      <c r="H325" s="18" t="s">
        <v>2381</v>
      </c>
      <c r="I325" s="20" t="str">
        <f t="shared" si="10"/>
        <v>Obesity</v>
      </c>
      <c r="J325" s="20" t="str">
        <f t="shared" si="11"/>
        <v>Prediabetes</v>
      </c>
    </row>
    <row r="326" spans="1:10">
      <c r="A326" s="18" t="s">
        <v>1080</v>
      </c>
      <c r="B326" s="18">
        <v>36.299999999999997</v>
      </c>
      <c r="C326" s="18">
        <v>4.6100000000000003</v>
      </c>
      <c r="D326" s="18" t="s">
        <v>2379</v>
      </c>
      <c r="E326" s="18" t="s">
        <v>2379</v>
      </c>
      <c r="F326" s="18" t="s">
        <v>2379</v>
      </c>
      <c r="G326" s="19">
        <v>0</v>
      </c>
      <c r="H326" s="18" t="s">
        <v>2379</v>
      </c>
      <c r="I326" s="20" t="str">
        <f t="shared" si="10"/>
        <v>Obesity</v>
      </c>
      <c r="J326" s="20" t="str">
        <f t="shared" si="11"/>
        <v>Normal</v>
      </c>
    </row>
    <row r="327" spans="1:10">
      <c r="A327" s="18" t="s">
        <v>1079</v>
      </c>
      <c r="B327" s="18">
        <v>34.4</v>
      </c>
      <c r="C327" s="18">
        <v>4.95</v>
      </c>
      <c r="D327" s="18" t="s">
        <v>2379</v>
      </c>
      <c r="E327" s="18" t="s">
        <v>2379</v>
      </c>
      <c r="F327" s="18" t="s">
        <v>2381</v>
      </c>
      <c r="G327" s="19">
        <v>1</v>
      </c>
      <c r="H327" s="18" t="s">
        <v>2379</v>
      </c>
      <c r="I327" s="20" t="str">
        <f t="shared" si="10"/>
        <v>Obesity</v>
      </c>
      <c r="J327" s="20" t="str">
        <f t="shared" si="11"/>
        <v>Normal</v>
      </c>
    </row>
    <row r="328" spans="1:10">
      <c r="A328" s="18" t="s">
        <v>1078</v>
      </c>
      <c r="B328" s="18">
        <v>30.9</v>
      </c>
      <c r="C328" s="18">
        <v>5.04</v>
      </c>
      <c r="D328" s="18" t="s">
        <v>2379</v>
      </c>
      <c r="E328" s="18" t="s">
        <v>2379</v>
      </c>
      <c r="F328" s="18" t="s">
        <v>2379</v>
      </c>
      <c r="G328" s="19">
        <v>0</v>
      </c>
      <c r="H328" s="18" t="s">
        <v>2379</v>
      </c>
      <c r="I328" s="20" t="str">
        <f t="shared" si="10"/>
        <v>Obesity</v>
      </c>
      <c r="J328" s="20" t="str">
        <f t="shared" si="11"/>
        <v>Normal</v>
      </c>
    </row>
    <row r="329" spans="1:10">
      <c r="A329" s="18" t="s">
        <v>1077</v>
      </c>
      <c r="B329" s="18">
        <v>28.6</v>
      </c>
      <c r="C329" s="18">
        <v>5.42</v>
      </c>
      <c r="D329" s="18" t="s">
        <v>2379</v>
      </c>
      <c r="E329" s="18" t="s">
        <v>2379</v>
      </c>
      <c r="F329" s="18" t="s">
        <v>2379</v>
      </c>
      <c r="G329" s="19">
        <v>0</v>
      </c>
      <c r="H329" s="18" t="s">
        <v>2379</v>
      </c>
      <c r="I329" s="20" t="str">
        <f t="shared" si="10"/>
        <v>OverWeight</v>
      </c>
      <c r="J329" s="20" t="str">
        <f t="shared" si="11"/>
        <v>Normal</v>
      </c>
    </row>
    <row r="330" spans="1:10">
      <c r="A330" s="18" t="s">
        <v>1076</v>
      </c>
      <c r="B330" s="18">
        <v>27.83</v>
      </c>
      <c r="C330" s="18">
        <v>5.39</v>
      </c>
      <c r="D330" s="18" t="s">
        <v>2379</v>
      </c>
      <c r="E330" s="18" t="s">
        <v>2379</v>
      </c>
      <c r="F330" s="18" t="s">
        <v>2379</v>
      </c>
      <c r="G330" s="19">
        <v>0</v>
      </c>
      <c r="H330" s="18" t="s">
        <v>2379</v>
      </c>
      <c r="I330" s="20" t="str">
        <f t="shared" si="10"/>
        <v>OverWeight</v>
      </c>
      <c r="J330" s="20" t="str">
        <f t="shared" si="11"/>
        <v>Normal</v>
      </c>
    </row>
    <row r="331" spans="1:10">
      <c r="A331" s="18" t="s">
        <v>1075</v>
      </c>
      <c r="B331" s="18">
        <v>39.64</v>
      </c>
      <c r="C331" s="18">
        <v>6</v>
      </c>
      <c r="D331" s="18" t="s">
        <v>2379</v>
      </c>
      <c r="E331" s="18" t="s">
        <v>2379</v>
      </c>
      <c r="F331" s="18" t="s">
        <v>2381</v>
      </c>
      <c r="G331" s="19">
        <v>1</v>
      </c>
      <c r="H331" s="18" t="s">
        <v>2379</v>
      </c>
      <c r="I331" s="20" t="str">
        <f t="shared" si="10"/>
        <v>Obesity</v>
      </c>
      <c r="J331" s="20" t="str">
        <f t="shared" si="11"/>
        <v>Prediabetes</v>
      </c>
    </row>
    <row r="332" spans="1:10">
      <c r="A332" s="18" t="s">
        <v>1074</v>
      </c>
      <c r="B332" s="18">
        <v>38.479999999999997</v>
      </c>
      <c r="C332" s="18">
        <v>6.02</v>
      </c>
      <c r="D332" s="18" t="s">
        <v>2379</v>
      </c>
      <c r="E332" s="18" t="s">
        <v>2379</v>
      </c>
      <c r="F332" s="18" t="s">
        <v>2379</v>
      </c>
      <c r="G332" s="19">
        <v>1</v>
      </c>
      <c r="H332" s="18" t="s">
        <v>2379</v>
      </c>
      <c r="I332" s="20" t="str">
        <f t="shared" si="10"/>
        <v>Obesity</v>
      </c>
      <c r="J332" s="20" t="str">
        <f t="shared" si="11"/>
        <v>Prediabetes</v>
      </c>
    </row>
    <row r="333" spans="1:10">
      <c r="A333" s="18" t="s">
        <v>1073</v>
      </c>
      <c r="B333" s="18">
        <v>36.200000000000003</v>
      </c>
      <c r="C333" s="18">
        <v>4.62</v>
      </c>
      <c r="D333" s="18" t="s">
        <v>2379</v>
      </c>
      <c r="E333" s="18" t="s">
        <v>2379</v>
      </c>
      <c r="F333" s="18" t="s">
        <v>2379</v>
      </c>
      <c r="G333" s="19">
        <v>2</v>
      </c>
      <c r="H333" s="18" t="s">
        <v>2379</v>
      </c>
      <c r="I333" s="20" t="str">
        <f t="shared" si="10"/>
        <v>Obesity</v>
      </c>
      <c r="J333" s="20" t="str">
        <f t="shared" si="11"/>
        <v>Normal</v>
      </c>
    </row>
    <row r="334" spans="1:10">
      <c r="A334" s="18" t="s">
        <v>1072</v>
      </c>
      <c r="B334" s="18">
        <v>27.13</v>
      </c>
      <c r="C334" s="18">
        <v>5.59</v>
      </c>
      <c r="D334" s="18" t="s">
        <v>2379</v>
      </c>
      <c r="E334" s="18" t="s">
        <v>2379</v>
      </c>
      <c r="F334" s="18" t="s">
        <v>2379</v>
      </c>
      <c r="G334" s="19">
        <v>1</v>
      </c>
      <c r="H334" s="18" t="s">
        <v>2379</v>
      </c>
      <c r="I334" s="20" t="str">
        <f t="shared" si="10"/>
        <v>OverWeight</v>
      </c>
      <c r="J334" s="20" t="str">
        <f t="shared" si="11"/>
        <v>Normal</v>
      </c>
    </row>
    <row r="335" spans="1:10">
      <c r="A335" s="18" t="s">
        <v>1071</v>
      </c>
      <c r="B335" s="18">
        <v>20.75</v>
      </c>
      <c r="C335" s="18">
        <v>5.18</v>
      </c>
      <c r="D335" s="18" t="s">
        <v>2381</v>
      </c>
      <c r="E335" s="18" t="s">
        <v>2379</v>
      </c>
      <c r="F335" s="18" t="s">
        <v>2379</v>
      </c>
      <c r="G335" s="19">
        <v>2</v>
      </c>
      <c r="H335" s="18" t="s">
        <v>2379</v>
      </c>
      <c r="I335" s="20" t="str">
        <f t="shared" si="10"/>
        <v>Healthy Weight</v>
      </c>
      <c r="J335" s="20" t="str">
        <f t="shared" si="11"/>
        <v>Normal</v>
      </c>
    </row>
    <row r="336" spans="1:10">
      <c r="A336" s="18" t="s">
        <v>2359</v>
      </c>
      <c r="B336" s="18">
        <v>40.92</v>
      </c>
      <c r="C336" s="18">
        <v>8.41</v>
      </c>
      <c r="D336" s="18" t="s">
        <v>2379</v>
      </c>
      <c r="E336" s="18" t="s">
        <v>2379</v>
      </c>
      <c r="F336" s="18" t="s">
        <v>2379</v>
      </c>
      <c r="G336" s="19">
        <v>0</v>
      </c>
      <c r="H336" s="18" t="s">
        <v>2380</v>
      </c>
      <c r="I336" s="20" t="str">
        <f t="shared" si="10"/>
        <v>Obesity</v>
      </c>
      <c r="J336" s="20" t="str">
        <f t="shared" si="11"/>
        <v>Diabetes</v>
      </c>
    </row>
    <row r="337" spans="1:10">
      <c r="A337" s="18" t="s">
        <v>2242</v>
      </c>
      <c r="B337" s="18">
        <v>30.2</v>
      </c>
      <c r="C337" s="18">
        <v>9.58</v>
      </c>
      <c r="D337" s="18" t="s">
        <v>2379</v>
      </c>
      <c r="E337" s="18" t="s">
        <v>2379</v>
      </c>
      <c r="F337" s="18" t="s">
        <v>2379</v>
      </c>
      <c r="G337" s="19">
        <v>0</v>
      </c>
      <c r="H337" s="18" t="s">
        <v>2380</v>
      </c>
      <c r="I337" s="20" t="str">
        <f t="shared" si="10"/>
        <v>Obesity</v>
      </c>
      <c r="J337" s="20" t="str">
        <f t="shared" si="11"/>
        <v>Diabetes</v>
      </c>
    </row>
    <row r="338" spans="1:10">
      <c r="A338" s="18" t="s">
        <v>1070</v>
      </c>
      <c r="B338" s="18">
        <v>26.6</v>
      </c>
      <c r="C338" s="18">
        <v>6.29</v>
      </c>
      <c r="D338" s="18" t="s">
        <v>2379</v>
      </c>
      <c r="E338" s="18" t="s">
        <v>2379</v>
      </c>
      <c r="F338" s="18" t="s">
        <v>2379</v>
      </c>
      <c r="G338" s="19">
        <v>2</v>
      </c>
      <c r="H338" s="18" t="s">
        <v>2379</v>
      </c>
      <c r="I338" s="20" t="str">
        <f t="shared" si="10"/>
        <v>OverWeight</v>
      </c>
      <c r="J338" s="20" t="str">
        <f t="shared" si="11"/>
        <v>Prediabetes</v>
      </c>
    </row>
    <row r="339" spans="1:10">
      <c r="A339" s="18" t="s">
        <v>1069</v>
      </c>
      <c r="B339" s="18">
        <v>25.3</v>
      </c>
      <c r="C339" s="18">
        <v>4.49</v>
      </c>
      <c r="D339" s="18" t="s">
        <v>2379</v>
      </c>
      <c r="E339" s="18" t="s">
        <v>2379</v>
      </c>
      <c r="F339" s="18" t="s">
        <v>2379</v>
      </c>
      <c r="G339" s="19">
        <v>2</v>
      </c>
      <c r="H339" s="18" t="s">
        <v>2379</v>
      </c>
      <c r="I339" s="20" t="str">
        <f t="shared" si="10"/>
        <v>OverWeight</v>
      </c>
      <c r="J339" s="20" t="str">
        <f t="shared" si="11"/>
        <v>Normal</v>
      </c>
    </row>
    <row r="340" spans="1:10">
      <c r="A340" s="18" t="s">
        <v>1068</v>
      </c>
      <c r="B340" s="18">
        <v>18.84</v>
      </c>
      <c r="C340" s="18">
        <v>11.82</v>
      </c>
      <c r="D340" s="18" t="s">
        <v>2381</v>
      </c>
      <c r="E340" s="18" t="s">
        <v>2379</v>
      </c>
      <c r="F340" s="18" t="s">
        <v>2381</v>
      </c>
      <c r="G340" s="19">
        <v>1</v>
      </c>
      <c r="H340" s="18" t="s">
        <v>2379</v>
      </c>
      <c r="I340" s="20" t="str">
        <f t="shared" si="10"/>
        <v>Healthy Weight</v>
      </c>
      <c r="J340" s="20" t="str">
        <f t="shared" si="11"/>
        <v>Diabetes</v>
      </c>
    </row>
    <row r="341" spans="1:10">
      <c r="A341" s="18" t="s">
        <v>1067</v>
      </c>
      <c r="B341" s="18">
        <v>19.57</v>
      </c>
      <c r="C341" s="18">
        <v>7.41</v>
      </c>
      <c r="D341" s="18" t="s">
        <v>2381</v>
      </c>
      <c r="E341" s="18" t="s">
        <v>2379</v>
      </c>
      <c r="F341" s="18" t="s">
        <v>2379</v>
      </c>
      <c r="G341" s="19">
        <v>1</v>
      </c>
      <c r="H341" s="18" t="s">
        <v>2379</v>
      </c>
      <c r="I341" s="20" t="str">
        <f t="shared" si="10"/>
        <v>Healthy Weight</v>
      </c>
      <c r="J341" s="20" t="str">
        <f t="shared" si="11"/>
        <v>Diabetes</v>
      </c>
    </row>
    <row r="342" spans="1:10">
      <c r="A342" s="18" t="s">
        <v>1066</v>
      </c>
      <c r="B342" s="18">
        <v>30.495000000000001</v>
      </c>
      <c r="C342" s="18">
        <v>5.97</v>
      </c>
      <c r="D342" s="18" t="s">
        <v>2379</v>
      </c>
      <c r="E342" s="18" t="s">
        <v>2379</v>
      </c>
      <c r="F342" s="18" t="s">
        <v>2379</v>
      </c>
      <c r="G342" s="19">
        <v>0</v>
      </c>
      <c r="H342" s="18" t="s">
        <v>2379</v>
      </c>
      <c r="I342" s="20" t="str">
        <f t="shared" si="10"/>
        <v>Obesity</v>
      </c>
      <c r="J342" s="20" t="str">
        <f t="shared" si="11"/>
        <v>Prediabetes</v>
      </c>
    </row>
    <row r="343" spans="1:10">
      <c r="A343" s="18" t="s">
        <v>1065</v>
      </c>
      <c r="B343" s="18">
        <v>30.114999999999998</v>
      </c>
      <c r="C343" s="18">
        <v>5.74</v>
      </c>
      <c r="D343" s="18" t="s">
        <v>2379</v>
      </c>
      <c r="E343" s="18" t="s">
        <v>2379</v>
      </c>
      <c r="F343" s="18" t="s">
        <v>2381</v>
      </c>
      <c r="G343" s="19">
        <v>1</v>
      </c>
      <c r="H343" s="18" t="s">
        <v>2379</v>
      </c>
      <c r="I343" s="20" t="str">
        <f t="shared" si="10"/>
        <v>Obesity</v>
      </c>
      <c r="J343" s="20" t="str">
        <f t="shared" si="11"/>
        <v>Prediabetes</v>
      </c>
    </row>
    <row r="344" spans="1:10">
      <c r="A344" s="18" t="s">
        <v>1064</v>
      </c>
      <c r="B344" s="18">
        <v>24.78</v>
      </c>
      <c r="C344" s="18">
        <v>9.85</v>
      </c>
      <c r="D344" s="18" t="s">
        <v>2379</v>
      </c>
      <c r="E344" s="18" t="s">
        <v>2379</v>
      </c>
      <c r="F344" s="18" t="s">
        <v>2379</v>
      </c>
      <c r="G344" s="19">
        <v>0</v>
      </c>
      <c r="H344" s="18" t="s">
        <v>2379</v>
      </c>
      <c r="I344" s="20" t="str">
        <f t="shared" si="10"/>
        <v>Healthy Weight</v>
      </c>
      <c r="J344" s="20" t="str">
        <f t="shared" si="11"/>
        <v>Diabetes</v>
      </c>
    </row>
    <row r="345" spans="1:10">
      <c r="A345" s="18" t="s">
        <v>1063</v>
      </c>
      <c r="B345" s="18">
        <v>24.77</v>
      </c>
      <c r="C345" s="18">
        <v>7.59</v>
      </c>
      <c r="D345" s="18" t="s">
        <v>2379</v>
      </c>
      <c r="E345" s="18" t="s">
        <v>2379</v>
      </c>
      <c r="F345" s="18" t="s">
        <v>2379</v>
      </c>
      <c r="G345" s="19">
        <v>0</v>
      </c>
      <c r="H345" s="18" t="s">
        <v>2379</v>
      </c>
      <c r="I345" s="20" t="str">
        <f t="shared" si="10"/>
        <v>Healthy Weight</v>
      </c>
      <c r="J345" s="20" t="str">
        <f t="shared" si="11"/>
        <v>Diabetes</v>
      </c>
    </row>
    <row r="346" spans="1:10">
      <c r="A346" s="18" t="s">
        <v>1062</v>
      </c>
      <c r="B346" s="18">
        <v>16.579999999999998</v>
      </c>
      <c r="C346" s="18">
        <v>6.98</v>
      </c>
      <c r="D346" s="18" t="s">
        <v>2381</v>
      </c>
      <c r="E346" s="18" t="s">
        <v>2379</v>
      </c>
      <c r="F346" s="18" t="s">
        <v>2381</v>
      </c>
      <c r="G346" s="19">
        <v>1</v>
      </c>
      <c r="H346" s="18" t="s">
        <v>2379</v>
      </c>
      <c r="I346" s="20" t="str">
        <f t="shared" si="10"/>
        <v>UnderWeight</v>
      </c>
      <c r="J346" s="20" t="str">
        <f t="shared" si="11"/>
        <v>Diabetes</v>
      </c>
    </row>
    <row r="347" spans="1:10">
      <c r="A347" s="18" t="s">
        <v>1061</v>
      </c>
      <c r="B347" s="18">
        <v>38.17</v>
      </c>
      <c r="C347" s="18">
        <v>4.7300000000000004</v>
      </c>
      <c r="D347" s="18" t="s">
        <v>2381</v>
      </c>
      <c r="E347" s="18" t="s">
        <v>2379</v>
      </c>
      <c r="F347" s="18" t="s">
        <v>2379</v>
      </c>
      <c r="G347" s="19">
        <v>0</v>
      </c>
      <c r="H347" s="18" t="s">
        <v>2379</v>
      </c>
      <c r="I347" s="20" t="str">
        <f t="shared" si="10"/>
        <v>Obesity</v>
      </c>
      <c r="J347" s="20" t="str">
        <f t="shared" si="11"/>
        <v>Normal</v>
      </c>
    </row>
    <row r="348" spans="1:10">
      <c r="A348" s="18" t="s">
        <v>2241</v>
      </c>
      <c r="B348" s="18">
        <v>48.32</v>
      </c>
      <c r="C348" s="18">
        <v>5.77</v>
      </c>
      <c r="D348" s="18" t="s">
        <v>2379</v>
      </c>
      <c r="E348" s="18" t="s">
        <v>2379</v>
      </c>
      <c r="F348" s="18" t="s">
        <v>2379</v>
      </c>
      <c r="G348" s="19">
        <v>0</v>
      </c>
      <c r="H348" s="18" t="s">
        <v>2380</v>
      </c>
      <c r="I348" s="20" t="str">
        <f t="shared" si="10"/>
        <v>Obesity</v>
      </c>
      <c r="J348" s="20" t="str">
        <f t="shared" si="11"/>
        <v>Prediabetes</v>
      </c>
    </row>
    <row r="349" spans="1:10">
      <c r="A349" s="18" t="s">
        <v>1060</v>
      </c>
      <c r="B349" s="18">
        <v>39.424999999999997</v>
      </c>
      <c r="C349" s="18">
        <v>4.76</v>
      </c>
      <c r="D349" s="18" t="s">
        <v>2381</v>
      </c>
      <c r="E349" s="18" t="s">
        <v>2379</v>
      </c>
      <c r="F349" s="18" t="s">
        <v>2379</v>
      </c>
      <c r="G349" s="19">
        <v>0</v>
      </c>
      <c r="H349" s="18" t="s">
        <v>2379</v>
      </c>
      <c r="I349" s="20" t="str">
        <f t="shared" si="10"/>
        <v>Obesity</v>
      </c>
      <c r="J349" s="20" t="str">
        <f t="shared" si="11"/>
        <v>Normal</v>
      </c>
    </row>
    <row r="350" spans="1:10">
      <c r="A350" s="18" t="s">
        <v>1059</v>
      </c>
      <c r="B350" s="18">
        <v>33.44</v>
      </c>
      <c r="C350" s="18">
        <v>6.24</v>
      </c>
      <c r="D350" s="18" t="s">
        <v>2381</v>
      </c>
      <c r="E350" s="18" t="s">
        <v>2379</v>
      </c>
      <c r="F350" s="18" t="s">
        <v>2379</v>
      </c>
      <c r="G350" s="19">
        <v>0</v>
      </c>
      <c r="H350" s="18" t="s">
        <v>2379</v>
      </c>
      <c r="I350" s="20" t="str">
        <f t="shared" si="10"/>
        <v>Obesity</v>
      </c>
      <c r="J350" s="20" t="str">
        <f t="shared" si="11"/>
        <v>Prediabetes</v>
      </c>
    </row>
    <row r="351" spans="1:10">
      <c r="A351" s="18" t="s">
        <v>1058</v>
      </c>
      <c r="B351" s="18">
        <v>33.344999999999999</v>
      </c>
      <c r="C351" s="18">
        <v>5.44</v>
      </c>
      <c r="D351" s="18" t="s">
        <v>2381</v>
      </c>
      <c r="E351" s="18" t="s">
        <v>2379</v>
      </c>
      <c r="F351" s="18" t="s">
        <v>2379</v>
      </c>
      <c r="G351" s="19">
        <v>0</v>
      </c>
      <c r="H351" s="18" t="s">
        <v>2379</v>
      </c>
      <c r="I351" s="20" t="str">
        <f t="shared" si="10"/>
        <v>Obesity</v>
      </c>
      <c r="J351" s="20" t="str">
        <f t="shared" si="11"/>
        <v>Normal</v>
      </c>
    </row>
    <row r="352" spans="1:10">
      <c r="A352" s="18" t="s">
        <v>1057</v>
      </c>
      <c r="B352" s="18">
        <v>38.79</v>
      </c>
      <c r="C352" s="18">
        <v>5.08</v>
      </c>
      <c r="D352" s="18" t="s">
        <v>2379</v>
      </c>
      <c r="E352" s="18" t="s">
        <v>2379</v>
      </c>
      <c r="F352" s="18" t="s">
        <v>2381</v>
      </c>
      <c r="G352" s="19">
        <v>1</v>
      </c>
      <c r="H352" s="18" t="s">
        <v>2379</v>
      </c>
      <c r="I352" s="20" t="str">
        <f t="shared" si="10"/>
        <v>Obesity</v>
      </c>
      <c r="J352" s="20" t="str">
        <f t="shared" si="11"/>
        <v>Normal</v>
      </c>
    </row>
    <row r="353" spans="1:10">
      <c r="A353" s="18" t="s">
        <v>1056</v>
      </c>
      <c r="B353" s="18">
        <v>30.684999999999999</v>
      </c>
      <c r="C353" s="18">
        <v>4.87</v>
      </c>
      <c r="D353" s="18" t="s">
        <v>2379</v>
      </c>
      <c r="E353" s="18" t="s">
        <v>2379</v>
      </c>
      <c r="F353" s="18" t="s">
        <v>2381</v>
      </c>
      <c r="G353" s="19">
        <v>1</v>
      </c>
      <c r="H353" s="18" t="s">
        <v>2379</v>
      </c>
      <c r="I353" s="20" t="str">
        <f t="shared" si="10"/>
        <v>Obesity</v>
      </c>
      <c r="J353" s="20" t="str">
        <f t="shared" si="11"/>
        <v>Normal</v>
      </c>
    </row>
    <row r="354" spans="1:10">
      <c r="A354" s="18" t="s">
        <v>1055</v>
      </c>
      <c r="B354" s="18">
        <v>22.135000000000002</v>
      </c>
      <c r="C354" s="18">
        <v>8.17</v>
      </c>
      <c r="D354" s="18" t="s">
        <v>2379</v>
      </c>
      <c r="E354" s="18" t="s">
        <v>2379</v>
      </c>
      <c r="F354" s="18" t="s">
        <v>2379</v>
      </c>
      <c r="G354" s="19">
        <v>0</v>
      </c>
      <c r="H354" s="18" t="s">
        <v>2379</v>
      </c>
      <c r="I354" s="20" t="str">
        <f t="shared" si="10"/>
        <v>Healthy Weight</v>
      </c>
      <c r="J354" s="20" t="str">
        <f t="shared" si="11"/>
        <v>Diabetes</v>
      </c>
    </row>
    <row r="355" spans="1:10">
      <c r="A355" s="18" t="s">
        <v>1054</v>
      </c>
      <c r="B355" s="18">
        <v>33.33</v>
      </c>
      <c r="C355" s="18">
        <v>7.61</v>
      </c>
      <c r="D355" s="18" t="s">
        <v>2379</v>
      </c>
      <c r="E355" s="18" t="s">
        <v>2379</v>
      </c>
      <c r="F355" s="18" t="s">
        <v>2379</v>
      </c>
      <c r="G355" s="19">
        <v>0</v>
      </c>
      <c r="H355" s="18" t="s">
        <v>2379</v>
      </c>
      <c r="I355" s="20" t="str">
        <f t="shared" si="10"/>
        <v>Obesity</v>
      </c>
      <c r="J355" s="20" t="str">
        <f t="shared" si="11"/>
        <v>Diabetes</v>
      </c>
    </row>
    <row r="356" spans="1:10">
      <c r="A356" s="18" t="s">
        <v>1053</v>
      </c>
      <c r="B356" s="18">
        <v>31.13</v>
      </c>
      <c r="C356" s="18">
        <v>10.1</v>
      </c>
      <c r="D356" s="18" t="s">
        <v>2379</v>
      </c>
      <c r="E356" s="18" t="s">
        <v>2379</v>
      </c>
      <c r="F356" s="18" t="s">
        <v>2379</v>
      </c>
      <c r="G356" s="19">
        <v>0</v>
      </c>
      <c r="H356" s="18" t="s">
        <v>2379</v>
      </c>
      <c r="I356" s="20" t="str">
        <f t="shared" si="10"/>
        <v>Obesity</v>
      </c>
      <c r="J356" s="20" t="str">
        <f t="shared" si="11"/>
        <v>Diabetes</v>
      </c>
    </row>
    <row r="357" spans="1:10">
      <c r="A357" s="18" t="s">
        <v>1052</v>
      </c>
      <c r="B357" s="18">
        <v>28.9</v>
      </c>
      <c r="C357" s="18">
        <v>11.24</v>
      </c>
      <c r="D357" s="18" t="s">
        <v>2379</v>
      </c>
      <c r="E357" s="18" t="s">
        <v>2379</v>
      </c>
      <c r="F357" s="18" t="s">
        <v>2379</v>
      </c>
      <c r="G357" s="19">
        <v>0</v>
      </c>
      <c r="H357" s="18" t="s">
        <v>2379</v>
      </c>
      <c r="I357" s="20" t="str">
        <f t="shared" si="10"/>
        <v>OverWeight</v>
      </c>
      <c r="J357" s="20" t="str">
        <f t="shared" si="11"/>
        <v>Diabetes</v>
      </c>
    </row>
    <row r="358" spans="1:10">
      <c r="A358" s="18" t="s">
        <v>1051</v>
      </c>
      <c r="B358" s="18">
        <v>43.31</v>
      </c>
      <c r="C358" s="18">
        <v>6.1</v>
      </c>
      <c r="D358" s="18" t="s">
        <v>2381</v>
      </c>
      <c r="E358" s="18" t="s">
        <v>2381</v>
      </c>
      <c r="F358" s="18" t="s">
        <v>2379</v>
      </c>
      <c r="G358" s="19">
        <v>1</v>
      </c>
      <c r="H358" s="18" t="s">
        <v>2379</v>
      </c>
      <c r="I358" s="20" t="str">
        <f t="shared" si="10"/>
        <v>Obesity</v>
      </c>
      <c r="J358" s="20" t="str">
        <f t="shared" si="11"/>
        <v>Prediabetes</v>
      </c>
    </row>
    <row r="359" spans="1:10">
      <c r="A359" s="18" t="s">
        <v>2240</v>
      </c>
      <c r="B359" s="18">
        <v>44.86</v>
      </c>
      <c r="C359" s="18">
        <v>4.38</v>
      </c>
      <c r="D359" s="18" t="s">
        <v>2381</v>
      </c>
      <c r="E359" s="18" t="s">
        <v>2379</v>
      </c>
      <c r="F359" s="18" t="s">
        <v>2379</v>
      </c>
      <c r="G359" s="19">
        <v>0</v>
      </c>
      <c r="H359" s="18" t="s">
        <v>2381</v>
      </c>
      <c r="I359" s="20" t="str">
        <f t="shared" si="10"/>
        <v>Obesity</v>
      </c>
      <c r="J359" s="20" t="str">
        <f t="shared" si="11"/>
        <v>Normal</v>
      </c>
    </row>
    <row r="360" spans="1:10">
      <c r="A360" s="18" t="s">
        <v>1050</v>
      </c>
      <c r="B360" s="18">
        <v>22.8</v>
      </c>
      <c r="C360" s="18">
        <v>6.98</v>
      </c>
      <c r="D360" s="18" t="s">
        <v>2379</v>
      </c>
      <c r="E360" s="18" t="s">
        <v>2379</v>
      </c>
      <c r="F360" s="18" t="s">
        <v>2379</v>
      </c>
      <c r="G360" s="19">
        <v>0</v>
      </c>
      <c r="H360" s="18" t="s">
        <v>2379</v>
      </c>
      <c r="I360" s="20" t="str">
        <f t="shared" si="10"/>
        <v>Healthy Weight</v>
      </c>
      <c r="J360" s="20" t="str">
        <f t="shared" si="11"/>
        <v>Diabetes</v>
      </c>
    </row>
    <row r="361" spans="1:10">
      <c r="A361" s="18" t="s">
        <v>1049</v>
      </c>
      <c r="B361" s="18">
        <v>19.09</v>
      </c>
      <c r="C361" s="18">
        <v>4</v>
      </c>
      <c r="D361" s="18" t="s">
        <v>2381</v>
      </c>
      <c r="E361" s="18" t="s">
        <v>2379</v>
      </c>
      <c r="F361" s="18" t="s">
        <v>2379</v>
      </c>
      <c r="G361" s="19">
        <v>1</v>
      </c>
      <c r="H361" s="18" t="s">
        <v>2379</v>
      </c>
      <c r="I361" s="20" t="str">
        <f t="shared" si="10"/>
        <v>Healthy Weight</v>
      </c>
      <c r="J361" s="20" t="str">
        <f t="shared" si="11"/>
        <v>Normal</v>
      </c>
    </row>
    <row r="362" spans="1:10">
      <c r="A362" s="18" t="s">
        <v>1048</v>
      </c>
      <c r="B362" s="18">
        <v>23.37</v>
      </c>
      <c r="C362" s="18">
        <v>4.2300000000000004</v>
      </c>
      <c r="D362" s="18" t="s">
        <v>2379</v>
      </c>
      <c r="E362" s="18" t="s">
        <v>2379</v>
      </c>
      <c r="F362" s="18" t="s">
        <v>2379</v>
      </c>
      <c r="G362" s="19">
        <v>0</v>
      </c>
      <c r="H362" s="18" t="s">
        <v>2379</v>
      </c>
      <c r="I362" s="20" t="str">
        <f t="shared" si="10"/>
        <v>Healthy Weight</v>
      </c>
      <c r="J362" s="20" t="str">
        <f t="shared" si="11"/>
        <v>Normal</v>
      </c>
    </row>
    <row r="363" spans="1:10">
      <c r="A363" s="18" t="s">
        <v>1047</v>
      </c>
      <c r="B363" s="18">
        <v>33.44</v>
      </c>
      <c r="C363" s="18">
        <v>4.72</v>
      </c>
      <c r="D363" s="18" t="s">
        <v>2381</v>
      </c>
      <c r="E363" s="18" t="s">
        <v>2379</v>
      </c>
      <c r="F363" s="18" t="s">
        <v>2379</v>
      </c>
      <c r="G363" s="19">
        <v>0</v>
      </c>
      <c r="H363" s="18" t="s">
        <v>2379</v>
      </c>
      <c r="I363" s="20" t="str">
        <f t="shared" si="10"/>
        <v>Obesity</v>
      </c>
      <c r="J363" s="20" t="str">
        <f t="shared" si="11"/>
        <v>Normal</v>
      </c>
    </row>
    <row r="364" spans="1:10">
      <c r="A364" s="18" t="s">
        <v>1046</v>
      </c>
      <c r="B364" s="18">
        <v>28.05</v>
      </c>
      <c r="C364" s="18">
        <v>5.63</v>
      </c>
      <c r="D364" s="18" t="s">
        <v>2381</v>
      </c>
      <c r="E364" s="18" t="s">
        <v>2379</v>
      </c>
      <c r="F364" s="18" t="s">
        <v>2379</v>
      </c>
      <c r="G364" s="19">
        <v>0</v>
      </c>
      <c r="H364" s="18" t="s">
        <v>2379</v>
      </c>
      <c r="I364" s="20" t="str">
        <f t="shared" si="10"/>
        <v>OverWeight</v>
      </c>
      <c r="J364" s="20" t="str">
        <f t="shared" si="11"/>
        <v>Normal</v>
      </c>
    </row>
    <row r="365" spans="1:10">
      <c r="A365" s="18" t="s">
        <v>1045</v>
      </c>
      <c r="B365" s="18">
        <v>27.72</v>
      </c>
      <c r="C365" s="18">
        <v>5.83</v>
      </c>
      <c r="D365" s="18" t="s">
        <v>2381</v>
      </c>
      <c r="E365" s="18" t="s">
        <v>2379</v>
      </c>
      <c r="F365" s="18" t="s">
        <v>2379</v>
      </c>
      <c r="G365" s="19">
        <v>0</v>
      </c>
      <c r="H365" s="18" t="s">
        <v>2379</v>
      </c>
      <c r="I365" s="20" t="str">
        <f t="shared" si="10"/>
        <v>OverWeight</v>
      </c>
      <c r="J365" s="20" t="str">
        <f t="shared" si="11"/>
        <v>Prediabetes</v>
      </c>
    </row>
    <row r="366" spans="1:10">
      <c r="A366" s="18" t="s">
        <v>1044</v>
      </c>
      <c r="B366" s="18">
        <v>29.81</v>
      </c>
      <c r="C366" s="18">
        <v>9.23</v>
      </c>
      <c r="D366" s="18" t="s">
        <v>2379</v>
      </c>
      <c r="E366" s="18" t="s">
        <v>2379</v>
      </c>
      <c r="F366" s="18" t="s">
        <v>2379</v>
      </c>
      <c r="G366" s="19">
        <v>0</v>
      </c>
      <c r="H366" s="18" t="s">
        <v>2379</v>
      </c>
      <c r="I366" s="20" t="str">
        <f t="shared" si="10"/>
        <v>OverWeight</v>
      </c>
      <c r="J366" s="20" t="str">
        <f t="shared" si="11"/>
        <v>Diabetes</v>
      </c>
    </row>
    <row r="367" spans="1:10">
      <c r="A367" s="18" t="s">
        <v>1043</v>
      </c>
      <c r="B367" s="18">
        <v>23.98</v>
      </c>
      <c r="C367" s="18">
        <v>9.89</v>
      </c>
      <c r="D367" s="18" t="s">
        <v>2379</v>
      </c>
      <c r="E367" s="18" t="s">
        <v>2379</v>
      </c>
      <c r="F367" s="18" t="s">
        <v>2379</v>
      </c>
      <c r="G367" s="19">
        <v>0</v>
      </c>
      <c r="H367" s="18" t="s">
        <v>2379</v>
      </c>
      <c r="I367" s="20" t="str">
        <f t="shared" si="10"/>
        <v>Healthy Weight</v>
      </c>
      <c r="J367" s="20" t="str">
        <f t="shared" si="11"/>
        <v>Diabetes</v>
      </c>
    </row>
    <row r="368" spans="1:10">
      <c r="A368" s="18" t="s">
        <v>1042</v>
      </c>
      <c r="B368" s="18">
        <v>17.34</v>
      </c>
      <c r="C368" s="18">
        <v>12</v>
      </c>
      <c r="D368" s="18" t="s">
        <v>2379</v>
      </c>
      <c r="E368" s="18" t="s">
        <v>2379</v>
      </c>
      <c r="F368" s="18" t="s">
        <v>2379</v>
      </c>
      <c r="G368" s="19">
        <v>0</v>
      </c>
      <c r="H368" s="18" t="s">
        <v>2379</v>
      </c>
      <c r="I368" s="20" t="str">
        <f t="shared" si="10"/>
        <v>UnderWeight</v>
      </c>
      <c r="J368" s="20" t="str">
        <f t="shared" si="11"/>
        <v>Diabetes</v>
      </c>
    </row>
    <row r="369" spans="1:10">
      <c r="A369" s="18" t="s">
        <v>1041</v>
      </c>
      <c r="B369" s="18">
        <v>40.39</v>
      </c>
      <c r="C369" s="18">
        <v>4.24</v>
      </c>
      <c r="D369" s="18" t="s">
        <v>2381</v>
      </c>
      <c r="E369" s="18" t="s">
        <v>2379</v>
      </c>
      <c r="F369" s="18" t="s">
        <v>2381</v>
      </c>
      <c r="G369" s="19">
        <v>1</v>
      </c>
      <c r="H369" s="18" t="s">
        <v>2379</v>
      </c>
      <c r="I369" s="20" t="str">
        <f t="shared" si="10"/>
        <v>Obesity</v>
      </c>
      <c r="J369" s="20" t="str">
        <f t="shared" si="11"/>
        <v>Normal</v>
      </c>
    </row>
    <row r="370" spans="1:10">
      <c r="A370" s="18" t="s">
        <v>2239</v>
      </c>
      <c r="B370" s="18">
        <v>52.15</v>
      </c>
      <c r="C370" s="18">
        <v>5.65</v>
      </c>
      <c r="D370" s="18" t="s">
        <v>2379</v>
      </c>
      <c r="E370" s="18" t="s">
        <v>2379</v>
      </c>
      <c r="F370" s="18" t="s">
        <v>2379</v>
      </c>
      <c r="G370" s="19">
        <v>1</v>
      </c>
      <c r="H370" s="18" t="s">
        <v>2380</v>
      </c>
      <c r="I370" s="20" t="str">
        <f t="shared" si="10"/>
        <v>Obesity</v>
      </c>
      <c r="J370" s="20" t="str">
        <f t="shared" si="11"/>
        <v>Normal</v>
      </c>
    </row>
    <row r="371" spans="1:10">
      <c r="A371" s="18" t="s">
        <v>1040</v>
      </c>
      <c r="B371" s="18">
        <v>25.96</v>
      </c>
      <c r="C371" s="18">
        <v>4.68</v>
      </c>
      <c r="D371" s="18" t="s">
        <v>2381</v>
      </c>
      <c r="E371" s="18" t="s">
        <v>2379</v>
      </c>
      <c r="F371" s="18" t="s">
        <v>2381</v>
      </c>
      <c r="G371" s="19">
        <v>1</v>
      </c>
      <c r="H371" s="18" t="s">
        <v>2379</v>
      </c>
      <c r="I371" s="20" t="str">
        <f t="shared" si="10"/>
        <v>OverWeight</v>
      </c>
      <c r="J371" s="20" t="str">
        <f t="shared" si="11"/>
        <v>Normal</v>
      </c>
    </row>
    <row r="372" spans="1:10">
      <c r="A372" s="18" t="s">
        <v>1039</v>
      </c>
      <c r="B372" s="18">
        <v>17.68</v>
      </c>
      <c r="C372" s="18">
        <v>8.57</v>
      </c>
      <c r="D372" s="18" t="s">
        <v>2381</v>
      </c>
      <c r="E372" s="18" t="s">
        <v>2379</v>
      </c>
      <c r="F372" s="18" t="s">
        <v>2381</v>
      </c>
      <c r="G372" s="19">
        <v>1</v>
      </c>
      <c r="H372" s="18" t="s">
        <v>2379</v>
      </c>
      <c r="I372" s="20" t="str">
        <f t="shared" si="10"/>
        <v>UnderWeight</v>
      </c>
      <c r="J372" s="20" t="str">
        <f t="shared" si="11"/>
        <v>Diabetes</v>
      </c>
    </row>
    <row r="373" spans="1:10">
      <c r="A373" s="18" t="s">
        <v>1038</v>
      </c>
      <c r="B373" s="18">
        <v>30.875</v>
      </c>
      <c r="C373" s="18">
        <v>4.0999999999999996</v>
      </c>
      <c r="D373" s="18" t="s">
        <v>2379</v>
      </c>
      <c r="E373" s="18" t="s">
        <v>2379</v>
      </c>
      <c r="F373" s="18" t="s">
        <v>2379</v>
      </c>
      <c r="G373" s="19">
        <v>0</v>
      </c>
      <c r="H373" s="18" t="s">
        <v>2379</v>
      </c>
      <c r="I373" s="20" t="str">
        <f t="shared" si="10"/>
        <v>Obesity</v>
      </c>
      <c r="J373" s="20" t="str">
        <f t="shared" si="11"/>
        <v>Normal</v>
      </c>
    </row>
    <row r="374" spans="1:10">
      <c r="A374" s="18" t="s">
        <v>1037</v>
      </c>
      <c r="B374" s="18">
        <v>30.81</v>
      </c>
      <c r="C374" s="18">
        <v>4.49</v>
      </c>
      <c r="D374" s="18" t="s">
        <v>2379</v>
      </c>
      <c r="E374" s="18" t="s">
        <v>2379</v>
      </c>
      <c r="F374" s="18" t="s">
        <v>2379</v>
      </c>
      <c r="G374" s="19">
        <v>0</v>
      </c>
      <c r="H374" s="18" t="s">
        <v>2379</v>
      </c>
      <c r="I374" s="20" t="str">
        <f t="shared" si="10"/>
        <v>Obesity</v>
      </c>
      <c r="J374" s="20" t="str">
        <f t="shared" si="11"/>
        <v>Normal</v>
      </c>
    </row>
    <row r="375" spans="1:10">
      <c r="A375" s="18" t="s">
        <v>1036</v>
      </c>
      <c r="B375" s="18">
        <v>36.85</v>
      </c>
      <c r="C375" s="18">
        <v>8.8000000000000007</v>
      </c>
      <c r="D375" s="18" t="s">
        <v>2379</v>
      </c>
      <c r="E375" s="18" t="s">
        <v>2379</v>
      </c>
      <c r="F375" s="18" t="s">
        <v>2379</v>
      </c>
      <c r="G375" s="19">
        <v>2</v>
      </c>
      <c r="H375" s="18" t="s">
        <v>2379</v>
      </c>
      <c r="I375" s="20" t="str">
        <f t="shared" si="10"/>
        <v>Obesity</v>
      </c>
      <c r="J375" s="20" t="str">
        <f t="shared" si="11"/>
        <v>Diabetes</v>
      </c>
    </row>
    <row r="376" spans="1:10">
      <c r="A376" s="18" t="s">
        <v>1035</v>
      </c>
      <c r="B376" s="18">
        <v>35.86</v>
      </c>
      <c r="C376" s="18">
        <v>7.93</v>
      </c>
      <c r="D376" s="18" t="s">
        <v>2379</v>
      </c>
      <c r="E376" s="18" t="s">
        <v>2379</v>
      </c>
      <c r="F376" s="18" t="s">
        <v>2379</v>
      </c>
      <c r="G376" s="19">
        <v>2</v>
      </c>
      <c r="H376" s="18" t="s">
        <v>2379</v>
      </c>
      <c r="I376" s="20" t="str">
        <f t="shared" si="10"/>
        <v>Obesity</v>
      </c>
      <c r="J376" s="20" t="str">
        <f t="shared" si="11"/>
        <v>Diabetes</v>
      </c>
    </row>
    <row r="377" spans="1:10">
      <c r="A377" s="18" t="s">
        <v>1034</v>
      </c>
      <c r="B377" s="18">
        <v>30.3</v>
      </c>
      <c r="C377" s="18">
        <v>9.4499999999999993</v>
      </c>
      <c r="D377" s="18" t="s">
        <v>2379</v>
      </c>
      <c r="E377" s="18" t="s">
        <v>2379</v>
      </c>
      <c r="F377" s="18" t="s">
        <v>2379</v>
      </c>
      <c r="G377" s="19">
        <v>2</v>
      </c>
      <c r="H377" s="18" t="s">
        <v>2379</v>
      </c>
      <c r="I377" s="20" t="str">
        <f t="shared" si="10"/>
        <v>Obesity</v>
      </c>
      <c r="J377" s="20" t="str">
        <f t="shared" si="11"/>
        <v>Diabetes</v>
      </c>
    </row>
    <row r="378" spans="1:10">
      <c r="A378" s="18" t="s">
        <v>1033</v>
      </c>
      <c r="B378" s="18">
        <v>32.015000000000001</v>
      </c>
      <c r="C378" s="18">
        <v>7.67</v>
      </c>
      <c r="D378" s="18" t="s">
        <v>2379</v>
      </c>
      <c r="E378" s="18" t="s">
        <v>2379</v>
      </c>
      <c r="F378" s="18" t="s">
        <v>2379</v>
      </c>
      <c r="G378" s="19">
        <v>0</v>
      </c>
      <c r="H378" s="18" t="s">
        <v>2379</v>
      </c>
      <c r="I378" s="20" t="str">
        <f t="shared" si="10"/>
        <v>Obesity</v>
      </c>
      <c r="J378" s="20" t="str">
        <f t="shared" si="11"/>
        <v>Diabetes</v>
      </c>
    </row>
    <row r="379" spans="1:10">
      <c r="A379" s="18" t="s">
        <v>1032</v>
      </c>
      <c r="B379" s="18">
        <v>25.06</v>
      </c>
      <c r="C379" s="18">
        <v>10.53</v>
      </c>
      <c r="D379" s="18" t="s">
        <v>2379</v>
      </c>
      <c r="E379" s="18" t="s">
        <v>2379</v>
      </c>
      <c r="F379" s="18" t="s">
        <v>2379</v>
      </c>
      <c r="G379" s="19">
        <v>2</v>
      </c>
      <c r="H379" s="18" t="s">
        <v>2379</v>
      </c>
      <c r="I379" s="20" t="str">
        <f t="shared" si="10"/>
        <v>OverWeight</v>
      </c>
      <c r="J379" s="20" t="str">
        <f t="shared" si="11"/>
        <v>Diabetes</v>
      </c>
    </row>
    <row r="380" spans="1:10">
      <c r="A380" s="18" t="s">
        <v>1031</v>
      </c>
      <c r="B380" s="18">
        <v>18.829999999999998</v>
      </c>
      <c r="C380" s="18">
        <v>10.08</v>
      </c>
      <c r="D380" s="18" t="s">
        <v>2381</v>
      </c>
      <c r="E380" s="18" t="s">
        <v>2379</v>
      </c>
      <c r="F380" s="18" t="s">
        <v>2379</v>
      </c>
      <c r="G380" s="19">
        <v>0</v>
      </c>
      <c r="H380" s="18" t="s">
        <v>2379</v>
      </c>
      <c r="I380" s="20" t="str">
        <f t="shared" si="10"/>
        <v>Healthy Weight</v>
      </c>
      <c r="J380" s="20" t="str">
        <f t="shared" si="11"/>
        <v>Diabetes</v>
      </c>
    </row>
    <row r="381" spans="1:10">
      <c r="A381" s="18" t="s">
        <v>2238</v>
      </c>
      <c r="B381" s="18">
        <v>41.12</v>
      </c>
      <c r="C381" s="18">
        <v>7.54</v>
      </c>
      <c r="D381" s="18" t="s">
        <v>2381</v>
      </c>
      <c r="E381" s="18" t="s">
        <v>2379</v>
      </c>
      <c r="F381" s="18" t="s">
        <v>2379</v>
      </c>
      <c r="G381" s="19">
        <v>0</v>
      </c>
      <c r="H381" s="18" t="s">
        <v>2381</v>
      </c>
      <c r="I381" s="20" t="str">
        <f t="shared" si="10"/>
        <v>Obesity</v>
      </c>
      <c r="J381" s="20" t="str">
        <f t="shared" si="11"/>
        <v>Diabetes</v>
      </c>
    </row>
    <row r="382" spans="1:10">
      <c r="A382" s="18" t="s">
        <v>1030</v>
      </c>
      <c r="B382" s="18">
        <v>47.52</v>
      </c>
      <c r="C382" s="18">
        <v>11.39</v>
      </c>
      <c r="D382" s="18" t="s">
        <v>2381</v>
      </c>
      <c r="E382" s="18" t="s">
        <v>2379</v>
      </c>
      <c r="F382" s="18" t="s">
        <v>2379</v>
      </c>
      <c r="G382" s="19">
        <v>1</v>
      </c>
      <c r="H382" s="18" t="s">
        <v>2379</v>
      </c>
      <c r="I382" s="20" t="str">
        <f t="shared" si="10"/>
        <v>Obesity</v>
      </c>
      <c r="J382" s="20" t="str">
        <f t="shared" si="11"/>
        <v>Diabetes</v>
      </c>
    </row>
    <row r="383" spans="1:10">
      <c r="A383" s="18" t="s">
        <v>1029</v>
      </c>
      <c r="B383" s="18">
        <v>37.82</v>
      </c>
      <c r="C383" s="18">
        <v>6.36</v>
      </c>
      <c r="D383" s="18" t="s">
        <v>2379</v>
      </c>
      <c r="E383" s="18" t="s">
        <v>2379</v>
      </c>
      <c r="F383" s="18" t="s">
        <v>2379</v>
      </c>
      <c r="G383" s="19">
        <v>0</v>
      </c>
      <c r="H383" s="18" t="s">
        <v>2379</v>
      </c>
      <c r="I383" s="20" t="str">
        <f t="shared" si="10"/>
        <v>Obesity</v>
      </c>
      <c r="J383" s="20" t="str">
        <f t="shared" si="11"/>
        <v>Prediabetes</v>
      </c>
    </row>
    <row r="384" spans="1:10">
      <c r="A384" s="18" t="s">
        <v>1028</v>
      </c>
      <c r="B384" s="18">
        <v>44.16</v>
      </c>
      <c r="C384" s="18">
        <v>5.31</v>
      </c>
      <c r="D384" s="18" t="s">
        <v>2381</v>
      </c>
      <c r="E384" s="18" t="s">
        <v>2379</v>
      </c>
      <c r="F384" s="18" t="s">
        <v>2379</v>
      </c>
      <c r="G384" s="19">
        <v>0</v>
      </c>
      <c r="H384" s="18" t="s">
        <v>2379</v>
      </c>
      <c r="I384" s="20" t="str">
        <f t="shared" si="10"/>
        <v>Obesity</v>
      </c>
      <c r="J384" s="20" t="str">
        <f t="shared" si="11"/>
        <v>Normal</v>
      </c>
    </row>
    <row r="385" spans="1:10">
      <c r="A385" s="18" t="s">
        <v>1027</v>
      </c>
      <c r="B385" s="18">
        <v>37.049999999999997</v>
      </c>
      <c r="C385" s="18">
        <v>4.74</v>
      </c>
      <c r="D385" s="18" t="s">
        <v>2379</v>
      </c>
      <c r="E385" s="18" t="s">
        <v>2379</v>
      </c>
      <c r="F385" s="18" t="s">
        <v>2381</v>
      </c>
      <c r="G385" s="19">
        <v>1</v>
      </c>
      <c r="H385" s="18" t="s">
        <v>2379</v>
      </c>
      <c r="I385" s="20" t="str">
        <f t="shared" si="10"/>
        <v>Obesity</v>
      </c>
      <c r="J385" s="20" t="str">
        <f t="shared" si="11"/>
        <v>Normal</v>
      </c>
    </row>
    <row r="386" spans="1:10">
      <c r="A386" s="18" t="s">
        <v>1026</v>
      </c>
      <c r="B386" s="18">
        <v>18.66</v>
      </c>
      <c r="C386" s="18">
        <v>11.35</v>
      </c>
      <c r="D386" s="18" t="s">
        <v>2379</v>
      </c>
      <c r="E386" s="18" t="s">
        <v>2379</v>
      </c>
      <c r="F386" s="18" t="s">
        <v>2379</v>
      </c>
      <c r="G386" s="19">
        <v>0</v>
      </c>
      <c r="H386" s="18" t="s">
        <v>2379</v>
      </c>
      <c r="I386" s="20" t="str">
        <f t="shared" ref="I386:I449" si="12">IF(B386&lt;18.5,"UnderWeight",IF(B386&lt;25,"Healthy Weight",IF(B386&lt;30,"OverWeight","Obesity")))</f>
        <v>Healthy Weight</v>
      </c>
      <c r="J386" s="20" t="str">
        <f t="shared" si="11"/>
        <v>Diabetes</v>
      </c>
    </row>
    <row r="387" spans="1:10">
      <c r="A387" s="18" t="s">
        <v>1025</v>
      </c>
      <c r="B387" s="18">
        <v>36.200000000000003</v>
      </c>
      <c r="C387" s="18">
        <v>6.81</v>
      </c>
      <c r="D387" s="18" t="s">
        <v>2381</v>
      </c>
      <c r="E387" s="18" t="s">
        <v>2379</v>
      </c>
      <c r="F387" s="18" t="s">
        <v>2379</v>
      </c>
      <c r="G387" s="19">
        <v>1</v>
      </c>
      <c r="H387" s="18" t="s">
        <v>2379</v>
      </c>
      <c r="I387" s="20" t="str">
        <f t="shared" si="12"/>
        <v>Obesity</v>
      </c>
      <c r="J387" s="20" t="str">
        <f t="shared" ref="J387:J450" si="13">IF(C387&lt;5.7,"Normal",IF(C387&lt;6.5,"Prediabetes","Diabetes"))</f>
        <v>Diabetes</v>
      </c>
    </row>
    <row r="388" spans="1:10">
      <c r="A388" s="18" t="s">
        <v>1024</v>
      </c>
      <c r="B388" s="18">
        <v>18.87</v>
      </c>
      <c r="C388" s="18">
        <v>8.06</v>
      </c>
      <c r="D388" s="18" t="s">
        <v>2379</v>
      </c>
      <c r="E388" s="18" t="s">
        <v>2379</v>
      </c>
      <c r="F388" s="18" t="s">
        <v>2379</v>
      </c>
      <c r="G388" s="19">
        <v>0</v>
      </c>
      <c r="H388" s="18" t="s">
        <v>2379</v>
      </c>
      <c r="I388" s="20" t="str">
        <f t="shared" si="12"/>
        <v>Healthy Weight</v>
      </c>
      <c r="J388" s="20" t="str">
        <f t="shared" si="13"/>
        <v>Diabetes</v>
      </c>
    </row>
    <row r="389" spans="1:10">
      <c r="A389" s="18" t="s">
        <v>1023</v>
      </c>
      <c r="B389" s="18">
        <v>32.299999999999997</v>
      </c>
      <c r="C389" s="18">
        <v>6.74</v>
      </c>
      <c r="D389" s="18" t="s">
        <v>2381</v>
      </c>
      <c r="E389" s="18" t="s">
        <v>2379</v>
      </c>
      <c r="F389" s="18" t="s">
        <v>2379</v>
      </c>
      <c r="G389" s="19">
        <v>1</v>
      </c>
      <c r="H389" s="18" t="s">
        <v>2379</v>
      </c>
      <c r="I389" s="20" t="str">
        <f t="shared" si="12"/>
        <v>Obesity</v>
      </c>
      <c r="J389" s="20" t="str">
        <f t="shared" si="13"/>
        <v>Diabetes</v>
      </c>
    </row>
    <row r="390" spans="1:10">
      <c r="A390" s="18" t="s">
        <v>1022</v>
      </c>
      <c r="B390" s="18">
        <v>22.64</v>
      </c>
      <c r="C390" s="18">
        <v>6.54</v>
      </c>
      <c r="D390" s="18" t="s">
        <v>2381</v>
      </c>
      <c r="E390" s="18" t="s">
        <v>2379</v>
      </c>
      <c r="F390" s="18" t="s">
        <v>2379</v>
      </c>
      <c r="G390" s="19">
        <v>2</v>
      </c>
      <c r="H390" s="18" t="s">
        <v>2379</v>
      </c>
      <c r="I390" s="20" t="str">
        <f t="shared" si="12"/>
        <v>Healthy Weight</v>
      </c>
      <c r="J390" s="20" t="str">
        <f t="shared" si="13"/>
        <v>Diabetes</v>
      </c>
    </row>
    <row r="391" spans="1:10">
      <c r="A391" s="18" t="s">
        <v>1021</v>
      </c>
      <c r="B391" s="18">
        <v>28.69</v>
      </c>
      <c r="C391" s="18">
        <v>5.4</v>
      </c>
      <c r="D391" s="18" t="s">
        <v>2379</v>
      </c>
      <c r="E391" s="18" t="s">
        <v>2379</v>
      </c>
      <c r="F391" s="18" t="s">
        <v>2379</v>
      </c>
      <c r="G391" s="19">
        <v>0</v>
      </c>
      <c r="H391" s="18" t="s">
        <v>2379</v>
      </c>
      <c r="I391" s="20" t="str">
        <f t="shared" si="12"/>
        <v>OverWeight</v>
      </c>
      <c r="J391" s="20" t="str">
        <f t="shared" si="13"/>
        <v>Normal</v>
      </c>
    </row>
    <row r="392" spans="1:10">
      <c r="A392" s="18" t="s">
        <v>2237</v>
      </c>
      <c r="B392" s="18">
        <v>38.39</v>
      </c>
      <c r="C392" s="18">
        <v>5.1100000000000003</v>
      </c>
      <c r="D392" s="18" t="s">
        <v>2381</v>
      </c>
      <c r="E392" s="18" t="s">
        <v>2379</v>
      </c>
      <c r="F392" s="18" t="s">
        <v>2379</v>
      </c>
      <c r="G392" s="19">
        <v>1</v>
      </c>
      <c r="H392" s="18" t="s">
        <v>2381</v>
      </c>
      <c r="I392" s="20" t="str">
        <f t="shared" si="12"/>
        <v>Obesity</v>
      </c>
      <c r="J392" s="20" t="str">
        <f t="shared" si="13"/>
        <v>Normal</v>
      </c>
    </row>
    <row r="393" spans="1:10">
      <c r="A393" s="18" t="s">
        <v>1020</v>
      </c>
      <c r="B393" s="18">
        <v>28.16</v>
      </c>
      <c r="C393" s="18">
        <v>5.58</v>
      </c>
      <c r="D393" s="18" t="s">
        <v>2381</v>
      </c>
      <c r="E393" s="18" t="s">
        <v>2379</v>
      </c>
      <c r="F393" s="18" t="s">
        <v>2379</v>
      </c>
      <c r="G393" s="19">
        <v>0</v>
      </c>
      <c r="H393" s="18" t="s">
        <v>2379</v>
      </c>
      <c r="I393" s="20" t="str">
        <f t="shared" si="12"/>
        <v>OverWeight</v>
      </c>
      <c r="J393" s="20" t="str">
        <f t="shared" si="13"/>
        <v>Normal</v>
      </c>
    </row>
    <row r="394" spans="1:10">
      <c r="A394" s="18" t="s">
        <v>1019</v>
      </c>
      <c r="B394" s="18">
        <v>45.54</v>
      </c>
      <c r="C394" s="18">
        <v>5.84</v>
      </c>
      <c r="D394" s="18" t="s">
        <v>2379</v>
      </c>
      <c r="E394" s="18" t="s">
        <v>2379</v>
      </c>
      <c r="F394" s="18" t="s">
        <v>2381</v>
      </c>
      <c r="G394" s="19">
        <v>1</v>
      </c>
      <c r="H394" s="18" t="s">
        <v>2379</v>
      </c>
      <c r="I394" s="20" t="str">
        <f t="shared" si="12"/>
        <v>Obesity</v>
      </c>
      <c r="J394" s="20" t="str">
        <f t="shared" si="13"/>
        <v>Prediabetes</v>
      </c>
    </row>
    <row r="395" spans="1:10">
      <c r="A395" s="18" t="s">
        <v>1018</v>
      </c>
      <c r="B395" s="18">
        <v>28.7</v>
      </c>
      <c r="C395" s="18">
        <v>4.2</v>
      </c>
      <c r="D395" s="18" t="s">
        <v>2379</v>
      </c>
      <c r="E395" s="18" t="s">
        <v>2379</v>
      </c>
      <c r="F395" s="18" t="s">
        <v>2379</v>
      </c>
      <c r="G395" s="19">
        <v>0</v>
      </c>
      <c r="H395" s="18" t="s">
        <v>2379</v>
      </c>
      <c r="I395" s="20" t="str">
        <f t="shared" si="12"/>
        <v>OverWeight</v>
      </c>
      <c r="J395" s="20" t="str">
        <f t="shared" si="13"/>
        <v>Normal</v>
      </c>
    </row>
    <row r="396" spans="1:10">
      <c r="A396" s="18" t="s">
        <v>1017</v>
      </c>
      <c r="B396" s="18">
        <v>27.74</v>
      </c>
      <c r="C396" s="18">
        <v>6.06</v>
      </c>
      <c r="D396" s="18" t="s">
        <v>2381</v>
      </c>
      <c r="E396" s="18" t="s">
        <v>2379</v>
      </c>
      <c r="F396" s="18" t="s">
        <v>2379</v>
      </c>
      <c r="G396" s="19">
        <v>0</v>
      </c>
      <c r="H396" s="18" t="s">
        <v>2379</v>
      </c>
      <c r="I396" s="20" t="str">
        <f t="shared" si="12"/>
        <v>OverWeight</v>
      </c>
      <c r="J396" s="20" t="str">
        <f t="shared" si="13"/>
        <v>Prediabetes</v>
      </c>
    </row>
    <row r="397" spans="1:10">
      <c r="A397" s="18" t="s">
        <v>1016</v>
      </c>
      <c r="B397" s="18">
        <v>36.954999999999998</v>
      </c>
      <c r="C397" s="18">
        <v>7.57</v>
      </c>
      <c r="D397" s="18" t="s">
        <v>2379</v>
      </c>
      <c r="E397" s="18" t="s">
        <v>2379</v>
      </c>
      <c r="F397" s="18" t="s">
        <v>2379</v>
      </c>
      <c r="G397" s="19">
        <v>0</v>
      </c>
      <c r="H397" s="18" t="s">
        <v>2379</v>
      </c>
      <c r="I397" s="20" t="str">
        <f t="shared" si="12"/>
        <v>Obesity</v>
      </c>
      <c r="J397" s="20" t="str">
        <f t="shared" si="13"/>
        <v>Diabetes</v>
      </c>
    </row>
    <row r="398" spans="1:10">
      <c r="A398" s="18" t="s">
        <v>1015</v>
      </c>
      <c r="B398" s="18">
        <v>30.69</v>
      </c>
      <c r="C398" s="18">
        <v>6.15</v>
      </c>
      <c r="D398" s="18" t="s">
        <v>2379</v>
      </c>
      <c r="E398" s="18" t="s">
        <v>2379</v>
      </c>
      <c r="F398" s="18" t="s">
        <v>2379</v>
      </c>
      <c r="G398" s="19">
        <v>0</v>
      </c>
      <c r="H398" s="18" t="s">
        <v>2379</v>
      </c>
      <c r="I398" s="20" t="str">
        <f t="shared" si="12"/>
        <v>Obesity</v>
      </c>
      <c r="J398" s="20" t="str">
        <f t="shared" si="13"/>
        <v>Prediabetes</v>
      </c>
    </row>
    <row r="399" spans="1:10">
      <c r="A399" s="18" t="s">
        <v>1014</v>
      </c>
      <c r="B399" s="18">
        <v>24.984999999999999</v>
      </c>
      <c r="C399" s="18">
        <v>4.5599999999999996</v>
      </c>
      <c r="D399" s="18" t="s">
        <v>2379</v>
      </c>
      <c r="E399" s="18" t="s">
        <v>2379</v>
      </c>
      <c r="F399" s="18" t="s">
        <v>2379</v>
      </c>
      <c r="G399" s="19">
        <v>0</v>
      </c>
      <c r="H399" s="18" t="s">
        <v>2379</v>
      </c>
      <c r="I399" s="20" t="str">
        <f t="shared" si="12"/>
        <v>Healthy Weight</v>
      </c>
      <c r="J399" s="20" t="str">
        <f t="shared" si="13"/>
        <v>Normal</v>
      </c>
    </row>
    <row r="400" spans="1:10">
      <c r="A400" s="18" t="s">
        <v>1013</v>
      </c>
      <c r="B400" s="18">
        <v>39.42</v>
      </c>
      <c r="C400" s="18">
        <v>4.72</v>
      </c>
      <c r="D400" s="18" t="s">
        <v>2381</v>
      </c>
      <c r="E400" s="18" t="s">
        <v>2379</v>
      </c>
      <c r="F400" s="18" t="s">
        <v>2379</v>
      </c>
      <c r="G400" s="19">
        <v>1</v>
      </c>
      <c r="H400" s="18" t="s">
        <v>2379</v>
      </c>
      <c r="I400" s="20" t="str">
        <f t="shared" si="12"/>
        <v>Obesity</v>
      </c>
      <c r="J400" s="20" t="str">
        <f t="shared" si="13"/>
        <v>Normal</v>
      </c>
    </row>
    <row r="401" spans="1:10">
      <c r="A401" s="18" t="s">
        <v>1012</v>
      </c>
      <c r="B401" s="18">
        <v>16.8</v>
      </c>
      <c r="C401" s="18">
        <v>7.98</v>
      </c>
      <c r="D401" s="18" t="s">
        <v>2379</v>
      </c>
      <c r="E401" s="18" t="s">
        <v>2379</v>
      </c>
      <c r="F401" s="18" t="s">
        <v>2379</v>
      </c>
      <c r="G401" s="19">
        <v>0</v>
      </c>
      <c r="H401" s="18" t="s">
        <v>2379</v>
      </c>
      <c r="I401" s="20" t="str">
        <f t="shared" si="12"/>
        <v>UnderWeight</v>
      </c>
      <c r="J401" s="20" t="str">
        <f t="shared" si="13"/>
        <v>Diabetes</v>
      </c>
    </row>
    <row r="402" spans="1:10">
      <c r="A402" s="18" t="s">
        <v>1011</v>
      </c>
      <c r="B402" s="18">
        <v>23.274999999999999</v>
      </c>
      <c r="C402" s="18">
        <v>6.26</v>
      </c>
      <c r="D402" s="18" t="s">
        <v>2381</v>
      </c>
      <c r="E402" s="18" t="s">
        <v>2379</v>
      </c>
      <c r="F402" s="18" t="s">
        <v>2381</v>
      </c>
      <c r="G402" s="19">
        <v>1</v>
      </c>
      <c r="H402" s="18" t="s">
        <v>2379</v>
      </c>
      <c r="I402" s="20" t="str">
        <f t="shared" si="12"/>
        <v>Healthy Weight</v>
      </c>
      <c r="J402" s="20" t="str">
        <f t="shared" si="13"/>
        <v>Prediabetes</v>
      </c>
    </row>
    <row r="403" spans="1:10">
      <c r="A403" s="18" t="s">
        <v>2236</v>
      </c>
      <c r="B403" s="18">
        <v>46.85</v>
      </c>
      <c r="C403" s="18">
        <v>4.25</v>
      </c>
      <c r="D403" s="18" t="s">
        <v>2379</v>
      </c>
      <c r="E403" s="18" t="s">
        <v>2379</v>
      </c>
      <c r="F403" s="18" t="s">
        <v>2381</v>
      </c>
      <c r="G403" s="19">
        <v>1</v>
      </c>
      <c r="H403" s="18" t="s">
        <v>2380</v>
      </c>
      <c r="I403" s="20" t="str">
        <f t="shared" si="12"/>
        <v>Obesity</v>
      </c>
      <c r="J403" s="20" t="str">
        <f t="shared" si="13"/>
        <v>Normal</v>
      </c>
    </row>
    <row r="404" spans="1:10">
      <c r="A404" s="18" t="s">
        <v>1010</v>
      </c>
      <c r="B404" s="18">
        <v>22.8</v>
      </c>
      <c r="C404" s="18">
        <v>4.29</v>
      </c>
      <c r="D404" s="18" t="s">
        <v>2381</v>
      </c>
      <c r="E404" s="18" t="s">
        <v>2379</v>
      </c>
      <c r="F404" s="18" t="s">
        <v>2381</v>
      </c>
      <c r="G404" s="19">
        <v>1</v>
      </c>
      <c r="H404" s="18" t="s">
        <v>2379</v>
      </c>
      <c r="I404" s="20" t="str">
        <f t="shared" si="12"/>
        <v>Healthy Weight</v>
      </c>
      <c r="J404" s="20" t="str">
        <f t="shared" si="13"/>
        <v>Normal</v>
      </c>
    </row>
    <row r="405" spans="1:10">
      <c r="A405" s="18" t="s">
        <v>1009</v>
      </c>
      <c r="B405" s="18">
        <v>24.3</v>
      </c>
      <c r="C405" s="18">
        <v>5.43</v>
      </c>
      <c r="D405" s="18" t="s">
        <v>2379</v>
      </c>
      <c r="E405" s="18" t="s">
        <v>2379</v>
      </c>
      <c r="F405" s="18" t="s">
        <v>2379</v>
      </c>
      <c r="G405" s="19">
        <v>2</v>
      </c>
      <c r="H405" s="18" t="s">
        <v>2379</v>
      </c>
      <c r="I405" s="20" t="str">
        <f t="shared" si="12"/>
        <v>Healthy Weight</v>
      </c>
      <c r="J405" s="20" t="str">
        <f t="shared" si="13"/>
        <v>Normal</v>
      </c>
    </row>
    <row r="406" spans="1:10">
      <c r="A406" s="18" t="s">
        <v>1008</v>
      </c>
      <c r="B406" s="18">
        <v>25.13</v>
      </c>
      <c r="C406" s="18">
        <v>8</v>
      </c>
      <c r="D406" s="18" t="s">
        <v>2381</v>
      </c>
      <c r="E406" s="18" t="s">
        <v>2379</v>
      </c>
      <c r="F406" s="18" t="s">
        <v>2379</v>
      </c>
      <c r="G406" s="19">
        <v>1</v>
      </c>
      <c r="H406" s="18" t="s">
        <v>2379</v>
      </c>
      <c r="I406" s="20" t="str">
        <f t="shared" si="12"/>
        <v>OverWeight</v>
      </c>
      <c r="J406" s="20" t="str">
        <f t="shared" si="13"/>
        <v>Diabetes</v>
      </c>
    </row>
    <row r="407" spans="1:10">
      <c r="A407" s="18" t="s">
        <v>1007</v>
      </c>
      <c r="B407" s="18">
        <v>22.72</v>
      </c>
      <c r="C407" s="18">
        <v>9.9600000000000009</v>
      </c>
      <c r="D407" s="18" t="s">
        <v>2381</v>
      </c>
      <c r="E407" s="18" t="s">
        <v>2379</v>
      </c>
      <c r="F407" s="18" t="s">
        <v>2379</v>
      </c>
      <c r="G407" s="19">
        <v>2</v>
      </c>
      <c r="H407" s="18" t="s">
        <v>2379</v>
      </c>
      <c r="I407" s="20" t="str">
        <f t="shared" si="12"/>
        <v>Healthy Weight</v>
      </c>
      <c r="J407" s="20" t="str">
        <f t="shared" si="13"/>
        <v>Diabetes</v>
      </c>
    </row>
    <row r="408" spans="1:10">
      <c r="A408" s="18" t="s">
        <v>1006</v>
      </c>
      <c r="B408" s="18">
        <v>32.6</v>
      </c>
      <c r="C408" s="18">
        <v>6.8</v>
      </c>
      <c r="D408" s="18" t="s">
        <v>2381</v>
      </c>
      <c r="E408" s="18" t="s">
        <v>2379</v>
      </c>
      <c r="F408" s="18" t="s">
        <v>2379</v>
      </c>
      <c r="G408" s="19">
        <v>0</v>
      </c>
      <c r="H408" s="18" t="s">
        <v>2379</v>
      </c>
      <c r="I408" s="20" t="str">
        <f t="shared" si="12"/>
        <v>Obesity</v>
      </c>
      <c r="J408" s="20" t="str">
        <f t="shared" si="13"/>
        <v>Diabetes</v>
      </c>
    </row>
    <row r="409" spans="1:10">
      <c r="A409" s="18" t="s">
        <v>1005</v>
      </c>
      <c r="B409" s="18">
        <v>17.28</v>
      </c>
      <c r="C409" s="18">
        <v>6.22</v>
      </c>
      <c r="D409" s="18" t="s">
        <v>2381</v>
      </c>
      <c r="E409" s="18" t="s">
        <v>2379</v>
      </c>
      <c r="F409" s="18" t="s">
        <v>2379</v>
      </c>
      <c r="G409" s="19">
        <v>2</v>
      </c>
      <c r="H409" s="18" t="s">
        <v>2379</v>
      </c>
      <c r="I409" s="20" t="str">
        <f t="shared" si="12"/>
        <v>UnderWeight</v>
      </c>
      <c r="J409" s="20" t="str">
        <f t="shared" si="13"/>
        <v>Prediabetes</v>
      </c>
    </row>
    <row r="410" spans="1:10">
      <c r="A410" s="18" t="s">
        <v>1004</v>
      </c>
      <c r="B410" s="18">
        <v>27.92</v>
      </c>
      <c r="C410" s="18">
        <v>5.79</v>
      </c>
      <c r="D410" s="18" t="s">
        <v>2379</v>
      </c>
      <c r="E410" s="18" t="s">
        <v>2379</v>
      </c>
      <c r="F410" s="18" t="s">
        <v>2379</v>
      </c>
      <c r="G410" s="19">
        <v>1</v>
      </c>
      <c r="H410" s="18" t="s">
        <v>2379</v>
      </c>
      <c r="I410" s="20" t="str">
        <f t="shared" si="12"/>
        <v>OverWeight</v>
      </c>
      <c r="J410" s="20" t="str">
        <f t="shared" si="13"/>
        <v>Prediabetes</v>
      </c>
    </row>
    <row r="411" spans="1:10">
      <c r="A411" s="18" t="s">
        <v>1003</v>
      </c>
      <c r="B411" s="18">
        <v>38.284999999999997</v>
      </c>
      <c r="C411" s="18">
        <v>5.41</v>
      </c>
      <c r="D411" s="18" t="s">
        <v>2379</v>
      </c>
      <c r="E411" s="18" t="s">
        <v>2379</v>
      </c>
      <c r="F411" s="18" t="s">
        <v>2379</v>
      </c>
      <c r="G411" s="19">
        <v>0</v>
      </c>
      <c r="H411" s="18" t="s">
        <v>2379</v>
      </c>
      <c r="I411" s="20" t="str">
        <f t="shared" si="12"/>
        <v>Obesity</v>
      </c>
      <c r="J411" s="20" t="str">
        <f t="shared" si="13"/>
        <v>Normal</v>
      </c>
    </row>
    <row r="412" spans="1:10">
      <c r="A412" s="18" t="s">
        <v>1002</v>
      </c>
      <c r="B412" s="18">
        <v>16.48</v>
      </c>
      <c r="C412" s="18">
        <v>11.05</v>
      </c>
      <c r="D412" s="18" t="s">
        <v>2379</v>
      </c>
      <c r="E412" s="18" t="s">
        <v>2379</v>
      </c>
      <c r="F412" s="18" t="s">
        <v>2379</v>
      </c>
      <c r="G412" s="19">
        <v>0</v>
      </c>
      <c r="H412" s="18" t="s">
        <v>2379</v>
      </c>
      <c r="I412" s="20" t="str">
        <f t="shared" si="12"/>
        <v>UnderWeight</v>
      </c>
      <c r="J412" s="20" t="str">
        <f t="shared" si="13"/>
        <v>Diabetes</v>
      </c>
    </row>
    <row r="413" spans="1:10">
      <c r="A413" s="18" t="s">
        <v>1001</v>
      </c>
      <c r="B413" s="18">
        <v>38.57</v>
      </c>
      <c r="C413" s="18">
        <v>6.27</v>
      </c>
      <c r="D413" s="18" t="s">
        <v>2379</v>
      </c>
      <c r="E413" s="18" t="s">
        <v>2379</v>
      </c>
      <c r="F413" s="18" t="s">
        <v>2379</v>
      </c>
      <c r="G413" s="19">
        <v>0</v>
      </c>
      <c r="H413" s="18" t="s">
        <v>2379</v>
      </c>
      <c r="I413" s="20" t="str">
        <f t="shared" si="12"/>
        <v>Obesity</v>
      </c>
      <c r="J413" s="20" t="str">
        <f t="shared" si="13"/>
        <v>Prediabetes</v>
      </c>
    </row>
    <row r="414" spans="1:10">
      <c r="A414" s="18" t="s">
        <v>2235</v>
      </c>
      <c r="B414" s="18">
        <v>42.24</v>
      </c>
      <c r="C414" s="18">
        <v>5.55</v>
      </c>
      <c r="D414" s="18" t="s">
        <v>2379</v>
      </c>
      <c r="E414" s="18" t="s">
        <v>2380</v>
      </c>
      <c r="F414" s="18" t="s">
        <v>2379</v>
      </c>
      <c r="G414" s="19">
        <v>1</v>
      </c>
      <c r="H414" s="18" t="s">
        <v>2380</v>
      </c>
      <c r="I414" s="20" t="str">
        <f t="shared" si="12"/>
        <v>Obesity</v>
      </c>
      <c r="J414" s="20" t="str">
        <f t="shared" si="13"/>
        <v>Normal</v>
      </c>
    </row>
    <row r="415" spans="1:10">
      <c r="A415" s="18" t="s">
        <v>1000</v>
      </c>
      <c r="B415" s="18">
        <v>43.85</v>
      </c>
      <c r="C415" s="18">
        <v>4.7699999999999996</v>
      </c>
      <c r="D415" s="18" t="s">
        <v>2381</v>
      </c>
      <c r="E415" s="18" t="s">
        <v>2379</v>
      </c>
      <c r="F415" s="18" t="s">
        <v>2379</v>
      </c>
      <c r="G415" s="19">
        <v>0</v>
      </c>
      <c r="H415" s="18" t="s">
        <v>2379</v>
      </c>
      <c r="I415" s="20" t="str">
        <f t="shared" si="12"/>
        <v>Obesity</v>
      </c>
      <c r="J415" s="20" t="str">
        <f t="shared" si="13"/>
        <v>Normal</v>
      </c>
    </row>
    <row r="416" spans="1:10">
      <c r="A416" s="18" t="s">
        <v>999</v>
      </c>
      <c r="B416" s="18">
        <v>30.11</v>
      </c>
      <c r="C416" s="18">
        <v>4.08</v>
      </c>
      <c r="D416" s="18" t="s">
        <v>2379</v>
      </c>
      <c r="E416" s="18" t="s">
        <v>2379</v>
      </c>
      <c r="F416" s="18" t="s">
        <v>2379</v>
      </c>
      <c r="G416" s="19">
        <v>0</v>
      </c>
      <c r="H416" s="18" t="s">
        <v>2379</v>
      </c>
      <c r="I416" s="20" t="str">
        <f t="shared" si="12"/>
        <v>Obesity</v>
      </c>
      <c r="J416" s="20" t="str">
        <f t="shared" si="13"/>
        <v>Normal</v>
      </c>
    </row>
    <row r="417" spans="1:10">
      <c r="A417" s="18" t="s">
        <v>998</v>
      </c>
      <c r="B417" s="18">
        <v>31.59</v>
      </c>
      <c r="C417" s="18">
        <v>6.01</v>
      </c>
      <c r="D417" s="18" t="s">
        <v>2379</v>
      </c>
      <c r="E417" s="18" t="s">
        <v>2379</v>
      </c>
      <c r="F417" s="18" t="s">
        <v>2379</v>
      </c>
      <c r="G417" s="19">
        <v>0</v>
      </c>
      <c r="H417" s="18" t="s">
        <v>2379</v>
      </c>
      <c r="I417" s="20" t="str">
        <f t="shared" si="12"/>
        <v>Obesity</v>
      </c>
      <c r="J417" s="20" t="str">
        <f t="shared" si="13"/>
        <v>Prediabetes</v>
      </c>
    </row>
    <row r="418" spans="1:10">
      <c r="A418" s="18" t="s">
        <v>997</v>
      </c>
      <c r="B418" s="18">
        <v>40.15</v>
      </c>
      <c r="C418" s="18">
        <v>11.84</v>
      </c>
      <c r="D418" s="18" t="s">
        <v>2379</v>
      </c>
      <c r="E418" s="18" t="s">
        <v>2379</v>
      </c>
      <c r="F418" s="18" t="s">
        <v>2379</v>
      </c>
      <c r="G418" s="19">
        <v>0</v>
      </c>
      <c r="H418" s="18" t="s">
        <v>2379</v>
      </c>
      <c r="I418" s="20" t="str">
        <f t="shared" si="12"/>
        <v>Obesity</v>
      </c>
      <c r="J418" s="20" t="str">
        <f t="shared" si="13"/>
        <v>Diabetes</v>
      </c>
    </row>
    <row r="419" spans="1:10">
      <c r="A419" s="18" t="s">
        <v>996</v>
      </c>
      <c r="B419" s="18">
        <v>40.700000000000003</v>
      </c>
      <c r="C419" s="18">
        <v>6.27</v>
      </c>
      <c r="D419" s="18" t="s">
        <v>2381</v>
      </c>
      <c r="E419" s="18" t="s">
        <v>2379</v>
      </c>
      <c r="F419" s="18" t="s">
        <v>2381</v>
      </c>
      <c r="G419" s="19">
        <v>1</v>
      </c>
      <c r="H419" s="18" t="s">
        <v>2379</v>
      </c>
      <c r="I419" s="20" t="str">
        <f t="shared" si="12"/>
        <v>Obesity</v>
      </c>
      <c r="J419" s="20" t="str">
        <f t="shared" si="13"/>
        <v>Prediabetes</v>
      </c>
    </row>
    <row r="420" spans="1:10">
      <c r="A420" s="18" t="s">
        <v>995</v>
      </c>
      <c r="B420" s="18">
        <v>40.76</v>
      </c>
      <c r="C420" s="18">
        <v>5.28</v>
      </c>
      <c r="D420" s="18" t="s">
        <v>2379</v>
      </c>
      <c r="E420" s="18" t="s">
        <v>2379</v>
      </c>
      <c r="F420" s="18" t="s">
        <v>2379</v>
      </c>
      <c r="G420" s="19">
        <v>0</v>
      </c>
      <c r="H420" s="18" t="s">
        <v>2379</v>
      </c>
      <c r="I420" s="20" t="str">
        <f t="shared" si="12"/>
        <v>Obesity</v>
      </c>
      <c r="J420" s="20" t="str">
        <f t="shared" si="13"/>
        <v>Normal</v>
      </c>
    </row>
    <row r="421" spans="1:10">
      <c r="A421" s="18" t="s">
        <v>994</v>
      </c>
      <c r="B421" s="18">
        <v>29.7</v>
      </c>
      <c r="C421" s="18">
        <v>7.03</v>
      </c>
      <c r="D421" s="18" t="s">
        <v>2379</v>
      </c>
      <c r="E421" s="18" t="s">
        <v>2379</v>
      </c>
      <c r="F421" s="18" t="s">
        <v>2379</v>
      </c>
      <c r="G421" s="19">
        <v>0</v>
      </c>
      <c r="H421" s="18" t="s">
        <v>2379</v>
      </c>
      <c r="I421" s="20" t="str">
        <f t="shared" si="12"/>
        <v>OverWeight</v>
      </c>
      <c r="J421" s="20" t="str">
        <f t="shared" si="13"/>
        <v>Diabetes</v>
      </c>
    </row>
    <row r="422" spans="1:10">
      <c r="A422" s="18" t="s">
        <v>993</v>
      </c>
      <c r="B422" s="18">
        <v>40.58</v>
      </c>
      <c r="C422" s="18">
        <v>5.32</v>
      </c>
      <c r="D422" s="18" t="s">
        <v>2381</v>
      </c>
      <c r="E422" s="18" t="s">
        <v>2379</v>
      </c>
      <c r="F422" s="18" t="s">
        <v>2381</v>
      </c>
      <c r="G422" s="19">
        <v>1</v>
      </c>
      <c r="H422" s="18" t="s">
        <v>2379</v>
      </c>
      <c r="I422" s="20" t="str">
        <f t="shared" si="12"/>
        <v>Obesity</v>
      </c>
      <c r="J422" s="20" t="str">
        <f t="shared" si="13"/>
        <v>Normal</v>
      </c>
    </row>
    <row r="423" spans="1:10">
      <c r="A423" s="18" t="s">
        <v>992</v>
      </c>
      <c r="B423" s="18">
        <v>33.06</v>
      </c>
      <c r="C423" s="18">
        <v>9.59</v>
      </c>
      <c r="D423" s="18" t="s">
        <v>2381</v>
      </c>
      <c r="E423" s="18" t="s">
        <v>2379</v>
      </c>
      <c r="F423" s="18" t="s">
        <v>2379</v>
      </c>
      <c r="G423" s="19">
        <v>0</v>
      </c>
      <c r="H423" s="18" t="s">
        <v>2379</v>
      </c>
      <c r="I423" s="20" t="str">
        <f t="shared" si="12"/>
        <v>Obesity</v>
      </c>
      <c r="J423" s="20" t="str">
        <f t="shared" si="13"/>
        <v>Diabetes</v>
      </c>
    </row>
    <row r="424" spans="1:10">
      <c r="A424" s="18" t="s">
        <v>991</v>
      </c>
      <c r="B424" s="18">
        <v>26.62</v>
      </c>
      <c r="C424" s="18">
        <v>6.15</v>
      </c>
      <c r="D424" s="18" t="s">
        <v>2381</v>
      </c>
      <c r="E424" s="18" t="s">
        <v>2379</v>
      </c>
      <c r="F424" s="18" t="s">
        <v>2379</v>
      </c>
      <c r="G424" s="19">
        <v>0</v>
      </c>
      <c r="H424" s="18" t="s">
        <v>2379</v>
      </c>
      <c r="I424" s="20" t="str">
        <f t="shared" si="12"/>
        <v>OverWeight</v>
      </c>
      <c r="J424" s="20" t="str">
        <f t="shared" si="13"/>
        <v>Prediabetes</v>
      </c>
    </row>
    <row r="425" spans="1:10">
      <c r="A425" s="18" t="s">
        <v>2234</v>
      </c>
      <c r="B425" s="18">
        <v>34.39</v>
      </c>
      <c r="C425" s="18">
        <v>5.78</v>
      </c>
      <c r="D425" s="18" t="s">
        <v>2379</v>
      </c>
      <c r="E425" s="18" t="s">
        <v>2379</v>
      </c>
      <c r="F425" s="18" t="s">
        <v>2379</v>
      </c>
      <c r="G425" s="19">
        <v>0</v>
      </c>
      <c r="H425" s="18" t="s">
        <v>2380</v>
      </c>
      <c r="I425" s="20" t="str">
        <f t="shared" si="12"/>
        <v>Obesity</v>
      </c>
      <c r="J425" s="20" t="str">
        <f t="shared" si="13"/>
        <v>Prediabetes</v>
      </c>
    </row>
    <row r="426" spans="1:10">
      <c r="A426" s="18" t="s">
        <v>990</v>
      </c>
      <c r="B426" s="18">
        <v>37.1</v>
      </c>
      <c r="C426" s="18">
        <v>11.08</v>
      </c>
      <c r="D426" s="18" t="s">
        <v>2379</v>
      </c>
      <c r="E426" s="18" t="s">
        <v>2379</v>
      </c>
      <c r="F426" s="18" t="s">
        <v>2379</v>
      </c>
      <c r="G426" s="19">
        <v>0</v>
      </c>
      <c r="H426" s="18" t="s">
        <v>2379</v>
      </c>
      <c r="I426" s="20" t="str">
        <f t="shared" si="12"/>
        <v>Obesity</v>
      </c>
      <c r="J426" s="20" t="str">
        <f t="shared" si="13"/>
        <v>Diabetes</v>
      </c>
    </row>
    <row r="427" spans="1:10">
      <c r="A427" s="18" t="s">
        <v>989</v>
      </c>
      <c r="B427" s="18">
        <v>18.28</v>
      </c>
      <c r="C427" s="18">
        <v>7.95</v>
      </c>
      <c r="D427" s="18" t="s">
        <v>2379</v>
      </c>
      <c r="E427" s="18" t="s">
        <v>2379</v>
      </c>
      <c r="F427" s="18" t="s">
        <v>2379</v>
      </c>
      <c r="G427" s="19">
        <v>0</v>
      </c>
      <c r="H427" s="18" t="s">
        <v>2379</v>
      </c>
      <c r="I427" s="20" t="str">
        <f t="shared" si="12"/>
        <v>UnderWeight</v>
      </c>
      <c r="J427" s="20" t="str">
        <f t="shared" si="13"/>
        <v>Diabetes</v>
      </c>
    </row>
    <row r="428" spans="1:10">
      <c r="A428" s="18" t="s">
        <v>988</v>
      </c>
      <c r="B428" s="18">
        <v>35.814999999999998</v>
      </c>
      <c r="C428" s="18">
        <v>6.23</v>
      </c>
      <c r="D428" s="18" t="s">
        <v>2379</v>
      </c>
      <c r="E428" s="18" t="s">
        <v>2379</v>
      </c>
      <c r="F428" s="18" t="s">
        <v>2379</v>
      </c>
      <c r="G428" s="19">
        <v>0</v>
      </c>
      <c r="H428" s="18" t="s">
        <v>2379</v>
      </c>
      <c r="I428" s="20" t="str">
        <f t="shared" si="12"/>
        <v>Obesity</v>
      </c>
      <c r="J428" s="20" t="str">
        <f t="shared" si="13"/>
        <v>Prediabetes</v>
      </c>
    </row>
    <row r="429" spans="1:10">
      <c r="A429" s="18" t="s">
        <v>987</v>
      </c>
      <c r="B429" s="18">
        <v>30.69</v>
      </c>
      <c r="C429" s="18">
        <v>6.5</v>
      </c>
      <c r="D429" s="18" t="s">
        <v>2379</v>
      </c>
      <c r="E429" s="18" t="s">
        <v>2379</v>
      </c>
      <c r="F429" s="18" t="s">
        <v>2379</v>
      </c>
      <c r="G429" s="19">
        <v>0</v>
      </c>
      <c r="H429" s="18" t="s">
        <v>2379</v>
      </c>
      <c r="I429" s="20" t="str">
        <f t="shared" si="12"/>
        <v>Obesity</v>
      </c>
      <c r="J429" s="20" t="str">
        <f t="shared" si="13"/>
        <v>Diabetes</v>
      </c>
    </row>
    <row r="430" spans="1:10">
      <c r="A430" s="18" t="s">
        <v>986</v>
      </c>
      <c r="B430" s="18">
        <v>26.125</v>
      </c>
      <c r="C430" s="18">
        <v>5.22</v>
      </c>
      <c r="D430" s="18" t="s">
        <v>2379</v>
      </c>
      <c r="E430" s="18" t="s">
        <v>2379</v>
      </c>
      <c r="F430" s="18" t="s">
        <v>2379</v>
      </c>
      <c r="G430" s="19">
        <v>0</v>
      </c>
      <c r="H430" s="18" t="s">
        <v>2379</v>
      </c>
      <c r="I430" s="20" t="str">
        <f t="shared" si="12"/>
        <v>OverWeight</v>
      </c>
      <c r="J430" s="20" t="str">
        <f t="shared" si="13"/>
        <v>Normal</v>
      </c>
    </row>
    <row r="431" spans="1:10">
      <c r="A431" s="18" t="s">
        <v>985</v>
      </c>
      <c r="B431" s="18">
        <v>34.58</v>
      </c>
      <c r="C431" s="18">
        <v>6.3</v>
      </c>
      <c r="D431" s="18" t="s">
        <v>2379</v>
      </c>
      <c r="E431" s="18" t="s">
        <v>2379</v>
      </c>
      <c r="F431" s="18" t="s">
        <v>2381</v>
      </c>
      <c r="G431" s="19">
        <v>1</v>
      </c>
      <c r="H431" s="18" t="s">
        <v>2379</v>
      </c>
      <c r="I431" s="20" t="str">
        <f t="shared" si="12"/>
        <v>Obesity</v>
      </c>
      <c r="J431" s="20" t="str">
        <f t="shared" si="13"/>
        <v>Prediabetes</v>
      </c>
    </row>
    <row r="432" spans="1:10">
      <c r="A432" s="18" t="s">
        <v>984</v>
      </c>
      <c r="B432" s="18">
        <v>27.4</v>
      </c>
      <c r="C432" s="18">
        <v>8.84</v>
      </c>
      <c r="D432" s="18" t="s">
        <v>2379</v>
      </c>
      <c r="E432" s="18" t="s">
        <v>2379</v>
      </c>
      <c r="F432" s="18" t="s">
        <v>2379</v>
      </c>
      <c r="G432" s="19">
        <v>0</v>
      </c>
      <c r="H432" s="18" t="s">
        <v>2379</v>
      </c>
      <c r="I432" s="20" t="str">
        <f t="shared" si="12"/>
        <v>OverWeight</v>
      </c>
      <c r="J432" s="20" t="str">
        <f t="shared" si="13"/>
        <v>Diabetes</v>
      </c>
    </row>
    <row r="433" spans="1:10">
      <c r="A433" s="18" t="s">
        <v>983</v>
      </c>
      <c r="B433" s="18">
        <v>27.53</v>
      </c>
      <c r="C433" s="18">
        <v>4.1100000000000003</v>
      </c>
      <c r="D433" s="18" t="s">
        <v>2379</v>
      </c>
      <c r="E433" s="18" t="s">
        <v>2379</v>
      </c>
      <c r="F433" s="18" t="s">
        <v>2379</v>
      </c>
      <c r="G433" s="19">
        <v>1</v>
      </c>
      <c r="H433" s="18" t="s">
        <v>2379</v>
      </c>
      <c r="I433" s="20" t="str">
        <f t="shared" si="12"/>
        <v>OverWeight</v>
      </c>
      <c r="J433" s="20" t="str">
        <f t="shared" si="13"/>
        <v>Normal</v>
      </c>
    </row>
    <row r="434" spans="1:10">
      <c r="A434" s="18" t="s">
        <v>982</v>
      </c>
      <c r="B434" s="18">
        <v>33</v>
      </c>
      <c r="C434" s="18">
        <v>4.57</v>
      </c>
      <c r="D434" s="18" t="s">
        <v>2379</v>
      </c>
      <c r="E434" s="18" t="s">
        <v>2379</v>
      </c>
      <c r="F434" s="18" t="s">
        <v>2379</v>
      </c>
      <c r="G434" s="19">
        <v>0</v>
      </c>
      <c r="H434" s="18" t="s">
        <v>2379</v>
      </c>
      <c r="I434" s="20" t="str">
        <f t="shared" si="12"/>
        <v>Obesity</v>
      </c>
      <c r="J434" s="20" t="str">
        <f t="shared" si="13"/>
        <v>Normal</v>
      </c>
    </row>
    <row r="435" spans="1:10">
      <c r="A435" s="18" t="s">
        <v>981</v>
      </c>
      <c r="B435" s="18">
        <v>25.78</v>
      </c>
      <c r="C435" s="18">
        <v>11.06</v>
      </c>
      <c r="D435" s="18" t="s">
        <v>2381</v>
      </c>
      <c r="E435" s="18" t="s">
        <v>2379</v>
      </c>
      <c r="F435" s="18" t="s">
        <v>2379</v>
      </c>
      <c r="G435" s="19">
        <v>0</v>
      </c>
      <c r="H435" s="18" t="s">
        <v>2379</v>
      </c>
      <c r="I435" s="20" t="str">
        <f t="shared" si="12"/>
        <v>OverWeight</v>
      </c>
      <c r="J435" s="20" t="str">
        <f t="shared" si="13"/>
        <v>Diabetes</v>
      </c>
    </row>
    <row r="436" spans="1:10">
      <c r="A436" s="18" t="s">
        <v>2233</v>
      </c>
      <c r="B436" s="18">
        <v>42.89</v>
      </c>
      <c r="C436" s="18">
        <v>5.28</v>
      </c>
      <c r="D436" s="18" t="s">
        <v>2381</v>
      </c>
      <c r="E436" s="18" t="s">
        <v>2379</v>
      </c>
      <c r="F436" s="18" t="s">
        <v>2379</v>
      </c>
      <c r="G436" s="19">
        <v>0</v>
      </c>
      <c r="H436" s="18" t="s">
        <v>2381</v>
      </c>
      <c r="I436" s="20" t="str">
        <f t="shared" si="12"/>
        <v>Obesity</v>
      </c>
      <c r="J436" s="20" t="str">
        <f t="shared" si="13"/>
        <v>Normal</v>
      </c>
    </row>
    <row r="437" spans="1:10">
      <c r="A437" s="18" t="s">
        <v>980</v>
      </c>
      <c r="B437" s="18">
        <v>22.66</v>
      </c>
      <c r="C437" s="18">
        <v>10.68</v>
      </c>
      <c r="D437" s="18" t="s">
        <v>2379</v>
      </c>
      <c r="E437" s="18" t="s">
        <v>2379</v>
      </c>
      <c r="F437" s="18" t="s">
        <v>2379</v>
      </c>
      <c r="G437" s="19">
        <v>0</v>
      </c>
      <c r="H437" s="18" t="s">
        <v>2379</v>
      </c>
      <c r="I437" s="20" t="str">
        <f t="shared" si="12"/>
        <v>Healthy Weight</v>
      </c>
      <c r="J437" s="20" t="str">
        <f t="shared" si="13"/>
        <v>Diabetes</v>
      </c>
    </row>
    <row r="438" spans="1:10">
      <c r="A438" s="18" t="s">
        <v>979</v>
      </c>
      <c r="B438" s="18">
        <v>38.81</v>
      </c>
      <c r="C438" s="18">
        <v>6.14</v>
      </c>
      <c r="D438" s="18" t="s">
        <v>2381</v>
      </c>
      <c r="E438" s="18" t="s">
        <v>2379</v>
      </c>
      <c r="F438" s="18" t="s">
        <v>2379</v>
      </c>
      <c r="G438" s="19">
        <v>1</v>
      </c>
      <c r="H438" s="18" t="s">
        <v>2379</v>
      </c>
      <c r="I438" s="20" t="str">
        <f t="shared" si="12"/>
        <v>Obesity</v>
      </c>
      <c r="J438" s="20" t="str">
        <f t="shared" si="13"/>
        <v>Prediabetes</v>
      </c>
    </row>
    <row r="439" spans="1:10">
      <c r="A439" s="18" t="s">
        <v>978</v>
      </c>
      <c r="B439" s="18">
        <v>38.51</v>
      </c>
      <c r="C439" s="18">
        <v>5.45</v>
      </c>
      <c r="D439" s="18" t="s">
        <v>2381</v>
      </c>
      <c r="E439" s="18" t="s">
        <v>2379</v>
      </c>
      <c r="F439" s="18" t="s">
        <v>2379</v>
      </c>
      <c r="G439" s="19">
        <v>0</v>
      </c>
      <c r="H439" s="18" t="s">
        <v>2379</v>
      </c>
      <c r="I439" s="20" t="str">
        <f t="shared" si="12"/>
        <v>Obesity</v>
      </c>
      <c r="J439" s="20" t="str">
        <f t="shared" si="13"/>
        <v>Normal</v>
      </c>
    </row>
    <row r="440" spans="1:10">
      <c r="A440" s="18" t="s">
        <v>977</v>
      </c>
      <c r="B440" s="18">
        <v>22.98</v>
      </c>
      <c r="C440" s="18">
        <v>6.14</v>
      </c>
      <c r="D440" s="18" t="s">
        <v>2381</v>
      </c>
      <c r="E440" s="18" t="s">
        <v>2379</v>
      </c>
      <c r="F440" s="18" t="s">
        <v>2379</v>
      </c>
      <c r="G440" s="19">
        <v>0</v>
      </c>
      <c r="H440" s="18" t="s">
        <v>2379</v>
      </c>
      <c r="I440" s="20" t="str">
        <f t="shared" si="12"/>
        <v>Healthy Weight</v>
      </c>
      <c r="J440" s="20" t="str">
        <f t="shared" si="13"/>
        <v>Prediabetes</v>
      </c>
    </row>
    <row r="441" spans="1:10">
      <c r="A441" s="18" t="s">
        <v>976</v>
      </c>
      <c r="B441" s="18">
        <v>15.65</v>
      </c>
      <c r="C441" s="18">
        <v>7.85</v>
      </c>
      <c r="D441" s="18" t="s">
        <v>2379</v>
      </c>
      <c r="E441" s="18" t="s">
        <v>2379</v>
      </c>
      <c r="F441" s="18" t="s">
        <v>2379</v>
      </c>
      <c r="G441" s="19">
        <v>0</v>
      </c>
      <c r="H441" s="18" t="s">
        <v>2379</v>
      </c>
      <c r="I441" s="20" t="str">
        <f t="shared" si="12"/>
        <v>UnderWeight</v>
      </c>
      <c r="J441" s="20" t="str">
        <f t="shared" si="13"/>
        <v>Diabetes</v>
      </c>
    </row>
    <row r="442" spans="1:10">
      <c r="A442" s="18" t="s">
        <v>975</v>
      </c>
      <c r="B442" s="18">
        <v>39.97</v>
      </c>
      <c r="C442" s="18">
        <v>4.09</v>
      </c>
      <c r="D442" s="18" t="s">
        <v>2379</v>
      </c>
      <c r="E442" s="18" t="s">
        <v>2379</v>
      </c>
      <c r="F442" s="18" t="s">
        <v>2379</v>
      </c>
      <c r="G442" s="19">
        <v>1</v>
      </c>
      <c r="H442" s="18" t="s">
        <v>2379</v>
      </c>
      <c r="I442" s="20" t="str">
        <f t="shared" si="12"/>
        <v>Obesity</v>
      </c>
      <c r="J442" s="20" t="str">
        <f t="shared" si="13"/>
        <v>Normal</v>
      </c>
    </row>
    <row r="443" spans="1:10">
      <c r="A443" s="18" t="s">
        <v>974</v>
      </c>
      <c r="B443" s="18">
        <v>37.22</v>
      </c>
      <c r="C443" s="18">
        <v>4.62</v>
      </c>
      <c r="D443" s="18" t="s">
        <v>2379</v>
      </c>
      <c r="E443" s="18" t="s">
        <v>2379</v>
      </c>
      <c r="F443" s="18" t="s">
        <v>2381</v>
      </c>
      <c r="G443" s="19">
        <v>1</v>
      </c>
      <c r="H443" s="18" t="s">
        <v>2379</v>
      </c>
      <c r="I443" s="20" t="str">
        <f t="shared" si="12"/>
        <v>Obesity</v>
      </c>
      <c r="J443" s="20" t="str">
        <f t="shared" si="13"/>
        <v>Normal</v>
      </c>
    </row>
    <row r="444" spans="1:10">
      <c r="A444" s="18" t="s">
        <v>973</v>
      </c>
      <c r="B444" s="18">
        <v>41.325000000000003</v>
      </c>
      <c r="C444" s="18">
        <v>5.77</v>
      </c>
      <c r="D444" s="18" t="s">
        <v>2379</v>
      </c>
      <c r="E444" s="18" t="s">
        <v>2379</v>
      </c>
      <c r="F444" s="18" t="s">
        <v>2379</v>
      </c>
      <c r="G444" s="19">
        <v>0</v>
      </c>
      <c r="H444" s="18" t="s">
        <v>2379</v>
      </c>
      <c r="I444" s="20" t="str">
        <f t="shared" si="12"/>
        <v>Obesity</v>
      </c>
      <c r="J444" s="20" t="str">
        <f t="shared" si="13"/>
        <v>Prediabetes</v>
      </c>
    </row>
    <row r="445" spans="1:10">
      <c r="A445" s="18" t="s">
        <v>972</v>
      </c>
      <c r="B445" s="18">
        <v>40.31</v>
      </c>
      <c r="C445" s="18">
        <v>5.84</v>
      </c>
      <c r="D445" s="18" t="s">
        <v>2379</v>
      </c>
      <c r="E445" s="18" t="s">
        <v>2379</v>
      </c>
      <c r="F445" s="18" t="s">
        <v>2379</v>
      </c>
      <c r="G445" s="19">
        <v>0</v>
      </c>
      <c r="H445" s="18" t="s">
        <v>2379</v>
      </c>
      <c r="I445" s="20" t="str">
        <f t="shared" si="12"/>
        <v>Obesity</v>
      </c>
      <c r="J445" s="20" t="str">
        <f t="shared" si="13"/>
        <v>Prediabetes</v>
      </c>
    </row>
    <row r="446" spans="1:10">
      <c r="A446" s="18" t="s">
        <v>971</v>
      </c>
      <c r="B446" s="18">
        <v>29.48</v>
      </c>
      <c r="C446" s="18">
        <v>4.91</v>
      </c>
      <c r="D446" s="18" t="s">
        <v>2379</v>
      </c>
      <c r="E446" s="18" t="s">
        <v>2379</v>
      </c>
      <c r="F446" s="18" t="s">
        <v>2379</v>
      </c>
      <c r="G446" s="19">
        <v>0</v>
      </c>
      <c r="H446" s="18" t="s">
        <v>2379</v>
      </c>
      <c r="I446" s="20" t="str">
        <f t="shared" si="12"/>
        <v>OverWeight</v>
      </c>
      <c r="J446" s="20" t="str">
        <f t="shared" si="13"/>
        <v>Normal</v>
      </c>
    </row>
    <row r="447" spans="1:10">
      <c r="A447" s="18" t="s">
        <v>2358</v>
      </c>
      <c r="B447" s="18">
        <v>40.564999999999998</v>
      </c>
      <c r="C447" s="18">
        <v>7.02</v>
      </c>
      <c r="D447" s="18" t="s">
        <v>2379</v>
      </c>
      <c r="E447" s="18" t="s">
        <v>2379</v>
      </c>
      <c r="F447" s="18" t="s">
        <v>2379</v>
      </c>
      <c r="G447" s="19">
        <v>0</v>
      </c>
      <c r="H447" s="18" t="s">
        <v>2380</v>
      </c>
      <c r="I447" s="20" t="str">
        <f t="shared" si="12"/>
        <v>Obesity</v>
      </c>
      <c r="J447" s="20" t="str">
        <f t="shared" si="13"/>
        <v>Diabetes</v>
      </c>
    </row>
    <row r="448" spans="1:10">
      <c r="A448" s="18" t="s">
        <v>2232</v>
      </c>
      <c r="B448" s="18">
        <v>36.299999999999997</v>
      </c>
      <c r="C448" s="18">
        <v>5.39</v>
      </c>
      <c r="D448" s="18" t="s">
        <v>2379</v>
      </c>
      <c r="E448" s="18" t="s">
        <v>2379</v>
      </c>
      <c r="F448" s="18" t="s">
        <v>2379</v>
      </c>
      <c r="G448" s="19">
        <v>0</v>
      </c>
      <c r="H448" s="18" t="s">
        <v>2380</v>
      </c>
      <c r="I448" s="20" t="str">
        <f t="shared" si="12"/>
        <v>Obesity</v>
      </c>
      <c r="J448" s="20" t="str">
        <f t="shared" si="13"/>
        <v>Normal</v>
      </c>
    </row>
    <row r="449" spans="1:10">
      <c r="A449" s="18" t="s">
        <v>970</v>
      </c>
      <c r="B449" s="18">
        <v>33.155000000000001</v>
      </c>
      <c r="C449" s="18">
        <v>5.07</v>
      </c>
      <c r="D449" s="18" t="s">
        <v>2379</v>
      </c>
      <c r="E449" s="18" t="s">
        <v>2379</v>
      </c>
      <c r="F449" s="18" t="s">
        <v>2379</v>
      </c>
      <c r="G449" s="19">
        <v>0</v>
      </c>
      <c r="H449" s="18" t="s">
        <v>2379</v>
      </c>
      <c r="I449" s="20" t="str">
        <f t="shared" si="12"/>
        <v>Obesity</v>
      </c>
      <c r="J449" s="20" t="str">
        <f t="shared" si="13"/>
        <v>Normal</v>
      </c>
    </row>
    <row r="450" spans="1:10">
      <c r="A450" s="18" t="s">
        <v>969</v>
      </c>
      <c r="B450" s="18">
        <v>42.85</v>
      </c>
      <c r="C450" s="18">
        <v>5.81</v>
      </c>
      <c r="D450" s="18" t="s">
        <v>2381</v>
      </c>
      <c r="E450" s="18" t="s">
        <v>2379</v>
      </c>
      <c r="F450" s="18" t="s">
        <v>2379</v>
      </c>
      <c r="G450" s="19">
        <v>0</v>
      </c>
      <c r="H450" s="18" t="s">
        <v>2379</v>
      </c>
      <c r="I450" s="20" t="str">
        <f t="shared" ref="I450:I513" si="14">IF(B450&lt;18.5,"UnderWeight",IF(B450&lt;25,"Healthy Weight",IF(B450&lt;30,"OverWeight","Obesity")))</f>
        <v>Obesity</v>
      </c>
      <c r="J450" s="20" t="str">
        <f t="shared" si="13"/>
        <v>Prediabetes</v>
      </c>
    </row>
    <row r="451" spans="1:10">
      <c r="A451" s="18" t="s">
        <v>968</v>
      </c>
      <c r="B451" s="18">
        <v>32.340000000000003</v>
      </c>
      <c r="C451" s="18">
        <v>11.2</v>
      </c>
      <c r="D451" s="18" t="s">
        <v>2379</v>
      </c>
      <c r="E451" s="18" t="s">
        <v>2379</v>
      </c>
      <c r="F451" s="18" t="s">
        <v>2379</v>
      </c>
      <c r="G451" s="19">
        <v>0</v>
      </c>
      <c r="H451" s="18" t="s">
        <v>2379</v>
      </c>
      <c r="I451" s="20" t="str">
        <f t="shared" si="14"/>
        <v>Obesity</v>
      </c>
      <c r="J451" s="20" t="str">
        <f t="shared" ref="J451:J514" si="15">IF(C451&lt;5.7,"Normal",IF(C451&lt;6.5,"Prediabetes","Diabetes"))</f>
        <v>Diabetes</v>
      </c>
    </row>
    <row r="452" spans="1:10">
      <c r="A452" s="18" t="s">
        <v>967</v>
      </c>
      <c r="B452" s="18">
        <v>27.5</v>
      </c>
      <c r="C452" s="18">
        <v>10.75</v>
      </c>
      <c r="D452" s="18" t="s">
        <v>2379</v>
      </c>
      <c r="E452" s="18" t="s">
        <v>2379</v>
      </c>
      <c r="F452" s="18" t="s">
        <v>2379</v>
      </c>
      <c r="G452" s="19">
        <v>0</v>
      </c>
      <c r="H452" s="18" t="s">
        <v>2379</v>
      </c>
      <c r="I452" s="20" t="str">
        <f t="shared" si="14"/>
        <v>OverWeight</v>
      </c>
      <c r="J452" s="20" t="str">
        <f t="shared" si="15"/>
        <v>Diabetes</v>
      </c>
    </row>
    <row r="453" spans="1:10">
      <c r="A453" s="18" t="s">
        <v>966</v>
      </c>
      <c r="B453" s="18">
        <v>25.8</v>
      </c>
      <c r="C453" s="18">
        <v>7.8</v>
      </c>
      <c r="D453" s="18" t="s">
        <v>2379</v>
      </c>
      <c r="E453" s="18" t="s">
        <v>2379</v>
      </c>
      <c r="F453" s="18" t="s">
        <v>2379</v>
      </c>
      <c r="G453" s="19">
        <v>0</v>
      </c>
      <c r="H453" s="18" t="s">
        <v>2379</v>
      </c>
      <c r="I453" s="20" t="str">
        <f t="shared" si="14"/>
        <v>OverWeight</v>
      </c>
      <c r="J453" s="20" t="str">
        <f t="shared" si="15"/>
        <v>Diabetes</v>
      </c>
    </row>
    <row r="454" spans="1:10">
      <c r="A454" s="18" t="s">
        <v>965</v>
      </c>
      <c r="B454" s="18">
        <v>25</v>
      </c>
      <c r="C454" s="18">
        <v>7.04</v>
      </c>
      <c r="D454" s="18" t="s">
        <v>2379</v>
      </c>
      <c r="E454" s="18" t="s">
        <v>2379</v>
      </c>
      <c r="F454" s="18" t="s">
        <v>2379</v>
      </c>
      <c r="G454" s="19">
        <v>0</v>
      </c>
      <c r="H454" s="18" t="s">
        <v>2379</v>
      </c>
      <c r="I454" s="20" t="str">
        <f t="shared" si="14"/>
        <v>OverWeight</v>
      </c>
      <c r="J454" s="20" t="str">
        <f t="shared" si="15"/>
        <v>Diabetes</v>
      </c>
    </row>
    <row r="455" spans="1:10">
      <c r="A455" s="18" t="s">
        <v>964</v>
      </c>
      <c r="B455" s="18">
        <v>41.2</v>
      </c>
      <c r="C455" s="18">
        <v>4.18</v>
      </c>
      <c r="D455" s="18" t="s">
        <v>2381</v>
      </c>
      <c r="E455" s="18" t="s">
        <v>2379</v>
      </c>
      <c r="F455" s="18" t="s">
        <v>2379</v>
      </c>
      <c r="G455" s="19">
        <v>0</v>
      </c>
      <c r="H455" s="18" t="s">
        <v>2379</v>
      </c>
      <c r="I455" s="20" t="str">
        <f t="shared" si="14"/>
        <v>Obesity</v>
      </c>
      <c r="J455" s="20" t="str">
        <f t="shared" si="15"/>
        <v>Normal</v>
      </c>
    </row>
    <row r="456" spans="1:10">
      <c r="A456" s="18" t="s">
        <v>963</v>
      </c>
      <c r="B456" s="18">
        <v>17.78</v>
      </c>
      <c r="C456" s="18">
        <v>8.19</v>
      </c>
      <c r="D456" s="18" t="s">
        <v>2379</v>
      </c>
      <c r="E456" s="18" t="s">
        <v>2379</v>
      </c>
      <c r="F456" s="18" t="s">
        <v>2379</v>
      </c>
      <c r="G456" s="19">
        <v>0</v>
      </c>
      <c r="H456" s="18" t="s">
        <v>2379</v>
      </c>
      <c r="I456" s="20" t="str">
        <f t="shared" si="14"/>
        <v>UnderWeight</v>
      </c>
      <c r="J456" s="20" t="str">
        <f t="shared" si="15"/>
        <v>Diabetes</v>
      </c>
    </row>
    <row r="457" spans="1:10">
      <c r="A457" s="18" t="s">
        <v>962</v>
      </c>
      <c r="B457" s="18">
        <v>40.119999999999997</v>
      </c>
      <c r="C457" s="18">
        <v>6.22</v>
      </c>
      <c r="D457" s="18" t="s">
        <v>2381</v>
      </c>
      <c r="E457" s="18" t="s">
        <v>2379</v>
      </c>
      <c r="F457" s="18" t="s">
        <v>2381</v>
      </c>
      <c r="G457" s="19">
        <v>1</v>
      </c>
      <c r="H457" s="18" t="s">
        <v>2379</v>
      </c>
      <c r="I457" s="20" t="str">
        <f t="shared" si="14"/>
        <v>Obesity</v>
      </c>
      <c r="J457" s="20" t="str">
        <f t="shared" si="15"/>
        <v>Prediabetes</v>
      </c>
    </row>
    <row r="458" spans="1:10">
      <c r="A458" s="18" t="s">
        <v>961</v>
      </c>
      <c r="B458" s="18">
        <v>19.350000000000001</v>
      </c>
      <c r="C458" s="18">
        <v>8.2200000000000006</v>
      </c>
      <c r="D458" s="18" t="s">
        <v>2381</v>
      </c>
      <c r="E458" s="18" t="s">
        <v>2379</v>
      </c>
      <c r="F458" s="18" t="s">
        <v>2379</v>
      </c>
      <c r="G458" s="19">
        <v>0</v>
      </c>
      <c r="H458" s="18" t="s">
        <v>2379</v>
      </c>
      <c r="I458" s="20" t="str">
        <f t="shared" si="14"/>
        <v>Healthy Weight</v>
      </c>
      <c r="J458" s="20" t="str">
        <f t="shared" si="15"/>
        <v>Diabetes</v>
      </c>
    </row>
    <row r="459" spans="1:10">
      <c r="A459" s="18" t="s">
        <v>2231</v>
      </c>
      <c r="B459" s="18">
        <v>35.200000000000003</v>
      </c>
      <c r="C459" s="18">
        <v>8.01</v>
      </c>
      <c r="D459" s="18" t="s">
        <v>2381</v>
      </c>
      <c r="E459" s="18" t="s">
        <v>2379</v>
      </c>
      <c r="F459" s="18" t="s">
        <v>2379</v>
      </c>
      <c r="G459" s="19">
        <v>1</v>
      </c>
      <c r="H459" s="18" t="s">
        <v>2381</v>
      </c>
      <c r="I459" s="20" t="str">
        <f t="shared" si="14"/>
        <v>Obesity</v>
      </c>
      <c r="J459" s="20" t="str">
        <f t="shared" si="15"/>
        <v>Diabetes</v>
      </c>
    </row>
    <row r="460" spans="1:10">
      <c r="A460" s="18" t="s">
        <v>960</v>
      </c>
      <c r="B460" s="18">
        <v>36.69</v>
      </c>
      <c r="C460" s="18">
        <v>6.15</v>
      </c>
      <c r="D460" s="18" t="s">
        <v>2379</v>
      </c>
      <c r="E460" s="18" t="s">
        <v>2379</v>
      </c>
      <c r="F460" s="18" t="s">
        <v>2379</v>
      </c>
      <c r="G460" s="19">
        <v>0</v>
      </c>
      <c r="H460" s="18" t="s">
        <v>2379</v>
      </c>
      <c r="I460" s="20" t="str">
        <f t="shared" si="14"/>
        <v>Obesity</v>
      </c>
      <c r="J460" s="20" t="str">
        <f t="shared" si="15"/>
        <v>Prediabetes</v>
      </c>
    </row>
    <row r="461" spans="1:10">
      <c r="A461" s="18" t="s">
        <v>959</v>
      </c>
      <c r="B461" s="18">
        <v>28.51</v>
      </c>
      <c r="C461" s="18">
        <v>5.65</v>
      </c>
      <c r="D461" s="18" t="s">
        <v>2381</v>
      </c>
      <c r="E461" s="18" t="s">
        <v>2379</v>
      </c>
      <c r="F461" s="18" t="s">
        <v>2379</v>
      </c>
      <c r="G461" s="19">
        <v>1</v>
      </c>
      <c r="H461" s="18" t="s">
        <v>2379</v>
      </c>
      <c r="I461" s="20" t="str">
        <f t="shared" si="14"/>
        <v>OverWeight</v>
      </c>
      <c r="J461" s="20" t="str">
        <f t="shared" si="15"/>
        <v>Normal</v>
      </c>
    </row>
    <row r="462" spans="1:10">
      <c r="A462" s="18" t="s">
        <v>958</v>
      </c>
      <c r="B462" s="18">
        <v>30.21</v>
      </c>
      <c r="C462" s="18">
        <v>5.5</v>
      </c>
      <c r="D462" s="18" t="s">
        <v>2379</v>
      </c>
      <c r="E462" s="18" t="s">
        <v>2379</v>
      </c>
      <c r="F462" s="18" t="s">
        <v>2379</v>
      </c>
      <c r="G462" s="19">
        <v>1</v>
      </c>
      <c r="H462" s="18" t="s">
        <v>2379</v>
      </c>
      <c r="I462" s="20" t="str">
        <f t="shared" si="14"/>
        <v>Obesity</v>
      </c>
      <c r="J462" s="20" t="str">
        <f t="shared" si="15"/>
        <v>Normal</v>
      </c>
    </row>
    <row r="463" spans="1:10">
      <c r="A463" s="18" t="s">
        <v>957</v>
      </c>
      <c r="B463" s="18">
        <v>24.33</v>
      </c>
      <c r="C463" s="18">
        <v>8</v>
      </c>
      <c r="D463" s="18" t="s">
        <v>2379</v>
      </c>
      <c r="E463" s="18" t="s">
        <v>2379</v>
      </c>
      <c r="F463" s="18" t="s">
        <v>2379</v>
      </c>
      <c r="G463" s="19">
        <v>0</v>
      </c>
      <c r="H463" s="18" t="s">
        <v>2379</v>
      </c>
      <c r="I463" s="20" t="str">
        <f t="shared" si="14"/>
        <v>Healthy Weight</v>
      </c>
      <c r="J463" s="20" t="str">
        <f t="shared" si="15"/>
        <v>Diabetes</v>
      </c>
    </row>
    <row r="464" spans="1:10">
      <c r="A464" s="18" t="s">
        <v>956</v>
      </c>
      <c r="B464" s="18">
        <v>19.855</v>
      </c>
      <c r="C464" s="18">
        <v>5.71</v>
      </c>
      <c r="D464" s="18" t="s">
        <v>2381</v>
      </c>
      <c r="E464" s="18" t="s">
        <v>2379</v>
      </c>
      <c r="F464" s="18" t="s">
        <v>2379</v>
      </c>
      <c r="G464" s="19">
        <v>0</v>
      </c>
      <c r="H464" s="18" t="s">
        <v>2379</v>
      </c>
      <c r="I464" s="20" t="str">
        <f t="shared" si="14"/>
        <v>Healthy Weight</v>
      </c>
      <c r="J464" s="20" t="str">
        <f t="shared" si="15"/>
        <v>Prediabetes</v>
      </c>
    </row>
    <row r="465" spans="1:10">
      <c r="A465" s="18" t="s">
        <v>955</v>
      </c>
      <c r="B465" s="18">
        <v>25.364999999999998</v>
      </c>
      <c r="C465" s="18">
        <v>11.71</v>
      </c>
      <c r="D465" s="18" t="s">
        <v>2379</v>
      </c>
      <c r="E465" s="18" t="s">
        <v>2379</v>
      </c>
      <c r="F465" s="18" t="s">
        <v>2379</v>
      </c>
      <c r="G465" s="19">
        <v>0</v>
      </c>
      <c r="H465" s="18" t="s">
        <v>2379</v>
      </c>
      <c r="I465" s="20" t="str">
        <f t="shared" si="14"/>
        <v>OverWeight</v>
      </c>
      <c r="J465" s="20" t="str">
        <f t="shared" si="15"/>
        <v>Diabetes</v>
      </c>
    </row>
    <row r="466" spans="1:10">
      <c r="A466" s="18" t="s">
        <v>954</v>
      </c>
      <c r="B466" s="18">
        <v>29.6</v>
      </c>
      <c r="C466" s="18">
        <v>6.17</v>
      </c>
      <c r="D466" s="18" t="s">
        <v>2381</v>
      </c>
      <c r="E466" s="18" t="s">
        <v>2379</v>
      </c>
      <c r="F466" s="18" t="s">
        <v>2381</v>
      </c>
      <c r="G466" s="19">
        <v>1</v>
      </c>
      <c r="H466" s="18" t="s">
        <v>2379</v>
      </c>
      <c r="I466" s="20" t="str">
        <f t="shared" si="14"/>
        <v>OverWeight</v>
      </c>
      <c r="J466" s="20" t="str">
        <f t="shared" si="15"/>
        <v>Prediabetes</v>
      </c>
    </row>
    <row r="467" spans="1:10">
      <c r="A467" s="18" t="s">
        <v>953</v>
      </c>
      <c r="B467" s="18">
        <v>39.43</v>
      </c>
      <c r="C467" s="18">
        <v>6.1</v>
      </c>
      <c r="D467" s="18" t="s">
        <v>2381</v>
      </c>
      <c r="E467" s="18" t="s">
        <v>2379</v>
      </c>
      <c r="F467" s="18" t="s">
        <v>2381</v>
      </c>
      <c r="G467" s="19">
        <v>1</v>
      </c>
      <c r="H467" s="18" t="s">
        <v>2379</v>
      </c>
      <c r="I467" s="20" t="str">
        <f t="shared" si="14"/>
        <v>Obesity</v>
      </c>
      <c r="J467" s="20" t="str">
        <f t="shared" si="15"/>
        <v>Prediabetes</v>
      </c>
    </row>
    <row r="468" spans="1:10">
      <c r="A468" s="18" t="s">
        <v>952</v>
      </c>
      <c r="B468" s="18">
        <v>27.34</v>
      </c>
      <c r="C468" s="18">
        <v>5.19</v>
      </c>
      <c r="D468" s="18" t="s">
        <v>2381</v>
      </c>
      <c r="E468" s="18" t="s">
        <v>2379</v>
      </c>
      <c r="F468" s="18" t="s">
        <v>2379</v>
      </c>
      <c r="G468" s="19">
        <v>1</v>
      </c>
      <c r="H468" s="18" t="s">
        <v>2379</v>
      </c>
      <c r="I468" s="20" t="str">
        <f t="shared" si="14"/>
        <v>OverWeight</v>
      </c>
      <c r="J468" s="20" t="str">
        <f t="shared" si="15"/>
        <v>Normal</v>
      </c>
    </row>
    <row r="469" spans="1:10">
      <c r="A469" s="18" t="s">
        <v>951</v>
      </c>
      <c r="B469" s="18">
        <v>39.01</v>
      </c>
      <c r="C469" s="18">
        <v>5.37</v>
      </c>
      <c r="D469" s="18" t="s">
        <v>2381</v>
      </c>
      <c r="E469" s="18" t="s">
        <v>2379</v>
      </c>
      <c r="F469" s="18" t="s">
        <v>2379</v>
      </c>
      <c r="G469" s="19">
        <v>0</v>
      </c>
      <c r="H469" s="18" t="s">
        <v>2379</v>
      </c>
      <c r="I469" s="20" t="str">
        <f t="shared" si="14"/>
        <v>Obesity</v>
      </c>
      <c r="J469" s="20" t="str">
        <f t="shared" si="15"/>
        <v>Normal</v>
      </c>
    </row>
    <row r="470" spans="1:10">
      <c r="A470" s="18" t="s">
        <v>2230</v>
      </c>
      <c r="B470" s="18">
        <v>53.62</v>
      </c>
      <c r="C470" s="18">
        <v>5.21</v>
      </c>
      <c r="D470" s="18" t="s">
        <v>2379</v>
      </c>
      <c r="E470" s="18" t="s">
        <v>2379</v>
      </c>
      <c r="F470" s="18" t="s">
        <v>2379</v>
      </c>
      <c r="G470" s="19">
        <v>0</v>
      </c>
      <c r="H470" s="18" t="s">
        <v>2380</v>
      </c>
      <c r="I470" s="20" t="str">
        <f t="shared" si="14"/>
        <v>Obesity</v>
      </c>
      <c r="J470" s="20" t="str">
        <f t="shared" si="15"/>
        <v>Normal</v>
      </c>
    </row>
    <row r="471" spans="1:10">
      <c r="A471" s="18" t="s">
        <v>950</v>
      </c>
      <c r="B471" s="18">
        <v>18.989999999999998</v>
      </c>
      <c r="C471" s="18">
        <v>10.82</v>
      </c>
      <c r="D471" s="18" t="s">
        <v>2381</v>
      </c>
      <c r="E471" s="18" t="s">
        <v>2379</v>
      </c>
      <c r="F471" s="18" t="s">
        <v>2379</v>
      </c>
      <c r="G471" s="19">
        <v>0</v>
      </c>
      <c r="H471" s="18" t="s">
        <v>2379</v>
      </c>
      <c r="I471" s="20" t="str">
        <f t="shared" si="14"/>
        <v>Healthy Weight</v>
      </c>
      <c r="J471" s="20" t="str">
        <f t="shared" si="15"/>
        <v>Diabetes</v>
      </c>
    </row>
    <row r="472" spans="1:10">
      <c r="A472" s="18" t="s">
        <v>949</v>
      </c>
      <c r="B472" s="18">
        <v>42.3</v>
      </c>
      <c r="C472" s="18">
        <v>6.06</v>
      </c>
      <c r="D472" s="18" t="s">
        <v>2381</v>
      </c>
      <c r="E472" s="18" t="s">
        <v>2379</v>
      </c>
      <c r="F472" s="18" t="s">
        <v>2379</v>
      </c>
      <c r="G472" s="19">
        <v>0</v>
      </c>
      <c r="H472" s="18" t="s">
        <v>2379</v>
      </c>
      <c r="I472" s="20" t="str">
        <f t="shared" si="14"/>
        <v>Obesity</v>
      </c>
      <c r="J472" s="20" t="str">
        <f t="shared" si="15"/>
        <v>Prediabetes</v>
      </c>
    </row>
    <row r="473" spans="1:10">
      <c r="A473" s="18" t="s">
        <v>948</v>
      </c>
      <c r="B473" s="18">
        <v>39.805</v>
      </c>
      <c r="C473" s="18">
        <v>5.91</v>
      </c>
      <c r="D473" s="18" t="s">
        <v>2379</v>
      </c>
      <c r="E473" s="18" t="s">
        <v>2379</v>
      </c>
      <c r="F473" s="18" t="s">
        <v>2379</v>
      </c>
      <c r="G473" s="19">
        <v>0</v>
      </c>
      <c r="H473" s="18" t="s">
        <v>2379</v>
      </c>
      <c r="I473" s="20" t="str">
        <f t="shared" si="14"/>
        <v>Obesity</v>
      </c>
      <c r="J473" s="20" t="str">
        <f t="shared" si="15"/>
        <v>Prediabetes</v>
      </c>
    </row>
    <row r="474" spans="1:10">
      <c r="A474" s="18" t="s">
        <v>947</v>
      </c>
      <c r="B474" s="18">
        <v>33.700000000000003</v>
      </c>
      <c r="C474" s="18">
        <v>5.87</v>
      </c>
      <c r="D474" s="18" t="s">
        <v>2379</v>
      </c>
      <c r="E474" s="18" t="s">
        <v>2379</v>
      </c>
      <c r="F474" s="18" t="s">
        <v>2379</v>
      </c>
      <c r="G474" s="19">
        <v>0</v>
      </c>
      <c r="H474" s="18" t="s">
        <v>2379</v>
      </c>
      <c r="I474" s="20" t="str">
        <f t="shared" si="14"/>
        <v>Obesity</v>
      </c>
      <c r="J474" s="20" t="str">
        <f t="shared" si="15"/>
        <v>Prediabetes</v>
      </c>
    </row>
    <row r="475" spans="1:10">
      <c r="A475" s="18" t="s">
        <v>946</v>
      </c>
      <c r="B475" s="18">
        <v>36.195</v>
      </c>
      <c r="C475" s="18">
        <v>6.22</v>
      </c>
      <c r="D475" s="18" t="s">
        <v>2379</v>
      </c>
      <c r="E475" s="18" t="s">
        <v>2379</v>
      </c>
      <c r="F475" s="18" t="s">
        <v>2379</v>
      </c>
      <c r="G475" s="19">
        <v>0</v>
      </c>
      <c r="H475" s="18" t="s">
        <v>2379</v>
      </c>
      <c r="I475" s="20" t="str">
        <f t="shared" si="14"/>
        <v>Obesity</v>
      </c>
      <c r="J475" s="20" t="str">
        <f t="shared" si="15"/>
        <v>Prediabetes</v>
      </c>
    </row>
    <row r="476" spans="1:10">
      <c r="A476" s="18" t="s">
        <v>945</v>
      </c>
      <c r="B476" s="18">
        <v>32.6</v>
      </c>
      <c r="C476" s="18">
        <v>5.73</v>
      </c>
      <c r="D476" s="18" t="s">
        <v>2379</v>
      </c>
      <c r="E476" s="18" t="s">
        <v>2379</v>
      </c>
      <c r="F476" s="18" t="s">
        <v>2381</v>
      </c>
      <c r="G476" s="19">
        <v>1</v>
      </c>
      <c r="H476" s="18" t="s">
        <v>2379</v>
      </c>
      <c r="I476" s="20" t="str">
        <f t="shared" si="14"/>
        <v>Obesity</v>
      </c>
      <c r="J476" s="20" t="str">
        <f t="shared" si="15"/>
        <v>Prediabetes</v>
      </c>
    </row>
    <row r="477" spans="1:10">
      <c r="A477" s="18" t="s">
        <v>944</v>
      </c>
      <c r="B477" s="18">
        <v>30.2</v>
      </c>
      <c r="C477" s="18">
        <v>5.7</v>
      </c>
      <c r="D477" s="18" t="s">
        <v>2379</v>
      </c>
      <c r="E477" s="18" t="s">
        <v>2379</v>
      </c>
      <c r="F477" s="18" t="s">
        <v>2379</v>
      </c>
      <c r="G477" s="19">
        <v>0</v>
      </c>
      <c r="H477" s="18" t="s">
        <v>2379</v>
      </c>
      <c r="I477" s="20" t="str">
        <f t="shared" si="14"/>
        <v>Obesity</v>
      </c>
      <c r="J477" s="20" t="str">
        <f t="shared" si="15"/>
        <v>Prediabetes</v>
      </c>
    </row>
    <row r="478" spans="1:10">
      <c r="A478" s="18" t="s">
        <v>943</v>
      </c>
      <c r="B478" s="18">
        <v>27.645</v>
      </c>
      <c r="C478" s="18">
        <v>9.91</v>
      </c>
      <c r="D478" s="18" t="s">
        <v>2379</v>
      </c>
      <c r="E478" s="18" t="s">
        <v>2379</v>
      </c>
      <c r="F478" s="18" t="s">
        <v>2379</v>
      </c>
      <c r="G478" s="19">
        <v>0</v>
      </c>
      <c r="H478" s="18" t="s">
        <v>2379</v>
      </c>
      <c r="I478" s="20" t="str">
        <f t="shared" si="14"/>
        <v>OverWeight</v>
      </c>
      <c r="J478" s="20" t="str">
        <f t="shared" si="15"/>
        <v>Diabetes</v>
      </c>
    </row>
    <row r="479" spans="1:10">
      <c r="A479" s="18" t="s">
        <v>942</v>
      </c>
      <c r="B479" s="18">
        <v>26.41</v>
      </c>
      <c r="C479" s="18">
        <v>11.4</v>
      </c>
      <c r="D479" s="18" t="s">
        <v>2379</v>
      </c>
      <c r="E479" s="18" t="s">
        <v>2379</v>
      </c>
      <c r="F479" s="18" t="s">
        <v>2379</v>
      </c>
      <c r="G479" s="19">
        <v>0</v>
      </c>
      <c r="H479" s="18" t="s">
        <v>2379</v>
      </c>
      <c r="I479" s="20" t="str">
        <f t="shared" si="14"/>
        <v>OverWeight</v>
      </c>
      <c r="J479" s="20" t="str">
        <f t="shared" si="15"/>
        <v>Diabetes</v>
      </c>
    </row>
    <row r="480" spans="1:10">
      <c r="A480" s="18" t="s">
        <v>941</v>
      </c>
      <c r="B480" s="18">
        <v>34.1</v>
      </c>
      <c r="C480" s="18">
        <v>6.29</v>
      </c>
      <c r="D480" s="18" t="s">
        <v>2381</v>
      </c>
      <c r="E480" s="18" t="s">
        <v>2379</v>
      </c>
      <c r="F480" s="18" t="s">
        <v>2381</v>
      </c>
      <c r="G480" s="19">
        <v>1</v>
      </c>
      <c r="H480" s="18" t="s">
        <v>2379</v>
      </c>
      <c r="I480" s="20" t="str">
        <f t="shared" si="14"/>
        <v>Obesity</v>
      </c>
      <c r="J480" s="20" t="str">
        <f t="shared" si="15"/>
        <v>Prediabetes</v>
      </c>
    </row>
    <row r="481" spans="1:10">
      <c r="A481" s="18" t="s">
        <v>2229</v>
      </c>
      <c r="B481" s="18">
        <v>36.67</v>
      </c>
      <c r="C481" s="18">
        <v>6.27</v>
      </c>
      <c r="D481" s="18" t="s">
        <v>2379</v>
      </c>
      <c r="E481" s="18" t="s">
        <v>2379</v>
      </c>
      <c r="F481" s="18" t="s">
        <v>2379</v>
      </c>
      <c r="G481" s="19">
        <v>0</v>
      </c>
      <c r="H481" s="18" t="s">
        <v>2380</v>
      </c>
      <c r="I481" s="20" t="str">
        <f t="shared" si="14"/>
        <v>Obesity</v>
      </c>
      <c r="J481" s="20" t="str">
        <f t="shared" si="15"/>
        <v>Prediabetes</v>
      </c>
    </row>
    <row r="482" spans="1:10">
      <c r="A482" s="18" t="s">
        <v>940</v>
      </c>
      <c r="B482" s="18">
        <v>17.3</v>
      </c>
      <c r="C482" s="18">
        <v>9.2799999999999994</v>
      </c>
      <c r="D482" s="18" t="s">
        <v>2379</v>
      </c>
      <c r="E482" s="18" t="s">
        <v>2379</v>
      </c>
      <c r="F482" s="18" t="s">
        <v>2379</v>
      </c>
      <c r="G482" s="19">
        <v>0</v>
      </c>
      <c r="H482" s="18" t="s">
        <v>2379</v>
      </c>
      <c r="I482" s="20" t="str">
        <f t="shared" si="14"/>
        <v>UnderWeight</v>
      </c>
      <c r="J482" s="20" t="str">
        <f t="shared" si="15"/>
        <v>Diabetes</v>
      </c>
    </row>
    <row r="483" spans="1:10">
      <c r="A483" s="18" t="s">
        <v>939</v>
      </c>
      <c r="B483" s="18">
        <v>35.020000000000003</v>
      </c>
      <c r="C483" s="18">
        <v>4.78</v>
      </c>
      <c r="D483" s="18" t="s">
        <v>2379</v>
      </c>
      <c r="E483" s="18" t="s">
        <v>2379</v>
      </c>
      <c r="F483" s="18" t="s">
        <v>2381</v>
      </c>
      <c r="G483" s="19">
        <v>1</v>
      </c>
      <c r="H483" s="18" t="s">
        <v>2379</v>
      </c>
      <c r="I483" s="20" t="str">
        <f t="shared" si="14"/>
        <v>Obesity</v>
      </c>
      <c r="J483" s="20" t="str">
        <f t="shared" si="15"/>
        <v>Normal</v>
      </c>
    </row>
    <row r="484" spans="1:10">
      <c r="A484" s="18" t="s">
        <v>938</v>
      </c>
      <c r="B484" s="18">
        <v>37.1</v>
      </c>
      <c r="C484" s="18">
        <v>8.8699999999999992</v>
      </c>
      <c r="D484" s="18" t="s">
        <v>2381</v>
      </c>
      <c r="E484" s="18" t="s">
        <v>2379</v>
      </c>
      <c r="F484" s="18" t="s">
        <v>2379</v>
      </c>
      <c r="G484" s="19">
        <v>0</v>
      </c>
      <c r="H484" s="18" t="s">
        <v>2379</v>
      </c>
      <c r="I484" s="20" t="str">
        <f t="shared" si="14"/>
        <v>Obesity</v>
      </c>
      <c r="J484" s="20" t="str">
        <f t="shared" si="15"/>
        <v>Diabetes</v>
      </c>
    </row>
    <row r="485" spans="1:10">
      <c r="A485" s="18" t="s">
        <v>937</v>
      </c>
      <c r="B485" s="18">
        <v>16.79</v>
      </c>
      <c r="C485" s="18">
        <v>11.4</v>
      </c>
      <c r="D485" s="18" t="s">
        <v>2379</v>
      </c>
      <c r="E485" s="18" t="s">
        <v>2379</v>
      </c>
      <c r="F485" s="18" t="s">
        <v>2379</v>
      </c>
      <c r="G485" s="19">
        <v>0</v>
      </c>
      <c r="H485" s="18" t="s">
        <v>2379</v>
      </c>
      <c r="I485" s="20" t="str">
        <f t="shared" si="14"/>
        <v>UnderWeight</v>
      </c>
      <c r="J485" s="20" t="str">
        <f t="shared" si="15"/>
        <v>Diabetes</v>
      </c>
    </row>
    <row r="486" spans="1:10">
      <c r="A486" s="18" t="s">
        <v>936</v>
      </c>
      <c r="B486" s="18">
        <v>31.635000000000002</v>
      </c>
      <c r="C486" s="18">
        <v>9.1300000000000008</v>
      </c>
      <c r="D486" s="18" t="s">
        <v>2381</v>
      </c>
      <c r="E486" s="18" t="s">
        <v>2379</v>
      </c>
      <c r="F486" s="18" t="s">
        <v>2379</v>
      </c>
      <c r="G486" s="19">
        <v>0</v>
      </c>
      <c r="H486" s="18" t="s">
        <v>2379</v>
      </c>
      <c r="I486" s="20" t="str">
        <f t="shared" si="14"/>
        <v>Obesity</v>
      </c>
      <c r="J486" s="20" t="str">
        <f t="shared" si="15"/>
        <v>Diabetes</v>
      </c>
    </row>
    <row r="487" spans="1:10">
      <c r="A487" s="18" t="s">
        <v>935</v>
      </c>
      <c r="B487" s="18">
        <v>24.19</v>
      </c>
      <c r="C487" s="18">
        <v>6.22</v>
      </c>
      <c r="D487" s="18" t="s">
        <v>2381</v>
      </c>
      <c r="E487" s="18" t="s">
        <v>2379</v>
      </c>
      <c r="F487" s="18" t="s">
        <v>2381</v>
      </c>
      <c r="G487" s="19">
        <v>1</v>
      </c>
      <c r="H487" s="18" t="s">
        <v>2379</v>
      </c>
      <c r="I487" s="20" t="str">
        <f t="shared" si="14"/>
        <v>Healthy Weight</v>
      </c>
      <c r="J487" s="20" t="str">
        <f t="shared" si="15"/>
        <v>Prediabetes</v>
      </c>
    </row>
    <row r="488" spans="1:10">
      <c r="A488" s="18" t="s">
        <v>934</v>
      </c>
      <c r="B488" s="18">
        <v>35.29</v>
      </c>
      <c r="C488" s="18">
        <v>5.9</v>
      </c>
      <c r="D488" s="18" t="s">
        <v>2379</v>
      </c>
      <c r="E488" s="18" t="s">
        <v>2379</v>
      </c>
      <c r="F488" s="18" t="s">
        <v>2381</v>
      </c>
      <c r="G488" s="19">
        <v>1</v>
      </c>
      <c r="H488" s="18" t="s">
        <v>2379</v>
      </c>
      <c r="I488" s="20" t="str">
        <f t="shared" si="14"/>
        <v>Obesity</v>
      </c>
      <c r="J488" s="20" t="str">
        <f t="shared" si="15"/>
        <v>Prediabetes</v>
      </c>
    </row>
    <row r="489" spans="1:10">
      <c r="A489" s="18" t="s">
        <v>933</v>
      </c>
      <c r="B489" s="18">
        <v>35.299999999999997</v>
      </c>
      <c r="C489" s="18">
        <v>4.45</v>
      </c>
      <c r="D489" s="18" t="s">
        <v>2379</v>
      </c>
      <c r="E489" s="18" t="s">
        <v>2379</v>
      </c>
      <c r="F489" s="18" t="s">
        <v>2379</v>
      </c>
      <c r="G489" s="19">
        <v>0</v>
      </c>
      <c r="H489" s="18" t="s">
        <v>2379</v>
      </c>
      <c r="I489" s="20" t="str">
        <f t="shared" si="14"/>
        <v>Obesity</v>
      </c>
      <c r="J489" s="20" t="str">
        <f t="shared" si="15"/>
        <v>Normal</v>
      </c>
    </row>
    <row r="490" spans="1:10">
      <c r="A490" s="18" t="s">
        <v>932</v>
      </c>
      <c r="B490" s="18">
        <v>35.64</v>
      </c>
      <c r="C490" s="18">
        <v>6.17</v>
      </c>
      <c r="D490" s="18" t="s">
        <v>2379</v>
      </c>
      <c r="E490" s="18" t="s">
        <v>2379</v>
      </c>
      <c r="F490" s="18" t="s">
        <v>2381</v>
      </c>
      <c r="G490" s="19">
        <v>1</v>
      </c>
      <c r="H490" s="18" t="s">
        <v>2379</v>
      </c>
      <c r="I490" s="20" t="str">
        <f t="shared" si="14"/>
        <v>Obesity</v>
      </c>
      <c r="J490" s="20" t="str">
        <f t="shared" si="15"/>
        <v>Prediabetes</v>
      </c>
    </row>
    <row r="491" spans="1:10">
      <c r="A491" s="18" t="s">
        <v>931</v>
      </c>
      <c r="B491" s="18">
        <v>33.1</v>
      </c>
      <c r="C491" s="18">
        <v>4.93</v>
      </c>
      <c r="D491" s="18" t="s">
        <v>2379</v>
      </c>
      <c r="E491" s="18" t="s">
        <v>2379</v>
      </c>
      <c r="F491" s="18" t="s">
        <v>2379</v>
      </c>
      <c r="G491" s="19">
        <v>0</v>
      </c>
      <c r="H491" s="18" t="s">
        <v>2379</v>
      </c>
      <c r="I491" s="20" t="str">
        <f t="shared" si="14"/>
        <v>Obesity</v>
      </c>
      <c r="J491" s="20" t="str">
        <f t="shared" si="15"/>
        <v>Normal</v>
      </c>
    </row>
    <row r="492" spans="1:10">
      <c r="A492" s="18" t="s">
        <v>2228</v>
      </c>
      <c r="B492" s="18">
        <v>33.4</v>
      </c>
      <c r="C492" s="18">
        <v>10.73</v>
      </c>
      <c r="D492" s="18" t="s">
        <v>2381</v>
      </c>
      <c r="E492" s="18" t="s">
        <v>2379</v>
      </c>
      <c r="F492" s="18" t="s">
        <v>2379</v>
      </c>
      <c r="G492" s="19">
        <v>1</v>
      </c>
      <c r="H492" s="18" t="s">
        <v>2381</v>
      </c>
      <c r="I492" s="20" t="str">
        <f t="shared" si="14"/>
        <v>Obesity</v>
      </c>
      <c r="J492" s="20" t="str">
        <f t="shared" si="15"/>
        <v>Diabetes</v>
      </c>
    </row>
    <row r="493" spans="1:10">
      <c r="A493" s="18" t="s">
        <v>930</v>
      </c>
      <c r="B493" s="18">
        <v>26.41</v>
      </c>
      <c r="C493" s="18">
        <v>7.32</v>
      </c>
      <c r="D493" s="18" t="s">
        <v>2381</v>
      </c>
      <c r="E493" s="18" t="s">
        <v>2379</v>
      </c>
      <c r="F493" s="18" t="s">
        <v>2379</v>
      </c>
      <c r="G493" s="19">
        <v>1</v>
      </c>
      <c r="H493" s="18" t="s">
        <v>2379</v>
      </c>
      <c r="I493" s="20" t="str">
        <f t="shared" si="14"/>
        <v>OverWeight</v>
      </c>
      <c r="J493" s="20" t="str">
        <f t="shared" si="15"/>
        <v>Diabetes</v>
      </c>
    </row>
    <row r="494" spans="1:10">
      <c r="A494" s="18" t="s">
        <v>929</v>
      </c>
      <c r="B494" s="18">
        <v>29.9</v>
      </c>
      <c r="C494" s="18">
        <v>5.27</v>
      </c>
      <c r="D494" s="18" t="s">
        <v>2379</v>
      </c>
      <c r="E494" s="18" t="s">
        <v>2379</v>
      </c>
      <c r="F494" s="18" t="s">
        <v>2381</v>
      </c>
      <c r="G494" s="19">
        <v>1</v>
      </c>
      <c r="H494" s="18" t="s">
        <v>2379</v>
      </c>
      <c r="I494" s="20" t="str">
        <f t="shared" si="14"/>
        <v>OverWeight</v>
      </c>
      <c r="J494" s="20" t="str">
        <f t="shared" si="15"/>
        <v>Normal</v>
      </c>
    </row>
    <row r="495" spans="1:10">
      <c r="A495" s="18" t="s">
        <v>928</v>
      </c>
      <c r="B495" s="18">
        <v>25.24</v>
      </c>
      <c r="C495" s="18">
        <v>5.82</v>
      </c>
      <c r="D495" s="18" t="s">
        <v>2379</v>
      </c>
      <c r="E495" s="18" t="s">
        <v>2379</v>
      </c>
      <c r="F495" s="18" t="s">
        <v>2379</v>
      </c>
      <c r="G495" s="19">
        <v>1</v>
      </c>
      <c r="H495" s="18" t="s">
        <v>2379</v>
      </c>
      <c r="I495" s="20" t="str">
        <f t="shared" si="14"/>
        <v>OverWeight</v>
      </c>
      <c r="J495" s="20" t="str">
        <f t="shared" si="15"/>
        <v>Prediabetes</v>
      </c>
    </row>
    <row r="496" spans="1:10">
      <c r="A496" s="18" t="s">
        <v>927</v>
      </c>
      <c r="B496" s="18">
        <v>25.08</v>
      </c>
      <c r="C496" s="18">
        <v>5.8</v>
      </c>
      <c r="D496" s="18" t="s">
        <v>2379</v>
      </c>
      <c r="E496" s="18" t="s">
        <v>2379</v>
      </c>
      <c r="F496" s="18" t="s">
        <v>2381</v>
      </c>
      <c r="G496" s="19">
        <v>1</v>
      </c>
      <c r="H496" s="18" t="s">
        <v>2379</v>
      </c>
      <c r="I496" s="20" t="str">
        <f t="shared" si="14"/>
        <v>OverWeight</v>
      </c>
      <c r="J496" s="20" t="str">
        <f t="shared" si="15"/>
        <v>Prediabetes</v>
      </c>
    </row>
    <row r="497" spans="1:10">
      <c r="A497" s="18" t="s">
        <v>926</v>
      </c>
      <c r="B497" s="18">
        <v>29.164999999999999</v>
      </c>
      <c r="C497" s="18">
        <v>4.87</v>
      </c>
      <c r="D497" s="18" t="s">
        <v>2379</v>
      </c>
      <c r="E497" s="18" t="s">
        <v>2380</v>
      </c>
      <c r="F497" s="18" t="s">
        <v>2379</v>
      </c>
      <c r="G497" s="19">
        <v>1</v>
      </c>
      <c r="H497" s="18" t="s">
        <v>2379</v>
      </c>
      <c r="I497" s="20" t="str">
        <f t="shared" si="14"/>
        <v>OverWeight</v>
      </c>
      <c r="J497" s="20" t="str">
        <f t="shared" si="15"/>
        <v>Normal</v>
      </c>
    </row>
    <row r="498" spans="1:10">
      <c r="A498" s="18" t="s">
        <v>925</v>
      </c>
      <c r="B498" s="18">
        <v>15.05</v>
      </c>
      <c r="C498" s="18">
        <v>8.1199999999999992</v>
      </c>
      <c r="D498" s="18" t="s">
        <v>2379</v>
      </c>
      <c r="E498" s="18" t="s">
        <v>2379</v>
      </c>
      <c r="F498" s="18" t="s">
        <v>2379</v>
      </c>
      <c r="G498" s="19">
        <v>0</v>
      </c>
      <c r="H498" s="18" t="s">
        <v>2379</v>
      </c>
      <c r="I498" s="20" t="str">
        <f t="shared" si="14"/>
        <v>UnderWeight</v>
      </c>
      <c r="J498" s="20" t="str">
        <f t="shared" si="15"/>
        <v>Diabetes</v>
      </c>
    </row>
    <row r="499" spans="1:10">
      <c r="A499" s="18" t="s">
        <v>924</v>
      </c>
      <c r="B499" s="18">
        <v>19.95</v>
      </c>
      <c r="C499" s="18">
        <v>4.3600000000000003</v>
      </c>
      <c r="D499" s="18" t="s">
        <v>2379</v>
      </c>
      <c r="E499" s="18" t="s">
        <v>2379</v>
      </c>
      <c r="F499" s="18" t="s">
        <v>2379</v>
      </c>
      <c r="G499" s="19">
        <v>2</v>
      </c>
      <c r="H499" s="18" t="s">
        <v>2379</v>
      </c>
      <c r="I499" s="20" t="str">
        <f t="shared" si="14"/>
        <v>Healthy Weight</v>
      </c>
      <c r="J499" s="20" t="str">
        <f t="shared" si="15"/>
        <v>Normal</v>
      </c>
    </row>
    <row r="500" spans="1:10">
      <c r="A500" s="18" t="s">
        <v>923</v>
      </c>
      <c r="B500" s="18">
        <v>16.66</v>
      </c>
      <c r="C500" s="18">
        <v>9.16</v>
      </c>
      <c r="D500" s="18" t="s">
        <v>2379</v>
      </c>
      <c r="E500" s="18" t="s">
        <v>2379</v>
      </c>
      <c r="F500" s="18" t="s">
        <v>2379</v>
      </c>
      <c r="G500" s="19">
        <v>0</v>
      </c>
      <c r="H500" s="18" t="s">
        <v>2379</v>
      </c>
      <c r="I500" s="20" t="str">
        <f t="shared" si="14"/>
        <v>UnderWeight</v>
      </c>
      <c r="J500" s="20" t="str">
        <f t="shared" si="15"/>
        <v>Diabetes</v>
      </c>
    </row>
    <row r="501" spans="1:10">
      <c r="A501" s="18" t="s">
        <v>922</v>
      </c>
      <c r="B501" s="18">
        <v>16.62</v>
      </c>
      <c r="C501" s="18">
        <v>9.14</v>
      </c>
      <c r="D501" s="18" t="s">
        <v>2379</v>
      </c>
      <c r="E501" s="18" t="s">
        <v>2379</v>
      </c>
      <c r="F501" s="18" t="s">
        <v>2379</v>
      </c>
      <c r="G501" s="19">
        <v>0</v>
      </c>
      <c r="H501" s="18" t="s">
        <v>2379</v>
      </c>
      <c r="I501" s="20" t="str">
        <f t="shared" si="14"/>
        <v>UnderWeight</v>
      </c>
      <c r="J501" s="20" t="str">
        <f t="shared" si="15"/>
        <v>Diabetes</v>
      </c>
    </row>
    <row r="502" spans="1:10">
      <c r="A502" s="18" t="s">
        <v>921</v>
      </c>
      <c r="B502" s="18">
        <v>15.36</v>
      </c>
      <c r="C502" s="18">
        <v>5.49</v>
      </c>
      <c r="D502" s="18" t="s">
        <v>2381</v>
      </c>
      <c r="E502" s="18" t="s">
        <v>2379</v>
      </c>
      <c r="F502" s="18" t="s">
        <v>2379</v>
      </c>
      <c r="G502" s="19">
        <v>2</v>
      </c>
      <c r="H502" s="18" t="s">
        <v>2379</v>
      </c>
      <c r="I502" s="20" t="str">
        <f t="shared" si="14"/>
        <v>UnderWeight</v>
      </c>
      <c r="J502" s="20" t="str">
        <f t="shared" si="15"/>
        <v>Normal</v>
      </c>
    </row>
    <row r="503" spans="1:10">
      <c r="A503" s="18" t="s">
        <v>2227</v>
      </c>
      <c r="B503" s="18">
        <v>42.71</v>
      </c>
      <c r="C503" s="18">
        <v>10.52</v>
      </c>
      <c r="D503" s="18" t="s">
        <v>2379</v>
      </c>
      <c r="E503" s="18" t="s">
        <v>2379</v>
      </c>
      <c r="F503" s="18" t="s">
        <v>2379</v>
      </c>
      <c r="G503" s="19">
        <v>0</v>
      </c>
      <c r="H503" s="18" t="s">
        <v>2380</v>
      </c>
      <c r="I503" s="20" t="str">
        <f t="shared" si="14"/>
        <v>Obesity</v>
      </c>
      <c r="J503" s="20" t="str">
        <f t="shared" si="15"/>
        <v>Diabetes</v>
      </c>
    </row>
    <row r="504" spans="1:10">
      <c r="A504" s="18" t="s">
        <v>920</v>
      </c>
      <c r="B504" s="18">
        <v>27.74</v>
      </c>
      <c r="C504" s="18">
        <v>5.96</v>
      </c>
      <c r="D504" s="18" t="s">
        <v>2381</v>
      </c>
      <c r="E504" s="18" t="s">
        <v>2379</v>
      </c>
      <c r="F504" s="18" t="s">
        <v>2379</v>
      </c>
      <c r="G504" s="19">
        <v>0</v>
      </c>
      <c r="H504" s="18" t="s">
        <v>2379</v>
      </c>
      <c r="I504" s="20" t="str">
        <f t="shared" si="14"/>
        <v>OverWeight</v>
      </c>
      <c r="J504" s="20" t="str">
        <f t="shared" si="15"/>
        <v>Prediabetes</v>
      </c>
    </row>
    <row r="505" spans="1:10">
      <c r="A505" s="18" t="s">
        <v>919</v>
      </c>
      <c r="B505" s="18">
        <v>22.44</v>
      </c>
      <c r="C505" s="18">
        <v>4.62</v>
      </c>
      <c r="D505" s="18" t="s">
        <v>2381</v>
      </c>
      <c r="E505" s="18" t="s">
        <v>2379</v>
      </c>
      <c r="F505" s="18" t="s">
        <v>2379</v>
      </c>
      <c r="G505" s="19">
        <v>0</v>
      </c>
      <c r="H505" s="18" t="s">
        <v>2379</v>
      </c>
      <c r="I505" s="20" t="str">
        <f t="shared" si="14"/>
        <v>Healthy Weight</v>
      </c>
      <c r="J505" s="20" t="str">
        <f t="shared" si="15"/>
        <v>Normal</v>
      </c>
    </row>
    <row r="506" spans="1:10">
      <c r="A506" s="18" t="s">
        <v>918</v>
      </c>
      <c r="B506" s="18">
        <v>37.049999999999997</v>
      </c>
      <c r="C506" s="18">
        <v>9.9600000000000009</v>
      </c>
      <c r="D506" s="18" t="s">
        <v>2381</v>
      </c>
      <c r="E506" s="18" t="s">
        <v>2379</v>
      </c>
      <c r="F506" s="18" t="s">
        <v>2379</v>
      </c>
      <c r="G506" s="19">
        <v>0</v>
      </c>
      <c r="H506" s="18" t="s">
        <v>2379</v>
      </c>
      <c r="I506" s="20" t="str">
        <f t="shared" si="14"/>
        <v>Obesity</v>
      </c>
      <c r="J506" s="20" t="str">
        <f t="shared" si="15"/>
        <v>Diabetes</v>
      </c>
    </row>
    <row r="507" spans="1:10">
      <c r="A507" s="18" t="s">
        <v>917</v>
      </c>
      <c r="B507" s="18">
        <v>22.95</v>
      </c>
      <c r="C507" s="18">
        <v>10.53</v>
      </c>
      <c r="D507" s="18" t="s">
        <v>2379</v>
      </c>
      <c r="E507" s="18" t="s">
        <v>2379</v>
      </c>
      <c r="F507" s="18" t="s">
        <v>2379</v>
      </c>
      <c r="G507" s="19">
        <v>2</v>
      </c>
      <c r="H507" s="18" t="s">
        <v>2379</v>
      </c>
      <c r="I507" s="20" t="str">
        <f t="shared" si="14"/>
        <v>Healthy Weight</v>
      </c>
      <c r="J507" s="20" t="str">
        <f t="shared" si="15"/>
        <v>Diabetes</v>
      </c>
    </row>
    <row r="508" spans="1:10">
      <c r="A508" s="18" t="s">
        <v>916</v>
      </c>
      <c r="B508" s="18">
        <v>34.200000000000003</v>
      </c>
      <c r="C508" s="18">
        <v>6.69</v>
      </c>
      <c r="D508" s="18" t="s">
        <v>2381</v>
      </c>
      <c r="E508" s="18" t="s">
        <v>2379</v>
      </c>
      <c r="F508" s="18" t="s">
        <v>2379</v>
      </c>
      <c r="G508" s="19">
        <v>0</v>
      </c>
      <c r="H508" s="18" t="s">
        <v>2379</v>
      </c>
      <c r="I508" s="20" t="str">
        <f t="shared" si="14"/>
        <v>Obesity</v>
      </c>
      <c r="J508" s="20" t="str">
        <f t="shared" si="15"/>
        <v>Diabetes</v>
      </c>
    </row>
    <row r="509" spans="1:10">
      <c r="A509" s="18" t="s">
        <v>915</v>
      </c>
      <c r="B509" s="18">
        <v>30.59</v>
      </c>
      <c r="C509" s="18">
        <v>9.5500000000000007</v>
      </c>
      <c r="D509" s="18" t="s">
        <v>2381</v>
      </c>
      <c r="E509" s="18" t="s">
        <v>2379</v>
      </c>
      <c r="F509" s="18" t="s">
        <v>2379</v>
      </c>
      <c r="G509" s="19">
        <v>0</v>
      </c>
      <c r="H509" s="18" t="s">
        <v>2379</v>
      </c>
      <c r="I509" s="20" t="str">
        <f t="shared" si="14"/>
        <v>Obesity</v>
      </c>
      <c r="J509" s="20" t="str">
        <f t="shared" si="15"/>
        <v>Diabetes</v>
      </c>
    </row>
    <row r="510" spans="1:10">
      <c r="A510" s="18" t="s">
        <v>914</v>
      </c>
      <c r="B510" s="18">
        <v>25.51</v>
      </c>
      <c r="C510" s="18">
        <v>6.05</v>
      </c>
      <c r="D510" s="18" t="s">
        <v>2379</v>
      </c>
      <c r="E510" s="18" t="s">
        <v>2379</v>
      </c>
      <c r="F510" s="18" t="s">
        <v>2379</v>
      </c>
      <c r="G510" s="19">
        <v>0</v>
      </c>
      <c r="H510" s="18" t="s">
        <v>2379</v>
      </c>
      <c r="I510" s="20" t="str">
        <f t="shared" si="14"/>
        <v>OverWeight</v>
      </c>
      <c r="J510" s="20" t="str">
        <f t="shared" si="15"/>
        <v>Prediabetes</v>
      </c>
    </row>
    <row r="511" spans="1:10">
      <c r="A511" s="18" t="s">
        <v>913</v>
      </c>
      <c r="B511" s="18">
        <v>29.04</v>
      </c>
      <c r="C511" s="18">
        <v>10.56</v>
      </c>
      <c r="D511" s="18" t="s">
        <v>2381</v>
      </c>
      <c r="E511" s="18" t="s">
        <v>2379</v>
      </c>
      <c r="F511" s="18" t="s">
        <v>2379</v>
      </c>
      <c r="G511" s="19">
        <v>1</v>
      </c>
      <c r="H511" s="18" t="s">
        <v>2379</v>
      </c>
      <c r="I511" s="20" t="str">
        <f t="shared" si="14"/>
        <v>OverWeight</v>
      </c>
      <c r="J511" s="20" t="str">
        <f t="shared" si="15"/>
        <v>Diabetes</v>
      </c>
    </row>
    <row r="512" spans="1:10">
      <c r="A512" s="18" t="s">
        <v>912</v>
      </c>
      <c r="B512" s="18">
        <v>22.135000000000002</v>
      </c>
      <c r="C512" s="18">
        <v>10.81</v>
      </c>
      <c r="D512" s="18" t="s">
        <v>2381</v>
      </c>
      <c r="E512" s="18" t="s">
        <v>2379</v>
      </c>
      <c r="F512" s="18" t="s">
        <v>2379</v>
      </c>
      <c r="G512" s="19">
        <v>1</v>
      </c>
      <c r="H512" s="18" t="s">
        <v>2379</v>
      </c>
      <c r="I512" s="20" t="str">
        <f t="shared" si="14"/>
        <v>Healthy Weight</v>
      </c>
      <c r="J512" s="20" t="str">
        <f t="shared" si="15"/>
        <v>Diabetes</v>
      </c>
    </row>
    <row r="513" spans="1:10">
      <c r="A513" s="18" t="s">
        <v>911</v>
      </c>
      <c r="B513" s="18">
        <v>21.375</v>
      </c>
      <c r="C513" s="18">
        <v>4.32</v>
      </c>
      <c r="D513" s="18" t="s">
        <v>2379</v>
      </c>
      <c r="E513" s="18" t="s">
        <v>2379</v>
      </c>
      <c r="F513" s="18" t="s">
        <v>2379</v>
      </c>
      <c r="G513" s="19">
        <v>0</v>
      </c>
      <c r="H513" s="18" t="s">
        <v>2379</v>
      </c>
      <c r="I513" s="20" t="str">
        <f t="shared" si="14"/>
        <v>Healthy Weight</v>
      </c>
      <c r="J513" s="20" t="str">
        <f t="shared" si="15"/>
        <v>Normal</v>
      </c>
    </row>
    <row r="514" spans="1:10">
      <c r="A514" s="18" t="s">
        <v>2226</v>
      </c>
      <c r="B514" s="18">
        <v>41.52</v>
      </c>
      <c r="C514" s="18">
        <v>11.82</v>
      </c>
      <c r="D514" s="18" t="s">
        <v>2381</v>
      </c>
      <c r="E514" s="18" t="s">
        <v>2379</v>
      </c>
      <c r="F514" s="18" t="s">
        <v>2379</v>
      </c>
      <c r="G514" s="19">
        <v>2</v>
      </c>
      <c r="H514" s="18" t="s">
        <v>2381</v>
      </c>
      <c r="I514" s="20" t="str">
        <f t="shared" ref="I514:I577" si="16">IF(B514&lt;18.5,"UnderWeight",IF(B514&lt;25,"Healthy Weight",IF(B514&lt;30,"OverWeight","Obesity")))</f>
        <v>Obesity</v>
      </c>
      <c r="J514" s="20" t="str">
        <f t="shared" si="15"/>
        <v>Diabetes</v>
      </c>
    </row>
    <row r="515" spans="1:10">
      <c r="A515" s="18" t="s">
        <v>910</v>
      </c>
      <c r="B515" s="18">
        <v>29.19</v>
      </c>
      <c r="C515" s="18">
        <v>4.37</v>
      </c>
      <c r="D515" s="18" t="s">
        <v>2379</v>
      </c>
      <c r="E515" s="18" t="s">
        <v>2379</v>
      </c>
      <c r="F515" s="18" t="s">
        <v>2379</v>
      </c>
      <c r="G515" s="19">
        <v>0</v>
      </c>
      <c r="H515" s="18" t="s">
        <v>2379</v>
      </c>
      <c r="I515" s="20" t="str">
        <f t="shared" si="16"/>
        <v>OverWeight</v>
      </c>
      <c r="J515" s="20" t="str">
        <f t="shared" ref="J515:J578" si="17">IF(C515&lt;5.7,"Normal",IF(C515&lt;6.5,"Prediabetes","Diabetes"))</f>
        <v>Normal</v>
      </c>
    </row>
    <row r="516" spans="1:10">
      <c r="A516" s="18" t="s">
        <v>909</v>
      </c>
      <c r="B516" s="18">
        <v>31.92</v>
      </c>
      <c r="C516" s="18">
        <v>4.8099999999999996</v>
      </c>
      <c r="D516" s="18" t="s">
        <v>2381</v>
      </c>
      <c r="E516" s="18" t="s">
        <v>2379</v>
      </c>
      <c r="F516" s="18" t="s">
        <v>2381</v>
      </c>
      <c r="G516" s="19">
        <v>1</v>
      </c>
      <c r="H516" s="18" t="s">
        <v>2379</v>
      </c>
      <c r="I516" s="20" t="str">
        <f t="shared" si="16"/>
        <v>Obesity</v>
      </c>
      <c r="J516" s="20" t="str">
        <f t="shared" si="17"/>
        <v>Normal</v>
      </c>
    </row>
    <row r="517" spans="1:10">
      <c r="A517" s="18" t="s">
        <v>908</v>
      </c>
      <c r="B517" s="18">
        <v>26.315000000000001</v>
      </c>
      <c r="C517" s="18">
        <v>4.5599999999999996</v>
      </c>
      <c r="D517" s="18" t="s">
        <v>2381</v>
      </c>
      <c r="E517" s="18" t="s">
        <v>2379</v>
      </c>
      <c r="F517" s="18" t="s">
        <v>2381</v>
      </c>
      <c r="G517" s="19">
        <v>1</v>
      </c>
      <c r="H517" s="18" t="s">
        <v>2379</v>
      </c>
      <c r="I517" s="20" t="str">
        <f t="shared" si="16"/>
        <v>OverWeight</v>
      </c>
      <c r="J517" s="20" t="str">
        <f t="shared" si="17"/>
        <v>Normal</v>
      </c>
    </row>
    <row r="518" spans="1:10">
      <c r="A518" s="18" t="s">
        <v>907</v>
      </c>
      <c r="B518" s="18">
        <v>35.299999999999997</v>
      </c>
      <c r="C518" s="18">
        <v>4.3899999999999997</v>
      </c>
      <c r="D518" s="18" t="s">
        <v>2379</v>
      </c>
      <c r="E518" s="18" t="s">
        <v>2379</v>
      </c>
      <c r="F518" s="18" t="s">
        <v>2379</v>
      </c>
      <c r="G518" s="19">
        <v>0</v>
      </c>
      <c r="H518" s="18" t="s">
        <v>2379</v>
      </c>
      <c r="I518" s="20" t="str">
        <f t="shared" si="16"/>
        <v>Obesity</v>
      </c>
      <c r="J518" s="20" t="str">
        <f t="shared" si="17"/>
        <v>Normal</v>
      </c>
    </row>
    <row r="519" spans="1:10">
      <c r="A519" s="18" t="s">
        <v>906</v>
      </c>
      <c r="B519" s="18">
        <v>18.91</v>
      </c>
      <c r="C519" s="18">
        <v>11.44</v>
      </c>
      <c r="D519" s="18" t="s">
        <v>2379</v>
      </c>
      <c r="E519" s="18" t="s">
        <v>2379</v>
      </c>
      <c r="F519" s="18" t="s">
        <v>2379</v>
      </c>
      <c r="G519" s="19">
        <v>0</v>
      </c>
      <c r="H519" s="18" t="s">
        <v>2379</v>
      </c>
      <c r="I519" s="20" t="str">
        <f t="shared" si="16"/>
        <v>Healthy Weight</v>
      </c>
      <c r="J519" s="20" t="str">
        <f t="shared" si="17"/>
        <v>Diabetes</v>
      </c>
    </row>
    <row r="520" spans="1:10">
      <c r="A520" s="18" t="s">
        <v>905</v>
      </c>
      <c r="B520" s="18">
        <v>22.41</v>
      </c>
      <c r="C520" s="18">
        <v>11.37</v>
      </c>
      <c r="D520" s="18" t="s">
        <v>2381</v>
      </c>
      <c r="E520" s="18" t="s">
        <v>2379</v>
      </c>
      <c r="F520" s="18" t="s">
        <v>2379</v>
      </c>
      <c r="G520" s="19">
        <v>1</v>
      </c>
      <c r="H520" s="18" t="s">
        <v>2379</v>
      </c>
      <c r="I520" s="20" t="str">
        <f t="shared" si="16"/>
        <v>Healthy Weight</v>
      </c>
      <c r="J520" s="20" t="str">
        <f t="shared" si="17"/>
        <v>Diabetes</v>
      </c>
    </row>
    <row r="521" spans="1:10">
      <c r="A521" s="18" t="s">
        <v>904</v>
      </c>
      <c r="B521" s="18">
        <v>22.704999999999998</v>
      </c>
      <c r="C521" s="18">
        <v>6.14</v>
      </c>
      <c r="D521" s="18" t="s">
        <v>2379</v>
      </c>
      <c r="E521" s="18" t="s">
        <v>2379</v>
      </c>
      <c r="F521" s="18" t="s">
        <v>2379</v>
      </c>
      <c r="G521" s="19">
        <v>0</v>
      </c>
      <c r="H521" s="18" t="s">
        <v>2379</v>
      </c>
      <c r="I521" s="20" t="str">
        <f t="shared" si="16"/>
        <v>Healthy Weight</v>
      </c>
      <c r="J521" s="20" t="str">
        <f t="shared" si="17"/>
        <v>Prediabetes</v>
      </c>
    </row>
    <row r="522" spans="1:10">
      <c r="A522" s="18" t="s">
        <v>903</v>
      </c>
      <c r="B522" s="18">
        <v>37.18</v>
      </c>
      <c r="C522" s="18">
        <v>4.8899999999999997</v>
      </c>
      <c r="D522" s="18" t="s">
        <v>2379</v>
      </c>
      <c r="E522" s="18" t="s">
        <v>2379</v>
      </c>
      <c r="F522" s="18" t="s">
        <v>2379</v>
      </c>
      <c r="G522" s="19">
        <v>0</v>
      </c>
      <c r="H522" s="18" t="s">
        <v>2379</v>
      </c>
      <c r="I522" s="20" t="str">
        <f t="shared" si="16"/>
        <v>Obesity</v>
      </c>
      <c r="J522" s="20" t="str">
        <f t="shared" si="17"/>
        <v>Normal</v>
      </c>
    </row>
    <row r="523" spans="1:10">
      <c r="A523" s="18" t="s">
        <v>902</v>
      </c>
      <c r="B523" s="18">
        <v>35.97</v>
      </c>
      <c r="C523" s="18">
        <v>4.5999999999999996</v>
      </c>
      <c r="D523" s="18" t="s">
        <v>2379</v>
      </c>
      <c r="E523" s="18" t="s">
        <v>2379</v>
      </c>
      <c r="F523" s="18" t="s">
        <v>2379</v>
      </c>
      <c r="G523" s="19">
        <v>0</v>
      </c>
      <c r="H523" s="18" t="s">
        <v>2379</v>
      </c>
      <c r="I523" s="20" t="str">
        <f t="shared" si="16"/>
        <v>Obesity</v>
      </c>
      <c r="J523" s="20" t="str">
        <f t="shared" si="17"/>
        <v>Normal</v>
      </c>
    </row>
    <row r="524" spans="1:10">
      <c r="A524" s="18" t="s">
        <v>901</v>
      </c>
      <c r="B524" s="18">
        <v>35.799999999999997</v>
      </c>
      <c r="C524" s="18">
        <v>4.42</v>
      </c>
      <c r="D524" s="18" t="s">
        <v>2379</v>
      </c>
      <c r="E524" s="18" t="s">
        <v>2379</v>
      </c>
      <c r="F524" s="18" t="s">
        <v>2379</v>
      </c>
      <c r="G524" s="19">
        <v>0</v>
      </c>
      <c r="H524" s="18" t="s">
        <v>2379</v>
      </c>
      <c r="I524" s="20" t="str">
        <f t="shared" si="16"/>
        <v>Obesity</v>
      </c>
      <c r="J524" s="20" t="str">
        <f t="shared" si="17"/>
        <v>Normal</v>
      </c>
    </row>
    <row r="525" spans="1:10">
      <c r="A525" s="18" t="s">
        <v>2225</v>
      </c>
      <c r="B525" s="18">
        <v>39.4</v>
      </c>
      <c r="C525" s="18">
        <v>6.76</v>
      </c>
      <c r="D525" s="18" t="s">
        <v>2379</v>
      </c>
      <c r="E525" s="18" t="s">
        <v>2379</v>
      </c>
      <c r="F525" s="18" t="s">
        <v>2379</v>
      </c>
      <c r="G525" s="19">
        <v>0</v>
      </c>
      <c r="H525" s="18" t="s">
        <v>2380</v>
      </c>
      <c r="I525" s="20" t="str">
        <f t="shared" si="16"/>
        <v>Obesity</v>
      </c>
      <c r="J525" s="20" t="str">
        <f t="shared" si="17"/>
        <v>Diabetes</v>
      </c>
    </row>
    <row r="526" spans="1:10">
      <c r="A526" s="18" t="s">
        <v>900</v>
      </c>
      <c r="B526" s="18">
        <v>28.31</v>
      </c>
      <c r="C526" s="18">
        <v>7.48</v>
      </c>
      <c r="D526" s="18" t="s">
        <v>2381</v>
      </c>
      <c r="E526" s="18" t="s">
        <v>2379</v>
      </c>
      <c r="F526" s="18" t="s">
        <v>2379</v>
      </c>
      <c r="G526" s="19">
        <v>0</v>
      </c>
      <c r="H526" s="18" t="s">
        <v>2379</v>
      </c>
      <c r="I526" s="20" t="str">
        <f t="shared" si="16"/>
        <v>OverWeight</v>
      </c>
      <c r="J526" s="20" t="str">
        <f t="shared" si="17"/>
        <v>Diabetes</v>
      </c>
    </row>
    <row r="527" spans="1:10">
      <c r="A527" s="18" t="s">
        <v>899</v>
      </c>
      <c r="B527" s="18">
        <v>38.06</v>
      </c>
      <c r="C527" s="18">
        <v>10.74</v>
      </c>
      <c r="D527" s="18" t="s">
        <v>2379</v>
      </c>
      <c r="E527" s="18" t="s">
        <v>2379</v>
      </c>
      <c r="F527" s="18" t="s">
        <v>2379</v>
      </c>
      <c r="G527" s="19">
        <v>0</v>
      </c>
      <c r="H527" s="18" t="s">
        <v>2379</v>
      </c>
      <c r="I527" s="20" t="str">
        <f t="shared" si="16"/>
        <v>Obesity</v>
      </c>
      <c r="J527" s="20" t="str">
        <f t="shared" si="17"/>
        <v>Diabetes</v>
      </c>
    </row>
    <row r="528" spans="1:10">
      <c r="A528" s="18" t="s">
        <v>898</v>
      </c>
      <c r="B528" s="18">
        <v>28</v>
      </c>
      <c r="C528" s="18">
        <v>5.19</v>
      </c>
      <c r="D528" s="18" t="s">
        <v>2379</v>
      </c>
      <c r="E528" s="18" t="s">
        <v>2379</v>
      </c>
      <c r="F528" s="18" t="s">
        <v>2379</v>
      </c>
      <c r="G528" s="19">
        <v>1</v>
      </c>
      <c r="H528" s="18" t="s">
        <v>2379</v>
      </c>
      <c r="I528" s="20" t="str">
        <f t="shared" si="16"/>
        <v>OverWeight</v>
      </c>
      <c r="J528" s="20" t="str">
        <f t="shared" si="17"/>
        <v>Normal</v>
      </c>
    </row>
    <row r="529" spans="1:10">
      <c r="A529" s="18" t="s">
        <v>897</v>
      </c>
      <c r="B529" s="18">
        <v>34.32</v>
      </c>
      <c r="C529" s="18">
        <v>9.17</v>
      </c>
      <c r="D529" s="18" t="s">
        <v>2379</v>
      </c>
      <c r="E529" s="18" t="s">
        <v>2379</v>
      </c>
      <c r="F529" s="18" t="s">
        <v>2379</v>
      </c>
      <c r="G529" s="19">
        <v>0</v>
      </c>
      <c r="H529" s="18" t="s">
        <v>2379</v>
      </c>
      <c r="I529" s="20" t="str">
        <f t="shared" si="16"/>
        <v>Obesity</v>
      </c>
      <c r="J529" s="20" t="str">
        <f t="shared" si="17"/>
        <v>Diabetes</v>
      </c>
    </row>
    <row r="530" spans="1:10">
      <c r="A530" s="18" t="s">
        <v>896</v>
      </c>
      <c r="B530" s="18">
        <v>22.3</v>
      </c>
      <c r="C530" s="18">
        <v>4.95</v>
      </c>
      <c r="D530" s="18" t="s">
        <v>2381</v>
      </c>
      <c r="E530" s="18" t="s">
        <v>2379</v>
      </c>
      <c r="F530" s="18" t="s">
        <v>2379</v>
      </c>
      <c r="G530" s="19">
        <v>0</v>
      </c>
      <c r="H530" s="18" t="s">
        <v>2379</v>
      </c>
      <c r="I530" s="20" t="str">
        <f t="shared" si="16"/>
        <v>Healthy Weight</v>
      </c>
      <c r="J530" s="20" t="str">
        <f t="shared" si="17"/>
        <v>Normal</v>
      </c>
    </row>
    <row r="531" spans="1:10">
      <c r="A531" s="18" t="s">
        <v>895</v>
      </c>
      <c r="B531" s="18">
        <v>27.835000000000001</v>
      </c>
      <c r="C531" s="18">
        <v>6.03</v>
      </c>
      <c r="D531" s="18" t="s">
        <v>2379</v>
      </c>
      <c r="E531" s="18" t="s">
        <v>2379</v>
      </c>
      <c r="F531" s="18" t="s">
        <v>2379</v>
      </c>
      <c r="G531" s="19">
        <v>1</v>
      </c>
      <c r="H531" s="18" t="s">
        <v>2379</v>
      </c>
      <c r="I531" s="20" t="str">
        <f t="shared" si="16"/>
        <v>OverWeight</v>
      </c>
      <c r="J531" s="20" t="str">
        <f t="shared" si="17"/>
        <v>Prediabetes</v>
      </c>
    </row>
    <row r="532" spans="1:10">
      <c r="A532" s="18" t="s">
        <v>894</v>
      </c>
      <c r="B532" s="18">
        <v>39.229999999999997</v>
      </c>
      <c r="C532" s="18">
        <v>5.36</v>
      </c>
      <c r="D532" s="18" t="s">
        <v>2379</v>
      </c>
      <c r="E532" s="18" t="s">
        <v>2379</v>
      </c>
      <c r="F532" s="18" t="s">
        <v>2379</v>
      </c>
      <c r="G532" s="19">
        <v>0</v>
      </c>
      <c r="H532" s="18" t="s">
        <v>2379</v>
      </c>
      <c r="I532" s="20" t="str">
        <f t="shared" si="16"/>
        <v>Obesity</v>
      </c>
      <c r="J532" s="20" t="str">
        <f t="shared" si="17"/>
        <v>Normal</v>
      </c>
    </row>
    <row r="533" spans="1:10">
      <c r="A533" s="18" t="s">
        <v>893</v>
      </c>
      <c r="B533" s="18">
        <v>19.95</v>
      </c>
      <c r="C533" s="18">
        <v>6.11</v>
      </c>
      <c r="D533" s="18" t="s">
        <v>2379</v>
      </c>
      <c r="E533" s="18" t="s">
        <v>2379</v>
      </c>
      <c r="F533" s="18" t="s">
        <v>2379</v>
      </c>
      <c r="G533" s="19">
        <v>1</v>
      </c>
      <c r="H533" s="18" t="s">
        <v>2379</v>
      </c>
      <c r="I533" s="20" t="str">
        <f t="shared" si="16"/>
        <v>Healthy Weight</v>
      </c>
      <c r="J533" s="20" t="str">
        <f t="shared" si="17"/>
        <v>Prediabetes</v>
      </c>
    </row>
    <row r="534" spans="1:10">
      <c r="A534" s="18" t="s">
        <v>892</v>
      </c>
      <c r="B534" s="18">
        <v>34.64</v>
      </c>
      <c r="C534" s="18">
        <v>4.88</v>
      </c>
      <c r="D534" s="18" t="s">
        <v>2379</v>
      </c>
      <c r="E534" s="18" t="s">
        <v>2379</v>
      </c>
      <c r="F534" s="18" t="s">
        <v>2381</v>
      </c>
      <c r="G534" s="19">
        <v>1</v>
      </c>
      <c r="H534" s="18" t="s">
        <v>2379</v>
      </c>
      <c r="I534" s="20" t="str">
        <f t="shared" si="16"/>
        <v>Obesity</v>
      </c>
      <c r="J534" s="20" t="str">
        <f t="shared" si="17"/>
        <v>Normal</v>
      </c>
    </row>
    <row r="535" spans="1:10">
      <c r="A535" s="18" t="s">
        <v>891</v>
      </c>
      <c r="B535" s="18">
        <v>18.75</v>
      </c>
      <c r="C535" s="18">
        <v>6.72</v>
      </c>
      <c r="D535" s="18" t="s">
        <v>2379</v>
      </c>
      <c r="E535" s="18" t="s">
        <v>2379</v>
      </c>
      <c r="F535" s="18" t="s">
        <v>2379</v>
      </c>
      <c r="G535" s="19">
        <v>0</v>
      </c>
      <c r="H535" s="18" t="s">
        <v>2379</v>
      </c>
      <c r="I535" s="20" t="str">
        <f t="shared" si="16"/>
        <v>Healthy Weight</v>
      </c>
      <c r="J535" s="20" t="str">
        <f t="shared" si="17"/>
        <v>Diabetes</v>
      </c>
    </row>
    <row r="536" spans="1:10">
      <c r="A536" s="18" t="s">
        <v>2224</v>
      </c>
      <c r="B536" s="18">
        <v>46.45</v>
      </c>
      <c r="C536" s="18">
        <v>5.62</v>
      </c>
      <c r="D536" s="18" t="s">
        <v>2379</v>
      </c>
      <c r="E536" s="18" t="s">
        <v>2379</v>
      </c>
      <c r="F536" s="18" t="s">
        <v>2379</v>
      </c>
      <c r="G536" s="19">
        <v>0</v>
      </c>
      <c r="H536" s="18" t="s">
        <v>2380</v>
      </c>
      <c r="I536" s="20" t="str">
        <f t="shared" si="16"/>
        <v>Obesity</v>
      </c>
      <c r="J536" s="20" t="str">
        <f t="shared" si="17"/>
        <v>Normal</v>
      </c>
    </row>
    <row r="537" spans="1:10">
      <c r="A537" s="18" t="s">
        <v>890</v>
      </c>
      <c r="B537" s="18">
        <v>26.48</v>
      </c>
      <c r="C537" s="18">
        <v>4.2</v>
      </c>
      <c r="D537" s="18" t="s">
        <v>2379</v>
      </c>
      <c r="E537" s="18" t="s">
        <v>2379</v>
      </c>
      <c r="F537" s="18" t="s">
        <v>2379</v>
      </c>
      <c r="G537" s="19">
        <v>1</v>
      </c>
      <c r="H537" s="18" t="s">
        <v>2379</v>
      </c>
      <c r="I537" s="20" t="str">
        <f t="shared" si="16"/>
        <v>OverWeight</v>
      </c>
      <c r="J537" s="20" t="str">
        <f t="shared" si="17"/>
        <v>Normal</v>
      </c>
    </row>
    <row r="538" spans="1:10">
      <c r="A538" s="18" t="s">
        <v>889</v>
      </c>
      <c r="B538" s="18">
        <v>34.83</v>
      </c>
      <c r="C538" s="18">
        <v>5.79</v>
      </c>
      <c r="D538" s="18" t="s">
        <v>2379</v>
      </c>
      <c r="E538" s="18" t="s">
        <v>2379</v>
      </c>
      <c r="F538" s="18" t="s">
        <v>2379</v>
      </c>
      <c r="G538" s="19">
        <v>1</v>
      </c>
      <c r="H538" s="18" t="s">
        <v>2379</v>
      </c>
      <c r="I538" s="20" t="str">
        <f t="shared" si="16"/>
        <v>Obesity</v>
      </c>
      <c r="J538" s="20" t="str">
        <f t="shared" si="17"/>
        <v>Prediabetes</v>
      </c>
    </row>
    <row r="539" spans="1:10">
      <c r="A539" s="18" t="s">
        <v>888</v>
      </c>
      <c r="B539" s="18">
        <v>25.46</v>
      </c>
      <c r="C539" s="18">
        <v>4.29</v>
      </c>
      <c r="D539" s="18" t="s">
        <v>2379</v>
      </c>
      <c r="E539" s="18" t="s">
        <v>2379</v>
      </c>
      <c r="F539" s="18" t="s">
        <v>2379</v>
      </c>
      <c r="G539" s="19">
        <v>0</v>
      </c>
      <c r="H539" s="18" t="s">
        <v>2379</v>
      </c>
      <c r="I539" s="20" t="str">
        <f t="shared" si="16"/>
        <v>OverWeight</v>
      </c>
      <c r="J539" s="20" t="str">
        <f t="shared" si="17"/>
        <v>Normal</v>
      </c>
    </row>
    <row r="540" spans="1:10">
      <c r="A540" s="18" t="s">
        <v>887</v>
      </c>
      <c r="B540" s="18">
        <v>23.31</v>
      </c>
      <c r="C540" s="18">
        <v>8.27</v>
      </c>
      <c r="D540" s="18" t="s">
        <v>2379</v>
      </c>
      <c r="E540" s="18" t="s">
        <v>2379</v>
      </c>
      <c r="F540" s="18" t="s">
        <v>2379</v>
      </c>
      <c r="G540" s="19">
        <v>0</v>
      </c>
      <c r="H540" s="18" t="s">
        <v>2379</v>
      </c>
      <c r="I540" s="20" t="str">
        <f t="shared" si="16"/>
        <v>Healthy Weight</v>
      </c>
      <c r="J540" s="20" t="str">
        <f t="shared" si="17"/>
        <v>Diabetes</v>
      </c>
    </row>
    <row r="541" spans="1:10">
      <c r="A541" s="18" t="s">
        <v>886</v>
      </c>
      <c r="B541" s="18">
        <v>29</v>
      </c>
      <c r="C541" s="18">
        <v>4.5599999999999996</v>
      </c>
      <c r="D541" s="18" t="s">
        <v>2379</v>
      </c>
      <c r="E541" s="18" t="s">
        <v>2379</v>
      </c>
      <c r="F541" s="18" t="s">
        <v>2379</v>
      </c>
      <c r="G541" s="19">
        <v>0</v>
      </c>
      <c r="H541" s="18" t="s">
        <v>2379</v>
      </c>
      <c r="I541" s="20" t="str">
        <f t="shared" si="16"/>
        <v>OverWeight</v>
      </c>
      <c r="J541" s="20" t="str">
        <f t="shared" si="17"/>
        <v>Normal</v>
      </c>
    </row>
    <row r="542" spans="1:10">
      <c r="A542" s="18" t="s">
        <v>885</v>
      </c>
      <c r="B542" s="18">
        <v>32.869999999999997</v>
      </c>
      <c r="C542" s="18">
        <v>5.33</v>
      </c>
      <c r="D542" s="18" t="s">
        <v>2379</v>
      </c>
      <c r="E542" s="18" t="s">
        <v>2379</v>
      </c>
      <c r="F542" s="18" t="s">
        <v>2379</v>
      </c>
      <c r="G542" s="19">
        <v>0</v>
      </c>
      <c r="H542" s="18" t="s">
        <v>2379</v>
      </c>
      <c r="I542" s="20" t="str">
        <f t="shared" si="16"/>
        <v>Obesity</v>
      </c>
      <c r="J542" s="20" t="str">
        <f t="shared" si="17"/>
        <v>Normal</v>
      </c>
    </row>
    <row r="543" spans="1:10">
      <c r="A543" s="18" t="s">
        <v>884</v>
      </c>
      <c r="B543" s="18">
        <v>26.18</v>
      </c>
      <c r="C543" s="18">
        <v>5.63</v>
      </c>
      <c r="D543" s="18" t="s">
        <v>2379</v>
      </c>
      <c r="E543" s="18" t="s">
        <v>2379</v>
      </c>
      <c r="F543" s="18" t="s">
        <v>2379</v>
      </c>
      <c r="G543" s="19">
        <v>0</v>
      </c>
      <c r="H543" s="18" t="s">
        <v>2379</v>
      </c>
      <c r="I543" s="20" t="str">
        <f t="shared" si="16"/>
        <v>OverWeight</v>
      </c>
      <c r="J543" s="20" t="str">
        <f t="shared" si="17"/>
        <v>Normal</v>
      </c>
    </row>
    <row r="544" spans="1:10">
      <c r="A544" s="18" t="s">
        <v>883</v>
      </c>
      <c r="B544" s="18">
        <v>25.3</v>
      </c>
      <c r="C544" s="18">
        <v>5.12</v>
      </c>
      <c r="D544" s="18" t="s">
        <v>2379</v>
      </c>
      <c r="E544" s="18" t="s">
        <v>2379</v>
      </c>
      <c r="F544" s="18" t="s">
        <v>2379</v>
      </c>
      <c r="G544" s="19">
        <v>0</v>
      </c>
      <c r="H544" s="18" t="s">
        <v>2379</v>
      </c>
      <c r="I544" s="20" t="str">
        <f t="shared" si="16"/>
        <v>OverWeight</v>
      </c>
      <c r="J544" s="20" t="str">
        <f t="shared" si="17"/>
        <v>Normal</v>
      </c>
    </row>
    <row r="545" spans="1:10">
      <c r="A545" s="18" t="s">
        <v>882</v>
      </c>
      <c r="B545" s="18">
        <v>36.94</v>
      </c>
      <c r="C545" s="18">
        <v>5.15</v>
      </c>
      <c r="D545" s="18" t="s">
        <v>2381</v>
      </c>
      <c r="E545" s="18" t="s">
        <v>2379</v>
      </c>
      <c r="F545" s="18" t="s">
        <v>2379</v>
      </c>
      <c r="G545" s="19">
        <v>1</v>
      </c>
      <c r="H545" s="18" t="s">
        <v>2379</v>
      </c>
      <c r="I545" s="20" t="str">
        <f t="shared" si="16"/>
        <v>Obesity</v>
      </c>
      <c r="J545" s="20" t="str">
        <f t="shared" si="17"/>
        <v>Normal</v>
      </c>
    </row>
    <row r="546" spans="1:10">
      <c r="A546" s="18" t="s">
        <v>881</v>
      </c>
      <c r="B546" s="18">
        <v>22.86</v>
      </c>
      <c r="C546" s="18">
        <v>7.5</v>
      </c>
      <c r="D546" s="18" t="s">
        <v>2379</v>
      </c>
      <c r="E546" s="18" t="s">
        <v>2379</v>
      </c>
      <c r="F546" s="18" t="s">
        <v>2379</v>
      </c>
      <c r="G546" s="19">
        <v>0</v>
      </c>
      <c r="H546" s="18" t="s">
        <v>2379</v>
      </c>
      <c r="I546" s="20" t="str">
        <f t="shared" si="16"/>
        <v>Healthy Weight</v>
      </c>
      <c r="J546" s="20" t="str">
        <f t="shared" si="17"/>
        <v>Diabetes</v>
      </c>
    </row>
    <row r="547" spans="1:10">
      <c r="A547" s="18" t="s">
        <v>2223</v>
      </c>
      <c r="B547" s="18">
        <v>35.75</v>
      </c>
      <c r="C547" s="18">
        <v>4.1900000000000004</v>
      </c>
      <c r="D547" s="18" t="s">
        <v>2379</v>
      </c>
      <c r="E547" s="18" t="s">
        <v>2379</v>
      </c>
      <c r="F547" s="18" t="s">
        <v>2379</v>
      </c>
      <c r="G547" s="19">
        <v>0</v>
      </c>
      <c r="H547" s="18" t="s">
        <v>2380</v>
      </c>
      <c r="I547" s="20" t="str">
        <f t="shared" si="16"/>
        <v>Obesity</v>
      </c>
      <c r="J547" s="20" t="str">
        <f t="shared" si="17"/>
        <v>Normal</v>
      </c>
    </row>
    <row r="548" spans="1:10">
      <c r="A548" s="18" t="s">
        <v>880</v>
      </c>
      <c r="B548" s="18">
        <v>18.760000000000002</v>
      </c>
      <c r="C548" s="18">
        <v>4.88</v>
      </c>
      <c r="D548" s="18" t="s">
        <v>2381</v>
      </c>
      <c r="E548" s="18" t="s">
        <v>2379</v>
      </c>
      <c r="F548" s="18" t="s">
        <v>2381</v>
      </c>
      <c r="G548" s="19">
        <v>1</v>
      </c>
      <c r="H548" s="18" t="s">
        <v>2379</v>
      </c>
      <c r="I548" s="20" t="str">
        <f t="shared" si="16"/>
        <v>Healthy Weight</v>
      </c>
      <c r="J548" s="20" t="str">
        <f t="shared" si="17"/>
        <v>Normal</v>
      </c>
    </row>
    <row r="549" spans="1:10">
      <c r="A549" s="18" t="s">
        <v>879</v>
      </c>
      <c r="B549" s="18">
        <v>24.36</v>
      </c>
      <c r="C549" s="18">
        <v>5.57</v>
      </c>
      <c r="D549" s="18" t="s">
        <v>2379</v>
      </c>
      <c r="E549" s="18" t="s">
        <v>2379</v>
      </c>
      <c r="F549" s="18" t="s">
        <v>2379</v>
      </c>
      <c r="G549" s="19">
        <v>0</v>
      </c>
      <c r="H549" s="18" t="s">
        <v>2379</v>
      </c>
      <c r="I549" s="20" t="str">
        <f t="shared" si="16"/>
        <v>Healthy Weight</v>
      </c>
      <c r="J549" s="20" t="str">
        <f t="shared" si="17"/>
        <v>Normal</v>
      </c>
    </row>
    <row r="550" spans="1:10">
      <c r="A550" s="18" t="s">
        <v>878</v>
      </c>
      <c r="B550" s="18">
        <v>32.299999999999997</v>
      </c>
      <c r="C550" s="18">
        <v>5.31</v>
      </c>
      <c r="D550" s="18" t="s">
        <v>2379</v>
      </c>
      <c r="E550" s="18" t="s">
        <v>2379</v>
      </c>
      <c r="F550" s="18" t="s">
        <v>2379</v>
      </c>
      <c r="G550" s="19">
        <v>0</v>
      </c>
      <c r="H550" s="18" t="s">
        <v>2379</v>
      </c>
      <c r="I550" s="20" t="str">
        <f t="shared" si="16"/>
        <v>Obesity</v>
      </c>
      <c r="J550" s="20" t="str">
        <f t="shared" si="17"/>
        <v>Normal</v>
      </c>
    </row>
    <row r="551" spans="1:10">
      <c r="A551" s="18" t="s">
        <v>877</v>
      </c>
      <c r="B551" s="18">
        <v>22.704999999999998</v>
      </c>
      <c r="C551" s="18">
        <v>4.57</v>
      </c>
      <c r="D551" s="18" t="s">
        <v>2381</v>
      </c>
      <c r="E551" s="18" t="s">
        <v>2379</v>
      </c>
      <c r="F551" s="18" t="s">
        <v>2379</v>
      </c>
      <c r="G551" s="19">
        <v>0</v>
      </c>
      <c r="H551" s="18" t="s">
        <v>2379</v>
      </c>
      <c r="I551" s="20" t="str">
        <f t="shared" si="16"/>
        <v>Healthy Weight</v>
      </c>
      <c r="J551" s="20" t="str">
        <f t="shared" si="17"/>
        <v>Normal</v>
      </c>
    </row>
    <row r="552" spans="1:10">
      <c r="A552" s="18" t="s">
        <v>876</v>
      </c>
      <c r="B552" s="18">
        <v>21.79</v>
      </c>
      <c r="C552" s="18">
        <v>8.6999999999999993</v>
      </c>
      <c r="D552" s="18" t="s">
        <v>2381</v>
      </c>
      <c r="E552" s="18" t="s">
        <v>2379</v>
      </c>
      <c r="F552" s="18" t="s">
        <v>2379</v>
      </c>
      <c r="G552" s="19">
        <v>1</v>
      </c>
      <c r="H552" s="18" t="s">
        <v>2379</v>
      </c>
      <c r="I552" s="20" t="str">
        <f t="shared" si="16"/>
        <v>Healthy Weight</v>
      </c>
      <c r="J552" s="20" t="str">
        <f t="shared" si="17"/>
        <v>Diabetes</v>
      </c>
    </row>
    <row r="553" spans="1:10">
      <c r="A553" s="18" t="s">
        <v>875</v>
      </c>
      <c r="B553" s="18">
        <v>24.52</v>
      </c>
      <c r="C553" s="18">
        <v>4.76</v>
      </c>
      <c r="D553" s="18" t="s">
        <v>2379</v>
      </c>
      <c r="E553" s="18" t="s">
        <v>2379</v>
      </c>
      <c r="F553" s="18" t="s">
        <v>2379</v>
      </c>
      <c r="G553" s="19">
        <v>0</v>
      </c>
      <c r="H553" s="18" t="s">
        <v>2379</v>
      </c>
      <c r="I553" s="20" t="str">
        <f t="shared" si="16"/>
        <v>Healthy Weight</v>
      </c>
      <c r="J553" s="20" t="str">
        <f t="shared" si="17"/>
        <v>Normal</v>
      </c>
    </row>
    <row r="554" spans="1:10">
      <c r="A554" s="18" t="s">
        <v>874</v>
      </c>
      <c r="B554" s="18">
        <v>39.520000000000003</v>
      </c>
      <c r="C554" s="18">
        <v>11.81</v>
      </c>
      <c r="D554" s="18" t="s">
        <v>2379</v>
      </c>
      <c r="E554" s="18" t="s">
        <v>2379</v>
      </c>
      <c r="F554" s="18" t="s">
        <v>2379</v>
      </c>
      <c r="G554" s="19">
        <v>0</v>
      </c>
      <c r="H554" s="18" t="s">
        <v>2379</v>
      </c>
      <c r="I554" s="20" t="str">
        <f t="shared" si="16"/>
        <v>Obesity</v>
      </c>
      <c r="J554" s="20" t="str">
        <f t="shared" si="17"/>
        <v>Diabetes</v>
      </c>
    </row>
    <row r="555" spans="1:10">
      <c r="A555" s="18" t="s">
        <v>873</v>
      </c>
      <c r="B555" s="18">
        <v>24.49</v>
      </c>
      <c r="C555" s="18">
        <v>4.67</v>
      </c>
      <c r="D555" s="18" t="s">
        <v>2379</v>
      </c>
      <c r="E555" s="18" t="s">
        <v>2379</v>
      </c>
      <c r="F555" s="18" t="s">
        <v>2379</v>
      </c>
      <c r="G555" s="19">
        <v>0</v>
      </c>
      <c r="H555" s="18" t="s">
        <v>2379</v>
      </c>
      <c r="I555" s="20" t="str">
        <f t="shared" si="16"/>
        <v>Healthy Weight</v>
      </c>
      <c r="J555" s="20" t="str">
        <f t="shared" si="17"/>
        <v>Normal</v>
      </c>
    </row>
    <row r="556" spans="1:10">
      <c r="A556" s="18" t="s">
        <v>872</v>
      </c>
      <c r="B556" s="18">
        <v>26.315000000000001</v>
      </c>
      <c r="C556" s="18">
        <v>6.02</v>
      </c>
      <c r="D556" s="18" t="s">
        <v>2379</v>
      </c>
      <c r="E556" s="18" t="s">
        <v>2379</v>
      </c>
      <c r="F556" s="18" t="s">
        <v>2379</v>
      </c>
      <c r="G556" s="19">
        <v>0</v>
      </c>
      <c r="H556" s="18" t="s">
        <v>2379</v>
      </c>
      <c r="I556" s="20" t="str">
        <f t="shared" si="16"/>
        <v>OverWeight</v>
      </c>
      <c r="J556" s="20" t="str">
        <f t="shared" si="17"/>
        <v>Prediabetes</v>
      </c>
    </row>
    <row r="557" spans="1:10">
      <c r="A557" s="18" t="s">
        <v>871</v>
      </c>
      <c r="B557" s="18">
        <v>22.58</v>
      </c>
      <c r="C557" s="18">
        <v>7.46</v>
      </c>
      <c r="D557" s="18" t="s">
        <v>2379</v>
      </c>
      <c r="E557" s="18" t="s">
        <v>2379</v>
      </c>
      <c r="F557" s="18" t="s">
        <v>2379</v>
      </c>
      <c r="G557" s="19">
        <v>0</v>
      </c>
      <c r="H557" s="18" t="s">
        <v>2379</v>
      </c>
      <c r="I557" s="20" t="str">
        <f t="shared" si="16"/>
        <v>Healthy Weight</v>
      </c>
      <c r="J557" s="20" t="str">
        <f t="shared" si="17"/>
        <v>Diabetes</v>
      </c>
    </row>
    <row r="558" spans="1:10">
      <c r="A558" s="18" t="s">
        <v>2357</v>
      </c>
      <c r="B558" s="18">
        <v>36.384999999999998</v>
      </c>
      <c r="C558" s="18">
        <v>7.59</v>
      </c>
      <c r="D558" s="18" t="s">
        <v>2381</v>
      </c>
      <c r="E558" s="18" t="s">
        <v>2379</v>
      </c>
      <c r="F558" s="18" t="s">
        <v>2379</v>
      </c>
      <c r="G558" s="19">
        <v>2</v>
      </c>
      <c r="H558" s="18" t="s">
        <v>2381</v>
      </c>
      <c r="I558" s="20" t="str">
        <f t="shared" si="16"/>
        <v>Obesity</v>
      </c>
      <c r="J558" s="20" t="str">
        <f t="shared" si="17"/>
        <v>Diabetes</v>
      </c>
    </row>
    <row r="559" spans="1:10">
      <c r="A559" s="18" t="s">
        <v>2222</v>
      </c>
      <c r="B559" s="18">
        <v>26.07</v>
      </c>
      <c r="C559" s="18">
        <v>5.32</v>
      </c>
      <c r="D559" s="18" t="s">
        <v>2379</v>
      </c>
      <c r="E559" s="18" t="s">
        <v>2379</v>
      </c>
      <c r="F559" s="18" t="s">
        <v>2379</v>
      </c>
      <c r="G559" s="19">
        <v>0</v>
      </c>
      <c r="H559" s="18" t="s">
        <v>2380</v>
      </c>
      <c r="I559" s="20" t="str">
        <f t="shared" si="16"/>
        <v>OverWeight</v>
      </c>
      <c r="J559" s="20" t="str">
        <f t="shared" si="17"/>
        <v>Normal</v>
      </c>
    </row>
    <row r="560" spans="1:10">
      <c r="A560" s="18" t="s">
        <v>870</v>
      </c>
      <c r="B560" s="18">
        <v>19.475000000000001</v>
      </c>
      <c r="C560" s="18">
        <v>4.74</v>
      </c>
      <c r="D560" s="18" t="s">
        <v>2379</v>
      </c>
      <c r="E560" s="18" t="s">
        <v>2379</v>
      </c>
      <c r="F560" s="18" t="s">
        <v>2379</v>
      </c>
      <c r="G560" s="19">
        <v>1</v>
      </c>
      <c r="H560" s="18" t="s">
        <v>2379</v>
      </c>
      <c r="I560" s="20" t="str">
        <f t="shared" si="16"/>
        <v>Healthy Weight</v>
      </c>
      <c r="J560" s="20" t="str">
        <f t="shared" si="17"/>
        <v>Normal</v>
      </c>
    </row>
    <row r="561" spans="1:10">
      <c r="A561" s="18" t="s">
        <v>869</v>
      </c>
      <c r="B561" s="18">
        <v>26.33</v>
      </c>
      <c r="C561" s="18">
        <v>4.79</v>
      </c>
      <c r="D561" s="18" t="s">
        <v>2379</v>
      </c>
      <c r="E561" s="18" t="s">
        <v>2379</v>
      </c>
      <c r="F561" s="18" t="s">
        <v>2379</v>
      </c>
      <c r="G561" s="19">
        <v>0</v>
      </c>
      <c r="H561" s="18" t="s">
        <v>2379</v>
      </c>
      <c r="I561" s="20" t="str">
        <f t="shared" si="16"/>
        <v>OverWeight</v>
      </c>
      <c r="J561" s="20" t="str">
        <f t="shared" si="17"/>
        <v>Normal</v>
      </c>
    </row>
    <row r="562" spans="1:10">
      <c r="A562" s="18" t="s">
        <v>868</v>
      </c>
      <c r="B562" s="18">
        <v>17.29</v>
      </c>
      <c r="C562" s="18">
        <v>5.35</v>
      </c>
      <c r="D562" s="18" t="s">
        <v>2381</v>
      </c>
      <c r="E562" s="18" t="s">
        <v>2379</v>
      </c>
      <c r="F562" s="18" t="s">
        <v>2379</v>
      </c>
      <c r="G562" s="19">
        <v>0</v>
      </c>
      <c r="H562" s="18" t="s">
        <v>2379</v>
      </c>
      <c r="I562" s="20" t="str">
        <f t="shared" si="16"/>
        <v>UnderWeight</v>
      </c>
      <c r="J562" s="20" t="str">
        <f t="shared" si="17"/>
        <v>Normal</v>
      </c>
    </row>
    <row r="563" spans="1:10">
      <c r="A563" s="18" t="s">
        <v>867</v>
      </c>
      <c r="B563" s="18">
        <v>42.88</v>
      </c>
      <c r="C563" s="18">
        <v>4.87</v>
      </c>
      <c r="D563" s="18" t="s">
        <v>2379</v>
      </c>
      <c r="E563" s="18" t="s">
        <v>2380</v>
      </c>
      <c r="F563" s="18" t="s">
        <v>2379</v>
      </c>
      <c r="G563" s="19">
        <v>1</v>
      </c>
      <c r="H563" s="18" t="s">
        <v>2379</v>
      </c>
      <c r="I563" s="20" t="str">
        <f t="shared" si="16"/>
        <v>Obesity</v>
      </c>
      <c r="J563" s="20" t="str">
        <f t="shared" si="17"/>
        <v>Normal</v>
      </c>
    </row>
    <row r="564" spans="1:10">
      <c r="A564" s="18" t="s">
        <v>866</v>
      </c>
      <c r="B564" s="18">
        <v>32.200000000000003</v>
      </c>
      <c r="C564" s="18">
        <v>10.09</v>
      </c>
      <c r="D564" s="18" t="s">
        <v>2381</v>
      </c>
      <c r="E564" s="18" t="s">
        <v>2379</v>
      </c>
      <c r="F564" s="18" t="s">
        <v>2379</v>
      </c>
      <c r="G564" s="19">
        <v>0</v>
      </c>
      <c r="H564" s="18" t="s">
        <v>2379</v>
      </c>
      <c r="I564" s="20" t="str">
        <f t="shared" si="16"/>
        <v>Obesity</v>
      </c>
      <c r="J564" s="20" t="str">
        <f t="shared" si="17"/>
        <v>Diabetes</v>
      </c>
    </row>
    <row r="565" spans="1:10">
      <c r="A565" s="18" t="s">
        <v>865</v>
      </c>
      <c r="B565" s="18">
        <v>18.75</v>
      </c>
      <c r="C565" s="18">
        <v>5.47</v>
      </c>
      <c r="D565" s="18" t="s">
        <v>2381</v>
      </c>
      <c r="E565" s="18" t="s">
        <v>2379</v>
      </c>
      <c r="F565" s="18" t="s">
        <v>2381</v>
      </c>
      <c r="G565" s="19">
        <v>1</v>
      </c>
      <c r="H565" s="18" t="s">
        <v>2379</v>
      </c>
      <c r="I565" s="20" t="str">
        <f t="shared" si="16"/>
        <v>Healthy Weight</v>
      </c>
      <c r="J565" s="20" t="str">
        <f t="shared" si="17"/>
        <v>Normal</v>
      </c>
    </row>
    <row r="566" spans="1:10">
      <c r="A566" s="18" t="s">
        <v>864</v>
      </c>
      <c r="B566" s="18">
        <v>22.36</v>
      </c>
      <c r="C566" s="18">
        <v>8.6</v>
      </c>
      <c r="D566" s="18" t="s">
        <v>2379</v>
      </c>
      <c r="E566" s="18" t="s">
        <v>2379</v>
      </c>
      <c r="F566" s="18" t="s">
        <v>2379</v>
      </c>
      <c r="G566" s="19">
        <v>0</v>
      </c>
      <c r="H566" s="18" t="s">
        <v>2379</v>
      </c>
      <c r="I566" s="20" t="str">
        <f t="shared" si="16"/>
        <v>Healthy Weight</v>
      </c>
      <c r="J566" s="20" t="str">
        <f t="shared" si="17"/>
        <v>Diabetes</v>
      </c>
    </row>
    <row r="567" spans="1:10">
      <c r="A567" s="18" t="s">
        <v>863</v>
      </c>
      <c r="B567" s="18">
        <v>23.94</v>
      </c>
      <c r="C567" s="18">
        <v>10.74</v>
      </c>
      <c r="D567" s="18" t="s">
        <v>2381</v>
      </c>
      <c r="E567" s="18" t="s">
        <v>2379</v>
      </c>
      <c r="F567" s="18" t="s">
        <v>2379</v>
      </c>
      <c r="G567" s="19">
        <v>0</v>
      </c>
      <c r="H567" s="18" t="s">
        <v>2379</v>
      </c>
      <c r="I567" s="20" t="str">
        <f t="shared" si="16"/>
        <v>Healthy Weight</v>
      </c>
      <c r="J567" s="20" t="str">
        <f t="shared" si="17"/>
        <v>Diabetes</v>
      </c>
    </row>
    <row r="568" spans="1:10">
      <c r="A568" s="18" t="s">
        <v>862</v>
      </c>
      <c r="B568" s="18">
        <v>30.1</v>
      </c>
      <c r="C568" s="18">
        <v>4.3899999999999997</v>
      </c>
      <c r="D568" s="18" t="s">
        <v>2379</v>
      </c>
      <c r="E568" s="18" t="s">
        <v>2379</v>
      </c>
      <c r="F568" s="18" t="s">
        <v>2381</v>
      </c>
      <c r="G568" s="19">
        <v>1</v>
      </c>
      <c r="H568" s="18" t="s">
        <v>2379</v>
      </c>
      <c r="I568" s="20" t="str">
        <f t="shared" si="16"/>
        <v>Obesity</v>
      </c>
      <c r="J568" s="20" t="str">
        <f t="shared" si="17"/>
        <v>Normal</v>
      </c>
    </row>
    <row r="569" spans="1:10">
      <c r="A569" s="18" t="s">
        <v>861</v>
      </c>
      <c r="B569" s="18">
        <v>21.93</v>
      </c>
      <c r="C569" s="18">
        <v>6.3</v>
      </c>
      <c r="D569" s="18" t="s">
        <v>2379</v>
      </c>
      <c r="E569" s="18" t="s">
        <v>2379</v>
      </c>
      <c r="F569" s="18" t="s">
        <v>2379</v>
      </c>
      <c r="G569" s="19">
        <v>0</v>
      </c>
      <c r="H569" s="18" t="s">
        <v>2379</v>
      </c>
      <c r="I569" s="20" t="str">
        <f t="shared" si="16"/>
        <v>Healthy Weight</v>
      </c>
      <c r="J569" s="20" t="str">
        <f t="shared" si="17"/>
        <v>Prediabetes</v>
      </c>
    </row>
    <row r="570" spans="1:10">
      <c r="A570" s="18" t="s">
        <v>2221</v>
      </c>
      <c r="B570" s="18">
        <v>36.54</v>
      </c>
      <c r="C570" s="18">
        <v>4.46</v>
      </c>
      <c r="D570" s="18" t="s">
        <v>2381</v>
      </c>
      <c r="E570" s="18" t="s">
        <v>2379</v>
      </c>
      <c r="F570" s="18" t="s">
        <v>2379</v>
      </c>
      <c r="G570" s="19">
        <v>1</v>
      </c>
      <c r="H570" s="18" t="s">
        <v>2381</v>
      </c>
      <c r="I570" s="20" t="str">
        <f t="shared" si="16"/>
        <v>Obesity</v>
      </c>
      <c r="J570" s="20" t="str">
        <f t="shared" si="17"/>
        <v>Normal</v>
      </c>
    </row>
    <row r="571" spans="1:10">
      <c r="A571" s="18" t="s">
        <v>860</v>
      </c>
      <c r="B571" s="18">
        <v>39.75</v>
      </c>
      <c r="C571" s="18">
        <v>5.41</v>
      </c>
      <c r="D571" s="18" t="s">
        <v>2379</v>
      </c>
      <c r="E571" s="18" t="s">
        <v>2380</v>
      </c>
      <c r="F571" s="18" t="s">
        <v>2379</v>
      </c>
      <c r="G571" s="19">
        <v>1</v>
      </c>
      <c r="H571" s="18" t="s">
        <v>2379</v>
      </c>
      <c r="I571" s="20" t="str">
        <f t="shared" si="16"/>
        <v>Obesity</v>
      </c>
      <c r="J571" s="20" t="str">
        <f t="shared" si="17"/>
        <v>Normal</v>
      </c>
    </row>
    <row r="572" spans="1:10">
      <c r="A572" s="18" t="s">
        <v>859</v>
      </c>
      <c r="B572" s="18">
        <v>26.03</v>
      </c>
      <c r="C572" s="18">
        <v>4.47</v>
      </c>
      <c r="D572" s="18" t="s">
        <v>2379</v>
      </c>
      <c r="E572" s="18" t="s">
        <v>2379</v>
      </c>
      <c r="F572" s="18" t="s">
        <v>2381</v>
      </c>
      <c r="G572" s="19">
        <v>1</v>
      </c>
      <c r="H572" s="18" t="s">
        <v>2379</v>
      </c>
      <c r="I572" s="20" t="str">
        <f t="shared" si="16"/>
        <v>OverWeight</v>
      </c>
      <c r="J572" s="20" t="str">
        <f t="shared" si="17"/>
        <v>Normal</v>
      </c>
    </row>
    <row r="573" spans="1:10">
      <c r="A573" s="18" t="s">
        <v>858</v>
      </c>
      <c r="B573" s="18">
        <v>34.51</v>
      </c>
      <c r="C573" s="18">
        <v>6.26</v>
      </c>
      <c r="D573" s="18" t="s">
        <v>2379</v>
      </c>
      <c r="E573" s="18" t="s">
        <v>2379</v>
      </c>
      <c r="F573" s="18" t="s">
        <v>2379</v>
      </c>
      <c r="G573" s="19">
        <v>0</v>
      </c>
      <c r="H573" s="18" t="s">
        <v>2379</v>
      </c>
      <c r="I573" s="20" t="str">
        <f t="shared" si="16"/>
        <v>Obesity</v>
      </c>
      <c r="J573" s="20" t="str">
        <f t="shared" si="17"/>
        <v>Prediabetes</v>
      </c>
    </row>
    <row r="574" spans="1:10">
      <c r="A574" s="18" t="s">
        <v>857</v>
      </c>
      <c r="B574" s="18">
        <v>19.32</v>
      </c>
      <c r="C574" s="18">
        <v>11.58</v>
      </c>
      <c r="D574" s="18" t="s">
        <v>2381</v>
      </c>
      <c r="E574" s="18" t="s">
        <v>2379</v>
      </c>
      <c r="F574" s="18" t="s">
        <v>2379</v>
      </c>
      <c r="G574" s="19">
        <v>1</v>
      </c>
      <c r="H574" s="18" t="s">
        <v>2379</v>
      </c>
      <c r="I574" s="20" t="str">
        <f t="shared" si="16"/>
        <v>Healthy Weight</v>
      </c>
      <c r="J574" s="20" t="str">
        <f t="shared" si="17"/>
        <v>Diabetes</v>
      </c>
    </row>
    <row r="575" spans="1:10">
      <c r="A575" s="18" t="s">
        <v>856</v>
      </c>
      <c r="B575" s="18">
        <v>28.5</v>
      </c>
      <c r="C575" s="18">
        <v>4.3600000000000003</v>
      </c>
      <c r="D575" s="18" t="s">
        <v>2379</v>
      </c>
      <c r="E575" s="18" t="s">
        <v>2379</v>
      </c>
      <c r="F575" s="18" t="s">
        <v>2379</v>
      </c>
      <c r="G575" s="19">
        <v>0</v>
      </c>
      <c r="H575" s="18" t="s">
        <v>2379</v>
      </c>
      <c r="I575" s="20" t="str">
        <f t="shared" si="16"/>
        <v>OverWeight</v>
      </c>
      <c r="J575" s="20" t="str">
        <f t="shared" si="17"/>
        <v>Normal</v>
      </c>
    </row>
    <row r="576" spans="1:10">
      <c r="A576" s="18" t="s">
        <v>855</v>
      </c>
      <c r="B576" s="18">
        <v>30.875</v>
      </c>
      <c r="C576" s="18">
        <v>4.1399999999999997</v>
      </c>
      <c r="D576" s="18" t="s">
        <v>2381</v>
      </c>
      <c r="E576" s="18" t="s">
        <v>2379</v>
      </c>
      <c r="F576" s="18" t="s">
        <v>2379</v>
      </c>
      <c r="G576" s="19">
        <v>0</v>
      </c>
      <c r="H576" s="18" t="s">
        <v>2379</v>
      </c>
      <c r="I576" s="20" t="str">
        <f t="shared" si="16"/>
        <v>Obesity</v>
      </c>
      <c r="J576" s="20" t="str">
        <f t="shared" si="17"/>
        <v>Normal</v>
      </c>
    </row>
    <row r="577" spans="1:10">
      <c r="A577" s="18" t="s">
        <v>854</v>
      </c>
      <c r="B577" s="18">
        <v>24.02</v>
      </c>
      <c r="C577" s="18">
        <v>4.38</v>
      </c>
      <c r="D577" s="18" t="s">
        <v>2379</v>
      </c>
      <c r="E577" s="18" t="s">
        <v>2379</v>
      </c>
      <c r="F577" s="18" t="s">
        <v>2379</v>
      </c>
      <c r="G577" s="19">
        <v>0</v>
      </c>
      <c r="H577" s="18" t="s">
        <v>2379</v>
      </c>
      <c r="I577" s="20" t="str">
        <f t="shared" si="16"/>
        <v>Healthy Weight</v>
      </c>
      <c r="J577" s="20" t="str">
        <f t="shared" si="17"/>
        <v>Normal</v>
      </c>
    </row>
    <row r="578" spans="1:10">
      <c r="A578" s="18" t="s">
        <v>853</v>
      </c>
      <c r="B578" s="18">
        <v>36.08</v>
      </c>
      <c r="C578" s="18">
        <v>11.61</v>
      </c>
      <c r="D578" s="18" t="s">
        <v>2381</v>
      </c>
      <c r="E578" s="18" t="s">
        <v>2379</v>
      </c>
      <c r="F578" s="18" t="s">
        <v>2379</v>
      </c>
      <c r="G578" s="19">
        <v>0</v>
      </c>
      <c r="H578" s="18" t="s">
        <v>2379</v>
      </c>
      <c r="I578" s="20" t="str">
        <f t="shared" ref="I578:I641" si="18">IF(B578&lt;18.5,"UnderWeight",IF(B578&lt;25,"Healthy Weight",IF(B578&lt;30,"OverWeight","Obesity")))</f>
        <v>Obesity</v>
      </c>
      <c r="J578" s="20" t="str">
        <f t="shared" si="17"/>
        <v>Diabetes</v>
      </c>
    </row>
    <row r="579" spans="1:10">
      <c r="A579" s="18" t="s">
        <v>852</v>
      </c>
      <c r="B579" s="18">
        <v>32.200000000000003</v>
      </c>
      <c r="C579" s="18">
        <v>10.59</v>
      </c>
      <c r="D579" s="18" t="s">
        <v>2381</v>
      </c>
      <c r="E579" s="18" t="s">
        <v>2379</v>
      </c>
      <c r="F579" s="18" t="s">
        <v>2379</v>
      </c>
      <c r="G579" s="19">
        <v>0</v>
      </c>
      <c r="H579" s="18" t="s">
        <v>2379</v>
      </c>
      <c r="I579" s="20" t="str">
        <f t="shared" si="18"/>
        <v>Obesity</v>
      </c>
      <c r="J579" s="20" t="str">
        <f t="shared" ref="J579:J642" si="19">IF(C579&lt;5.7,"Normal",IF(C579&lt;6.5,"Prediabetes","Diabetes"))</f>
        <v>Diabetes</v>
      </c>
    </row>
    <row r="580" spans="1:10">
      <c r="A580" s="18" t="s">
        <v>851</v>
      </c>
      <c r="B580" s="18">
        <v>28.05</v>
      </c>
      <c r="C580" s="18">
        <v>11.85</v>
      </c>
      <c r="D580" s="18" t="s">
        <v>2381</v>
      </c>
      <c r="E580" s="18" t="s">
        <v>2379</v>
      </c>
      <c r="F580" s="18" t="s">
        <v>2379</v>
      </c>
      <c r="G580" s="19">
        <v>0</v>
      </c>
      <c r="H580" s="18" t="s">
        <v>2379</v>
      </c>
      <c r="I580" s="20" t="str">
        <f t="shared" si="18"/>
        <v>OverWeight</v>
      </c>
      <c r="J580" s="20" t="str">
        <f t="shared" si="19"/>
        <v>Diabetes</v>
      </c>
    </row>
    <row r="581" spans="1:10">
      <c r="A581" s="18" t="s">
        <v>2220</v>
      </c>
      <c r="B581" s="18">
        <v>51.64</v>
      </c>
      <c r="C581" s="18">
        <v>5.65</v>
      </c>
      <c r="D581" s="18" t="s">
        <v>2379</v>
      </c>
      <c r="E581" s="18" t="s">
        <v>2379</v>
      </c>
      <c r="F581" s="18" t="s">
        <v>2379</v>
      </c>
      <c r="G581" s="19">
        <v>0</v>
      </c>
      <c r="H581" s="18" t="s">
        <v>2380</v>
      </c>
      <c r="I581" s="20" t="str">
        <f t="shared" si="18"/>
        <v>Obesity</v>
      </c>
      <c r="J581" s="20" t="str">
        <f t="shared" si="19"/>
        <v>Normal</v>
      </c>
    </row>
    <row r="582" spans="1:10">
      <c r="A582" s="18" t="s">
        <v>850</v>
      </c>
      <c r="B582" s="18">
        <v>19</v>
      </c>
      <c r="C582" s="18">
        <v>5.46</v>
      </c>
      <c r="D582" s="18" t="s">
        <v>2381</v>
      </c>
      <c r="E582" s="18" t="s">
        <v>2379</v>
      </c>
      <c r="F582" s="18" t="s">
        <v>2379</v>
      </c>
      <c r="G582" s="19">
        <v>1</v>
      </c>
      <c r="H582" s="18" t="s">
        <v>2379</v>
      </c>
      <c r="I582" s="20" t="str">
        <f t="shared" si="18"/>
        <v>Healthy Weight</v>
      </c>
      <c r="J582" s="20" t="str">
        <f t="shared" si="19"/>
        <v>Normal</v>
      </c>
    </row>
    <row r="583" spans="1:10">
      <c r="A583" s="18" t="s">
        <v>849</v>
      </c>
      <c r="B583" s="18">
        <v>16.13</v>
      </c>
      <c r="C583" s="18">
        <v>4.54</v>
      </c>
      <c r="D583" s="18" t="s">
        <v>2381</v>
      </c>
      <c r="E583" s="18" t="s">
        <v>2379</v>
      </c>
      <c r="F583" s="18" t="s">
        <v>2379</v>
      </c>
      <c r="G583" s="19">
        <v>2</v>
      </c>
      <c r="H583" s="18" t="s">
        <v>2379</v>
      </c>
      <c r="I583" s="20" t="str">
        <f t="shared" si="18"/>
        <v>UnderWeight</v>
      </c>
      <c r="J583" s="20" t="str">
        <f t="shared" si="19"/>
        <v>Normal</v>
      </c>
    </row>
    <row r="584" spans="1:10">
      <c r="A584" s="18" t="s">
        <v>848</v>
      </c>
      <c r="B584" s="18">
        <v>18.77</v>
      </c>
      <c r="C584" s="18">
        <v>11.98</v>
      </c>
      <c r="D584" s="18" t="s">
        <v>2381</v>
      </c>
      <c r="E584" s="18" t="s">
        <v>2379</v>
      </c>
      <c r="F584" s="18" t="s">
        <v>2379</v>
      </c>
      <c r="G584" s="19">
        <v>2</v>
      </c>
      <c r="H584" s="18" t="s">
        <v>2379</v>
      </c>
      <c r="I584" s="20" t="str">
        <f t="shared" si="18"/>
        <v>Healthy Weight</v>
      </c>
      <c r="J584" s="20" t="str">
        <f t="shared" si="19"/>
        <v>Diabetes</v>
      </c>
    </row>
    <row r="585" spans="1:10">
      <c r="A585" s="18" t="s">
        <v>847</v>
      </c>
      <c r="B585" s="18">
        <v>28.88</v>
      </c>
      <c r="C585" s="18">
        <v>6.59</v>
      </c>
      <c r="D585" s="18" t="s">
        <v>2381</v>
      </c>
      <c r="E585" s="18" t="s">
        <v>2379</v>
      </c>
      <c r="F585" s="18" t="s">
        <v>2379</v>
      </c>
      <c r="G585" s="19">
        <v>1</v>
      </c>
      <c r="H585" s="18" t="s">
        <v>2379</v>
      </c>
      <c r="I585" s="20" t="str">
        <f t="shared" si="18"/>
        <v>OverWeight</v>
      </c>
      <c r="J585" s="20" t="str">
        <f t="shared" si="19"/>
        <v>Diabetes</v>
      </c>
    </row>
    <row r="586" spans="1:10">
      <c r="A586" s="18" t="s">
        <v>846</v>
      </c>
      <c r="B586" s="18">
        <v>27.55</v>
      </c>
      <c r="C586" s="18">
        <v>10.83</v>
      </c>
      <c r="D586" s="18" t="s">
        <v>2381</v>
      </c>
      <c r="E586" s="18" t="s">
        <v>2379</v>
      </c>
      <c r="F586" s="18" t="s">
        <v>2379</v>
      </c>
      <c r="G586" s="19">
        <v>1</v>
      </c>
      <c r="H586" s="18" t="s">
        <v>2379</v>
      </c>
      <c r="I586" s="20" t="str">
        <f t="shared" si="18"/>
        <v>OverWeight</v>
      </c>
      <c r="J586" s="20" t="str">
        <f t="shared" si="19"/>
        <v>Diabetes</v>
      </c>
    </row>
    <row r="587" spans="1:10">
      <c r="A587" s="18" t="s">
        <v>845</v>
      </c>
      <c r="B587" s="18">
        <v>15.6</v>
      </c>
      <c r="C587" s="18">
        <v>8.6</v>
      </c>
      <c r="D587" s="18" t="s">
        <v>2379</v>
      </c>
      <c r="E587" s="18" t="s">
        <v>2379</v>
      </c>
      <c r="F587" s="18" t="s">
        <v>2379</v>
      </c>
      <c r="G587" s="19">
        <v>0</v>
      </c>
      <c r="H587" s="18" t="s">
        <v>2379</v>
      </c>
      <c r="I587" s="20" t="str">
        <f t="shared" si="18"/>
        <v>UnderWeight</v>
      </c>
      <c r="J587" s="20" t="str">
        <f t="shared" si="19"/>
        <v>Diabetes</v>
      </c>
    </row>
    <row r="588" spans="1:10">
      <c r="A588" s="18" t="s">
        <v>844</v>
      </c>
      <c r="B588" s="18">
        <v>21.99</v>
      </c>
      <c r="C588" s="18">
        <v>11.17</v>
      </c>
      <c r="D588" s="18" t="s">
        <v>2379</v>
      </c>
      <c r="E588" s="18" t="s">
        <v>2379</v>
      </c>
      <c r="F588" s="18" t="s">
        <v>2379</v>
      </c>
      <c r="G588" s="19">
        <v>0</v>
      </c>
      <c r="H588" s="18" t="s">
        <v>2379</v>
      </c>
      <c r="I588" s="20" t="str">
        <f t="shared" si="18"/>
        <v>Healthy Weight</v>
      </c>
      <c r="J588" s="20" t="str">
        <f t="shared" si="19"/>
        <v>Diabetes</v>
      </c>
    </row>
    <row r="589" spans="1:10">
      <c r="A589" s="18" t="s">
        <v>843</v>
      </c>
      <c r="B589" s="18">
        <v>34.85</v>
      </c>
      <c r="C589" s="18">
        <v>5.75</v>
      </c>
      <c r="D589" s="18" t="s">
        <v>2379</v>
      </c>
      <c r="E589" s="18" t="s">
        <v>2379</v>
      </c>
      <c r="F589" s="18" t="s">
        <v>2379</v>
      </c>
      <c r="G589" s="19">
        <v>0</v>
      </c>
      <c r="H589" s="18" t="s">
        <v>2379</v>
      </c>
      <c r="I589" s="20" t="str">
        <f t="shared" si="18"/>
        <v>Obesity</v>
      </c>
      <c r="J589" s="20" t="str">
        <f t="shared" si="19"/>
        <v>Prediabetes</v>
      </c>
    </row>
    <row r="590" spans="1:10">
      <c r="A590" s="18" t="s">
        <v>842</v>
      </c>
      <c r="B590" s="18">
        <v>24.51</v>
      </c>
      <c r="C590" s="18">
        <v>4.83</v>
      </c>
      <c r="D590" s="18" t="s">
        <v>2381</v>
      </c>
      <c r="E590" s="18" t="s">
        <v>2379</v>
      </c>
      <c r="F590" s="18" t="s">
        <v>2381</v>
      </c>
      <c r="G590" s="19">
        <v>1</v>
      </c>
      <c r="H590" s="18" t="s">
        <v>2379</v>
      </c>
      <c r="I590" s="20" t="str">
        <f t="shared" si="18"/>
        <v>Healthy Weight</v>
      </c>
      <c r="J590" s="20" t="str">
        <f t="shared" si="19"/>
        <v>Normal</v>
      </c>
    </row>
    <row r="591" spans="1:10">
      <c r="A591" s="18" t="s">
        <v>841</v>
      </c>
      <c r="B591" s="18">
        <v>19.399999999999999</v>
      </c>
      <c r="C591" s="18">
        <v>11.93</v>
      </c>
      <c r="D591" s="18" t="s">
        <v>2379</v>
      </c>
      <c r="E591" s="18" t="s">
        <v>2379</v>
      </c>
      <c r="F591" s="18" t="s">
        <v>2379</v>
      </c>
      <c r="G591" s="19">
        <v>0</v>
      </c>
      <c r="H591" s="18" t="s">
        <v>2379</v>
      </c>
      <c r="I591" s="20" t="str">
        <f t="shared" si="18"/>
        <v>Healthy Weight</v>
      </c>
      <c r="J591" s="20" t="str">
        <f t="shared" si="19"/>
        <v>Diabetes</v>
      </c>
    </row>
    <row r="592" spans="1:10">
      <c r="A592" s="18" t="s">
        <v>2219</v>
      </c>
      <c r="B592" s="18">
        <v>42.83</v>
      </c>
      <c r="C592" s="18">
        <v>6.04</v>
      </c>
      <c r="D592" s="18" t="s">
        <v>2379</v>
      </c>
      <c r="E592" s="18" t="s">
        <v>2379</v>
      </c>
      <c r="F592" s="18" t="s">
        <v>2379</v>
      </c>
      <c r="G592" s="19">
        <v>2</v>
      </c>
      <c r="H592" s="18" t="s">
        <v>2380</v>
      </c>
      <c r="I592" s="20" t="str">
        <f t="shared" si="18"/>
        <v>Obesity</v>
      </c>
      <c r="J592" s="20" t="str">
        <f t="shared" si="19"/>
        <v>Prediabetes</v>
      </c>
    </row>
    <row r="593" spans="1:10">
      <c r="A593" s="18" t="s">
        <v>840</v>
      </c>
      <c r="B593" s="18">
        <v>15.1</v>
      </c>
      <c r="C593" s="18">
        <v>8.41</v>
      </c>
      <c r="D593" s="18" t="s">
        <v>2379</v>
      </c>
      <c r="E593" s="18" t="s">
        <v>2379</v>
      </c>
      <c r="F593" s="18" t="s">
        <v>2379</v>
      </c>
      <c r="G593" s="19">
        <v>0</v>
      </c>
      <c r="H593" s="18" t="s">
        <v>2379</v>
      </c>
      <c r="I593" s="20" t="str">
        <f t="shared" si="18"/>
        <v>UnderWeight</v>
      </c>
      <c r="J593" s="20" t="str">
        <f t="shared" si="19"/>
        <v>Diabetes</v>
      </c>
    </row>
    <row r="594" spans="1:10">
      <c r="A594" s="18" t="s">
        <v>839</v>
      </c>
      <c r="B594" s="18">
        <v>23.37</v>
      </c>
      <c r="C594" s="18">
        <v>5.59</v>
      </c>
      <c r="D594" s="18" t="s">
        <v>2381</v>
      </c>
      <c r="E594" s="18" t="s">
        <v>2379</v>
      </c>
      <c r="F594" s="18" t="s">
        <v>2379</v>
      </c>
      <c r="G594" s="19">
        <v>0</v>
      </c>
      <c r="H594" s="18" t="s">
        <v>2379</v>
      </c>
      <c r="I594" s="20" t="str">
        <f t="shared" si="18"/>
        <v>Healthy Weight</v>
      </c>
      <c r="J594" s="20" t="str">
        <f t="shared" si="19"/>
        <v>Normal</v>
      </c>
    </row>
    <row r="595" spans="1:10">
      <c r="A595" s="18" t="s">
        <v>838</v>
      </c>
      <c r="B595" s="18">
        <v>42.4</v>
      </c>
      <c r="C595" s="18">
        <v>4.0599999999999996</v>
      </c>
      <c r="D595" s="18" t="s">
        <v>2379</v>
      </c>
      <c r="E595" s="18" t="s">
        <v>2379</v>
      </c>
      <c r="F595" s="18" t="s">
        <v>2379</v>
      </c>
      <c r="G595" s="19">
        <v>0</v>
      </c>
      <c r="H595" s="18" t="s">
        <v>2379</v>
      </c>
      <c r="I595" s="20" t="str">
        <f t="shared" si="18"/>
        <v>Obesity</v>
      </c>
      <c r="J595" s="20" t="str">
        <f t="shared" si="19"/>
        <v>Normal</v>
      </c>
    </row>
    <row r="596" spans="1:10">
      <c r="A596" s="18" t="s">
        <v>837</v>
      </c>
      <c r="B596" s="18">
        <v>28.405000000000001</v>
      </c>
      <c r="C596" s="18">
        <v>7.02</v>
      </c>
      <c r="D596" s="18" t="s">
        <v>2381</v>
      </c>
      <c r="E596" s="18" t="s">
        <v>2379</v>
      </c>
      <c r="F596" s="18" t="s">
        <v>2379</v>
      </c>
      <c r="G596" s="19">
        <v>0</v>
      </c>
      <c r="H596" s="18" t="s">
        <v>2379</v>
      </c>
      <c r="I596" s="20" t="str">
        <f t="shared" si="18"/>
        <v>OverWeight</v>
      </c>
      <c r="J596" s="20" t="str">
        <f t="shared" si="19"/>
        <v>Diabetes</v>
      </c>
    </row>
    <row r="597" spans="1:10">
      <c r="A597" s="18" t="s">
        <v>836</v>
      </c>
      <c r="B597" s="18">
        <v>23.4</v>
      </c>
      <c r="C597" s="18">
        <v>4.47</v>
      </c>
      <c r="D597" s="18" t="s">
        <v>2379</v>
      </c>
      <c r="E597" s="18" t="s">
        <v>2379</v>
      </c>
      <c r="F597" s="18" t="s">
        <v>2379</v>
      </c>
      <c r="G597" s="19">
        <v>0</v>
      </c>
      <c r="H597" s="18" t="s">
        <v>2379</v>
      </c>
      <c r="I597" s="20" t="str">
        <f t="shared" si="18"/>
        <v>Healthy Weight</v>
      </c>
      <c r="J597" s="20" t="str">
        <f t="shared" si="19"/>
        <v>Normal</v>
      </c>
    </row>
    <row r="598" spans="1:10">
      <c r="A598" s="18" t="s">
        <v>835</v>
      </c>
      <c r="B598" s="18">
        <v>33.44</v>
      </c>
      <c r="C598" s="18">
        <v>4.54</v>
      </c>
      <c r="D598" s="18" t="s">
        <v>2379</v>
      </c>
      <c r="E598" s="18" t="s">
        <v>2379</v>
      </c>
      <c r="F598" s="18" t="s">
        <v>2379</v>
      </c>
      <c r="G598" s="19">
        <v>0</v>
      </c>
      <c r="H598" s="18" t="s">
        <v>2379</v>
      </c>
      <c r="I598" s="20" t="str">
        <f t="shared" si="18"/>
        <v>Obesity</v>
      </c>
      <c r="J598" s="20" t="str">
        <f t="shared" si="19"/>
        <v>Normal</v>
      </c>
    </row>
    <row r="599" spans="1:10">
      <c r="A599" s="18" t="s">
        <v>834</v>
      </c>
      <c r="B599" s="18">
        <v>21.12</v>
      </c>
      <c r="C599" s="18">
        <v>4.99</v>
      </c>
      <c r="D599" s="18" t="s">
        <v>2379</v>
      </c>
      <c r="E599" s="18" t="s">
        <v>2379</v>
      </c>
      <c r="F599" s="18" t="s">
        <v>2379</v>
      </c>
      <c r="G599" s="19">
        <v>1</v>
      </c>
      <c r="H599" s="18" t="s">
        <v>2379</v>
      </c>
      <c r="I599" s="20" t="str">
        <f t="shared" si="18"/>
        <v>Healthy Weight</v>
      </c>
      <c r="J599" s="20" t="str">
        <f t="shared" si="19"/>
        <v>Normal</v>
      </c>
    </row>
    <row r="600" spans="1:10">
      <c r="A600" s="18" t="s">
        <v>833</v>
      </c>
      <c r="B600" s="18">
        <v>18.48</v>
      </c>
      <c r="C600" s="18">
        <v>10.84</v>
      </c>
      <c r="D600" s="18" t="s">
        <v>2381</v>
      </c>
      <c r="E600" s="18" t="s">
        <v>2379</v>
      </c>
      <c r="F600" s="18" t="s">
        <v>2379</v>
      </c>
      <c r="G600" s="19">
        <v>2</v>
      </c>
      <c r="H600" s="18" t="s">
        <v>2379</v>
      </c>
      <c r="I600" s="20" t="str">
        <f t="shared" si="18"/>
        <v>UnderWeight</v>
      </c>
      <c r="J600" s="20" t="str">
        <f t="shared" si="19"/>
        <v>Diabetes</v>
      </c>
    </row>
    <row r="601" spans="1:10">
      <c r="A601" s="18" t="s">
        <v>832</v>
      </c>
      <c r="B601" s="18">
        <v>16.815000000000001</v>
      </c>
      <c r="C601" s="18">
        <v>5.63</v>
      </c>
      <c r="D601" s="18" t="s">
        <v>2379</v>
      </c>
      <c r="E601" s="18" t="s">
        <v>2379</v>
      </c>
      <c r="F601" s="18" t="s">
        <v>2379</v>
      </c>
      <c r="G601" s="19">
        <v>1</v>
      </c>
      <c r="H601" s="18" t="s">
        <v>2379</v>
      </c>
      <c r="I601" s="20" t="str">
        <f t="shared" si="18"/>
        <v>UnderWeight</v>
      </c>
      <c r="J601" s="20" t="str">
        <f t="shared" si="19"/>
        <v>Normal</v>
      </c>
    </row>
    <row r="602" spans="1:10">
      <c r="A602" s="18" t="s">
        <v>831</v>
      </c>
      <c r="B602" s="18">
        <v>26.72</v>
      </c>
      <c r="C602" s="18">
        <v>4.1399999999999997</v>
      </c>
      <c r="D602" s="18" t="s">
        <v>2379</v>
      </c>
      <c r="E602" s="18" t="s">
        <v>2379</v>
      </c>
      <c r="F602" s="18" t="s">
        <v>2379</v>
      </c>
      <c r="G602" s="19">
        <v>0</v>
      </c>
      <c r="H602" s="18" t="s">
        <v>2379</v>
      </c>
      <c r="I602" s="20" t="str">
        <f t="shared" si="18"/>
        <v>OverWeight</v>
      </c>
      <c r="J602" s="20" t="str">
        <f t="shared" si="19"/>
        <v>Normal</v>
      </c>
    </row>
    <row r="603" spans="1:10">
      <c r="A603" s="18" t="s">
        <v>2218</v>
      </c>
      <c r="B603" s="18">
        <v>40.15</v>
      </c>
      <c r="C603" s="18">
        <v>5.76</v>
      </c>
      <c r="D603" s="18" t="s">
        <v>2379</v>
      </c>
      <c r="E603" s="18" t="s">
        <v>2379</v>
      </c>
      <c r="F603" s="18" t="s">
        <v>2379</v>
      </c>
      <c r="G603" s="19">
        <v>1</v>
      </c>
      <c r="H603" s="18" t="s">
        <v>2380</v>
      </c>
      <c r="I603" s="20" t="str">
        <f t="shared" si="18"/>
        <v>Obesity</v>
      </c>
      <c r="J603" s="20" t="str">
        <f t="shared" si="19"/>
        <v>Prediabetes</v>
      </c>
    </row>
    <row r="604" spans="1:10">
      <c r="A604" s="18" t="s">
        <v>830</v>
      </c>
      <c r="B604" s="18">
        <v>41.42</v>
      </c>
      <c r="C604" s="18">
        <v>5.17</v>
      </c>
      <c r="D604" s="18" t="s">
        <v>2379</v>
      </c>
      <c r="E604" s="18" t="s">
        <v>2379</v>
      </c>
      <c r="F604" s="18" t="s">
        <v>2381</v>
      </c>
      <c r="G604" s="19">
        <v>1</v>
      </c>
      <c r="H604" s="18" t="s">
        <v>2379</v>
      </c>
      <c r="I604" s="20" t="str">
        <f t="shared" si="18"/>
        <v>Obesity</v>
      </c>
      <c r="J604" s="20" t="str">
        <f t="shared" si="19"/>
        <v>Normal</v>
      </c>
    </row>
    <row r="605" spans="1:10">
      <c r="A605" s="18" t="s">
        <v>829</v>
      </c>
      <c r="B605" s="18">
        <v>20.69</v>
      </c>
      <c r="C605" s="18">
        <v>6.93</v>
      </c>
      <c r="D605" s="18" t="s">
        <v>2379</v>
      </c>
      <c r="E605" s="18" t="s">
        <v>2379</v>
      </c>
      <c r="F605" s="18" t="s">
        <v>2379</v>
      </c>
      <c r="G605" s="19">
        <v>2</v>
      </c>
      <c r="H605" s="18" t="s">
        <v>2379</v>
      </c>
      <c r="I605" s="20" t="str">
        <f t="shared" si="18"/>
        <v>Healthy Weight</v>
      </c>
      <c r="J605" s="20" t="str">
        <f t="shared" si="19"/>
        <v>Diabetes</v>
      </c>
    </row>
    <row r="606" spans="1:10">
      <c r="A606" s="18" t="s">
        <v>828</v>
      </c>
      <c r="B606" s="18">
        <v>41.23</v>
      </c>
      <c r="C606" s="18">
        <v>4.24</v>
      </c>
      <c r="D606" s="18" t="s">
        <v>2379</v>
      </c>
      <c r="E606" s="18" t="s">
        <v>2379</v>
      </c>
      <c r="F606" s="18" t="s">
        <v>2379</v>
      </c>
      <c r="G606" s="19">
        <v>0</v>
      </c>
      <c r="H606" s="18" t="s">
        <v>2379</v>
      </c>
      <c r="I606" s="20" t="str">
        <f t="shared" si="18"/>
        <v>Obesity</v>
      </c>
      <c r="J606" s="20" t="str">
        <f t="shared" si="19"/>
        <v>Normal</v>
      </c>
    </row>
    <row r="607" spans="1:10">
      <c r="A607" s="18" t="s">
        <v>827</v>
      </c>
      <c r="B607" s="18">
        <v>29.9</v>
      </c>
      <c r="C607" s="18">
        <v>5.91</v>
      </c>
      <c r="D607" s="18" t="s">
        <v>2379</v>
      </c>
      <c r="E607" s="18" t="s">
        <v>2379</v>
      </c>
      <c r="F607" s="18" t="s">
        <v>2379</v>
      </c>
      <c r="G607" s="19">
        <v>0</v>
      </c>
      <c r="H607" s="18" t="s">
        <v>2379</v>
      </c>
      <c r="I607" s="20" t="str">
        <f t="shared" si="18"/>
        <v>OverWeight</v>
      </c>
      <c r="J607" s="20" t="str">
        <f t="shared" si="19"/>
        <v>Prediabetes</v>
      </c>
    </row>
    <row r="608" spans="1:10">
      <c r="A608" s="18" t="s">
        <v>826</v>
      </c>
      <c r="B608" s="18">
        <v>34.104999999999997</v>
      </c>
      <c r="C608" s="18">
        <v>5.93</v>
      </c>
      <c r="D608" s="18" t="s">
        <v>2379</v>
      </c>
      <c r="E608" s="18" t="s">
        <v>2379</v>
      </c>
      <c r="F608" s="18" t="s">
        <v>2379</v>
      </c>
      <c r="G608" s="19">
        <v>0</v>
      </c>
      <c r="H608" s="18" t="s">
        <v>2379</v>
      </c>
      <c r="I608" s="20" t="str">
        <f t="shared" si="18"/>
        <v>Obesity</v>
      </c>
      <c r="J608" s="20" t="str">
        <f t="shared" si="19"/>
        <v>Prediabetes</v>
      </c>
    </row>
    <row r="609" spans="1:10">
      <c r="A609" s="18" t="s">
        <v>825</v>
      </c>
      <c r="B609" s="18">
        <v>24.97</v>
      </c>
      <c r="C609" s="18">
        <v>5.66</v>
      </c>
      <c r="D609" s="18" t="s">
        <v>2379</v>
      </c>
      <c r="E609" s="18" t="s">
        <v>2379</v>
      </c>
      <c r="F609" s="18" t="s">
        <v>2379</v>
      </c>
      <c r="G609" s="19">
        <v>0</v>
      </c>
      <c r="H609" s="18" t="s">
        <v>2379</v>
      </c>
      <c r="I609" s="20" t="str">
        <f t="shared" si="18"/>
        <v>Healthy Weight</v>
      </c>
      <c r="J609" s="20" t="str">
        <f t="shared" si="19"/>
        <v>Normal</v>
      </c>
    </row>
    <row r="610" spans="1:10">
      <c r="A610" s="18" t="s">
        <v>824</v>
      </c>
      <c r="B610" s="18">
        <v>34.799999999999997</v>
      </c>
      <c r="C610" s="18">
        <v>4.1900000000000004</v>
      </c>
      <c r="D610" s="18" t="s">
        <v>2379</v>
      </c>
      <c r="E610" s="18" t="s">
        <v>2379</v>
      </c>
      <c r="F610" s="18" t="s">
        <v>2379</v>
      </c>
      <c r="G610" s="19">
        <v>1</v>
      </c>
      <c r="H610" s="18" t="s">
        <v>2379</v>
      </c>
      <c r="I610" s="20" t="str">
        <f t="shared" si="18"/>
        <v>Obesity</v>
      </c>
      <c r="J610" s="20" t="str">
        <f t="shared" si="19"/>
        <v>Normal</v>
      </c>
    </row>
    <row r="611" spans="1:10">
      <c r="A611" s="18" t="s">
        <v>823</v>
      </c>
      <c r="B611" s="18">
        <v>32.965000000000003</v>
      </c>
      <c r="C611" s="18">
        <v>9.2100000000000009</v>
      </c>
      <c r="D611" s="18" t="s">
        <v>2381</v>
      </c>
      <c r="E611" s="18" t="s">
        <v>2379</v>
      </c>
      <c r="F611" s="18" t="s">
        <v>2379</v>
      </c>
      <c r="G611" s="19">
        <v>0</v>
      </c>
      <c r="H611" s="18" t="s">
        <v>2379</v>
      </c>
      <c r="I611" s="20" t="str">
        <f t="shared" si="18"/>
        <v>Obesity</v>
      </c>
      <c r="J611" s="20" t="str">
        <f t="shared" si="19"/>
        <v>Diabetes</v>
      </c>
    </row>
    <row r="612" spans="1:10">
      <c r="A612" s="18" t="s">
        <v>822</v>
      </c>
      <c r="B612" s="18">
        <v>27.265000000000001</v>
      </c>
      <c r="C612" s="18">
        <v>5.51</v>
      </c>
      <c r="D612" s="18" t="s">
        <v>2379</v>
      </c>
      <c r="E612" s="18" t="s">
        <v>2379</v>
      </c>
      <c r="F612" s="18" t="s">
        <v>2379</v>
      </c>
      <c r="G612" s="19">
        <v>1</v>
      </c>
      <c r="H612" s="18" t="s">
        <v>2379</v>
      </c>
      <c r="I612" s="20" t="str">
        <f t="shared" si="18"/>
        <v>OverWeight</v>
      </c>
      <c r="J612" s="20" t="str">
        <f t="shared" si="19"/>
        <v>Normal</v>
      </c>
    </row>
    <row r="613" spans="1:10">
      <c r="A613" s="18" t="s">
        <v>821</v>
      </c>
      <c r="B613" s="18">
        <v>17.059999999999999</v>
      </c>
      <c r="C613" s="18">
        <v>8.5</v>
      </c>
      <c r="D613" s="18" t="s">
        <v>2379</v>
      </c>
      <c r="E613" s="18" t="s">
        <v>2379</v>
      </c>
      <c r="F613" s="18" t="s">
        <v>2379</v>
      </c>
      <c r="G613" s="19">
        <v>0</v>
      </c>
      <c r="H613" s="18" t="s">
        <v>2379</v>
      </c>
      <c r="I613" s="20" t="str">
        <f t="shared" si="18"/>
        <v>UnderWeight</v>
      </c>
      <c r="J613" s="20" t="str">
        <f t="shared" si="19"/>
        <v>Diabetes</v>
      </c>
    </row>
    <row r="614" spans="1:10">
      <c r="A614" s="18" t="s">
        <v>2217</v>
      </c>
      <c r="B614" s="18">
        <v>27.8</v>
      </c>
      <c r="C614" s="18">
        <v>4.3600000000000003</v>
      </c>
      <c r="D614" s="18" t="s">
        <v>2379</v>
      </c>
      <c r="E614" s="18" t="s">
        <v>2379</v>
      </c>
      <c r="F614" s="18" t="s">
        <v>2381</v>
      </c>
      <c r="G614" s="19">
        <v>1</v>
      </c>
      <c r="H614" s="18" t="s">
        <v>2380</v>
      </c>
      <c r="I614" s="20" t="str">
        <f t="shared" si="18"/>
        <v>OverWeight</v>
      </c>
      <c r="J614" s="20" t="str">
        <f t="shared" si="19"/>
        <v>Normal</v>
      </c>
    </row>
    <row r="615" spans="1:10">
      <c r="A615" s="18" t="s">
        <v>820</v>
      </c>
      <c r="B615" s="18">
        <v>36.29</v>
      </c>
      <c r="C615" s="18">
        <v>6.23</v>
      </c>
      <c r="D615" s="18" t="s">
        <v>2379</v>
      </c>
      <c r="E615" s="18" t="s">
        <v>2379</v>
      </c>
      <c r="F615" s="18" t="s">
        <v>2379</v>
      </c>
      <c r="G615" s="19">
        <v>0</v>
      </c>
      <c r="H615" s="18" t="s">
        <v>2379</v>
      </c>
      <c r="I615" s="20" t="str">
        <f t="shared" si="18"/>
        <v>Obesity</v>
      </c>
      <c r="J615" s="20" t="str">
        <f t="shared" si="19"/>
        <v>Prediabetes</v>
      </c>
    </row>
    <row r="616" spans="1:10">
      <c r="A616" s="18" t="s">
        <v>819</v>
      </c>
      <c r="B616" s="18">
        <v>28.594999999999999</v>
      </c>
      <c r="C616" s="18">
        <v>8.5299999999999994</v>
      </c>
      <c r="D616" s="18" t="s">
        <v>2381</v>
      </c>
      <c r="E616" s="18" t="s">
        <v>2379</v>
      </c>
      <c r="F616" s="18" t="s">
        <v>2379</v>
      </c>
      <c r="G616" s="19">
        <v>1</v>
      </c>
      <c r="H616" s="18" t="s">
        <v>2379</v>
      </c>
      <c r="I616" s="20" t="str">
        <f t="shared" si="18"/>
        <v>OverWeight</v>
      </c>
      <c r="J616" s="20" t="str">
        <f t="shared" si="19"/>
        <v>Diabetes</v>
      </c>
    </row>
    <row r="617" spans="1:10">
      <c r="A617" s="18" t="s">
        <v>818</v>
      </c>
      <c r="B617" s="18">
        <v>17.8</v>
      </c>
      <c r="C617" s="18">
        <v>5.75</v>
      </c>
      <c r="D617" s="18" t="s">
        <v>2381</v>
      </c>
      <c r="E617" s="18" t="s">
        <v>2379</v>
      </c>
      <c r="F617" s="18" t="s">
        <v>2381</v>
      </c>
      <c r="G617" s="19">
        <v>1</v>
      </c>
      <c r="H617" s="18" t="s">
        <v>2379</v>
      </c>
      <c r="I617" s="20" t="str">
        <f t="shared" si="18"/>
        <v>UnderWeight</v>
      </c>
      <c r="J617" s="20" t="str">
        <f t="shared" si="19"/>
        <v>Prediabetes</v>
      </c>
    </row>
    <row r="618" spans="1:10">
      <c r="A618" s="18" t="s">
        <v>817</v>
      </c>
      <c r="B618" s="18">
        <v>21.4</v>
      </c>
      <c r="C618" s="18">
        <v>5.6</v>
      </c>
      <c r="D618" s="18" t="s">
        <v>2379</v>
      </c>
      <c r="E618" s="18" t="s">
        <v>2379</v>
      </c>
      <c r="F618" s="18" t="s">
        <v>2379</v>
      </c>
      <c r="G618" s="19">
        <v>0</v>
      </c>
      <c r="H618" s="18" t="s">
        <v>2379</v>
      </c>
      <c r="I618" s="20" t="str">
        <f t="shared" si="18"/>
        <v>Healthy Weight</v>
      </c>
      <c r="J618" s="20" t="str">
        <f t="shared" si="19"/>
        <v>Normal</v>
      </c>
    </row>
    <row r="619" spans="1:10">
      <c r="A619" s="18" t="s">
        <v>816</v>
      </c>
      <c r="B619" s="18">
        <v>23.01</v>
      </c>
      <c r="C619" s="18">
        <v>4.68</v>
      </c>
      <c r="D619" s="18" t="s">
        <v>2379</v>
      </c>
      <c r="E619" s="18" t="s">
        <v>2379</v>
      </c>
      <c r="F619" s="18" t="s">
        <v>2379</v>
      </c>
      <c r="G619" s="19">
        <v>0</v>
      </c>
      <c r="H619" s="18" t="s">
        <v>2379</v>
      </c>
      <c r="I619" s="20" t="str">
        <f t="shared" si="18"/>
        <v>Healthy Weight</v>
      </c>
      <c r="J619" s="20" t="str">
        <f t="shared" si="19"/>
        <v>Normal</v>
      </c>
    </row>
    <row r="620" spans="1:10">
      <c r="A620" s="18" t="s">
        <v>815</v>
      </c>
      <c r="B620" s="18">
        <v>19.86</v>
      </c>
      <c r="C620" s="18">
        <v>5.62</v>
      </c>
      <c r="D620" s="18" t="s">
        <v>2381</v>
      </c>
      <c r="E620" s="18" t="s">
        <v>2379</v>
      </c>
      <c r="F620" s="18" t="s">
        <v>2379</v>
      </c>
      <c r="G620" s="19">
        <v>0</v>
      </c>
      <c r="H620" s="18" t="s">
        <v>2379</v>
      </c>
      <c r="I620" s="20" t="str">
        <f t="shared" si="18"/>
        <v>Healthy Weight</v>
      </c>
      <c r="J620" s="20" t="str">
        <f t="shared" si="19"/>
        <v>Normal</v>
      </c>
    </row>
    <row r="621" spans="1:10">
      <c r="A621" s="18" t="s">
        <v>814</v>
      </c>
      <c r="B621" s="18">
        <v>33.58</v>
      </c>
      <c r="C621" s="18">
        <v>5.08</v>
      </c>
      <c r="D621" s="18" t="s">
        <v>2379</v>
      </c>
      <c r="E621" s="18" t="s">
        <v>2379</v>
      </c>
      <c r="F621" s="18" t="s">
        <v>2379</v>
      </c>
      <c r="G621" s="19">
        <v>0</v>
      </c>
      <c r="H621" s="18" t="s">
        <v>2379</v>
      </c>
      <c r="I621" s="20" t="str">
        <f t="shared" si="18"/>
        <v>Obesity</v>
      </c>
      <c r="J621" s="20" t="str">
        <f t="shared" si="19"/>
        <v>Normal</v>
      </c>
    </row>
    <row r="622" spans="1:10">
      <c r="A622" s="18" t="s">
        <v>813</v>
      </c>
      <c r="B622" s="18">
        <v>29.81</v>
      </c>
      <c r="C622" s="18">
        <v>5.28</v>
      </c>
      <c r="D622" s="18" t="s">
        <v>2379</v>
      </c>
      <c r="E622" s="18" t="s">
        <v>2379</v>
      </c>
      <c r="F622" s="18" t="s">
        <v>2379</v>
      </c>
      <c r="G622" s="19">
        <v>0</v>
      </c>
      <c r="H622" s="18" t="s">
        <v>2379</v>
      </c>
      <c r="I622" s="20" t="str">
        <f t="shared" si="18"/>
        <v>OverWeight</v>
      </c>
      <c r="J622" s="20" t="str">
        <f t="shared" si="19"/>
        <v>Normal</v>
      </c>
    </row>
    <row r="623" spans="1:10">
      <c r="A623" s="18" t="s">
        <v>812</v>
      </c>
      <c r="B623" s="18">
        <v>27.4</v>
      </c>
      <c r="C623" s="18">
        <v>4.6100000000000003</v>
      </c>
      <c r="D623" s="18" t="s">
        <v>2379</v>
      </c>
      <c r="E623" s="18" t="s">
        <v>2379</v>
      </c>
      <c r="F623" s="18" t="s">
        <v>2379</v>
      </c>
      <c r="G623" s="19">
        <v>0</v>
      </c>
      <c r="H623" s="18" t="s">
        <v>2379</v>
      </c>
      <c r="I623" s="20" t="str">
        <f t="shared" si="18"/>
        <v>OverWeight</v>
      </c>
      <c r="J623" s="20" t="str">
        <f t="shared" si="19"/>
        <v>Normal</v>
      </c>
    </row>
    <row r="624" spans="1:10">
      <c r="A624" s="18" t="s">
        <v>811</v>
      </c>
      <c r="B624" s="18">
        <v>17.98</v>
      </c>
      <c r="C624" s="18">
        <v>6.57</v>
      </c>
      <c r="D624" s="18" t="s">
        <v>2381</v>
      </c>
      <c r="E624" s="18" t="s">
        <v>2379</v>
      </c>
      <c r="F624" s="18" t="s">
        <v>2379</v>
      </c>
      <c r="G624" s="19">
        <v>2</v>
      </c>
      <c r="H624" s="18" t="s">
        <v>2379</v>
      </c>
      <c r="I624" s="20" t="str">
        <f t="shared" si="18"/>
        <v>UnderWeight</v>
      </c>
      <c r="J624" s="20" t="str">
        <f t="shared" si="19"/>
        <v>Diabetes</v>
      </c>
    </row>
    <row r="625" spans="1:10">
      <c r="A625" s="18" t="s">
        <v>2216</v>
      </c>
      <c r="B625" s="18">
        <v>45.81</v>
      </c>
      <c r="C625" s="18">
        <v>4.76</v>
      </c>
      <c r="D625" s="18" t="s">
        <v>2381</v>
      </c>
      <c r="E625" s="18" t="s">
        <v>2379</v>
      </c>
      <c r="F625" s="18" t="s">
        <v>2381</v>
      </c>
      <c r="G625" s="19">
        <v>1</v>
      </c>
      <c r="H625" s="18" t="s">
        <v>2381</v>
      </c>
      <c r="I625" s="20" t="str">
        <f t="shared" si="18"/>
        <v>Obesity</v>
      </c>
      <c r="J625" s="20" t="str">
        <f t="shared" si="19"/>
        <v>Normal</v>
      </c>
    </row>
    <row r="626" spans="1:10">
      <c r="A626" s="18" t="s">
        <v>810</v>
      </c>
      <c r="B626" s="18">
        <v>37.9</v>
      </c>
      <c r="C626" s="18">
        <v>5.83</v>
      </c>
      <c r="D626" s="18" t="s">
        <v>2379</v>
      </c>
      <c r="E626" s="18" t="s">
        <v>2379</v>
      </c>
      <c r="F626" s="18" t="s">
        <v>2379</v>
      </c>
      <c r="G626" s="19">
        <v>0</v>
      </c>
      <c r="H626" s="18" t="s">
        <v>2379</v>
      </c>
      <c r="I626" s="20" t="str">
        <f t="shared" si="18"/>
        <v>Obesity</v>
      </c>
      <c r="J626" s="20" t="str">
        <f t="shared" si="19"/>
        <v>Prediabetes</v>
      </c>
    </row>
    <row r="627" spans="1:10">
      <c r="A627" s="18" t="s">
        <v>809</v>
      </c>
      <c r="B627" s="18">
        <v>25.27</v>
      </c>
      <c r="C627" s="18">
        <v>6.98</v>
      </c>
      <c r="D627" s="18" t="s">
        <v>2381</v>
      </c>
      <c r="E627" s="18" t="s">
        <v>2379</v>
      </c>
      <c r="F627" s="18" t="s">
        <v>2379</v>
      </c>
      <c r="G627" s="19">
        <v>0</v>
      </c>
      <c r="H627" s="18" t="s">
        <v>2379</v>
      </c>
      <c r="I627" s="20" t="str">
        <f t="shared" si="18"/>
        <v>OverWeight</v>
      </c>
      <c r="J627" s="20" t="str">
        <f t="shared" si="19"/>
        <v>Diabetes</v>
      </c>
    </row>
    <row r="628" spans="1:10">
      <c r="A628" s="18" t="s">
        <v>808</v>
      </c>
      <c r="B628" s="18">
        <v>29.26</v>
      </c>
      <c r="C628" s="18">
        <v>4.03</v>
      </c>
      <c r="D628" s="18" t="s">
        <v>2379</v>
      </c>
      <c r="E628" s="18" t="s">
        <v>2379</v>
      </c>
      <c r="F628" s="18" t="s">
        <v>2379</v>
      </c>
      <c r="G628" s="19">
        <v>1</v>
      </c>
      <c r="H628" s="18" t="s">
        <v>2379</v>
      </c>
      <c r="I628" s="20" t="str">
        <f t="shared" si="18"/>
        <v>OverWeight</v>
      </c>
      <c r="J628" s="20" t="str">
        <f t="shared" si="19"/>
        <v>Normal</v>
      </c>
    </row>
    <row r="629" spans="1:10">
      <c r="A629" s="18" t="s">
        <v>807</v>
      </c>
      <c r="B629" s="18">
        <v>27.835000000000001</v>
      </c>
      <c r="C629" s="18">
        <v>4.5599999999999996</v>
      </c>
      <c r="D629" s="18" t="s">
        <v>2379</v>
      </c>
      <c r="E629" s="18" t="s">
        <v>2379</v>
      </c>
      <c r="F629" s="18" t="s">
        <v>2379</v>
      </c>
      <c r="G629" s="19">
        <v>1</v>
      </c>
      <c r="H629" s="18" t="s">
        <v>2379</v>
      </c>
      <c r="I629" s="20" t="str">
        <f t="shared" si="18"/>
        <v>OverWeight</v>
      </c>
      <c r="J629" s="20" t="str">
        <f t="shared" si="19"/>
        <v>Normal</v>
      </c>
    </row>
    <row r="630" spans="1:10">
      <c r="A630" s="18" t="s">
        <v>806</v>
      </c>
      <c r="B630" s="18">
        <v>46.53</v>
      </c>
      <c r="C630" s="18">
        <v>5.38</v>
      </c>
      <c r="D630" s="18" t="s">
        <v>2381</v>
      </c>
      <c r="E630" s="18" t="s">
        <v>2379</v>
      </c>
      <c r="F630" s="18" t="s">
        <v>2379</v>
      </c>
      <c r="G630" s="19">
        <v>0</v>
      </c>
      <c r="H630" s="18" t="s">
        <v>2379</v>
      </c>
      <c r="I630" s="20" t="str">
        <f t="shared" si="18"/>
        <v>Obesity</v>
      </c>
      <c r="J630" s="20" t="str">
        <f t="shared" si="19"/>
        <v>Normal</v>
      </c>
    </row>
    <row r="631" spans="1:10">
      <c r="A631" s="18" t="s">
        <v>805</v>
      </c>
      <c r="B631" s="18">
        <v>20.58</v>
      </c>
      <c r="C631" s="18">
        <v>11.04</v>
      </c>
      <c r="D631" s="18" t="s">
        <v>2381</v>
      </c>
      <c r="E631" s="18" t="s">
        <v>2379</v>
      </c>
      <c r="F631" s="18" t="s">
        <v>2379</v>
      </c>
      <c r="G631" s="19">
        <v>1</v>
      </c>
      <c r="H631" s="18" t="s">
        <v>2379</v>
      </c>
      <c r="I631" s="20" t="str">
        <f t="shared" si="18"/>
        <v>Healthy Weight</v>
      </c>
      <c r="J631" s="20" t="str">
        <f t="shared" si="19"/>
        <v>Diabetes</v>
      </c>
    </row>
    <row r="632" spans="1:10">
      <c r="A632" s="18" t="s">
        <v>804</v>
      </c>
      <c r="B632" s="18">
        <v>19.53</v>
      </c>
      <c r="C632" s="18">
        <v>6.09</v>
      </c>
      <c r="D632" s="18" t="s">
        <v>2381</v>
      </c>
      <c r="E632" s="18" t="s">
        <v>2379</v>
      </c>
      <c r="F632" s="18" t="s">
        <v>2379</v>
      </c>
      <c r="G632" s="19">
        <v>0</v>
      </c>
      <c r="H632" s="18" t="s">
        <v>2379</v>
      </c>
      <c r="I632" s="20" t="str">
        <f t="shared" si="18"/>
        <v>Healthy Weight</v>
      </c>
      <c r="J632" s="20" t="str">
        <f t="shared" si="19"/>
        <v>Prediabetes</v>
      </c>
    </row>
    <row r="633" spans="1:10">
      <c r="A633" s="18" t="s">
        <v>803</v>
      </c>
      <c r="B633" s="18">
        <v>27.7</v>
      </c>
      <c r="C633" s="18">
        <v>4.71</v>
      </c>
      <c r="D633" s="18" t="s">
        <v>2379</v>
      </c>
      <c r="E633" s="18" t="s">
        <v>2379</v>
      </c>
      <c r="F633" s="18" t="s">
        <v>2379</v>
      </c>
      <c r="G633" s="19">
        <v>1</v>
      </c>
      <c r="H633" s="18" t="s">
        <v>2379</v>
      </c>
      <c r="I633" s="20" t="str">
        <f t="shared" si="18"/>
        <v>OverWeight</v>
      </c>
      <c r="J633" s="20" t="str">
        <f t="shared" si="19"/>
        <v>Normal</v>
      </c>
    </row>
    <row r="634" spans="1:10">
      <c r="A634" s="18" t="s">
        <v>802</v>
      </c>
      <c r="B634" s="18">
        <v>18.920000000000002</v>
      </c>
      <c r="C634" s="18">
        <v>8.18</v>
      </c>
      <c r="D634" s="18" t="s">
        <v>2379</v>
      </c>
      <c r="E634" s="18" t="s">
        <v>2379</v>
      </c>
      <c r="F634" s="18" t="s">
        <v>2379</v>
      </c>
      <c r="G634" s="19">
        <v>0</v>
      </c>
      <c r="H634" s="18" t="s">
        <v>2379</v>
      </c>
      <c r="I634" s="20" t="str">
        <f t="shared" si="18"/>
        <v>Healthy Weight</v>
      </c>
      <c r="J634" s="20" t="str">
        <f t="shared" si="19"/>
        <v>Diabetes</v>
      </c>
    </row>
    <row r="635" spans="1:10">
      <c r="A635" s="18" t="s">
        <v>801</v>
      </c>
      <c r="B635" s="18">
        <v>17.760000000000002</v>
      </c>
      <c r="C635" s="18">
        <v>11.18</v>
      </c>
      <c r="D635" s="18" t="s">
        <v>2381</v>
      </c>
      <c r="E635" s="18" t="s">
        <v>2379</v>
      </c>
      <c r="F635" s="18" t="s">
        <v>2379</v>
      </c>
      <c r="G635" s="19">
        <v>2</v>
      </c>
      <c r="H635" s="18" t="s">
        <v>2379</v>
      </c>
      <c r="I635" s="20" t="str">
        <f t="shared" si="18"/>
        <v>UnderWeight</v>
      </c>
      <c r="J635" s="20" t="str">
        <f t="shared" si="19"/>
        <v>Diabetes</v>
      </c>
    </row>
    <row r="636" spans="1:10">
      <c r="A636" s="18" t="s">
        <v>2215</v>
      </c>
      <c r="B636" s="18">
        <v>34.43</v>
      </c>
      <c r="C636" s="18">
        <v>10.82</v>
      </c>
      <c r="D636" s="18" t="s">
        <v>2381</v>
      </c>
      <c r="E636" s="18" t="s">
        <v>2379</v>
      </c>
      <c r="F636" s="18" t="s">
        <v>2379</v>
      </c>
      <c r="G636" s="19">
        <v>1</v>
      </c>
      <c r="H636" s="18" t="s">
        <v>2381</v>
      </c>
      <c r="I636" s="20" t="str">
        <f t="shared" si="18"/>
        <v>Obesity</v>
      </c>
      <c r="J636" s="20" t="str">
        <f t="shared" si="19"/>
        <v>Diabetes</v>
      </c>
    </row>
    <row r="637" spans="1:10">
      <c r="A637" s="18" t="s">
        <v>800</v>
      </c>
      <c r="B637" s="18">
        <v>29.83</v>
      </c>
      <c r="C637" s="18">
        <v>5.03</v>
      </c>
      <c r="D637" s="18" t="s">
        <v>2381</v>
      </c>
      <c r="E637" s="18" t="s">
        <v>2379</v>
      </c>
      <c r="F637" s="18" t="s">
        <v>2379</v>
      </c>
      <c r="G637" s="19">
        <v>0</v>
      </c>
      <c r="H637" s="18" t="s">
        <v>2379</v>
      </c>
      <c r="I637" s="20" t="str">
        <f t="shared" si="18"/>
        <v>OverWeight</v>
      </c>
      <c r="J637" s="20" t="str">
        <f t="shared" si="19"/>
        <v>Normal</v>
      </c>
    </row>
    <row r="638" spans="1:10">
      <c r="A638" s="18" t="s">
        <v>799</v>
      </c>
      <c r="B638" s="18">
        <v>23.465</v>
      </c>
      <c r="C638" s="18">
        <v>5.56</v>
      </c>
      <c r="D638" s="18" t="s">
        <v>2379</v>
      </c>
      <c r="E638" s="18" t="s">
        <v>2379</v>
      </c>
      <c r="F638" s="18" t="s">
        <v>2379</v>
      </c>
      <c r="G638" s="19">
        <v>1</v>
      </c>
      <c r="H638" s="18" t="s">
        <v>2379</v>
      </c>
      <c r="I638" s="20" t="str">
        <f t="shared" si="18"/>
        <v>Healthy Weight</v>
      </c>
      <c r="J638" s="20" t="str">
        <f t="shared" si="19"/>
        <v>Normal</v>
      </c>
    </row>
    <row r="639" spans="1:10">
      <c r="A639" s="18" t="s">
        <v>798</v>
      </c>
      <c r="B639" s="18">
        <v>29.355</v>
      </c>
      <c r="C639" s="18">
        <v>4.33</v>
      </c>
      <c r="D639" s="18" t="s">
        <v>2379</v>
      </c>
      <c r="E639" s="18" t="s">
        <v>2379</v>
      </c>
      <c r="F639" s="18" t="s">
        <v>2379</v>
      </c>
      <c r="G639" s="19">
        <v>0</v>
      </c>
      <c r="H639" s="18" t="s">
        <v>2379</v>
      </c>
      <c r="I639" s="20" t="str">
        <f t="shared" si="18"/>
        <v>OverWeight</v>
      </c>
      <c r="J639" s="20" t="str">
        <f t="shared" si="19"/>
        <v>Normal</v>
      </c>
    </row>
    <row r="640" spans="1:10">
      <c r="A640" s="18" t="s">
        <v>797</v>
      </c>
      <c r="B640" s="18">
        <v>35.49</v>
      </c>
      <c r="C640" s="18">
        <v>5.21</v>
      </c>
      <c r="D640" s="18" t="s">
        <v>2381</v>
      </c>
      <c r="E640" s="18" t="s">
        <v>2379</v>
      </c>
      <c r="F640" s="18" t="s">
        <v>2381</v>
      </c>
      <c r="G640" s="19">
        <v>1</v>
      </c>
      <c r="H640" s="18" t="s">
        <v>2379</v>
      </c>
      <c r="I640" s="20" t="str">
        <f t="shared" si="18"/>
        <v>Obesity</v>
      </c>
      <c r="J640" s="20" t="str">
        <f t="shared" si="19"/>
        <v>Normal</v>
      </c>
    </row>
    <row r="641" spans="1:10">
      <c r="A641" s="18" t="s">
        <v>796</v>
      </c>
      <c r="B641" s="18">
        <v>26.315000000000001</v>
      </c>
      <c r="C641" s="18">
        <v>5.89</v>
      </c>
      <c r="D641" s="18" t="s">
        <v>2379</v>
      </c>
      <c r="E641" s="18" t="s">
        <v>2379</v>
      </c>
      <c r="F641" s="18" t="s">
        <v>2379</v>
      </c>
      <c r="G641" s="19">
        <v>0</v>
      </c>
      <c r="H641" s="18" t="s">
        <v>2379</v>
      </c>
      <c r="I641" s="20" t="str">
        <f t="shared" si="18"/>
        <v>OverWeight</v>
      </c>
      <c r="J641" s="20" t="str">
        <f t="shared" si="19"/>
        <v>Prediabetes</v>
      </c>
    </row>
    <row r="642" spans="1:10">
      <c r="A642" s="18" t="s">
        <v>795</v>
      </c>
      <c r="B642" s="18">
        <v>19.79</v>
      </c>
      <c r="C642" s="18">
        <v>4.8099999999999996</v>
      </c>
      <c r="D642" s="18" t="s">
        <v>2381</v>
      </c>
      <c r="E642" s="18" t="s">
        <v>2379</v>
      </c>
      <c r="F642" s="18" t="s">
        <v>2379</v>
      </c>
      <c r="G642" s="19">
        <v>0</v>
      </c>
      <c r="H642" s="18" t="s">
        <v>2379</v>
      </c>
      <c r="I642" s="20" t="str">
        <f t="shared" ref="I642:I705" si="20">IF(B642&lt;18.5,"UnderWeight",IF(B642&lt;25,"Healthy Weight",IF(B642&lt;30,"OverWeight","Obesity")))</f>
        <v>Healthy Weight</v>
      </c>
      <c r="J642" s="20" t="str">
        <f t="shared" si="19"/>
        <v>Normal</v>
      </c>
    </row>
    <row r="643" spans="1:10">
      <c r="A643" s="18" t="s">
        <v>794</v>
      </c>
      <c r="B643" s="18">
        <v>40.564999999999998</v>
      </c>
      <c r="C643" s="18">
        <v>5.66</v>
      </c>
      <c r="D643" s="18" t="s">
        <v>2379</v>
      </c>
      <c r="E643" s="18" t="s">
        <v>2379</v>
      </c>
      <c r="F643" s="18" t="s">
        <v>2379</v>
      </c>
      <c r="G643" s="19">
        <v>1</v>
      </c>
      <c r="H643" s="18" t="s">
        <v>2379</v>
      </c>
      <c r="I643" s="20" t="str">
        <f t="shared" si="20"/>
        <v>Obesity</v>
      </c>
      <c r="J643" s="20" t="str">
        <f t="shared" ref="J643:J706" si="21">IF(C643&lt;5.7,"Normal",IF(C643&lt;6.5,"Prediabetes","Diabetes"))</f>
        <v>Normal</v>
      </c>
    </row>
    <row r="644" spans="1:10">
      <c r="A644" s="18" t="s">
        <v>793</v>
      </c>
      <c r="B644" s="18">
        <v>18.03</v>
      </c>
      <c r="C644" s="18">
        <v>10.66</v>
      </c>
      <c r="D644" s="18" t="s">
        <v>2381</v>
      </c>
      <c r="E644" s="18" t="s">
        <v>2379</v>
      </c>
      <c r="F644" s="18" t="s">
        <v>2379</v>
      </c>
      <c r="G644" s="19">
        <v>2</v>
      </c>
      <c r="H644" s="18" t="s">
        <v>2379</v>
      </c>
      <c r="I644" s="20" t="str">
        <f t="shared" si="20"/>
        <v>UnderWeight</v>
      </c>
      <c r="J644" s="20" t="str">
        <f t="shared" si="21"/>
        <v>Diabetes</v>
      </c>
    </row>
    <row r="645" spans="1:10">
      <c r="A645" s="18" t="s">
        <v>792</v>
      </c>
      <c r="B645" s="18">
        <v>34.65</v>
      </c>
      <c r="C645" s="18">
        <v>5.98</v>
      </c>
      <c r="D645" s="18" t="s">
        <v>2381</v>
      </c>
      <c r="E645" s="18" t="s">
        <v>2379</v>
      </c>
      <c r="F645" s="18" t="s">
        <v>2379</v>
      </c>
      <c r="G645" s="19">
        <v>0</v>
      </c>
      <c r="H645" s="18" t="s">
        <v>2379</v>
      </c>
      <c r="I645" s="20" t="str">
        <f t="shared" si="20"/>
        <v>Obesity</v>
      </c>
      <c r="J645" s="20" t="str">
        <f t="shared" si="21"/>
        <v>Prediabetes</v>
      </c>
    </row>
    <row r="646" spans="1:10">
      <c r="A646" s="18" t="s">
        <v>791</v>
      </c>
      <c r="B646" s="18">
        <v>42.94</v>
      </c>
      <c r="C646" s="18">
        <v>4.34</v>
      </c>
      <c r="D646" s="18" t="s">
        <v>2379</v>
      </c>
      <c r="E646" s="18" t="s">
        <v>2379</v>
      </c>
      <c r="F646" s="18" t="s">
        <v>2379</v>
      </c>
      <c r="G646" s="19">
        <v>0</v>
      </c>
      <c r="H646" s="18" t="s">
        <v>2379</v>
      </c>
      <c r="I646" s="20" t="str">
        <f t="shared" si="20"/>
        <v>Obesity</v>
      </c>
      <c r="J646" s="20" t="str">
        <f t="shared" si="21"/>
        <v>Normal</v>
      </c>
    </row>
    <row r="647" spans="1:10">
      <c r="A647" s="18" t="s">
        <v>2214</v>
      </c>
      <c r="B647" s="18">
        <v>41.33</v>
      </c>
      <c r="C647" s="18">
        <v>4.01</v>
      </c>
      <c r="D647" s="18" t="s">
        <v>2381</v>
      </c>
      <c r="E647" s="18" t="s">
        <v>2379</v>
      </c>
      <c r="F647" s="18" t="s">
        <v>2379</v>
      </c>
      <c r="G647" s="19">
        <v>0</v>
      </c>
      <c r="H647" s="18" t="s">
        <v>2381</v>
      </c>
      <c r="I647" s="20" t="str">
        <f t="shared" si="20"/>
        <v>Obesity</v>
      </c>
      <c r="J647" s="20" t="str">
        <f t="shared" si="21"/>
        <v>Normal</v>
      </c>
    </row>
    <row r="648" spans="1:10">
      <c r="A648" s="18" t="s">
        <v>790</v>
      </c>
      <c r="B648" s="18">
        <v>31.254999999999999</v>
      </c>
      <c r="C648" s="18">
        <v>5.17</v>
      </c>
      <c r="D648" s="18" t="s">
        <v>2379</v>
      </c>
      <c r="E648" s="18" t="s">
        <v>2379</v>
      </c>
      <c r="F648" s="18" t="s">
        <v>2379</v>
      </c>
      <c r="G648" s="19">
        <v>0</v>
      </c>
      <c r="H648" s="18" t="s">
        <v>2379</v>
      </c>
      <c r="I648" s="20" t="str">
        <f t="shared" si="20"/>
        <v>Obesity</v>
      </c>
      <c r="J648" s="20" t="str">
        <f t="shared" si="21"/>
        <v>Normal</v>
      </c>
    </row>
    <row r="649" spans="1:10">
      <c r="A649" s="18" t="s">
        <v>789</v>
      </c>
      <c r="B649" s="18">
        <v>45.43</v>
      </c>
      <c r="C649" s="18">
        <v>4.2300000000000004</v>
      </c>
      <c r="D649" s="18" t="s">
        <v>2381</v>
      </c>
      <c r="E649" s="18" t="s">
        <v>2379</v>
      </c>
      <c r="F649" s="18" t="s">
        <v>2381</v>
      </c>
      <c r="G649" s="19">
        <v>1</v>
      </c>
      <c r="H649" s="18" t="s">
        <v>2379</v>
      </c>
      <c r="I649" s="20" t="str">
        <f t="shared" si="20"/>
        <v>Obesity</v>
      </c>
      <c r="J649" s="20" t="str">
        <f t="shared" si="21"/>
        <v>Normal</v>
      </c>
    </row>
    <row r="650" spans="1:10">
      <c r="A650" s="18" t="s">
        <v>788</v>
      </c>
      <c r="B650" s="18">
        <v>32.340000000000003</v>
      </c>
      <c r="C650" s="18">
        <v>4.88</v>
      </c>
      <c r="D650" s="18" t="s">
        <v>2381</v>
      </c>
      <c r="E650" s="18" t="s">
        <v>2379</v>
      </c>
      <c r="F650" s="18" t="s">
        <v>2381</v>
      </c>
      <c r="G650" s="19">
        <v>1</v>
      </c>
      <c r="H650" s="18" t="s">
        <v>2379</v>
      </c>
      <c r="I650" s="20" t="str">
        <f t="shared" si="20"/>
        <v>Obesity</v>
      </c>
      <c r="J650" s="20" t="str">
        <f t="shared" si="21"/>
        <v>Normal</v>
      </c>
    </row>
    <row r="651" spans="1:10">
      <c r="A651" s="18" t="s">
        <v>787</v>
      </c>
      <c r="B651" s="18">
        <v>25.46</v>
      </c>
      <c r="C651" s="18">
        <v>9.7100000000000009</v>
      </c>
      <c r="D651" s="18" t="s">
        <v>2381</v>
      </c>
      <c r="E651" s="18" t="s">
        <v>2379</v>
      </c>
      <c r="F651" s="18" t="s">
        <v>2379</v>
      </c>
      <c r="G651" s="19">
        <v>1</v>
      </c>
      <c r="H651" s="18" t="s">
        <v>2379</v>
      </c>
      <c r="I651" s="20" t="str">
        <f t="shared" si="20"/>
        <v>OverWeight</v>
      </c>
      <c r="J651" s="20" t="str">
        <f t="shared" si="21"/>
        <v>Diabetes</v>
      </c>
    </row>
    <row r="652" spans="1:10">
      <c r="A652" s="18" t="s">
        <v>786</v>
      </c>
      <c r="B652" s="18">
        <v>37.145000000000003</v>
      </c>
      <c r="C652" s="18">
        <v>5.32</v>
      </c>
      <c r="D652" s="18" t="s">
        <v>2379</v>
      </c>
      <c r="E652" s="18" t="s">
        <v>2379</v>
      </c>
      <c r="F652" s="18" t="s">
        <v>2379</v>
      </c>
      <c r="G652" s="19">
        <v>0</v>
      </c>
      <c r="H652" s="18" t="s">
        <v>2379</v>
      </c>
      <c r="I652" s="20" t="str">
        <f t="shared" si="20"/>
        <v>Obesity</v>
      </c>
      <c r="J652" s="20" t="str">
        <f t="shared" si="21"/>
        <v>Normal</v>
      </c>
    </row>
    <row r="653" spans="1:10">
      <c r="A653" s="18" t="s">
        <v>785</v>
      </c>
      <c r="B653" s="18">
        <v>30.8</v>
      </c>
      <c r="C653" s="18">
        <v>5.83</v>
      </c>
      <c r="D653" s="18" t="s">
        <v>2381</v>
      </c>
      <c r="E653" s="18" t="s">
        <v>2379</v>
      </c>
      <c r="F653" s="18" t="s">
        <v>2379</v>
      </c>
      <c r="G653" s="19">
        <v>0</v>
      </c>
      <c r="H653" s="18" t="s">
        <v>2379</v>
      </c>
      <c r="I653" s="20" t="str">
        <f t="shared" si="20"/>
        <v>Obesity</v>
      </c>
      <c r="J653" s="20" t="str">
        <f t="shared" si="21"/>
        <v>Prediabetes</v>
      </c>
    </row>
    <row r="654" spans="1:10">
      <c r="A654" s="18" t="s">
        <v>784</v>
      </c>
      <c r="B654" s="18">
        <v>29.5</v>
      </c>
      <c r="C654" s="18">
        <v>5.54</v>
      </c>
      <c r="D654" s="18" t="s">
        <v>2381</v>
      </c>
      <c r="E654" s="18" t="s">
        <v>2379</v>
      </c>
      <c r="F654" s="18" t="s">
        <v>2379</v>
      </c>
      <c r="G654" s="19">
        <v>0</v>
      </c>
      <c r="H654" s="18" t="s">
        <v>2379</v>
      </c>
      <c r="I654" s="20" t="str">
        <f t="shared" si="20"/>
        <v>OverWeight</v>
      </c>
      <c r="J654" s="20" t="str">
        <f t="shared" si="21"/>
        <v>Normal</v>
      </c>
    </row>
    <row r="655" spans="1:10">
      <c r="A655" s="18" t="s">
        <v>783</v>
      </c>
      <c r="B655" s="18">
        <v>43.39</v>
      </c>
      <c r="C655" s="18">
        <v>5.85</v>
      </c>
      <c r="D655" s="18" t="s">
        <v>2379</v>
      </c>
      <c r="E655" s="18" t="s">
        <v>2380</v>
      </c>
      <c r="F655" s="18" t="s">
        <v>2379</v>
      </c>
      <c r="G655" s="19">
        <v>1</v>
      </c>
      <c r="H655" s="18" t="s">
        <v>2379</v>
      </c>
      <c r="I655" s="20" t="str">
        <f t="shared" si="20"/>
        <v>Obesity</v>
      </c>
      <c r="J655" s="20" t="str">
        <f t="shared" si="21"/>
        <v>Prediabetes</v>
      </c>
    </row>
    <row r="656" spans="1:10">
      <c r="A656" s="18" t="s">
        <v>782</v>
      </c>
      <c r="B656" s="18">
        <v>15.08</v>
      </c>
      <c r="C656" s="18">
        <v>4.8499999999999996</v>
      </c>
      <c r="D656" s="18" t="s">
        <v>2381</v>
      </c>
      <c r="E656" s="18" t="s">
        <v>2379</v>
      </c>
      <c r="F656" s="18" t="s">
        <v>2381</v>
      </c>
      <c r="G656" s="19">
        <v>1</v>
      </c>
      <c r="H656" s="18" t="s">
        <v>2379</v>
      </c>
      <c r="I656" s="20" t="str">
        <f t="shared" si="20"/>
        <v>UnderWeight</v>
      </c>
      <c r="J656" s="20" t="str">
        <f t="shared" si="21"/>
        <v>Normal</v>
      </c>
    </row>
    <row r="657" spans="1:10">
      <c r="A657" s="18" t="s">
        <v>781</v>
      </c>
      <c r="B657" s="18">
        <v>20.48</v>
      </c>
      <c r="C657" s="18">
        <v>11.09</v>
      </c>
      <c r="D657" s="18" t="s">
        <v>2379</v>
      </c>
      <c r="E657" s="18" t="s">
        <v>2379</v>
      </c>
      <c r="F657" s="18" t="s">
        <v>2379</v>
      </c>
      <c r="G657" s="19">
        <v>0</v>
      </c>
      <c r="H657" s="18" t="s">
        <v>2379</v>
      </c>
      <c r="I657" s="20" t="str">
        <f t="shared" si="20"/>
        <v>Healthy Weight</v>
      </c>
      <c r="J657" s="20" t="str">
        <f t="shared" si="21"/>
        <v>Diabetes</v>
      </c>
    </row>
    <row r="658" spans="1:10">
      <c r="A658" s="18" t="s">
        <v>2213</v>
      </c>
      <c r="B658" s="18">
        <v>31.92</v>
      </c>
      <c r="C658" s="18">
        <v>5.12</v>
      </c>
      <c r="D658" s="18" t="s">
        <v>2381</v>
      </c>
      <c r="E658" s="18" t="s">
        <v>2379</v>
      </c>
      <c r="F658" s="18" t="s">
        <v>2379</v>
      </c>
      <c r="G658" s="19">
        <v>1</v>
      </c>
      <c r="H658" s="18" t="s">
        <v>2381</v>
      </c>
      <c r="I658" s="20" t="str">
        <f t="shared" si="20"/>
        <v>Obesity</v>
      </c>
      <c r="J658" s="20" t="str">
        <f t="shared" si="21"/>
        <v>Normal</v>
      </c>
    </row>
    <row r="659" spans="1:10">
      <c r="A659" s="18" t="s">
        <v>780</v>
      </c>
      <c r="B659" s="18">
        <v>34.450000000000003</v>
      </c>
      <c r="C659" s="18">
        <v>5.58</v>
      </c>
      <c r="D659" s="18" t="s">
        <v>2381</v>
      </c>
      <c r="E659" s="18" t="s">
        <v>2379</v>
      </c>
      <c r="F659" s="18" t="s">
        <v>2379</v>
      </c>
      <c r="G659" s="19">
        <v>0</v>
      </c>
      <c r="H659" s="18" t="s">
        <v>2379</v>
      </c>
      <c r="I659" s="20" t="str">
        <f t="shared" si="20"/>
        <v>Obesity</v>
      </c>
      <c r="J659" s="20" t="str">
        <f t="shared" si="21"/>
        <v>Normal</v>
      </c>
    </row>
    <row r="660" spans="1:10">
      <c r="A660" s="18" t="s">
        <v>779</v>
      </c>
      <c r="B660" s="18">
        <v>34.21</v>
      </c>
      <c r="C660" s="18">
        <v>9.7200000000000006</v>
      </c>
      <c r="D660" s="18" t="s">
        <v>2381</v>
      </c>
      <c r="E660" s="18" t="s">
        <v>2379</v>
      </c>
      <c r="F660" s="18" t="s">
        <v>2379</v>
      </c>
      <c r="G660" s="19">
        <v>0</v>
      </c>
      <c r="H660" s="18" t="s">
        <v>2379</v>
      </c>
      <c r="I660" s="20" t="str">
        <f t="shared" si="20"/>
        <v>Obesity</v>
      </c>
      <c r="J660" s="20" t="str">
        <f t="shared" si="21"/>
        <v>Diabetes</v>
      </c>
    </row>
    <row r="661" spans="1:10">
      <c r="A661" s="18" t="s">
        <v>778</v>
      </c>
      <c r="B661" s="18">
        <v>28.8</v>
      </c>
      <c r="C661" s="18">
        <v>11.41</v>
      </c>
      <c r="D661" s="18" t="s">
        <v>2381</v>
      </c>
      <c r="E661" s="18" t="s">
        <v>2379</v>
      </c>
      <c r="F661" s="18" t="s">
        <v>2379</v>
      </c>
      <c r="G661" s="19">
        <v>0</v>
      </c>
      <c r="H661" s="18" t="s">
        <v>2379</v>
      </c>
      <c r="I661" s="20" t="str">
        <f t="shared" si="20"/>
        <v>OverWeight</v>
      </c>
      <c r="J661" s="20" t="str">
        <f t="shared" si="21"/>
        <v>Diabetes</v>
      </c>
    </row>
    <row r="662" spans="1:10">
      <c r="A662" s="18" t="s">
        <v>777</v>
      </c>
      <c r="B662" s="18">
        <v>31.74</v>
      </c>
      <c r="C662" s="18">
        <v>4.46</v>
      </c>
      <c r="D662" s="18" t="s">
        <v>2379</v>
      </c>
      <c r="E662" s="18" t="s">
        <v>2379</v>
      </c>
      <c r="F662" s="18" t="s">
        <v>2381</v>
      </c>
      <c r="G662" s="19">
        <v>1</v>
      </c>
      <c r="H662" s="18" t="s">
        <v>2379</v>
      </c>
      <c r="I662" s="20" t="str">
        <f t="shared" si="20"/>
        <v>Obesity</v>
      </c>
      <c r="J662" s="20" t="str">
        <f t="shared" si="21"/>
        <v>Normal</v>
      </c>
    </row>
    <row r="663" spans="1:10">
      <c r="A663" s="18" t="s">
        <v>776</v>
      </c>
      <c r="B663" s="18">
        <v>21.78</v>
      </c>
      <c r="C663" s="18">
        <v>9.31</v>
      </c>
      <c r="D663" s="18" t="s">
        <v>2381</v>
      </c>
      <c r="E663" s="18" t="s">
        <v>2379</v>
      </c>
      <c r="F663" s="18" t="s">
        <v>2379</v>
      </c>
      <c r="G663" s="19">
        <v>0</v>
      </c>
      <c r="H663" s="18" t="s">
        <v>2379</v>
      </c>
      <c r="I663" s="20" t="str">
        <f t="shared" si="20"/>
        <v>Healthy Weight</v>
      </c>
      <c r="J663" s="20" t="str">
        <f t="shared" si="21"/>
        <v>Diabetes</v>
      </c>
    </row>
    <row r="664" spans="1:10">
      <c r="A664" s="18" t="s">
        <v>775</v>
      </c>
      <c r="B664" s="18">
        <v>23.75</v>
      </c>
      <c r="C664" s="18">
        <v>5.03</v>
      </c>
      <c r="D664" s="18" t="s">
        <v>2379</v>
      </c>
      <c r="E664" s="18" t="s">
        <v>2379</v>
      </c>
      <c r="F664" s="18" t="s">
        <v>2379</v>
      </c>
      <c r="G664" s="19">
        <v>1</v>
      </c>
      <c r="H664" s="18" t="s">
        <v>2379</v>
      </c>
      <c r="I664" s="20" t="str">
        <f t="shared" si="20"/>
        <v>Healthy Weight</v>
      </c>
      <c r="J664" s="20" t="str">
        <f t="shared" si="21"/>
        <v>Normal</v>
      </c>
    </row>
    <row r="665" spans="1:10">
      <c r="A665" s="18" t="s">
        <v>774</v>
      </c>
      <c r="B665" s="18">
        <v>33.21</v>
      </c>
      <c r="C665" s="18">
        <v>5.07</v>
      </c>
      <c r="D665" s="18" t="s">
        <v>2381</v>
      </c>
      <c r="E665" s="18" t="s">
        <v>2379</v>
      </c>
      <c r="F665" s="18" t="s">
        <v>2379</v>
      </c>
      <c r="G665" s="19">
        <v>1</v>
      </c>
      <c r="H665" s="18" t="s">
        <v>2379</v>
      </c>
      <c r="I665" s="20" t="str">
        <f t="shared" si="20"/>
        <v>Obesity</v>
      </c>
      <c r="J665" s="20" t="str">
        <f t="shared" si="21"/>
        <v>Normal</v>
      </c>
    </row>
    <row r="666" spans="1:10">
      <c r="A666" s="18" t="s">
        <v>773</v>
      </c>
      <c r="B666" s="18">
        <v>17.7</v>
      </c>
      <c r="C666" s="18">
        <v>10.42</v>
      </c>
      <c r="D666" s="18" t="s">
        <v>2381</v>
      </c>
      <c r="E666" s="18" t="s">
        <v>2379</v>
      </c>
      <c r="F666" s="18" t="s">
        <v>2379</v>
      </c>
      <c r="G666" s="19">
        <v>2</v>
      </c>
      <c r="H666" s="18" t="s">
        <v>2379</v>
      </c>
      <c r="I666" s="20" t="str">
        <f t="shared" si="20"/>
        <v>UnderWeight</v>
      </c>
      <c r="J666" s="20" t="str">
        <f t="shared" si="21"/>
        <v>Diabetes</v>
      </c>
    </row>
    <row r="667" spans="1:10">
      <c r="A667" s="18" t="s">
        <v>772</v>
      </c>
      <c r="B667" s="18">
        <v>17.2</v>
      </c>
      <c r="C667" s="18">
        <v>6.45</v>
      </c>
      <c r="D667" s="18" t="s">
        <v>2379</v>
      </c>
      <c r="E667" s="18" t="s">
        <v>2379</v>
      </c>
      <c r="F667" s="18" t="s">
        <v>2379</v>
      </c>
      <c r="G667" s="19">
        <v>2</v>
      </c>
      <c r="H667" s="18" t="s">
        <v>2379</v>
      </c>
      <c r="I667" s="20" t="str">
        <f t="shared" si="20"/>
        <v>UnderWeight</v>
      </c>
      <c r="J667" s="20" t="str">
        <f t="shared" si="21"/>
        <v>Prediabetes</v>
      </c>
    </row>
    <row r="668" spans="1:10">
      <c r="A668" s="18" t="s">
        <v>771</v>
      </c>
      <c r="B668" s="18">
        <v>19.21</v>
      </c>
      <c r="C668" s="18">
        <v>5.52</v>
      </c>
      <c r="D668" s="18" t="s">
        <v>2379</v>
      </c>
      <c r="E668" s="18" t="s">
        <v>2379</v>
      </c>
      <c r="F668" s="18" t="s">
        <v>2379</v>
      </c>
      <c r="G668" s="19">
        <v>2</v>
      </c>
      <c r="H668" s="18" t="s">
        <v>2379</v>
      </c>
      <c r="I668" s="20" t="str">
        <f t="shared" si="20"/>
        <v>Healthy Weight</v>
      </c>
      <c r="J668" s="20" t="str">
        <f t="shared" si="21"/>
        <v>Normal</v>
      </c>
    </row>
    <row r="669" spans="1:10">
      <c r="A669" s="18" t="s">
        <v>2356</v>
      </c>
      <c r="B669" s="18">
        <v>39.9</v>
      </c>
      <c r="C669" s="18">
        <v>11.32</v>
      </c>
      <c r="D669" s="18" t="s">
        <v>2379</v>
      </c>
      <c r="E669" s="18" t="s">
        <v>2379</v>
      </c>
      <c r="F669" s="18" t="s">
        <v>2379</v>
      </c>
      <c r="G669" s="19">
        <v>0</v>
      </c>
      <c r="H669" s="18" t="s">
        <v>2380</v>
      </c>
      <c r="I669" s="20" t="str">
        <f t="shared" si="20"/>
        <v>Obesity</v>
      </c>
      <c r="J669" s="20" t="str">
        <f t="shared" si="21"/>
        <v>Diabetes</v>
      </c>
    </row>
    <row r="670" spans="1:10">
      <c r="A670" s="18" t="s">
        <v>2212</v>
      </c>
      <c r="B670" s="18">
        <v>39.799999999999997</v>
      </c>
      <c r="C670" s="18">
        <v>10.54</v>
      </c>
      <c r="D670" s="18" t="s">
        <v>2381</v>
      </c>
      <c r="E670" s="18" t="s">
        <v>2379</v>
      </c>
      <c r="F670" s="18" t="s">
        <v>2379</v>
      </c>
      <c r="G670" s="19">
        <v>2</v>
      </c>
      <c r="H670" s="18" t="s">
        <v>2381</v>
      </c>
      <c r="I670" s="20" t="str">
        <f t="shared" si="20"/>
        <v>Obesity</v>
      </c>
      <c r="J670" s="20" t="str">
        <f t="shared" si="21"/>
        <v>Diabetes</v>
      </c>
    </row>
    <row r="671" spans="1:10">
      <c r="A671" s="18" t="s">
        <v>770</v>
      </c>
      <c r="B671" s="18">
        <v>23.2</v>
      </c>
      <c r="C671" s="18">
        <v>4.41</v>
      </c>
      <c r="D671" s="18" t="s">
        <v>2379</v>
      </c>
      <c r="E671" s="18" t="s">
        <v>2379</v>
      </c>
      <c r="F671" s="18" t="s">
        <v>2381</v>
      </c>
      <c r="G671" s="19">
        <v>1</v>
      </c>
      <c r="H671" s="18" t="s">
        <v>2379</v>
      </c>
      <c r="I671" s="20" t="str">
        <f t="shared" si="20"/>
        <v>Healthy Weight</v>
      </c>
      <c r="J671" s="20" t="str">
        <f t="shared" si="21"/>
        <v>Normal</v>
      </c>
    </row>
    <row r="672" spans="1:10">
      <c r="A672" s="18" t="s">
        <v>769</v>
      </c>
      <c r="B672" s="18">
        <v>32.5</v>
      </c>
      <c r="C672" s="18">
        <v>4.6900000000000004</v>
      </c>
      <c r="D672" s="18" t="s">
        <v>2381</v>
      </c>
      <c r="E672" s="18" t="s">
        <v>2379</v>
      </c>
      <c r="F672" s="18" t="s">
        <v>2381</v>
      </c>
      <c r="G672" s="19">
        <v>1</v>
      </c>
      <c r="H672" s="18" t="s">
        <v>2379</v>
      </c>
      <c r="I672" s="20" t="str">
        <f t="shared" si="20"/>
        <v>Obesity</v>
      </c>
      <c r="J672" s="20" t="str">
        <f t="shared" si="21"/>
        <v>Normal</v>
      </c>
    </row>
    <row r="673" spans="1:10">
      <c r="A673" s="18" t="s">
        <v>768</v>
      </c>
      <c r="B673" s="18">
        <v>20.9</v>
      </c>
      <c r="C673" s="18">
        <v>6.94</v>
      </c>
      <c r="D673" s="18" t="s">
        <v>2379</v>
      </c>
      <c r="E673" s="18" t="s">
        <v>2379</v>
      </c>
      <c r="F673" s="18" t="s">
        <v>2379</v>
      </c>
      <c r="G673" s="19">
        <v>0</v>
      </c>
      <c r="H673" s="18" t="s">
        <v>2379</v>
      </c>
      <c r="I673" s="20" t="str">
        <f t="shared" si="20"/>
        <v>Healthy Weight</v>
      </c>
      <c r="J673" s="20" t="str">
        <f t="shared" si="21"/>
        <v>Diabetes</v>
      </c>
    </row>
    <row r="674" spans="1:10">
      <c r="A674" s="18" t="s">
        <v>767</v>
      </c>
      <c r="B674" s="18">
        <v>19.11</v>
      </c>
      <c r="C674" s="18">
        <v>4.3499999999999996</v>
      </c>
      <c r="D674" s="18" t="s">
        <v>2379</v>
      </c>
      <c r="E674" s="18" t="s">
        <v>2379</v>
      </c>
      <c r="F674" s="18" t="s">
        <v>2379</v>
      </c>
      <c r="G674" s="19">
        <v>2</v>
      </c>
      <c r="H674" s="18" t="s">
        <v>2379</v>
      </c>
      <c r="I674" s="20" t="str">
        <f t="shared" si="20"/>
        <v>Healthy Weight</v>
      </c>
      <c r="J674" s="20" t="str">
        <f t="shared" si="21"/>
        <v>Normal</v>
      </c>
    </row>
    <row r="675" spans="1:10">
      <c r="A675" s="18" t="s">
        <v>766</v>
      </c>
      <c r="B675" s="18">
        <v>31.17</v>
      </c>
      <c r="C675" s="18">
        <v>5.28</v>
      </c>
      <c r="D675" s="18" t="s">
        <v>2379</v>
      </c>
      <c r="E675" s="18" t="s">
        <v>2379</v>
      </c>
      <c r="F675" s="18" t="s">
        <v>2379</v>
      </c>
      <c r="G675" s="19">
        <v>1</v>
      </c>
      <c r="H675" s="18" t="s">
        <v>2379</v>
      </c>
      <c r="I675" s="20" t="str">
        <f t="shared" si="20"/>
        <v>Obesity</v>
      </c>
      <c r="J675" s="20" t="str">
        <f t="shared" si="21"/>
        <v>Normal</v>
      </c>
    </row>
    <row r="676" spans="1:10">
      <c r="A676" s="18" t="s">
        <v>765</v>
      </c>
      <c r="B676" s="18">
        <v>36.08</v>
      </c>
      <c r="C676" s="18">
        <v>4.29</v>
      </c>
      <c r="D676" s="18" t="s">
        <v>2379</v>
      </c>
      <c r="E676" s="18" t="s">
        <v>2379</v>
      </c>
      <c r="F676" s="18" t="s">
        <v>2379</v>
      </c>
      <c r="G676" s="19">
        <v>0</v>
      </c>
      <c r="H676" s="18" t="s">
        <v>2379</v>
      </c>
      <c r="I676" s="20" t="str">
        <f t="shared" si="20"/>
        <v>Obesity</v>
      </c>
      <c r="J676" s="20" t="str">
        <f t="shared" si="21"/>
        <v>Normal</v>
      </c>
    </row>
    <row r="677" spans="1:10">
      <c r="A677" s="18" t="s">
        <v>764</v>
      </c>
      <c r="B677" s="18">
        <v>28.024999999999999</v>
      </c>
      <c r="C677" s="18">
        <v>5.69</v>
      </c>
      <c r="D677" s="18" t="s">
        <v>2381</v>
      </c>
      <c r="E677" s="18" t="s">
        <v>2379</v>
      </c>
      <c r="F677" s="18" t="s">
        <v>2379</v>
      </c>
      <c r="G677" s="19">
        <v>0</v>
      </c>
      <c r="H677" s="18" t="s">
        <v>2379</v>
      </c>
      <c r="I677" s="20" t="str">
        <f t="shared" si="20"/>
        <v>OverWeight</v>
      </c>
      <c r="J677" s="20" t="str">
        <f t="shared" si="21"/>
        <v>Normal</v>
      </c>
    </row>
    <row r="678" spans="1:10">
      <c r="A678" s="18" t="s">
        <v>763</v>
      </c>
      <c r="B678" s="18">
        <v>24.32</v>
      </c>
      <c r="C678" s="18">
        <v>5.56</v>
      </c>
      <c r="D678" s="18" t="s">
        <v>2381</v>
      </c>
      <c r="E678" s="18" t="s">
        <v>2379</v>
      </c>
      <c r="F678" s="18" t="s">
        <v>2379</v>
      </c>
      <c r="G678" s="19">
        <v>0</v>
      </c>
      <c r="H678" s="18" t="s">
        <v>2379</v>
      </c>
      <c r="I678" s="20" t="str">
        <f t="shared" si="20"/>
        <v>Healthy Weight</v>
      </c>
      <c r="J678" s="20" t="str">
        <f t="shared" si="21"/>
        <v>Normal</v>
      </c>
    </row>
    <row r="679" spans="1:10">
      <c r="A679" s="18" t="s">
        <v>762</v>
      </c>
      <c r="B679" s="18">
        <v>38</v>
      </c>
      <c r="C679" s="18">
        <v>5.41</v>
      </c>
      <c r="D679" s="18" t="s">
        <v>2381</v>
      </c>
      <c r="E679" s="18" t="s">
        <v>2379</v>
      </c>
      <c r="F679" s="18" t="s">
        <v>2379</v>
      </c>
      <c r="G679" s="19">
        <v>1</v>
      </c>
      <c r="H679" s="18" t="s">
        <v>2379</v>
      </c>
      <c r="I679" s="20" t="str">
        <f t="shared" si="20"/>
        <v>Obesity</v>
      </c>
      <c r="J679" s="20" t="str">
        <f t="shared" si="21"/>
        <v>Normal</v>
      </c>
    </row>
    <row r="680" spans="1:10">
      <c r="A680" s="18" t="s">
        <v>761</v>
      </c>
      <c r="B680" s="18">
        <v>31.6</v>
      </c>
      <c r="C680" s="18">
        <v>10.85</v>
      </c>
      <c r="D680" s="18" t="s">
        <v>2381</v>
      </c>
      <c r="E680" s="18" t="s">
        <v>2379</v>
      </c>
      <c r="F680" s="18" t="s">
        <v>2379</v>
      </c>
      <c r="G680" s="19">
        <v>0</v>
      </c>
      <c r="H680" s="18" t="s">
        <v>2379</v>
      </c>
      <c r="I680" s="20" t="str">
        <f t="shared" si="20"/>
        <v>Obesity</v>
      </c>
      <c r="J680" s="20" t="str">
        <f t="shared" si="21"/>
        <v>Diabetes</v>
      </c>
    </row>
    <row r="681" spans="1:10">
      <c r="A681" s="18" t="s">
        <v>2211</v>
      </c>
      <c r="B681" s="18">
        <v>42.82</v>
      </c>
      <c r="C681" s="18">
        <v>4.21</v>
      </c>
      <c r="D681" s="18" t="s">
        <v>2379</v>
      </c>
      <c r="E681" s="18" t="s">
        <v>2379</v>
      </c>
      <c r="F681" s="18" t="s">
        <v>2379</v>
      </c>
      <c r="G681" s="19">
        <v>0</v>
      </c>
      <c r="H681" s="18" t="s">
        <v>2380</v>
      </c>
      <c r="I681" s="20" t="str">
        <f t="shared" si="20"/>
        <v>Obesity</v>
      </c>
      <c r="J681" s="20" t="str">
        <f t="shared" si="21"/>
        <v>Normal</v>
      </c>
    </row>
    <row r="682" spans="1:10">
      <c r="A682" s="18" t="s">
        <v>760</v>
      </c>
      <c r="B682" s="18">
        <v>31.02</v>
      </c>
      <c r="C682" s="18">
        <v>11.63</v>
      </c>
      <c r="D682" s="18" t="s">
        <v>2381</v>
      </c>
      <c r="E682" s="18" t="s">
        <v>2379</v>
      </c>
      <c r="F682" s="18" t="s">
        <v>2379</v>
      </c>
      <c r="G682" s="19">
        <v>0</v>
      </c>
      <c r="H682" s="18" t="s">
        <v>2379</v>
      </c>
      <c r="I682" s="20" t="str">
        <f t="shared" si="20"/>
        <v>Obesity</v>
      </c>
      <c r="J682" s="20" t="str">
        <f t="shared" si="21"/>
        <v>Diabetes</v>
      </c>
    </row>
    <row r="683" spans="1:10">
      <c r="A683" s="18" t="s">
        <v>759</v>
      </c>
      <c r="B683" s="18">
        <v>29.26</v>
      </c>
      <c r="C683" s="18">
        <v>5.68</v>
      </c>
      <c r="D683" s="18" t="s">
        <v>2381</v>
      </c>
      <c r="E683" s="18" t="s">
        <v>2379</v>
      </c>
      <c r="F683" s="18" t="s">
        <v>2379</v>
      </c>
      <c r="G683" s="19">
        <v>1</v>
      </c>
      <c r="H683" s="18" t="s">
        <v>2379</v>
      </c>
      <c r="I683" s="20" t="str">
        <f t="shared" si="20"/>
        <v>OverWeight</v>
      </c>
      <c r="J683" s="20" t="str">
        <f t="shared" si="21"/>
        <v>Normal</v>
      </c>
    </row>
    <row r="684" spans="1:10">
      <c r="A684" s="18" t="s">
        <v>758</v>
      </c>
      <c r="B684" s="18">
        <v>15.09</v>
      </c>
      <c r="C684" s="18">
        <v>7.59</v>
      </c>
      <c r="D684" s="18" t="s">
        <v>2381</v>
      </c>
      <c r="E684" s="18" t="s">
        <v>2379</v>
      </c>
      <c r="F684" s="18" t="s">
        <v>2379</v>
      </c>
      <c r="G684" s="19">
        <v>2</v>
      </c>
      <c r="H684" s="18" t="s">
        <v>2379</v>
      </c>
      <c r="I684" s="20" t="str">
        <f t="shared" si="20"/>
        <v>UnderWeight</v>
      </c>
      <c r="J684" s="20" t="str">
        <f t="shared" si="21"/>
        <v>Diabetes</v>
      </c>
    </row>
    <row r="685" spans="1:10">
      <c r="A685" s="18" t="s">
        <v>757</v>
      </c>
      <c r="B685" s="18">
        <v>22.63</v>
      </c>
      <c r="C685" s="18">
        <v>5.09</v>
      </c>
      <c r="D685" s="18" t="s">
        <v>2381</v>
      </c>
      <c r="E685" s="18" t="s">
        <v>2379</v>
      </c>
      <c r="F685" s="18" t="s">
        <v>2379</v>
      </c>
      <c r="G685" s="19">
        <v>0</v>
      </c>
      <c r="H685" s="18" t="s">
        <v>2379</v>
      </c>
      <c r="I685" s="20" t="str">
        <f t="shared" si="20"/>
        <v>Healthy Weight</v>
      </c>
      <c r="J685" s="20" t="str">
        <f t="shared" si="21"/>
        <v>Normal</v>
      </c>
    </row>
    <row r="686" spans="1:10">
      <c r="A686" s="18" t="s">
        <v>756</v>
      </c>
      <c r="B686" s="18">
        <v>23.46</v>
      </c>
      <c r="C686" s="18">
        <v>4.21</v>
      </c>
      <c r="D686" s="18" t="s">
        <v>2379</v>
      </c>
      <c r="E686" s="18" t="s">
        <v>2379</v>
      </c>
      <c r="F686" s="18" t="s">
        <v>2379</v>
      </c>
      <c r="G686" s="19">
        <v>1</v>
      </c>
      <c r="H686" s="18" t="s">
        <v>2379</v>
      </c>
      <c r="I686" s="20" t="str">
        <f t="shared" si="20"/>
        <v>Healthy Weight</v>
      </c>
      <c r="J686" s="20" t="str">
        <f t="shared" si="21"/>
        <v>Normal</v>
      </c>
    </row>
    <row r="687" spans="1:10">
      <c r="A687" s="18" t="s">
        <v>755</v>
      </c>
      <c r="B687" s="18">
        <v>22.56</v>
      </c>
      <c r="C687" s="18">
        <v>4.34</v>
      </c>
      <c r="D687" s="18" t="s">
        <v>2381</v>
      </c>
      <c r="E687" s="18" t="s">
        <v>2379</v>
      </c>
      <c r="F687" s="18" t="s">
        <v>2379</v>
      </c>
      <c r="G687" s="19">
        <v>0</v>
      </c>
      <c r="H687" s="18" t="s">
        <v>2379</v>
      </c>
      <c r="I687" s="20" t="str">
        <f t="shared" si="20"/>
        <v>Healthy Weight</v>
      </c>
      <c r="J687" s="20" t="str">
        <f t="shared" si="21"/>
        <v>Normal</v>
      </c>
    </row>
    <row r="688" spans="1:10">
      <c r="A688" s="18" t="s">
        <v>754</v>
      </c>
      <c r="B688" s="18">
        <v>19.28</v>
      </c>
      <c r="C688" s="18">
        <v>11.85</v>
      </c>
      <c r="D688" s="18" t="s">
        <v>2379</v>
      </c>
      <c r="E688" s="18" t="s">
        <v>2379</v>
      </c>
      <c r="F688" s="18" t="s">
        <v>2379</v>
      </c>
      <c r="G688" s="19">
        <v>2</v>
      </c>
      <c r="H688" s="18" t="s">
        <v>2379</v>
      </c>
      <c r="I688" s="20" t="str">
        <f t="shared" si="20"/>
        <v>Healthy Weight</v>
      </c>
      <c r="J688" s="20" t="str">
        <f t="shared" si="21"/>
        <v>Diabetes</v>
      </c>
    </row>
    <row r="689" spans="1:10">
      <c r="A689" s="18" t="s">
        <v>753</v>
      </c>
      <c r="B689" s="18">
        <v>15.37</v>
      </c>
      <c r="C689" s="18">
        <v>9.61</v>
      </c>
      <c r="D689" s="18" t="s">
        <v>2381</v>
      </c>
      <c r="E689" s="18" t="s">
        <v>2379</v>
      </c>
      <c r="F689" s="18" t="s">
        <v>2379</v>
      </c>
      <c r="G689" s="19">
        <v>2</v>
      </c>
      <c r="H689" s="18" t="s">
        <v>2379</v>
      </c>
      <c r="I689" s="20" t="str">
        <f t="shared" si="20"/>
        <v>UnderWeight</v>
      </c>
      <c r="J689" s="20" t="str">
        <f t="shared" si="21"/>
        <v>Diabetes</v>
      </c>
    </row>
    <row r="690" spans="1:10">
      <c r="A690" s="18" t="s">
        <v>752</v>
      </c>
      <c r="B690" s="18">
        <v>18.71</v>
      </c>
      <c r="C690" s="18">
        <v>5.29</v>
      </c>
      <c r="D690" s="18" t="s">
        <v>2381</v>
      </c>
      <c r="E690" s="18" t="s">
        <v>2379</v>
      </c>
      <c r="F690" s="18" t="s">
        <v>2379</v>
      </c>
      <c r="G690" s="19">
        <v>0</v>
      </c>
      <c r="H690" s="18" t="s">
        <v>2379</v>
      </c>
      <c r="I690" s="20" t="str">
        <f t="shared" si="20"/>
        <v>Healthy Weight</v>
      </c>
      <c r="J690" s="20" t="str">
        <f t="shared" si="21"/>
        <v>Normal</v>
      </c>
    </row>
    <row r="691" spans="1:10">
      <c r="A691" s="18" t="s">
        <v>751</v>
      </c>
      <c r="B691" s="18">
        <v>20.61</v>
      </c>
      <c r="C691" s="18">
        <v>6.89</v>
      </c>
      <c r="D691" s="18" t="s">
        <v>2379</v>
      </c>
      <c r="E691" s="18" t="s">
        <v>2379</v>
      </c>
      <c r="F691" s="18" t="s">
        <v>2379</v>
      </c>
      <c r="G691" s="19">
        <v>0</v>
      </c>
      <c r="H691" s="18" t="s">
        <v>2379</v>
      </c>
      <c r="I691" s="20" t="str">
        <f t="shared" si="20"/>
        <v>Healthy Weight</v>
      </c>
      <c r="J691" s="20" t="str">
        <f t="shared" si="21"/>
        <v>Diabetes</v>
      </c>
    </row>
    <row r="692" spans="1:10">
      <c r="A692" s="18" t="s">
        <v>2210</v>
      </c>
      <c r="B692" s="18">
        <v>33.630000000000003</v>
      </c>
      <c r="C692" s="18">
        <v>5.42</v>
      </c>
      <c r="D692" s="18" t="s">
        <v>2379</v>
      </c>
      <c r="E692" s="18" t="s">
        <v>2379</v>
      </c>
      <c r="F692" s="18" t="s">
        <v>2379</v>
      </c>
      <c r="G692" s="19">
        <v>0</v>
      </c>
      <c r="H692" s="18" t="s">
        <v>2380</v>
      </c>
      <c r="I692" s="20" t="str">
        <f t="shared" si="20"/>
        <v>Obesity</v>
      </c>
      <c r="J692" s="20" t="str">
        <f t="shared" si="21"/>
        <v>Normal</v>
      </c>
    </row>
    <row r="693" spans="1:10">
      <c r="A693" s="18" t="s">
        <v>750</v>
      </c>
      <c r="B693" s="18">
        <v>15.99</v>
      </c>
      <c r="C693" s="18">
        <v>4.57</v>
      </c>
      <c r="D693" s="18" t="s">
        <v>2381</v>
      </c>
      <c r="E693" s="18" t="s">
        <v>2379</v>
      </c>
      <c r="F693" s="18" t="s">
        <v>2381</v>
      </c>
      <c r="G693" s="19">
        <v>1</v>
      </c>
      <c r="H693" s="18" t="s">
        <v>2379</v>
      </c>
      <c r="I693" s="20" t="str">
        <f t="shared" si="20"/>
        <v>UnderWeight</v>
      </c>
      <c r="J693" s="20" t="str">
        <f t="shared" si="21"/>
        <v>Normal</v>
      </c>
    </row>
    <row r="694" spans="1:10">
      <c r="A694" s="18" t="s">
        <v>749</v>
      </c>
      <c r="B694" s="18">
        <v>33.155000000000001</v>
      </c>
      <c r="C694" s="18">
        <v>4.32</v>
      </c>
      <c r="D694" s="18" t="s">
        <v>2379</v>
      </c>
      <c r="E694" s="18" t="s">
        <v>2379</v>
      </c>
      <c r="F694" s="18" t="s">
        <v>2379</v>
      </c>
      <c r="G694" s="19">
        <v>0</v>
      </c>
      <c r="H694" s="18" t="s">
        <v>2379</v>
      </c>
      <c r="I694" s="20" t="str">
        <f t="shared" si="20"/>
        <v>Obesity</v>
      </c>
      <c r="J694" s="20" t="str">
        <f t="shared" si="21"/>
        <v>Normal</v>
      </c>
    </row>
    <row r="695" spans="1:10">
      <c r="A695" s="18" t="s">
        <v>748</v>
      </c>
      <c r="B695" s="18">
        <v>26.22</v>
      </c>
      <c r="C695" s="18">
        <v>5.57</v>
      </c>
      <c r="D695" s="18" t="s">
        <v>2381</v>
      </c>
      <c r="E695" s="18" t="s">
        <v>2379</v>
      </c>
      <c r="F695" s="18" t="s">
        <v>2381</v>
      </c>
      <c r="G695" s="19">
        <v>1</v>
      </c>
      <c r="H695" s="18" t="s">
        <v>2379</v>
      </c>
      <c r="I695" s="20" t="str">
        <f t="shared" si="20"/>
        <v>OverWeight</v>
      </c>
      <c r="J695" s="20" t="str">
        <f t="shared" si="21"/>
        <v>Normal</v>
      </c>
    </row>
    <row r="696" spans="1:10">
      <c r="A696" s="18" t="s">
        <v>747</v>
      </c>
      <c r="B696" s="18">
        <v>21.85</v>
      </c>
      <c r="C696" s="18">
        <v>5.26</v>
      </c>
      <c r="D696" s="18" t="s">
        <v>2381</v>
      </c>
      <c r="E696" s="18" t="s">
        <v>2379</v>
      </c>
      <c r="F696" s="18" t="s">
        <v>2381</v>
      </c>
      <c r="G696" s="19">
        <v>1</v>
      </c>
      <c r="H696" s="18" t="s">
        <v>2379</v>
      </c>
      <c r="I696" s="20" t="str">
        <f t="shared" si="20"/>
        <v>Healthy Weight</v>
      </c>
      <c r="J696" s="20" t="str">
        <f t="shared" si="21"/>
        <v>Normal</v>
      </c>
    </row>
    <row r="697" spans="1:10">
      <c r="A697" s="18" t="s">
        <v>746</v>
      </c>
      <c r="B697" s="18">
        <v>30.495000000000001</v>
      </c>
      <c r="C697" s="18">
        <v>6.25</v>
      </c>
      <c r="D697" s="18" t="s">
        <v>2379</v>
      </c>
      <c r="E697" s="18" t="s">
        <v>2379</v>
      </c>
      <c r="F697" s="18" t="s">
        <v>2379</v>
      </c>
      <c r="G697" s="19">
        <v>0</v>
      </c>
      <c r="H697" s="18" t="s">
        <v>2379</v>
      </c>
      <c r="I697" s="20" t="str">
        <f t="shared" si="20"/>
        <v>Obesity</v>
      </c>
      <c r="J697" s="20" t="str">
        <f t="shared" si="21"/>
        <v>Prediabetes</v>
      </c>
    </row>
    <row r="698" spans="1:10">
      <c r="A698" s="18" t="s">
        <v>745</v>
      </c>
      <c r="B698" s="18">
        <v>34.104999999999997</v>
      </c>
      <c r="C698" s="18">
        <v>5.67</v>
      </c>
      <c r="D698" s="18" t="s">
        <v>2381</v>
      </c>
      <c r="E698" s="18" t="s">
        <v>2379</v>
      </c>
      <c r="F698" s="18" t="s">
        <v>2379</v>
      </c>
      <c r="G698" s="19">
        <v>0</v>
      </c>
      <c r="H698" s="18" t="s">
        <v>2379</v>
      </c>
      <c r="I698" s="20" t="str">
        <f t="shared" si="20"/>
        <v>Obesity</v>
      </c>
      <c r="J698" s="20" t="str">
        <f t="shared" si="21"/>
        <v>Normal</v>
      </c>
    </row>
    <row r="699" spans="1:10">
      <c r="A699" s="18" t="s">
        <v>744</v>
      </c>
      <c r="B699" s="18">
        <v>32.770000000000003</v>
      </c>
      <c r="C699" s="18">
        <v>4.42</v>
      </c>
      <c r="D699" s="18" t="s">
        <v>2381</v>
      </c>
      <c r="E699" s="18" t="s">
        <v>2379</v>
      </c>
      <c r="F699" s="18" t="s">
        <v>2379</v>
      </c>
      <c r="G699" s="19">
        <v>1</v>
      </c>
      <c r="H699" s="18" t="s">
        <v>2379</v>
      </c>
      <c r="I699" s="20" t="str">
        <f t="shared" si="20"/>
        <v>Obesity</v>
      </c>
      <c r="J699" s="20" t="str">
        <f t="shared" si="21"/>
        <v>Normal</v>
      </c>
    </row>
    <row r="700" spans="1:10">
      <c r="A700" s="18" t="s">
        <v>743</v>
      </c>
      <c r="B700" s="18">
        <v>16.850000000000001</v>
      </c>
      <c r="C700" s="18">
        <v>11.75</v>
      </c>
      <c r="D700" s="18" t="s">
        <v>2381</v>
      </c>
      <c r="E700" s="18" t="s">
        <v>2379</v>
      </c>
      <c r="F700" s="18" t="s">
        <v>2379</v>
      </c>
      <c r="G700" s="19">
        <v>2</v>
      </c>
      <c r="H700" s="18" t="s">
        <v>2379</v>
      </c>
      <c r="I700" s="20" t="str">
        <f t="shared" si="20"/>
        <v>UnderWeight</v>
      </c>
      <c r="J700" s="20" t="str">
        <f t="shared" si="21"/>
        <v>Diabetes</v>
      </c>
    </row>
    <row r="701" spans="1:10">
      <c r="A701" s="18" t="s">
        <v>742</v>
      </c>
      <c r="B701" s="18">
        <v>34.700000000000003</v>
      </c>
      <c r="C701" s="18">
        <v>6.06</v>
      </c>
      <c r="D701" s="18" t="s">
        <v>2379</v>
      </c>
      <c r="E701" s="18" t="s">
        <v>2379</v>
      </c>
      <c r="F701" s="18" t="s">
        <v>2379</v>
      </c>
      <c r="G701" s="19">
        <v>1</v>
      </c>
      <c r="H701" s="18" t="s">
        <v>2379</v>
      </c>
      <c r="I701" s="20" t="str">
        <f t="shared" si="20"/>
        <v>Obesity</v>
      </c>
      <c r="J701" s="20" t="str">
        <f t="shared" si="21"/>
        <v>Prediabetes</v>
      </c>
    </row>
    <row r="702" spans="1:10">
      <c r="A702" s="18" t="s">
        <v>741</v>
      </c>
      <c r="B702" s="18">
        <v>37.049999999999997</v>
      </c>
      <c r="C702" s="18">
        <v>5.48</v>
      </c>
      <c r="D702" s="18" t="s">
        <v>2379</v>
      </c>
      <c r="E702" s="18" t="s">
        <v>2379</v>
      </c>
      <c r="F702" s="18" t="s">
        <v>2379</v>
      </c>
      <c r="G702" s="19">
        <v>1</v>
      </c>
      <c r="H702" s="18" t="s">
        <v>2379</v>
      </c>
      <c r="I702" s="20" t="str">
        <f t="shared" si="20"/>
        <v>Obesity</v>
      </c>
      <c r="J702" s="20" t="str">
        <f t="shared" si="21"/>
        <v>Normal</v>
      </c>
    </row>
    <row r="703" spans="1:10">
      <c r="A703" s="18" t="s">
        <v>2209</v>
      </c>
      <c r="B703" s="18">
        <v>37.07</v>
      </c>
      <c r="C703" s="18">
        <v>4.28</v>
      </c>
      <c r="D703" s="18" t="s">
        <v>2379</v>
      </c>
      <c r="E703" s="18" t="s">
        <v>2380</v>
      </c>
      <c r="F703" s="18" t="s">
        <v>2379</v>
      </c>
      <c r="G703" s="19">
        <v>1</v>
      </c>
      <c r="H703" s="18" t="s">
        <v>2380</v>
      </c>
      <c r="I703" s="20" t="str">
        <f t="shared" si="20"/>
        <v>Obesity</v>
      </c>
      <c r="J703" s="20" t="str">
        <f t="shared" si="21"/>
        <v>Normal</v>
      </c>
    </row>
    <row r="704" spans="1:10">
      <c r="A704" s="18" t="s">
        <v>740</v>
      </c>
      <c r="B704" s="18">
        <v>18.78</v>
      </c>
      <c r="C704" s="18">
        <v>4.45</v>
      </c>
      <c r="D704" s="18" t="s">
        <v>2379</v>
      </c>
      <c r="E704" s="18" t="s">
        <v>2379</v>
      </c>
      <c r="F704" s="18" t="s">
        <v>2381</v>
      </c>
      <c r="G704" s="19">
        <v>1</v>
      </c>
      <c r="H704" s="18" t="s">
        <v>2379</v>
      </c>
      <c r="I704" s="20" t="str">
        <f t="shared" si="20"/>
        <v>Healthy Weight</v>
      </c>
      <c r="J704" s="20" t="str">
        <f t="shared" si="21"/>
        <v>Normal</v>
      </c>
    </row>
    <row r="705" spans="1:10">
      <c r="A705" s="18" t="s">
        <v>739</v>
      </c>
      <c r="B705" s="18">
        <v>28.024999999999999</v>
      </c>
      <c r="C705" s="18">
        <v>5</v>
      </c>
      <c r="D705" s="18" t="s">
        <v>2379</v>
      </c>
      <c r="E705" s="18" t="s">
        <v>2379</v>
      </c>
      <c r="F705" s="18" t="s">
        <v>2379</v>
      </c>
      <c r="G705" s="19">
        <v>1</v>
      </c>
      <c r="H705" s="18" t="s">
        <v>2379</v>
      </c>
      <c r="I705" s="20" t="str">
        <f t="shared" si="20"/>
        <v>OverWeight</v>
      </c>
      <c r="J705" s="20" t="str">
        <f t="shared" si="21"/>
        <v>Normal</v>
      </c>
    </row>
    <row r="706" spans="1:10">
      <c r="A706" s="18" t="s">
        <v>738</v>
      </c>
      <c r="B706" s="18">
        <v>35.090000000000003</v>
      </c>
      <c r="C706" s="18">
        <v>5.84</v>
      </c>
      <c r="D706" s="18" t="s">
        <v>2379</v>
      </c>
      <c r="E706" s="18" t="s">
        <v>2379</v>
      </c>
      <c r="F706" s="18" t="s">
        <v>2379</v>
      </c>
      <c r="G706" s="19">
        <v>0</v>
      </c>
      <c r="H706" s="18" t="s">
        <v>2379</v>
      </c>
      <c r="I706" s="20" t="str">
        <f t="shared" ref="I706:I769" si="22">IF(B706&lt;18.5,"UnderWeight",IF(B706&lt;25,"Healthy Weight",IF(B706&lt;30,"OverWeight","Obesity")))</f>
        <v>Obesity</v>
      </c>
      <c r="J706" s="20" t="str">
        <f t="shared" si="21"/>
        <v>Prediabetes</v>
      </c>
    </row>
    <row r="707" spans="1:10">
      <c r="A707" s="18" t="s">
        <v>737</v>
      </c>
      <c r="B707" s="18">
        <v>34.42</v>
      </c>
      <c r="C707" s="18">
        <v>5.21</v>
      </c>
      <c r="D707" s="18" t="s">
        <v>2381</v>
      </c>
      <c r="E707" s="18" t="s">
        <v>2379</v>
      </c>
      <c r="F707" s="18" t="s">
        <v>2379</v>
      </c>
      <c r="G707" s="19">
        <v>0</v>
      </c>
      <c r="H707" s="18" t="s">
        <v>2379</v>
      </c>
      <c r="I707" s="20" t="str">
        <f t="shared" si="22"/>
        <v>Obesity</v>
      </c>
      <c r="J707" s="20" t="str">
        <f t="shared" ref="J707:J770" si="23">IF(C707&lt;5.7,"Normal",IF(C707&lt;6.5,"Prediabetes","Diabetes"))</f>
        <v>Normal</v>
      </c>
    </row>
    <row r="708" spans="1:10">
      <c r="A708" s="18" t="s">
        <v>736</v>
      </c>
      <c r="B708" s="18">
        <v>29.4</v>
      </c>
      <c r="C708" s="18">
        <v>4.26</v>
      </c>
      <c r="D708" s="18" t="s">
        <v>2379</v>
      </c>
      <c r="E708" s="18" t="s">
        <v>2379</v>
      </c>
      <c r="F708" s="18" t="s">
        <v>2379</v>
      </c>
      <c r="G708" s="19">
        <v>0</v>
      </c>
      <c r="H708" s="18" t="s">
        <v>2379</v>
      </c>
      <c r="I708" s="20" t="str">
        <f t="shared" si="22"/>
        <v>OverWeight</v>
      </c>
      <c r="J708" s="20" t="str">
        <f t="shared" si="23"/>
        <v>Normal</v>
      </c>
    </row>
    <row r="709" spans="1:10">
      <c r="A709" s="18" t="s">
        <v>735</v>
      </c>
      <c r="B709" s="18">
        <v>21.31</v>
      </c>
      <c r="C709" s="18">
        <v>4.17</v>
      </c>
      <c r="D709" s="18" t="s">
        <v>2379</v>
      </c>
      <c r="E709" s="18" t="s">
        <v>2379</v>
      </c>
      <c r="F709" s="18" t="s">
        <v>2379</v>
      </c>
      <c r="G709" s="19">
        <v>0</v>
      </c>
      <c r="H709" s="18" t="s">
        <v>2379</v>
      </c>
      <c r="I709" s="20" t="str">
        <f t="shared" si="22"/>
        <v>Healthy Weight</v>
      </c>
      <c r="J709" s="20" t="str">
        <f t="shared" si="23"/>
        <v>Normal</v>
      </c>
    </row>
    <row r="710" spans="1:10">
      <c r="A710" s="18" t="s">
        <v>734</v>
      </c>
      <c r="B710" s="18">
        <v>19.559999999999999</v>
      </c>
      <c r="C710" s="18">
        <v>11.96</v>
      </c>
      <c r="D710" s="18" t="s">
        <v>2379</v>
      </c>
      <c r="E710" s="18" t="s">
        <v>2379</v>
      </c>
      <c r="F710" s="18" t="s">
        <v>2379</v>
      </c>
      <c r="G710" s="19">
        <v>0</v>
      </c>
      <c r="H710" s="18" t="s">
        <v>2379</v>
      </c>
      <c r="I710" s="20" t="str">
        <f t="shared" si="22"/>
        <v>Healthy Weight</v>
      </c>
      <c r="J710" s="20" t="str">
        <f t="shared" si="23"/>
        <v>Diabetes</v>
      </c>
    </row>
    <row r="711" spans="1:10">
      <c r="A711" s="18" t="s">
        <v>733</v>
      </c>
      <c r="B711" s="18">
        <v>37.335000000000001</v>
      </c>
      <c r="C711" s="18">
        <v>6.26</v>
      </c>
      <c r="D711" s="18" t="s">
        <v>2381</v>
      </c>
      <c r="E711" s="18" t="s">
        <v>2379</v>
      </c>
      <c r="F711" s="18" t="s">
        <v>2379</v>
      </c>
      <c r="G711" s="19">
        <v>1</v>
      </c>
      <c r="H711" s="18" t="s">
        <v>2379</v>
      </c>
      <c r="I711" s="20" t="str">
        <f t="shared" si="22"/>
        <v>Obesity</v>
      </c>
      <c r="J711" s="20" t="str">
        <f t="shared" si="23"/>
        <v>Prediabetes</v>
      </c>
    </row>
    <row r="712" spans="1:10">
      <c r="A712" s="18" t="s">
        <v>732</v>
      </c>
      <c r="B712" s="18">
        <v>19.53</v>
      </c>
      <c r="C712" s="18">
        <v>11.68</v>
      </c>
      <c r="D712" s="18" t="s">
        <v>2379</v>
      </c>
      <c r="E712" s="18" t="s">
        <v>2379</v>
      </c>
      <c r="F712" s="18" t="s">
        <v>2379</v>
      </c>
      <c r="G712" s="19">
        <v>0</v>
      </c>
      <c r="H712" s="18" t="s">
        <v>2379</v>
      </c>
      <c r="I712" s="20" t="str">
        <f t="shared" si="22"/>
        <v>Healthy Weight</v>
      </c>
      <c r="J712" s="20" t="str">
        <f t="shared" si="23"/>
        <v>Diabetes</v>
      </c>
    </row>
    <row r="713" spans="1:10">
      <c r="A713" s="18" t="s">
        <v>731</v>
      </c>
      <c r="B713" s="18">
        <v>34.1</v>
      </c>
      <c r="C713" s="18">
        <v>5.16</v>
      </c>
      <c r="D713" s="18" t="s">
        <v>2379</v>
      </c>
      <c r="E713" s="18" t="s">
        <v>2379</v>
      </c>
      <c r="F713" s="18" t="s">
        <v>2379</v>
      </c>
      <c r="G713" s="19">
        <v>0</v>
      </c>
      <c r="H713" s="18" t="s">
        <v>2379</v>
      </c>
      <c r="I713" s="20" t="str">
        <f t="shared" si="22"/>
        <v>Obesity</v>
      </c>
      <c r="J713" s="20" t="str">
        <f t="shared" si="23"/>
        <v>Normal</v>
      </c>
    </row>
    <row r="714" spans="1:10">
      <c r="A714" s="18" t="s">
        <v>2208</v>
      </c>
      <c r="B714" s="18">
        <v>35.625</v>
      </c>
      <c r="C714" s="18">
        <v>8.9</v>
      </c>
      <c r="D714" s="18" t="s">
        <v>2379</v>
      </c>
      <c r="E714" s="18" t="s">
        <v>2379</v>
      </c>
      <c r="F714" s="18" t="s">
        <v>2379</v>
      </c>
      <c r="G714" s="19">
        <v>0</v>
      </c>
      <c r="H714" s="18" t="s">
        <v>2380</v>
      </c>
      <c r="I714" s="20" t="str">
        <f t="shared" si="22"/>
        <v>Obesity</v>
      </c>
      <c r="J714" s="20" t="str">
        <f t="shared" si="23"/>
        <v>Diabetes</v>
      </c>
    </row>
    <row r="715" spans="1:10">
      <c r="A715" s="18" t="s">
        <v>730</v>
      </c>
      <c r="B715" s="18">
        <v>16.5</v>
      </c>
      <c r="C715" s="18">
        <v>6.9</v>
      </c>
      <c r="D715" s="18" t="s">
        <v>2381</v>
      </c>
      <c r="E715" s="18" t="s">
        <v>2379</v>
      </c>
      <c r="F715" s="18" t="s">
        <v>2379</v>
      </c>
      <c r="G715" s="19">
        <v>2</v>
      </c>
      <c r="H715" s="18" t="s">
        <v>2379</v>
      </c>
      <c r="I715" s="20" t="str">
        <f t="shared" si="22"/>
        <v>UnderWeight</v>
      </c>
      <c r="J715" s="20" t="str">
        <f t="shared" si="23"/>
        <v>Diabetes</v>
      </c>
    </row>
    <row r="716" spans="1:10">
      <c r="A716" s="18" t="s">
        <v>729</v>
      </c>
      <c r="B716" s="18">
        <v>30.69</v>
      </c>
      <c r="C716" s="18">
        <v>4.83</v>
      </c>
      <c r="D716" s="18" t="s">
        <v>2379</v>
      </c>
      <c r="E716" s="18" t="s">
        <v>2379</v>
      </c>
      <c r="F716" s="18" t="s">
        <v>2379</v>
      </c>
      <c r="G716" s="19">
        <v>1</v>
      </c>
      <c r="H716" s="18" t="s">
        <v>2379</v>
      </c>
      <c r="I716" s="20" t="str">
        <f t="shared" si="22"/>
        <v>Obesity</v>
      </c>
      <c r="J716" s="20" t="str">
        <f t="shared" si="23"/>
        <v>Normal</v>
      </c>
    </row>
    <row r="717" spans="1:10">
      <c r="A717" s="18" t="s">
        <v>728</v>
      </c>
      <c r="B717" s="18">
        <v>28.93</v>
      </c>
      <c r="C717" s="18">
        <v>4.87</v>
      </c>
      <c r="D717" s="18" t="s">
        <v>2379</v>
      </c>
      <c r="E717" s="18" t="s">
        <v>2379</v>
      </c>
      <c r="F717" s="18" t="s">
        <v>2379</v>
      </c>
      <c r="G717" s="19">
        <v>1</v>
      </c>
      <c r="H717" s="18" t="s">
        <v>2379</v>
      </c>
      <c r="I717" s="20" t="str">
        <f t="shared" si="22"/>
        <v>OverWeight</v>
      </c>
      <c r="J717" s="20" t="str">
        <f t="shared" si="23"/>
        <v>Normal</v>
      </c>
    </row>
    <row r="718" spans="1:10">
      <c r="A718" s="18" t="s">
        <v>727</v>
      </c>
      <c r="B718" s="18">
        <v>38.9</v>
      </c>
      <c r="C718" s="18">
        <v>4.28</v>
      </c>
      <c r="D718" s="18" t="s">
        <v>2379</v>
      </c>
      <c r="E718" s="18" t="s">
        <v>2379</v>
      </c>
      <c r="F718" s="18" t="s">
        <v>2379</v>
      </c>
      <c r="G718" s="19">
        <v>0</v>
      </c>
      <c r="H718" s="18" t="s">
        <v>2379</v>
      </c>
      <c r="I718" s="20" t="str">
        <f t="shared" si="22"/>
        <v>Obesity</v>
      </c>
      <c r="J718" s="20" t="str">
        <f t="shared" si="23"/>
        <v>Normal</v>
      </c>
    </row>
    <row r="719" spans="1:10">
      <c r="A719" s="18" t="s">
        <v>726</v>
      </c>
      <c r="B719" s="18">
        <v>26.9</v>
      </c>
      <c r="C719" s="18">
        <v>4.07</v>
      </c>
      <c r="D719" s="18" t="s">
        <v>2379</v>
      </c>
      <c r="E719" s="18" t="s">
        <v>2379</v>
      </c>
      <c r="F719" s="18" t="s">
        <v>2379</v>
      </c>
      <c r="G719" s="19">
        <v>0</v>
      </c>
      <c r="H719" s="18" t="s">
        <v>2379</v>
      </c>
      <c r="I719" s="20" t="str">
        <f t="shared" si="22"/>
        <v>OverWeight</v>
      </c>
      <c r="J719" s="20" t="str">
        <f t="shared" si="23"/>
        <v>Normal</v>
      </c>
    </row>
    <row r="720" spans="1:10">
      <c r="A720" s="18" t="s">
        <v>725</v>
      </c>
      <c r="B720" s="18">
        <v>24.86</v>
      </c>
      <c r="C720" s="18">
        <v>6.23</v>
      </c>
      <c r="D720" s="18" t="s">
        <v>2379</v>
      </c>
      <c r="E720" s="18" t="s">
        <v>2379</v>
      </c>
      <c r="F720" s="18" t="s">
        <v>2379</v>
      </c>
      <c r="G720" s="19">
        <v>0</v>
      </c>
      <c r="H720" s="18" t="s">
        <v>2379</v>
      </c>
      <c r="I720" s="20" t="str">
        <f t="shared" si="22"/>
        <v>Healthy Weight</v>
      </c>
      <c r="J720" s="20" t="str">
        <f t="shared" si="23"/>
        <v>Prediabetes</v>
      </c>
    </row>
    <row r="721" spans="1:10">
      <c r="A721" s="18" t="s">
        <v>724</v>
      </c>
      <c r="B721" s="18">
        <v>39.14</v>
      </c>
      <c r="C721" s="18">
        <v>6.24</v>
      </c>
      <c r="D721" s="18" t="s">
        <v>2379</v>
      </c>
      <c r="E721" s="18" t="s">
        <v>2380</v>
      </c>
      <c r="F721" s="18" t="s">
        <v>2379</v>
      </c>
      <c r="G721" s="19">
        <v>1</v>
      </c>
      <c r="H721" s="18" t="s">
        <v>2379</v>
      </c>
      <c r="I721" s="20" t="str">
        <f t="shared" si="22"/>
        <v>Obesity</v>
      </c>
      <c r="J721" s="20" t="str">
        <f t="shared" si="23"/>
        <v>Prediabetes</v>
      </c>
    </row>
    <row r="722" spans="1:10">
      <c r="A722" s="18" t="s">
        <v>723</v>
      </c>
      <c r="B722" s="18">
        <v>39.799999999999997</v>
      </c>
      <c r="C722" s="18">
        <v>6.17</v>
      </c>
      <c r="D722" s="18" t="s">
        <v>2379</v>
      </c>
      <c r="E722" s="18" t="s">
        <v>2379</v>
      </c>
      <c r="F722" s="18" t="s">
        <v>2381</v>
      </c>
      <c r="G722" s="19">
        <v>1</v>
      </c>
      <c r="H722" s="18" t="s">
        <v>2379</v>
      </c>
      <c r="I722" s="20" t="str">
        <f t="shared" si="22"/>
        <v>Obesity</v>
      </c>
      <c r="J722" s="20" t="str">
        <f t="shared" si="23"/>
        <v>Prediabetes</v>
      </c>
    </row>
    <row r="723" spans="1:10">
      <c r="A723" s="18" t="s">
        <v>722</v>
      </c>
      <c r="B723" s="18">
        <v>34.32</v>
      </c>
      <c r="C723" s="18">
        <v>5.16</v>
      </c>
      <c r="D723" s="18" t="s">
        <v>2379</v>
      </c>
      <c r="E723" s="18" t="s">
        <v>2379</v>
      </c>
      <c r="F723" s="18" t="s">
        <v>2379</v>
      </c>
      <c r="G723" s="19">
        <v>1</v>
      </c>
      <c r="H723" s="18" t="s">
        <v>2379</v>
      </c>
      <c r="I723" s="20" t="str">
        <f t="shared" si="22"/>
        <v>Obesity</v>
      </c>
      <c r="J723" s="20" t="str">
        <f t="shared" si="23"/>
        <v>Normal</v>
      </c>
    </row>
    <row r="724" spans="1:10">
      <c r="A724" s="18" t="s">
        <v>721</v>
      </c>
      <c r="B724" s="18">
        <v>32.51</v>
      </c>
      <c r="C724" s="18">
        <v>4.3</v>
      </c>
      <c r="D724" s="18" t="s">
        <v>2379</v>
      </c>
      <c r="E724" s="18" t="s">
        <v>2379</v>
      </c>
      <c r="F724" s="18" t="s">
        <v>2379</v>
      </c>
      <c r="G724" s="19">
        <v>0</v>
      </c>
      <c r="H724" s="18" t="s">
        <v>2379</v>
      </c>
      <c r="I724" s="20" t="str">
        <f t="shared" si="22"/>
        <v>Obesity</v>
      </c>
      <c r="J724" s="20" t="str">
        <f t="shared" si="23"/>
        <v>Normal</v>
      </c>
    </row>
    <row r="725" spans="1:10">
      <c r="A725" s="18" t="s">
        <v>2207</v>
      </c>
      <c r="B725" s="18">
        <v>42.69</v>
      </c>
      <c r="C725" s="18">
        <v>4.8899999999999997</v>
      </c>
      <c r="D725" s="18" t="s">
        <v>2379</v>
      </c>
      <c r="E725" s="18" t="s">
        <v>2379</v>
      </c>
      <c r="F725" s="18" t="s">
        <v>2381</v>
      </c>
      <c r="G725" s="19">
        <v>1</v>
      </c>
      <c r="H725" s="18" t="s">
        <v>2380</v>
      </c>
      <c r="I725" s="20" t="str">
        <f t="shared" si="22"/>
        <v>Obesity</v>
      </c>
      <c r="J725" s="20" t="str">
        <f t="shared" si="23"/>
        <v>Normal</v>
      </c>
    </row>
    <row r="726" spans="1:10">
      <c r="A726" s="18" t="s">
        <v>720</v>
      </c>
      <c r="B726" s="18">
        <v>30.71</v>
      </c>
      <c r="C726" s="18">
        <v>6.14</v>
      </c>
      <c r="D726" s="18" t="s">
        <v>2379</v>
      </c>
      <c r="E726" s="18" t="s">
        <v>2379</v>
      </c>
      <c r="F726" s="18" t="s">
        <v>2381</v>
      </c>
      <c r="G726" s="19">
        <v>1</v>
      </c>
      <c r="H726" s="18" t="s">
        <v>2379</v>
      </c>
      <c r="I726" s="20" t="str">
        <f t="shared" si="22"/>
        <v>Obesity</v>
      </c>
      <c r="J726" s="20" t="str">
        <f t="shared" si="23"/>
        <v>Prediabetes</v>
      </c>
    </row>
    <row r="727" spans="1:10">
      <c r="A727" s="18" t="s">
        <v>719</v>
      </c>
      <c r="B727" s="18">
        <v>28.9</v>
      </c>
      <c r="C727" s="18">
        <v>5.36</v>
      </c>
      <c r="D727" s="18" t="s">
        <v>2379</v>
      </c>
      <c r="E727" s="18" t="s">
        <v>2379</v>
      </c>
      <c r="F727" s="18" t="s">
        <v>2379</v>
      </c>
      <c r="G727" s="19">
        <v>1</v>
      </c>
      <c r="H727" s="18" t="s">
        <v>2379</v>
      </c>
      <c r="I727" s="20" t="str">
        <f t="shared" si="22"/>
        <v>OverWeight</v>
      </c>
      <c r="J727" s="20" t="str">
        <f t="shared" si="23"/>
        <v>Normal</v>
      </c>
    </row>
    <row r="728" spans="1:10">
      <c r="A728" s="18" t="s">
        <v>718</v>
      </c>
      <c r="B728" s="18">
        <v>36.19</v>
      </c>
      <c r="C728" s="18">
        <v>4.3</v>
      </c>
      <c r="D728" s="18" t="s">
        <v>2379</v>
      </c>
      <c r="E728" s="18" t="s">
        <v>2379</v>
      </c>
      <c r="F728" s="18" t="s">
        <v>2379</v>
      </c>
      <c r="G728" s="19">
        <v>0</v>
      </c>
      <c r="H728" s="18" t="s">
        <v>2379</v>
      </c>
      <c r="I728" s="20" t="str">
        <f t="shared" si="22"/>
        <v>Obesity</v>
      </c>
      <c r="J728" s="20" t="str">
        <f t="shared" si="23"/>
        <v>Normal</v>
      </c>
    </row>
    <row r="729" spans="1:10">
      <c r="A729" s="18" t="s">
        <v>717</v>
      </c>
      <c r="B729" s="18">
        <v>29.6</v>
      </c>
      <c r="C729" s="18">
        <v>4.09</v>
      </c>
      <c r="D729" s="18" t="s">
        <v>2379</v>
      </c>
      <c r="E729" s="18" t="s">
        <v>2379</v>
      </c>
      <c r="F729" s="18" t="s">
        <v>2379</v>
      </c>
      <c r="G729" s="19">
        <v>0</v>
      </c>
      <c r="H729" s="18" t="s">
        <v>2379</v>
      </c>
      <c r="I729" s="20" t="str">
        <f t="shared" si="22"/>
        <v>OverWeight</v>
      </c>
      <c r="J729" s="20" t="str">
        <f t="shared" si="23"/>
        <v>Normal</v>
      </c>
    </row>
    <row r="730" spans="1:10">
      <c r="A730" s="18" t="s">
        <v>716</v>
      </c>
      <c r="B730" s="18">
        <v>30.95</v>
      </c>
      <c r="C730" s="18">
        <v>6.27</v>
      </c>
      <c r="D730" s="18" t="s">
        <v>2379</v>
      </c>
      <c r="E730" s="18" t="s">
        <v>2379</v>
      </c>
      <c r="F730" s="18" t="s">
        <v>2381</v>
      </c>
      <c r="G730" s="19">
        <v>1</v>
      </c>
      <c r="H730" s="18" t="s">
        <v>2379</v>
      </c>
      <c r="I730" s="20" t="str">
        <f t="shared" si="22"/>
        <v>Obesity</v>
      </c>
      <c r="J730" s="20" t="str">
        <f t="shared" si="23"/>
        <v>Prediabetes</v>
      </c>
    </row>
    <row r="731" spans="1:10">
      <c r="A731" s="18" t="s">
        <v>715</v>
      </c>
      <c r="B731" s="18">
        <v>19.95</v>
      </c>
      <c r="C731" s="18">
        <v>5.39</v>
      </c>
      <c r="D731" s="18" t="s">
        <v>2379</v>
      </c>
      <c r="E731" s="18" t="s">
        <v>2379</v>
      </c>
      <c r="F731" s="18" t="s">
        <v>2379</v>
      </c>
      <c r="G731" s="19">
        <v>1</v>
      </c>
      <c r="H731" s="18" t="s">
        <v>2379</v>
      </c>
      <c r="I731" s="20" t="str">
        <f t="shared" si="22"/>
        <v>Healthy Weight</v>
      </c>
      <c r="J731" s="20" t="str">
        <f t="shared" si="23"/>
        <v>Normal</v>
      </c>
    </row>
    <row r="732" spans="1:10">
      <c r="A732" s="18" t="s">
        <v>714</v>
      </c>
      <c r="B732" s="18">
        <v>23.65</v>
      </c>
      <c r="C732" s="18">
        <v>5.75</v>
      </c>
      <c r="D732" s="18" t="s">
        <v>2381</v>
      </c>
      <c r="E732" s="18" t="s">
        <v>2379</v>
      </c>
      <c r="F732" s="18" t="s">
        <v>2379</v>
      </c>
      <c r="G732" s="19">
        <v>0</v>
      </c>
      <c r="H732" s="18" t="s">
        <v>2379</v>
      </c>
      <c r="I732" s="20" t="str">
        <f t="shared" si="22"/>
        <v>Healthy Weight</v>
      </c>
      <c r="J732" s="20" t="str">
        <f t="shared" si="23"/>
        <v>Prediabetes</v>
      </c>
    </row>
    <row r="733" spans="1:10">
      <c r="A733" s="18" t="s">
        <v>713</v>
      </c>
      <c r="B733" s="18">
        <v>43.34</v>
      </c>
      <c r="C733" s="18">
        <v>4.91</v>
      </c>
      <c r="D733" s="18" t="s">
        <v>2379</v>
      </c>
      <c r="E733" s="18" t="s">
        <v>2379</v>
      </c>
      <c r="F733" s="18" t="s">
        <v>2379</v>
      </c>
      <c r="G733" s="19">
        <v>1</v>
      </c>
      <c r="H733" s="18" t="s">
        <v>2379</v>
      </c>
      <c r="I733" s="20" t="str">
        <f t="shared" si="22"/>
        <v>Obesity</v>
      </c>
      <c r="J733" s="20" t="str">
        <f t="shared" si="23"/>
        <v>Normal</v>
      </c>
    </row>
    <row r="734" spans="1:10">
      <c r="A734" s="18" t="s">
        <v>712</v>
      </c>
      <c r="B734" s="18">
        <v>31.98</v>
      </c>
      <c r="C734" s="18">
        <v>4.46</v>
      </c>
      <c r="D734" s="18" t="s">
        <v>2381</v>
      </c>
      <c r="E734" s="18" t="s">
        <v>2379</v>
      </c>
      <c r="F734" s="18" t="s">
        <v>2379</v>
      </c>
      <c r="G734" s="19">
        <v>1</v>
      </c>
      <c r="H734" s="18" t="s">
        <v>2379</v>
      </c>
      <c r="I734" s="20" t="str">
        <f t="shared" si="22"/>
        <v>Obesity</v>
      </c>
      <c r="J734" s="20" t="str">
        <f t="shared" si="23"/>
        <v>Normal</v>
      </c>
    </row>
    <row r="735" spans="1:10">
      <c r="A735" s="18" t="s">
        <v>711</v>
      </c>
      <c r="B735" s="18">
        <v>35.86</v>
      </c>
      <c r="C735" s="18">
        <v>6.22</v>
      </c>
      <c r="D735" s="18" t="s">
        <v>2379</v>
      </c>
      <c r="E735" s="18" t="s">
        <v>2379</v>
      </c>
      <c r="F735" s="18" t="s">
        <v>2379</v>
      </c>
      <c r="G735" s="19">
        <v>1</v>
      </c>
      <c r="H735" s="18" t="s">
        <v>2379</v>
      </c>
      <c r="I735" s="20" t="str">
        <f t="shared" si="22"/>
        <v>Obesity</v>
      </c>
      <c r="J735" s="20" t="str">
        <f t="shared" si="23"/>
        <v>Prediabetes</v>
      </c>
    </row>
    <row r="736" spans="1:10">
      <c r="A736" s="18" t="s">
        <v>2206</v>
      </c>
      <c r="B736" s="18">
        <v>37.869999999999997</v>
      </c>
      <c r="C736" s="18">
        <v>4.29</v>
      </c>
      <c r="D736" s="18" t="s">
        <v>2381</v>
      </c>
      <c r="E736" s="18" t="s">
        <v>2379</v>
      </c>
      <c r="F736" s="18" t="s">
        <v>2381</v>
      </c>
      <c r="G736" s="19">
        <v>1</v>
      </c>
      <c r="H736" s="18" t="s">
        <v>2381</v>
      </c>
      <c r="I736" s="20" t="str">
        <f t="shared" si="22"/>
        <v>Obesity</v>
      </c>
      <c r="J736" s="20" t="str">
        <f t="shared" si="23"/>
        <v>Normal</v>
      </c>
    </row>
    <row r="737" spans="1:10">
      <c r="A737" s="18" t="s">
        <v>710</v>
      </c>
      <c r="B737" s="18">
        <v>15.2</v>
      </c>
      <c r="C737" s="18">
        <v>8.82</v>
      </c>
      <c r="D737" s="18" t="s">
        <v>2379</v>
      </c>
      <c r="E737" s="18" t="s">
        <v>2379</v>
      </c>
      <c r="F737" s="18" t="s">
        <v>2379</v>
      </c>
      <c r="G737" s="19">
        <v>0</v>
      </c>
      <c r="H737" s="18" t="s">
        <v>2379</v>
      </c>
      <c r="I737" s="20" t="str">
        <f t="shared" si="22"/>
        <v>UnderWeight</v>
      </c>
      <c r="J737" s="20" t="str">
        <f t="shared" si="23"/>
        <v>Diabetes</v>
      </c>
    </row>
    <row r="738" spans="1:10">
      <c r="A738" s="18" t="s">
        <v>709</v>
      </c>
      <c r="B738" s="18">
        <v>37.200000000000003</v>
      </c>
      <c r="C738" s="18">
        <v>10.14</v>
      </c>
      <c r="D738" s="18" t="s">
        <v>2379</v>
      </c>
      <c r="E738" s="18" t="s">
        <v>2379</v>
      </c>
      <c r="F738" s="18" t="s">
        <v>2379</v>
      </c>
      <c r="G738" s="19">
        <v>0</v>
      </c>
      <c r="H738" s="18" t="s">
        <v>2379</v>
      </c>
      <c r="I738" s="20" t="str">
        <f t="shared" si="22"/>
        <v>Obesity</v>
      </c>
      <c r="J738" s="20" t="str">
        <f t="shared" si="23"/>
        <v>Diabetes</v>
      </c>
    </row>
    <row r="739" spans="1:10">
      <c r="A739" s="18" t="s">
        <v>708</v>
      </c>
      <c r="B739" s="18">
        <v>17.91</v>
      </c>
      <c r="C739" s="18">
        <v>4.66</v>
      </c>
      <c r="D739" s="18" t="s">
        <v>2379</v>
      </c>
      <c r="E739" s="18" t="s">
        <v>2379</v>
      </c>
      <c r="F739" s="18" t="s">
        <v>2379</v>
      </c>
      <c r="G739" s="19">
        <v>2</v>
      </c>
      <c r="H739" s="18" t="s">
        <v>2379</v>
      </c>
      <c r="I739" s="20" t="str">
        <f t="shared" si="22"/>
        <v>UnderWeight</v>
      </c>
      <c r="J739" s="20" t="str">
        <f t="shared" si="23"/>
        <v>Normal</v>
      </c>
    </row>
    <row r="740" spans="1:10">
      <c r="A740" s="18" t="s">
        <v>707</v>
      </c>
      <c r="B740" s="18">
        <v>20.76</v>
      </c>
      <c r="C740" s="18">
        <v>6.26</v>
      </c>
      <c r="D740" s="18" t="s">
        <v>2379</v>
      </c>
      <c r="E740" s="18" t="s">
        <v>2379</v>
      </c>
      <c r="F740" s="18" t="s">
        <v>2379</v>
      </c>
      <c r="G740" s="19">
        <v>0</v>
      </c>
      <c r="H740" s="18" t="s">
        <v>2379</v>
      </c>
      <c r="I740" s="20" t="str">
        <f t="shared" si="22"/>
        <v>Healthy Weight</v>
      </c>
      <c r="J740" s="20" t="str">
        <f t="shared" si="23"/>
        <v>Prediabetes</v>
      </c>
    </row>
    <row r="741" spans="1:10">
      <c r="A741" s="18" t="s">
        <v>706</v>
      </c>
      <c r="B741" s="18">
        <v>38.99</v>
      </c>
      <c r="C741" s="18">
        <v>5.21</v>
      </c>
      <c r="D741" s="18" t="s">
        <v>2379</v>
      </c>
      <c r="E741" s="18" t="s">
        <v>2380</v>
      </c>
      <c r="F741" s="18" t="s">
        <v>2379</v>
      </c>
      <c r="G741" s="19">
        <v>1</v>
      </c>
      <c r="H741" s="18" t="s">
        <v>2379</v>
      </c>
      <c r="I741" s="20" t="str">
        <f t="shared" si="22"/>
        <v>Obesity</v>
      </c>
      <c r="J741" s="20" t="str">
        <f t="shared" si="23"/>
        <v>Normal</v>
      </c>
    </row>
    <row r="742" spans="1:10">
      <c r="A742" s="18" t="s">
        <v>705</v>
      </c>
      <c r="B742" s="18">
        <v>42.655000000000001</v>
      </c>
      <c r="C742" s="18">
        <v>5.94</v>
      </c>
      <c r="D742" s="18" t="s">
        <v>2381</v>
      </c>
      <c r="E742" s="18" t="s">
        <v>2379</v>
      </c>
      <c r="F742" s="18" t="s">
        <v>2381</v>
      </c>
      <c r="G742" s="19">
        <v>1</v>
      </c>
      <c r="H742" s="18" t="s">
        <v>2379</v>
      </c>
      <c r="I742" s="20" t="str">
        <f t="shared" si="22"/>
        <v>Obesity</v>
      </c>
      <c r="J742" s="20" t="str">
        <f t="shared" si="23"/>
        <v>Prediabetes</v>
      </c>
    </row>
    <row r="743" spans="1:10">
      <c r="A743" s="18" t="s">
        <v>704</v>
      </c>
      <c r="B743" s="18">
        <v>30.57</v>
      </c>
      <c r="C743" s="18">
        <v>5.34</v>
      </c>
      <c r="D743" s="18" t="s">
        <v>2379</v>
      </c>
      <c r="E743" s="18" t="s">
        <v>2379</v>
      </c>
      <c r="F743" s="18" t="s">
        <v>2381</v>
      </c>
      <c r="G743" s="19">
        <v>1</v>
      </c>
      <c r="H743" s="18" t="s">
        <v>2379</v>
      </c>
      <c r="I743" s="20" t="str">
        <f t="shared" si="22"/>
        <v>Obesity</v>
      </c>
      <c r="J743" s="20" t="str">
        <f t="shared" si="23"/>
        <v>Normal</v>
      </c>
    </row>
    <row r="744" spans="1:10">
      <c r="A744" s="18" t="s">
        <v>703</v>
      </c>
      <c r="B744" s="18">
        <v>17.7</v>
      </c>
      <c r="C744" s="18">
        <v>6.38</v>
      </c>
      <c r="D744" s="18" t="s">
        <v>2379</v>
      </c>
      <c r="E744" s="18" t="s">
        <v>2379</v>
      </c>
      <c r="F744" s="18" t="s">
        <v>2379</v>
      </c>
      <c r="G744" s="19">
        <v>2</v>
      </c>
      <c r="H744" s="18" t="s">
        <v>2379</v>
      </c>
      <c r="I744" s="20" t="str">
        <f t="shared" si="22"/>
        <v>UnderWeight</v>
      </c>
      <c r="J744" s="20" t="str">
        <f t="shared" si="23"/>
        <v>Prediabetes</v>
      </c>
    </row>
    <row r="745" spans="1:10">
      <c r="A745" s="18" t="s">
        <v>702</v>
      </c>
      <c r="B745" s="18">
        <v>34.770000000000003</v>
      </c>
      <c r="C745" s="18">
        <v>4.47</v>
      </c>
      <c r="D745" s="18" t="s">
        <v>2379</v>
      </c>
      <c r="E745" s="18" t="s">
        <v>2379</v>
      </c>
      <c r="F745" s="18" t="s">
        <v>2379</v>
      </c>
      <c r="G745" s="19">
        <v>1</v>
      </c>
      <c r="H745" s="18" t="s">
        <v>2379</v>
      </c>
      <c r="I745" s="20" t="str">
        <f t="shared" si="22"/>
        <v>Obesity</v>
      </c>
      <c r="J745" s="20" t="str">
        <f t="shared" si="23"/>
        <v>Normal</v>
      </c>
    </row>
    <row r="746" spans="1:10">
      <c r="A746" s="18" t="s">
        <v>701</v>
      </c>
      <c r="B746" s="18">
        <v>16.88</v>
      </c>
      <c r="C746" s="18">
        <v>9.9600000000000009</v>
      </c>
      <c r="D746" s="18" t="s">
        <v>2379</v>
      </c>
      <c r="E746" s="18" t="s">
        <v>2379</v>
      </c>
      <c r="F746" s="18" t="s">
        <v>2379</v>
      </c>
      <c r="G746" s="19">
        <v>0</v>
      </c>
      <c r="H746" s="18" t="s">
        <v>2379</v>
      </c>
      <c r="I746" s="20" t="str">
        <f t="shared" si="22"/>
        <v>UnderWeight</v>
      </c>
      <c r="J746" s="20" t="str">
        <f t="shared" si="23"/>
        <v>Diabetes</v>
      </c>
    </row>
    <row r="747" spans="1:10">
      <c r="A747" s="18" t="s">
        <v>2205</v>
      </c>
      <c r="B747" s="18">
        <v>40.61</v>
      </c>
      <c r="C747" s="18">
        <v>8</v>
      </c>
      <c r="D747" s="18" t="s">
        <v>2381</v>
      </c>
      <c r="E747" s="18" t="s">
        <v>2379</v>
      </c>
      <c r="F747" s="18" t="s">
        <v>2379</v>
      </c>
      <c r="G747" s="19">
        <v>1</v>
      </c>
      <c r="H747" s="18" t="s">
        <v>2381</v>
      </c>
      <c r="I747" s="20" t="str">
        <f t="shared" si="22"/>
        <v>Obesity</v>
      </c>
      <c r="J747" s="20" t="str">
        <f t="shared" si="23"/>
        <v>Diabetes</v>
      </c>
    </row>
    <row r="748" spans="1:10">
      <c r="A748" s="18" t="s">
        <v>700</v>
      </c>
      <c r="B748" s="18">
        <v>40.26</v>
      </c>
      <c r="C748" s="18">
        <v>9.92</v>
      </c>
      <c r="D748" s="18" t="s">
        <v>2381</v>
      </c>
      <c r="E748" s="18" t="s">
        <v>2379</v>
      </c>
      <c r="F748" s="18" t="s">
        <v>2379</v>
      </c>
      <c r="G748" s="19">
        <v>0</v>
      </c>
      <c r="H748" s="18" t="s">
        <v>2379</v>
      </c>
      <c r="I748" s="20" t="str">
        <f t="shared" si="22"/>
        <v>Obesity</v>
      </c>
      <c r="J748" s="20" t="str">
        <f t="shared" si="23"/>
        <v>Diabetes</v>
      </c>
    </row>
    <row r="749" spans="1:10">
      <c r="A749" s="18" t="s">
        <v>699</v>
      </c>
      <c r="B749" s="18">
        <v>25.6</v>
      </c>
      <c r="C749" s="18">
        <v>6.03</v>
      </c>
      <c r="D749" s="18" t="s">
        <v>2379</v>
      </c>
      <c r="E749" s="18" t="s">
        <v>2379</v>
      </c>
      <c r="F749" s="18" t="s">
        <v>2381</v>
      </c>
      <c r="G749" s="19">
        <v>1</v>
      </c>
      <c r="H749" s="18" t="s">
        <v>2379</v>
      </c>
      <c r="I749" s="20" t="str">
        <f t="shared" si="22"/>
        <v>OverWeight</v>
      </c>
      <c r="J749" s="20" t="str">
        <f t="shared" si="23"/>
        <v>Prediabetes</v>
      </c>
    </row>
    <row r="750" spans="1:10">
      <c r="A750" s="18" t="s">
        <v>698</v>
      </c>
      <c r="B750" s="18">
        <v>33.549999999999997</v>
      </c>
      <c r="C750" s="18">
        <v>10.9</v>
      </c>
      <c r="D750" s="18" t="s">
        <v>2381</v>
      </c>
      <c r="E750" s="18" t="s">
        <v>2379</v>
      </c>
      <c r="F750" s="18" t="s">
        <v>2379</v>
      </c>
      <c r="G750" s="19">
        <v>0</v>
      </c>
      <c r="H750" s="18" t="s">
        <v>2379</v>
      </c>
      <c r="I750" s="20" t="str">
        <f t="shared" si="22"/>
        <v>Obesity</v>
      </c>
      <c r="J750" s="20" t="str">
        <f t="shared" si="23"/>
        <v>Diabetes</v>
      </c>
    </row>
    <row r="751" spans="1:10">
      <c r="A751" s="18" t="s">
        <v>697</v>
      </c>
      <c r="B751" s="18">
        <v>16.690000000000001</v>
      </c>
      <c r="C751" s="18">
        <v>10.66</v>
      </c>
      <c r="D751" s="18" t="s">
        <v>2379</v>
      </c>
      <c r="E751" s="18" t="s">
        <v>2379</v>
      </c>
      <c r="F751" s="18" t="s">
        <v>2379</v>
      </c>
      <c r="G751" s="19">
        <v>0</v>
      </c>
      <c r="H751" s="18" t="s">
        <v>2379</v>
      </c>
      <c r="I751" s="20" t="str">
        <f t="shared" si="22"/>
        <v>UnderWeight</v>
      </c>
      <c r="J751" s="20" t="str">
        <f t="shared" si="23"/>
        <v>Diabetes</v>
      </c>
    </row>
    <row r="752" spans="1:10">
      <c r="A752" s="18" t="s">
        <v>696</v>
      </c>
      <c r="B752" s="18">
        <v>19.95</v>
      </c>
      <c r="C752" s="18">
        <v>4.05</v>
      </c>
      <c r="D752" s="18" t="s">
        <v>2379</v>
      </c>
      <c r="E752" s="18" t="s">
        <v>2379</v>
      </c>
      <c r="F752" s="18" t="s">
        <v>2379</v>
      </c>
      <c r="G752" s="19">
        <v>1</v>
      </c>
      <c r="H752" s="18" t="s">
        <v>2379</v>
      </c>
      <c r="I752" s="20" t="str">
        <f t="shared" si="22"/>
        <v>Healthy Weight</v>
      </c>
      <c r="J752" s="20" t="str">
        <f t="shared" si="23"/>
        <v>Normal</v>
      </c>
    </row>
    <row r="753" spans="1:10">
      <c r="A753" s="18" t="s">
        <v>695</v>
      </c>
      <c r="B753" s="18">
        <v>17.55</v>
      </c>
      <c r="C753" s="18">
        <v>4.2300000000000004</v>
      </c>
      <c r="D753" s="18" t="s">
        <v>2379</v>
      </c>
      <c r="E753" s="18" t="s">
        <v>2379</v>
      </c>
      <c r="F753" s="18" t="s">
        <v>2379</v>
      </c>
      <c r="G753" s="19">
        <v>2</v>
      </c>
      <c r="H753" s="18" t="s">
        <v>2379</v>
      </c>
      <c r="I753" s="20" t="str">
        <f t="shared" si="22"/>
        <v>UnderWeight</v>
      </c>
      <c r="J753" s="20" t="str">
        <f t="shared" si="23"/>
        <v>Normal</v>
      </c>
    </row>
    <row r="754" spans="1:10">
      <c r="A754" s="18" t="s">
        <v>694</v>
      </c>
      <c r="B754" s="18">
        <v>22.01</v>
      </c>
      <c r="C754" s="18">
        <v>5.01</v>
      </c>
      <c r="D754" s="18" t="s">
        <v>2379</v>
      </c>
      <c r="E754" s="18" t="s">
        <v>2379</v>
      </c>
      <c r="F754" s="18" t="s">
        <v>2379</v>
      </c>
      <c r="G754" s="19">
        <v>1</v>
      </c>
      <c r="H754" s="18" t="s">
        <v>2379</v>
      </c>
      <c r="I754" s="20" t="str">
        <f t="shared" si="22"/>
        <v>Healthy Weight</v>
      </c>
      <c r="J754" s="20" t="str">
        <f t="shared" si="23"/>
        <v>Normal</v>
      </c>
    </row>
    <row r="755" spans="1:10">
      <c r="A755" s="18" t="s">
        <v>693</v>
      </c>
      <c r="B755" s="18">
        <v>41.8</v>
      </c>
      <c r="C755" s="18">
        <v>5.82</v>
      </c>
      <c r="D755" s="18" t="s">
        <v>2381</v>
      </c>
      <c r="E755" s="18" t="s">
        <v>2379</v>
      </c>
      <c r="F755" s="18" t="s">
        <v>2381</v>
      </c>
      <c r="G755" s="19">
        <v>1</v>
      </c>
      <c r="H755" s="18" t="s">
        <v>2379</v>
      </c>
      <c r="I755" s="20" t="str">
        <f t="shared" si="22"/>
        <v>Obesity</v>
      </c>
      <c r="J755" s="20" t="str">
        <f t="shared" si="23"/>
        <v>Prediabetes</v>
      </c>
    </row>
    <row r="756" spans="1:10">
      <c r="A756" s="18" t="s">
        <v>692</v>
      </c>
      <c r="B756" s="18">
        <v>19.170000000000002</v>
      </c>
      <c r="C756" s="18">
        <v>7.94</v>
      </c>
      <c r="D756" s="18" t="s">
        <v>2379</v>
      </c>
      <c r="E756" s="18" t="s">
        <v>2379</v>
      </c>
      <c r="F756" s="18" t="s">
        <v>2379</v>
      </c>
      <c r="G756" s="19">
        <v>0</v>
      </c>
      <c r="H756" s="18" t="s">
        <v>2379</v>
      </c>
      <c r="I756" s="20" t="str">
        <f t="shared" si="22"/>
        <v>Healthy Weight</v>
      </c>
      <c r="J756" s="20" t="str">
        <f t="shared" si="23"/>
        <v>Diabetes</v>
      </c>
    </row>
    <row r="757" spans="1:10">
      <c r="A757" s="18" t="s">
        <v>691</v>
      </c>
      <c r="B757" s="18">
        <v>32.799999999999997</v>
      </c>
      <c r="C757" s="18">
        <v>6.16</v>
      </c>
      <c r="D757" s="18" t="s">
        <v>2381</v>
      </c>
      <c r="E757" s="18" t="s">
        <v>2379</v>
      </c>
      <c r="F757" s="18" t="s">
        <v>2381</v>
      </c>
      <c r="G757" s="19">
        <v>1</v>
      </c>
      <c r="H757" s="18" t="s">
        <v>2379</v>
      </c>
      <c r="I757" s="20" t="str">
        <f t="shared" si="22"/>
        <v>Obesity</v>
      </c>
      <c r="J757" s="20" t="str">
        <f t="shared" si="23"/>
        <v>Prediabetes</v>
      </c>
    </row>
    <row r="758" spans="1:10">
      <c r="A758" s="18" t="s">
        <v>2204</v>
      </c>
      <c r="B758" s="18">
        <v>30.78</v>
      </c>
      <c r="C758" s="18">
        <v>4.67</v>
      </c>
      <c r="D758" s="18" t="s">
        <v>2381</v>
      </c>
      <c r="E758" s="18" t="s">
        <v>2379</v>
      </c>
      <c r="F758" s="18" t="s">
        <v>2379</v>
      </c>
      <c r="G758" s="19">
        <v>0</v>
      </c>
      <c r="H758" s="18" t="s">
        <v>2381</v>
      </c>
      <c r="I758" s="20" t="str">
        <f t="shared" si="22"/>
        <v>Obesity</v>
      </c>
      <c r="J758" s="20" t="str">
        <f t="shared" si="23"/>
        <v>Normal</v>
      </c>
    </row>
    <row r="759" spans="1:10">
      <c r="A759" s="18" t="s">
        <v>690</v>
      </c>
      <c r="B759" s="18">
        <v>35.814999999999998</v>
      </c>
      <c r="C759" s="18">
        <v>4.1500000000000004</v>
      </c>
      <c r="D759" s="18" t="s">
        <v>2379</v>
      </c>
      <c r="E759" s="18" t="s">
        <v>2379</v>
      </c>
      <c r="F759" s="18" t="s">
        <v>2379</v>
      </c>
      <c r="G759" s="19">
        <v>1</v>
      </c>
      <c r="H759" s="18" t="s">
        <v>2379</v>
      </c>
      <c r="I759" s="20" t="str">
        <f t="shared" si="22"/>
        <v>Obesity</v>
      </c>
      <c r="J759" s="20" t="str">
        <f t="shared" si="23"/>
        <v>Normal</v>
      </c>
    </row>
    <row r="760" spans="1:10">
      <c r="A760" s="18" t="s">
        <v>689</v>
      </c>
      <c r="B760" s="18">
        <v>24.3</v>
      </c>
      <c r="C760" s="18">
        <v>6.23</v>
      </c>
      <c r="D760" s="18" t="s">
        <v>2379</v>
      </c>
      <c r="E760" s="18" t="s">
        <v>2379</v>
      </c>
      <c r="F760" s="18" t="s">
        <v>2379</v>
      </c>
      <c r="G760" s="19">
        <v>0</v>
      </c>
      <c r="H760" s="18" t="s">
        <v>2379</v>
      </c>
      <c r="I760" s="20" t="str">
        <f t="shared" si="22"/>
        <v>Healthy Weight</v>
      </c>
      <c r="J760" s="20" t="str">
        <f t="shared" si="23"/>
        <v>Prediabetes</v>
      </c>
    </row>
    <row r="761" spans="1:10">
      <c r="A761" s="18" t="s">
        <v>688</v>
      </c>
      <c r="B761" s="18">
        <v>19.059999999999999</v>
      </c>
      <c r="C761" s="18">
        <v>7.41</v>
      </c>
      <c r="D761" s="18" t="s">
        <v>2379</v>
      </c>
      <c r="E761" s="18" t="s">
        <v>2379</v>
      </c>
      <c r="F761" s="18" t="s">
        <v>2379</v>
      </c>
      <c r="G761" s="19">
        <v>0</v>
      </c>
      <c r="H761" s="18" t="s">
        <v>2379</v>
      </c>
      <c r="I761" s="20" t="str">
        <f t="shared" si="22"/>
        <v>Healthy Weight</v>
      </c>
      <c r="J761" s="20" t="str">
        <f t="shared" si="23"/>
        <v>Diabetes</v>
      </c>
    </row>
    <row r="762" spans="1:10">
      <c r="A762" s="18" t="s">
        <v>687</v>
      </c>
      <c r="B762" s="18">
        <v>33.25</v>
      </c>
      <c r="C762" s="18">
        <v>5.62</v>
      </c>
      <c r="D762" s="18" t="s">
        <v>2381</v>
      </c>
      <c r="E762" s="18" t="s">
        <v>2379</v>
      </c>
      <c r="F762" s="18" t="s">
        <v>2379</v>
      </c>
      <c r="G762" s="19">
        <v>1</v>
      </c>
      <c r="H762" s="18" t="s">
        <v>2379</v>
      </c>
      <c r="I762" s="20" t="str">
        <f t="shared" si="22"/>
        <v>Obesity</v>
      </c>
      <c r="J762" s="20" t="str">
        <f t="shared" si="23"/>
        <v>Normal</v>
      </c>
    </row>
    <row r="763" spans="1:10">
      <c r="A763" s="18" t="s">
        <v>686</v>
      </c>
      <c r="B763" s="18">
        <v>21.37</v>
      </c>
      <c r="C763" s="18">
        <v>4.54</v>
      </c>
      <c r="D763" s="18" t="s">
        <v>2381</v>
      </c>
      <c r="E763" s="18" t="s">
        <v>2379</v>
      </c>
      <c r="F763" s="18" t="s">
        <v>2381</v>
      </c>
      <c r="G763" s="19">
        <v>1</v>
      </c>
      <c r="H763" s="18" t="s">
        <v>2379</v>
      </c>
      <c r="I763" s="20" t="str">
        <f t="shared" si="22"/>
        <v>Healthy Weight</v>
      </c>
      <c r="J763" s="20" t="str">
        <f t="shared" si="23"/>
        <v>Normal</v>
      </c>
    </row>
    <row r="764" spans="1:10">
      <c r="A764" s="18" t="s">
        <v>685</v>
      </c>
      <c r="B764" s="18">
        <v>34.43</v>
      </c>
      <c r="C764" s="18">
        <v>8.6199999999999992</v>
      </c>
      <c r="D764" s="18" t="s">
        <v>2381</v>
      </c>
      <c r="E764" s="18" t="s">
        <v>2379</v>
      </c>
      <c r="F764" s="18" t="s">
        <v>2379</v>
      </c>
      <c r="G764" s="19">
        <v>1</v>
      </c>
      <c r="H764" s="18" t="s">
        <v>2379</v>
      </c>
      <c r="I764" s="20" t="str">
        <f t="shared" si="22"/>
        <v>Obesity</v>
      </c>
      <c r="J764" s="20" t="str">
        <f t="shared" si="23"/>
        <v>Diabetes</v>
      </c>
    </row>
    <row r="765" spans="1:10">
      <c r="A765" s="18" t="s">
        <v>684</v>
      </c>
      <c r="B765" s="18">
        <v>20.86</v>
      </c>
      <c r="C765" s="18">
        <v>4.3600000000000003</v>
      </c>
      <c r="D765" s="18" t="s">
        <v>2381</v>
      </c>
      <c r="E765" s="18" t="s">
        <v>2379</v>
      </c>
      <c r="F765" s="18" t="s">
        <v>2379</v>
      </c>
      <c r="G765" s="19">
        <v>0</v>
      </c>
      <c r="H765" s="18" t="s">
        <v>2379</v>
      </c>
      <c r="I765" s="20" t="str">
        <f t="shared" si="22"/>
        <v>Healthy Weight</v>
      </c>
      <c r="J765" s="20" t="str">
        <f t="shared" si="23"/>
        <v>Normal</v>
      </c>
    </row>
    <row r="766" spans="1:10">
      <c r="A766" s="18" t="s">
        <v>683</v>
      </c>
      <c r="B766" s="18">
        <v>18.34</v>
      </c>
      <c r="C766" s="18">
        <v>10.01</v>
      </c>
      <c r="D766" s="18" t="s">
        <v>2379</v>
      </c>
      <c r="E766" s="18" t="s">
        <v>2379</v>
      </c>
      <c r="F766" s="18" t="s">
        <v>2379</v>
      </c>
      <c r="G766" s="19">
        <v>0</v>
      </c>
      <c r="H766" s="18" t="s">
        <v>2379</v>
      </c>
      <c r="I766" s="20" t="str">
        <f t="shared" si="22"/>
        <v>UnderWeight</v>
      </c>
      <c r="J766" s="20" t="str">
        <f t="shared" si="23"/>
        <v>Diabetes</v>
      </c>
    </row>
    <row r="767" spans="1:10">
      <c r="A767" s="18" t="s">
        <v>682</v>
      </c>
      <c r="B767" s="18">
        <v>34.15</v>
      </c>
      <c r="C767" s="18">
        <v>5.42</v>
      </c>
      <c r="D767" s="18" t="s">
        <v>2379</v>
      </c>
      <c r="E767" s="18" t="s">
        <v>2379</v>
      </c>
      <c r="F767" s="18" t="s">
        <v>2379</v>
      </c>
      <c r="G767" s="19">
        <v>0</v>
      </c>
      <c r="H767" s="18" t="s">
        <v>2379</v>
      </c>
      <c r="I767" s="20" t="str">
        <f t="shared" si="22"/>
        <v>Obesity</v>
      </c>
      <c r="J767" s="20" t="str">
        <f t="shared" si="23"/>
        <v>Normal</v>
      </c>
    </row>
    <row r="768" spans="1:10">
      <c r="A768" s="18" t="s">
        <v>681</v>
      </c>
      <c r="B768" s="18">
        <v>18.350000000000001</v>
      </c>
      <c r="C768" s="18">
        <v>5.12</v>
      </c>
      <c r="D768" s="18" t="s">
        <v>2379</v>
      </c>
      <c r="E768" s="18" t="s">
        <v>2379</v>
      </c>
      <c r="F768" s="18" t="s">
        <v>2379</v>
      </c>
      <c r="G768" s="19">
        <v>0</v>
      </c>
      <c r="H768" s="18" t="s">
        <v>2379</v>
      </c>
      <c r="I768" s="20" t="str">
        <f t="shared" si="22"/>
        <v>UnderWeight</v>
      </c>
      <c r="J768" s="20" t="str">
        <f t="shared" si="23"/>
        <v>Normal</v>
      </c>
    </row>
    <row r="769" spans="1:10">
      <c r="A769" s="18" t="s">
        <v>2203</v>
      </c>
      <c r="B769" s="18">
        <v>49.49</v>
      </c>
      <c r="C769" s="18">
        <v>4.5</v>
      </c>
      <c r="D769" s="18" t="s">
        <v>2379</v>
      </c>
      <c r="E769" s="18" t="s">
        <v>2379</v>
      </c>
      <c r="F769" s="18" t="s">
        <v>2379</v>
      </c>
      <c r="G769" s="19">
        <v>0</v>
      </c>
      <c r="H769" s="18" t="s">
        <v>2380</v>
      </c>
      <c r="I769" s="20" t="str">
        <f t="shared" si="22"/>
        <v>Obesity</v>
      </c>
      <c r="J769" s="20" t="str">
        <f t="shared" si="23"/>
        <v>Normal</v>
      </c>
    </row>
    <row r="770" spans="1:10">
      <c r="A770" s="18" t="s">
        <v>680</v>
      </c>
      <c r="B770" s="18">
        <v>22.13</v>
      </c>
      <c r="C770" s="18">
        <v>9.1999999999999993</v>
      </c>
      <c r="D770" s="18" t="s">
        <v>2381</v>
      </c>
      <c r="E770" s="18" t="s">
        <v>2379</v>
      </c>
      <c r="F770" s="18" t="s">
        <v>2379</v>
      </c>
      <c r="G770" s="19">
        <v>0</v>
      </c>
      <c r="H770" s="18" t="s">
        <v>2379</v>
      </c>
      <c r="I770" s="20" t="str">
        <f t="shared" ref="I770:I833" si="24">IF(B770&lt;18.5,"UnderWeight",IF(B770&lt;25,"Healthy Weight",IF(B770&lt;30,"OverWeight","Obesity")))</f>
        <v>Healthy Weight</v>
      </c>
      <c r="J770" s="20" t="str">
        <f t="shared" si="23"/>
        <v>Diabetes</v>
      </c>
    </row>
    <row r="771" spans="1:10">
      <c r="A771" s="18" t="s">
        <v>679</v>
      </c>
      <c r="B771" s="18">
        <v>22.51</v>
      </c>
      <c r="C771" s="18">
        <v>6.08</v>
      </c>
      <c r="D771" s="18" t="s">
        <v>2381</v>
      </c>
      <c r="E771" s="18" t="s">
        <v>2379</v>
      </c>
      <c r="F771" s="18" t="s">
        <v>2379</v>
      </c>
      <c r="G771" s="19">
        <v>1</v>
      </c>
      <c r="H771" s="18" t="s">
        <v>2379</v>
      </c>
      <c r="I771" s="20" t="str">
        <f t="shared" si="24"/>
        <v>Healthy Weight</v>
      </c>
      <c r="J771" s="20" t="str">
        <f t="shared" ref="J771:J834" si="25">IF(C771&lt;5.7,"Normal",IF(C771&lt;6.5,"Prediabetes","Diabetes"))</f>
        <v>Prediabetes</v>
      </c>
    </row>
    <row r="772" spans="1:10">
      <c r="A772" s="18" t="s">
        <v>678</v>
      </c>
      <c r="B772" s="18">
        <v>31</v>
      </c>
      <c r="C772" s="18">
        <v>4.7699999999999996</v>
      </c>
      <c r="D772" s="18" t="s">
        <v>2379</v>
      </c>
      <c r="E772" s="18" t="s">
        <v>2379</v>
      </c>
      <c r="F772" s="18" t="s">
        <v>2379</v>
      </c>
      <c r="G772" s="19">
        <v>1</v>
      </c>
      <c r="H772" s="18" t="s">
        <v>2379</v>
      </c>
      <c r="I772" s="20" t="str">
        <f t="shared" si="24"/>
        <v>Obesity</v>
      </c>
      <c r="J772" s="20" t="str">
        <f t="shared" si="25"/>
        <v>Normal</v>
      </c>
    </row>
    <row r="773" spans="1:10">
      <c r="A773" s="18" t="s">
        <v>677</v>
      </c>
      <c r="B773" s="18">
        <v>28.27</v>
      </c>
      <c r="C773" s="18">
        <v>4.62</v>
      </c>
      <c r="D773" s="18" t="s">
        <v>2379</v>
      </c>
      <c r="E773" s="18" t="s">
        <v>2379</v>
      </c>
      <c r="F773" s="18" t="s">
        <v>2379</v>
      </c>
      <c r="G773" s="19">
        <v>1</v>
      </c>
      <c r="H773" s="18" t="s">
        <v>2379</v>
      </c>
      <c r="I773" s="20" t="str">
        <f t="shared" si="24"/>
        <v>OverWeight</v>
      </c>
      <c r="J773" s="20" t="str">
        <f t="shared" si="25"/>
        <v>Normal</v>
      </c>
    </row>
    <row r="774" spans="1:10">
      <c r="A774" s="18" t="s">
        <v>676</v>
      </c>
      <c r="B774" s="18">
        <v>29.92</v>
      </c>
      <c r="C774" s="18">
        <v>9.07</v>
      </c>
      <c r="D774" s="18" t="s">
        <v>2381</v>
      </c>
      <c r="E774" s="18" t="s">
        <v>2379</v>
      </c>
      <c r="F774" s="18" t="s">
        <v>2379</v>
      </c>
      <c r="G774" s="19">
        <v>1</v>
      </c>
      <c r="H774" s="18" t="s">
        <v>2379</v>
      </c>
      <c r="I774" s="20" t="str">
        <f t="shared" si="24"/>
        <v>OverWeight</v>
      </c>
      <c r="J774" s="20" t="str">
        <f t="shared" si="25"/>
        <v>Diabetes</v>
      </c>
    </row>
    <row r="775" spans="1:10">
      <c r="A775" s="18" t="s">
        <v>675</v>
      </c>
      <c r="B775" s="18">
        <v>25.9</v>
      </c>
      <c r="C775" s="18">
        <v>9.1199999999999992</v>
      </c>
      <c r="D775" s="18" t="s">
        <v>2381</v>
      </c>
      <c r="E775" s="18" t="s">
        <v>2379</v>
      </c>
      <c r="F775" s="18" t="s">
        <v>2379</v>
      </c>
      <c r="G775" s="19">
        <v>1</v>
      </c>
      <c r="H775" s="18" t="s">
        <v>2379</v>
      </c>
      <c r="I775" s="20" t="str">
        <f t="shared" si="24"/>
        <v>OverWeight</v>
      </c>
      <c r="J775" s="20" t="str">
        <f t="shared" si="25"/>
        <v>Diabetes</v>
      </c>
    </row>
    <row r="776" spans="1:10">
      <c r="A776" s="18" t="s">
        <v>674</v>
      </c>
      <c r="B776" s="18">
        <v>27.74</v>
      </c>
      <c r="C776" s="18">
        <v>7.32</v>
      </c>
      <c r="D776" s="18" t="s">
        <v>2381</v>
      </c>
      <c r="E776" s="18" t="s">
        <v>2379</v>
      </c>
      <c r="F776" s="18" t="s">
        <v>2379</v>
      </c>
      <c r="G776" s="19">
        <v>1</v>
      </c>
      <c r="H776" s="18" t="s">
        <v>2379</v>
      </c>
      <c r="I776" s="20" t="str">
        <f t="shared" si="24"/>
        <v>OverWeight</v>
      </c>
      <c r="J776" s="20" t="str">
        <f t="shared" si="25"/>
        <v>Diabetes</v>
      </c>
    </row>
    <row r="777" spans="1:10">
      <c r="A777" s="18" t="s">
        <v>673</v>
      </c>
      <c r="B777" s="18">
        <v>17.260000000000002</v>
      </c>
      <c r="C777" s="18">
        <v>11.73</v>
      </c>
      <c r="D777" s="18" t="s">
        <v>2379</v>
      </c>
      <c r="E777" s="18" t="s">
        <v>2379</v>
      </c>
      <c r="F777" s="18" t="s">
        <v>2379</v>
      </c>
      <c r="G777" s="19">
        <v>2</v>
      </c>
      <c r="H777" s="18" t="s">
        <v>2379</v>
      </c>
      <c r="I777" s="20" t="str">
        <f t="shared" si="24"/>
        <v>UnderWeight</v>
      </c>
      <c r="J777" s="20" t="str">
        <f t="shared" si="25"/>
        <v>Diabetes</v>
      </c>
    </row>
    <row r="778" spans="1:10">
      <c r="A778" s="18" t="s">
        <v>672</v>
      </c>
      <c r="B778" s="18">
        <v>19.855</v>
      </c>
      <c r="C778" s="18">
        <v>6.64</v>
      </c>
      <c r="D778" s="18" t="s">
        <v>2381</v>
      </c>
      <c r="E778" s="18" t="s">
        <v>2379</v>
      </c>
      <c r="F778" s="18" t="s">
        <v>2379</v>
      </c>
      <c r="G778" s="19">
        <v>1</v>
      </c>
      <c r="H778" s="18" t="s">
        <v>2379</v>
      </c>
      <c r="I778" s="20" t="str">
        <f t="shared" si="24"/>
        <v>Healthy Weight</v>
      </c>
      <c r="J778" s="20" t="str">
        <f t="shared" si="25"/>
        <v>Diabetes</v>
      </c>
    </row>
    <row r="779" spans="1:10">
      <c r="A779" s="18" t="s">
        <v>671</v>
      </c>
      <c r="B779" s="18">
        <v>41.69</v>
      </c>
      <c r="C779" s="18">
        <v>5.78</v>
      </c>
      <c r="D779" s="18" t="s">
        <v>2379</v>
      </c>
      <c r="E779" s="18" t="s">
        <v>2379</v>
      </c>
      <c r="F779" s="18" t="s">
        <v>2379</v>
      </c>
      <c r="G779" s="19">
        <v>0</v>
      </c>
      <c r="H779" s="18" t="s">
        <v>2379</v>
      </c>
      <c r="I779" s="20" t="str">
        <f t="shared" si="24"/>
        <v>Obesity</v>
      </c>
      <c r="J779" s="20" t="str">
        <f t="shared" si="25"/>
        <v>Prediabetes</v>
      </c>
    </row>
    <row r="780" spans="1:10">
      <c r="A780" s="18" t="s">
        <v>2355</v>
      </c>
      <c r="B780" s="18">
        <v>33.799999999999997</v>
      </c>
      <c r="C780" s="18">
        <v>7.67</v>
      </c>
      <c r="D780" s="18" t="s">
        <v>2379</v>
      </c>
      <c r="E780" s="18" t="s">
        <v>2379</v>
      </c>
      <c r="F780" s="18" t="s">
        <v>2379</v>
      </c>
      <c r="G780" s="19">
        <v>3</v>
      </c>
      <c r="H780" s="18" t="s">
        <v>2380</v>
      </c>
      <c r="I780" s="20" t="str">
        <f t="shared" si="24"/>
        <v>Obesity</v>
      </c>
      <c r="J780" s="20" t="str">
        <f t="shared" si="25"/>
        <v>Diabetes</v>
      </c>
    </row>
    <row r="781" spans="1:10">
      <c r="A781" s="18" t="s">
        <v>2202</v>
      </c>
      <c r="B781" s="18">
        <v>37.619999999999997</v>
      </c>
      <c r="C781" s="18">
        <v>6.32</v>
      </c>
      <c r="D781" s="18" t="s">
        <v>2381</v>
      </c>
      <c r="E781" s="18" t="s">
        <v>2381</v>
      </c>
      <c r="F781" s="18" t="s">
        <v>2379</v>
      </c>
      <c r="G781" s="19">
        <v>2</v>
      </c>
      <c r="H781" s="18" t="s">
        <v>2381</v>
      </c>
      <c r="I781" s="20" t="str">
        <f t="shared" si="24"/>
        <v>Obesity</v>
      </c>
      <c r="J781" s="20" t="str">
        <f t="shared" si="25"/>
        <v>Prediabetes</v>
      </c>
    </row>
    <row r="782" spans="1:10">
      <c r="A782" s="18" t="s">
        <v>670</v>
      </c>
      <c r="B782" s="18">
        <v>16.12</v>
      </c>
      <c r="C782" s="18">
        <v>10.45</v>
      </c>
      <c r="D782" s="18" t="s">
        <v>2379</v>
      </c>
      <c r="E782" s="18" t="s">
        <v>2379</v>
      </c>
      <c r="F782" s="18" t="s">
        <v>2379</v>
      </c>
      <c r="G782" s="19">
        <v>0</v>
      </c>
      <c r="H782" s="18" t="s">
        <v>2379</v>
      </c>
      <c r="I782" s="20" t="str">
        <f t="shared" si="24"/>
        <v>UnderWeight</v>
      </c>
      <c r="J782" s="20" t="str">
        <f t="shared" si="25"/>
        <v>Diabetes</v>
      </c>
    </row>
    <row r="783" spans="1:10">
      <c r="A783" s="18" t="s">
        <v>669</v>
      </c>
      <c r="B783" s="18">
        <v>37.43</v>
      </c>
      <c r="C783" s="18">
        <v>4.5199999999999996</v>
      </c>
      <c r="D783" s="18" t="s">
        <v>2379</v>
      </c>
      <c r="E783" s="18" t="s">
        <v>2379</v>
      </c>
      <c r="F783" s="18" t="s">
        <v>2379</v>
      </c>
      <c r="G783" s="19">
        <v>1</v>
      </c>
      <c r="H783" s="18" t="s">
        <v>2379</v>
      </c>
      <c r="I783" s="20" t="str">
        <f t="shared" si="24"/>
        <v>Obesity</v>
      </c>
      <c r="J783" s="20" t="str">
        <f t="shared" si="25"/>
        <v>Normal</v>
      </c>
    </row>
    <row r="784" spans="1:10">
      <c r="A784" s="18" t="s">
        <v>668</v>
      </c>
      <c r="B784" s="18">
        <v>31.065000000000001</v>
      </c>
      <c r="C784" s="18">
        <v>5.71</v>
      </c>
      <c r="D784" s="18" t="s">
        <v>2379</v>
      </c>
      <c r="E784" s="18" t="s">
        <v>2379</v>
      </c>
      <c r="F784" s="18" t="s">
        <v>2379</v>
      </c>
      <c r="G784" s="19">
        <v>0</v>
      </c>
      <c r="H784" s="18" t="s">
        <v>2379</v>
      </c>
      <c r="I784" s="20" t="str">
        <f t="shared" si="24"/>
        <v>Obesity</v>
      </c>
      <c r="J784" s="20" t="str">
        <f t="shared" si="25"/>
        <v>Prediabetes</v>
      </c>
    </row>
    <row r="785" spans="1:10">
      <c r="A785" s="18" t="s">
        <v>667</v>
      </c>
      <c r="B785" s="18">
        <v>25.08</v>
      </c>
      <c r="C785" s="18">
        <v>4.7699999999999996</v>
      </c>
      <c r="D785" s="18" t="s">
        <v>2379</v>
      </c>
      <c r="E785" s="18" t="s">
        <v>2379</v>
      </c>
      <c r="F785" s="18" t="s">
        <v>2379</v>
      </c>
      <c r="G785" s="19">
        <v>0</v>
      </c>
      <c r="H785" s="18" t="s">
        <v>2379</v>
      </c>
      <c r="I785" s="20" t="str">
        <f t="shared" si="24"/>
        <v>OverWeight</v>
      </c>
      <c r="J785" s="20" t="str">
        <f t="shared" si="25"/>
        <v>Normal</v>
      </c>
    </row>
    <row r="786" spans="1:10">
      <c r="A786" s="18" t="s">
        <v>666</v>
      </c>
      <c r="B786" s="18">
        <v>15.2</v>
      </c>
      <c r="C786" s="18">
        <v>7.81</v>
      </c>
      <c r="D786" s="18" t="s">
        <v>2381</v>
      </c>
      <c r="E786" s="18" t="s">
        <v>2379</v>
      </c>
      <c r="F786" s="18" t="s">
        <v>2379</v>
      </c>
      <c r="G786" s="19">
        <v>1</v>
      </c>
      <c r="H786" s="18" t="s">
        <v>2379</v>
      </c>
      <c r="I786" s="20" t="str">
        <f t="shared" si="24"/>
        <v>UnderWeight</v>
      </c>
      <c r="J786" s="20" t="str">
        <f t="shared" si="25"/>
        <v>Diabetes</v>
      </c>
    </row>
    <row r="787" spans="1:10">
      <c r="A787" s="18" t="s">
        <v>665</v>
      </c>
      <c r="B787" s="18">
        <v>22.34</v>
      </c>
      <c r="C787" s="18">
        <v>5.19</v>
      </c>
      <c r="D787" s="18" t="s">
        <v>2381</v>
      </c>
      <c r="E787" s="18" t="s">
        <v>2379</v>
      </c>
      <c r="F787" s="18" t="s">
        <v>2379</v>
      </c>
      <c r="G787" s="19">
        <v>0</v>
      </c>
      <c r="H787" s="18" t="s">
        <v>2379</v>
      </c>
      <c r="I787" s="20" t="str">
        <f t="shared" si="24"/>
        <v>Healthy Weight</v>
      </c>
      <c r="J787" s="20" t="str">
        <f t="shared" si="25"/>
        <v>Normal</v>
      </c>
    </row>
    <row r="788" spans="1:10">
      <c r="A788" s="18" t="s">
        <v>664</v>
      </c>
      <c r="B788" s="18">
        <v>40.15</v>
      </c>
      <c r="C788" s="18">
        <v>5.93</v>
      </c>
      <c r="D788" s="18" t="s">
        <v>2379</v>
      </c>
      <c r="E788" s="18" t="s">
        <v>2379</v>
      </c>
      <c r="F788" s="18" t="s">
        <v>2379</v>
      </c>
      <c r="G788" s="19">
        <v>1</v>
      </c>
      <c r="H788" s="18" t="s">
        <v>2379</v>
      </c>
      <c r="I788" s="20" t="str">
        <f t="shared" si="24"/>
        <v>Obesity</v>
      </c>
      <c r="J788" s="20" t="str">
        <f t="shared" si="25"/>
        <v>Prediabetes</v>
      </c>
    </row>
    <row r="789" spans="1:10">
      <c r="A789" s="18" t="s">
        <v>663</v>
      </c>
      <c r="B789" s="18">
        <v>37.729999999999997</v>
      </c>
      <c r="C789" s="18">
        <v>6.29</v>
      </c>
      <c r="D789" s="18" t="s">
        <v>2379</v>
      </c>
      <c r="E789" s="18" t="s">
        <v>2379</v>
      </c>
      <c r="F789" s="18" t="s">
        <v>2379</v>
      </c>
      <c r="G789" s="19">
        <v>1</v>
      </c>
      <c r="H789" s="18" t="s">
        <v>2379</v>
      </c>
      <c r="I789" s="20" t="str">
        <f t="shared" si="24"/>
        <v>Obesity</v>
      </c>
      <c r="J789" s="20" t="str">
        <f t="shared" si="25"/>
        <v>Prediabetes</v>
      </c>
    </row>
    <row r="790" spans="1:10">
      <c r="A790" s="18" t="s">
        <v>662</v>
      </c>
      <c r="B790" s="18">
        <v>25.35</v>
      </c>
      <c r="C790" s="18">
        <v>4.9000000000000004</v>
      </c>
      <c r="D790" s="18" t="s">
        <v>2379</v>
      </c>
      <c r="E790" s="18" t="s">
        <v>2379</v>
      </c>
      <c r="F790" s="18" t="s">
        <v>2379</v>
      </c>
      <c r="G790" s="19">
        <v>0</v>
      </c>
      <c r="H790" s="18" t="s">
        <v>2379</v>
      </c>
      <c r="I790" s="20" t="str">
        <f t="shared" si="24"/>
        <v>OverWeight</v>
      </c>
      <c r="J790" s="20" t="str">
        <f t="shared" si="25"/>
        <v>Normal</v>
      </c>
    </row>
    <row r="791" spans="1:10">
      <c r="A791" s="18" t="s">
        <v>661</v>
      </c>
      <c r="B791" s="18">
        <v>26.41</v>
      </c>
      <c r="C791" s="18">
        <v>5.07</v>
      </c>
      <c r="D791" s="18" t="s">
        <v>2381</v>
      </c>
      <c r="E791" s="18" t="s">
        <v>2379</v>
      </c>
      <c r="F791" s="18" t="s">
        <v>2379</v>
      </c>
      <c r="G791" s="19">
        <v>1</v>
      </c>
      <c r="H791" s="18" t="s">
        <v>2379</v>
      </c>
      <c r="I791" s="20" t="str">
        <f t="shared" si="24"/>
        <v>OverWeight</v>
      </c>
      <c r="J791" s="20" t="str">
        <f t="shared" si="25"/>
        <v>Normal</v>
      </c>
    </row>
    <row r="792" spans="1:10">
      <c r="A792" s="18" t="s">
        <v>2201</v>
      </c>
      <c r="B792" s="18">
        <v>36.08</v>
      </c>
      <c r="C792" s="18">
        <v>6.1</v>
      </c>
      <c r="D792" s="18" t="s">
        <v>2381</v>
      </c>
      <c r="E792" s="18" t="s">
        <v>2379</v>
      </c>
      <c r="F792" s="18" t="s">
        <v>2379</v>
      </c>
      <c r="G792" s="19">
        <v>1</v>
      </c>
      <c r="H792" s="18" t="s">
        <v>2381</v>
      </c>
      <c r="I792" s="20" t="str">
        <f t="shared" si="24"/>
        <v>Obesity</v>
      </c>
      <c r="J792" s="20" t="str">
        <f t="shared" si="25"/>
        <v>Prediabetes</v>
      </c>
    </row>
    <row r="793" spans="1:10">
      <c r="A793" s="18" t="s">
        <v>660</v>
      </c>
      <c r="B793" s="18">
        <v>27.6</v>
      </c>
      <c r="C793" s="18">
        <v>5.33</v>
      </c>
      <c r="D793" s="18" t="s">
        <v>2379</v>
      </c>
      <c r="E793" s="18" t="s">
        <v>2379</v>
      </c>
      <c r="F793" s="18" t="s">
        <v>2379</v>
      </c>
      <c r="G793" s="19">
        <v>1</v>
      </c>
      <c r="H793" s="18" t="s">
        <v>2379</v>
      </c>
      <c r="I793" s="20" t="str">
        <f t="shared" si="24"/>
        <v>OverWeight</v>
      </c>
      <c r="J793" s="20" t="str">
        <f t="shared" si="25"/>
        <v>Normal</v>
      </c>
    </row>
    <row r="794" spans="1:10">
      <c r="A794" s="18" t="s">
        <v>659</v>
      </c>
      <c r="B794" s="18">
        <v>33.82</v>
      </c>
      <c r="C794" s="18">
        <v>8.93</v>
      </c>
      <c r="D794" s="18" t="s">
        <v>2381</v>
      </c>
      <c r="E794" s="18" t="s">
        <v>2379</v>
      </c>
      <c r="F794" s="18" t="s">
        <v>2379</v>
      </c>
      <c r="G794" s="19">
        <v>1</v>
      </c>
      <c r="H794" s="18" t="s">
        <v>2379</v>
      </c>
      <c r="I794" s="20" t="str">
        <f t="shared" si="24"/>
        <v>Obesity</v>
      </c>
      <c r="J794" s="20" t="str">
        <f t="shared" si="25"/>
        <v>Diabetes</v>
      </c>
    </row>
    <row r="795" spans="1:10">
      <c r="A795" s="18" t="s">
        <v>658</v>
      </c>
      <c r="B795" s="18">
        <v>32.9</v>
      </c>
      <c r="C795" s="18">
        <v>4.3499999999999996</v>
      </c>
      <c r="D795" s="18" t="s">
        <v>2379</v>
      </c>
      <c r="E795" s="18" t="s">
        <v>2379</v>
      </c>
      <c r="F795" s="18" t="s">
        <v>2379</v>
      </c>
      <c r="G795" s="19">
        <v>0</v>
      </c>
      <c r="H795" s="18" t="s">
        <v>2379</v>
      </c>
      <c r="I795" s="20" t="str">
        <f t="shared" si="24"/>
        <v>Obesity</v>
      </c>
      <c r="J795" s="20" t="str">
        <f t="shared" si="25"/>
        <v>Normal</v>
      </c>
    </row>
    <row r="796" spans="1:10">
      <c r="A796" s="18" t="s">
        <v>657</v>
      </c>
      <c r="B796" s="18">
        <v>30.875</v>
      </c>
      <c r="C796" s="18">
        <v>9.5399999999999991</v>
      </c>
      <c r="D796" s="18" t="s">
        <v>2381</v>
      </c>
      <c r="E796" s="18" t="s">
        <v>2379</v>
      </c>
      <c r="F796" s="18" t="s">
        <v>2379</v>
      </c>
      <c r="G796" s="19">
        <v>1</v>
      </c>
      <c r="H796" s="18" t="s">
        <v>2379</v>
      </c>
      <c r="I796" s="20" t="str">
        <f t="shared" si="24"/>
        <v>Obesity</v>
      </c>
      <c r="J796" s="20" t="str">
        <f t="shared" si="25"/>
        <v>Diabetes</v>
      </c>
    </row>
    <row r="797" spans="1:10">
      <c r="A797" s="18" t="s">
        <v>656</v>
      </c>
      <c r="B797" s="18">
        <v>32.64</v>
      </c>
      <c r="C797" s="18">
        <v>5.91</v>
      </c>
      <c r="D797" s="18" t="s">
        <v>2379</v>
      </c>
      <c r="E797" s="18" t="s">
        <v>2379</v>
      </c>
      <c r="F797" s="18" t="s">
        <v>2379</v>
      </c>
      <c r="G797" s="19">
        <v>0</v>
      </c>
      <c r="H797" s="18" t="s">
        <v>2379</v>
      </c>
      <c r="I797" s="20" t="str">
        <f t="shared" si="24"/>
        <v>Obesity</v>
      </c>
      <c r="J797" s="20" t="str">
        <f t="shared" si="25"/>
        <v>Prediabetes</v>
      </c>
    </row>
    <row r="798" spans="1:10">
      <c r="A798" s="18" t="s">
        <v>655</v>
      </c>
      <c r="B798" s="18">
        <v>22.135000000000002</v>
      </c>
      <c r="C798" s="18">
        <v>5.0999999999999996</v>
      </c>
      <c r="D798" s="18" t="s">
        <v>2379</v>
      </c>
      <c r="E798" s="18" t="s">
        <v>2379</v>
      </c>
      <c r="F798" s="18" t="s">
        <v>2379</v>
      </c>
      <c r="G798" s="19">
        <v>0</v>
      </c>
      <c r="H798" s="18" t="s">
        <v>2379</v>
      </c>
      <c r="I798" s="20" t="str">
        <f t="shared" si="24"/>
        <v>Healthy Weight</v>
      </c>
      <c r="J798" s="20" t="str">
        <f t="shared" si="25"/>
        <v>Normal</v>
      </c>
    </row>
    <row r="799" spans="1:10">
      <c r="A799" s="18" t="s">
        <v>654</v>
      </c>
      <c r="B799" s="18">
        <v>16.53</v>
      </c>
      <c r="C799" s="18">
        <v>5.08</v>
      </c>
      <c r="D799" s="18" t="s">
        <v>2379</v>
      </c>
      <c r="E799" s="18" t="s">
        <v>2379</v>
      </c>
      <c r="F799" s="18" t="s">
        <v>2379</v>
      </c>
      <c r="G799" s="19">
        <v>2</v>
      </c>
      <c r="H799" s="18" t="s">
        <v>2379</v>
      </c>
      <c r="I799" s="20" t="str">
        <f t="shared" si="24"/>
        <v>UnderWeight</v>
      </c>
      <c r="J799" s="20" t="str">
        <f t="shared" si="25"/>
        <v>Normal</v>
      </c>
    </row>
    <row r="800" spans="1:10">
      <c r="A800" s="18" t="s">
        <v>653</v>
      </c>
      <c r="B800" s="18">
        <v>32.774999999999999</v>
      </c>
      <c r="C800" s="18">
        <v>4.75</v>
      </c>
      <c r="D800" s="18" t="s">
        <v>2379</v>
      </c>
      <c r="E800" s="18" t="s">
        <v>2379</v>
      </c>
      <c r="F800" s="18" t="s">
        <v>2379</v>
      </c>
      <c r="G800" s="19">
        <v>0</v>
      </c>
      <c r="H800" s="18" t="s">
        <v>2379</v>
      </c>
      <c r="I800" s="20" t="str">
        <f t="shared" si="24"/>
        <v>Obesity</v>
      </c>
      <c r="J800" s="20" t="str">
        <f t="shared" si="25"/>
        <v>Normal</v>
      </c>
    </row>
    <row r="801" spans="1:10">
      <c r="A801" s="18" t="s">
        <v>652</v>
      </c>
      <c r="B801" s="18">
        <v>30.9</v>
      </c>
      <c r="C801" s="18">
        <v>6.05</v>
      </c>
      <c r="D801" s="18" t="s">
        <v>2379</v>
      </c>
      <c r="E801" s="18" t="s">
        <v>2379</v>
      </c>
      <c r="F801" s="18" t="s">
        <v>2379</v>
      </c>
      <c r="G801" s="19">
        <v>1</v>
      </c>
      <c r="H801" s="18" t="s">
        <v>2379</v>
      </c>
      <c r="I801" s="20" t="str">
        <f t="shared" si="24"/>
        <v>Obesity</v>
      </c>
      <c r="J801" s="20" t="str">
        <f t="shared" si="25"/>
        <v>Prediabetes</v>
      </c>
    </row>
    <row r="802" spans="1:10">
      <c r="A802" s="18" t="s">
        <v>651</v>
      </c>
      <c r="B802" s="18">
        <v>15.58</v>
      </c>
      <c r="C802" s="18">
        <v>11.56</v>
      </c>
      <c r="D802" s="18" t="s">
        <v>2379</v>
      </c>
      <c r="E802" s="18" t="s">
        <v>2379</v>
      </c>
      <c r="F802" s="18" t="s">
        <v>2379</v>
      </c>
      <c r="G802" s="19">
        <v>0</v>
      </c>
      <c r="H802" s="18" t="s">
        <v>2379</v>
      </c>
      <c r="I802" s="20" t="str">
        <f t="shared" si="24"/>
        <v>UnderWeight</v>
      </c>
      <c r="J802" s="20" t="str">
        <f t="shared" si="25"/>
        <v>Diabetes</v>
      </c>
    </row>
    <row r="803" spans="1:10">
      <c r="A803" s="18" t="s">
        <v>2200</v>
      </c>
      <c r="B803" s="18">
        <v>33.5</v>
      </c>
      <c r="C803" s="18">
        <v>5.4</v>
      </c>
      <c r="D803" s="18" t="s">
        <v>2379</v>
      </c>
      <c r="E803" s="18" t="s">
        <v>2379</v>
      </c>
      <c r="F803" s="18" t="s">
        <v>2379</v>
      </c>
      <c r="G803" s="19">
        <v>0</v>
      </c>
      <c r="H803" s="18" t="s">
        <v>2380</v>
      </c>
      <c r="I803" s="20" t="str">
        <f t="shared" si="24"/>
        <v>Obesity</v>
      </c>
      <c r="J803" s="20" t="str">
        <f t="shared" si="25"/>
        <v>Normal</v>
      </c>
    </row>
    <row r="804" spans="1:10">
      <c r="A804" s="18" t="s">
        <v>650</v>
      </c>
      <c r="B804" s="18">
        <v>26.315000000000001</v>
      </c>
      <c r="C804" s="18">
        <v>5.76</v>
      </c>
      <c r="D804" s="18" t="s">
        <v>2379</v>
      </c>
      <c r="E804" s="18" t="s">
        <v>2379</v>
      </c>
      <c r="F804" s="18" t="s">
        <v>2379</v>
      </c>
      <c r="G804" s="19">
        <v>0</v>
      </c>
      <c r="H804" s="18" t="s">
        <v>2379</v>
      </c>
      <c r="I804" s="20" t="str">
        <f t="shared" si="24"/>
        <v>OverWeight</v>
      </c>
      <c r="J804" s="20" t="str">
        <f t="shared" si="25"/>
        <v>Prediabetes</v>
      </c>
    </row>
    <row r="805" spans="1:10">
      <c r="A805" s="18" t="s">
        <v>649</v>
      </c>
      <c r="B805" s="18">
        <v>35.61</v>
      </c>
      <c r="C805" s="18">
        <v>5.65</v>
      </c>
      <c r="D805" s="18" t="s">
        <v>2379</v>
      </c>
      <c r="E805" s="18" t="s">
        <v>2380</v>
      </c>
      <c r="F805" s="18" t="s">
        <v>2379</v>
      </c>
      <c r="G805" s="19">
        <v>1</v>
      </c>
      <c r="H805" s="18" t="s">
        <v>2379</v>
      </c>
      <c r="I805" s="20" t="str">
        <f t="shared" si="24"/>
        <v>Obesity</v>
      </c>
      <c r="J805" s="20" t="str">
        <f t="shared" si="25"/>
        <v>Normal</v>
      </c>
    </row>
    <row r="806" spans="1:10">
      <c r="A806" s="18" t="s">
        <v>648</v>
      </c>
      <c r="B806" s="18">
        <v>37.56</v>
      </c>
      <c r="C806" s="18">
        <v>5.88</v>
      </c>
      <c r="D806" s="18" t="s">
        <v>2379</v>
      </c>
      <c r="E806" s="18" t="s">
        <v>2380</v>
      </c>
      <c r="F806" s="18" t="s">
        <v>2379</v>
      </c>
      <c r="G806" s="19">
        <v>1</v>
      </c>
      <c r="H806" s="18" t="s">
        <v>2379</v>
      </c>
      <c r="I806" s="20" t="str">
        <f t="shared" si="24"/>
        <v>Obesity</v>
      </c>
      <c r="J806" s="20" t="str">
        <f t="shared" si="25"/>
        <v>Prediabetes</v>
      </c>
    </row>
    <row r="807" spans="1:10">
      <c r="A807" s="18" t="s">
        <v>647</v>
      </c>
      <c r="B807" s="18">
        <v>15.49</v>
      </c>
      <c r="C807" s="18">
        <v>9.6</v>
      </c>
      <c r="D807" s="18" t="s">
        <v>2379</v>
      </c>
      <c r="E807" s="18" t="s">
        <v>2379</v>
      </c>
      <c r="F807" s="18" t="s">
        <v>2379</v>
      </c>
      <c r="G807" s="19">
        <v>0</v>
      </c>
      <c r="H807" s="18" t="s">
        <v>2379</v>
      </c>
      <c r="I807" s="20" t="str">
        <f t="shared" si="24"/>
        <v>UnderWeight</v>
      </c>
      <c r="J807" s="20" t="str">
        <f t="shared" si="25"/>
        <v>Diabetes</v>
      </c>
    </row>
    <row r="808" spans="1:10">
      <c r="A808" s="18" t="s">
        <v>646</v>
      </c>
      <c r="B808" s="18">
        <v>23.48</v>
      </c>
      <c r="C808" s="18">
        <v>6.24</v>
      </c>
      <c r="D808" s="18" t="s">
        <v>2379</v>
      </c>
      <c r="E808" s="18" t="s">
        <v>2379</v>
      </c>
      <c r="F808" s="18" t="s">
        <v>2379</v>
      </c>
      <c r="G808" s="19">
        <v>1</v>
      </c>
      <c r="H808" s="18" t="s">
        <v>2379</v>
      </c>
      <c r="I808" s="20" t="str">
        <f t="shared" si="24"/>
        <v>Healthy Weight</v>
      </c>
      <c r="J808" s="20" t="str">
        <f t="shared" si="25"/>
        <v>Prediabetes</v>
      </c>
    </row>
    <row r="809" spans="1:10">
      <c r="A809" s="18" t="s">
        <v>645</v>
      </c>
      <c r="B809" s="18">
        <v>30.02</v>
      </c>
      <c r="C809" s="18">
        <v>7.63</v>
      </c>
      <c r="D809" s="18" t="s">
        <v>2381</v>
      </c>
      <c r="E809" s="18" t="s">
        <v>2379</v>
      </c>
      <c r="F809" s="18" t="s">
        <v>2379</v>
      </c>
      <c r="G809" s="19">
        <v>1</v>
      </c>
      <c r="H809" s="18" t="s">
        <v>2379</v>
      </c>
      <c r="I809" s="20" t="str">
        <f t="shared" si="24"/>
        <v>Obesity</v>
      </c>
      <c r="J809" s="20" t="str">
        <f t="shared" si="25"/>
        <v>Diabetes</v>
      </c>
    </row>
    <row r="810" spans="1:10">
      <c r="A810" s="18" t="s">
        <v>644</v>
      </c>
      <c r="B810" s="18">
        <v>26.885000000000002</v>
      </c>
      <c r="C810" s="18">
        <v>8.66</v>
      </c>
      <c r="D810" s="18" t="s">
        <v>2381</v>
      </c>
      <c r="E810" s="18" t="s">
        <v>2379</v>
      </c>
      <c r="F810" s="18" t="s">
        <v>2379</v>
      </c>
      <c r="G810" s="19">
        <v>1</v>
      </c>
      <c r="H810" s="18" t="s">
        <v>2379</v>
      </c>
      <c r="I810" s="20" t="str">
        <f t="shared" si="24"/>
        <v>OverWeight</v>
      </c>
      <c r="J810" s="20" t="str">
        <f t="shared" si="25"/>
        <v>Diabetes</v>
      </c>
    </row>
    <row r="811" spans="1:10">
      <c r="A811" s="18" t="s">
        <v>643</v>
      </c>
      <c r="B811" s="18">
        <v>25.84</v>
      </c>
      <c r="C811" s="18">
        <v>8.5500000000000007</v>
      </c>
      <c r="D811" s="18" t="s">
        <v>2381</v>
      </c>
      <c r="E811" s="18" t="s">
        <v>2379</v>
      </c>
      <c r="F811" s="18" t="s">
        <v>2379</v>
      </c>
      <c r="G811" s="19">
        <v>1</v>
      </c>
      <c r="H811" s="18" t="s">
        <v>2379</v>
      </c>
      <c r="I811" s="20" t="str">
        <f t="shared" si="24"/>
        <v>OverWeight</v>
      </c>
      <c r="J811" s="20" t="str">
        <f t="shared" si="25"/>
        <v>Diabetes</v>
      </c>
    </row>
    <row r="812" spans="1:10">
      <c r="A812" s="18" t="s">
        <v>642</v>
      </c>
      <c r="B812" s="18">
        <v>27.454999999999998</v>
      </c>
      <c r="C812" s="18">
        <v>4.54</v>
      </c>
      <c r="D812" s="18" t="s">
        <v>2379</v>
      </c>
      <c r="E812" s="18" t="s">
        <v>2379</v>
      </c>
      <c r="F812" s="18" t="s">
        <v>2379</v>
      </c>
      <c r="G812" s="19">
        <v>0</v>
      </c>
      <c r="H812" s="18" t="s">
        <v>2379</v>
      </c>
      <c r="I812" s="20" t="str">
        <f t="shared" si="24"/>
        <v>OverWeight</v>
      </c>
      <c r="J812" s="20" t="str">
        <f t="shared" si="25"/>
        <v>Normal</v>
      </c>
    </row>
    <row r="813" spans="1:10">
      <c r="A813" s="18" t="s">
        <v>641</v>
      </c>
      <c r="B813" s="18">
        <v>24.605</v>
      </c>
      <c r="C813" s="18">
        <v>5.7</v>
      </c>
      <c r="D813" s="18" t="s">
        <v>2379</v>
      </c>
      <c r="E813" s="18" t="s">
        <v>2379</v>
      </c>
      <c r="F813" s="18" t="s">
        <v>2379</v>
      </c>
      <c r="G813" s="19">
        <v>0</v>
      </c>
      <c r="H813" s="18" t="s">
        <v>2379</v>
      </c>
      <c r="I813" s="20" t="str">
        <f t="shared" si="24"/>
        <v>Healthy Weight</v>
      </c>
      <c r="J813" s="20" t="str">
        <f t="shared" si="25"/>
        <v>Prediabetes</v>
      </c>
    </row>
    <row r="814" spans="1:10">
      <c r="A814" s="18" t="s">
        <v>2199</v>
      </c>
      <c r="B814" s="18">
        <v>47.46</v>
      </c>
      <c r="C814" s="18">
        <v>6.24</v>
      </c>
      <c r="D814" s="18" t="s">
        <v>2381</v>
      </c>
      <c r="E814" s="18" t="s">
        <v>2379</v>
      </c>
      <c r="F814" s="18" t="s">
        <v>2379</v>
      </c>
      <c r="G814" s="19">
        <v>1</v>
      </c>
      <c r="H814" s="18" t="s">
        <v>2381</v>
      </c>
      <c r="I814" s="20" t="str">
        <f t="shared" si="24"/>
        <v>Obesity</v>
      </c>
      <c r="J814" s="20" t="str">
        <f t="shared" si="25"/>
        <v>Prediabetes</v>
      </c>
    </row>
    <row r="815" spans="1:10">
      <c r="A815" s="18" t="s">
        <v>640</v>
      </c>
      <c r="B815" s="18">
        <v>30.8</v>
      </c>
      <c r="C815" s="18">
        <v>5.07</v>
      </c>
      <c r="D815" s="18" t="s">
        <v>2379</v>
      </c>
      <c r="E815" s="18" t="s">
        <v>2379</v>
      </c>
      <c r="F815" s="18" t="s">
        <v>2379</v>
      </c>
      <c r="G815" s="19">
        <v>0</v>
      </c>
      <c r="H815" s="18" t="s">
        <v>2379</v>
      </c>
      <c r="I815" s="20" t="str">
        <f t="shared" si="24"/>
        <v>Obesity</v>
      </c>
      <c r="J815" s="20" t="str">
        <f t="shared" si="25"/>
        <v>Normal</v>
      </c>
    </row>
    <row r="816" spans="1:10">
      <c r="A816" s="18" t="s">
        <v>639</v>
      </c>
      <c r="B816" s="18">
        <v>34.799999999999997</v>
      </c>
      <c r="C816" s="18">
        <v>4.38</v>
      </c>
      <c r="D816" s="18" t="s">
        <v>2379</v>
      </c>
      <c r="E816" s="18" t="s">
        <v>2379</v>
      </c>
      <c r="F816" s="18" t="s">
        <v>2379</v>
      </c>
      <c r="G816" s="19">
        <v>1</v>
      </c>
      <c r="H816" s="18" t="s">
        <v>2379</v>
      </c>
      <c r="I816" s="20" t="str">
        <f t="shared" si="24"/>
        <v>Obesity</v>
      </c>
      <c r="J816" s="20" t="str">
        <f t="shared" si="25"/>
        <v>Normal</v>
      </c>
    </row>
    <row r="817" spans="1:10">
      <c r="A817" s="18" t="s">
        <v>638</v>
      </c>
      <c r="B817" s="18">
        <v>34.21</v>
      </c>
      <c r="C817" s="18">
        <v>4.54</v>
      </c>
      <c r="D817" s="18" t="s">
        <v>2379</v>
      </c>
      <c r="E817" s="18" t="s">
        <v>2379</v>
      </c>
      <c r="F817" s="18" t="s">
        <v>2379</v>
      </c>
      <c r="G817" s="19">
        <v>1</v>
      </c>
      <c r="H817" s="18" t="s">
        <v>2379</v>
      </c>
      <c r="I817" s="20" t="str">
        <f t="shared" si="24"/>
        <v>Obesity</v>
      </c>
      <c r="J817" s="20" t="str">
        <f t="shared" si="25"/>
        <v>Normal</v>
      </c>
    </row>
    <row r="818" spans="1:10">
      <c r="A818" s="18" t="s">
        <v>637</v>
      </c>
      <c r="B818" s="18">
        <v>31</v>
      </c>
      <c r="C818" s="18">
        <v>5.38</v>
      </c>
      <c r="D818" s="18" t="s">
        <v>2379</v>
      </c>
      <c r="E818" s="18" t="s">
        <v>2379</v>
      </c>
      <c r="F818" s="18" t="s">
        <v>2379</v>
      </c>
      <c r="G818" s="19">
        <v>1</v>
      </c>
      <c r="H818" s="18" t="s">
        <v>2379</v>
      </c>
      <c r="I818" s="20" t="str">
        <f t="shared" si="24"/>
        <v>Obesity</v>
      </c>
      <c r="J818" s="20" t="str">
        <f t="shared" si="25"/>
        <v>Normal</v>
      </c>
    </row>
    <row r="819" spans="1:10">
      <c r="A819" s="18" t="s">
        <v>636</v>
      </c>
      <c r="B819" s="18">
        <v>26.125</v>
      </c>
      <c r="C819" s="18">
        <v>5.55</v>
      </c>
      <c r="D819" s="18" t="s">
        <v>2379</v>
      </c>
      <c r="E819" s="18" t="s">
        <v>2379</v>
      </c>
      <c r="F819" s="18" t="s">
        <v>2379</v>
      </c>
      <c r="G819" s="19">
        <v>1</v>
      </c>
      <c r="H819" s="18" t="s">
        <v>2379</v>
      </c>
      <c r="I819" s="20" t="str">
        <f t="shared" si="24"/>
        <v>OverWeight</v>
      </c>
      <c r="J819" s="20" t="str">
        <f t="shared" si="25"/>
        <v>Normal</v>
      </c>
    </row>
    <row r="820" spans="1:10">
      <c r="A820" s="18" t="s">
        <v>635</v>
      </c>
      <c r="B820" s="18">
        <v>30.13</v>
      </c>
      <c r="C820" s="18">
        <v>4.03</v>
      </c>
      <c r="D820" s="18" t="s">
        <v>2381</v>
      </c>
      <c r="E820" s="18" t="s">
        <v>2379</v>
      </c>
      <c r="F820" s="18" t="s">
        <v>2379</v>
      </c>
      <c r="G820" s="19">
        <v>1</v>
      </c>
      <c r="H820" s="18" t="s">
        <v>2379</v>
      </c>
      <c r="I820" s="20" t="str">
        <f t="shared" si="24"/>
        <v>Obesity</v>
      </c>
      <c r="J820" s="20" t="str">
        <f t="shared" si="25"/>
        <v>Normal</v>
      </c>
    </row>
    <row r="821" spans="1:10">
      <c r="A821" s="18" t="s">
        <v>634</v>
      </c>
      <c r="B821" s="18">
        <v>34.19</v>
      </c>
      <c r="C821" s="18">
        <v>4.1900000000000004</v>
      </c>
      <c r="D821" s="18" t="s">
        <v>2379</v>
      </c>
      <c r="E821" s="18" t="s">
        <v>2379</v>
      </c>
      <c r="F821" s="18" t="s">
        <v>2379</v>
      </c>
      <c r="G821" s="19">
        <v>0</v>
      </c>
      <c r="H821" s="18" t="s">
        <v>2379</v>
      </c>
      <c r="I821" s="20" t="str">
        <f t="shared" si="24"/>
        <v>Obesity</v>
      </c>
      <c r="J821" s="20" t="str">
        <f t="shared" si="25"/>
        <v>Normal</v>
      </c>
    </row>
    <row r="822" spans="1:10">
      <c r="A822" s="18" t="s">
        <v>633</v>
      </c>
      <c r="B822" s="18">
        <v>22.515000000000001</v>
      </c>
      <c r="C822" s="18">
        <v>4.37</v>
      </c>
      <c r="D822" s="18" t="s">
        <v>2379</v>
      </c>
      <c r="E822" s="18" t="s">
        <v>2379</v>
      </c>
      <c r="F822" s="18" t="s">
        <v>2381</v>
      </c>
      <c r="G822" s="19">
        <v>1</v>
      </c>
      <c r="H822" s="18" t="s">
        <v>2379</v>
      </c>
      <c r="I822" s="20" t="str">
        <f t="shared" si="24"/>
        <v>Healthy Weight</v>
      </c>
      <c r="J822" s="20" t="str">
        <f t="shared" si="25"/>
        <v>Normal</v>
      </c>
    </row>
    <row r="823" spans="1:10">
      <c r="A823" s="18" t="s">
        <v>632</v>
      </c>
      <c r="B823" s="18">
        <v>18.239999999999998</v>
      </c>
      <c r="C823" s="18">
        <v>5.31</v>
      </c>
      <c r="D823" s="18" t="s">
        <v>2381</v>
      </c>
      <c r="E823" s="18" t="s">
        <v>2379</v>
      </c>
      <c r="F823" s="18" t="s">
        <v>2381</v>
      </c>
      <c r="G823" s="19">
        <v>1</v>
      </c>
      <c r="H823" s="18" t="s">
        <v>2379</v>
      </c>
      <c r="I823" s="20" t="str">
        <f t="shared" si="24"/>
        <v>UnderWeight</v>
      </c>
      <c r="J823" s="20" t="str">
        <f t="shared" si="25"/>
        <v>Normal</v>
      </c>
    </row>
    <row r="824" spans="1:10">
      <c r="A824" s="18" t="s">
        <v>630</v>
      </c>
      <c r="B824" s="18">
        <v>37.28</v>
      </c>
      <c r="C824" s="18">
        <v>4.66</v>
      </c>
      <c r="D824" s="18" t="s">
        <v>2379</v>
      </c>
      <c r="E824" s="18" t="s">
        <v>2380</v>
      </c>
      <c r="F824" s="18" t="s">
        <v>2379</v>
      </c>
      <c r="G824" s="19">
        <v>1</v>
      </c>
      <c r="H824" s="18" t="s">
        <v>2379</v>
      </c>
      <c r="I824" s="20" t="str">
        <f t="shared" si="24"/>
        <v>Obesity</v>
      </c>
      <c r="J824" s="20" t="str">
        <f t="shared" si="25"/>
        <v>Normal</v>
      </c>
    </row>
    <row r="825" spans="1:10">
      <c r="A825" s="18" t="s">
        <v>2198</v>
      </c>
      <c r="B825" s="18">
        <v>49.24</v>
      </c>
      <c r="C825" s="18">
        <v>4.45</v>
      </c>
      <c r="D825" s="18" t="s">
        <v>2379</v>
      </c>
      <c r="E825" s="18" t="s">
        <v>2379</v>
      </c>
      <c r="F825" s="18" t="s">
        <v>2379</v>
      </c>
      <c r="G825" s="19">
        <v>0</v>
      </c>
      <c r="H825" s="18" t="s">
        <v>2380</v>
      </c>
      <c r="I825" s="20" t="str">
        <f t="shared" si="24"/>
        <v>Obesity</v>
      </c>
      <c r="J825" s="20" t="str">
        <f t="shared" si="25"/>
        <v>Normal</v>
      </c>
    </row>
    <row r="826" spans="1:10">
      <c r="A826" s="18" t="s">
        <v>629</v>
      </c>
      <c r="B826" s="18">
        <v>18.2</v>
      </c>
      <c r="C826" s="18">
        <v>6.19</v>
      </c>
      <c r="D826" s="18" t="s">
        <v>2379</v>
      </c>
      <c r="E826" s="18" t="s">
        <v>2379</v>
      </c>
      <c r="F826" s="18" t="s">
        <v>2381</v>
      </c>
      <c r="G826" s="19">
        <v>1</v>
      </c>
      <c r="H826" s="18" t="s">
        <v>2379</v>
      </c>
      <c r="I826" s="20" t="str">
        <f t="shared" si="24"/>
        <v>UnderWeight</v>
      </c>
      <c r="J826" s="20" t="str">
        <f t="shared" si="25"/>
        <v>Prediabetes</v>
      </c>
    </row>
    <row r="827" spans="1:10">
      <c r="A827" s="18" t="s">
        <v>628</v>
      </c>
      <c r="B827" s="18">
        <v>20.53</v>
      </c>
      <c r="C827" s="18">
        <v>4.8600000000000003</v>
      </c>
      <c r="D827" s="18" t="s">
        <v>2379</v>
      </c>
      <c r="E827" s="18" t="s">
        <v>2379</v>
      </c>
      <c r="F827" s="18" t="s">
        <v>2379</v>
      </c>
      <c r="G827" s="19">
        <v>1</v>
      </c>
      <c r="H827" s="18" t="s">
        <v>2379</v>
      </c>
      <c r="I827" s="20" t="str">
        <f t="shared" si="24"/>
        <v>Healthy Weight</v>
      </c>
      <c r="J827" s="20" t="str">
        <f t="shared" si="25"/>
        <v>Normal</v>
      </c>
    </row>
    <row r="828" spans="1:10">
      <c r="A828" s="18" t="s">
        <v>627</v>
      </c>
      <c r="B828" s="18">
        <v>23.79</v>
      </c>
      <c r="C828" s="18">
        <v>4.74</v>
      </c>
      <c r="D828" s="18" t="s">
        <v>2379</v>
      </c>
      <c r="E828" s="18" t="s">
        <v>2379</v>
      </c>
      <c r="F828" s="18" t="s">
        <v>2379</v>
      </c>
      <c r="G828" s="19">
        <v>0</v>
      </c>
      <c r="H828" s="18" t="s">
        <v>2379</v>
      </c>
      <c r="I828" s="20" t="str">
        <f t="shared" si="24"/>
        <v>Healthy Weight</v>
      </c>
      <c r="J828" s="20" t="str">
        <f t="shared" si="25"/>
        <v>Normal</v>
      </c>
    </row>
    <row r="829" spans="1:10">
      <c r="A829" s="18" t="s">
        <v>626</v>
      </c>
      <c r="B829" s="18">
        <v>29.8</v>
      </c>
      <c r="C829" s="18">
        <v>6.03</v>
      </c>
      <c r="D829" s="18" t="s">
        <v>2379</v>
      </c>
      <c r="E829" s="18" t="s">
        <v>2379</v>
      </c>
      <c r="F829" s="18" t="s">
        <v>2379</v>
      </c>
      <c r="G829" s="19">
        <v>0</v>
      </c>
      <c r="H829" s="18" t="s">
        <v>2379</v>
      </c>
      <c r="I829" s="20" t="str">
        <f t="shared" si="24"/>
        <v>OverWeight</v>
      </c>
      <c r="J829" s="20" t="str">
        <f t="shared" si="25"/>
        <v>Prediabetes</v>
      </c>
    </row>
    <row r="830" spans="1:10">
      <c r="A830" s="18" t="s">
        <v>625</v>
      </c>
      <c r="B830" s="18">
        <v>31.54</v>
      </c>
      <c r="C830" s="18">
        <v>4.71</v>
      </c>
      <c r="D830" s="18" t="s">
        <v>2379</v>
      </c>
      <c r="E830" s="18" t="s">
        <v>2379</v>
      </c>
      <c r="F830" s="18" t="s">
        <v>2379</v>
      </c>
      <c r="G830" s="19">
        <v>0</v>
      </c>
      <c r="H830" s="18" t="s">
        <v>2379</v>
      </c>
      <c r="I830" s="20" t="str">
        <f t="shared" si="24"/>
        <v>Obesity</v>
      </c>
      <c r="J830" s="20" t="str">
        <f t="shared" si="25"/>
        <v>Normal</v>
      </c>
    </row>
    <row r="831" spans="1:10">
      <c r="A831" s="18" t="s">
        <v>624</v>
      </c>
      <c r="B831" s="18">
        <v>20.82</v>
      </c>
      <c r="C831" s="18">
        <v>5.55</v>
      </c>
      <c r="D831" s="18" t="s">
        <v>2379</v>
      </c>
      <c r="E831" s="18" t="s">
        <v>2379</v>
      </c>
      <c r="F831" s="18" t="s">
        <v>2379</v>
      </c>
      <c r="G831" s="19">
        <v>1</v>
      </c>
      <c r="H831" s="18" t="s">
        <v>2379</v>
      </c>
      <c r="I831" s="20" t="str">
        <f t="shared" si="24"/>
        <v>Healthy Weight</v>
      </c>
      <c r="J831" s="20" t="str">
        <f t="shared" si="25"/>
        <v>Normal</v>
      </c>
    </row>
    <row r="832" spans="1:10">
      <c r="A832" s="18" t="s">
        <v>623</v>
      </c>
      <c r="B832" s="18">
        <v>38.83</v>
      </c>
      <c r="C832" s="18">
        <v>4.78</v>
      </c>
      <c r="D832" s="18" t="s">
        <v>2379</v>
      </c>
      <c r="E832" s="18" t="s">
        <v>2379</v>
      </c>
      <c r="F832" s="18" t="s">
        <v>2381</v>
      </c>
      <c r="G832" s="19">
        <v>1</v>
      </c>
      <c r="H832" s="18" t="s">
        <v>2379</v>
      </c>
      <c r="I832" s="20" t="str">
        <f t="shared" si="24"/>
        <v>Obesity</v>
      </c>
      <c r="J832" s="20" t="str">
        <f t="shared" si="25"/>
        <v>Normal</v>
      </c>
    </row>
    <row r="833" spans="1:10">
      <c r="A833" s="18" t="s">
        <v>622</v>
      </c>
      <c r="B833" s="18">
        <v>23.44</v>
      </c>
      <c r="C833" s="18">
        <v>4.6500000000000004</v>
      </c>
      <c r="D833" s="18" t="s">
        <v>2381</v>
      </c>
      <c r="E833" s="18" t="s">
        <v>2379</v>
      </c>
      <c r="F833" s="18" t="s">
        <v>2379</v>
      </c>
      <c r="G833" s="19">
        <v>1</v>
      </c>
      <c r="H833" s="18" t="s">
        <v>2379</v>
      </c>
      <c r="I833" s="20" t="str">
        <f t="shared" si="24"/>
        <v>Healthy Weight</v>
      </c>
      <c r="J833" s="20" t="str">
        <f t="shared" si="25"/>
        <v>Normal</v>
      </c>
    </row>
    <row r="834" spans="1:10">
      <c r="A834" s="18" t="s">
        <v>621</v>
      </c>
      <c r="B834" s="18">
        <v>24.13</v>
      </c>
      <c r="C834" s="18">
        <v>5.2</v>
      </c>
      <c r="D834" s="18" t="s">
        <v>2379</v>
      </c>
      <c r="E834" s="18" t="s">
        <v>2379</v>
      </c>
      <c r="F834" s="18" t="s">
        <v>2379</v>
      </c>
      <c r="G834" s="19">
        <v>1</v>
      </c>
      <c r="H834" s="18" t="s">
        <v>2379</v>
      </c>
      <c r="I834" s="20" t="str">
        <f t="shared" ref="I834:I897" si="26">IF(B834&lt;18.5,"UnderWeight",IF(B834&lt;25,"Healthy Weight",IF(B834&lt;30,"OverWeight","Obesity")))</f>
        <v>Healthy Weight</v>
      </c>
      <c r="J834" s="20" t="str">
        <f t="shared" si="25"/>
        <v>Normal</v>
      </c>
    </row>
    <row r="835" spans="1:10">
      <c r="A835" s="18" t="s">
        <v>620</v>
      </c>
      <c r="B835" s="18">
        <v>42.13</v>
      </c>
      <c r="C835" s="18">
        <v>4.54</v>
      </c>
      <c r="D835" s="18" t="s">
        <v>2381</v>
      </c>
      <c r="E835" s="18" t="s">
        <v>2379</v>
      </c>
      <c r="F835" s="18" t="s">
        <v>2379</v>
      </c>
      <c r="G835" s="19">
        <v>1</v>
      </c>
      <c r="H835" s="18" t="s">
        <v>2379</v>
      </c>
      <c r="I835" s="20" t="str">
        <f t="shared" si="26"/>
        <v>Obesity</v>
      </c>
      <c r="J835" s="20" t="str">
        <f t="shared" ref="J835:J898" si="27">IF(C835&lt;5.7,"Normal",IF(C835&lt;6.5,"Prediabetes","Diabetes"))</f>
        <v>Normal</v>
      </c>
    </row>
    <row r="836" spans="1:10">
      <c r="A836" s="18" t="s">
        <v>2197</v>
      </c>
      <c r="B836" s="18">
        <v>54.4</v>
      </c>
      <c r="C836" s="18">
        <v>5.22</v>
      </c>
      <c r="D836" s="18" t="s">
        <v>2379</v>
      </c>
      <c r="E836" s="18" t="s">
        <v>2379</v>
      </c>
      <c r="F836" s="18" t="s">
        <v>2379</v>
      </c>
      <c r="G836" s="19">
        <v>1</v>
      </c>
      <c r="H836" s="18" t="s">
        <v>2380</v>
      </c>
      <c r="I836" s="20" t="str">
        <f t="shared" si="26"/>
        <v>Obesity</v>
      </c>
      <c r="J836" s="20" t="str">
        <f t="shared" si="27"/>
        <v>Normal</v>
      </c>
    </row>
    <row r="837" spans="1:10">
      <c r="A837" s="18" t="s">
        <v>619</v>
      </c>
      <c r="B837" s="18">
        <v>17.86</v>
      </c>
      <c r="C837" s="18">
        <v>4.1100000000000003</v>
      </c>
      <c r="D837" s="18" t="s">
        <v>2379</v>
      </c>
      <c r="E837" s="18" t="s">
        <v>2379</v>
      </c>
      <c r="F837" s="18" t="s">
        <v>2379</v>
      </c>
      <c r="G837" s="19">
        <v>1</v>
      </c>
      <c r="H837" s="18" t="s">
        <v>2379</v>
      </c>
      <c r="I837" s="20" t="str">
        <f t="shared" si="26"/>
        <v>UnderWeight</v>
      </c>
      <c r="J837" s="20" t="str">
        <f t="shared" si="27"/>
        <v>Normal</v>
      </c>
    </row>
    <row r="838" spans="1:10">
      <c r="A838" s="18" t="s">
        <v>618</v>
      </c>
      <c r="B838" s="18">
        <v>32.78</v>
      </c>
      <c r="C838" s="18">
        <v>4.63</v>
      </c>
      <c r="D838" s="18" t="s">
        <v>2379</v>
      </c>
      <c r="E838" s="18" t="s">
        <v>2379</v>
      </c>
      <c r="F838" s="18" t="s">
        <v>2379</v>
      </c>
      <c r="G838" s="19">
        <v>0</v>
      </c>
      <c r="H838" s="18" t="s">
        <v>2379</v>
      </c>
      <c r="I838" s="20" t="str">
        <f t="shared" si="26"/>
        <v>Obesity</v>
      </c>
      <c r="J838" s="20" t="str">
        <f t="shared" si="27"/>
        <v>Normal</v>
      </c>
    </row>
    <row r="839" spans="1:10">
      <c r="A839" s="18" t="s">
        <v>617</v>
      </c>
      <c r="B839" s="18">
        <v>23.9</v>
      </c>
      <c r="C839" s="18">
        <v>6.06</v>
      </c>
      <c r="D839" s="18" t="s">
        <v>2381</v>
      </c>
      <c r="E839" s="18" t="s">
        <v>2379</v>
      </c>
      <c r="F839" s="18" t="s">
        <v>2381</v>
      </c>
      <c r="G839" s="19">
        <v>1</v>
      </c>
      <c r="H839" s="18" t="s">
        <v>2379</v>
      </c>
      <c r="I839" s="20" t="str">
        <f t="shared" si="26"/>
        <v>Healthy Weight</v>
      </c>
      <c r="J839" s="20" t="str">
        <f t="shared" si="27"/>
        <v>Prediabetes</v>
      </c>
    </row>
    <row r="840" spans="1:10">
      <c r="A840" s="18" t="s">
        <v>616</v>
      </c>
      <c r="B840" s="18">
        <v>15.47</v>
      </c>
      <c r="C840" s="18">
        <v>8.43</v>
      </c>
      <c r="D840" s="18" t="s">
        <v>2379</v>
      </c>
      <c r="E840" s="18" t="s">
        <v>2379</v>
      </c>
      <c r="F840" s="18" t="s">
        <v>2379</v>
      </c>
      <c r="G840" s="19">
        <v>0</v>
      </c>
      <c r="H840" s="18" t="s">
        <v>2379</v>
      </c>
      <c r="I840" s="20" t="str">
        <f t="shared" si="26"/>
        <v>UnderWeight</v>
      </c>
      <c r="J840" s="20" t="str">
        <f t="shared" si="27"/>
        <v>Diabetes</v>
      </c>
    </row>
    <row r="841" spans="1:10">
      <c r="A841" s="18" t="s">
        <v>615</v>
      </c>
      <c r="B841" s="18">
        <v>28.54</v>
      </c>
      <c r="C841" s="18">
        <v>5.51</v>
      </c>
      <c r="D841" s="18" t="s">
        <v>2379</v>
      </c>
      <c r="E841" s="18" t="s">
        <v>2379</v>
      </c>
      <c r="F841" s="18" t="s">
        <v>2381</v>
      </c>
      <c r="G841" s="19">
        <v>1</v>
      </c>
      <c r="H841" s="18" t="s">
        <v>2379</v>
      </c>
      <c r="I841" s="20" t="str">
        <f t="shared" si="26"/>
        <v>OverWeight</v>
      </c>
      <c r="J841" s="20" t="str">
        <f t="shared" si="27"/>
        <v>Normal</v>
      </c>
    </row>
    <row r="842" spans="1:10">
      <c r="A842" s="18" t="s">
        <v>614</v>
      </c>
      <c r="B842" s="18">
        <v>18.54</v>
      </c>
      <c r="C842" s="18">
        <v>4.95</v>
      </c>
      <c r="D842" s="18" t="s">
        <v>2379</v>
      </c>
      <c r="E842" s="18" t="s">
        <v>2379</v>
      </c>
      <c r="F842" s="18" t="s">
        <v>2379</v>
      </c>
      <c r="G842" s="19">
        <v>0</v>
      </c>
      <c r="H842" s="18" t="s">
        <v>2379</v>
      </c>
      <c r="I842" s="20" t="str">
        <f t="shared" si="26"/>
        <v>Healthy Weight</v>
      </c>
      <c r="J842" s="20" t="str">
        <f t="shared" si="27"/>
        <v>Normal</v>
      </c>
    </row>
    <row r="843" spans="1:10">
      <c r="A843" s="18" t="s">
        <v>613</v>
      </c>
      <c r="B843" s="18">
        <v>32.18</v>
      </c>
      <c r="C843" s="18">
        <v>6.44</v>
      </c>
      <c r="D843" s="18" t="s">
        <v>2381</v>
      </c>
      <c r="E843" s="18" t="s">
        <v>2379</v>
      </c>
      <c r="F843" s="18" t="s">
        <v>2381</v>
      </c>
      <c r="G843" s="19">
        <v>1</v>
      </c>
      <c r="H843" s="18" t="s">
        <v>2379</v>
      </c>
      <c r="I843" s="20" t="str">
        <f t="shared" si="26"/>
        <v>Obesity</v>
      </c>
      <c r="J843" s="20" t="str">
        <f t="shared" si="27"/>
        <v>Prediabetes</v>
      </c>
    </row>
    <row r="844" spans="1:10">
      <c r="A844" s="18" t="s">
        <v>612</v>
      </c>
      <c r="B844" s="18">
        <v>37.380000000000003</v>
      </c>
      <c r="C844" s="18">
        <v>6.05</v>
      </c>
      <c r="D844" s="18" t="s">
        <v>2381</v>
      </c>
      <c r="E844" s="18" t="s">
        <v>2379</v>
      </c>
      <c r="F844" s="18" t="s">
        <v>2379</v>
      </c>
      <c r="G844" s="19">
        <v>0</v>
      </c>
      <c r="H844" s="18" t="s">
        <v>2379</v>
      </c>
      <c r="I844" s="20" t="str">
        <f t="shared" si="26"/>
        <v>Obesity</v>
      </c>
      <c r="J844" s="20" t="str">
        <f t="shared" si="27"/>
        <v>Prediabetes</v>
      </c>
    </row>
    <row r="845" spans="1:10">
      <c r="A845" s="18" t="s">
        <v>611</v>
      </c>
      <c r="B845" s="18">
        <v>31.12</v>
      </c>
      <c r="C845" s="18">
        <v>4.76</v>
      </c>
      <c r="D845" s="18" t="s">
        <v>2381</v>
      </c>
      <c r="E845" s="18" t="s">
        <v>2379</v>
      </c>
      <c r="F845" s="18" t="s">
        <v>2381</v>
      </c>
      <c r="G845" s="19">
        <v>1</v>
      </c>
      <c r="H845" s="18" t="s">
        <v>2379</v>
      </c>
      <c r="I845" s="20" t="str">
        <f t="shared" si="26"/>
        <v>Obesity</v>
      </c>
      <c r="J845" s="20" t="str">
        <f t="shared" si="27"/>
        <v>Normal</v>
      </c>
    </row>
    <row r="846" spans="1:10">
      <c r="A846" s="18" t="s">
        <v>610</v>
      </c>
      <c r="B846" s="18">
        <v>22.01</v>
      </c>
      <c r="C846" s="18">
        <v>6.72</v>
      </c>
      <c r="D846" s="18" t="s">
        <v>2381</v>
      </c>
      <c r="E846" s="18" t="s">
        <v>2379</v>
      </c>
      <c r="F846" s="18" t="s">
        <v>2379</v>
      </c>
      <c r="G846" s="19">
        <v>1</v>
      </c>
      <c r="H846" s="18" t="s">
        <v>2379</v>
      </c>
      <c r="I846" s="20" t="str">
        <f t="shared" si="26"/>
        <v>Healthy Weight</v>
      </c>
      <c r="J846" s="20" t="str">
        <f t="shared" si="27"/>
        <v>Diabetes</v>
      </c>
    </row>
    <row r="847" spans="1:10">
      <c r="A847" s="18" t="s">
        <v>2196</v>
      </c>
      <c r="B847" s="18">
        <v>35.53</v>
      </c>
      <c r="C847" s="18">
        <v>4.6100000000000003</v>
      </c>
      <c r="D847" s="18" t="s">
        <v>2379</v>
      </c>
      <c r="E847" s="18" t="s">
        <v>2379</v>
      </c>
      <c r="F847" s="18" t="s">
        <v>2379</v>
      </c>
      <c r="G847" s="19">
        <v>1</v>
      </c>
      <c r="H847" s="18" t="s">
        <v>2380</v>
      </c>
      <c r="I847" s="20" t="str">
        <f t="shared" si="26"/>
        <v>Obesity</v>
      </c>
      <c r="J847" s="20" t="str">
        <f t="shared" si="27"/>
        <v>Normal</v>
      </c>
    </row>
    <row r="848" spans="1:10">
      <c r="A848" s="18" t="s">
        <v>609</v>
      </c>
      <c r="B848" s="18">
        <v>27.645</v>
      </c>
      <c r="C848" s="18">
        <v>5.7</v>
      </c>
      <c r="D848" s="18" t="s">
        <v>2379</v>
      </c>
      <c r="E848" s="18" t="s">
        <v>2379</v>
      </c>
      <c r="F848" s="18" t="s">
        <v>2379</v>
      </c>
      <c r="G848" s="19">
        <v>0</v>
      </c>
      <c r="H848" s="18" t="s">
        <v>2379</v>
      </c>
      <c r="I848" s="20" t="str">
        <f t="shared" si="26"/>
        <v>OverWeight</v>
      </c>
      <c r="J848" s="20" t="str">
        <f t="shared" si="27"/>
        <v>Prediabetes</v>
      </c>
    </row>
    <row r="849" spans="1:10">
      <c r="A849" s="18" t="s">
        <v>608</v>
      </c>
      <c r="B849" s="18">
        <v>29.64</v>
      </c>
      <c r="C849" s="18">
        <v>5.31</v>
      </c>
      <c r="D849" s="18" t="s">
        <v>2381</v>
      </c>
      <c r="E849" s="18" t="s">
        <v>2379</v>
      </c>
      <c r="F849" s="18" t="s">
        <v>2379</v>
      </c>
      <c r="G849" s="19">
        <v>0</v>
      </c>
      <c r="H849" s="18" t="s">
        <v>2379</v>
      </c>
      <c r="I849" s="20" t="str">
        <f t="shared" si="26"/>
        <v>OverWeight</v>
      </c>
      <c r="J849" s="20" t="str">
        <f t="shared" si="27"/>
        <v>Normal</v>
      </c>
    </row>
    <row r="850" spans="1:10">
      <c r="A850" s="18" t="s">
        <v>607</v>
      </c>
      <c r="B850" s="18">
        <v>33.700000000000003</v>
      </c>
      <c r="C850" s="18">
        <v>4.32</v>
      </c>
      <c r="D850" s="18" t="s">
        <v>2381</v>
      </c>
      <c r="E850" s="18" t="s">
        <v>2379</v>
      </c>
      <c r="F850" s="18" t="s">
        <v>2379</v>
      </c>
      <c r="G850" s="19">
        <v>1</v>
      </c>
      <c r="H850" s="18" t="s">
        <v>2379</v>
      </c>
      <c r="I850" s="20" t="str">
        <f t="shared" si="26"/>
        <v>Obesity</v>
      </c>
      <c r="J850" s="20" t="str">
        <f t="shared" si="27"/>
        <v>Normal</v>
      </c>
    </row>
    <row r="851" spans="1:10">
      <c r="A851" s="18" t="s">
        <v>606</v>
      </c>
      <c r="B851" s="18">
        <v>27.5</v>
      </c>
      <c r="C851" s="18">
        <v>4.2300000000000004</v>
      </c>
      <c r="D851" s="18" t="s">
        <v>2381</v>
      </c>
      <c r="E851" s="18" t="s">
        <v>2379</v>
      </c>
      <c r="F851" s="18" t="s">
        <v>2379</v>
      </c>
      <c r="G851" s="19">
        <v>1</v>
      </c>
      <c r="H851" s="18" t="s">
        <v>2379</v>
      </c>
      <c r="I851" s="20" t="str">
        <f t="shared" si="26"/>
        <v>OverWeight</v>
      </c>
      <c r="J851" s="20" t="str">
        <f t="shared" si="27"/>
        <v>Normal</v>
      </c>
    </row>
    <row r="852" spans="1:10">
      <c r="A852" s="18" t="s">
        <v>605</v>
      </c>
      <c r="B852" s="18">
        <v>16.12</v>
      </c>
      <c r="C852" s="18">
        <v>6.09</v>
      </c>
      <c r="D852" s="18" t="s">
        <v>2379</v>
      </c>
      <c r="E852" s="18" t="s">
        <v>2379</v>
      </c>
      <c r="F852" s="18" t="s">
        <v>2379</v>
      </c>
      <c r="G852" s="19">
        <v>0</v>
      </c>
      <c r="H852" s="18" t="s">
        <v>2379</v>
      </c>
      <c r="I852" s="20" t="str">
        <f t="shared" si="26"/>
        <v>UnderWeight</v>
      </c>
      <c r="J852" s="20" t="str">
        <f t="shared" si="27"/>
        <v>Prediabetes</v>
      </c>
    </row>
    <row r="853" spans="1:10">
      <c r="A853" s="18" t="s">
        <v>604</v>
      </c>
      <c r="B853" s="18">
        <v>26.73</v>
      </c>
      <c r="C853" s="18">
        <v>4.74</v>
      </c>
      <c r="D853" s="18" t="s">
        <v>2381</v>
      </c>
      <c r="E853" s="18" t="s">
        <v>2379</v>
      </c>
      <c r="F853" s="18" t="s">
        <v>2379</v>
      </c>
      <c r="G853" s="19">
        <v>1</v>
      </c>
      <c r="H853" s="18" t="s">
        <v>2379</v>
      </c>
      <c r="I853" s="20" t="str">
        <f t="shared" si="26"/>
        <v>OverWeight</v>
      </c>
      <c r="J853" s="20" t="str">
        <f t="shared" si="27"/>
        <v>Normal</v>
      </c>
    </row>
    <row r="854" spans="1:10">
      <c r="A854" s="18" t="s">
        <v>603</v>
      </c>
      <c r="B854" s="18">
        <v>37.25</v>
      </c>
      <c r="C854" s="18">
        <v>6.23</v>
      </c>
      <c r="D854" s="18" t="s">
        <v>2381</v>
      </c>
      <c r="E854" s="18" t="s">
        <v>2379</v>
      </c>
      <c r="F854" s="18" t="s">
        <v>2379</v>
      </c>
      <c r="G854" s="19">
        <v>0</v>
      </c>
      <c r="H854" s="18" t="s">
        <v>2379</v>
      </c>
      <c r="I854" s="20" t="str">
        <f t="shared" si="26"/>
        <v>Obesity</v>
      </c>
      <c r="J854" s="20" t="str">
        <f t="shared" si="27"/>
        <v>Prediabetes</v>
      </c>
    </row>
    <row r="855" spans="1:10">
      <c r="A855" s="18" t="s">
        <v>602</v>
      </c>
      <c r="B855" s="18">
        <v>23.56</v>
      </c>
      <c r="C855" s="18">
        <v>5.45</v>
      </c>
      <c r="D855" s="18" t="s">
        <v>2381</v>
      </c>
      <c r="E855" s="18" t="s">
        <v>2379</v>
      </c>
      <c r="F855" s="18" t="s">
        <v>2379</v>
      </c>
      <c r="G855" s="19">
        <v>1</v>
      </c>
      <c r="H855" s="18" t="s">
        <v>2379</v>
      </c>
      <c r="I855" s="20" t="str">
        <f t="shared" si="26"/>
        <v>Healthy Weight</v>
      </c>
      <c r="J855" s="20" t="str">
        <f t="shared" si="27"/>
        <v>Normal</v>
      </c>
    </row>
    <row r="856" spans="1:10">
      <c r="A856" s="18" t="s">
        <v>601</v>
      </c>
      <c r="B856" s="18">
        <v>15.84</v>
      </c>
      <c r="C856" s="18">
        <v>10.34</v>
      </c>
      <c r="D856" s="18" t="s">
        <v>2379</v>
      </c>
      <c r="E856" s="18" t="s">
        <v>2379</v>
      </c>
      <c r="F856" s="18" t="s">
        <v>2379</v>
      </c>
      <c r="G856" s="19">
        <v>2</v>
      </c>
      <c r="H856" s="18" t="s">
        <v>2379</v>
      </c>
      <c r="I856" s="20" t="str">
        <f t="shared" si="26"/>
        <v>UnderWeight</v>
      </c>
      <c r="J856" s="20" t="str">
        <f t="shared" si="27"/>
        <v>Diabetes</v>
      </c>
    </row>
    <row r="857" spans="1:10">
      <c r="A857" s="18" t="s">
        <v>600</v>
      </c>
      <c r="B857" s="18">
        <v>36.630000000000003</v>
      </c>
      <c r="C857" s="18">
        <v>5.15</v>
      </c>
      <c r="D857" s="18" t="s">
        <v>2379</v>
      </c>
      <c r="E857" s="18" t="s">
        <v>2379</v>
      </c>
      <c r="F857" s="18" t="s">
        <v>2379</v>
      </c>
      <c r="G857" s="19">
        <v>0</v>
      </c>
      <c r="H857" s="18" t="s">
        <v>2379</v>
      </c>
      <c r="I857" s="20" t="str">
        <f t="shared" si="26"/>
        <v>Obesity</v>
      </c>
      <c r="J857" s="20" t="str">
        <f t="shared" si="27"/>
        <v>Normal</v>
      </c>
    </row>
    <row r="858" spans="1:10">
      <c r="A858" s="18" t="s">
        <v>2195</v>
      </c>
      <c r="B858" s="18">
        <v>39.729999999999997</v>
      </c>
      <c r="C858" s="18">
        <v>6.24</v>
      </c>
      <c r="D858" s="18" t="s">
        <v>2379</v>
      </c>
      <c r="E858" s="18" t="s">
        <v>2379</v>
      </c>
      <c r="F858" s="18" t="s">
        <v>2379</v>
      </c>
      <c r="G858" s="19">
        <v>0</v>
      </c>
      <c r="H858" s="18" t="s">
        <v>2380</v>
      </c>
      <c r="I858" s="20" t="str">
        <f t="shared" si="26"/>
        <v>Obesity</v>
      </c>
      <c r="J858" s="20" t="str">
        <f t="shared" si="27"/>
        <v>Prediabetes</v>
      </c>
    </row>
    <row r="859" spans="1:10">
      <c r="A859" s="18" t="s">
        <v>599</v>
      </c>
      <c r="B859" s="18">
        <v>16.47</v>
      </c>
      <c r="C859" s="18">
        <v>11.72</v>
      </c>
      <c r="D859" s="18" t="s">
        <v>2379</v>
      </c>
      <c r="E859" s="18" t="s">
        <v>2379</v>
      </c>
      <c r="F859" s="18" t="s">
        <v>2379</v>
      </c>
      <c r="G859" s="19">
        <v>0</v>
      </c>
      <c r="H859" s="18" t="s">
        <v>2379</v>
      </c>
      <c r="I859" s="20" t="str">
        <f t="shared" si="26"/>
        <v>UnderWeight</v>
      </c>
      <c r="J859" s="20" t="str">
        <f t="shared" si="27"/>
        <v>Diabetes</v>
      </c>
    </row>
    <row r="860" spans="1:10">
      <c r="A860" s="18" t="s">
        <v>598</v>
      </c>
      <c r="B860" s="18">
        <v>25.8</v>
      </c>
      <c r="C860" s="18">
        <v>5.29</v>
      </c>
      <c r="D860" s="18" t="s">
        <v>2379</v>
      </c>
      <c r="E860" s="18" t="s">
        <v>2379</v>
      </c>
      <c r="F860" s="18" t="s">
        <v>2379</v>
      </c>
      <c r="G860" s="19">
        <v>0</v>
      </c>
      <c r="H860" s="18" t="s">
        <v>2379</v>
      </c>
      <c r="I860" s="20" t="str">
        <f t="shared" si="26"/>
        <v>OverWeight</v>
      </c>
      <c r="J860" s="20" t="str">
        <f t="shared" si="27"/>
        <v>Normal</v>
      </c>
    </row>
    <row r="861" spans="1:10">
      <c r="A861" s="18" t="s">
        <v>597</v>
      </c>
      <c r="B861" s="18">
        <v>23.6</v>
      </c>
      <c r="C861" s="18">
        <v>4.33</v>
      </c>
      <c r="D861" s="18" t="s">
        <v>2379</v>
      </c>
      <c r="E861" s="18" t="s">
        <v>2379</v>
      </c>
      <c r="F861" s="18" t="s">
        <v>2379</v>
      </c>
      <c r="G861" s="19">
        <v>0</v>
      </c>
      <c r="H861" s="18" t="s">
        <v>2379</v>
      </c>
      <c r="I861" s="20" t="str">
        <f t="shared" si="26"/>
        <v>Healthy Weight</v>
      </c>
      <c r="J861" s="20" t="str">
        <f t="shared" si="27"/>
        <v>Normal</v>
      </c>
    </row>
    <row r="862" spans="1:10">
      <c r="A862" s="18" t="s">
        <v>596</v>
      </c>
      <c r="B862" s="18">
        <v>32.11</v>
      </c>
      <c r="C862" s="18">
        <v>6.24</v>
      </c>
      <c r="D862" s="18" t="s">
        <v>2379</v>
      </c>
      <c r="E862" s="18" t="s">
        <v>2379</v>
      </c>
      <c r="F862" s="18" t="s">
        <v>2381</v>
      </c>
      <c r="G862" s="19">
        <v>1</v>
      </c>
      <c r="H862" s="18" t="s">
        <v>2379</v>
      </c>
      <c r="I862" s="20" t="str">
        <f t="shared" si="26"/>
        <v>Obesity</v>
      </c>
      <c r="J862" s="20" t="str">
        <f t="shared" si="27"/>
        <v>Prediabetes</v>
      </c>
    </row>
    <row r="863" spans="1:10">
      <c r="A863" s="18" t="s">
        <v>595</v>
      </c>
      <c r="B863" s="18">
        <v>30.114999999999998</v>
      </c>
      <c r="C863" s="18">
        <v>11.61</v>
      </c>
      <c r="D863" s="18" t="s">
        <v>2379</v>
      </c>
      <c r="E863" s="18" t="s">
        <v>2379</v>
      </c>
      <c r="F863" s="18" t="s">
        <v>2379</v>
      </c>
      <c r="G863" s="19">
        <v>0</v>
      </c>
      <c r="H863" s="18" t="s">
        <v>2379</v>
      </c>
      <c r="I863" s="20" t="str">
        <f t="shared" si="26"/>
        <v>Obesity</v>
      </c>
      <c r="J863" s="20" t="str">
        <f t="shared" si="27"/>
        <v>Diabetes</v>
      </c>
    </row>
    <row r="864" spans="1:10">
      <c r="A864" s="18" t="s">
        <v>594</v>
      </c>
      <c r="B864" s="18">
        <v>20.28</v>
      </c>
      <c r="C864" s="18">
        <v>11.07</v>
      </c>
      <c r="D864" s="18" t="s">
        <v>2381</v>
      </c>
      <c r="E864" s="18" t="s">
        <v>2379</v>
      </c>
      <c r="F864" s="18" t="s">
        <v>2379</v>
      </c>
      <c r="G864" s="19">
        <v>0</v>
      </c>
      <c r="H864" s="18" t="s">
        <v>2379</v>
      </c>
      <c r="I864" s="20" t="str">
        <f t="shared" si="26"/>
        <v>Healthy Weight</v>
      </c>
      <c r="J864" s="20" t="str">
        <f t="shared" si="27"/>
        <v>Diabetes</v>
      </c>
    </row>
    <row r="865" spans="1:10">
      <c r="A865" s="18" t="s">
        <v>593</v>
      </c>
      <c r="B865" s="18">
        <v>20.234999999999999</v>
      </c>
      <c r="C865" s="18">
        <v>5.19</v>
      </c>
      <c r="D865" s="18" t="s">
        <v>2379</v>
      </c>
      <c r="E865" s="18" t="s">
        <v>2379</v>
      </c>
      <c r="F865" s="18" t="s">
        <v>2381</v>
      </c>
      <c r="G865" s="19">
        <v>1</v>
      </c>
      <c r="H865" s="18" t="s">
        <v>2379</v>
      </c>
      <c r="I865" s="20" t="str">
        <f t="shared" si="26"/>
        <v>Healthy Weight</v>
      </c>
      <c r="J865" s="20" t="str">
        <f t="shared" si="27"/>
        <v>Normal</v>
      </c>
    </row>
    <row r="866" spans="1:10">
      <c r="A866" s="18" t="s">
        <v>592</v>
      </c>
      <c r="B866" s="18">
        <v>25.27</v>
      </c>
      <c r="C866" s="18">
        <v>5.7</v>
      </c>
      <c r="D866" s="18" t="s">
        <v>2381</v>
      </c>
      <c r="E866" s="18" t="s">
        <v>2379</v>
      </c>
      <c r="F866" s="18" t="s">
        <v>2379</v>
      </c>
      <c r="G866" s="19">
        <v>1</v>
      </c>
      <c r="H866" s="18" t="s">
        <v>2379</v>
      </c>
      <c r="I866" s="20" t="str">
        <f t="shared" si="26"/>
        <v>OverWeight</v>
      </c>
      <c r="J866" s="20" t="str">
        <f t="shared" si="27"/>
        <v>Prediabetes</v>
      </c>
    </row>
    <row r="867" spans="1:10">
      <c r="A867" s="18" t="s">
        <v>591</v>
      </c>
      <c r="B867" s="18">
        <v>24.24</v>
      </c>
      <c r="C867" s="18">
        <v>6.15</v>
      </c>
      <c r="D867" s="18" t="s">
        <v>2379</v>
      </c>
      <c r="E867" s="18" t="s">
        <v>2379</v>
      </c>
      <c r="F867" s="18" t="s">
        <v>2379</v>
      </c>
      <c r="G867" s="19">
        <v>0</v>
      </c>
      <c r="H867" s="18" t="s">
        <v>2379</v>
      </c>
      <c r="I867" s="20" t="str">
        <f t="shared" si="26"/>
        <v>Healthy Weight</v>
      </c>
      <c r="J867" s="20" t="str">
        <f t="shared" si="27"/>
        <v>Prediabetes</v>
      </c>
    </row>
    <row r="868" spans="1:10">
      <c r="A868" s="18" t="s">
        <v>590</v>
      </c>
      <c r="B868" s="18">
        <v>35.75</v>
      </c>
      <c r="C868" s="18">
        <v>5.07</v>
      </c>
      <c r="D868" s="18" t="s">
        <v>2379</v>
      </c>
      <c r="E868" s="18" t="s">
        <v>2379</v>
      </c>
      <c r="F868" s="18" t="s">
        <v>2379</v>
      </c>
      <c r="G868" s="19">
        <v>0</v>
      </c>
      <c r="H868" s="18" t="s">
        <v>2379</v>
      </c>
      <c r="I868" s="20" t="str">
        <f t="shared" si="26"/>
        <v>Obesity</v>
      </c>
      <c r="J868" s="20" t="str">
        <f t="shared" si="27"/>
        <v>Normal</v>
      </c>
    </row>
    <row r="869" spans="1:10">
      <c r="A869" s="18" t="s">
        <v>2194</v>
      </c>
      <c r="B869" s="18">
        <v>35.68</v>
      </c>
      <c r="C869" s="18">
        <v>10.039999999999999</v>
      </c>
      <c r="D869" s="18" t="s">
        <v>2379</v>
      </c>
      <c r="E869" s="18" t="s">
        <v>2379</v>
      </c>
      <c r="F869" s="18" t="s">
        <v>2379</v>
      </c>
      <c r="G869" s="19">
        <v>0</v>
      </c>
      <c r="H869" s="18" t="s">
        <v>2380</v>
      </c>
      <c r="I869" s="20" t="str">
        <f t="shared" si="26"/>
        <v>Obesity</v>
      </c>
      <c r="J869" s="20" t="str">
        <f t="shared" si="27"/>
        <v>Diabetes</v>
      </c>
    </row>
    <row r="870" spans="1:10">
      <c r="A870" s="18" t="s">
        <v>589</v>
      </c>
      <c r="B870" s="18">
        <v>29.92</v>
      </c>
      <c r="C870" s="18">
        <v>10.97</v>
      </c>
      <c r="D870" s="18" t="s">
        <v>2381</v>
      </c>
      <c r="E870" s="18" t="s">
        <v>2379</v>
      </c>
      <c r="F870" s="18" t="s">
        <v>2379</v>
      </c>
      <c r="G870" s="19">
        <v>1</v>
      </c>
      <c r="H870" s="18" t="s">
        <v>2379</v>
      </c>
      <c r="I870" s="20" t="str">
        <f t="shared" si="26"/>
        <v>OverWeight</v>
      </c>
      <c r="J870" s="20" t="str">
        <f t="shared" si="27"/>
        <v>Diabetes</v>
      </c>
    </row>
    <row r="871" spans="1:10">
      <c r="A871" s="18" t="s">
        <v>588</v>
      </c>
      <c r="B871" s="18">
        <v>26.2</v>
      </c>
      <c r="C871" s="18">
        <v>10.93</v>
      </c>
      <c r="D871" s="18" t="s">
        <v>2381</v>
      </c>
      <c r="E871" s="18" t="s">
        <v>2379</v>
      </c>
      <c r="F871" s="18" t="s">
        <v>2379</v>
      </c>
      <c r="G871" s="19">
        <v>1</v>
      </c>
      <c r="H871" s="18" t="s">
        <v>2379</v>
      </c>
      <c r="I871" s="20" t="str">
        <f t="shared" si="26"/>
        <v>OverWeight</v>
      </c>
      <c r="J871" s="20" t="str">
        <f t="shared" si="27"/>
        <v>Diabetes</v>
      </c>
    </row>
    <row r="872" spans="1:10">
      <c r="A872" s="18" t="s">
        <v>587</v>
      </c>
      <c r="B872" s="18">
        <v>26.695</v>
      </c>
      <c r="C872" s="18">
        <v>4.21</v>
      </c>
      <c r="D872" s="18" t="s">
        <v>2381</v>
      </c>
      <c r="E872" s="18" t="s">
        <v>2379</v>
      </c>
      <c r="F872" s="18" t="s">
        <v>2381</v>
      </c>
      <c r="G872" s="19">
        <v>1</v>
      </c>
      <c r="H872" s="18" t="s">
        <v>2379</v>
      </c>
      <c r="I872" s="20" t="str">
        <f t="shared" si="26"/>
        <v>OverWeight</v>
      </c>
      <c r="J872" s="20" t="str">
        <f t="shared" si="27"/>
        <v>Normal</v>
      </c>
    </row>
    <row r="873" spans="1:10">
      <c r="A873" s="18" t="s">
        <v>586</v>
      </c>
      <c r="B873" s="18">
        <v>23.16</v>
      </c>
      <c r="C873" s="18">
        <v>5.5</v>
      </c>
      <c r="D873" s="18" t="s">
        <v>2379</v>
      </c>
      <c r="E873" s="18" t="s">
        <v>2379</v>
      </c>
      <c r="F873" s="18" t="s">
        <v>2379</v>
      </c>
      <c r="G873" s="19">
        <v>0</v>
      </c>
      <c r="H873" s="18" t="s">
        <v>2379</v>
      </c>
      <c r="I873" s="20" t="str">
        <f t="shared" si="26"/>
        <v>Healthy Weight</v>
      </c>
      <c r="J873" s="20" t="str">
        <f t="shared" si="27"/>
        <v>Normal</v>
      </c>
    </row>
    <row r="874" spans="1:10">
      <c r="A874" s="18" t="s">
        <v>585</v>
      </c>
      <c r="B874" s="18">
        <v>32.585000000000001</v>
      </c>
      <c r="C874" s="18">
        <v>4.93</v>
      </c>
      <c r="D874" s="18" t="s">
        <v>2381</v>
      </c>
      <c r="E874" s="18" t="s">
        <v>2379</v>
      </c>
      <c r="F874" s="18" t="s">
        <v>2379</v>
      </c>
      <c r="G874" s="19">
        <v>1</v>
      </c>
      <c r="H874" s="18" t="s">
        <v>2379</v>
      </c>
      <c r="I874" s="20" t="str">
        <f t="shared" si="26"/>
        <v>Obesity</v>
      </c>
      <c r="J874" s="20" t="str">
        <f t="shared" si="27"/>
        <v>Normal</v>
      </c>
    </row>
    <row r="875" spans="1:10">
      <c r="A875" s="18" t="s">
        <v>584</v>
      </c>
      <c r="B875" s="18">
        <v>33.97</v>
      </c>
      <c r="C875" s="18">
        <v>5.6</v>
      </c>
      <c r="D875" s="18" t="s">
        <v>2381</v>
      </c>
      <c r="E875" s="18" t="s">
        <v>2379</v>
      </c>
      <c r="F875" s="18" t="s">
        <v>2379</v>
      </c>
      <c r="G875" s="19">
        <v>0</v>
      </c>
      <c r="H875" s="18" t="s">
        <v>2379</v>
      </c>
      <c r="I875" s="20" t="str">
        <f t="shared" si="26"/>
        <v>Obesity</v>
      </c>
      <c r="J875" s="20" t="str">
        <f t="shared" si="27"/>
        <v>Normal</v>
      </c>
    </row>
    <row r="876" spans="1:10">
      <c r="A876" s="18" t="s">
        <v>583</v>
      </c>
      <c r="B876" s="18">
        <v>16.57</v>
      </c>
      <c r="C876" s="18">
        <v>9.99</v>
      </c>
      <c r="D876" s="18" t="s">
        <v>2379</v>
      </c>
      <c r="E876" s="18" t="s">
        <v>2379</v>
      </c>
      <c r="F876" s="18" t="s">
        <v>2379</v>
      </c>
      <c r="G876" s="19">
        <v>0</v>
      </c>
      <c r="H876" s="18" t="s">
        <v>2379</v>
      </c>
      <c r="I876" s="20" t="str">
        <f t="shared" si="26"/>
        <v>UnderWeight</v>
      </c>
      <c r="J876" s="20" t="str">
        <f t="shared" si="27"/>
        <v>Diabetes</v>
      </c>
    </row>
    <row r="877" spans="1:10">
      <c r="A877" s="18" t="s">
        <v>582</v>
      </c>
      <c r="B877" s="18">
        <v>17.55</v>
      </c>
      <c r="C877" s="18">
        <v>5.93</v>
      </c>
      <c r="D877" s="18" t="s">
        <v>2379</v>
      </c>
      <c r="E877" s="18" t="s">
        <v>2379</v>
      </c>
      <c r="F877" s="18" t="s">
        <v>2381</v>
      </c>
      <c r="G877" s="19">
        <v>1</v>
      </c>
      <c r="H877" s="18" t="s">
        <v>2379</v>
      </c>
      <c r="I877" s="20" t="str">
        <f t="shared" si="26"/>
        <v>UnderWeight</v>
      </c>
      <c r="J877" s="20" t="str">
        <f t="shared" si="27"/>
        <v>Prediabetes</v>
      </c>
    </row>
    <row r="878" spans="1:10">
      <c r="A878" s="18" t="s">
        <v>581</v>
      </c>
      <c r="B878" s="18">
        <v>29.41</v>
      </c>
      <c r="C878" s="18">
        <v>6.29</v>
      </c>
      <c r="D878" s="18" t="s">
        <v>2381</v>
      </c>
      <c r="E878" s="18" t="s">
        <v>2379</v>
      </c>
      <c r="F878" s="18" t="s">
        <v>2379</v>
      </c>
      <c r="G878" s="19">
        <v>1</v>
      </c>
      <c r="H878" s="18" t="s">
        <v>2379</v>
      </c>
      <c r="I878" s="20" t="str">
        <f t="shared" si="26"/>
        <v>OverWeight</v>
      </c>
      <c r="J878" s="20" t="str">
        <f t="shared" si="27"/>
        <v>Prediabetes</v>
      </c>
    </row>
    <row r="879" spans="1:10">
      <c r="A879" s="18" t="s">
        <v>580</v>
      </c>
      <c r="B879" s="18">
        <v>17.91</v>
      </c>
      <c r="C879" s="18">
        <v>5.65</v>
      </c>
      <c r="D879" s="18" t="s">
        <v>2379</v>
      </c>
      <c r="E879" s="18" t="s">
        <v>2379</v>
      </c>
      <c r="F879" s="18" t="s">
        <v>2379</v>
      </c>
      <c r="G879" s="19">
        <v>1</v>
      </c>
      <c r="H879" s="18" t="s">
        <v>2379</v>
      </c>
      <c r="I879" s="20" t="str">
        <f t="shared" si="26"/>
        <v>UnderWeight</v>
      </c>
      <c r="J879" s="20" t="str">
        <f t="shared" si="27"/>
        <v>Normal</v>
      </c>
    </row>
    <row r="880" spans="1:10">
      <c r="A880" s="18" t="s">
        <v>2193</v>
      </c>
      <c r="B880" s="18">
        <v>48.86</v>
      </c>
      <c r="C880" s="18">
        <v>6.09</v>
      </c>
      <c r="D880" s="18" t="s">
        <v>2379</v>
      </c>
      <c r="E880" s="18" t="s">
        <v>2379</v>
      </c>
      <c r="F880" s="18" t="s">
        <v>2379</v>
      </c>
      <c r="G880" s="19">
        <v>0</v>
      </c>
      <c r="H880" s="18" t="s">
        <v>2380</v>
      </c>
      <c r="I880" s="20" t="str">
        <f t="shared" si="26"/>
        <v>Obesity</v>
      </c>
      <c r="J880" s="20" t="str">
        <f t="shared" si="27"/>
        <v>Prediabetes</v>
      </c>
    </row>
    <row r="881" spans="1:10">
      <c r="A881" s="18" t="s">
        <v>579</v>
      </c>
      <c r="B881" s="18">
        <v>31.57</v>
      </c>
      <c r="C881" s="18">
        <v>6.15</v>
      </c>
      <c r="D881" s="18" t="s">
        <v>2379</v>
      </c>
      <c r="E881" s="18" t="s">
        <v>2379</v>
      </c>
      <c r="F881" s="18" t="s">
        <v>2379</v>
      </c>
      <c r="G881" s="19">
        <v>1</v>
      </c>
      <c r="H881" s="18" t="s">
        <v>2379</v>
      </c>
      <c r="I881" s="20" t="str">
        <f t="shared" si="26"/>
        <v>Obesity</v>
      </c>
      <c r="J881" s="20" t="str">
        <f t="shared" si="27"/>
        <v>Prediabetes</v>
      </c>
    </row>
    <row r="882" spans="1:10">
      <c r="A882" s="18" t="s">
        <v>578</v>
      </c>
      <c r="B882" s="18">
        <v>33.18</v>
      </c>
      <c r="C882" s="18">
        <v>5.22</v>
      </c>
      <c r="D882" s="18" t="s">
        <v>2379</v>
      </c>
      <c r="E882" s="18" t="s">
        <v>2380</v>
      </c>
      <c r="F882" s="18" t="s">
        <v>2379</v>
      </c>
      <c r="G882" s="19">
        <v>1</v>
      </c>
      <c r="H882" s="18" t="s">
        <v>2379</v>
      </c>
      <c r="I882" s="20" t="str">
        <f t="shared" si="26"/>
        <v>Obesity</v>
      </c>
      <c r="J882" s="20" t="str">
        <f t="shared" si="27"/>
        <v>Normal</v>
      </c>
    </row>
    <row r="883" spans="1:10">
      <c r="A883" s="18" t="s">
        <v>577</v>
      </c>
      <c r="B883" s="18">
        <v>37</v>
      </c>
      <c r="C883" s="18">
        <v>11.66</v>
      </c>
      <c r="D883" s="18" t="s">
        <v>2379</v>
      </c>
      <c r="E883" s="18" t="s">
        <v>2379</v>
      </c>
      <c r="F883" s="18" t="s">
        <v>2379</v>
      </c>
      <c r="G883" s="19">
        <v>0</v>
      </c>
      <c r="H883" s="18" t="s">
        <v>2379</v>
      </c>
      <c r="I883" s="20" t="str">
        <f t="shared" si="26"/>
        <v>Obesity</v>
      </c>
      <c r="J883" s="20" t="str">
        <f t="shared" si="27"/>
        <v>Diabetes</v>
      </c>
    </row>
    <row r="884" spans="1:10">
      <c r="A884" s="18" t="s">
        <v>576</v>
      </c>
      <c r="B884" s="18">
        <v>18.905000000000001</v>
      </c>
      <c r="C884" s="18">
        <v>4.91</v>
      </c>
      <c r="D884" s="18" t="s">
        <v>2381</v>
      </c>
      <c r="E884" s="18" t="s">
        <v>2379</v>
      </c>
      <c r="F884" s="18" t="s">
        <v>2379</v>
      </c>
      <c r="G884" s="19">
        <v>1</v>
      </c>
      <c r="H884" s="18" t="s">
        <v>2379</v>
      </c>
      <c r="I884" s="20" t="str">
        <f t="shared" si="26"/>
        <v>Healthy Weight</v>
      </c>
      <c r="J884" s="20" t="str">
        <f t="shared" si="27"/>
        <v>Normal</v>
      </c>
    </row>
    <row r="885" spans="1:10">
      <c r="A885" s="18" t="s">
        <v>575</v>
      </c>
      <c r="B885" s="18">
        <v>20.03</v>
      </c>
      <c r="C885" s="18">
        <v>9.25</v>
      </c>
      <c r="D885" s="18" t="s">
        <v>2381</v>
      </c>
      <c r="E885" s="18" t="s">
        <v>2379</v>
      </c>
      <c r="F885" s="18" t="s">
        <v>2379</v>
      </c>
      <c r="G885" s="19">
        <v>0</v>
      </c>
      <c r="H885" s="18" t="s">
        <v>2379</v>
      </c>
      <c r="I885" s="20" t="str">
        <f t="shared" si="26"/>
        <v>Healthy Weight</v>
      </c>
      <c r="J885" s="20" t="str">
        <f t="shared" si="27"/>
        <v>Diabetes</v>
      </c>
    </row>
    <row r="886" spans="1:10">
      <c r="A886" s="18" t="s">
        <v>574</v>
      </c>
      <c r="B886" s="18">
        <v>16.7</v>
      </c>
      <c r="C886" s="18">
        <v>11.48</v>
      </c>
      <c r="D886" s="18" t="s">
        <v>2379</v>
      </c>
      <c r="E886" s="18" t="s">
        <v>2379</v>
      </c>
      <c r="F886" s="18" t="s">
        <v>2379</v>
      </c>
      <c r="G886" s="19">
        <v>0</v>
      </c>
      <c r="H886" s="18" t="s">
        <v>2379</v>
      </c>
      <c r="I886" s="20" t="str">
        <f t="shared" si="26"/>
        <v>UnderWeight</v>
      </c>
      <c r="J886" s="20" t="str">
        <f t="shared" si="27"/>
        <v>Diabetes</v>
      </c>
    </row>
    <row r="887" spans="1:10">
      <c r="A887" s="18" t="s">
        <v>573</v>
      </c>
      <c r="B887" s="18">
        <v>39.82</v>
      </c>
      <c r="C887" s="18">
        <v>6.06</v>
      </c>
      <c r="D887" s="18" t="s">
        <v>2379</v>
      </c>
      <c r="E887" s="18" t="s">
        <v>2379</v>
      </c>
      <c r="F887" s="18" t="s">
        <v>2379</v>
      </c>
      <c r="G887" s="19">
        <v>0</v>
      </c>
      <c r="H887" s="18" t="s">
        <v>2379</v>
      </c>
      <c r="I887" s="20" t="str">
        <f t="shared" si="26"/>
        <v>Obesity</v>
      </c>
      <c r="J887" s="20" t="str">
        <f t="shared" si="27"/>
        <v>Prediabetes</v>
      </c>
    </row>
    <row r="888" spans="1:10">
      <c r="A888" s="18" t="s">
        <v>572</v>
      </c>
      <c r="B888" s="18">
        <v>22.04</v>
      </c>
      <c r="C888" s="18">
        <v>5.86</v>
      </c>
      <c r="D888" s="18" t="s">
        <v>2379</v>
      </c>
      <c r="E888" s="18" t="s">
        <v>2379</v>
      </c>
      <c r="F888" s="18" t="s">
        <v>2379</v>
      </c>
      <c r="G888" s="19">
        <v>1</v>
      </c>
      <c r="H888" s="18" t="s">
        <v>2379</v>
      </c>
      <c r="I888" s="20" t="str">
        <f t="shared" si="26"/>
        <v>Healthy Weight</v>
      </c>
      <c r="J888" s="20" t="str">
        <f t="shared" si="27"/>
        <v>Prediabetes</v>
      </c>
    </row>
    <row r="889" spans="1:10">
      <c r="A889" s="18" t="s">
        <v>571</v>
      </c>
      <c r="B889" s="18">
        <v>28.27</v>
      </c>
      <c r="C889" s="18">
        <v>5.33</v>
      </c>
      <c r="D889" s="18" t="s">
        <v>2379</v>
      </c>
      <c r="E889" s="18" t="s">
        <v>2379</v>
      </c>
      <c r="F889" s="18" t="s">
        <v>2379</v>
      </c>
      <c r="G889" s="19">
        <v>0</v>
      </c>
      <c r="H889" s="18" t="s">
        <v>2379</v>
      </c>
      <c r="I889" s="20" t="str">
        <f t="shared" si="26"/>
        <v>OverWeight</v>
      </c>
      <c r="J889" s="20" t="str">
        <f t="shared" si="27"/>
        <v>Normal</v>
      </c>
    </row>
    <row r="890" spans="1:10">
      <c r="A890" s="18" t="s">
        <v>570</v>
      </c>
      <c r="B890" s="18">
        <v>18.5</v>
      </c>
      <c r="C890" s="18">
        <v>5.33</v>
      </c>
      <c r="D890" s="18" t="s">
        <v>2379</v>
      </c>
      <c r="E890" s="18" t="s">
        <v>2379</v>
      </c>
      <c r="F890" s="18" t="s">
        <v>2379</v>
      </c>
      <c r="G890" s="19">
        <v>0</v>
      </c>
      <c r="H890" s="18" t="s">
        <v>2379</v>
      </c>
      <c r="I890" s="20" t="str">
        <f t="shared" si="26"/>
        <v>Healthy Weight</v>
      </c>
      <c r="J890" s="20" t="str">
        <f t="shared" si="27"/>
        <v>Normal</v>
      </c>
    </row>
    <row r="891" spans="1:10">
      <c r="A891" s="18" t="s">
        <v>2354</v>
      </c>
      <c r="B891" s="18">
        <v>36.765000000000001</v>
      </c>
      <c r="C891" s="18">
        <v>7.29</v>
      </c>
      <c r="D891" s="18" t="s">
        <v>2381</v>
      </c>
      <c r="E891" s="18" t="s">
        <v>2379</v>
      </c>
      <c r="F891" s="18" t="s">
        <v>2381</v>
      </c>
      <c r="G891" s="19">
        <v>1</v>
      </c>
      <c r="H891" s="18" t="s">
        <v>2381</v>
      </c>
      <c r="I891" s="20" t="str">
        <f t="shared" si="26"/>
        <v>Obesity</v>
      </c>
      <c r="J891" s="20" t="str">
        <f t="shared" si="27"/>
        <v>Diabetes</v>
      </c>
    </row>
    <row r="892" spans="1:10">
      <c r="A892" s="18" t="s">
        <v>2192</v>
      </c>
      <c r="B892" s="18">
        <v>34.799999999999997</v>
      </c>
      <c r="C892" s="18">
        <v>11.4</v>
      </c>
      <c r="D892" s="18" t="s">
        <v>2381</v>
      </c>
      <c r="E892" s="18" t="s">
        <v>2379</v>
      </c>
      <c r="F892" s="18" t="s">
        <v>2381</v>
      </c>
      <c r="G892" s="19">
        <v>1</v>
      </c>
      <c r="H892" s="18" t="s">
        <v>2379</v>
      </c>
      <c r="I892" s="20" t="str">
        <f t="shared" si="26"/>
        <v>Obesity</v>
      </c>
      <c r="J892" s="20" t="str">
        <f t="shared" si="27"/>
        <v>Diabetes</v>
      </c>
    </row>
    <row r="893" spans="1:10">
      <c r="A893" s="18" t="s">
        <v>569</v>
      </c>
      <c r="B893" s="18">
        <v>38.6</v>
      </c>
      <c r="C893" s="18">
        <v>6.02</v>
      </c>
      <c r="D893" s="18" t="s">
        <v>2379</v>
      </c>
      <c r="E893" s="18" t="s">
        <v>2379</v>
      </c>
      <c r="F893" s="18" t="s">
        <v>2379</v>
      </c>
      <c r="G893" s="19">
        <v>1</v>
      </c>
      <c r="H893" s="18" t="s">
        <v>2379</v>
      </c>
      <c r="I893" s="20" t="str">
        <f t="shared" si="26"/>
        <v>Obesity</v>
      </c>
      <c r="J893" s="20" t="str">
        <f t="shared" si="27"/>
        <v>Prediabetes</v>
      </c>
    </row>
    <row r="894" spans="1:10">
      <c r="A894" s="18" t="s">
        <v>568</v>
      </c>
      <c r="B894" s="18">
        <v>43.12</v>
      </c>
      <c r="C894" s="18">
        <v>6.25</v>
      </c>
      <c r="D894" s="18" t="s">
        <v>2379</v>
      </c>
      <c r="E894" s="18" t="s">
        <v>2379</v>
      </c>
      <c r="F894" s="18" t="s">
        <v>2379</v>
      </c>
      <c r="G894" s="19">
        <v>1</v>
      </c>
      <c r="H894" s="18" t="s">
        <v>2379</v>
      </c>
      <c r="I894" s="20" t="str">
        <f t="shared" si="26"/>
        <v>Obesity</v>
      </c>
      <c r="J894" s="20" t="str">
        <f t="shared" si="27"/>
        <v>Prediabetes</v>
      </c>
    </row>
    <row r="895" spans="1:10">
      <c r="A895" s="18" t="s">
        <v>567</v>
      </c>
      <c r="B895" s="18">
        <v>30.5</v>
      </c>
      <c r="C895" s="18">
        <v>4.8099999999999996</v>
      </c>
      <c r="D895" s="18" t="s">
        <v>2379</v>
      </c>
      <c r="E895" s="18" t="s">
        <v>2379</v>
      </c>
      <c r="F895" s="18" t="s">
        <v>2379</v>
      </c>
      <c r="G895" s="19">
        <v>1</v>
      </c>
      <c r="H895" s="18" t="s">
        <v>2379</v>
      </c>
      <c r="I895" s="20" t="str">
        <f t="shared" si="26"/>
        <v>Obesity</v>
      </c>
      <c r="J895" s="20" t="str">
        <f t="shared" si="27"/>
        <v>Normal</v>
      </c>
    </row>
    <row r="896" spans="1:10">
      <c r="A896" s="18" t="s">
        <v>566</v>
      </c>
      <c r="B896" s="18">
        <v>27.61</v>
      </c>
      <c r="C896" s="18">
        <v>4.5999999999999996</v>
      </c>
      <c r="D896" s="18" t="s">
        <v>2379</v>
      </c>
      <c r="E896" s="18" t="s">
        <v>2379</v>
      </c>
      <c r="F896" s="18" t="s">
        <v>2379</v>
      </c>
      <c r="G896" s="19">
        <v>1</v>
      </c>
      <c r="H896" s="18" t="s">
        <v>2379</v>
      </c>
      <c r="I896" s="20" t="str">
        <f t="shared" si="26"/>
        <v>OverWeight</v>
      </c>
      <c r="J896" s="20" t="str">
        <f t="shared" si="27"/>
        <v>Normal</v>
      </c>
    </row>
    <row r="897" spans="1:10">
      <c r="A897" s="18" t="s">
        <v>565</v>
      </c>
      <c r="B897" s="18">
        <v>27.1</v>
      </c>
      <c r="C897" s="18">
        <v>5.08</v>
      </c>
      <c r="D897" s="18" t="s">
        <v>2379</v>
      </c>
      <c r="E897" s="18" t="s">
        <v>2379</v>
      </c>
      <c r="F897" s="18" t="s">
        <v>2379</v>
      </c>
      <c r="G897" s="19">
        <v>1</v>
      </c>
      <c r="H897" s="18" t="s">
        <v>2379</v>
      </c>
      <c r="I897" s="20" t="str">
        <f t="shared" si="26"/>
        <v>OverWeight</v>
      </c>
      <c r="J897" s="20" t="str">
        <f t="shared" si="27"/>
        <v>Normal</v>
      </c>
    </row>
    <row r="898" spans="1:10">
      <c r="A898" s="18" t="s">
        <v>564</v>
      </c>
      <c r="B898" s="18">
        <v>35.93</v>
      </c>
      <c r="C898" s="18">
        <v>5.43</v>
      </c>
      <c r="D898" s="18" t="s">
        <v>2379</v>
      </c>
      <c r="E898" s="18" t="s">
        <v>2380</v>
      </c>
      <c r="F898" s="18" t="s">
        <v>2379</v>
      </c>
      <c r="G898" s="19">
        <v>1</v>
      </c>
      <c r="H898" s="18" t="s">
        <v>2379</v>
      </c>
      <c r="I898" s="20" t="str">
        <f t="shared" ref="I898:I961" si="28">IF(B898&lt;18.5,"UnderWeight",IF(B898&lt;25,"Healthy Weight",IF(B898&lt;30,"OverWeight","Obesity")))</f>
        <v>Obesity</v>
      </c>
      <c r="J898" s="20" t="str">
        <f t="shared" si="27"/>
        <v>Normal</v>
      </c>
    </row>
    <row r="899" spans="1:10">
      <c r="A899" s="18" t="s">
        <v>563</v>
      </c>
      <c r="B899" s="18">
        <v>32.68</v>
      </c>
      <c r="C899" s="18">
        <v>5.44</v>
      </c>
      <c r="D899" s="18" t="s">
        <v>2379</v>
      </c>
      <c r="E899" s="18" t="s">
        <v>2379</v>
      </c>
      <c r="F899" s="18" t="s">
        <v>2379</v>
      </c>
      <c r="G899" s="19">
        <v>0</v>
      </c>
      <c r="H899" s="18" t="s">
        <v>2379</v>
      </c>
      <c r="I899" s="20" t="str">
        <f t="shared" si="28"/>
        <v>Obesity</v>
      </c>
      <c r="J899" s="20" t="str">
        <f t="shared" ref="J899:J962" si="29">IF(C899&lt;5.7,"Normal",IF(C899&lt;6.5,"Prediabetes","Diabetes"))</f>
        <v>Normal</v>
      </c>
    </row>
    <row r="900" spans="1:10">
      <c r="A900" s="18" t="s">
        <v>562</v>
      </c>
      <c r="B900" s="18">
        <v>20.74</v>
      </c>
      <c r="C900" s="18">
        <v>11.69</v>
      </c>
      <c r="D900" s="18" t="s">
        <v>2381</v>
      </c>
      <c r="E900" s="18" t="s">
        <v>2379</v>
      </c>
      <c r="F900" s="18" t="s">
        <v>2379</v>
      </c>
      <c r="G900" s="19">
        <v>1</v>
      </c>
      <c r="H900" s="18" t="s">
        <v>2379</v>
      </c>
      <c r="I900" s="20" t="str">
        <f t="shared" si="28"/>
        <v>Healthy Weight</v>
      </c>
      <c r="J900" s="20" t="str">
        <f t="shared" si="29"/>
        <v>Diabetes</v>
      </c>
    </row>
    <row r="901" spans="1:10">
      <c r="A901" s="18" t="s">
        <v>561</v>
      </c>
      <c r="B901" s="18">
        <v>15.57</v>
      </c>
      <c r="C901" s="18">
        <v>6.07</v>
      </c>
      <c r="D901" s="18" t="s">
        <v>2379</v>
      </c>
      <c r="E901" s="18" t="s">
        <v>2379</v>
      </c>
      <c r="F901" s="18" t="s">
        <v>2379</v>
      </c>
      <c r="G901" s="19">
        <v>0</v>
      </c>
      <c r="H901" s="18" t="s">
        <v>2379</v>
      </c>
      <c r="I901" s="20" t="str">
        <f t="shared" si="28"/>
        <v>UnderWeight</v>
      </c>
      <c r="J901" s="20" t="str">
        <f t="shared" si="29"/>
        <v>Prediabetes</v>
      </c>
    </row>
    <row r="902" spans="1:10">
      <c r="A902" s="18" t="s">
        <v>560</v>
      </c>
      <c r="B902" s="18">
        <v>23.844999999999999</v>
      </c>
      <c r="C902" s="18">
        <v>4.3600000000000003</v>
      </c>
      <c r="D902" s="18" t="s">
        <v>2379</v>
      </c>
      <c r="E902" s="18" t="s">
        <v>2379</v>
      </c>
      <c r="F902" s="18" t="s">
        <v>2379</v>
      </c>
      <c r="G902" s="19">
        <v>0</v>
      </c>
      <c r="H902" s="18" t="s">
        <v>2379</v>
      </c>
      <c r="I902" s="20" t="str">
        <f t="shared" si="28"/>
        <v>Healthy Weight</v>
      </c>
      <c r="J902" s="20" t="str">
        <f t="shared" si="29"/>
        <v>Normal</v>
      </c>
    </row>
    <row r="903" spans="1:10">
      <c r="A903" s="18" t="s">
        <v>2191</v>
      </c>
      <c r="B903" s="18">
        <v>32.49</v>
      </c>
      <c r="C903" s="18">
        <v>4.29</v>
      </c>
      <c r="D903" s="18" t="s">
        <v>2379</v>
      </c>
      <c r="E903" s="18" t="s">
        <v>2379</v>
      </c>
      <c r="F903" s="18" t="s">
        <v>2381</v>
      </c>
      <c r="G903" s="19">
        <v>1</v>
      </c>
      <c r="H903" s="18" t="s">
        <v>2380</v>
      </c>
      <c r="I903" s="20" t="str">
        <f t="shared" si="28"/>
        <v>Obesity</v>
      </c>
      <c r="J903" s="20" t="str">
        <f t="shared" si="29"/>
        <v>Normal</v>
      </c>
    </row>
    <row r="904" spans="1:10">
      <c r="A904" s="18" t="s">
        <v>559</v>
      </c>
      <c r="B904" s="18">
        <v>22.895</v>
      </c>
      <c r="C904" s="18">
        <v>5.24</v>
      </c>
      <c r="D904" s="18" t="s">
        <v>2379</v>
      </c>
      <c r="E904" s="18" t="s">
        <v>2379</v>
      </c>
      <c r="F904" s="18" t="s">
        <v>2379</v>
      </c>
      <c r="G904" s="19">
        <v>1</v>
      </c>
      <c r="H904" s="18" t="s">
        <v>2379</v>
      </c>
      <c r="I904" s="20" t="str">
        <f t="shared" si="28"/>
        <v>Healthy Weight</v>
      </c>
      <c r="J904" s="20" t="str">
        <f t="shared" si="29"/>
        <v>Normal</v>
      </c>
    </row>
    <row r="905" spans="1:10">
      <c r="A905" s="18" t="s">
        <v>558</v>
      </c>
      <c r="B905" s="18">
        <v>21.945</v>
      </c>
      <c r="C905" s="18">
        <v>5.37</v>
      </c>
      <c r="D905" s="18" t="s">
        <v>2379</v>
      </c>
      <c r="E905" s="18" t="s">
        <v>2379</v>
      </c>
      <c r="F905" s="18" t="s">
        <v>2379</v>
      </c>
      <c r="G905" s="19">
        <v>1</v>
      </c>
      <c r="H905" s="18" t="s">
        <v>2379</v>
      </c>
      <c r="I905" s="20" t="str">
        <f t="shared" si="28"/>
        <v>Healthy Weight</v>
      </c>
      <c r="J905" s="20" t="str">
        <f t="shared" si="29"/>
        <v>Normal</v>
      </c>
    </row>
    <row r="906" spans="1:10">
      <c r="A906" s="18" t="s">
        <v>557</v>
      </c>
      <c r="B906" s="18">
        <v>19.47</v>
      </c>
      <c r="C906" s="18">
        <v>6.6</v>
      </c>
      <c r="D906" s="18" t="s">
        <v>2381</v>
      </c>
      <c r="E906" s="18" t="s">
        <v>2379</v>
      </c>
      <c r="F906" s="18" t="s">
        <v>2379</v>
      </c>
      <c r="G906" s="19">
        <v>0</v>
      </c>
      <c r="H906" s="18" t="s">
        <v>2379</v>
      </c>
      <c r="I906" s="20" t="str">
        <f t="shared" si="28"/>
        <v>Healthy Weight</v>
      </c>
      <c r="J906" s="20" t="str">
        <f t="shared" si="29"/>
        <v>Diabetes</v>
      </c>
    </row>
    <row r="907" spans="1:10">
      <c r="A907" s="18" t="s">
        <v>556</v>
      </c>
      <c r="B907" s="18">
        <v>15.61</v>
      </c>
      <c r="C907" s="18">
        <v>5.77</v>
      </c>
      <c r="D907" s="18" t="s">
        <v>2379</v>
      </c>
      <c r="E907" s="18" t="s">
        <v>2379</v>
      </c>
      <c r="F907" s="18" t="s">
        <v>2379</v>
      </c>
      <c r="G907" s="19">
        <v>0</v>
      </c>
      <c r="H907" s="18" t="s">
        <v>2379</v>
      </c>
      <c r="I907" s="20" t="str">
        <f t="shared" si="28"/>
        <v>UnderWeight</v>
      </c>
      <c r="J907" s="20" t="str">
        <f t="shared" si="29"/>
        <v>Prediabetes</v>
      </c>
    </row>
    <row r="908" spans="1:10">
      <c r="A908" s="18" t="s">
        <v>555</v>
      </c>
      <c r="B908" s="18">
        <v>28.6</v>
      </c>
      <c r="C908" s="18">
        <v>6.08</v>
      </c>
      <c r="D908" s="18" t="s">
        <v>2379</v>
      </c>
      <c r="E908" s="18" t="s">
        <v>2379</v>
      </c>
      <c r="F908" s="18" t="s">
        <v>2381</v>
      </c>
      <c r="G908" s="19">
        <v>1</v>
      </c>
      <c r="H908" s="18" t="s">
        <v>2379</v>
      </c>
      <c r="I908" s="20" t="str">
        <f t="shared" si="28"/>
        <v>OverWeight</v>
      </c>
      <c r="J908" s="20" t="str">
        <f t="shared" si="29"/>
        <v>Prediabetes</v>
      </c>
    </row>
    <row r="909" spans="1:10">
      <c r="A909" s="18" t="s">
        <v>554</v>
      </c>
      <c r="B909" s="18">
        <v>46.53</v>
      </c>
      <c r="C909" s="18">
        <v>4.16</v>
      </c>
      <c r="D909" s="18" t="s">
        <v>2379</v>
      </c>
      <c r="E909" s="18" t="s">
        <v>2379</v>
      </c>
      <c r="F909" s="18" t="s">
        <v>2379</v>
      </c>
      <c r="G909" s="19">
        <v>0</v>
      </c>
      <c r="H909" s="18" t="s">
        <v>2379</v>
      </c>
      <c r="I909" s="20" t="str">
        <f t="shared" si="28"/>
        <v>Obesity</v>
      </c>
      <c r="J909" s="20" t="str">
        <f t="shared" si="29"/>
        <v>Normal</v>
      </c>
    </row>
    <row r="910" spans="1:10">
      <c r="A910" s="18" t="s">
        <v>553</v>
      </c>
      <c r="B910" s="18">
        <v>34.99</v>
      </c>
      <c r="C910" s="18">
        <v>5.0999999999999996</v>
      </c>
      <c r="D910" s="18" t="s">
        <v>2379</v>
      </c>
      <c r="E910" s="18" t="s">
        <v>2379</v>
      </c>
      <c r="F910" s="18" t="s">
        <v>2381</v>
      </c>
      <c r="G910" s="19">
        <v>1</v>
      </c>
      <c r="H910" s="18" t="s">
        <v>2379</v>
      </c>
      <c r="I910" s="20" t="str">
        <f t="shared" si="28"/>
        <v>Obesity</v>
      </c>
      <c r="J910" s="20" t="str">
        <f t="shared" si="29"/>
        <v>Normal</v>
      </c>
    </row>
    <row r="911" spans="1:10">
      <c r="A911" s="18" t="s">
        <v>552</v>
      </c>
      <c r="B911" s="18">
        <v>17.05</v>
      </c>
      <c r="C911" s="18">
        <v>5.3</v>
      </c>
      <c r="D911" s="18" t="s">
        <v>2379</v>
      </c>
      <c r="E911" s="18" t="s">
        <v>2379</v>
      </c>
      <c r="F911" s="18" t="s">
        <v>2381</v>
      </c>
      <c r="G911" s="19">
        <v>1</v>
      </c>
      <c r="H911" s="18" t="s">
        <v>2379</v>
      </c>
      <c r="I911" s="20" t="str">
        <f t="shared" si="28"/>
        <v>UnderWeight</v>
      </c>
      <c r="J911" s="20" t="str">
        <f t="shared" si="29"/>
        <v>Normal</v>
      </c>
    </row>
    <row r="912" spans="1:10">
      <c r="A912" s="18" t="s">
        <v>551</v>
      </c>
      <c r="B912" s="18">
        <v>37.18</v>
      </c>
      <c r="C912" s="18">
        <v>4.9000000000000004</v>
      </c>
      <c r="D912" s="18" t="s">
        <v>2379</v>
      </c>
      <c r="E912" s="18" t="s">
        <v>2379</v>
      </c>
      <c r="F912" s="18" t="s">
        <v>2379</v>
      </c>
      <c r="G912" s="19">
        <v>0</v>
      </c>
      <c r="H912" s="18" t="s">
        <v>2379</v>
      </c>
      <c r="I912" s="20" t="str">
        <f t="shared" si="28"/>
        <v>Obesity</v>
      </c>
      <c r="J912" s="20" t="str">
        <f t="shared" si="29"/>
        <v>Normal</v>
      </c>
    </row>
    <row r="913" spans="1:10">
      <c r="A913" s="18" t="s">
        <v>550</v>
      </c>
      <c r="B913" s="18">
        <v>35.200000000000003</v>
      </c>
      <c r="C913" s="18">
        <v>5.55</v>
      </c>
      <c r="D913" s="18" t="s">
        <v>2379</v>
      </c>
      <c r="E913" s="18" t="s">
        <v>2379</v>
      </c>
      <c r="F913" s="18" t="s">
        <v>2379</v>
      </c>
      <c r="G913" s="19">
        <v>0</v>
      </c>
      <c r="H913" s="18" t="s">
        <v>2379</v>
      </c>
      <c r="I913" s="20" t="str">
        <f t="shared" si="28"/>
        <v>Obesity</v>
      </c>
      <c r="J913" s="20" t="str">
        <f t="shared" si="29"/>
        <v>Normal</v>
      </c>
    </row>
    <row r="914" spans="1:10">
      <c r="A914" s="18" t="s">
        <v>2190</v>
      </c>
      <c r="B914" s="18">
        <v>39</v>
      </c>
      <c r="C914" s="18">
        <v>5.7</v>
      </c>
      <c r="D914" s="18" t="s">
        <v>2379</v>
      </c>
      <c r="E914" s="18" t="s">
        <v>2379</v>
      </c>
      <c r="F914" s="18" t="s">
        <v>2379</v>
      </c>
      <c r="G914" s="19">
        <v>2</v>
      </c>
      <c r="H914" s="18" t="s">
        <v>2380</v>
      </c>
      <c r="I914" s="20" t="str">
        <f t="shared" si="28"/>
        <v>Obesity</v>
      </c>
      <c r="J914" s="20" t="str">
        <f t="shared" si="29"/>
        <v>Prediabetes</v>
      </c>
    </row>
    <row r="915" spans="1:10">
      <c r="A915" s="18" t="s">
        <v>549</v>
      </c>
      <c r="B915" s="18">
        <v>37.335000000000001</v>
      </c>
      <c r="C915" s="18">
        <v>4.95</v>
      </c>
      <c r="D915" s="18" t="s">
        <v>2379</v>
      </c>
      <c r="E915" s="18" t="s">
        <v>2379</v>
      </c>
      <c r="F915" s="18" t="s">
        <v>2379</v>
      </c>
      <c r="G915" s="19">
        <v>0</v>
      </c>
      <c r="H915" s="18" t="s">
        <v>2379</v>
      </c>
      <c r="I915" s="20" t="str">
        <f t="shared" si="28"/>
        <v>Obesity</v>
      </c>
      <c r="J915" s="20" t="str">
        <f t="shared" si="29"/>
        <v>Normal</v>
      </c>
    </row>
    <row r="916" spans="1:10">
      <c r="A916" s="18" t="s">
        <v>548</v>
      </c>
      <c r="B916" s="18">
        <v>27.265000000000001</v>
      </c>
      <c r="C916" s="18">
        <v>6.46</v>
      </c>
      <c r="D916" s="18" t="s">
        <v>2381</v>
      </c>
      <c r="E916" s="18" t="s">
        <v>2379</v>
      </c>
      <c r="F916" s="18" t="s">
        <v>2379</v>
      </c>
      <c r="G916" s="19">
        <v>0</v>
      </c>
      <c r="H916" s="18" t="s">
        <v>2379</v>
      </c>
      <c r="I916" s="20" t="str">
        <f t="shared" si="28"/>
        <v>OverWeight</v>
      </c>
      <c r="J916" s="20" t="str">
        <f t="shared" si="29"/>
        <v>Prediabetes</v>
      </c>
    </row>
    <row r="917" spans="1:10">
      <c r="A917" s="18" t="s">
        <v>547</v>
      </c>
      <c r="B917" s="18">
        <v>30.8</v>
      </c>
      <c r="C917" s="18">
        <v>4.9000000000000004</v>
      </c>
      <c r="D917" s="18" t="s">
        <v>2381</v>
      </c>
      <c r="E917" s="18" t="s">
        <v>2379</v>
      </c>
      <c r="F917" s="18" t="s">
        <v>2379</v>
      </c>
      <c r="G917" s="19">
        <v>0</v>
      </c>
      <c r="H917" s="18" t="s">
        <v>2379</v>
      </c>
      <c r="I917" s="20" t="str">
        <f t="shared" si="28"/>
        <v>Obesity</v>
      </c>
      <c r="J917" s="20" t="str">
        <f t="shared" si="29"/>
        <v>Normal</v>
      </c>
    </row>
    <row r="918" spans="1:10">
      <c r="A918" s="18" t="s">
        <v>546</v>
      </c>
      <c r="B918" s="18">
        <v>30.21</v>
      </c>
      <c r="C918" s="18">
        <v>5.21</v>
      </c>
      <c r="D918" s="18" t="s">
        <v>2379</v>
      </c>
      <c r="E918" s="18" t="s">
        <v>2379</v>
      </c>
      <c r="F918" s="18" t="s">
        <v>2379</v>
      </c>
      <c r="G918" s="19">
        <v>1</v>
      </c>
      <c r="H918" s="18" t="s">
        <v>2379</v>
      </c>
      <c r="I918" s="20" t="str">
        <f t="shared" si="28"/>
        <v>Obesity</v>
      </c>
      <c r="J918" s="20" t="str">
        <f t="shared" si="29"/>
        <v>Normal</v>
      </c>
    </row>
    <row r="919" spans="1:10">
      <c r="A919" s="18" t="s">
        <v>545</v>
      </c>
      <c r="B919" s="18">
        <v>35.340000000000003</v>
      </c>
      <c r="C919" s="18">
        <v>4.13</v>
      </c>
      <c r="D919" s="18" t="s">
        <v>2379</v>
      </c>
      <c r="E919" s="18" t="s">
        <v>2380</v>
      </c>
      <c r="F919" s="18" t="s">
        <v>2379</v>
      </c>
      <c r="G919" s="19">
        <v>1</v>
      </c>
      <c r="H919" s="18" t="s">
        <v>2379</v>
      </c>
      <c r="I919" s="20" t="str">
        <f t="shared" si="28"/>
        <v>Obesity</v>
      </c>
      <c r="J919" s="20" t="str">
        <f t="shared" si="29"/>
        <v>Normal</v>
      </c>
    </row>
    <row r="920" spans="1:10">
      <c r="A920" s="18" t="s">
        <v>544</v>
      </c>
      <c r="B920" s="18">
        <v>26.695</v>
      </c>
      <c r="C920" s="18">
        <v>5.28</v>
      </c>
      <c r="D920" s="18" t="s">
        <v>2379</v>
      </c>
      <c r="E920" s="18" t="s">
        <v>2379</v>
      </c>
      <c r="F920" s="18" t="s">
        <v>2379</v>
      </c>
      <c r="G920" s="19">
        <v>0</v>
      </c>
      <c r="H920" s="18" t="s">
        <v>2379</v>
      </c>
      <c r="I920" s="20" t="str">
        <f t="shared" si="28"/>
        <v>OverWeight</v>
      </c>
      <c r="J920" s="20" t="str">
        <f t="shared" si="29"/>
        <v>Normal</v>
      </c>
    </row>
    <row r="921" spans="1:10">
      <c r="A921" s="18" t="s">
        <v>543</v>
      </c>
      <c r="B921" s="18">
        <v>29.355</v>
      </c>
      <c r="C921" s="18">
        <v>4.68</v>
      </c>
      <c r="D921" s="18" t="s">
        <v>2381</v>
      </c>
      <c r="E921" s="18" t="s">
        <v>2379</v>
      </c>
      <c r="F921" s="18" t="s">
        <v>2379</v>
      </c>
      <c r="G921" s="19">
        <v>0</v>
      </c>
      <c r="H921" s="18" t="s">
        <v>2379</v>
      </c>
      <c r="I921" s="20" t="str">
        <f t="shared" si="28"/>
        <v>OverWeight</v>
      </c>
      <c r="J921" s="20" t="str">
        <f t="shared" si="29"/>
        <v>Normal</v>
      </c>
    </row>
    <row r="922" spans="1:10">
      <c r="A922" s="18" t="s">
        <v>542</v>
      </c>
      <c r="B922" s="18">
        <v>29.59</v>
      </c>
      <c r="C922" s="18">
        <v>4.0599999999999996</v>
      </c>
      <c r="D922" s="18" t="s">
        <v>2379</v>
      </c>
      <c r="E922" s="18" t="s">
        <v>2379</v>
      </c>
      <c r="F922" s="18" t="s">
        <v>2379</v>
      </c>
      <c r="G922" s="19">
        <v>0</v>
      </c>
      <c r="H922" s="18" t="s">
        <v>2379</v>
      </c>
      <c r="I922" s="20" t="str">
        <f t="shared" si="28"/>
        <v>OverWeight</v>
      </c>
      <c r="J922" s="20" t="str">
        <f t="shared" si="29"/>
        <v>Normal</v>
      </c>
    </row>
    <row r="923" spans="1:10">
      <c r="A923" s="18" t="s">
        <v>541</v>
      </c>
      <c r="B923" s="18">
        <v>31.35</v>
      </c>
      <c r="C923" s="18">
        <v>4.2</v>
      </c>
      <c r="D923" s="18" t="s">
        <v>2379</v>
      </c>
      <c r="E923" s="18" t="s">
        <v>2380</v>
      </c>
      <c r="F923" s="18" t="s">
        <v>2379</v>
      </c>
      <c r="G923" s="19">
        <v>1</v>
      </c>
      <c r="H923" s="18" t="s">
        <v>2379</v>
      </c>
      <c r="I923" s="20" t="str">
        <f t="shared" si="28"/>
        <v>Obesity</v>
      </c>
      <c r="J923" s="20" t="str">
        <f t="shared" si="29"/>
        <v>Normal</v>
      </c>
    </row>
    <row r="924" spans="1:10">
      <c r="A924" s="18" t="s">
        <v>540</v>
      </c>
      <c r="B924" s="18">
        <v>20.52</v>
      </c>
      <c r="C924" s="18">
        <v>4.83</v>
      </c>
      <c r="D924" s="18" t="s">
        <v>2379</v>
      </c>
      <c r="E924" s="18" t="s">
        <v>2379</v>
      </c>
      <c r="F924" s="18" t="s">
        <v>2379</v>
      </c>
      <c r="G924" s="19">
        <v>0</v>
      </c>
      <c r="H924" s="18" t="s">
        <v>2379</v>
      </c>
      <c r="I924" s="20" t="str">
        <f t="shared" si="28"/>
        <v>Healthy Weight</v>
      </c>
      <c r="J924" s="20" t="str">
        <f t="shared" si="29"/>
        <v>Normal</v>
      </c>
    </row>
    <row r="925" spans="1:10">
      <c r="A925" s="18" t="s">
        <v>2189</v>
      </c>
      <c r="B925" s="18">
        <v>35.299999999999997</v>
      </c>
      <c r="C925" s="18">
        <v>6.09</v>
      </c>
      <c r="D925" s="18" t="s">
        <v>2379</v>
      </c>
      <c r="E925" s="18" t="s">
        <v>2379</v>
      </c>
      <c r="F925" s="18" t="s">
        <v>2379</v>
      </c>
      <c r="G925" s="19">
        <v>1</v>
      </c>
      <c r="H925" s="18" t="s">
        <v>2380</v>
      </c>
      <c r="I925" s="20" t="str">
        <f t="shared" si="28"/>
        <v>Obesity</v>
      </c>
      <c r="J925" s="20" t="str">
        <f t="shared" si="29"/>
        <v>Prediabetes</v>
      </c>
    </row>
    <row r="926" spans="1:10">
      <c r="A926" s="18" t="s">
        <v>539</v>
      </c>
      <c r="B926" s="18">
        <v>42.9</v>
      </c>
      <c r="C926" s="18">
        <v>4.87</v>
      </c>
      <c r="D926" s="18" t="s">
        <v>2381</v>
      </c>
      <c r="E926" s="18" t="s">
        <v>2379</v>
      </c>
      <c r="F926" s="18" t="s">
        <v>2379</v>
      </c>
      <c r="G926" s="19">
        <v>1</v>
      </c>
      <c r="H926" s="18" t="s">
        <v>2379</v>
      </c>
      <c r="I926" s="20" t="str">
        <f t="shared" si="28"/>
        <v>Obesity</v>
      </c>
      <c r="J926" s="20" t="str">
        <f t="shared" si="29"/>
        <v>Normal</v>
      </c>
    </row>
    <row r="927" spans="1:10">
      <c r="A927" s="18" t="s">
        <v>538</v>
      </c>
      <c r="B927" s="18">
        <v>24.6</v>
      </c>
      <c r="C927" s="18">
        <v>5.86</v>
      </c>
      <c r="D927" s="18" t="s">
        <v>2379</v>
      </c>
      <c r="E927" s="18" t="s">
        <v>2379</v>
      </c>
      <c r="F927" s="18" t="s">
        <v>2381</v>
      </c>
      <c r="G927" s="19">
        <v>1</v>
      </c>
      <c r="H927" s="18" t="s">
        <v>2379</v>
      </c>
      <c r="I927" s="20" t="str">
        <f t="shared" si="28"/>
        <v>Healthy Weight</v>
      </c>
      <c r="J927" s="20" t="str">
        <f t="shared" si="29"/>
        <v>Prediabetes</v>
      </c>
    </row>
    <row r="928" spans="1:10">
      <c r="A928" s="18" t="s">
        <v>537</v>
      </c>
      <c r="B928" s="18">
        <v>28.405000000000001</v>
      </c>
      <c r="C928" s="18">
        <v>4.12</v>
      </c>
      <c r="D928" s="18" t="s">
        <v>2379</v>
      </c>
      <c r="E928" s="18" t="s">
        <v>2379</v>
      </c>
      <c r="F928" s="18" t="s">
        <v>2379</v>
      </c>
      <c r="G928" s="19">
        <v>1</v>
      </c>
      <c r="H928" s="18" t="s">
        <v>2379</v>
      </c>
      <c r="I928" s="20" t="str">
        <f t="shared" si="28"/>
        <v>OverWeight</v>
      </c>
      <c r="J928" s="20" t="str">
        <f t="shared" si="29"/>
        <v>Normal</v>
      </c>
    </row>
    <row r="929" spans="1:10">
      <c r="A929" s="18" t="s">
        <v>536</v>
      </c>
      <c r="B929" s="18">
        <v>34.674999999999997</v>
      </c>
      <c r="C929" s="18">
        <v>5.71</v>
      </c>
      <c r="D929" s="18" t="s">
        <v>2381</v>
      </c>
      <c r="E929" s="18" t="s">
        <v>2379</v>
      </c>
      <c r="F929" s="18" t="s">
        <v>2379</v>
      </c>
      <c r="G929" s="19">
        <v>1</v>
      </c>
      <c r="H929" s="18" t="s">
        <v>2379</v>
      </c>
      <c r="I929" s="20" t="str">
        <f t="shared" si="28"/>
        <v>Obesity</v>
      </c>
      <c r="J929" s="20" t="str">
        <f t="shared" si="29"/>
        <v>Prediabetes</v>
      </c>
    </row>
    <row r="930" spans="1:10">
      <c r="A930" s="18" t="s">
        <v>535</v>
      </c>
      <c r="B930" s="18">
        <v>18.850000000000001</v>
      </c>
      <c r="C930" s="18">
        <v>6.03</v>
      </c>
      <c r="D930" s="18" t="s">
        <v>2379</v>
      </c>
      <c r="E930" s="18" t="s">
        <v>2379</v>
      </c>
      <c r="F930" s="18" t="s">
        <v>2379</v>
      </c>
      <c r="G930" s="19">
        <v>1</v>
      </c>
      <c r="H930" s="18" t="s">
        <v>2379</v>
      </c>
      <c r="I930" s="20" t="str">
        <f t="shared" si="28"/>
        <v>Healthy Weight</v>
      </c>
      <c r="J930" s="20" t="str">
        <f t="shared" si="29"/>
        <v>Prediabetes</v>
      </c>
    </row>
    <row r="931" spans="1:10">
      <c r="A931" s="18" t="s">
        <v>533</v>
      </c>
      <c r="B931" s="18">
        <v>34.130000000000003</v>
      </c>
      <c r="C931" s="18">
        <v>5.65</v>
      </c>
      <c r="D931" s="18" t="s">
        <v>2379</v>
      </c>
      <c r="E931" s="18" t="s">
        <v>2379</v>
      </c>
      <c r="F931" s="18" t="s">
        <v>2381</v>
      </c>
      <c r="G931" s="19">
        <v>1</v>
      </c>
      <c r="H931" s="18" t="s">
        <v>2379</v>
      </c>
      <c r="I931" s="20" t="str">
        <f t="shared" si="28"/>
        <v>Obesity</v>
      </c>
      <c r="J931" s="20" t="str">
        <f t="shared" si="29"/>
        <v>Normal</v>
      </c>
    </row>
    <row r="932" spans="1:10">
      <c r="A932" s="18" t="s">
        <v>532</v>
      </c>
      <c r="B932" s="18">
        <v>17.34</v>
      </c>
      <c r="C932" s="18">
        <v>5.05</v>
      </c>
      <c r="D932" s="18" t="s">
        <v>2379</v>
      </c>
      <c r="E932" s="18" t="s">
        <v>2379</v>
      </c>
      <c r="F932" s="18" t="s">
        <v>2379</v>
      </c>
      <c r="G932" s="19">
        <v>0</v>
      </c>
      <c r="H932" s="18" t="s">
        <v>2379</v>
      </c>
      <c r="I932" s="20" t="str">
        <f t="shared" si="28"/>
        <v>UnderWeight</v>
      </c>
      <c r="J932" s="20" t="str">
        <f t="shared" si="29"/>
        <v>Normal</v>
      </c>
    </row>
    <row r="933" spans="1:10">
      <c r="A933" s="18" t="s">
        <v>531</v>
      </c>
      <c r="B933" s="18">
        <v>17.440000000000001</v>
      </c>
      <c r="C933" s="18">
        <v>6.26</v>
      </c>
      <c r="D933" s="18" t="s">
        <v>2379</v>
      </c>
      <c r="E933" s="18" t="s">
        <v>2379</v>
      </c>
      <c r="F933" s="18" t="s">
        <v>2379</v>
      </c>
      <c r="G933" s="19">
        <v>0</v>
      </c>
      <c r="H933" s="18" t="s">
        <v>2379</v>
      </c>
      <c r="I933" s="20" t="str">
        <f t="shared" si="28"/>
        <v>UnderWeight</v>
      </c>
      <c r="J933" s="20" t="str">
        <f t="shared" si="29"/>
        <v>Prediabetes</v>
      </c>
    </row>
    <row r="934" spans="1:10">
      <c r="A934" s="18" t="s">
        <v>530</v>
      </c>
      <c r="B934" s="18">
        <v>33.659999999999997</v>
      </c>
      <c r="C934" s="18">
        <v>4.08</v>
      </c>
      <c r="D934" s="18" t="s">
        <v>2381</v>
      </c>
      <c r="E934" s="18" t="s">
        <v>2379</v>
      </c>
      <c r="F934" s="18" t="s">
        <v>2381</v>
      </c>
      <c r="G934" s="19">
        <v>1</v>
      </c>
      <c r="H934" s="18" t="s">
        <v>2379</v>
      </c>
      <c r="I934" s="20" t="str">
        <f t="shared" si="28"/>
        <v>Obesity</v>
      </c>
      <c r="J934" s="20" t="str">
        <f t="shared" si="29"/>
        <v>Normal</v>
      </c>
    </row>
    <row r="935" spans="1:10">
      <c r="A935" s="18" t="s">
        <v>529</v>
      </c>
      <c r="B935" s="18">
        <v>21.375</v>
      </c>
      <c r="C935" s="18">
        <v>6.19</v>
      </c>
      <c r="D935" s="18" t="s">
        <v>2381</v>
      </c>
      <c r="E935" s="18" t="s">
        <v>2379</v>
      </c>
      <c r="F935" s="18" t="s">
        <v>2379</v>
      </c>
      <c r="G935" s="19">
        <v>1</v>
      </c>
      <c r="H935" s="18" t="s">
        <v>2379</v>
      </c>
      <c r="I935" s="20" t="str">
        <f t="shared" si="28"/>
        <v>Healthy Weight</v>
      </c>
      <c r="J935" s="20" t="str">
        <f t="shared" si="29"/>
        <v>Prediabetes</v>
      </c>
    </row>
    <row r="936" spans="1:10">
      <c r="A936" s="18" t="s">
        <v>2188</v>
      </c>
      <c r="B936" s="18">
        <v>33.42</v>
      </c>
      <c r="C936" s="18">
        <v>10.67</v>
      </c>
      <c r="D936" s="18" t="s">
        <v>2379</v>
      </c>
      <c r="E936" s="18" t="s">
        <v>2379</v>
      </c>
      <c r="F936" s="18" t="s">
        <v>2379</v>
      </c>
      <c r="G936" s="19">
        <v>0</v>
      </c>
      <c r="H936" s="18" t="s">
        <v>2380</v>
      </c>
      <c r="I936" s="20" t="str">
        <f t="shared" si="28"/>
        <v>Obesity</v>
      </c>
      <c r="J936" s="20" t="str">
        <f t="shared" si="29"/>
        <v>Diabetes</v>
      </c>
    </row>
    <row r="937" spans="1:10">
      <c r="A937" s="18" t="s">
        <v>528</v>
      </c>
      <c r="B937" s="18">
        <v>27.14</v>
      </c>
      <c r="C937" s="18">
        <v>6.01</v>
      </c>
      <c r="D937" s="18" t="s">
        <v>2379</v>
      </c>
      <c r="E937" s="18" t="s">
        <v>2379</v>
      </c>
      <c r="F937" s="18" t="s">
        <v>2379</v>
      </c>
      <c r="G937" s="19">
        <v>1</v>
      </c>
      <c r="H937" s="18" t="s">
        <v>2379</v>
      </c>
      <c r="I937" s="20" t="str">
        <f t="shared" si="28"/>
        <v>OverWeight</v>
      </c>
      <c r="J937" s="20" t="str">
        <f t="shared" si="29"/>
        <v>Prediabetes</v>
      </c>
    </row>
    <row r="938" spans="1:10">
      <c r="A938" s="18" t="s">
        <v>527</v>
      </c>
      <c r="B938" s="18">
        <v>35.78</v>
      </c>
      <c r="C938" s="18">
        <v>6.07</v>
      </c>
      <c r="D938" s="18" t="s">
        <v>2379</v>
      </c>
      <c r="E938" s="18" t="s">
        <v>2380</v>
      </c>
      <c r="F938" s="18" t="s">
        <v>2379</v>
      </c>
      <c r="G938" s="19">
        <v>1</v>
      </c>
      <c r="H938" s="18" t="s">
        <v>2379</v>
      </c>
      <c r="I938" s="20" t="str">
        <f t="shared" si="28"/>
        <v>Obesity</v>
      </c>
      <c r="J938" s="20" t="str">
        <f t="shared" si="29"/>
        <v>Prediabetes</v>
      </c>
    </row>
    <row r="939" spans="1:10">
      <c r="A939" s="18" t="s">
        <v>526</v>
      </c>
      <c r="B939" s="18">
        <v>34.96</v>
      </c>
      <c r="C939" s="18">
        <v>5.63</v>
      </c>
      <c r="D939" s="18" t="s">
        <v>2379</v>
      </c>
      <c r="E939" s="18" t="s">
        <v>2379</v>
      </c>
      <c r="F939" s="18" t="s">
        <v>2379</v>
      </c>
      <c r="G939" s="19">
        <v>0</v>
      </c>
      <c r="H939" s="18" t="s">
        <v>2379</v>
      </c>
      <c r="I939" s="20" t="str">
        <f t="shared" si="28"/>
        <v>Obesity</v>
      </c>
      <c r="J939" s="20" t="str">
        <f t="shared" si="29"/>
        <v>Normal</v>
      </c>
    </row>
    <row r="940" spans="1:10">
      <c r="A940" s="18" t="s">
        <v>525</v>
      </c>
      <c r="B940" s="18">
        <v>38.39</v>
      </c>
      <c r="C940" s="18">
        <v>6.05</v>
      </c>
      <c r="D940" s="18" t="s">
        <v>2379</v>
      </c>
      <c r="E940" s="18" t="s">
        <v>2379</v>
      </c>
      <c r="F940" s="18" t="s">
        <v>2379</v>
      </c>
      <c r="G940" s="19">
        <v>0</v>
      </c>
      <c r="H940" s="18" t="s">
        <v>2379</v>
      </c>
      <c r="I940" s="20" t="str">
        <f t="shared" si="28"/>
        <v>Obesity</v>
      </c>
      <c r="J940" s="20" t="str">
        <f t="shared" si="29"/>
        <v>Prediabetes</v>
      </c>
    </row>
    <row r="941" spans="1:10">
      <c r="A941" s="18" t="s">
        <v>524</v>
      </c>
      <c r="B941" s="18">
        <v>33.82</v>
      </c>
      <c r="C941" s="18">
        <v>4.6500000000000004</v>
      </c>
      <c r="D941" s="18" t="s">
        <v>2379</v>
      </c>
      <c r="E941" s="18" t="s">
        <v>2379</v>
      </c>
      <c r="F941" s="18" t="s">
        <v>2379</v>
      </c>
      <c r="G941" s="19">
        <v>0</v>
      </c>
      <c r="H941" s="18" t="s">
        <v>2379</v>
      </c>
      <c r="I941" s="20" t="str">
        <f t="shared" si="28"/>
        <v>Obesity</v>
      </c>
      <c r="J941" s="20" t="str">
        <f t="shared" si="29"/>
        <v>Normal</v>
      </c>
    </row>
    <row r="942" spans="1:10">
      <c r="A942" s="18" t="s">
        <v>523</v>
      </c>
      <c r="B942" s="18">
        <v>27.835000000000001</v>
      </c>
      <c r="C942" s="18">
        <v>5.37</v>
      </c>
      <c r="D942" s="18" t="s">
        <v>2379</v>
      </c>
      <c r="E942" s="18" t="s">
        <v>2379</v>
      </c>
      <c r="F942" s="18" t="s">
        <v>2379</v>
      </c>
      <c r="G942" s="19">
        <v>0</v>
      </c>
      <c r="H942" s="18" t="s">
        <v>2379</v>
      </c>
      <c r="I942" s="20" t="str">
        <f t="shared" si="28"/>
        <v>OverWeight</v>
      </c>
      <c r="J942" s="20" t="str">
        <f t="shared" si="29"/>
        <v>Normal</v>
      </c>
    </row>
    <row r="943" spans="1:10">
      <c r="A943" s="18" t="s">
        <v>522</v>
      </c>
      <c r="B943" s="18">
        <v>33</v>
      </c>
      <c r="C943" s="18">
        <v>5.39</v>
      </c>
      <c r="D943" s="18" t="s">
        <v>2379</v>
      </c>
      <c r="E943" s="18" t="s">
        <v>2379</v>
      </c>
      <c r="F943" s="18" t="s">
        <v>2379</v>
      </c>
      <c r="G943" s="19">
        <v>0</v>
      </c>
      <c r="H943" s="18" t="s">
        <v>2379</v>
      </c>
      <c r="I943" s="20" t="str">
        <f t="shared" si="28"/>
        <v>Obesity</v>
      </c>
      <c r="J943" s="20" t="str">
        <f t="shared" si="29"/>
        <v>Normal</v>
      </c>
    </row>
    <row r="944" spans="1:10">
      <c r="A944" s="18" t="s">
        <v>521</v>
      </c>
      <c r="B944" s="18">
        <v>26.885000000000002</v>
      </c>
      <c r="C944" s="18">
        <v>5.86</v>
      </c>
      <c r="D944" s="18" t="s">
        <v>2379</v>
      </c>
      <c r="E944" s="18" t="s">
        <v>2379</v>
      </c>
      <c r="F944" s="18" t="s">
        <v>2379</v>
      </c>
      <c r="G944" s="19">
        <v>0</v>
      </c>
      <c r="H944" s="18" t="s">
        <v>2379</v>
      </c>
      <c r="I944" s="20" t="str">
        <f t="shared" si="28"/>
        <v>OverWeight</v>
      </c>
      <c r="J944" s="20" t="str">
        <f t="shared" si="29"/>
        <v>Prediabetes</v>
      </c>
    </row>
    <row r="945" spans="1:10">
      <c r="A945" s="18" t="s">
        <v>520</v>
      </c>
      <c r="B945" s="18">
        <v>29.26</v>
      </c>
      <c r="C945" s="18">
        <v>4.4400000000000004</v>
      </c>
      <c r="D945" s="18" t="s">
        <v>2379</v>
      </c>
      <c r="E945" s="18" t="s">
        <v>2379</v>
      </c>
      <c r="F945" s="18" t="s">
        <v>2379</v>
      </c>
      <c r="G945" s="19">
        <v>0</v>
      </c>
      <c r="H945" s="18" t="s">
        <v>2379</v>
      </c>
      <c r="I945" s="20" t="str">
        <f t="shared" si="28"/>
        <v>OverWeight</v>
      </c>
      <c r="J945" s="20" t="str">
        <f t="shared" si="29"/>
        <v>Normal</v>
      </c>
    </row>
    <row r="946" spans="1:10">
      <c r="A946" s="18" t="s">
        <v>519</v>
      </c>
      <c r="B946" s="18">
        <v>26.98</v>
      </c>
      <c r="C946" s="18">
        <v>4.41</v>
      </c>
      <c r="D946" s="18" t="s">
        <v>2379</v>
      </c>
      <c r="E946" s="18" t="s">
        <v>2379</v>
      </c>
      <c r="F946" s="18" t="s">
        <v>2379</v>
      </c>
      <c r="G946" s="19">
        <v>0</v>
      </c>
      <c r="H946" s="18" t="s">
        <v>2379</v>
      </c>
      <c r="I946" s="20" t="str">
        <f t="shared" si="28"/>
        <v>OverWeight</v>
      </c>
      <c r="J946" s="20" t="str">
        <f t="shared" si="29"/>
        <v>Normal</v>
      </c>
    </row>
    <row r="947" spans="1:10">
      <c r="A947" s="18" t="s">
        <v>2187</v>
      </c>
      <c r="B947" s="18">
        <v>37.18</v>
      </c>
      <c r="C947" s="18">
        <v>6.75</v>
      </c>
      <c r="D947" s="18" t="s">
        <v>2381</v>
      </c>
      <c r="E947" s="18" t="s">
        <v>2379</v>
      </c>
      <c r="F947" s="18" t="s">
        <v>2379</v>
      </c>
      <c r="G947" s="19">
        <v>2</v>
      </c>
      <c r="H947" s="18" t="s">
        <v>2381</v>
      </c>
      <c r="I947" s="20" t="str">
        <f t="shared" si="28"/>
        <v>Obesity</v>
      </c>
      <c r="J947" s="20" t="str">
        <f t="shared" si="29"/>
        <v>Diabetes</v>
      </c>
    </row>
    <row r="948" spans="1:10">
      <c r="A948" s="18" t="s">
        <v>518</v>
      </c>
      <c r="B948" s="18">
        <v>32.11</v>
      </c>
      <c r="C948" s="18">
        <v>5.19</v>
      </c>
      <c r="D948" s="18" t="s">
        <v>2379</v>
      </c>
      <c r="E948" s="18" t="s">
        <v>2379</v>
      </c>
      <c r="F948" s="18" t="s">
        <v>2381</v>
      </c>
      <c r="G948" s="19">
        <v>1</v>
      </c>
      <c r="H948" s="18" t="s">
        <v>2379</v>
      </c>
      <c r="I948" s="20" t="str">
        <f t="shared" si="28"/>
        <v>Obesity</v>
      </c>
      <c r="J948" s="20" t="str">
        <f t="shared" si="29"/>
        <v>Normal</v>
      </c>
    </row>
    <row r="949" spans="1:10">
      <c r="A949" s="18" t="s">
        <v>517</v>
      </c>
      <c r="B949" s="18">
        <v>31.73</v>
      </c>
      <c r="C949" s="18">
        <v>5.16</v>
      </c>
      <c r="D949" s="18" t="s">
        <v>2379</v>
      </c>
      <c r="E949" s="18" t="s">
        <v>2379</v>
      </c>
      <c r="F949" s="18" t="s">
        <v>2381</v>
      </c>
      <c r="G949" s="19">
        <v>1</v>
      </c>
      <c r="H949" s="18" t="s">
        <v>2379</v>
      </c>
      <c r="I949" s="20" t="str">
        <f t="shared" si="28"/>
        <v>Obesity</v>
      </c>
      <c r="J949" s="20" t="str">
        <f t="shared" si="29"/>
        <v>Normal</v>
      </c>
    </row>
    <row r="950" spans="1:10">
      <c r="A950" s="18" t="s">
        <v>516</v>
      </c>
      <c r="B950" s="18">
        <v>22.515000000000001</v>
      </c>
      <c r="C950" s="18">
        <v>4.24</v>
      </c>
      <c r="D950" s="18" t="s">
        <v>2379</v>
      </c>
      <c r="E950" s="18" t="s">
        <v>2379</v>
      </c>
      <c r="F950" s="18" t="s">
        <v>2379</v>
      </c>
      <c r="G950" s="19">
        <v>0</v>
      </c>
      <c r="H950" s="18" t="s">
        <v>2379</v>
      </c>
      <c r="I950" s="20" t="str">
        <f t="shared" si="28"/>
        <v>Healthy Weight</v>
      </c>
      <c r="J950" s="20" t="str">
        <f t="shared" si="29"/>
        <v>Normal</v>
      </c>
    </row>
    <row r="951" spans="1:10">
      <c r="A951" s="18" t="s">
        <v>514</v>
      </c>
      <c r="B951" s="18">
        <v>25.9</v>
      </c>
      <c r="C951" s="18">
        <v>5.45</v>
      </c>
      <c r="D951" s="18" t="s">
        <v>2379</v>
      </c>
      <c r="E951" s="18" t="s">
        <v>2379</v>
      </c>
      <c r="F951" s="18" t="s">
        <v>2379</v>
      </c>
      <c r="G951" s="19">
        <v>1</v>
      </c>
      <c r="H951" s="18" t="s">
        <v>2379</v>
      </c>
      <c r="I951" s="20" t="str">
        <f t="shared" si="28"/>
        <v>OverWeight</v>
      </c>
      <c r="J951" s="20" t="str">
        <f t="shared" si="29"/>
        <v>Normal</v>
      </c>
    </row>
    <row r="952" spans="1:10">
      <c r="A952" s="18" t="s">
        <v>513</v>
      </c>
      <c r="B952" s="18">
        <v>27.72</v>
      </c>
      <c r="C952" s="18">
        <v>5.03</v>
      </c>
      <c r="D952" s="18" t="s">
        <v>2381</v>
      </c>
      <c r="E952" s="18" t="s">
        <v>2379</v>
      </c>
      <c r="F952" s="18" t="s">
        <v>2379</v>
      </c>
      <c r="G952" s="19">
        <v>1</v>
      </c>
      <c r="H952" s="18" t="s">
        <v>2379</v>
      </c>
      <c r="I952" s="20" t="str">
        <f t="shared" si="28"/>
        <v>OverWeight</v>
      </c>
      <c r="J952" s="20" t="str">
        <f t="shared" si="29"/>
        <v>Normal</v>
      </c>
    </row>
    <row r="953" spans="1:10">
      <c r="A953" s="18" t="s">
        <v>512</v>
      </c>
      <c r="B953" s="18">
        <v>31.5</v>
      </c>
      <c r="C953" s="18">
        <v>9.6199999999999992</v>
      </c>
      <c r="D953" s="18" t="s">
        <v>2381</v>
      </c>
      <c r="E953" s="18" t="s">
        <v>2379</v>
      </c>
      <c r="F953" s="18" t="s">
        <v>2379</v>
      </c>
      <c r="G953" s="19">
        <v>1</v>
      </c>
      <c r="H953" s="18" t="s">
        <v>2379</v>
      </c>
      <c r="I953" s="20" t="str">
        <f t="shared" si="28"/>
        <v>Obesity</v>
      </c>
      <c r="J953" s="20" t="str">
        <f t="shared" si="29"/>
        <v>Diabetes</v>
      </c>
    </row>
    <row r="954" spans="1:10">
      <c r="A954" s="18" t="s">
        <v>511</v>
      </c>
      <c r="B954" s="18">
        <v>29.7</v>
      </c>
      <c r="C954" s="18">
        <v>6.77</v>
      </c>
      <c r="D954" s="18" t="s">
        <v>2381</v>
      </c>
      <c r="E954" s="18" t="s">
        <v>2379</v>
      </c>
      <c r="F954" s="18" t="s">
        <v>2379</v>
      </c>
      <c r="G954" s="19">
        <v>1</v>
      </c>
      <c r="H954" s="18" t="s">
        <v>2379</v>
      </c>
      <c r="I954" s="20" t="str">
        <f t="shared" si="28"/>
        <v>OverWeight</v>
      </c>
      <c r="J954" s="20" t="str">
        <f t="shared" si="29"/>
        <v>Diabetes</v>
      </c>
    </row>
    <row r="955" spans="1:10">
      <c r="A955" s="18" t="s">
        <v>510</v>
      </c>
      <c r="B955" s="18">
        <v>21.26</v>
      </c>
      <c r="C955" s="18">
        <v>5.36</v>
      </c>
      <c r="D955" s="18" t="s">
        <v>2381</v>
      </c>
      <c r="E955" s="18" t="s">
        <v>2379</v>
      </c>
      <c r="F955" s="18" t="s">
        <v>2379</v>
      </c>
      <c r="G955" s="19">
        <v>1</v>
      </c>
      <c r="H955" s="18" t="s">
        <v>2379</v>
      </c>
      <c r="I955" s="20" t="str">
        <f t="shared" si="28"/>
        <v>Healthy Weight</v>
      </c>
      <c r="J955" s="20" t="str">
        <f t="shared" si="29"/>
        <v>Normal</v>
      </c>
    </row>
    <row r="956" spans="1:10">
      <c r="A956" s="18" t="s">
        <v>509</v>
      </c>
      <c r="B956" s="18">
        <v>17.09</v>
      </c>
      <c r="C956" s="18">
        <v>5.69</v>
      </c>
      <c r="D956" s="18" t="s">
        <v>2379</v>
      </c>
      <c r="E956" s="18" t="s">
        <v>2379</v>
      </c>
      <c r="F956" s="18" t="s">
        <v>2379</v>
      </c>
      <c r="G956" s="19">
        <v>0</v>
      </c>
      <c r="H956" s="18" t="s">
        <v>2379</v>
      </c>
      <c r="I956" s="20" t="str">
        <f t="shared" si="28"/>
        <v>UnderWeight</v>
      </c>
      <c r="J956" s="20" t="str">
        <f t="shared" si="29"/>
        <v>Normal</v>
      </c>
    </row>
    <row r="957" spans="1:10">
      <c r="A957" s="18" t="s">
        <v>508</v>
      </c>
      <c r="B957" s="18">
        <v>24.3</v>
      </c>
      <c r="C957" s="18">
        <v>4.9000000000000004</v>
      </c>
      <c r="D957" s="18" t="s">
        <v>2381</v>
      </c>
      <c r="E957" s="18" t="s">
        <v>2379</v>
      </c>
      <c r="F957" s="18" t="s">
        <v>2381</v>
      </c>
      <c r="G957" s="19">
        <v>1</v>
      </c>
      <c r="H957" s="18" t="s">
        <v>2379</v>
      </c>
      <c r="I957" s="20" t="str">
        <f t="shared" si="28"/>
        <v>Healthy Weight</v>
      </c>
      <c r="J957" s="20" t="str">
        <f t="shared" si="29"/>
        <v>Normal</v>
      </c>
    </row>
    <row r="958" spans="1:10">
      <c r="A958" s="18" t="s">
        <v>2186</v>
      </c>
      <c r="B958" s="18">
        <v>33.33</v>
      </c>
      <c r="C958" s="18">
        <v>9.26</v>
      </c>
      <c r="D958" s="18" t="s">
        <v>2381</v>
      </c>
      <c r="E958" s="18" t="s">
        <v>2379</v>
      </c>
      <c r="F958" s="18" t="s">
        <v>2379</v>
      </c>
      <c r="G958" s="19">
        <v>2</v>
      </c>
      <c r="H958" s="18" t="s">
        <v>2379</v>
      </c>
      <c r="I958" s="20" t="str">
        <f t="shared" si="28"/>
        <v>Obesity</v>
      </c>
      <c r="J958" s="20" t="str">
        <f t="shared" si="29"/>
        <v>Diabetes</v>
      </c>
    </row>
    <row r="959" spans="1:10">
      <c r="A959" s="18" t="s">
        <v>507</v>
      </c>
      <c r="B959" s="18">
        <v>29.734999999999999</v>
      </c>
      <c r="C959" s="18">
        <v>5.78</v>
      </c>
      <c r="D959" s="18" t="s">
        <v>2379</v>
      </c>
      <c r="E959" s="18" t="s">
        <v>2379</v>
      </c>
      <c r="F959" s="18" t="s">
        <v>2379</v>
      </c>
      <c r="G959" s="19">
        <v>0</v>
      </c>
      <c r="H959" s="18" t="s">
        <v>2379</v>
      </c>
      <c r="I959" s="20" t="str">
        <f t="shared" si="28"/>
        <v>OverWeight</v>
      </c>
      <c r="J959" s="20" t="str">
        <f t="shared" si="29"/>
        <v>Prediabetes</v>
      </c>
    </row>
    <row r="960" spans="1:10">
      <c r="A960" s="18" t="s">
        <v>506</v>
      </c>
      <c r="B960" s="18">
        <v>29.26</v>
      </c>
      <c r="C960" s="18">
        <v>4.7</v>
      </c>
      <c r="D960" s="18" t="s">
        <v>2379</v>
      </c>
      <c r="E960" s="18" t="s">
        <v>2379</v>
      </c>
      <c r="F960" s="18" t="s">
        <v>2379</v>
      </c>
      <c r="G960" s="19">
        <v>0</v>
      </c>
      <c r="H960" s="18" t="s">
        <v>2379</v>
      </c>
      <c r="I960" s="20" t="str">
        <f t="shared" si="28"/>
        <v>OverWeight</v>
      </c>
      <c r="J960" s="20" t="str">
        <f t="shared" si="29"/>
        <v>Normal</v>
      </c>
    </row>
    <row r="961" spans="1:10">
      <c r="A961" s="18" t="s">
        <v>505</v>
      </c>
      <c r="B961" s="18">
        <v>33</v>
      </c>
      <c r="C961" s="18">
        <v>6.28</v>
      </c>
      <c r="D961" s="18" t="s">
        <v>2379</v>
      </c>
      <c r="E961" s="18" t="s">
        <v>2379</v>
      </c>
      <c r="F961" s="18" t="s">
        <v>2379</v>
      </c>
      <c r="G961" s="19">
        <v>0</v>
      </c>
      <c r="H961" s="18" t="s">
        <v>2379</v>
      </c>
      <c r="I961" s="20" t="str">
        <f t="shared" si="28"/>
        <v>Obesity</v>
      </c>
      <c r="J961" s="20" t="str">
        <f t="shared" si="29"/>
        <v>Prediabetes</v>
      </c>
    </row>
    <row r="962" spans="1:10">
      <c r="A962" s="18" t="s">
        <v>504</v>
      </c>
      <c r="B962" s="18">
        <v>31.065000000000001</v>
      </c>
      <c r="C962" s="18">
        <v>4.2300000000000004</v>
      </c>
      <c r="D962" s="18" t="s">
        <v>2379</v>
      </c>
      <c r="E962" s="18" t="s">
        <v>2379</v>
      </c>
      <c r="F962" s="18" t="s">
        <v>2379</v>
      </c>
      <c r="G962" s="19">
        <v>0</v>
      </c>
      <c r="H962" s="18" t="s">
        <v>2379</v>
      </c>
      <c r="I962" s="20" t="str">
        <f t="shared" ref="I962:I1025" si="30">IF(B962&lt;18.5,"UnderWeight",IF(B962&lt;25,"Healthy Weight",IF(B962&lt;30,"OverWeight","Obesity")))</f>
        <v>Obesity</v>
      </c>
      <c r="J962" s="20" t="str">
        <f t="shared" si="29"/>
        <v>Normal</v>
      </c>
    </row>
    <row r="963" spans="1:10">
      <c r="A963" s="18" t="s">
        <v>503</v>
      </c>
      <c r="B963" s="18">
        <v>26.51</v>
      </c>
      <c r="C963" s="18">
        <v>6.17</v>
      </c>
      <c r="D963" s="18" t="s">
        <v>2379</v>
      </c>
      <c r="E963" s="18" t="s">
        <v>2379</v>
      </c>
      <c r="F963" s="18" t="s">
        <v>2379</v>
      </c>
      <c r="G963" s="19">
        <v>0</v>
      </c>
      <c r="H963" s="18" t="s">
        <v>2379</v>
      </c>
      <c r="I963" s="20" t="str">
        <f t="shared" si="30"/>
        <v>OverWeight</v>
      </c>
      <c r="J963" s="20" t="str">
        <f t="shared" ref="J963:J1026" si="31">IF(C963&lt;5.7,"Normal",IF(C963&lt;6.5,"Prediabetes","Diabetes"))</f>
        <v>Prediabetes</v>
      </c>
    </row>
    <row r="964" spans="1:10">
      <c r="A964" s="18" t="s">
        <v>502</v>
      </c>
      <c r="B964" s="18">
        <v>28.88</v>
      </c>
      <c r="C964" s="18">
        <v>4.96</v>
      </c>
      <c r="D964" s="18" t="s">
        <v>2379</v>
      </c>
      <c r="E964" s="18" t="s">
        <v>2379</v>
      </c>
      <c r="F964" s="18" t="s">
        <v>2379</v>
      </c>
      <c r="G964" s="19">
        <v>0</v>
      </c>
      <c r="H964" s="18" t="s">
        <v>2379</v>
      </c>
      <c r="I964" s="20" t="str">
        <f t="shared" si="30"/>
        <v>OverWeight</v>
      </c>
      <c r="J964" s="20" t="str">
        <f t="shared" si="31"/>
        <v>Normal</v>
      </c>
    </row>
    <row r="965" spans="1:10">
      <c r="A965" s="18" t="s">
        <v>501</v>
      </c>
      <c r="B965" s="18">
        <v>35.814999999999998</v>
      </c>
      <c r="C965" s="18">
        <v>5.1100000000000003</v>
      </c>
      <c r="D965" s="18" t="s">
        <v>2381</v>
      </c>
      <c r="E965" s="18" t="s">
        <v>2379</v>
      </c>
      <c r="F965" s="18" t="s">
        <v>2379</v>
      </c>
      <c r="G965" s="19">
        <v>1</v>
      </c>
      <c r="H965" s="18" t="s">
        <v>2379</v>
      </c>
      <c r="I965" s="20" t="str">
        <f t="shared" si="30"/>
        <v>Obesity</v>
      </c>
      <c r="J965" s="20" t="str">
        <f t="shared" si="31"/>
        <v>Normal</v>
      </c>
    </row>
    <row r="966" spans="1:10">
      <c r="A966" s="18" t="s">
        <v>500</v>
      </c>
      <c r="B966" s="18">
        <v>21.28</v>
      </c>
      <c r="C966" s="18">
        <v>4.05</v>
      </c>
      <c r="D966" s="18" t="s">
        <v>2379</v>
      </c>
      <c r="E966" s="18" t="s">
        <v>2380</v>
      </c>
      <c r="F966" s="18" t="s">
        <v>2379</v>
      </c>
      <c r="G966" s="19">
        <v>1</v>
      </c>
      <c r="H966" s="18" t="s">
        <v>2379</v>
      </c>
      <c r="I966" s="20" t="str">
        <f t="shared" si="30"/>
        <v>Healthy Weight</v>
      </c>
      <c r="J966" s="20" t="str">
        <f t="shared" si="31"/>
        <v>Normal</v>
      </c>
    </row>
    <row r="967" spans="1:10">
      <c r="A967" s="18" t="s">
        <v>499</v>
      </c>
      <c r="B967" s="18">
        <v>33.81</v>
      </c>
      <c r="C967" s="18">
        <v>6.49</v>
      </c>
      <c r="D967" s="18" t="s">
        <v>2379</v>
      </c>
      <c r="E967" s="18" t="s">
        <v>2379</v>
      </c>
      <c r="F967" s="18" t="s">
        <v>2381</v>
      </c>
      <c r="G967" s="19">
        <v>1</v>
      </c>
      <c r="H967" s="18" t="s">
        <v>2379</v>
      </c>
      <c r="I967" s="20" t="str">
        <f t="shared" si="30"/>
        <v>Obesity</v>
      </c>
      <c r="J967" s="20" t="str">
        <f t="shared" si="31"/>
        <v>Prediabetes</v>
      </c>
    </row>
    <row r="968" spans="1:10">
      <c r="A968" s="18" t="s">
        <v>498</v>
      </c>
      <c r="B968" s="18">
        <v>44.22</v>
      </c>
      <c r="C968" s="18">
        <v>4.1900000000000004</v>
      </c>
      <c r="D968" s="18" t="s">
        <v>2379</v>
      </c>
      <c r="E968" s="18" t="s">
        <v>2379</v>
      </c>
      <c r="F968" s="18" t="s">
        <v>2379</v>
      </c>
      <c r="G968" s="19">
        <v>1</v>
      </c>
      <c r="H968" s="18" t="s">
        <v>2379</v>
      </c>
      <c r="I968" s="20" t="str">
        <f t="shared" si="30"/>
        <v>Obesity</v>
      </c>
      <c r="J968" s="20" t="str">
        <f t="shared" si="31"/>
        <v>Normal</v>
      </c>
    </row>
    <row r="969" spans="1:10">
      <c r="A969" s="18" t="s">
        <v>2185</v>
      </c>
      <c r="B969" s="18">
        <v>53.21</v>
      </c>
      <c r="C969" s="18">
        <v>4.2699999999999996</v>
      </c>
      <c r="D969" s="18" t="s">
        <v>2379</v>
      </c>
      <c r="E969" s="18" t="s">
        <v>2379</v>
      </c>
      <c r="F969" s="18" t="s">
        <v>2379</v>
      </c>
      <c r="G969" s="19">
        <v>1</v>
      </c>
      <c r="H969" s="18" t="s">
        <v>2380</v>
      </c>
      <c r="I969" s="20" t="str">
        <f t="shared" si="30"/>
        <v>Obesity</v>
      </c>
      <c r="J969" s="20" t="str">
        <f t="shared" si="31"/>
        <v>Normal</v>
      </c>
    </row>
    <row r="970" spans="1:10">
      <c r="A970" s="18" t="s">
        <v>497</v>
      </c>
      <c r="B970" s="18">
        <v>15.46</v>
      </c>
      <c r="C970" s="18">
        <v>4.99</v>
      </c>
      <c r="D970" s="18" t="s">
        <v>2381</v>
      </c>
      <c r="E970" s="18" t="s">
        <v>2379</v>
      </c>
      <c r="F970" s="18" t="s">
        <v>2381</v>
      </c>
      <c r="G970" s="19">
        <v>1</v>
      </c>
      <c r="H970" s="18" t="s">
        <v>2379</v>
      </c>
      <c r="I970" s="20" t="str">
        <f t="shared" si="30"/>
        <v>UnderWeight</v>
      </c>
      <c r="J970" s="20" t="str">
        <f t="shared" si="31"/>
        <v>Normal</v>
      </c>
    </row>
    <row r="971" spans="1:10">
      <c r="A971" s="18" t="s">
        <v>496</v>
      </c>
      <c r="B971" s="18">
        <v>30.3</v>
      </c>
      <c r="C971" s="18">
        <v>4.7699999999999996</v>
      </c>
      <c r="D971" s="18" t="s">
        <v>2381</v>
      </c>
      <c r="E971" s="18" t="s">
        <v>2379</v>
      </c>
      <c r="F971" s="18" t="s">
        <v>2379</v>
      </c>
      <c r="G971" s="19">
        <v>1</v>
      </c>
      <c r="H971" s="18" t="s">
        <v>2379</v>
      </c>
      <c r="I971" s="20" t="str">
        <f t="shared" si="30"/>
        <v>Obesity</v>
      </c>
      <c r="J971" s="20" t="str">
        <f t="shared" si="31"/>
        <v>Normal</v>
      </c>
    </row>
    <row r="972" spans="1:10">
      <c r="A972" s="18" t="s">
        <v>495</v>
      </c>
      <c r="B972" s="18">
        <v>16.670000000000002</v>
      </c>
      <c r="C972" s="18">
        <v>5.46</v>
      </c>
      <c r="D972" s="18" t="s">
        <v>2379</v>
      </c>
      <c r="E972" s="18" t="s">
        <v>2379</v>
      </c>
      <c r="F972" s="18" t="s">
        <v>2379</v>
      </c>
      <c r="G972" s="19">
        <v>0</v>
      </c>
      <c r="H972" s="18" t="s">
        <v>2379</v>
      </c>
      <c r="I972" s="20" t="str">
        <f t="shared" si="30"/>
        <v>UnderWeight</v>
      </c>
      <c r="J972" s="20" t="str">
        <f t="shared" si="31"/>
        <v>Normal</v>
      </c>
    </row>
    <row r="973" spans="1:10">
      <c r="A973" s="18" t="s">
        <v>494</v>
      </c>
      <c r="B973" s="18">
        <v>28.594999999999999</v>
      </c>
      <c r="C973" s="18">
        <v>5.43</v>
      </c>
      <c r="D973" s="18" t="s">
        <v>2379</v>
      </c>
      <c r="E973" s="18" t="s">
        <v>2379</v>
      </c>
      <c r="F973" s="18" t="s">
        <v>2379</v>
      </c>
      <c r="G973" s="19">
        <v>0</v>
      </c>
      <c r="H973" s="18" t="s">
        <v>2379</v>
      </c>
      <c r="I973" s="20" t="str">
        <f t="shared" si="30"/>
        <v>OverWeight</v>
      </c>
      <c r="J973" s="20" t="str">
        <f t="shared" si="31"/>
        <v>Normal</v>
      </c>
    </row>
    <row r="974" spans="1:10">
      <c r="A974" s="18" t="s">
        <v>493</v>
      </c>
      <c r="B974" s="18">
        <v>25.934999999999999</v>
      </c>
      <c r="C974" s="18">
        <v>4.29</v>
      </c>
      <c r="D974" s="18" t="s">
        <v>2379</v>
      </c>
      <c r="E974" s="18" t="s">
        <v>2379</v>
      </c>
      <c r="F974" s="18" t="s">
        <v>2379</v>
      </c>
      <c r="G974" s="19">
        <v>0</v>
      </c>
      <c r="H974" s="18" t="s">
        <v>2379</v>
      </c>
      <c r="I974" s="20" t="str">
        <f t="shared" si="30"/>
        <v>OverWeight</v>
      </c>
      <c r="J974" s="20" t="str">
        <f t="shared" si="31"/>
        <v>Normal</v>
      </c>
    </row>
    <row r="975" spans="1:10">
      <c r="A975" s="18" t="s">
        <v>492</v>
      </c>
      <c r="B975" s="18">
        <v>27.645</v>
      </c>
      <c r="C975" s="18">
        <v>5.25</v>
      </c>
      <c r="D975" s="18" t="s">
        <v>2379</v>
      </c>
      <c r="E975" s="18" t="s">
        <v>2379</v>
      </c>
      <c r="F975" s="18" t="s">
        <v>2379</v>
      </c>
      <c r="G975" s="19">
        <v>1</v>
      </c>
      <c r="H975" s="18" t="s">
        <v>2379</v>
      </c>
      <c r="I975" s="20" t="str">
        <f t="shared" si="30"/>
        <v>OverWeight</v>
      </c>
      <c r="J975" s="20" t="str">
        <f t="shared" si="31"/>
        <v>Normal</v>
      </c>
    </row>
    <row r="976" spans="1:10">
      <c r="A976" s="18" t="s">
        <v>491</v>
      </c>
      <c r="B976" s="18">
        <v>30.1</v>
      </c>
      <c r="C976" s="18">
        <v>4.04</v>
      </c>
      <c r="D976" s="18" t="s">
        <v>2379</v>
      </c>
      <c r="E976" s="18" t="s">
        <v>2379</v>
      </c>
      <c r="F976" s="18" t="s">
        <v>2379</v>
      </c>
      <c r="G976" s="19">
        <v>1</v>
      </c>
      <c r="H976" s="18" t="s">
        <v>2379</v>
      </c>
      <c r="I976" s="20" t="str">
        <f t="shared" si="30"/>
        <v>Obesity</v>
      </c>
      <c r="J976" s="20" t="str">
        <f t="shared" si="31"/>
        <v>Normal</v>
      </c>
    </row>
    <row r="977" spans="1:10">
      <c r="A977" s="18" t="s">
        <v>490</v>
      </c>
      <c r="B977" s="18">
        <v>26.79</v>
      </c>
      <c r="C977" s="18">
        <v>5</v>
      </c>
      <c r="D977" s="18" t="s">
        <v>2381</v>
      </c>
      <c r="E977" s="18" t="s">
        <v>2379</v>
      </c>
      <c r="F977" s="18" t="s">
        <v>2381</v>
      </c>
      <c r="G977" s="19">
        <v>1</v>
      </c>
      <c r="H977" s="18" t="s">
        <v>2379</v>
      </c>
      <c r="I977" s="20" t="str">
        <f t="shared" si="30"/>
        <v>OverWeight</v>
      </c>
      <c r="J977" s="20" t="str">
        <f t="shared" si="31"/>
        <v>Normal</v>
      </c>
    </row>
    <row r="978" spans="1:10">
      <c r="A978" s="18" t="s">
        <v>489</v>
      </c>
      <c r="B978" s="18">
        <v>27.1</v>
      </c>
      <c r="C978" s="18">
        <v>4.01</v>
      </c>
      <c r="D978" s="18" t="s">
        <v>2381</v>
      </c>
      <c r="E978" s="18" t="s">
        <v>2379</v>
      </c>
      <c r="F978" s="18" t="s">
        <v>2379</v>
      </c>
      <c r="G978" s="19">
        <v>1</v>
      </c>
      <c r="H978" s="18" t="s">
        <v>2379</v>
      </c>
      <c r="I978" s="20" t="str">
        <f t="shared" si="30"/>
        <v>OverWeight</v>
      </c>
      <c r="J978" s="20" t="str">
        <f t="shared" si="31"/>
        <v>Normal</v>
      </c>
    </row>
    <row r="979" spans="1:10">
      <c r="A979" s="18" t="s">
        <v>488</v>
      </c>
      <c r="B979" s="18">
        <v>24.31</v>
      </c>
      <c r="C979" s="18">
        <v>5.4</v>
      </c>
      <c r="D979" s="18" t="s">
        <v>2379</v>
      </c>
      <c r="E979" s="18" t="s">
        <v>2379</v>
      </c>
      <c r="F979" s="18" t="s">
        <v>2379</v>
      </c>
      <c r="G979" s="19">
        <v>0</v>
      </c>
      <c r="H979" s="18" t="s">
        <v>2379</v>
      </c>
      <c r="I979" s="20" t="str">
        <f t="shared" si="30"/>
        <v>Healthy Weight</v>
      </c>
      <c r="J979" s="20" t="str">
        <f t="shared" si="31"/>
        <v>Normal</v>
      </c>
    </row>
    <row r="980" spans="1:10">
      <c r="A980" s="18" t="s">
        <v>2184</v>
      </c>
      <c r="B980" s="18">
        <v>38.729999999999997</v>
      </c>
      <c r="C980" s="18">
        <v>11.51</v>
      </c>
      <c r="D980" s="18" t="s">
        <v>2379</v>
      </c>
      <c r="E980" s="18" t="s">
        <v>2379</v>
      </c>
      <c r="F980" s="18" t="s">
        <v>2379</v>
      </c>
      <c r="G980" s="19">
        <v>2</v>
      </c>
      <c r="H980" s="18" t="s">
        <v>2380</v>
      </c>
      <c r="I980" s="20" t="str">
        <f t="shared" si="30"/>
        <v>Obesity</v>
      </c>
      <c r="J980" s="20" t="str">
        <f t="shared" si="31"/>
        <v>Diabetes</v>
      </c>
    </row>
    <row r="981" spans="1:10">
      <c r="A981" s="18" t="s">
        <v>487</v>
      </c>
      <c r="B981" s="18">
        <v>15.53</v>
      </c>
      <c r="C981" s="18">
        <v>5.81</v>
      </c>
      <c r="D981" s="18" t="s">
        <v>2379</v>
      </c>
      <c r="E981" s="18" t="s">
        <v>2379</v>
      </c>
      <c r="F981" s="18" t="s">
        <v>2379</v>
      </c>
      <c r="G981" s="19">
        <v>1</v>
      </c>
      <c r="H981" s="18" t="s">
        <v>2379</v>
      </c>
      <c r="I981" s="20" t="str">
        <f t="shared" si="30"/>
        <v>UnderWeight</v>
      </c>
      <c r="J981" s="20" t="str">
        <f t="shared" si="31"/>
        <v>Prediabetes</v>
      </c>
    </row>
    <row r="982" spans="1:10">
      <c r="A982" s="18" t="s">
        <v>486</v>
      </c>
      <c r="B982" s="18">
        <v>30.7</v>
      </c>
      <c r="C982" s="18">
        <v>5.82</v>
      </c>
      <c r="D982" s="18" t="s">
        <v>2379</v>
      </c>
      <c r="E982" s="18" t="s">
        <v>2379</v>
      </c>
      <c r="F982" s="18" t="s">
        <v>2379</v>
      </c>
      <c r="G982" s="19">
        <v>1</v>
      </c>
      <c r="H982" s="18" t="s">
        <v>2379</v>
      </c>
      <c r="I982" s="20" t="str">
        <f t="shared" si="30"/>
        <v>Obesity</v>
      </c>
      <c r="J982" s="20" t="str">
        <f t="shared" si="31"/>
        <v>Prediabetes</v>
      </c>
    </row>
    <row r="983" spans="1:10">
      <c r="A983" s="18" t="s">
        <v>485</v>
      </c>
      <c r="B983" s="18">
        <v>33.33</v>
      </c>
      <c r="C983" s="18">
        <v>4.82</v>
      </c>
      <c r="D983" s="18" t="s">
        <v>2379</v>
      </c>
      <c r="E983" s="18" t="s">
        <v>2379</v>
      </c>
      <c r="F983" s="18" t="s">
        <v>2379</v>
      </c>
      <c r="G983" s="19">
        <v>1</v>
      </c>
      <c r="H983" s="18" t="s">
        <v>2379</v>
      </c>
      <c r="I983" s="20" t="str">
        <f t="shared" si="30"/>
        <v>Obesity</v>
      </c>
      <c r="J983" s="20" t="str">
        <f t="shared" si="31"/>
        <v>Normal</v>
      </c>
    </row>
    <row r="984" spans="1:10">
      <c r="A984" s="18" t="s">
        <v>484</v>
      </c>
      <c r="B984" s="18">
        <v>32.4</v>
      </c>
      <c r="C984" s="18">
        <v>5.08</v>
      </c>
      <c r="D984" s="18" t="s">
        <v>2379</v>
      </c>
      <c r="E984" s="18" t="s">
        <v>2379</v>
      </c>
      <c r="F984" s="18" t="s">
        <v>2379</v>
      </c>
      <c r="G984" s="19">
        <v>1</v>
      </c>
      <c r="H984" s="18" t="s">
        <v>2379</v>
      </c>
      <c r="I984" s="20" t="str">
        <f t="shared" si="30"/>
        <v>Obesity</v>
      </c>
      <c r="J984" s="20" t="str">
        <f t="shared" si="31"/>
        <v>Normal</v>
      </c>
    </row>
    <row r="985" spans="1:10">
      <c r="A985" s="18" t="s">
        <v>483</v>
      </c>
      <c r="B985" s="18">
        <v>27.93</v>
      </c>
      <c r="C985" s="18">
        <v>5.59</v>
      </c>
      <c r="D985" s="18" t="s">
        <v>2379</v>
      </c>
      <c r="E985" s="18" t="s">
        <v>2379</v>
      </c>
      <c r="F985" s="18" t="s">
        <v>2379</v>
      </c>
      <c r="G985" s="19">
        <v>1</v>
      </c>
      <c r="H985" s="18" t="s">
        <v>2379</v>
      </c>
      <c r="I985" s="20" t="str">
        <f t="shared" si="30"/>
        <v>OverWeight</v>
      </c>
      <c r="J985" s="20" t="str">
        <f t="shared" si="31"/>
        <v>Normal</v>
      </c>
    </row>
    <row r="986" spans="1:10">
      <c r="A986" s="18" t="s">
        <v>482</v>
      </c>
      <c r="B986" s="18">
        <v>21.754999999999999</v>
      </c>
      <c r="C986" s="18">
        <v>5.12</v>
      </c>
      <c r="D986" s="18" t="s">
        <v>2379</v>
      </c>
      <c r="E986" s="18" t="s">
        <v>2379</v>
      </c>
      <c r="F986" s="18" t="s">
        <v>2379</v>
      </c>
      <c r="G986" s="19">
        <v>0</v>
      </c>
      <c r="H986" s="18" t="s">
        <v>2379</v>
      </c>
      <c r="I986" s="20" t="str">
        <f t="shared" si="30"/>
        <v>Healthy Weight</v>
      </c>
      <c r="J986" s="20" t="str">
        <f t="shared" si="31"/>
        <v>Normal</v>
      </c>
    </row>
    <row r="987" spans="1:10">
      <c r="A987" s="18" t="s">
        <v>481</v>
      </c>
      <c r="B987" s="18">
        <v>25.934999999999999</v>
      </c>
      <c r="C987" s="18">
        <v>4.95</v>
      </c>
      <c r="D987" s="18" t="s">
        <v>2379</v>
      </c>
      <c r="E987" s="18" t="s">
        <v>2379</v>
      </c>
      <c r="F987" s="18" t="s">
        <v>2379</v>
      </c>
      <c r="G987" s="19">
        <v>0</v>
      </c>
      <c r="H987" s="18" t="s">
        <v>2379</v>
      </c>
      <c r="I987" s="20" t="str">
        <f t="shared" si="30"/>
        <v>OverWeight</v>
      </c>
      <c r="J987" s="20" t="str">
        <f t="shared" si="31"/>
        <v>Normal</v>
      </c>
    </row>
    <row r="988" spans="1:10">
      <c r="A988" s="18" t="s">
        <v>480</v>
      </c>
      <c r="B988" s="18">
        <v>31.5</v>
      </c>
      <c r="C988" s="18">
        <v>6.16</v>
      </c>
      <c r="D988" s="18" t="s">
        <v>2379</v>
      </c>
      <c r="E988" s="18" t="s">
        <v>2379</v>
      </c>
      <c r="F988" s="18" t="s">
        <v>2379</v>
      </c>
      <c r="G988" s="19">
        <v>0</v>
      </c>
      <c r="H988" s="18" t="s">
        <v>2379</v>
      </c>
      <c r="I988" s="20" t="str">
        <f t="shared" si="30"/>
        <v>Obesity</v>
      </c>
      <c r="J988" s="20" t="str">
        <f t="shared" si="31"/>
        <v>Prediabetes</v>
      </c>
    </row>
    <row r="989" spans="1:10">
      <c r="A989" s="18" t="s">
        <v>479</v>
      </c>
      <c r="B989" s="18">
        <v>30.03</v>
      </c>
      <c r="C989" s="18">
        <v>6.41</v>
      </c>
      <c r="D989" s="18" t="s">
        <v>2379</v>
      </c>
      <c r="E989" s="18" t="s">
        <v>2379</v>
      </c>
      <c r="F989" s="18" t="s">
        <v>2379</v>
      </c>
      <c r="G989" s="19">
        <v>0</v>
      </c>
      <c r="H989" s="18" t="s">
        <v>2379</v>
      </c>
      <c r="I989" s="20" t="str">
        <f t="shared" si="30"/>
        <v>Obesity</v>
      </c>
      <c r="J989" s="20" t="str">
        <f t="shared" si="31"/>
        <v>Prediabetes</v>
      </c>
    </row>
    <row r="990" spans="1:10">
      <c r="A990" s="18" t="s">
        <v>478</v>
      </c>
      <c r="B990" s="18">
        <v>33.479999999999997</v>
      </c>
      <c r="C990" s="18">
        <v>8.94</v>
      </c>
      <c r="D990" s="18" t="s">
        <v>2379</v>
      </c>
      <c r="E990" s="18" t="s">
        <v>2379</v>
      </c>
      <c r="F990" s="18" t="s">
        <v>2379</v>
      </c>
      <c r="G990" s="19">
        <v>0</v>
      </c>
      <c r="H990" s="18" t="s">
        <v>2379</v>
      </c>
      <c r="I990" s="20" t="str">
        <f t="shared" si="30"/>
        <v>Obesity</v>
      </c>
      <c r="J990" s="20" t="str">
        <f t="shared" si="31"/>
        <v>Diabetes</v>
      </c>
    </row>
    <row r="991" spans="1:10">
      <c r="A991" s="18" t="s">
        <v>2183</v>
      </c>
      <c r="B991" s="18">
        <v>29.73</v>
      </c>
      <c r="C991" s="18">
        <v>7.22</v>
      </c>
      <c r="D991" s="18" t="s">
        <v>2379</v>
      </c>
      <c r="E991" s="18" t="s">
        <v>2379</v>
      </c>
      <c r="F991" s="18" t="s">
        <v>2379</v>
      </c>
      <c r="G991" s="19">
        <v>0</v>
      </c>
      <c r="H991" s="18" t="s">
        <v>2380</v>
      </c>
      <c r="I991" s="20" t="str">
        <f t="shared" si="30"/>
        <v>OverWeight</v>
      </c>
      <c r="J991" s="20" t="str">
        <f t="shared" si="31"/>
        <v>Diabetes</v>
      </c>
    </row>
    <row r="992" spans="1:10">
      <c r="A992" s="18" t="s">
        <v>477</v>
      </c>
      <c r="B992" s="18">
        <v>16.510000000000002</v>
      </c>
      <c r="C992" s="18">
        <v>4.42</v>
      </c>
      <c r="D992" s="18" t="s">
        <v>2381</v>
      </c>
      <c r="E992" s="18" t="s">
        <v>2379</v>
      </c>
      <c r="F992" s="18" t="s">
        <v>2381</v>
      </c>
      <c r="G992" s="19">
        <v>1</v>
      </c>
      <c r="H992" s="18" t="s">
        <v>2379</v>
      </c>
      <c r="I992" s="20" t="str">
        <f t="shared" si="30"/>
        <v>UnderWeight</v>
      </c>
      <c r="J992" s="20" t="str">
        <f t="shared" si="31"/>
        <v>Normal</v>
      </c>
    </row>
    <row r="993" spans="1:10">
      <c r="A993" s="18" t="s">
        <v>476</v>
      </c>
      <c r="B993" s="18">
        <v>33.155000000000001</v>
      </c>
      <c r="C993" s="18">
        <v>5.3</v>
      </c>
      <c r="D993" s="18" t="s">
        <v>2381</v>
      </c>
      <c r="E993" s="18" t="s">
        <v>2379</v>
      </c>
      <c r="F993" s="18" t="s">
        <v>2379</v>
      </c>
      <c r="G993" s="19">
        <v>1</v>
      </c>
      <c r="H993" s="18" t="s">
        <v>2379</v>
      </c>
      <c r="I993" s="20" t="str">
        <f t="shared" si="30"/>
        <v>Obesity</v>
      </c>
      <c r="J993" s="20" t="str">
        <f t="shared" si="31"/>
        <v>Normal</v>
      </c>
    </row>
    <row r="994" spans="1:10">
      <c r="A994" s="18" t="s">
        <v>475</v>
      </c>
      <c r="B994" s="18">
        <v>37.29</v>
      </c>
      <c r="C994" s="18">
        <v>4.6399999999999997</v>
      </c>
      <c r="D994" s="18" t="s">
        <v>2379</v>
      </c>
      <c r="E994" s="18" t="s">
        <v>2379</v>
      </c>
      <c r="F994" s="18" t="s">
        <v>2381</v>
      </c>
      <c r="G994" s="19">
        <v>1</v>
      </c>
      <c r="H994" s="18" t="s">
        <v>2379</v>
      </c>
      <c r="I994" s="20" t="str">
        <f t="shared" si="30"/>
        <v>Obesity</v>
      </c>
      <c r="J994" s="20" t="str">
        <f t="shared" si="31"/>
        <v>Normal</v>
      </c>
    </row>
    <row r="995" spans="1:10">
      <c r="A995" s="18" t="s">
        <v>474</v>
      </c>
      <c r="B995" s="18">
        <v>20.23</v>
      </c>
      <c r="C995" s="18">
        <v>6.16</v>
      </c>
      <c r="D995" s="18" t="s">
        <v>2381</v>
      </c>
      <c r="E995" s="18" t="s">
        <v>2379</v>
      </c>
      <c r="F995" s="18" t="s">
        <v>2379</v>
      </c>
      <c r="G995" s="19">
        <v>1</v>
      </c>
      <c r="H995" s="18" t="s">
        <v>2379</v>
      </c>
      <c r="I995" s="20" t="str">
        <f t="shared" si="30"/>
        <v>Healthy Weight</v>
      </c>
      <c r="J995" s="20" t="str">
        <f t="shared" si="31"/>
        <v>Prediabetes</v>
      </c>
    </row>
    <row r="996" spans="1:10">
      <c r="A996" s="18" t="s">
        <v>473</v>
      </c>
      <c r="B996" s="18">
        <v>28.975000000000001</v>
      </c>
      <c r="C996" s="18">
        <v>4.12</v>
      </c>
      <c r="D996" s="18" t="s">
        <v>2379</v>
      </c>
      <c r="E996" s="18" t="s">
        <v>2379</v>
      </c>
      <c r="F996" s="18" t="s">
        <v>2381</v>
      </c>
      <c r="G996" s="19">
        <v>1</v>
      </c>
      <c r="H996" s="18" t="s">
        <v>2379</v>
      </c>
      <c r="I996" s="20" t="str">
        <f t="shared" si="30"/>
        <v>OverWeight</v>
      </c>
      <c r="J996" s="20" t="str">
        <f t="shared" si="31"/>
        <v>Normal</v>
      </c>
    </row>
    <row r="997" spans="1:10">
      <c r="A997" s="18" t="s">
        <v>472</v>
      </c>
      <c r="B997" s="18">
        <v>16.420000000000002</v>
      </c>
      <c r="C997" s="18">
        <v>5.77</v>
      </c>
      <c r="D997" s="18" t="s">
        <v>2381</v>
      </c>
      <c r="E997" s="18" t="s">
        <v>2379</v>
      </c>
      <c r="F997" s="18" t="s">
        <v>2381</v>
      </c>
      <c r="G997" s="19">
        <v>1</v>
      </c>
      <c r="H997" s="18" t="s">
        <v>2379</v>
      </c>
      <c r="I997" s="20" t="str">
        <f t="shared" si="30"/>
        <v>UnderWeight</v>
      </c>
      <c r="J997" s="20" t="str">
        <f t="shared" si="31"/>
        <v>Prediabetes</v>
      </c>
    </row>
    <row r="998" spans="1:10">
      <c r="A998" s="18" t="s">
        <v>471</v>
      </c>
      <c r="B998" s="18">
        <v>17.559999999999999</v>
      </c>
      <c r="C998" s="18">
        <v>6.2</v>
      </c>
      <c r="D998" s="18" t="s">
        <v>2379</v>
      </c>
      <c r="E998" s="18" t="s">
        <v>2379</v>
      </c>
      <c r="F998" s="18" t="s">
        <v>2379</v>
      </c>
      <c r="G998" s="19">
        <v>1</v>
      </c>
      <c r="H998" s="18" t="s">
        <v>2379</v>
      </c>
      <c r="I998" s="20" t="str">
        <f t="shared" si="30"/>
        <v>UnderWeight</v>
      </c>
      <c r="J998" s="20" t="str">
        <f t="shared" si="31"/>
        <v>Prediabetes</v>
      </c>
    </row>
    <row r="999" spans="1:10">
      <c r="A999" s="18" t="s">
        <v>470</v>
      </c>
      <c r="B999" s="18">
        <v>24.13</v>
      </c>
      <c r="C999" s="18">
        <v>4.3899999999999997</v>
      </c>
      <c r="D999" s="18" t="s">
        <v>2379</v>
      </c>
      <c r="E999" s="18" t="s">
        <v>2379</v>
      </c>
      <c r="F999" s="18" t="s">
        <v>2379</v>
      </c>
      <c r="G999" s="19">
        <v>1</v>
      </c>
      <c r="H999" s="18" t="s">
        <v>2379</v>
      </c>
      <c r="I999" s="20" t="str">
        <f t="shared" si="30"/>
        <v>Healthy Weight</v>
      </c>
      <c r="J999" s="20" t="str">
        <f t="shared" si="31"/>
        <v>Normal</v>
      </c>
    </row>
    <row r="1000" spans="1:10">
      <c r="A1000" s="18" t="s">
        <v>469</v>
      </c>
      <c r="B1000" s="18">
        <v>19.95</v>
      </c>
      <c r="C1000" s="18">
        <v>5.13</v>
      </c>
      <c r="D1000" s="18" t="s">
        <v>2379</v>
      </c>
      <c r="E1000" s="18" t="s">
        <v>2380</v>
      </c>
      <c r="F1000" s="18" t="s">
        <v>2379</v>
      </c>
      <c r="G1000" s="19">
        <v>2</v>
      </c>
      <c r="H1000" s="18" t="s">
        <v>2379</v>
      </c>
      <c r="I1000" s="20" t="str">
        <f t="shared" si="30"/>
        <v>Healthy Weight</v>
      </c>
      <c r="J1000" s="20" t="str">
        <f t="shared" si="31"/>
        <v>Normal</v>
      </c>
    </row>
    <row r="1001" spans="1:10">
      <c r="A1001" s="18" t="s">
        <v>468</v>
      </c>
      <c r="B1001" s="18">
        <v>21.24</v>
      </c>
      <c r="C1001" s="18">
        <v>4.49</v>
      </c>
      <c r="D1001" s="18" t="s">
        <v>2379</v>
      </c>
      <c r="E1001" s="18" t="s">
        <v>2379</v>
      </c>
      <c r="F1001" s="18" t="s">
        <v>2379</v>
      </c>
      <c r="G1001" s="19">
        <v>0</v>
      </c>
      <c r="H1001" s="18" t="s">
        <v>2379</v>
      </c>
      <c r="I1001" s="20" t="str">
        <f t="shared" si="30"/>
        <v>Healthy Weight</v>
      </c>
      <c r="J1001" s="20" t="str">
        <f t="shared" si="31"/>
        <v>Normal</v>
      </c>
    </row>
    <row r="1002" spans="1:10">
      <c r="A1002" s="18" t="s">
        <v>2353</v>
      </c>
      <c r="B1002" s="18">
        <v>36.954999999999998</v>
      </c>
      <c r="C1002" s="18">
        <v>4.72</v>
      </c>
      <c r="D1002" s="18" t="s">
        <v>2381</v>
      </c>
      <c r="E1002" s="18" t="s">
        <v>2379</v>
      </c>
      <c r="F1002" s="18" t="s">
        <v>2379</v>
      </c>
      <c r="G1002" s="19">
        <v>1</v>
      </c>
      <c r="H1002" s="18" t="s">
        <v>2381</v>
      </c>
      <c r="I1002" s="20" t="str">
        <f t="shared" si="30"/>
        <v>Obesity</v>
      </c>
      <c r="J1002" s="20" t="str">
        <f t="shared" si="31"/>
        <v>Normal</v>
      </c>
    </row>
    <row r="1003" spans="1:10">
      <c r="A1003" s="18" t="s">
        <v>2182</v>
      </c>
      <c r="B1003" s="18">
        <v>34.700000000000003</v>
      </c>
      <c r="C1003" s="18">
        <v>4.37</v>
      </c>
      <c r="D1003" s="18" t="s">
        <v>2379</v>
      </c>
      <c r="E1003" s="18" t="s">
        <v>2379</v>
      </c>
      <c r="F1003" s="18" t="s">
        <v>2381</v>
      </c>
      <c r="G1003" s="19">
        <v>1</v>
      </c>
      <c r="H1003" s="18" t="s">
        <v>2380</v>
      </c>
      <c r="I1003" s="20" t="str">
        <f t="shared" si="30"/>
        <v>Obesity</v>
      </c>
      <c r="J1003" s="20" t="str">
        <f t="shared" si="31"/>
        <v>Normal</v>
      </c>
    </row>
    <row r="1004" spans="1:10">
      <c r="A1004" s="18" t="s">
        <v>467</v>
      </c>
      <c r="B1004" s="18">
        <v>44.22</v>
      </c>
      <c r="C1004" s="18">
        <v>6.35</v>
      </c>
      <c r="D1004" s="18" t="s">
        <v>2379</v>
      </c>
      <c r="E1004" s="18" t="s">
        <v>2379</v>
      </c>
      <c r="F1004" s="18" t="s">
        <v>2379</v>
      </c>
      <c r="G1004" s="19">
        <v>0</v>
      </c>
      <c r="H1004" s="18" t="s">
        <v>2379</v>
      </c>
      <c r="I1004" s="20" t="str">
        <f t="shared" si="30"/>
        <v>Obesity</v>
      </c>
      <c r="J1004" s="20" t="str">
        <f t="shared" si="31"/>
        <v>Prediabetes</v>
      </c>
    </row>
    <row r="1005" spans="1:10">
      <c r="A1005" s="18" t="s">
        <v>466</v>
      </c>
      <c r="B1005" s="18">
        <v>41.1</v>
      </c>
      <c r="C1005" s="18">
        <v>5.79</v>
      </c>
      <c r="D1005" s="18" t="s">
        <v>2379</v>
      </c>
      <c r="E1005" s="18" t="s">
        <v>2379</v>
      </c>
      <c r="F1005" s="18" t="s">
        <v>2379</v>
      </c>
      <c r="G1005" s="19">
        <v>0</v>
      </c>
      <c r="H1005" s="18" t="s">
        <v>2379</v>
      </c>
      <c r="I1005" s="20" t="str">
        <f t="shared" si="30"/>
        <v>Obesity</v>
      </c>
      <c r="J1005" s="20" t="str">
        <f t="shared" si="31"/>
        <v>Prediabetes</v>
      </c>
    </row>
    <row r="1006" spans="1:10">
      <c r="A1006" s="18" t="s">
        <v>465</v>
      </c>
      <c r="B1006" s="18">
        <v>34.200000000000003</v>
      </c>
      <c r="C1006" s="18">
        <v>4.78</v>
      </c>
      <c r="D1006" s="18" t="s">
        <v>2381</v>
      </c>
      <c r="E1006" s="18" t="s">
        <v>2379</v>
      </c>
      <c r="F1006" s="18" t="s">
        <v>2379</v>
      </c>
      <c r="G1006" s="19">
        <v>0</v>
      </c>
      <c r="H1006" s="18" t="s">
        <v>2379</v>
      </c>
      <c r="I1006" s="20" t="str">
        <f t="shared" si="30"/>
        <v>Obesity</v>
      </c>
      <c r="J1006" s="20" t="str">
        <f t="shared" si="31"/>
        <v>Normal</v>
      </c>
    </row>
    <row r="1007" spans="1:10">
      <c r="A1007" s="18" t="s">
        <v>464</v>
      </c>
      <c r="B1007" s="18">
        <v>29.92</v>
      </c>
      <c r="C1007" s="18">
        <v>6.02</v>
      </c>
      <c r="D1007" s="18" t="s">
        <v>2381</v>
      </c>
      <c r="E1007" s="18" t="s">
        <v>2379</v>
      </c>
      <c r="F1007" s="18" t="s">
        <v>2379</v>
      </c>
      <c r="G1007" s="19">
        <v>0</v>
      </c>
      <c r="H1007" s="18" t="s">
        <v>2379</v>
      </c>
      <c r="I1007" s="20" t="str">
        <f t="shared" si="30"/>
        <v>OverWeight</v>
      </c>
      <c r="J1007" s="20" t="str">
        <f t="shared" si="31"/>
        <v>Prediabetes</v>
      </c>
    </row>
    <row r="1008" spans="1:10">
      <c r="A1008" s="18" t="s">
        <v>463</v>
      </c>
      <c r="B1008" s="18">
        <v>28.93</v>
      </c>
      <c r="C1008" s="18">
        <v>4.4400000000000004</v>
      </c>
      <c r="D1008" s="18" t="s">
        <v>2379</v>
      </c>
      <c r="E1008" s="18" t="s">
        <v>2379</v>
      </c>
      <c r="F1008" s="18" t="s">
        <v>2379</v>
      </c>
      <c r="G1008" s="19">
        <v>0</v>
      </c>
      <c r="H1008" s="18" t="s">
        <v>2379</v>
      </c>
      <c r="I1008" s="20" t="str">
        <f t="shared" si="30"/>
        <v>OverWeight</v>
      </c>
      <c r="J1008" s="20" t="str">
        <f t="shared" si="31"/>
        <v>Normal</v>
      </c>
    </row>
    <row r="1009" spans="1:10">
      <c r="A1009" s="18" t="s">
        <v>462</v>
      </c>
      <c r="B1009" s="18">
        <v>31.254999999999999</v>
      </c>
      <c r="C1009" s="18">
        <v>5.84</v>
      </c>
      <c r="D1009" s="18" t="s">
        <v>2381</v>
      </c>
      <c r="E1009" s="18" t="s">
        <v>2379</v>
      </c>
      <c r="F1009" s="18" t="s">
        <v>2379</v>
      </c>
      <c r="G1009" s="19">
        <v>1</v>
      </c>
      <c r="H1009" s="18" t="s">
        <v>2379</v>
      </c>
      <c r="I1009" s="20" t="str">
        <f t="shared" si="30"/>
        <v>Obesity</v>
      </c>
      <c r="J1009" s="20" t="str">
        <f t="shared" si="31"/>
        <v>Prediabetes</v>
      </c>
    </row>
    <row r="1010" spans="1:10">
      <c r="A1010" s="18" t="s">
        <v>461</v>
      </c>
      <c r="B1010" s="18">
        <v>29.83</v>
      </c>
      <c r="C1010" s="18">
        <v>5.39</v>
      </c>
      <c r="D1010" s="18" t="s">
        <v>2379</v>
      </c>
      <c r="E1010" s="18" t="s">
        <v>2379</v>
      </c>
      <c r="F1010" s="18" t="s">
        <v>2379</v>
      </c>
      <c r="G1010" s="19">
        <v>0</v>
      </c>
      <c r="H1010" s="18" t="s">
        <v>2379</v>
      </c>
      <c r="I1010" s="20" t="str">
        <f t="shared" si="30"/>
        <v>OverWeight</v>
      </c>
      <c r="J1010" s="20" t="str">
        <f t="shared" si="31"/>
        <v>Normal</v>
      </c>
    </row>
    <row r="1011" spans="1:10">
      <c r="A1011" s="18" t="s">
        <v>460</v>
      </c>
      <c r="B1011" s="18">
        <v>29.59</v>
      </c>
      <c r="C1011" s="18">
        <v>6.16</v>
      </c>
      <c r="D1011" s="18" t="s">
        <v>2379</v>
      </c>
      <c r="E1011" s="18" t="s">
        <v>2379</v>
      </c>
      <c r="F1011" s="18" t="s">
        <v>2381</v>
      </c>
      <c r="G1011" s="19">
        <v>1</v>
      </c>
      <c r="H1011" s="18" t="s">
        <v>2379</v>
      </c>
      <c r="I1011" s="20" t="str">
        <f t="shared" si="30"/>
        <v>OverWeight</v>
      </c>
      <c r="J1011" s="20" t="str">
        <f t="shared" si="31"/>
        <v>Prediabetes</v>
      </c>
    </row>
    <row r="1012" spans="1:10">
      <c r="A1012" s="18" t="s">
        <v>459</v>
      </c>
      <c r="B1012" s="18">
        <v>31.16</v>
      </c>
      <c r="C1012" s="18">
        <v>4.49</v>
      </c>
      <c r="D1012" s="18" t="s">
        <v>2379</v>
      </c>
      <c r="E1012" s="18" t="s">
        <v>2379</v>
      </c>
      <c r="F1012" s="18" t="s">
        <v>2381</v>
      </c>
      <c r="G1012" s="19">
        <v>1</v>
      </c>
      <c r="H1012" s="18" t="s">
        <v>2379</v>
      </c>
      <c r="I1012" s="20" t="str">
        <f t="shared" si="30"/>
        <v>Obesity</v>
      </c>
      <c r="J1012" s="20" t="str">
        <f t="shared" si="31"/>
        <v>Normal</v>
      </c>
    </row>
    <row r="1013" spans="1:10">
      <c r="A1013" s="18" t="s">
        <v>458</v>
      </c>
      <c r="B1013" s="18">
        <v>34.21</v>
      </c>
      <c r="C1013" s="18">
        <v>4.4800000000000004</v>
      </c>
      <c r="D1013" s="18" t="s">
        <v>2381</v>
      </c>
      <c r="E1013" s="18" t="s">
        <v>2379</v>
      </c>
      <c r="F1013" s="18" t="s">
        <v>2379</v>
      </c>
      <c r="G1013" s="19">
        <v>1</v>
      </c>
      <c r="H1013" s="18" t="s">
        <v>2379</v>
      </c>
      <c r="I1013" s="20" t="str">
        <f t="shared" si="30"/>
        <v>Obesity</v>
      </c>
      <c r="J1013" s="20" t="str">
        <f t="shared" si="31"/>
        <v>Normal</v>
      </c>
    </row>
    <row r="1014" spans="1:10">
      <c r="A1014" s="18" t="s">
        <v>2181</v>
      </c>
      <c r="B1014" s="18">
        <v>38.28</v>
      </c>
      <c r="C1014" s="18">
        <v>11.56</v>
      </c>
      <c r="D1014" s="18" t="s">
        <v>2381</v>
      </c>
      <c r="E1014" s="18" t="s">
        <v>2379</v>
      </c>
      <c r="F1014" s="18" t="s">
        <v>2379</v>
      </c>
      <c r="G1014" s="19">
        <v>1</v>
      </c>
      <c r="H1014" s="18" t="s">
        <v>2381</v>
      </c>
      <c r="I1014" s="20" t="str">
        <f t="shared" si="30"/>
        <v>Obesity</v>
      </c>
      <c r="J1014" s="20" t="str">
        <f t="shared" si="31"/>
        <v>Diabetes</v>
      </c>
    </row>
    <row r="1015" spans="1:10">
      <c r="A1015" s="18" t="s">
        <v>457</v>
      </c>
      <c r="B1015" s="18">
        <v>34.86</v>
      </c>
      <c r="C1015" s="18">
        <v>10.97</v>
      </c>
      <c r="D1015" s="18" t="s">
        <v>2379</v>
      </c>
      <c r="E1015" s="18" t="s">
        <v>2379</v>
      </c>
      <c r="F1015" s="18" t="s">
        <v>2379</v>
      </c>
      <c r="G1015" s="19">
        <v>0</v>
      </c>
      <c r="H1015" s="18" t="s">
        <v>2379</v>
      </c>
      <c r="I1015" s="20" t="str">
        <f t="shared" si="30"/>
        <v>Obesity</v>
      </c>
      <c r="J1015" s="20" t="str">
        <f t="shared" si="31"/>
        <v>Diabetes</v>
      </c>
    </row>
    <row r="1016" spans="1:10">
      <c r="A1016" s="18" t="s">
        <v>456</v>
      </c>
      <c r="B1016" s="18">
        <v>34.58</v>
      </c>
      <c r="C1016" s="18">
        <v>5.14</v>
      </c>
      <c r="D1016" s="18" t="s">
        <v>2379</v>
      </c>
      <c r="E1016" s="18" t="s">
        <v>2380</v>
      </c>
      <c r="F1016" s="18" t="s">
        <v>2379</v>
      </c>
      <c r="G1016" s="19">
        <v>2</v>
      </c>
      <c r="H1016" s="18" t="s">
        <v>2379</v>
      </c>
      <c r="I1016" s="20" t="str">
        <f t="shared" si="30"/>
        <v>Obesity</v>
      </c>
      <c r="J1016" s="20" t="str">
        <f t="shared" si="31"/>
        <v>Normal</v>
      </c>
    </row>
    <row r="1017" spans="1:10">
      <c r="A1017" s="18" t="s">
        <v>455</v>
      </c>
      <c r="B1017" s="18">
        <v>17.940000000000001</v>
      </c>
      <c r="C1017" s="18">
        <v>5.17</v>
      </c>
      <c r="D1017" s="18" t="s">
        <v>2381</v>
      </c>
      <c r="E1017" s="18" t="s">
        <v>2379</v>
      </c>
      <c r="F1017" s="18" t="s">
        <v>2379</v>
      </c>
      <c r="G1017" s="19">
        <v>0</v>
      </c>
      <c r="H1017" s="18" t="s">
        <v>2379</v>
      </c>
      <c r="I1017" s="20" t="str">
        <f t="shared" si="30"/>
        <v>UnderWeight</v>
      </c>
      <c r="J1017" s="20" t="str">
        <f t="shared" si="31"/>
        <v>Normal</v>
      </c>
    </row>
    <row r="1018" spans="1:10">
      <c r="A1018" s="18" t="s">
        <v>454</v>
      </c>
      <c r="B1018" s="18">
        <v>26.8</v>
      </c>
      <c r="C1018" s="18">
        <v>6.18</v>
      </c>
      <c r="D1018" s="18" t="s">
        <v>2381</v>
      </c>
      <c r="E1018" s="18" t="s">
        <v>2379</v>
      </c>
      <c r="F1018" s="18" t="s">
        <v>2381</v>
      </c>
      <c r="G1018" s="19">
        <v>1</v>
      </c>
      <c r="H1018" s="18" t="s">
        <v>2379</v>
      </c>
      <c r="I1018" s="20" t="str">
        <f t="shared" si="30"/>
        <v>OverWeight</v>
      </c>
      <c r="J1018" s="20" t="str">
        <f t="shared" si="31"/>
        <v>Prediabetes</v>
      </c>
    </row>
    <row r="1019" spans="1:10">
      <c r="A1019" s="18" t="s">
        <v>453</v>
      </c>
      <c r="B1019" s="18">
        <v>17.690000000000001</v>
      </c>
      <c r="C1019" s="18">
        <v>9.07</v>
      </c>
      <c r="D1019" s="18" t="s">
        <v>2381</v>
      </c>
      <c r="E1019" s="18" t="s">
        <v>2379</v>
      </c>
      <c r="F1019" s="18" t="s">
        <v>2379</v>
      </c>
      <c r="G1019" s="19">
        <v>0</v>
      </c>
      <c r="H1019" s="18" t="s">
        <v>2379</v>
      </c>
      <c r="I1019" s="20" t="str">
        <f t="shared" si="30"/>
        <v>UnderWeight</v>
      </c>
      <c r="J1019" s="20" t="str">
        <f t="shared" si="31"/>
        <v>Diabetes</v>
      </c>
    </row>
    <row r="1020" spans="1:10">
      <c r="A1020" s="18" t="s">
        <v>452</v>
      </c>
      <c r="B1020" s="18">
        <v>25.77</v>
      </c>
      <c r="C1020" s="18">
        <v>4.43</v>
      </c>
      <c r="D1020" s="18" t="s">
        <v>2379</v>
      </c>
      <c r="E1020" s="18" t="s">
        <v>2379</v>
      </c>
      <c r="F1020" s="18" t="s">
        <v>2381</v>
      </c>
      <c r="G1020" s="19">
        <v>1</v>
      </c>
      <c r="H1020" s="18" t="s">
        <v>2379</v>
      </c>
      <c r="I1020" s="20" t="str">
        <f t="shared" si="30"/>
        <v>OverWeight</v>
      </c>
      <c r="J1020" s="20" t="str">
        <f t="shared" si="31"/>
        <v>Normal</v>
      </c>
    </row>
    <row r="1021" spans="1:10">
      <c r="A1021" s="18" t="s">
        <v>451</v>
      </c>
      <c r="B1021" s="18">
        <v>34.46</v>
      </c>
      <c r="C1021" s="18">
        <v>4.17</v>
      </c>
      <c r="D1021" s="18" t="s">
        <v>2379</v>
      </c>
      <c r="E1021" s="18" t="s">
        <v>2380</v>
      </c>
      <c r="F1021" s="18" t="s">
        <v>2379</v>
      </c>
      <c r="G1021" s="19">
        <v>1</v>
      </c>
      <c r="H1021" s="18" t="s">
        <v>2379</v>
      </c>
      <c r="I1021" s="20" t="str">
        <f t="shared" si="30"/>
        <v>Obesity</v>
      </c>
      <c r="J1021" s="20" t="str">
        <f t="shared" si="31"/>
        <v>Normal</v>
      </c>
    </row>
    <row r="1022" spans="1:10">
      <c r="A1022" s="18" t="s">
        <v>450</v>
      </c>
      <c r="B1022" s="18">
        <v>30.875</v>
      </c>
      <c r="C1022" s="18">
        <v>4.95</v>
      </c>
      <c r="D1022" s="18" t="s">
        <v>2381</v>
      </c>
      <c r="E1022" s="18" t="s">
        <v>2379</v>
      </c>
      <c r="F1022" s="18" t="s">
        <v>2379</v>
      </c>
      <c r="G1022" s="19">
        <v>0</v>
      </c>
      <c r="H1022" s="18" t="s">
        <v>2379</v>
      </c>
      <c r="I1022" s="20" t="str">
        <f t="shared" si="30"/>
        <v>Obesity</v>
      </c>
      <c r="J1022" s="20" t="str">
        <f t="shared" si="31"/>
        <v>Normal</v>
      </c>
    </row>
    <row r="1023" spans="1:10">
      <c r="A1023" s="18" t="s">
        <v>449</v>
      </c>
      <c r="B1023" s="18">
        <v>39.49</v>
      </c>
      <c r="C1023" s="18">
        <v>5.13</v>
      </c>
      <c r="D1023" s="18" t="s">
        <v>2379</v>
      </c>
      <c r="E1023" s="18" t="s">
        <v>2379</v>
      </c>
      <c r="F1023" s="18" t="s">
        <v>2379</v>
      </c>
      <c r="G1023" s="19">
        <v>0</v>
      </c>
      <c r="H1023" s="18" t="s">
        <v>2379</v>
      </c>
      <c r="I1023" s="20" t="str">
        <f t="shared" si="30"/>
        <v>Obesity</v>
      </c>
      <c r="J1023" s="20" t="str">
        <f t="shared" si="31"/>
        <v>Normal</v>
      </c>
    </row>
    <row r="1024" spans="1:10">
      <c r="A1024" s="18" t="s">
        <v>448</v>
      </c>
      <c r="B1024" s="18">
        <v>28.88</v>
      </c>
      <c r="C1024" s="18">
        <v>4.0999999999999996</v>
      </c>
      <c r="D1024" s="18" t="s">
        <v>2379</v>
      </c>
      <c r="E1024" s="18" t="s">
        <v>2379</v>
      </c>
      <c r="F1024" s="18" t="s">
        <v>2379</v>
      </c>
      <c r="G1024" s="19">
        <v>0</v>
      </c>
      <c r="H1024" s="18" t="s">
        <v>2379</v>
      </c>
      <c r="I1024" s="20" t="str">
        <f t="shared" si="30"/>
        <v>OverWeight</v>
      </c>
      <c r="J1024" s="20" t="str">
        <f t="shared" si="31"/>
        <v>Normal</v>
      </c>
    </row>
    <row r="1025" spans="1:10">
      <c r="A1025" s="18" t="s">
        <v>2180</v>
      </c>
      <c r="B1025" s="18">
        <v>33.57</v>
      </c>
      <c r="C1025" s="18">
        <v>8.82</v>
      </c>
      <c r="D1025" s="18" t="s">
        <v>2381</v>
      </c>
      <c r="E1025" s="18" t="s">
        <v>2379</v>
      </c>
      <c r="F1025" s="18" t="s">
        <v>2379</v>
      </c>
      <c r="G1025" s="19">
        <v>0</v>
      </c>
      <c r="H1025" s="18" t="s">
        <v>2381</v>
      </c>
      <c r="I1025" s="20" t="str">
        <f t="shared" si="30"/>
        <v>Obesity</v>
      </c>
      <c r="J1025" s="20" t="str">
        <f t="shared" si="31"/>
        <v>Diabetes</v>
      </c>
    </row>
    <row r="1026" spans="1:10">
      <c r="A1026" s="18" t="s">
        <v>447</v>
      </c>
      <c r="B1026" s="18">
        <v>20.234999999999999</v>
      </c>
      <c r="C1026" s="18">
        <v>5.01</v>
      </c>
      <c r="D1026" s="18" t="s">
        <v>2381</v>
      </c>
      <c r="E1026" s="18" t="s">
        <v>2379</v>
      </c>
      <c r="F1026" s="18" t="s">
        <v>2379</v>
      </c>
      <c r="G1026" s="19">
        <v>0</v>
      </c>
      <c r="H1026" s="18" t="s">
        <v>2379</v>
      </c>
      <c r="I1026" s="20" t="str">
        <f t="shared" ref="I1026:I1089" si="32">IF(B1026&lt;18.5,"UnderWeight",IF(B1026&lt;25,"Healthy Weight",IF(B1026&lt;30,"OverWeight","Obesity")))</f>
        <v>Healthy Weight</v>
      </c>
      <c r="J1026" s="20" t="str">
        <f t="shared" si="31"/>
        <v>Normal</v>
      </c>
    </row>
    <row r="1027" spans="1:10">
      <c r="A1027" s="18" t="s">
        <v>446</v>
      </c>
      <c r="B1027" s="18">
        <v>30.67</v>
      </c>
      <c r="C1027" s="18">
        <v>5.09</v>
      </c>
      <c r="D1027" s="18" t="s">
        <v>2381</v>
      </c>
      <c r="E1027" s="18" t="s">
        <v>2379</v>
      </c>
      <c r="F1027" s="18" t="s">
        <v>2379</v>
      </c>
      <c r="G1027" s="19">
        <v>0</v>
      </c>
      <c r="H1027" s="18" t="s">
        <v>2379</v>
      </c>
      <c r="I1027" s="20" t="str">
        <f t="shared" si="32"/>
        <v>Obesity</v>
      </c>
      <c r="J1027" s="20" t="str">
        <f t="shared" ref="J1027:J1090" si="33">IF(C1027&lt;5.7,"Normal",IF(C1027&lt;6.5,"Prediabetes","Diabetes"))</f>
        <v>Normal</v>
      </c>
    </row>
    <row r="1028" spans="1:10">
      <c r="A1028" s="18" t="s">
        <v>445</v>
      </c>
      <c r="B1028" s="18">
        <v>30.875</v>
      </c>
      <c r="C1028" s="18">
        <v>6.49</v>
      </c>
      <c r="D1028" s="18" t="s">
        <v>2379</v>
      </c>
      <c r="E1028" s="18" t="s">
        <v>2379</v>
      </c>
      <c r="F1028" s="18" t="s">
        <v>2379</v>
      </c>
      <c r="G1028" s="19">
        <v>0</v>
      </c>
      <c r="H1028" s="18" t="s">
        <v>2379</v>
      </c>
      <c r="I1028" s="20" t="str">
        <f t="shared" si="32"/>
        <v>Obesity</v>
      </c>
      <c r="J1028" s="20" t="str">
        <f t="shared" si="33"/>
        <v>Prediabetes</v>
      </c>
    </row>
    <row r="1029" spans="1:10">
      <c r="A1029" s="18" t="s">
        <v>444</v>
      </c>
      <c r="B1029" s="18">
        <v>23.8</v>
      </c>
      <c r="C1029" s="18">
        <v>4.08</v>
      </c>
      <c r="D1029" s="18" t="s">
        <v>2379</v>
      </c>
      <c r="E1029" s="18" t="s">
        <v>2379</v>
      </c>
      <c r="F1029" s="18" t="s">
        <v>2379</v>
      </c>
      <c r="G1029" s="19">
        <v>0</v>
      </c>
      <c r="H1029" s="18" t="s">
        <v>2379</v>
      </c>
      <c r="I1029" s="20" t="str">
        <f t="shared" si="32"/>
        <v>Healthy Weight</v>
      </c>
      <c r="J1029" s="20" t="str">
        <f t="shared" si="33"/>
        <v>Normal</v>
      </c>
    </row>
    <row r="1030" spans="1:10">
      <c r="A1030" s="18" t="s">
        <v>443</v>
      </c>
      <c r="B1030" s="18">
        <v>15.37</v>
      </c>
      <c r="C1030" s="18">
        <v>8.6300000000000008</v>
      </c>
      <c r="D1030" s="18" t="s">
        <v>2381</v>
      </c>
      <c r="E1030" s="18" t="s">
        <v>2379</v>
      </c>
      <c r="F1030" s="18" t="s">
        <v>2379</v>
      </c>
      <c r="G1030" s="19">
        <v>0</v>
      </c>
      <c r="H1030" s="18" t="s">
        <v>2379</v>
      </c>
      <c r="I1030" s="20" t="str">
        <f t="shared" si="32"/>
        <v>UnderWeight</v>
      </c>
      <c r="J1030" s="20" t="str">
        <f t="shared" si="33"/>
        <v>Diabetes</v>
      </c>
    </row>
    <row r="1031" spans="1:10">
      <c r="A1031" s="18" t="s">
        <v>442</v>
      </c>
      <c r="B1031" s="18">
        <v>30.4</v>
      </c>
      <c r="C1031" s="18">
        <v>5.28</v>
      </c>
      <c r="D1031" s="18" t="s">
        <v>2379</v>
      </c>
      <c r="E1031" s="18" t="s">
        <v>2379</v>
      </c>
      <c r="F1031" s="18" t="s">
        <v>2379</v>
      </c>
      <c r="G1031" s="19">
        <v>0</v>
      </c>
      <c r="H1031" s="18" t="s">
        <v>2379</v>
      </c>
      <c r="I1031" s="20" t="str">
        <f t="shared" si="32"/>
        <v>Obesity</v>
      </c>
      <c r="J1031" s="20" t="str">
        <f t="shared" si="33"/>
        <v>Normal</v>
      </c>
    </row>
    <row r="1032" spans="1:10">
      <c r="A1032" s="18" t="s">
        <v>441</v>
      </c>
      <c r="B1032" s="18">
        <v>19.48</v>
      </c>
      <c r="C1032" s="18">
        <v>5.63</v>
      </c>
      <c r="D1032" s="18" t="s">
        <v>2381</v>
      </c>
      <c r="E1032" s="18" t="s">
        <v>2379</v>
      </c>
      <c r="F1032" s="18" t="s">
        <v>2379</v>
      </c>
      <c r="G1032" s="19">
        <v>1</v>
      </c>
      <c r="H1032" s="18" t="s">
        <v>2379</v>
      </c>
      <c r="I1032" s="20" t="str">
        <f t="shared" si="32"/>
        <v>Healthy Weight</v>
      </c>
      <c r="J1032" s="20" t="str">
        <f t="shared" si="33"/>
        <v>Normal</v>
      </c>
    </row>
    <row r="1033" spans="1:10">
      <c r="A1033" s="18" t="s">
        <v>440</v>
      </c>
      <c r="B1033" s="18">
        <v>16.96</v>
      </c>
      <c r="C1033" s="18">
        <v>11.47</v>
      </c>
      <c r="D1033" s="18" t="s">
        <v>2381</v>
      </c>
      <c r="E1033" s="18" t="s">
        <v>2379</v>
      </c>
      <c r="F1033" s="18" t="s">
        <v>2379</v>
      </c>
      <c r="G1033" s="19">
        <v>0</v>
      </c>
      <c r="H1033" s="18" t="s">
        <v>2379</v>
      </c>
      <c r="I1033" s="20" t="str">
        <f t="shared" si="32"/>
        <v>UnderWeight</v>
      </c>
      <c r="J1033" s="20" t="str">
        <f t="shared" si="33"/>
        <v>Diabetes</v>
      </c>
    </row>
    <row r="1034" spans="1:10">
      <c r="A1034" s="18" t="s">
        <v>439</v>
      </c>
      <c r="B1034" s="18">
        <v>19.05</v>
      </c>
      <c r="C1034" s="18">
        <v>4.92</v>
      </c>
      <c r="D1034" s="18" t="s">
        <v>2379</v>
      </c>
      <c r="E1034" s="18" t="s">
        <v>2379</v>
      </c>
      <c r="F1034" s="18" t="s">
        <v>2379</v>
      </c>
      <c r="G1034" s="19">
        <v>1</v>
      </c>
      <c r="H1034" s="18" t="s">
        <v>2379</v>
      </c>
      <c r="I1034" s="20" t="str">
        <f t="shared" si="32"/>
        <v>Healthy Weight</v>
      </c>
      <c r="J1034" s="20" t="str">
        <f t="shared" si="33"/>
        <v>Normal</v>
      </c>
    </row>
    <row r="1035" spans="1:10">
      <c r="A1035" s="18" t="s">
        <v>438</v>
      </c>
      <c r="B1035" s="18">
        <v>37.619999999999997</v>
      </c>
      <c r="C1035" s="18">
        <v>4.18</v>
      </c>
      <c r="D1035" s="18" t="s">
        <v>2379</v>
      </c>
      <c r="E1035" s="18" t="s">
        <v>2379</v>
      </c>
      <c r="F1035" s="18" t="s">
        <v>2379</v>
      </c>
      <c r="G1035" s="19">
        <v>0</v>
      </c>
      <c r="H1035" s="18" t="s">
        <v>2379</v>
      </c>
      <c r="I1035" s="20" t="str">
        <f t="shared" si="32"/>
        <v>Obesity</v>
      </c>
      <c r="J1035" s="20" t="str">
        <f t="shared" si="33"/>
        <v>Normal</v>
      </c>
    </row>
    <row r="1036" spans="1:10">
      <c r="A1036" s="18" t="s">
        <v>2179</v>
      </c>
      <c r="B1036" s="18">
        <v>52.06</v>
      </c>
      <c r="C1036" s="18">
        <v>4.6900000000000004</v>
      </c>
      <c r="D1036" s="18" t="s">
        <v>2379</v>
      </c>
      <c r="E1036" s="18" t="s">
        <v>2379</v>
      </c>
      <c r="F1036" s="18" t="s">
        <v>2379</v>
      </c>
      <c r="G1036" s="19">
        <v>1</v>
      </c>
      <c r="H1036" s="18" t="s">
        <v>2380</v>
      </c>
      <c r="I1036" s="20" t="str">
        <f t="shared" si="32"/>
        <v>Obesity</v>
      </c>
      <c r="J1036" s="20" t="str">
        <f t="shared" si="33"/>
        <v>Normal</v>
      </c>
    </row>
    <row r="1037" spans="1:10">
      <c r="A1037" s="18" t="s">
        <v>437</v>
      </c>
      <c r="B1037" s="18">
        <v>29.1</v>
      </c>
      <c r="C1037" s="18">
        <v>4.67</v>
      </c>
      <c r="D1037" s="18" t="s">
        <v>2379</v>
      </c>
      <c r="E1037" s="18" t="s">
        <v>2379</v>
      </c>
      <c r="F1037" s="18" t="s">
        <v>2379</v>
      </c>
      <c r="G1037" s="19">
        <v>0</v>
      </c>
      <c r="H1037" s="18" t="s">
        <v>2379</v>
      </c>
      <c r="I1037" s="20" t="str">
        <f t="shared" si="32"/>
        <v>OverWeight</v>
      </c>
      <c r="J1037" s="20" t="str">
        <f t="shared" si="33"/>
        <v>Normal</v>
      </c>
    </row>
    <row r="1038" spans="1:10">
      <c r="A1038" s="18" t="s">
        <v>436</v>
      </c>
      <c r="B1038" s="18">
        <v>26.62</v>
      </c>
      <c r="C1038" s="18">
        <v>6.24</v>
      </c>
      <c r="D1038" s="18" t="s">
        <v>2379</v>
      </c>
      <c r="E1038" s="18" t="s">
        <v>2379</v>
      </c>
      <c r="F1038" s="18" t="s">
        <v>2379</v>
      </c>
      <c r="G1038" s="19">
        <v>0</v>
      </c>
      <c r="H1038" s="18" t="s">
        <v>2379</v>
      </c>
      <c r="I1038" s="20" t="str">
        <f t="shared" si="32"/>
        <v>OverWeight</v>
      </c>
      <c r="J1038" s="20" t="str">
        <f t="shared" si="33"/>
        <v>Prediabetes</v>
      </c>
    </row>
    <row r="1039" spans="1:10">
      <c r="A1039" s="18" t="s">
        <v>435</v>
      </c>
      <c r="B1039" s="18">
        <v>25.74</v>
      </c>
      <c r="C1039" s="18">
        <v>5.99</v>
      </c>
      <c r="D1039" s="18" t="s">
        <v>2379</v>
      </c>
      <c r="E1039" s="18" t="s">
        <v>2379</v>
      </c>
      <c r="F1039" s="18" t="s">
        <v>2379</v>
      </c>
      <c r="G1039" s="19">
        <v>0</v>
      </c>
      <c r="H1039" s="18" t="s">
        <v>2379</v>
      </c>
      <c r="I1039" s="20" t="str">
        <f t="shared" si="32"/>
        <v>OverWeight</v>
      </c>
      <c r="J1039" s="20" t="str">
        <f t="shared" si="33"/>
        <v>Prediabetes</v>
      </c>
    </row>
    <row r="1040" spans="1:10">
      <c r="A1040" s="18" t="s">
        <v>434</v>
      </c>
      <c r="B1040" s="18">
        <v>18.22</v>
      </c>
      <c r="C1040" s="18">
        <v>10.27</v>
      </c>
      <c r="D1040" s="18" t="s">
        <v>2381</v>
      </c>
      <c r="E1040" s="18" t="s">
        <v>2379</v>
      </c>
      <c r="F1040" s="18" t="s">
        <v>2379</v>
      </c>
      <c r="G1040" s="19">
        <v>1</v>
      </c>
      <c r="H1040" s="18" t="s">
        <v>2379</v>
      </c>
      <c r="I1040" s="20" t="str">
        <f t="shared" si="32"/>
        <v>UnderWeight</v>
      </c>
      <c r="J1040" s="20" t="str">
        <f t="shared" si="33"/>
        <v>Diabetes</v>
      </c>
    </row>
    <row r="1041" spans="1:10">
      <c r="A1041" s="18" t="s">
        <v>433</v>
      </c>
      <c r="B1041" s="18">
        <v>26.03</v>
      </c>
      <c r="C1041" s="18">
        <v>5.97</v>
      </c>
      <c r="D1041" s="18" t="s">
        <v>2379</v>
      </c>
      <c r="E1041" s="18" t="s">
        <v>2379</v>
      </c>
      <c r="F1041" s="18" t="s">
        <v>2381</v>
      </c>
      <c r="G1041" s="19">
        <v>1</v>
      </c>
      <c r="H1041" s="18" t="s">
        <v>2379</v>
      </c>
      <c r="I1041" s="20" t="str">
        <f t="shared" si="32"/>
        <v>OverWeight</v>
      </c>
      <c r="J1041" s="20" t="str">
        <f t="shared" si="33"/>
        <v>Prediabetes</v>
      </c>
    </row>
    <row r="1042" spans="1:10">
      <c r="A1042" s="18" t="s">
        <v>432</v>
      </c>
      <c r="B1042" s="18">
        <v>17.29</v>
      </c>
      <c r="C1042" s="18">
        <v>4.9800000000000004</v>
      </c>
      <c r="D1042" s="18" t="s">
        <v>2379</v>
      </c>
      <c r="E1042" s="18" t="s">
        <v>2379</v>
      </c>
      <c r="F1042" s="18" t="s">
        <v>2379</v>
      </c>
      <c r="G1042" s="19">
        <v>0</v>
      </c>
      <c r="H1042" s="18" t="s">
        <v>2379</v>
      </c>
      <c r="I1042" s="20" t="str">
        <f t="shared" si="32"/>
        <v>UnderWeight</v>
      </c>
      <c r="J1042" s="20" t="str">
        <f t="shared" si="33"/>
        <v>Normal</v>
      </c>
    </row>
    <row r="1043" spans="1:10">
      <c r="A1043" s="18" t="s">
        <v>431</v>
      </c>
      <c r="B1043" s="18">
        <v>18.170000000000002</v>
      </c>
      <c r="C1043" s="18">
        <v>6.91</v>
      </c>
      <c r="D1043" s="18" t="s">
        <v>2381</v>
      </c>
      <c r="E1043" s="18" t="s">
        <v>2379</v>
      </c>
      <c r="F1043" s="18" t="s">
        <v>2379</v>
      </c>
      <c r="G1043" s="19">
        <v>1</v>
      </c>
      <c r="H1043" s="18" t="s">
        <v>2379</v>
      </c>
      <c r="I1043" s="20" t="str">
        <f t="shared" si="32"/>
        <v>UnderWeight</v>
      </c>
      <c r="J1043" s="20" t="str">
        <f t="shared" si="33"/>
        <v>Diabetes</v>
      </c>
    </row>
    <row r="1044" spans="1:10">
      <c r="A1044" s="18" t="s">
        <v>430</v>
      </c>
      <c r="B1044" s="18">
        <v>32.54</v>
      </c>
      <c r="C1044" s="18">
        <v>6.38</v>
      </c>
      <c r="D1044" s="18" t="s">
        <v>2379</v>
      </c>
      <c r="E1044" s="18" t="s">
        <v>2380</v>
      </c>
      <c r="F1044" s="18" t="s">
        <v>2379</v>
      </c>
      <c r="G1044" s="19">
        <v>1</v>
      </c>
      <c r="H1044" s="18" t="s">
        <v>2379</v>
      </c>
      <c r="I1044" s="20" t="str">
        <f t="shared" si="32"/>
        <v>Obesity</v>
      </c>
      <c r="J1044" s="20" t="str">
        <f t="shared" si="33"/>
        <v>Prediabetes</v>
      </c>
    </row>
    <row r="1045" spans="1:10">
      <c r="A1045" s="18" t="s">
        <v>429</v>
      </c>
      <c r="B1045" s="18">
        <v>30.25</v>
      </c>
      <c r="C1045" s="18">
        <v>4.7699999999999996</v>
      </c>
      <c r="D1045" s="18" t="s">
        <v>2379</v>
      </c>
      <c r="E1045" s="18" t="s">
        <v>2379</v>
      </c>
      <c r="F1045" s="18" t="s">
        <v>2379</v>
      </c>
      <c r="G1045" s="19">
        <v>0</v>
      </c>
      <c r="H1045" s="18" t="s">
        <v>2379</v>
      </c>
      <c r="I1045" s="20" t="str">
        <f t="shared" si="32"/>
        <v>Obesity</v>
      </c>
      <c r="J1045" s="20" t="str">
        <f t="shared" si="33"/>
        <v>Normal</v>
      </c>
    </row>
    <row r="1046" spans="1:10">
      <c r="A1046" s="18" t="s">
        <v>428</v>
      </c>
      <c r="B1046" s="18">
        <v>19.59</v>
      </c>
      <c r="C1046" s="18">
        <v>6.04</v>
      </c>
      <c r="D1046" s="18" t="s">
        <v>2381</v>
      </c>
      <c r="E1046" s="18" t="s">
        <v>2379</v>
      </c>
      <c r="F1046" s="18" t="s">
        <v>2379</v>
      </c>
      <c r="G1046" s="19">
        <v>1</v>
      </c>
      <c r="H1046" s="18" t="s">
        <v>2379</v>
      </c>
      <c r="I1046" s="20" t="str">
        <f t="shared" si="32"/>
        <v>Healthy Weight</v>
      </c>
      <c r="J1046" s="20" t="str">
        <f t="shared" si="33"/>
        <v>Prediabetes</v>
      </c>
    </row>
    <row r="1047" spans="1:10">
      <c r="A1047" s="18" t="s">
        <v>2178</v>
      </c>
      <c r="B1047" s="18">
        <v>38.17</v>
      </c>
      <c r="C1047" s="18">
        <v>4.53</v>
      </c>
      <c r="D1047" s="18" t="s">
        <v>2379</v>
      </c>
      <c r="E1047" s="18" t="s">
        <v>2380</v>
      </c>
      <c r="F1047" s="18" t="s">
        <v>2379</v>
      </c>
      <c r="G1047" s="19">
        <v>1</v>
      </c>
      <c r="H1047" s="18" t="s">
        <v>2380</v>
      </c>
      <c r="I1047" s="20" t="str">
        <f t="shared" si="32"/>
        <v>Obesity</v>
      </c>
      <c r="J1047" s="20" t="str">
        <f t="shared" si="33"/>
        <v>Normal</v>
      </c>
    </row>
    <row r="1048" spans="1:10">
      <c r="A1048" s="18" t="s">
        <v>427</v>
      </c>
      <c r="B1048" s="18">
        <v>45.9</v>
      </c>
      <c r="C1048" s="18">
        <v>4.3</v>
      </c>
      <c r="D1048" s="18" t="s">
        <v>2381</v>
      </c>
      <c r="E1048" s="18" t="s">
        <v>2379</v>
      </c>
      <c r="F1048" s="18" t="s">
        <v>2379</v>
      </c>
      <c r="G1048" s="19">
        <v>1</v>
      </c>
      <c r="H1048" s="18" t="s">
        <v>2379</v>
      </c>
      <c r="I1048" s="20" t="str">
        <f t="shared" si="32"/>
        <v>Obesity</v>
      </c>
      <c r="J1048" s="20" t="str">
        <f t="shared" si="33"/>
        <v>Normal</v>
      </c>
    </row>
    <row r="1049" spans="1:10">
      <c r="A1049" s="18" t="s">
        <v>426</v>
      </c>
      <c r="B1049" s="18">
        <v>17.059999999999999</v>
      </c>
      <c r="C1049" s="18">
        <v>8.75</v>
      </c>
      <c r="D1049" s="18" t="s">
        <v>2381</v>
      </c>
      <c r="E1049" s="18" t="s">
        <v>2379</v>
      </c>
      <c r="F1049" s="18" t="s">
        <v>2379</v>
      </c>
      <c r="G1049" s="19">
        <v>0</v>
      </c>
      <c r="H1049" s="18" t="s">
        <v>2379</v>
      </c>
      <c r="I1049" s="20" t="str">
        <f t="shared" si="32"/>
        <v>UnderWeight</v>
      </c>
      <c r="J1049" s="20" t="str">
        <f t="shared" si="33"/>
        <v>Diabetes</v>
      </c>
    </row>
    <row r="1050" spans="1:10">
      <c r="A1050" s="18" t="s">
        <v>425</v>
      </c>
      <c r="B1050" s="18">
        <v>32.07</v>
      </c>
      <c r="C1050" s="18">
        <v>5.25</v>
      </c>
      <c r="D1050" s="18" t="s">
        <v>2379</v>
      </c>
      <c r="E1050" s="18" t="s">
        <v>2379</v>
      </c>
      <c r="F1050" s="18" t="s">
        <v>2381</v>
      </c>
      <c r="G1050" s="19">
        <v>1</v>
      </c>
      <c r="H1050" s="18" t="s">
        <v>2379</v>
      </c>
      <c r="I1050" s="20" t="str">
        <f t="shared" si="32"/>
        <v>Obesity</v>
      </c>
      <c r="J1050" s="20" t="str">
        <f t="shared" si="33"/>
        <v>Normal</v>
      </c>
    </row>
    <row r="1051" spans="1:10">
      <c r="A1051" s="18" t="s">
        <v>424</v>
      </c>
      <c r="B1051" s="18">
        <v>16.5</v>
      </c>
      <c r="C1051" s="18">
        <v>5.03</v>
      </c>
      <c r="D1051" s="18" t="s">
        <v>2379</v>
      </c>
      <c r="E1051" s="18" t="s">
        <v>2379</v>
      </c>
      <c r="F1051" s="18" t="s">
        <v>2379</v>
      </c>
      <c r="G1051" s="19">
        <v>1</v>
      </c>
      <c r="H1051" s="18" t="s">
        <v>2379</v>
      </c>
      <c r="I1051" s="20" t="str">
        <f t="shared" si="32"/>
        <v>UnderWeight</v>
      </c>
      <c r="J1051" s="20" t="str">
        <f t="shared" si="33"/>
        <v>Normal</v>
      </c>
    </row>
    <row r="1052" spans="1:10">
      <c r="A1052" s="18" t="s">
        <v>423</v>
      </c>
      <c r="B1052" s="18">
        <v>31.4</v>
      </c>
      <c r="C1052" s="18">
        <v>5.88</v>
      </c>
      <c r="D1052" s="18" t="s">
        <v>2379</v>
      </c>
      <c r="E1052" s="18" t="s">
        <v>2379</v>
      </c>
      <c r="F1052" s="18" t="s">
        <v>2379</v>
      </c>
      <c r="G1052" s="19">
        <v>1</v>
      </c>
      <c r="H1052" s="18" t="s">
        <v>2379</v>
      </c>
      <c r="I1052" s="20" t="str">
        <f t="shared" si="32"/>
        <v>Obesity</v>
      </c>
      <c r="J1052" s="20" t="str">
        <f t="shared" si="33"/>
        <v>Prediabetes</v>
      </c>
    </row>
    <row r="1053" spans="1:10">
      <c r="A1053" s="18" t="s">
        <v>422</v>
      </c>
      <c r="B1053" s="18">
        <v>20.36</v>
      </c>
      <c r="C1053" s="18">
        <v>4.49</v>
      </c>
      <c r="D1053" s="18" t="s">
        <v>2379</v>
      </c>
      <c r="E1053" s="18" t="s">
        <v>2379</v>
      </c>
      <c r="F1053" s="18" t="s">
        <v>2379</v>
      </c>
      <c r="G1053" s="19">
        <v>0</v>
      </c>
      <c r="H1053" s="18" t="s">
        <v>2379</v>
      </c>
      <c r="I1053" s="20" t="str">
        <f t="shared" si="32"/>
        <v>Healthy Weight</v>
      </c>
      <c r="J1053" s="20" t="str">
        <f t="shared" si="33"/>
        <v>Normal</v>
      </c>
    </row>
    <row r="1054" spans="1:10">
      <c r="A1054" s="18" t="s">
        <v>421</v>
      </c>
      <c r="B1054" s="18">
        <v>25.46</v>
      </c>
      <c r="C1054" s="18">
        <v>4.1399999999999997</v>
      </c>
      <c r="D1054" s="18" t="s">
        <v>2379</v>
      </c>
      <c r="E1054" s="18" t="s">
        <v>2379</v>
      </c>
      <c r="F1054" s="18" t="s">
        <v>2379</v>
      </c>
      <c r="G1054" s="19">
        <v>1</v>
      </c>
      <c r="H1054" s="18" t="s">
        <v>2379</v>
      </c>
      <c r="I1054" s="20" t="str">
        <f t="shared" si="32"/>
        <v>OverWeight</v>
      </c>
      <c r="J1054" s="20" t="str">
        <f t="shared" si="33"/>
        <v>Normal</v>
      </c>
    </row>
    <row r="1055" spans="1:10">
      <c r="A1055" s="18" t="s">
        <v>420</v>
      </c>
      <c r="B1055" s="18">
        <v>17.09</v>
      </c>
      <c r="C1055" s="18">
        <v>5.8</v>
      </c>
      <c r="D1055" s="18" t="s">
        <v>2381</v>
      </c>
      <c r="E1055" s="18" t="s">
        <v>2379</v>
      </c>
      <c r="F1055" s="18" t="s">
        <v>2379</v>
      </c>
      <c r="G1055" s="19">
        <v>0</v>
      </c>
      <c r="H1055" s="18" t="s">
        <v>2379</v>
      </c>
      <c r="I1055" s="20" t="str">
        <f t="shared" si="32"/>
        <v>UnderWeight</v>
      </c>
      <c r="J1055" s="20" t="str">
        <f t="shared" si="33"/>
        <v>Prediabetes</v>
      </c>
    </row>
    <row r="1056" spans="1:10">
      <c r="A1056" s="18" t="s">
        <v>419</v>
      </c>
      <c r="B1056" s="18">
        <v>20.83</v>
      </c>
      <c r="C1056" s="18">
        <v>5.12</v>
      </c>
      <c r="D1056" s="18" t="s">
        <v>2379</v>
      </c>
      <c r="E1056" s="18" t="s">
        <v>2379</v>
      </c>
      <c r="F1056" s="18" t="s">
        <v>2379</v>
      </c>
      <c r="G1056" s="19">
        <v>0</v>
      </c>
      <c r="H1056" s="18" t="s">
        <v>2379</v>
      </c>
      <c r="I1056" s="20" t="str">
        <f t="shared" si="32"/>
        <v>Healthy Weight</v>
      </c>
      <c r="J1056" s="20" t="str">
        <f t="shared" si="33"/>
        <v>Normal</v>
      </c>
    </row>
    <row r="1057" spans="1:10">
      <c r="A1057" s="18" t="s">
        <v>418</v>
      </c>
      <c r="B1057" s="18">
        <v>18.920000000000002</v>
      </c>
      <c r="C1057" s="18">
        <v>5.98</v>
      </c>
      <c r="D1057" s="18" t="s">
        <v>2381</v>
      </c>
      <c r="E1057" s="18" t="s">
        <v>2379</v>
      </c>
      <c r="F1057" s="18" t="s">
        <v>2379</v>
      </c>
      <c r="G1057" s="19">
        <v>1</v>
      </c>
      <c r="H1057" s="18" t="s">
        <v>2379</v>
      </c>
      <c r="I1057" s="20" t="str">
        <f t="shared" si="32"/>
        <v>Healthy Weight</v>
      </c>
      <c r="J1057" s="20" t="str">
        <f t="shared" si="33"/>
        <v>Prediabetes</v>
      </c>
    </row>
    <row r="1058" spans="1:10">
      <c r="A1058" s="18" t="s">
        <v>2177</v>
      </c>
      <c r="B1058" s="18">
        <v>36.954999999999998</v>
      </c>
      <c r="C1058" s="18">
        <v>5.84</v>
      </c>
      <c r="D1058" s="18" t="s">
        <v>2379</v>
      </c>
      <c r="E1058" s="18" t="s">
        <v>2379</v>
      </c>
      <c r="F1058" s="18" t="s">
        <v>2381</v>
      </c>
      <c r="G1058" s="19">
        <v>1</v>
      </c>
      <c r="H1058" s="18" t="s">
        <v>2380</v>
      </c>
      <c r="I1058" s="20" t="str">
        <f t="shared" si="32"/>
        <v>Obesity</v>
      </c>
      <c r="J1058" s="20" t="str">
        <f t="shared" si="33"/>
        <v>Prediabetes</v>
      </c>
    </row>
    <row r="1059" spans="1:10">
      <c r="A1059" s="18" t="s">
        <v>417</v>
      </c>
      <c r="B1059" s="18">
        <v>37.1</v>
      </c>
      <c r="C1059" s="18">
        <v>5.46</v>
      </c>
      <c r="D1059" s="18" t="s">
        <v>2379</v>
      </c>
      <c r="E1059" s="18" t="s">
        <v>2379</v>
      </c>
      <c r="F1059" s="18" t="s">
        <v>2379</v>
      </c>
      <c r="G1059" s="19">
        <v>0</v>
      </c>
      <c r="H1059" s="18" t="s">
        <v>2379</v>
      </c>
      <c r="I1059" s="20" t="str">
        <f t="shared" si="32"/>
        <v>Obesity</v>
      </c>
      <c r="J1059" s="20" t="str">
        <f t="shared" si="33"/>
        <v>Normal</v>
      </c>
    </row>
    <row r="1060" spans="1:10">
      <c r="A1060" s="18" t="s">
        <v>416</v>
      </c>
      <c r="B1060" s="18">
        <v>22.515000000000001</v>
      </c>
      <c r="C1060" s="18">
        <v>4.91</v>
      </c>
      <c r="D1060" s="18" t="s">
        <v>2381</v>
      </c>
      <c r="E1060" s="18" t="s">
        <v>2379</v>
      </c>
      <c r="F1060" s="18" t="s">
        <v>2381</v>
      </c>
      <c r="G1060" s="19">
        <v>1</v>
      </c>
      <c r="H1060" s="18" t="s">
        <v>2379</v>
      </c>
      <c r="I1060" s="20" t="str">
        <f t="shared" si="32"/>
        <v>Healthy Weight</v>
      </c>
      <c r="J1060" s="20" t="str">
        <f t="shared" si="33"/>
        <v>Normal</v>
      </c>
    </row>
    <row r="1061" spans="1:10">
      <c r="A1061" s="18" t="s">
        <v>415</v>
      </c>
      <c r="B1061" s="18">
        <v>32.700000000000003</v>
      </c>
      <c r="C1061" s="18">
        <v>4.66</v>
      </c>
      <c r="D1061" s="18" t="s">
        <v>2379</v>
      </c>
      <c r="E1061" s="18" t="s">
        <v>2379</v>
      </c>
      <c r="F1061" s="18" t="s">
        <v>2379</v>
      </c>
      <c r="G1061" s="19">
        <v>0</v>
      </c>
      <c r="H1061" s="18" t="s">
        <v>2379</v>
      </c>
      <c r="I1061" s="20" t="str">
        <f t="shared" si="32"/>
        <v>Obesity</v>
      </c>
      <c r="J1061" s="20" t="str">
        <f t="shared" si="33"/>
        <v>Normal</v>
      </c>
    </row>
    <row r="1062" spans="1:10">
      <c r="A1062" s="18" t="s">
        <v>414</v>
      </c>
      <c r="B1062" s="18">
        <v>17.75</v>
      </c>
      <c r="C1062" s="18">
        <v>6.8</v>
      </c>
      <c r="D1062" s="18" t="s">
        <v>2381</v>
      </c>
      <c r="E1062" s="18" t="s">
        <v>2379</v>
      </c>
      <c r="F1062" s="18" t="s">
        <v>2379</v>
      </c>
      <c r="G1062" s="19">
        <v>1</v>
      </c>
      <c r="H1062" s="18" t="s">
        <v>2379</v>
      </c>
      <c r="I1062" s="20" t="str">
        <f t="shared" si="32"/>
        <v>UnderWeight</v>
      </c>
      <c r="J1062" s="20" t="str">
        <f t="shared" si="33"/>
        <v>Diabetes</v>
      </c>
    </row>
    <row r="1063" spans="1:10">
      <c r="A1063" s="18" t="s">
        <v>413</v>
      </c>
      <c r="B1063" s="18">
        <v>33.630000000000003</v>
      </c>
      <c r="C1063" s="18">
        <v>4.47</v>
      </c>
      <c r="D1063" s="18" t="s">
        <v>2381</v>
      </c>
      <c r="E1063" s="18" t="s">
        <v>2379</v>
      </c>
      <c r="F1063" s="18" t="s">
        <v>2379</v>
      </c>
      <c r="G1063" s="19">
        <v>0</v>
      </c>
      <c r="H1063" s="18" t="s">
        <v>2379</v>
      </c>
      <c r="I1063" s="20" t="str">
        <f t="shared" si="32"/>
        <v>Obesity</v>
      </c>
      <c r="J1063" s="20" t="str">
        <f t="shared" si="33"/>
        <v>Normal</v>
      </c>
    </row>
    <row r="1064" spans="1:10">
      <c r="A1064" s="18" t="s">
        <v>412</v>
      </c>
      <c r="B1064" s="18">
        <v>34.799999999999997</v>
      </c>
      <c r="C1064" s="18">
        <v>4.08</v>
      </c>
      <c r="D1064" s="18" t="s">
        <v>2381</v>
      </c>
      <c r="E1064" s="18" t="s">
        <v>2379</v>
      </c>
      <c r="F1064" s="18" t="s">
        <v>2379</v>
      </c>
      <c r="G1064" s="19">
        <v>1</v>
      </c>
      <c r="H1064" s="18" t="s">
        <v>2379</v>
      </c>
      <c r="I1064" s="20" t="str">
        <f t="shared" si="32"/>
        <v>Obesity</v>
      </c>
      <c r="J1064" s="20" t="str">
        <f t="shared" si="33"/>
        <v>Normal</v>
      </c>
    </row>
    <row r="1065" spans="1:10">
      <c r="A1065" s="18" t="s">
        <v>411</v>
      </c>
      <c r="B1065" s="18">
        <v>16.809999999999999</v>
      </c>
      <c r="C1065" s="18">
        <v>5.51</v>
      </c>
      <c r="D1065" s="18" t="s">
        <v>2381</v>
      </c>
      <c r="E1065" s="18" t="s">
        <v>2379</v>
      </c>
      <c r="F1065" s="18" t="s">
        <v>2379</v>
      </c>
      <c r="G1065" s="19">
        <v>1</v>
      </c>
      <c r="H1065" s="18" t="s">
        <v>2379</v>
      </c>
      <c r="I1065" s="20" t="str">
        <f t="shared" si="32"/>
        <v>UnderWeight</v>
      </c>
      <c r="J1065" s="20" t="str">
        <f t="shared" si="33"/>
        <v>Normal</v>
      </c>
    </row>
    <row r="1066" spans="1:10">
      <c r="A1066" s="18" t="s">
        <v>410</v>
      </c>
      <c r="B1066" s="18">
        <v>16.690000000000001</v>
      </c>
      <c r="C1066" s="18">
        <v>8.4</v>
      </c>
      <c r="D1066" s="18" t="s">
        <v>2381</v>
      </c>
      <c r="E1066" s="18" t="s">
        <v>2379</v>
      </c>
      <c r="F1066" s="18" t="s">
        <v>2379</v>
      </c>
      <c r="G1066" s="19">
        <v>0</v>
      </c>
      <c r="H1066" s="18" t="s">
        <v>2379</v>
      </c>
      <c r="I1066" s="20" t="str">
        <f t="shared" si="32"/>
        <v>UnderWeight</v>
      </c>
      <c r="J1066" s="20" t="str">
        <f t="shared" si="33"/>
        <v>Diabetes</v>
      </c>
    </row>
    <row r="1067" spans="1:10">
      <c r="A1067" s="18" t="s">
        <v>409</v>
      </c>
      <c r="B1067" s="18">
        <v>23.21</v>
      </c>
      <c r="C1067" s="18">
        <v>5.14</v>
      </c>
      <c r="D1067" s="18" t="s">
        <v>2381</v>
      </c>
      <c r="E1067" s="18" t="s">
        <v>2379</v>
      </c>
      <c r="F1067" s="18" t="s">
        <v>2379</v>
      </c>
      <c r="G1067" s="19">
        <v>1</v>
      </c>
      <c r="H1067" s="18" t="s">
        <v>2379</v>
      </c>
      <c r="I1067" s="20" t="str">
        <f t="shared" si="32"/>
        <v>Healthy Weight</v>
      </c>
      <c r="J1067" s="20" t="str">
        <f t="shared" si="33"/>
        <v>Normal</v>
      </c>
    </row>
    <row r="1068" spans="1:10">
      <c r="A1068" s="18" t="s">
        <v>408</v>
      </c>
      <c r="B1068" s="18">
        <v>25.175000000000001</v>
      </c>
      <c r="C1068" s="18">
        <v>5.21</v>
      </c>
      <c r="D1068" s="18" t="s">
        <v>2381</v>
      </c>
      <c r="E1068" s="18" t="s">
        <v>2379</v>
      </c>
      <c r="F1068" s="18" t="s">
        <v>2379</v>
      </c>
      <c r="G1068" s="19">
        <v>1</v>
      </c>
      <c r="H1068" s="18" t="s">
        <v>2379</v>
      </c>
      <c r="I1068" s="20" t="str">
        <f t="shared" si="32"/>
        <v>OverWeight</v>
      </c>
      <c r="J1068" s="20" t="str">
        <f t="shared" si="33"/>
        <v>Normal</v>
      </c>
    </row>
    <row r="1069" spans="1:10">
      <c r="A1069" s="18" t="s">
        <v>2176</v>
      </c>
      <c r="B1069" s="18">
        <v>34.4</v>
      </c>
      <c r="C1069" s="18">
        <v>4.9000000000000004</v>
      </c>
      <c r="D1069" s="18" t="s">
        <v>2379</v>
      </c>
      <c r="E1069" s="18" t="s">
        <v>2379</v>
      </c>
      <c r="F1069" s="18" t="s">
        <v>2381</v>
      </c>
      <c r="G1069" s="19">
        <v>1</v>
      </c>
      <c r="H1069" s="18" t="s">
        <v>2380</v>
      </c>
      <c r="I1069" s="20" t="str">
        <f t="shared" si="32"/>
        <v>Obesity</v>
      </c>
      <c r="J1069" s="20" t="str">
        <f t="shared" si="33"/>
        <v>Normal</v>
      </c>
    </row>
    <row r="1070" spans="1:10">
      <c r="A1070" s="18" t="s">
        <v>407</v>
      </c>
      <c r="B1070" s="18">
        <v>34.770000000000003</v>
      </c>
      <c r="C1070" s="18">
        <v>6.23</v>
      </c>
      <c r="D1070" s="18" t="s">
        <v>2379</v>
      </c>
      <c r="E1070" s="18" t="s">
        <v>2379</v>
      </c>
      <c r="F1070" s="18" t="s">
        <v>2379</v>
      </c>
      <c r="G1070" s="19">
        <v>0</v>
      </c>
      <c r="H1070" s="18" t="s">
        <v>2379</v>
      </c>
      <c r="I1070" s="20" t="str">
        <f t="shared" si="32"/>
        <v>Obesity</v>
      </c>
      <c r="J1070" s="20" t="str">
        <f t="shared" si="33"/>
        <v>Prediabetes</v>
      </c>
    </row>
    <row r="1071" spans="1:10">
      <c r="A1071" s="18" t="s">
        <v>406</v>
      </c>
      <c r="B1071" s="18">
        <v>27.7</v>
      </c>
      <c r="C1071" s="18">
        <v>5.6</v>
      </c>
      <c r="D1071" s="18" t="s">
        <v>2379</v>
      </c>
      <c r="E1071" s="18" t="s">
        <v>2379</v>
      </c>
      <c r="F1071" s="18" t="s">
        <v>2379</v>
      </c>
      <c r="G1071" s="19">
        <v>1</v>
      </c>
      <c r="H1071" s="18" t="s">
        <v>2379</v>
      </c>
      <c r="I1071" s="20" t="str">
        <f t="shared" si="32"/>
        <v>OverWeight</v>
      </c>
      <c r="J1071" s="20" t="str">
        <f t="shared" si="33"/>
        <v>Normal</v>
      </c>
    </row>
    <row r="1072" spans="1:10">
      <c r="A1072" s="18" t="s">
        <v>405</v>
      </c>
      <c r="B1072" s="18">
        <v>19.12</v>
      </c>
      <c r="C1072" s="18">
        <v>4.72</v>
      </c>
      <c r="D1072" s="18" t="s">
        <v>2381</v>
      </c>
      <c r="E1072" s="18" t="s">
        <v>2379</v>
      </c>
      <c r="F1072" s="18" t="s">
        <v>2379</v>
      </c>
      <c r="G1072" s="19">
        <v>1</v>
      </c>
      <c r="H1072" s="18" t="s">
        <v>2379</v>
      </c>
      <c r="I1072" s="20" t="str">
        <f t="shared" si="32"/>
        <v>Healthy Weight</v>
      </c>
      <c r="J1072" s="20" t="str">
        <f t="shared" si="33"/>
        <v>Normal</v>
      </c>
    </row>
    <row r="1073" spans="1:10">
      <c r="A1073" s="18" t="s">
        <v>404</v>
      </c>
      <c r="B1073" s="18">
        <v>32.67</v>
      </c>
      <c r="C1073" s="18">
        <v>4.67</v>
      </c>
      <c r="D1073" s="18" t="s">
        <v>2379</v>
      </c>
      <c r="E1073" s="18" t="s">
        <v>2379</v>
      </c>
      <c r="F1073" s="18" t="s">
        <v>2381</v>
      </c>
      <c r="G1073" s="19">
        <v>1</v>
      </c>
      <c r="H1073" s="18" t="s">
        <v>2379</v>
      </c>
      <c r="I1073" s="20" t="str">
        <f t="shared" si="32"/>
        <v>Obesity</v>
      </c>
      <c r="J1073" s="20" t="str">
        <f t="shared" si="33"/>
        <v>Normal</v>
      </c>
    </row>
    <row r="1074" spans="1:10">
      <c r="A1074" s="18" t="s">
        <v>403</v>
      </c>
      <c r="B1074" s="18">
        <v>28.5</v>
      </c>
      <c r="C1074" s="18">
        <v>6.11</v>
      </c>
      <c r="D1074" s="18" t="s">
        <v>2379</v>
      </c>
      <c r="E1074" s="18" t="s">
        <v>2379</v>
      </c>
      <c r="F1074" s="18" t="s">
        <v>2379</v>
      </c>
      <c r="G1074" s="19">
        <v>1</v>
      </c>
      <c r="H1074" s="18" t="s">
        <v>2379</v>
      </c>
      <c r="I1074" s="20" t="str">
        <f t="shared" si="32"/>
        <v>OverWeight</v>
      </c>
      <c r="J1074" s="20" t="str">
        <f t="shared" si="33"/>
        <v>Prediabetes</v>
      </c>
    </row>
    <row r="1075" spans="1:10">
      <c r="A1075" s="18" t="s">
        <v>402</v>
      </c>
      <c r="B1075" s="18">
        <v>39.270000000000003</v>
      </c>
      <c r="C1075" s="18">
        <v>6.25</v>
      </c>
      <c r="D1075" s="18" t="s">
        <v>2379</v>
      </c>
      <c r="E1075" s="18" t="s">
        <v>2379</v>
      </c>
      <c r="F1075" s="18" t="s">
        <v>2379</v>
      </c>
      <c r="G1075" s="19">
        <v>0</v>
      </c>
      <c r="H1075" s="18" t="s">
        <v>2379</v>
      </c>
      <c r="I1075" s="20" t="str">
        <f t="shared" si="32"/>
        <v>Obesity</v>
      </c>
      <c r="J1075" s="20" t="str">
        <f t="shared" si="33"/>
        <v>Prediabetes</v>
      </c>
    </row>
    <row r="1076" spans="1:10">
      <c r="A1076" s="18" t="s">
        <v>401</v>
      </c>
      <c r="B1076" s="18">
        <v>32.49</v>
      </c>
      <c r="C1076" s="18">
        <v>4</v>
      </c>
      <c r="D1076" s="18" t="s">
        <v>2381</v>
      </c>
      <c r="E1076" s="18" t="s">
        <v>2379</v>
      </c>
      <c r="F1076" s="18" t="s">
        <v>2379</v>
      </c>
      <c r="G1076" s="19">
        <v>0</v>
      </c>
      <c r="H1076" s="18" t="s">
        <v>2379</v>
      </c>
      <c r="I1076" s="20" t="str">
        <f t="shared" si="32"/>
        <v>Obesity</v>
      </c>
      <c r="J1076" s="20" t="str">
        <f t="shared" si="33"/>
        <v>Normal</v>
      </c>
    </row>
    <row r="1077" spans="1:10">
      <c r="A1077" s="18" t="s">
        <v>400</v>
      </c>
      <c r="B1077" s="18">
        <v>23.7</v>
      </c>
      <c r="C1077" s="18">
        <v>5.55</v>
      </c>
      <c r="D1077" s="18" t="s">
        <v>2381</v>
      </c>
      <c r="E1077" s="18" t="s">
        <v>2379</v>
      </c>
      <c r="F1077" s="18" t="s">
        <v>2379</v>
      </c>
      <c r="G1077" s="19">
        <v>0</v>
      </c>
      <c r="H1077" s="18" t="s">
        <v>2379</v>
      </c>
      <c r="I1077" s="20" t="str">
        <f t="shared" si="32"/>
        <v>Healthy Weight</v>
      </c>
      <c r="J1077" s="20" t="str">
        <f t="shared" si="33"/>
        <v>Normal</v>
      </c>
    </row>
    <row r="1078" spans="1:10">
      <c r="A1078" s="18" t="s">
        <v>399</v>
      </c>
      <c r="B1078" s="18">
        <v>30.4</v>
      </c>
      <c r="C1078" s="18">
        <v>5.95</v>
      </c>
      <c r="D1078" s="18" t="s">
        <v>2379</v>
      </c>
      <c r="E1078" s="18" t="s">
        <v>2380</v>
      </c>
      <c r="F1078" s="18" t="s">
        <v>2379</v>
      </c>
      <c r="G1078" s="19">
        <v>1</v>
      </c>
      <c r="H1078" s="18" t="s">
        <v>2379</v>
      </c>
      <c r="I1078" s="20" t="str">
        <f t="shared" si="32"/>
        <v>Obesity</v>
      </c>
      <c r="J1078" s="20" t="str">
        <f t="shared" si="33"/>
        <v>Prediabetes</v>
      </c>
    </row>
    <row r="1079" spans="1:10">
      <c r="A1079" s="18" t="s">
        <v>398</v>
      </c>
      <c r="B1079" s="18">
        <v>38.94</v>
      </c>
      <c r="C1079" s="18">
        <v>4.3600000000000003</v>
      </c>
      <c r="D1079" s="18" t="s">
        <v>2379</v>
      </c>
      <c r="E1079" s="18" t="s">
        <v>2379</v>
      </c>
      <c r="F1079" s="18" t="s">
        <v>2381</v>
      </c>
      <c r="G1079" s="19">
        <v>1</v>
      </c>
      <c r="H1079" s="18" t="s">
        <v>2379</v>
      </c>
      <c r="I1079" s="20" t="str">
        <f t="shared" si="32"/>
        <v>Obesity</v>
      </c>
      <c r="J1079" s="20" t="str">
        <f t="shared" si="33"/>
        <v>Normal</v>
      </c>
    </row>
    <row r="1080" spans="1:10">
      <c r="A1080" s="18" t="s">
        <v>2175</v>
      </c>
      <c r="B1080" s="18">
        <v>31.73</v>
      </c>
      <c r="C1080" s="18">
        <v>4.3</v>
      </c>
      <c r="D1080" s="18" t="s">
        <v>2379</v>
      </c>
      <c r="E1080" s="18" t="s">
        <v>2379</v>
      </c>
      <c r="F1080" s="18" t="s">
        <v>2379</v>
      </c>
      <c r="G1080" s="19">
        <v>0</v>
      </c>
      <c r="H1080" s="18" t="s">
        <v>2380</v>
      </c>
      <c r="I1080" s="20" t="str">
        <f t="shared" si="32"/>
        <v>Obesity</v>
      </c>
      <c r="J1080" s="20" t="str">
        <f t="shared" si="33"/>
        <v>Normal</v>
      </c>
    </row>
    <row r="1081" spans="1:10">
      <c r="A1081" s="18" t="s">
        <v>397</v>
      </c>
      <c r="B1081" s="18">
        <v>31.02</v>
      </c>
      <c r="C1081" s="18">
        <v>4.84</v>
      </c>
      <c r="D1081" s="18" t="s">
        <v>2379</v>
      </c>
      <c r="E1081" s="18" t="s">
        <v>2379</v>
      </c>
      <c r="F1081" s="18" t="s">
        <v>2381</v>
      </c>
      <c r="G1081" s="19">
        <v>1</v>
      </c>
      <c r="H1081" s="18" t="s">
        <v>2379</v>
      </c>
      <c r="I1081" s="20" t="str">
        <f t="shared" si="32"/>
        <v>Obesity</v>
      </c>
      <c r="J1081" s="20" t="str">
        <f t="shared" si="33"/>
        <v>Normal</v>
      </c>
    </row>
    <row r="1082" spans="1:10">
      <c r="A1082" s="18" t="s">
        <v>396</v>
      </c>
      <c r="B1082" s="18">
        <v>17.5</v>
      </c>
      <c r="C1082" s="18">
        <v>4.5599999999999996</v>
      </c>
      <c r="D1082" s="18" t="s">
        <v>2379</v>
      </c>
      <c r="E1082" s="18" t="s">
        <v>2379</v>
      </c>
      <c r="F1082" s="18" t="s">
        <v>2379</v>
      </c>
      <c r="G1082" s="19">
        <v>1</v>
      </c>
      <c r="H1082" s="18" t="s">
        <v>2379</v>
      </c>
      <c r="I1082" s="20" t="str">
        <f t="shared" si="32"/>
        <v>UnderWeight</v>
      </c>
      <c r="J1082" s="20" t="str">
        <f t="shared" si="33"/>
        <v>Normal</v>
      </c>
    </row>
    <row r="1083" spans="1:10">
      <c r="A1083" s="18" t="s">
        <v>395</v>
      </c>
      <c r="B1083" s="18">
        <v>34.799999999999997</v>
      </c>
      <c r="C1083" s="18">
        <v>4.42</v>
      </c>
      <c r="D1083" s="18" t="s">
        <v>2381</v>
      </c>
      <c r="E1083" s="18" t="s">
        <v>2381</v>
      </c>
      <c r="F1083" s="18" t="s">
        <v>2379</v>
      </c>
      <c r="G1083" s="19">
        <v>2</v>
      </c>
      <c r="H1083" s="18" t="s">
        <v>2379</v>
      </c>
      <c r="I1083" s="20" t="str">
        <f t="shared" si="32"/>
        <v>Obesity</v>
      </c>
      <c r="J1083" s="20" t="str">
        <f t="shared" si="33"/>
        <v>Normal</v>
      </c>
    </row>
    <row r="1084" spans="1:10">
      <c r="A1084" s="18" t="s">
        <v>394</v>
      </c>
      <c r="B1084" s="18">
        <v>17.3</v>
      </c>
      <c r="C1084" s="18">
        <v>7.66</v>
      </c>
      <c r="D1084" s="18" t="s">
        <v>2381</v>
      </c>
      <c r="E1084" s="18" t="s">
        <v>2379</v>
      </c>
      <c r="F1084" s="18" t="s">
        <v>2379</v>
      </c>
      <c r="G1084" s="19">
        <v>1</v>
      </c>
      <c r="H1084" s="18" t="s">
        <v>2379</v>
      </c>
      <c r="I1084" s="20" t="str">
        <f t="shared" si="32"/>
        <v>UnderWeight</v>
      </c>
      <c r="J1084" s="20" t="str">
        <f t="shared" si="33"/>
        <v>Diabetes</v>
      </c>
    </row>
    <row r="1085" spans="1:10">
      <c r="A1085" s="18" t="s">
        <v>393</v>
      </c>
      <c r="B1085" s="18">
        <v>32.25</v>
      </c>
      <c r="C1085" s="18">
        <v>5.2</v>
      </c>
      <c r="D1085" s="18" t="s">
        <v>2381</v>
      </c>
      <c r="E1085" s="18" t="s">
        <v>2379</v>
      </c>
      <c r="F1085" s="18" t="s">
        <v>2379</v>
      </c>
      <c r="G1085" s="19">
        <v>0</v>
      </c>
      <c r="H1085" s="18" t="s">
        <v>2379</v>
      </c>
      <c r="I1085" s="20" t="str">
        <f t="shared" si="32"/>
        <v>Obesity</v>
      </c>
      <c r="J1085" s="20" t="str">
        <f t="shared" si="33"/>
        <v>Normal</v>
      </c>
    </row>
    <row r="1086" spans="1:10">
      <c r="A1086" s="18" t="s">
        <v>392</v>
      </c>
      <c r="B1086" s="18">
        <v>42.4</v>
      </c>
      <c r="C1086" s="18">
        <v>5.53</v>
      </c>
      <c r="D1086" s="18" t="s">
        <v>2381</v>
      </c>
      <c r="E1086" s="18" t="s">
        <v>2379</v>
      </c>
      <c r="F1086" s="18" t="s">
        <v>2379</v>
      </c>
      <c r="G1086" s="19">
        <v>0</v>
      </c>
      <c r="H1086" s="18" t="s">
        <v>2379</v>
      </c>
      <c r="I1086" s="20" t="str">
        <f t="shared" si="32"/>
        <v>Obesity</v>
      </c>
      <c r="J1086" s="20" t="str">
        <f t="shared" si="33"/>
        <v>Normal</v>
      </c>
    </row>
    <row r="1087" spans="1:10">
      <c r="A1087" s="18" t="s">
        <v>391</v>
      </c>
      <c r="B1087" s="18">
        <v>38.664999999999999</v>
      </c>
      <c r="C1087" s="18">
        <v>4.8600000000000003</v>
      </c>
      <c r="D1087" s="18" t="s">
        <v>2379</v>
      </c>
      <c r="E1087" s="18" t="s">
        <v>2380</v>
      </c>
      <c r="F1087" s="18" t="s">
        <v>2379</v>
      </c>
      <c r="G1087" s="19">
        <v>1</v>
      </c>
      <c r="H1087" s="18" t="s">
        <v>2379</v>
      </c>
      <c r="I1087" s="20" t="str">
        <f t="shared" si="32"/>
        <v>Obesity</v>
      </c>
      <c r="J1087" s="20" t="str">
        <f t="shared" si="33"/>
        <v>Normal</v>
      </c>
    </row>
    <row r="1088" spans="1:10">
      <c r="A1088" s="18" t="s">
        <v>390</v>
      </c>
      <c r="B1088" s="18">
        <v>29.92</v>
      </c>
      <c r="C1088" s="18">
        <v>5.49</v>
      </c>
      <c r="D1088" s="18" t="s">
        <v>2381</v>
      </c>
      <c r="E1088" s="18" t="s">
        <v>2379</v>
      </c>
      <c r="F1088" s="18" t="s">
        <v>2379</v>
      </c>
      <c r="G1088" s="19">
        <v>0</v>
      </c>
      <c r="H1088" s="18" t="s">
        <v>2379</v>
      </c>
      <c r="I1088" s="20" t="str">
        <f t="shared" si="32"/>
        <v>OverWeight</v>
      </c>
      <c r="J1088" s="20" t="str">
        <f t="shared" si="33"/>
        <v>Normal</v>
      </c>
    </row>
    <row r="1089" spans="1:10">
      <c r="A1089" s="18" t="s">
        <v>389</v>
      </c>
      <c r="B1089" s="18">
        <v>29.48</v>
      </c>
      <c r="C1089" s="18">
        <v>4.09</v>
      </c>
      <c r="D1089" s="18" t="s">
        <v>2381</v>
      </c>
      <c r="E1089" s="18" t="s">
        <v>2379</v>
      </c>
      <c r="F1089" s="18" t="s">
        <v>2379</v>
      </c>
      <c r="G1089" s="19">
        <v>0</v>
      </c>
      <c r="H1089" s="18" t="s">
        <v>2379</v>
      </c>
      <c r="I1089" s="20" t="str">
        <f t="shared" si="32"/>
        <v>OverWeight</v>
      </c>
      <c r="J1089" s="20" t="str">
        <f t="shared" si="33"/>
        <v>Normal</v>
      </c>
    </row>
    <row r="1090" spans="1:10">
      <c r="A1090" s="18" t="s">
        <v>388</v>
      </c>
      <c r="B1090" s="18">
        <v>28.785</v>
      </c>
      <c r="C1090" s="18">
        <v>4.3099999999999996</v>
      </c>
      <c r="D1090" s="18" t="s">
        <v>2381</v>
      </c>
      <c r="E1090" s="18" t="s">
        <v>2379</v>
      </c>
      <c r="F1090" s="18" t="s">
        <v>2379</v>
      </c>
      <c r="G1090" s="19">
        <v>0</v>
      </c>
      <c r="H1090" s="18" t="s">
        <v>2379</v>
      </c>
      <c r="I1090" s="20" t="str">
        <f t="shared" ref="I1090:I1153" si="34">IF(B1090&lt;18.5,"UnderWeight",IF(B1090&lt;25,"Healthy Weight",IF(B1090&lt;30,"OverWeight","Obesity")))</f>
        <v>OverWeight</v>
      </c>
      <c r="J1090" s="20" t="str">
        <f t="shared" si="33"/>
        <v>Normal</v>
      </c>
    </row>
    <row r="1091" spans="1:10">
      <c r="A1091" s="18" t="s">
        <v>2174</v>
      </c>
      <c r="B1091" s="18">
        <v>36.64</v>
      </c>
      <c r="C1091" s="18">
        <v>11.34</v>
      </c>
      <c r="D1091" s="18" t="s">
        <v>2379</v>
      </c>
      <c r="E1091" s="18" t="s">
        <v>2379</v>
      </c>
      <c r="F1091" s="18" t="s">
        <v>2379</v>
      </c>
      <c r="G1091" s="19">
        <v>0</v>
      </c>
      <c r="H1091" s="18" t="s">
        <v>2380</v>
      </c>
      <c r="I1091" s="20" t="str">
        <f t="shared" si="34"/>
        <v>Obesity</v>
      </c>
      <c r="J1091" s="20" t="str">
        <f t="shared" ref="J1091:J1154" si="35">IF(C1091&lt;5.7,"Normal",IF(C1091&lt;6.5,"Prediabetes","Diabetes"))</f>
        <v>Diabetes</v>
      </c>
    </row>
    <row r="1092" spans="1:10">
      <c r="A1092" s="18" t="s">
        <v>387</v>
      </c>
      <c r="B1092" s="18">
        <v>19.8</v>
      </c>
      <c r="C1092" s="18">
        <v>4</v>
      </c>
      <c r="D1092" s="18" t="s">
        <v>2381</v>
      </c>
      <c r="E1092" s="18" t="s">
        <v>2379</v>
      </c>
      <c r="F1092" s="18" t="s">
        <v>2379</v>
      </c>
      <c r="G1092" s="19">
        <v>0</v>
      </c>
      <c r="H1092" s="18" t="s">
        <v>2379</v>
      </c>
      <c r="I1092" s="20" t="str">
        <f t="shared" si="34"/>
        <v>Healthy Weight</v>
      </c>
      <c r="J1092" s="20" t="str">
        <f t="shared" si="35"/>
        <v>Normal</v>
      </c>
    </row>
    <row r="1093" spans="1:10">
      <c r="A1093" s="18" t="s">
        <v>386</v>
      </c>
      <c r="B1093" s="18">
        <v>35.53</v>
      </c>
      <c r="C1093" s="18">
        <v>4.68</v>
      </c>
      <c r="D1093" s="18" t="s">
        <v>2379</v>
      </c>
      <c r="E1093" s="18" t="s">
        <v>2379</v>
      </c>
      <c r="F1093" s="18" t="s">
        <v>2381</v>
      </c>
      <c r="G1093" s="19">
        <v>1</v>
      </c>
      <c r="H1093" s="18" t="s">
        <v>2379</v>
      </c>
      <c r="I1093" s="20" t="str">
        <f t="shared" si="34"/>
        <v>Obesity</v>
      </c>
      <c r="J1093" s="20" t="str">
        <f t="shared" si="35"/>
        <v>Normal</v>
      </c>
    </row>
    <row r="1094" spans="1:10">
      <c r="A1094" s="18" t="s">
        <v>385</v>
      </c>
      <c r="B1094" s="18">
        <v>21.47</v>
      </c>
      <c r="C1094" s="18">
        <v>4.0199999999999996</v>
      </c>
      <c r="D1094" s="18" t="s">
        <v>2381</v>
      </c>
      <c r="E1094" s="18" t="s">
        <v>2379</v>
      </c>
      <c r="F1094" s="18" t="s">
        <v>2379</v>
      </c>
      <c r="G1094" s="19">
        <v>1</v>
      </c>
      <c r="H1094" s="18" t="s">
        <v>2379</v>
      </c>
      <c r="I1094" s="20" t="str">
        <f t="shared" si="34"/>
        <v>Healthy Weight</v>
      </c>
      <c r="J1094" s="20" t="str">
        <f t="shared" si="35"/>
        <v>Normal</v>
      </c>
    </row>
    <row r="1095" spans="1:10">
      <c r="A1095" s="18" t="s">
        <v>384</v>
      </c>
      <c r="B1095" s="18">
        <v>25.9</v>
      </c>
      <c r="C1095" s="18">
        <v>5.12</v>
      </c>
      <c r="D1095" s="18" t="s">
        <v>2379</v>
      </c>
      <c r="E1095" s="18" t="s">
        <v>2379</v>
      </c>
      <c r="F1095" s="18" t="s">
        <v>2381</v>
      </c>
      <c r="G1095" s="19">
        <v>1</v>
      </c>
      <c r="H1095" s="18" t="s">
        <v>2379</v>
      </c>
      <c r="I1095" s="20" t="str">
        <f t="shared" si="34"/>
        <v>OverWeight</v>
      </c>
      <c r="J1095" s="20" t="str">
        <f t="shared" si="35"/>
        <v>Normal</v>
      </c>
    </row>
    <row r="1096" spans="1:10">
      <c r="A1096" s="18" t="s">
        <v>383</v>
      </c>
      <c r="B1096" s="18">
        <v>20.81</v>
      </c>
      <c r="C1096" s="18">
        <v>5.52</v>
      </c>
      <c r="D1096" s="18" t="s">
        <v>2379</v>
      </c>
      <c r="E1096" s="18" t="s">
        <v>2379</v>
      </c>
      <c r="F1096" s="18" t="s">
        <v>2379</v>
      </c>
      <c r="G1096" s="19">
        <v>0</v>
      </c>
      <c r="H1096" s="18" t="s">
        <v>2379</v>
      </c>
      <c r="I1096" s="20" t="str">
        <f t="shared" si="34"/>
        <v>Healthy Weight</v>
      </c>
      <c r="J1096" s="20" t="str">
        <f t="shared" si="35"/>
        <v>Normal</v>
      </c>
    </row>
    <row r="1097" spans="1:10">
      <c r="A1097" s="18" t="s">
        <v>382</v>
      </c>
      <c r="B1097" s="18">
        <v>25.84</v>
      </c>
      <c r="C1097" s="18">
        <v>5.81</v>
      </c>
      <c r="D1097" s="18" t="s">
        <v>2381</v>
      </c>
      <c r="E1097" s="18" t="s">
        <v>2379</v>
      </c>
      <c r="F1097" s="18" t="s">
        <v>2381</v>
      </c>
      <c r="G1097" s="19">
        <v>1</v>
      </c>
      <c r="H1097" s="18" t="s">
        <v>2379</v>
      </c>
      <c r="I1097" s="20" t="str">
        <f t="shared" si="34"/>
        <v>OverWeight</v>
      </c>
      <c r="J1097" s="20" t="str">
        <f t="shared" si="35"/>
        <v>Prediabetes</v>
      </c>
    </row>
    <row r="1098" spans="1:10">
      <c r="A1098" s="18" t="s">
        <v>381</v>
      </c>
      <c r="B1098" s="18">
        <v>30.95</v>
      </c>
      <c r="C1098" s="18">
        <v>5.16</v>
      </c>
      <c r="D1098" s="18" t="s">
        <v>2379</v>
      </c>
      <c r="E1098" s="18" t="s">
        <v>2379</v>
      </c>
      <c r="F1098" s="18" t="s">
        <v>2381</v>
      </c>
      <c r="G1098" s="19">
        <v>1</v>
      </c>
      <c r="H1098" s="18" t="s">
        <v>2379</v>
      </c>
      <c r="I1098" s="20" t="str">
        <f t="shared" si="34"/>
        <v>Obesity</v>
      </c>
      <c r="J1098" s="20" t="str">
        <f t="shared" si="35"/>
        <v>Normal</v>
      </c>
    </row>
    <row r="1099" spans="1:10">
      <c r="A1099" s="18" t="s">
        <v>380</v>
      </c>
      <c r="B1099" s="18">
        <v>30.54</v>
      </c>
      <c r="C1099" s="18">
        <v>5</v>
      </c>
      <c r="D1099" s="18" t="s">
        <v>2379</v>
      </c>
      <c r="E1099" s="18" t="s">
        <v>2379</v>
      </c>
      <c r="F1099" s="18" t="s">
        <v>2381</v>
      </c>
      <c r="G1099" s="19">
        <v>1</v>
      </c>
      <c r="H1099" s="18" t="s">
        <v>2379</v>
      </c>
      <c r="I1099" s="20" t="str">
        <f t="shared" si="34"/>
        <v>Obesity</v>
      </c>
      <c r="J1099" s="20" t="str">
        <f t="shared" si="35"/>
        <v>Normal</v>
      </c>
    </row>
    <row r="1100" spans="1:10">
      <c r="A1100" s="18" t="s">
        <v>379</v>
      </c>
      <c r="B1100" s="18">
        <v>33.914999999999999</v>
      </c>
      <c r="C1100" s="18">
        <v>5.84</v>
      </c>
      <c r="D1100" s="18" t="s">
        <v>2381</v>
      </c>
      <c r="E1100" s="18" t="s">
        <v>2379</v>
      </c>
      <c r="F1100" s="18" t="s">
        <v>2379</v>
      </c>
      <c r="G1100" s="19">
        <v>0</v>
      </c>
      <c r="H1100" s="18" t="s">
        <v>2379</v>
      </c>
      <c r="I1100" s="20" t="str">
        <f t="shared" si="34"/>
        <v>Obesity</v>
      </c>
      <c r="J1100" s="20" t="str">
        <f t="shared" si="35"/>
        <v>Prediabetes</v>
      </c>
    </row>
    <row r="1101" spans="1:10">
      <c r="A1101" s="18" t="s">
        <v>378</v>
      </c>
      <c r="B1101" s="18">
        <v>33.31</v>
      </c>
      <c r="C1101" s="18">
        <v>4.1900000000000004</v>
      </c>
      <c r="D1101" s="18" t="s">
        <v>2379</v>
      </c>
      <c r="E1101" s="18" t="s">
        <v>2379</v>
      </c>
      <c r="F1101" s="18" t="s">
        <v>2381</v>
      </c>
      <c r="G1101" s="19">
        <v>1</v>
      </c>
      <c r="H1101" s="18" t="s">
        <v>2379</v>
      </c>
      <c r="I1101" s="20" t="str">
        <f t="shared" si="34"/>
        <v>Obesity</v>
      </c>
      <c r="J1101" s="20" t="str">
        <f t="shared" si="35"/>
        <v>Normal</v>
      </c>
    </row>
    <row r="1102" spans="1:10">
      <c r="A1102" s="18" t="s">
        <v>2173</v>
      </c>
      <c r="B1102" s="18">
        <v>36.85</v>
      </c>
      <c r="C1102" s="18">
        <v>5.88</v>
      </c>
      <c r="D1102" s="18" t="s">
        <v>2379</v>
      </c>
      <c r="E1102" s="18" t="s">
        <v>2380</v>
      </c>
      <c r="F1102" s="18" t="s">
        <v>2379</v>
      </c>
      <c r="G1102" s="19">
        <v>1</v>
      </c>
      <c r="H1102" s="18" t="s">
        <v>2380</v>
      </c>
      <c r="I1102" s="20" t="str">
        <f t="shared" si="34"/>
        <v>Obesity</v>
      </c>
      <c r="J1102" s="20" t="str">
        <f t="shared" si="35"/>
        <v>Prediabetes</v>
      </c>
    </row>
    <row r="1103" spans="1:10">
      <c r="A1103" s="18" t="s">
        <v>377</v>
      </c>
      <c r="B1103" s="18">
        <v>25.745000000000001</v>
      </c>
      <c r="C1103" s="18">
        <v>4.62</v>
      </c>
      <c r="D1103" s="18" t="s">
        <v>2381</v>
      </c>
      <c r="E1103" s="18" t="s">
        <v>2379</v>
      </c>
      <c r="F1103" s="18" t="s">
        <v>2379</v>
      </c>
      <c r="G1103" s="19">
        <v>0</v>
      </c>
      <c r="H1103" s="18" t="s">
        <v>2379</v>
      </c>
      <c r="I1103" s="20" t="str">
        <f t="shared" si="34"/>
        <v>OverWeight</v>
      </c>
      <c r="J1103" s="20" t="str">
        <f t="shared" si="35"/>
        <v>Normal</v>
      </c>
    </row>
    <row r="1104" spans="1:10">
      <c r="A1104" s="18" t="s">
        <v>376</v>
      </c>
      <c r="B1104" s="18">
        <v>37.1</v>
      </c>
      <c r="C1104" s="18">
        <v>6.24</v>
      </c>
      <c r="D1104" s="18" t="s">
        <v>2379</v>
      </c>
      <c r="E1104" s="18" t="s">
        <v>2379</v>
      </c>
      <c r="F1104" s="18" t="s">
        <v>2379</v>
      </c>
      <c r="G1104" s="19">
        <v>0</v>
      </c>
      <c r="H1104" s="18" t="s">
        <v>2379</v>
      </c>
      <c r="I1104" s="20" t="str">
        <f t="shared" si="34"/>
        <v>Obesity</v>
      </c>
      <c r="J1104" s="20" t="str">
        <f t="shared" si="35"/>
        <v>Prediabetes</v>
      </c>
    </row>
    <row r="1105" spans="1:10">
      <c r="A1105" s="18" t="s">
        <v>375</v>
      </c>
      <c r="B1105" s="18">
        <v>35.435000000000002</v>
      </c>
      <c r="C1105" s="18">
        <v>5.81</v>
      </c>
      <c r="D1105" s="18" t="s">
        <v>2379</v>
      </c>
      <c r="E1105" s="18" t="s">
        <v>2379</v>
      </c>
      <c r="F1105" s="18" t="s">
        <v>2379</v>
      </c>
      <c r="G1105" s="19">
        <v>0</v>
      </c>
      <c r="H1105" s="18" t="s">
        <v>2379</v>
      </c>
      <c r="I1105" s="20" t="str">
        <f t="shared" si="34"/>
        <v>Obesity</v>
      </c>
      <c r="J1105" s="20" t="str">
        <f t="shared" si="35"/>
        <v>Prediabetes</v>
      </c>
    </row>
    <row r="1106" spans="1:10">
      <c r="A1106" s="18" t="s">
        <v>374</v>
      </c>
      <c r="B1106" s="18">
        <v>20.399999999999999</v>
      </c>
      <c r="C1106" s="18">
        <v>4.83</v>
      </c>
      <c r="D1106" s="18" t="s">
        <v>2379</v>
      </c>
      <c r="E1106" s="18" t="s">
        <v>2379</v>
      </c>
      <c r="F1106" s="18" t="s">
        <v>2379</v>
      </c>
      <c r="G1106" s="19">
        <v>0</v>
      </c>
      <c r="H1106" s="18" t="s">
        <v>2379</v>
      </c>
      <c r="I1106" s="20" t="str">
        <f t="shared" si="34"/>
        <v>Healthy Weight</v>
      </c>
      <c r="J1106" s="20" t="str">
        <f t="shared" si="35"/>
        <v>Normal</v>
      </c>
    </row>
    <row r="1107" spans="1:10">
      <c r="A1107" s="18" t="s">
        <v>373</v>
      </c>
      <c r="B1107" s="18">
        <v>42.13</v>
      </c>
      <c r="C1107" s="18">
        <v>5.72</v>
      </c>
      <c r="D1107" s="18" t="s">
        <v>2381</v>
      </c>
      <c r="E1107" s="18" t="s">
        <v>2379</v>
      </c>
      <c r="F1107" s="18" t="s">
        <v>2381</v>
      </c>
      <c r="G1107" s="19">
        <v>1</v>
      </c>
      <c r="H1107" s="18" t="s">
        <v>2379</v>
      </c>
      <c r="I1107" s="20" t="str">
        <f t="shared" si="34"/>
        <v>Obesity</v>
      </c>
      <c r="J1107" s="20" t="str">
        <f t="shared" si="35"/>
        <v>Prediabetes</v>
      </c>
    </row>
    <row r="1108" spans="1:10">
      <c r="A1108" s="18" t="s">
        <v>372</v>
      </c>
      <c r="B1108" s="18">
        <v>33.99</v>
      </c>
      <c r="C1108" s="18">
        <v>4.83</v>
      </c>
      <c r="D1108" s="18" t="s">
        <v>2381</v>
      </c>
      <c r="E1108" s="18" t="s">
        <v>2379</v>
      </c>
      <c r="F1108" s="18" t="s">
        <v>2381</v>
      </c>
      <c r="G1108" s="19">
        <v>1</v>
      </c>
      <c r="H1108" s="18" t="s">
        <v>2379</v>
      </c>
      <c r="I1108" s="20" t="str">
        <f t="shared" si="34"/>
        <v>Obesity</v>
      </c>
      <c r="J1108" s="20" t="str">
        <f t="shared" si="35"/>
        <v>Normal</v>
      </c>
    </row>
    <row r="1109" spans="1:10">
      <c r="A1109" s="18" t="s">
        <v>371</v>
      </c>
      <c r="B1109" s="18">
        <v>28.594999999999999</v>
      </c>
      <c r="C1109" s="18">
        <v>4.1399999999999997</v>
      </c>
      <c r="D1109" s="18" t="s">
        <v>2381</v>
      </c>
      <c r="E1109" s="18" t="s">
        <v>2379</v>
      </c>
      <c r="F1109" s="18" t="s">
        <v>2381</v>
      </c>
      <c r="G1109" s="19">
        <v>1</v>
      </c>
      <c r="H1109" s="18" t="s">
        <v>2379</v>
      </c>
      <c r="I1109" s="20" t="str">
        <f t="shared" si="34"/>
        <v>OverWeight</v>
      </c>
      <c r="J1109" s="20" t="str">
        <f t="shared" si="35"/>
        <v>Normal</v>
      </c>
    </row>
    <row r="1110" spans="1:10">
      <c r="A1110" s="18" t="s">
        <v>370</v>
      </c>
      <c r="B1110" s="18">
        <v>20.8</v>
      </c>
      <c r="C1110" s="18">
        <v>4.07</v>
      </c>
      <c r="D1110" s="18" t="s">
        <v>2381</v>
      </c>
      <c r="E1110" s="18" t="s">
        <v>2379</v>
      </c>
      <c r="F1110" s="18" t="s">
        <v>2381</v>
      </c>
      <c r="G1110" s="19">
        <v>1</v>
      </c>
      <c r="H1110" s="18" t="s">
        <v>2379</v>
      </c>
      <c r="I1110" s="20" t="str">
        <f t="shared" si="34"/>
        <v>Healthy Weight</v>
      </c>
      <c r="J1110" s="20" t="str">
        <f t="shared" si="35"/>
        <v>Normal</v>
      </c>
    </row>
    <row r="1111" spans="1:10">
      <c r="A1111" s="18" t="s">
        <v>369</v>
      </c>
      <c r="B1111" s="18">
        <v>23.465</v>
      </c>
      <c r="C1111" s="18">
        <v>6.26</v>
      </c>
      <c r="D1111" s="18" t="s">
        <v>2381</v>
      </c>
      <c r="E1111" s="18" t="s">
        <v>2379</v>
      </c>
      <c r="F1111" s="18" t="s">
        <v>2381</v>
      </c>
      <c r="G1111" s="19">
        <v>1</v>
      </c>
      <c r="H1111" s="18" t="s">
        <v>2379</v>
      </c>
      <c r="I1111" s="20" t="str">
        <f t="shared" si="34"/>
        <v>Healthy Weight</v>
      </c>
      <c r="J1111" s="20" t="str">
        <f t="shared" si="35"/>
        <v>Prediabetes</v>
      </c>
    </row>
    <row r="1112" spans="1:10">
      <c r="A1112" s="18" t="s">
        <v>368</v>
      </c>
      <c r="B1112" s="18">
        <v>40.185000000000002</v>
      </c>
      <c r="C1112" s="18">
        <v>5.88</v>
      </c>
      <c r="D1112" s="18" t="s">
        <v>2381</v>
      </c>
      <c r="E1112" s="18" t="s">
        <v>2379</v>
      </c>
      <c r="F1112" s="18" t="s">
        <v>2379</v>
      </c>
      <c r="G1112" s="19">
        <v>0</v>
      </c>
      <c r="H1112" s="18" t="s">
        <v>2379</v>
      </c>
      <c r="I1112" s="20" t="str">
        <f t="shared" si="34"/>
        <v>Obesity</v>
      </c>
      <c r="J1112" s="20" t="str">
        <f t="shared" si="35"/>
        <v>Prediabetes</v>
      </c>
    </row>
    <row r="1113" spans="1:10">
      <c r="A1113" s="18" t="s">
        <v>2370</v>
      </c>
      <c r="B1113" s="18">
        <v>30.36</v>
      </c>
      <c r="C1113" s="18">
        <v>5.77</v>
      </c>
      <c r="D1113" s="18" t="s">
        <v>2379</v>
      </c>
      <c r="E1113" s="18" t="s">
        <v>2379</v>
      </c>
      <c r="F1113" s="18" t="s">
        <v>2379</v>
      </c>
      <c r="G1113" s="19">
        <v>0</v>
      </c>
      <c r="H1113" s="18" t="s">
        <v>2380</v>
      </c>
      <c r="I1113" s="20" t="str">
        <f t="shared" si="34"/>
        <v>Obesity</v>
      </c>
      <c r="J1113" s="20" t="str">
        <f t="shared" si="35"/>
        <v>Prediabetes</v>
      </c>
    </row>
    <row r="1114" spans="1:10">
      <c r="A1114" s="18" t="s">
        <v>2352</v>
      </c>
      <c r="B1114" s="18">
        <v>42.9</v>
      </c>
      <c r="C1114" s="18">
        <v>11.41</v>
      </c>
      <c r="D1114" s="18" t="s">
        <v>2379</v>
      </c>
      <c r="E1114" s="18" t="s">
        <v>2379</v>
      </c>
      <c r="F1114" s="18" t="s">
        <v>2379</v>
      </c>
      <c r="G1114" s="19">
        <v>0</v>
      </c>
      <c r="H1114" s="18" t="s">
        <v>2380</v>
      </c>
      <c r="I1114" s="20" t="str">
        <f t="shared" si="34"/>
        <v>Obesity</v>
      </c>
      <c r="J1114" s="20" t="str">
        <f t="shared" si="35"/>
        <v>Diabetes</v>
      </c>
    </row>
    <row r="1115" spans="1:10">
      <c r="A1115" s="18" t="s">
        <v>2172</v>
      </c>
      <c r="B1115" s="18">
        <v>33.33</v>
      </c>
      <c r="C1115" s="18">
        <v>5.01</v>
      </c>
      <c r="D1115" s="18" t="s">
        <v>2381</v>
      </c>
      <c r="E1115" s="18" t="s">
        <v>2379</v>
      </c>
      <c r="F1115" s="18" t="s">
        <v>2381</v>
      </c>
      <c r="G1115" s="19">
        <v>1</v>
      </c>
      <c r="H1115" s="18" t="s">
        <v>2381</v>
      </c>
      <c r="I1115" s="20" t="str">
        <f t="shared" si="34"/>
        <v>Obesity</v>
      </c>
      <c r="J1115" s="20" t="str">
        <f t="shared" si="35"/>
        <v>Normal</v>
      </c>
    </row>
    <row r="1116" spans="1:10">
      <c r="A1116" s="18" t="s">
        <v>367</v>
      </c>
      <c r="B1116" s="18">
        <v>21.89</v>
      </c>
      <c r="C1116" s="18">
        <v>5.72</v>
      </c>
      <c r="D1116" s="18" t="s">
        <v>2381</v>
      </c>
      <c r="E1116" s="18" t="s">
        <v>2379</v>
      </c>
      <c r="F1116" s="18" t="s">
        <v>2379</v>
      </c>
      <c r="G1116" s="19">
        <v>0</v>
      </c>
      <c r="H1116" s="18" t="s">
        <v>2379</v>
      </c>
      <c r="I1116" s="20" t="str">
        <f t="shared" si="34"/>
        <v>Healthy Weight</v>
      </c>
      <c r="J1116" s="20" t="str">
        <f t="shared" si="35"/>
        <v>Prediabetes</v>
      </c>
    </row>
    <row r="1117" spans="1:10">
      <c r="A1117" s="18" t="s">
        <v>366</v>
      </c>
      <c r="B1117" s="18">
        <v>29.34</v>
      </c>
      <c r="C1117" s="18">
        <v>6.09</v>
      </c>
      <c r="D1117" s="18" t="s">
        <v>2381</v>
      </c>
      <c r="E1117" s="18" t="s">
        <v>2381</v>
      </c>
      <c r="F1117" s="18" t="s">
        <v>2379</v>
      </c>
      <c r="G1117" s="19">
        <v>2</v>
      </c>
      <c r="H1117" s="18" t="s">
        <v>2379</v>
      </c>
      <c r="I1117" s="20" t="str">
        <f t="shared" si="34"/>
        <v>OverWeight</v>
      </c>
      <c r="J1117" s="20" t="str">
        <f t="shared" si="35"/>
        <v>Prediabetes</v>
      </c>
    </row>
    <row r="1118" spans="1:10">
      <c r="A1118" s="18" t="s">
        <v>365</v>
      </c>
      <c r="B1118" s="18">
        <v>22.61</v>
      </c>
      <c r="C1118" s="18">
        <v>4.25</v>
      </c>
      <c r="D1118" s="18" t="s">
        <v>2381</v>
      </c>
      <c r="E1118" s="18" t="s">
        <v>2379</v>
      </c>
      <c r="F1118" s="18" t="s">
        <v>2379</v>
      </c>
      <c r="G1118" s="19">
        <v>0</v>
      </c>
      <c r="H1118" s="18" t="s">
        <v>2379</v>
      </c>
      <c r="I1118" s="20" t="str">
        <f t="shared" si="34"/>
        <v>Healthy Weight</v>
      </c>
      <c r="J1118" s="20" t="str">
        <f t="shared" si="35"/>
        <v>Normal</v>
      </c>
    </row>
    <row r="1119" spans="1:10">
      <c r="A1119" s="18" t="s">
        <v>364</v>
      </c>
      <c r="B1119" s="18">
        <v>22.23</v>
      </c>
      <c r="C1119" s="18">
        <v>6.09</v>
      </c>
      <c r="D1119" s="18" t="s">
        <v>2381</v>
      </c>
      <c r="E1119" s="18" t="s">
        <v>2379</v>
      </c>
      <c r="F1119" s="18" t="s">
        <v>2379</v>
      </c>
      <c r="G1119" s="19">
        <v>0</v>
      </c>
      <c r="H1119" s="18" t="s">
        <v>2379</v>
      </c>
      <c r="I1119" s="20" t="str">
        <f t="shared" si="34"/>
        <v>Healthy Weight</v>
      </c>
      <c r="J1119" s="20" t="str">
        <f t="shared" si="35"/>
        <v>Prediabetes</v>
      </c>
    </row>
    <row r="1120" spans="1:10">
      <c r="A1120" s="18" t="s">
        <v>363</v>
      </c>
      <c r="B1120" s="18">
        <v>33.4</v>
      </c>
      <c r="C1120" s="18">
        <v>5.51</v>
      </c>
      <c r="D1120" s="18" t="s">
        <v>2379</v>
      </c>
      <c r="E1120" s="18" t="s">
        <v>2379</v>
      </c>
      <c r="F1120" s="18" t="s">
        <v>2379</v>
      </c>
      <c r="G1120" s="19">
        <v>0</v>
      </c>
      <c r="H1120" s="18" t="s">
        <v>2379</v>
      </c>
      <c r="I1120" s="20" t="str">
        <f t="shared" si="34"/>
        <v>Obesity</v>
      </c>
      <c r="J1120" s="20" t="str">
        <f t="shared" si="35"/>
        <v>Normal</v>
      </c>
    </row>
    <row r="1121" spans="1:10">
      <c r="A1121" s="18" t="s">
        <v>362</v>
      </c>
      <c r="B1121" s="18">
        <v>33.11</v>
      </c>
      <c r="C1121" s="18">
        <v>5.63</v>
      </c>
      <c r="D1121" s="18" t="s">
        <v>2379</v>
      </c>
      <c r="E1121" s="18" t="s">
        <v>2379</v>
      </c>
      <c r="F1121" s="18" t="s">
        <v>2379</v>
      </c>
      <c r="G1121" s="19">
        <v>0</v>
      </c>
      <c r="H1121" s="18" t="s">
        <v>2379</v>
      </c>
      <c r="I1121" s="20" t="str">
        <f t="shared" si="34"/>
        <v>Obesity</v>
      </c>
      <c r="J1121" s="20" t="str">
        <f t="shared" si="35"/>
        <v>Normal</v>
      </c>
    </row>
    <row r="1122" spans="1:10">
      <c r="A1122" s="18" t="s">
        <v>361</v>
      </c>
      <c r="B1122" s="18">
        <v>16.815000000000001</v>
      </c>
      <c r="C1122" s="18">
        <v>5.29</v>
      </c>
      <c r="D1122" s="18" t="s">
        <v>2381</v>
      </c>
      <c r="E1122" s="18" t="s">
        <v>2379</v>
      </c>
      <c r="F1122" s="18" t="s">
        <v>2379</v>
      </c>
      <c r="G1122" s="19">
        <v>0</v>
      </c>
      <c r="H1122" s="18" t="s">
        <v>2379</v>
      </c>
      <c r="I1122" s="20" t="str">
        <f t="shared" si="34"/>
        <v>UnderWeight</v>
      </c>
      <c r="J1122" s="20" t="str">
        <f t="shared" si="35"/>
        <v>Normal</v>
      </c>
    </row>
    <row r="1123" spans="1:10">
      <c r="A1123" s="18" t="s">
        <v>360</v>
      </c>
      <c r="B1123" s="18">
        <v>25.61</v>
      </c>
      <c r="C1123" s="18">
        <v>4</v>
      </c>
      <c r="D1123" s="18" t="s">
        <v>2379</v>
      </c>
      <c r="E1123" s="18" t="s">
        <v>2379</v>
      </c>
      <c r="F1123" s="18" t="s">
        <v>2381</v>
      </c>
      <c r="G1123" s="19">
        <v>1</v>
      </c>
      <c r="H1123" s="18" t="s">
        <v>2379</v>
      </c>
      <c r="I1123" s="20" t="str">
        <f t="shared" si="34"/>
        <v>OverWeight</v>
      </c>
      <c r="J1123" s="20" t="str">
        <f t="shared" si="35"/>
        <v>Normal</v>
      </c>
    </row>
    <row r="1124" spans="1:10">
      <c r="A1124" s="18" t="s">
        <v>359</v>
      </c>
      <c r="B1124" s="18">
        <v>25.8</v>
      </c>
      <c r="C1124" s="18">
        <v>5.49</v>
      </c>
      <c r="D1124" s="18" t="s">
        <v>2379</v>
      </c>
      <c r="E1124" s="18" t="s">
        <v>2379</v>
      </c>
      <c r="F1124" s="18" t="s">
        <v>2379</v>
      </c>
      <c r="G1124" s="19">
        <v>0</v>
      </c>
      <c r="H1124" s="18" t="s">
        <v>2379</v>
      </c>
      <c r="I1124" s="20" t="str">
        <f t="shared" si="34"/>
        <v>OverWeight</v>
      </c>
      <c r="J1124" s="20" t="str">
        <f t="shared" si="35"/>
        <v>Normal</v>
      </c>
    </row>
    <row r="1125" spans="1:10">
      <c r="A1125" s="18" t="s">
        <v>358</v>
      </c>
      <c r="B1125" s="18">
        <v>27.39</v>
      </c>
      <c r="C1125" s="18">
        <v>5.34</v>
      </c>
      <c r="D1125" s="18" t="s">
        <v>2379</v>
      </c>
      <c r="E1125" s="18" t="s">
        <v>2379</v>
      </c>
      <c r="F1125" s="18" t="s">
        <v>2379</v>
      </c>
      <c r="G1125" s="19">
        <v>0</v>
      </c>
      <c r="H1125" s="18" t="s">
        <v>2379</v>
      </c>
      <c r="I1125" s="20" t="str">
        <f t="shared" si="34"/>
        <v>OverWeight</v>
      </c>
      <c r="J1125" s="20" t="str">
        <f t="shared" si="35"/>
        <v>Normal</v>
      </c>
    </row>
    <row r="1126" spans="1:10">
      <c r="A1126" s="18" t="s">
        <v>2171</v>
      </c>
      <c r="B1126" s="18">
        <v>39.14</v>
      </c>
      <c r="C1126" s="18">
        <v>4.4000000000000004</v>
      </c>
      <c r="D1126" s="18" t="s">
        <v>2379</v>
      </c>
      <c r="E1126" s="18" t="s">
        <v>2379</v>
      </c>
      <c r="F1126" s="18" t="s">
        <v>2381</v>
      </c>
      <c r="G1126" s="19">
        <v>1</v>
      </c>
      <c r="H1126" s="18" t="s">
        <v>2380</v>
      </c>
      <c r="I1126" s="20" t="str">
        <f t="shared" si="34"/>
        <v>Obesity</v>
      </c>
      <c r="J1126" s="20" t="str">
        <f t="shared" si="35"/>
        <v>Normal</v>
      </c>
    </row>
    <row r="1127" spans="1:10">
      <c r="A1127" s="18" t="s">
        <v>357</v>
      </c>
      <c r="B1127" s="18">
        <v>17.03</v>
      </c>
      <c r="C1127" s="18">
        <v>4.12</v>
      </c>
      <c r="D1127" s="18" t="s">
        <v>2379</v>
      </c>
      <c r="E1127" s="18" t="s">
        <v>2379</v>
      </c>
      <c r="F1127" s="18" t="s">
        <v>2379</v>
      </c>
      <c r="G1127" s="19">
        <v>1</v>
      </c>
      <c r="H1127" s="18" t="s">
        <v>2379</v>
      </c>
      <c r="I1127" s="20" t="str">
        <f t="shared" si="34"/>
        <v>UnderWeight</v>
      </c>
      <c r="J1127" s="20" t="str">
        <f t="shared" si="35"/>
        <v>Normal</v>
      </c>
    </row>
    <row r="1128" spans="1:10">
      <c r="A1128" s="18" t="s">
        <v>356</v>
      </c>
      <c r="B1128" s="18">
        <v>23.75</v>
      </c>
      <c r="C1128" s="18">
        <v>5.49</v>
      </c>
      <c r="D1128" s="18" t="s">
        <v>2381</v>
      </c>
      <c r="E1128" s="18" t="s">
        <v>2379</v>
      </c>
      <c r="F1128" s="18" t="s">
        <v>2379</v>
      </c>
      <c r="G1128" s="19">
        <v>0</v>
      </c>
      <c r="H1128" s="18" t="s">
        <v>2379</v>
      </c>
      <c r="I1128" s="20" t="str">
        <f t="shared" si="34"/>
        <v>Healthy Weight</v>
      </c>
      <c r="J1128" s="20" t="str">
        <f t="shared" si="35"/>
        <v>Normal</v>
      </c>
    </row>
    <row r="1129" spans="1:10">
      <c r="A1129" s="18" t="s">
        <v>354</v>
      </c>
      <c r="B1129" s="18">
        <v>26.03</v>
      </c>
      <c r="C1129" s="18">
        <v>5.1100000000000003</v>
      </c>
      <c r="D1129" s="18" t="s">
        <v>2381</v>
      </c>
      <c r="E1129" s="18" t="s">
        <v>2379</v>
      </c>
      <c r="F1129" s="18" t="s">
        <v>2379</v>
      </c>
      <c r="G1129" s="19">
        <v>1</v>
      </c>
      <c r="H1129" s="18" t="s">
        <v>2379</v>
      </c>
      <c r="I1129" s="20" t="str">
        <f t="shared" si="34"/>
        <v>OverWeight</v>
      </c>
      <c r="J1129" s="20" t="str">
        <f t="shared" si="35"/>
        <v>Normal</v>
      </c>
    </row>
    <row r="1130" spans="1:10">
      <c r="A1130" s="18" t="s">
        <v>353</v>
      </c>
      <c r="B1130" s="18">
        <v>16.079999999999998</v>
      </c>
      <c r="C1130" s="18">
        <v>5.94</v>
      </c>
      <c r="D1130" s="18" t="s">
        <v>2379</v>
      </c>
      <c r="E1130" s="18" t="s">
        <v>2379</v>
      </c>
      <c r="F1130" s="18" t="s">
        <v>2379</v>
      </c>
      <c r="G1130" s="19">
        <v>0</v>
      </c>
      <c r="H1130" s="18" t="s">
        <v>2379</v>
      </c>
      <c r="I1130" s="20" t="str">
        <f t="shared" si="34"/>
        <v>UnderWeight</v>
      </c>
      <c r="J1130" s="20" t="str">
        <f t="shared" si="35"/>
        <v>Prediabetes</v>
      </c>
    </row>
    <row r="1131" spans="1:10">
      <c r="A1131" s="18" t="s">
        <v>352</v>
      </c>
      <c r="B1131" s="18">
        <v>30.875</v>
      </c>
      <c r="C1131" s="18">
        <v>5.54</v>
      </c>
      <c r="D1131" s="18" t="s">
        <v>2379</v>
      </c>
      <c r="E1131" s="18" t="s">
        <v>2379</v>
      </c>
      <c r="F1131" s="18" t="s">
        <v>2379</v>
      </c>
      <c r="G1131" s="19">
        <v>0</v>
      </c>
      <c r="H1131" s="18" t="s">
        <v>2379</v>
      </c>
      <c r="I1131" s="20" t="str">
        <f t="shared" si="34"/>
        <v>Obesity</v>
      </c>
      <c r="J1131" s="20" t="str">
        <f t="shared" si="35"/>
        <v>Normal</v>
      </c>
    </row>
    <row r="1132" spans="1:10">
      <c r="A1132" s="18" t="s">
        <v>351</v>
      </c>
      <c r="B1132" s="18">
        <v>31.79</v>
      </c>
      <c r="C1132" s="18">
        <v>7.09</v>
      </c>
      <c r="D1132" s="18" t="s">
        <v>2379</v>
      </c>
      <c r="E1132" s="18" t="s">
        <v>2379</v>
      </c>
      <c r="F1132" s="18" t="s">
        <v>2379</v>
      </c>
      <c r="G1132" s="19">
        <v>0</v>
      </c>
      <c r="H1132" s="18" t="s">
        <v>2379</v>
      </c>
      <c r="I1132" s="20" t="str">
        <f t="shared" si="34"/>
        <v>Obesity</v>
      </c>
      <c r="J1132" s="20" t="str">
        <f t="shared" si="35"/>
        <v>Diabetes</v>
      </c>
    </row>
    <row r="1133" spans="1:10">
      <c r="A1133" s="18" t="s">
        <v>350</v>
      </c>
      <c r="B1133" s="18">
        <v>28.48</v>
      </c>
      <c r="C1133" s="18">
        <v>6.22</v>
      </c>
      <c r="D1133" s="18" t="s">
        <v>2381</v>
      </c>
      <c r="E1133" s="18" t="s">
        <v>2379</v>
      </c>
      <c r="F1133" s="18" t="s">
        <v>2381</v>
      </c>
      <c r="G1133" s="19">
        <v>1</v>
      </c>
      <c r="H1133" s="18" t="s">
        <v>2379</v>
      </c>
      <c r="I1133" s="20" t="str">
        <f t="shared" si="34"/>
        <v>OverWeight</v>
      </c>
      <c r="J1133" s="20" t="str">
        <f t="shared" si="35"/>
        <v>Prediabetes</v>
      </c>
    </row>
    <row r="1134" spans="1:10">
      <c r="A1134" s="18" t="s">
        <v>349</v>
      </c>
      <c r="B1134" s="18">
        <v>26.6</v>
      </c>
      <c r="C1134" s="18">
        <v>4.33</v>
      </c>
      <c r="D1134" s="18" t="s">
        <v>2379</v>
      </c>
      <c r="E1134" s="18" t="s">
        <v>2379</v>
      </c>
      <c r="F1134" s="18" t="s">
        <v>2379</v>
      </c>
      <c r="G1134" s="19">
        <v>1</v>
      </c>
      <c r="H1134" s="18" t="s">
        <v>2379</v>
      </c>
      <c r="I1134" s="20" t="str">
        <f t="shared" si="34"/>
        <v>OverWeight</v>
      </c>
      <c r="J1134" s="20" t="str">
        <f t="shared" si="35"/>
        <v>Normal</v>
      </c>
    </row>
    <row r="1135" spans="1:10">
      <c r="A1135" s="18" t="s">
        <v>348</v>
      </c>
      <c r="B1135" s="18">
        <v>25.27</v>
      </c>
      <c r="C1135" s="18">
        <v>5.83</v>
      </c>
      <c r="D1135" s="18" t="s">
        <v>2379</v>
      </c>
      <c r="E1135" s="18" t="s">
        <v>2379</v>
      </c>
      <c r="F1135" s="18" t="s">
        <v>2379</v>
      </c>
      <c r="G1135" s="19">
        <v>1</v>
      </c>
      <c r="H1135" s="18" t="s">
        <v>2379</v>
      </c>
      <c r="I1135" s="20" t="str">
        <f t="shared" si="34"/>
        <v>OverWeight</v>
      </c>
      <c r="J1135" s="20" t="str">
        <f t="shared" si="35"/>
        <v>Prediabetes</v>
      </c>
    </row>
    <row r="1136" spans="1:10">
      <c r="A1136" s="18" t="s">
        <v>347</v>
      </c>
      <c r="B1136" s="18">
        <v>34.484999999999999</v>
      </c>
      <c r="C1136" s="18">
        <v>4.7</v>
      </c>
      <c r="D1136" s="18" t="s">
        <v>2381</v>
      </c>
      <c r="E1136" s="18" t="s">
        <v>2379</v>
      </c>
      <c r="F1136" s="18" t="s">
        <v>2381</v>
      </c>
      <c r="G1136" s="19">
        <v>1</v>
      </c>
      <c r="H1136" s="18" t="s">
        <v>2379</v>
      </c>
      <c r="I1136" s="20" t="str">
        <f t="shared" si="34"/>
        <v>Obesity</v>
      </c>
      <c r="J1136" s="20" t="str">
        <f t="shared" si="35"/>
        <v>Normal</v>
      </c>
    </row>
    <row r="1137" spans="1:10">
      <c r="A1137" s="18" t="s">
        <v>2170</v>
      </c>
      <c r="B1137" s="18">
        <v>32.9</v>
      </c>
      <c r="C1137" s="18">
        <v>6.26</v>
      </c>
      <c r="D1137" s="18" t="s">
        <v>2381</v>
      </c>
      <c r="E1137" s="18" t="s">
        <v>2379</v>
      </c>
      <c r="F1137" s="18" t="s">
        <v>2379</v>
      </c>
      <c r="G1137" s="19">
        <v>0</v>
      </c>
      <c r="H1137" s="18" t="s">
        <v>2381</v>
      </c>
      <c r="I1137" s="20" t="str">
        <f t="shared" si="34"/>
        <v>Obesity</v>
      </c>
      <c r="J1137" s="20" t="str">
        <f t="shared" si="35"/>
        <v>Prediabetes</v>
      </c>
    </row>
    <row r="1138" spans="1:10">
      <c r="A1138" s="18" t="s">
        <v>346</v>
      </c>
      <c r="B1138" s="18">
        <v>15.57</v>
      </c>
      <c r="C1138" s="18">
        <v>4.07</v>
      </c>
      <c r="D1138" s="18" t="s">
        <v>2381</v>
      </c>
      <c r="E1138" s="18" t="s">
        <v>2379</v>
      </c>
      <c r="F1138" s="18" t="s">
        <v>2379</v>
      </c>
      <c r="G1138" s="19">
        <v>1</v>
      </c>
      <c r="H1138" s="18" t="s">
        <v>2379</v>
      </c>
      <c r="I1138" s="20" t="str">
        <f t="shared" si="34"/>
        <v>UnderWeight</v>
      </c>
      <c r="J1138" s="20" t="str">
        <f t="shared" si="35"/>
        <v>Normal</v>
      </c>
    </row>
    <row r="1139" spans="1:10">
      <c r="A1139" s="18" t="s">
        <v>345</v>
      </c>
      <c r="B1139" s="18">
        <v>30.36</v>
      </c>
      <c r="C1139" s="18">
        <v>9.39</v>
      </c>
      <c r="D1139" s="18" t="s">
        <v>2379</v>
      </c>
      <c r="E1139" s="18" t="s">
        <v>2379</v>
      </c>
      <c r="F1139" s="18" t="s">
        <v>2379</v>
      </c>
      <c r="G1139" s="19">
        <v>0</v>
      </c>
      <c r="H1139" s="18" t="s">
        <v>2379</v>
      </c>
      <c r="I1139" s="20" t="str">
        <f t="shared" si="34"/>
        <v>Obesity</v>
      </c>
      <c r="J1139" s="20" t="str">
        <f t="shared" si="35"/>
        <v>Diabetes</v>
      </c>
    </row>
    <row r="1140" spans="1:10">
      <c r="A1140" s="18" t="s">
        <v>344</v>
      </c>
      <c r="B1140" s="18">
        <v>19.37</v>
      </c>
      <c r="C1140" s="18">
        <v>4.18</v>
      </c>
      <c r="D1140" s="18" t="s">
        <v>2379</v>
      </c>
      <c r="E1140" s="18" t="s">
        <v>2379</v>
      </c>
      <c r="F1140" s="18" t="s">
        <v>2379</v>
      </c>
      <c r="G1140" s="19">
        <v>0</v>
      </c>
      <c r="H1140" s="18" t="s">
        <v>2379</v>
      </c>
      <c r="I1140" s="20" t="str">
        <f t="shared" si="34"/>
        <v>Healthy Weight</v>
      </c>
      <c r="J1140" s="20" t="str">
        <f t="shared" si="35"/>
        <v>Normal</v>
      </c>
    </row>
    <row r="1141" spans="1:10">
      <c r="A1141" s="18" t="s">
        <v>343</v>
      </c>
      <c r="B1141" s="18">
        <v>16.71</v>
      </c>
      <c r="C1141" s="18">
        <v>4.18</v>
      </c>
      <c r="D1141" s="18" t="s">
        <v>2379</v>
      </c>
      <c r="E1141" s="18" t="s">
        <v>2379</v>
      </c>
      <c r="F1141" s="18" t="s">
        <v>2379</v>
      </c>
      <c r="G1141" s="19">
        <v>1</v>
      </c>
      <c r="H1141" s="18" t="s">
        <v>2379</v>
      </c>
      <c r="I1141" s="20" t="str">
        <f t="shared" si="34"/>
        <v>UnderWeight</v>
      </c>
      <c r="J1141" s="20" t="str">
        <f t="shared" si="35"/>
        <v>Normal</v>
      </c>
    </row>
    <row r="1142" spans="1:10">
      <c r="A1142" s="18" t="s">
        <v>342</v>
      </c>
      <c r="B1142" s="18">
        <v>24.1</v>
      </c>
      <c r="C1142" s="18">
        <v>4.4000000000000004</v>
      </c>
      <c r="D1142" s="18" t="s">
        <v>2381</v>
      </c>
      <c r="E1142" s="18" t="s">
        <v>2379</v>
      </c>
      <c r="F1142" s="18" t="s">
        <v>2379</v>
      </c>
      <c r="G1142" s="19">
        <v>1</v>
      </c>
      <c r="H1142" s="18" t="s">
        <v>2379</v>
      </c>
      <c r="I1142" s="20" t="str">
        <f t="shared" si="34"/>
        <v>Healthy Weight</v>
      </c>
      <c r="J1142" s="20" t="str">
        <f t="shared" si="35"/>
        <v>Normal</v>
      </c>
    </row>
    <row r="1143" spans="1:10">
      <c r="A1143" s="18" t="s">
        <v>341</v>
      </c>
      <c r="B1143" s="18">
        <v>29.77</v>
      </c>
      <c r="C1143" s="18">
        <v>9.9</v>
      </c>
      <c r="D1143" s="18" t="s">
        <v>2379</v>
      </c>
      <c r="E1143" s="18" t="s">
        <v>2379</v>
      </c>
      <c r="F1143" s="18" t="s">
        <v>2379</v>
      </c>
      <c r="G1143" s="19">
        <v>0</v>
      </c>
      <c r="H1143" s="18" t="s">
        <v>2379</v>
      </c>
      <c r="I1143" s="20" t="str">
        <f t="shared" si="34"/>
        <v>OverWeight</v>
      </c>
      <c r="J1143" s="20" t="str">
        <f t="shared" si="35"/>
        <v>Diabetes</v>
      </c>
    </row>
    <row r="1144" spans="1:10">
      <c r="A1144" s="18" t="s">
        <v>340</v>
      </c>
      <c r="B1144" s="18">
        <v>46.53</v>
      </c>
      <c r="C1144" s="18">
        <v>4.84</v>
      </c>
      <c r="D1144" s="18" t="s">
        <v>2381</v>
      </c>
      <c r="E1144" s="18" t="s">
        <v>2379</v>
      </c>
      <c r="F1144" s="18" t="s">
        <v>2379</v>
      </c>
      <c r="G1144" s="19">
        <v>0</v>
      </c>
      <c r="H1144" s="18" t="s">
        <v>2379</v>
      </c>
      <c r="I1144" s="20" t="str">
        <f t="shared" si="34"/>
        <v>Obesity</v>
      </c>
      <c r="J1144" s="20" t="str">
        <f t="shared" si="35"/>
        <v>Normal</v>
      </c>
    </row>
    <row r="1145" spans="1:10">
      <c r="A1145" s="18" t="s">
        <v>339</v>
      </c>
      <c r="B1145" s="18">
        <v>23.4</v>
      </c>
      <c r="C1145" s="18">
        <v>5.53</v>
      </c>
      <c r="D1145" s="18" t="s">
        <v>2379</v>
      </c>
      <c r="E1145" s="18" t="s">
        <v>2379</v>
      </c>
      <c r="F1145" s="18" t="s">
        <v>2381</v>
      </c>
      <c r="G1145" s="19">
        <v>1</v>
      </c>
      <c r="H1145" s="18" t="s">
        <v>2379</v>
      </c>
      <c r="I1145" s="20" t="str">
        <f t="shared" si="34"/>
        <v>Healthy Weight</v>
      </c>
      <c r="J1145" s="20" t="str">
        <f t="shared" si="35"/>
        <v>Normal</v>
      </c>
    </row>
    <row r="1146" spans="1:10">
      <c r="A1146" s="18" t="s">
        <v>338</v>
      </c>
      <c r="B1146" s="18">
        <v>30</v>
      </c>
      <c r="C1146" s="18">
        <v>4.33</v>
      </c>
      <c r="D1146" s="18" t="s">
        <v>2381</v>
      </c>
      <c r="E1146" s="18" t="s">
        <v>2379</v>
      </c>
      <c r="F1146" s="18" t="s">
        <v>2379</v>
      </c>
      <c r="G1146" s="19">
        <v>0</v>
      </c>
      <c r="H1146" s="18" t="s">
        <v>2379</v>
      </c>
      <c r="I1146" s="20" t="str">
        <f t="shared" si="34"/>
        <v>Obesity</v>
      </c>
      <c r="J1146" s="20" t="str">
        <f t="shared" si="35"/>
        <v>Normal</v>
      </c>
    </row>
    <row r="1147" spans="1:10">
      <c r="A1147" s="18" t="s">
        <v>337</v>
      </c>
      <c r="B1147" s="18">
        <v>29.15</v>
      </c>
      <c r="C1147" s="18">
        <v>4.91</v>
      </c>
      <c r="D1147" s="18" t="s">
        <v>2381</v>
      </c>
      <c r="E1147" s="18" t="s">
        <v>2379</v>
      </c>
      <c r="F1147" s="18" t="s">
        <v>2379</v>
      </c>
      <c r="G1147" s="19">
        <v>0</v>
      </c>
      <c r="H1147" s="18" t="s">
        <v>2379</v>
      </c>
      <c r="I1147" s="20" t="str">
        <f t="shared" si="34"/>
        <v>OverWeight</v>
      </c>
      <c r="J1147" s="20" t="str">
        <f t="shared" si="35"/>
        <v>Normal</v>
      </c>
    </row>
    <row r="1148" spans="1:10">
      <c r="A1148" s="18" t="s">
        <v>2169</v>
      </c>
      <c r="B1148" s="18">
        <v>29.78</v>
      </c>
      <c r="C1148" s="18">
        <v>10.27</v>
      </c>
      <c r="D1148" s="18" t="s">
        <v>2381</v>
      </c>
      <c r="E1148" s="18" t="s">
        <v>2379</v>
      </c>
      <c r="F1148" s="18" t="s">
        <v>2381</v>
      </c>
      <c r="G1148" s="19">
        <v>1</v>
      </c>
      <c r="H1148" s="18" t="s">
        <v>2381</v>
      </c>
      <c r="I1148" s="20" t="str">
        <f t="shared" si="34"/>
        <v>OverWeight</v>
      </c>
      <c r="J1148" s="20" t="str">
        <f t="shared" si="35"/>
        <v>Diabetes</v>
      </c>
    </row>
    <row r="1149" spans="1:10">
      <c r="A1149" s="18" t="s">
        <v>336</v>
      </c>
      <c r="B1149" s="18">
        <v>34.865000000000002</v>
      </c>
      <c r="C1149" s="18">
        <v>4.8</v>
      </c>
      <c r="D1149" s="18" t="s">
        <v>2379</v>
      </c>
      <c r="E1149" s="18" t="s">
        <v>2379</v>
      </c>
      <c r="F1149" s="18" t="s">
        <v>2379</v>
      </c>
      <c r="G1149" s="19">
        <v>0</v>
      </c>
      <c r="H1149" s="18" t="s">
        <v>2379</v>
      </c>
      <c r="I1149" s="20" t="str">
        <f t="shared" si="34"/>
        <v>Obesity</v>
      </c>
      <c r="J1149" s="20" t="str">
        <f t="shared" si="35"/>
        <v>Normal</v>
      </c>
    </row>
    <row r="1150" spans="1:10">
      <c r="A1150" s="18" t="s">
        <v>335</v>
      </c>
      <c r="B1150" s="18">
        <v>28.12</v>
      </c>
      <c r="C1150" s="18">
        <v>5.55</v>
      </c>
      <c r="D1150" s="18" t="s">
        <v>2381</v>
      </c>
      <c r="E1150" s="18" t="s">
        <v>2381</v>
      </c>
      <c r="F1150" s="18" t="s">
        <v>2379</v>
      </c>
      <c r="G1150" s="19">
        <v>2</v>
      </c>
      <c r="H1150" s="18" t="s">
        <v>2379</v>
      </c>
      <c r="I1150" s="20" t="str">
        <f t="shared" si="34"/>
        <v>OverWeight</v>
      </c>
      <c r="J1150" s="20" t="str">
        <f t="shared" si="35"/>
        <v>Normal</v>
      </c>
    </row>
    <row r="1151" spans="1:10">
      <c r="A1151" s="18" t="s">
        <v>334</v>
      </c>
      <c r="B1151" s="18">
        <v>29.45</v>
      </c>
      <c r="C1151" s="18">
        <v>5.24</v>
      </c>
      <c r="D1151" s="18" t="s">
        <v>2381</v>
      </c>
      <c r="E1151" s="18" t="s">
        <v>2379</v>
      </c>
      <c r="F1151" s="18" t="s">
        <v>2379</v>
      </c>
      <c r="G1151" s="19">
        <v>0</v>
      </c>
      <c r="H1151" s="18" t="s">
        <v>2379</v>
      </c>
      <c r="I1151" s="20" t="str">
        <f t="shared" si="34"/>
        <v>OverWeight</v>
      </c>
      <c r="J1151" s="20" t="str">
        <f t="shared" si="35"/>
        <v>Normal</v>
      </c>
    </row>
    <row r="1152" spans="1:10">
      <c r="A1152" s="18" t="s">
        <v>333</v>
      </c>
      <c r="B1152" s="18">
        <v>27.94</v>
      </c>
      <c r="C1152" s="18">
        <v>6.08</v>
      </c>
      <c r="D1152" s="18" t="s">
        <v>2379</v>
      </c>
      <c r="E1152" s="18" t="s">
        <v>2379</v>
      </c>
      <c r="F1152" s="18" t="s">
        <v>2381</v>
      </c>
      <c r="G1152" s="19">
        <v>1</v>
      </c>
      <c r="H1152" s="18" t="s">
        <v>2379</v>
      </c>
      <c r="I1152" s="20" t="str">
        <f t="shared" si="34"/>
        <v>OverWeight</v>
      </c>
      <c r="J1152" s="20" t="str">
        <f t="shared" si="35"/>
        <v>Prediabetes</v>
      </c>
    </row>
    <row r="1153" spans="1:10">
      <c r="A1153" s="18" t="s">
        <v>332</v>
      </c>
      <c r="B1153" s="18">
        <v>27.2</v>
      </c>
      <c r="C1153" s="18">
        <v>5.83</v>
      </c>
      <c r="D1153" s="18" t="s">
        <v>2379</v>
      </c>
      <c r="E1153" s="18" t="s">
        <v>2379</v>
      </c>
      <c r="F1153" s="18" t="s">
        <v>2381</v>
      </c>
      <c r="G1153" s="19">
        <v>1</v>
      </c>
      <c r="H1153" s="18" t="s">
        <v>2379</v>
      </c>
      <c r="I1153" s="20" t="str">
        <f t="shared" si="34"/>
        <v>OverWeight</v>
      </c>
      <c r="J1153" s="20" t="str">
        <f t="shared" si="35"/>
        <v>Prediabetes</v>
      </c>
    </row>
    <row r="1154" spans="1:10">
      <c r="A1154" s="18" t="s">
        <v>331</v>
      </c>
      <c r="B1154" s="18">
        <v>33.344999999999999</v>
      </c>
      <c r="C1154" s="18">
        <v>4.29</v>
      </c>
      <c r="D1154" s="18" t="s">
        <v>2379</v>
      </c>
      <c r="E1154" s="18" t="s">
        <v>2379</v>
      </c>
      <c r="F1154" s="18" t="s">
        <v>2379</v>
      </c>
      <c r="G1154" s="19">
        <v>1</v>
      </c>
      <c r="H1154" s="18" t="s">
        <v>2379</v>
      </c>
      <c r="I1154" s="20" t="str">
        <f t="shared" ref="I1154:I1217" si="36">IF(B1154&lt;18.5,"UnderWeight",IF(B1154&lt;25,"Healthy Weight",IF(B1154&lt;30,"OverWeight","Obesity")))</f>
        <v>Obesity</v>
      </c>
      <c r="J1154" s="20" t="str">
        <f t="shared" si="35"/>
        <v>Normal</v>
      </c>
    </row>
    <row r="1155" spans="1:10">
      <c r="A1155" s="18" t="s">
        <v>330</v>
      </c>
      <c r="B1155" s="18">
        <v>29.925000000000001</v>
      </c>
      <c r="C1155" s="18">
        <v>5.3</v>
      </c>
      <c r="D1155" s="18" t="s">
        <v>2379</v>
      </c>
      <c r="E1155" s="18" t="s">
        <v>2379</v>
      </c>
      <c r="F1155" s="18" t="s">
        <v>2379</v>
      </c>
      <c r="G1155" s="19">
        <v>1</v>
      </c>
      <c r="H1155" s="18" t="s">
        <v>2379</v>
      </c>
      <c r="I1155" s="20" t="str">
        <f t="shared" si="36"/>
        <v>OverWeight</v>
      </c>
      <c r="J1155" s="20" t="str">
        <f t="shared" ref="J1155:J1218" si="37">IF(C1155&lt;5.7,"Normal",IF(C1155&lt;6.5,"Prediabetes","Diabetes"))</f>
        <v>Normal</v>
      </c>
    </row>
    <row r="1156" spans="1:10">
      <c r="A1156" s="18" t="s">
        <v>329</v>
      </c>
      <c r="B1156" s="18">
        <v>24.225000000000001</v>
      </c>
      <c r="C1156" s="18">
        <v>4.42</v>
      </c>
      <c r="D1156" s="18" t="s">
        <v>2379</v>
      </c>
      <c r="E1156" s="18" t="s">
        <v>2379</v>
      </c>
      <c r="F1156" s="18" t="s">
        <v>2379</v>
      </c>
      <c r="G1156" s="19">
        <v>1</v>
      </c>
      <c r="H1156" s="18" t="s">
        <v>2379</v>
      </c>
      <c r="I1156" s="20" t="str">
        <f t="shared" si="36"/>
        <v>Healthy Weight</v>
      </c>
      <c r="J1156" s="20" t="str">
        <f t="shared" si="37"/>
        <v>Normal</v>
      </c>
    </row>
    <row r="1157" spans="1:10">
      <c r="A1157" s="18" t="s">
        <v>328</v>
      </c>
      <c r="B1157" s="18">
        <v>29.68</v>
      </c>
      <c r="C1157" s="18">
        <v>5.68</v>
      </c>
      <c r="D1157" s="18" t="s">
        <v>2379</v>
      </c>
      <c r="E1157" s="18" t="s">
        <v>2380</v>
      </c>
      <c r="F1157" s="18" t="s">
        <v>2379</v>
      </c>
      <c r="G1157" s="19">
        <v>1</v>
      </c>
      <c r="H1157" s="18" t="s">
        <v>2379</v>
      </c>
      <c r="I1157" s="20" t="str">
        <f t="shared" si="36"/>
        <v>OverWeight</v>
      </c>
      <c r="J1157" s="20" t="str">
        <f t="shared" si="37"/>
        <v>Normal</v>
      </c>
    </row>
    <row r="1158" spans="1:10">
      <c r="A1158" s="18" t="s">
        <v>327</v>
      </c>
      <c r="B1158" s="18">
        <v>20.614999999999998</v>
      </c>
      <c r="C1158" s="18">
        <v>6.05</v>
      </c>
      <c r="D1158" s="18" t="s">
        <v>2379</v>
      </c>
      <c r="E1158" s="18" t="s">
        <v>2379</v>
      </c>
      <c r="F1158" s="18" t="s">
        <v>2381</v>
      </c>
      <c r="G1158" s="19">
        <v>1</v>
      </c>
      <c r="H1158" s="18" t="s">
        <v>2379</v>
      </c>
      <c r="I1158" s="20" t="str">
        <f t="shared" si="36"/>
        <v>Healthy Weight</v>
      </c>
      <c r="J1158" s="20" t="str">
        <f t="shared" si="37"/>
        <v>Prediabetes</v>
      </c>
    </row>
    <row r="1159" spans="1:10">
      <c r="A1159" s="18" t="s">
        <v>2168</v>
      </c>
      <c r="B1159" s="18">
        <v>32.78</v>
      </c>
      <c r="C1159" s="18">
        <v>5.27</v>
      </c>
      <c r="D1159" s="18" t="s">
        <v>2379</v>
      </c>
      <c r="E1159" s="18" t="s">
        <v>2379</v>
      </c>
      <c r="F1159" s="18" t="s">
        <v>2379</v>
      </c>
      <c r="G1159" s="19">
        <v>0</v>
      </c>
      <c r="H1159" s="18" t="s">
        <v>2380</v>
      </c>
      <c r="I1159" s="20" t="str">
        <f t="shared" si="36"/>
        <v>Obesity</v>
      </c>
      <c r="J1159" s="20" t="str">
        <f t="shared" si="37"/>
        <v>Normal</v>
      </c>
    </row>
    <row r="1160" spans="1:10">
      <c r="A1160" s="18" t="s">
        <v>326</v>
      </c>
      <c r="B1160" s="18">
        <v>32.119999999999997</v>
      </c>
      <c r="C1160" s="18">
        <v>5.33</v>
      </c>
      <c r="D1160" s="18" t="s">
        <v>2379</v>
      </c>
      <c r="E1160" s="18" t="s">
        <v>2380</v>
      </c>
      <c r="F1160" s="18" t="s">
        <v>2379</v>
      </c>
      <c r="G1160" s="19">
        <v>1</v>
      </c>
      <c r="H1160" s="18" t="s">
        <v>2379</v>
      </c>
      <c r="I1160" s="20" t="str">
        <f t="shared" si="36"/>
        <v>Obesity</v>
      </c>
      <c r="J1160" s="20" t="str">
        <f t="shared" si="37"/>
        <v>Normal</v>
      </c>
    </row>
    <row r="1161" spans="1:10">
      <c r="A1161" s="18" t="s">
        <v>325</v>
      </c>
      <c r="B1161" s="18">
        <v>27.36</v>
      </c>
      <c r="C1161" s="18">
        <v>6.22</v>
      </c>
      <c r="D1161" s="18" t="s">
        <v>2379</v>
      </c>
      <c r="E1161" s="18" t="s">
        <v>2379</v>
      </c>
      <c r="F1161" s="18" t="s">
        <v>2379</v>
      </c>
      <c r="G1161" s="19">
        <v>0</v>
      </c>
      <c r="H1161" s="18" t="s">
        <v>2379</v>
      </c>
      <c r="I1161" s="20" t="str">
        <f t="shared" si="36"/>
        <v>OverWeight</v>
      </c>
      <c r="J1161" s="20" t="str">
        <f t="shared" si="37"/>
        <v>Prediabetes</v>
      </c>
    </row>
    <row r="1162" spans="1:10">
      <c r="A1162" s="18" t="s">
        <v>324</v>
      </c>
      <c r="B1162" s="18">
        <v>17.385000000000002</v>
      </c>
      <c r="C1162" s="18">
        <v>5.84</v>
      </c>
      <c r="D1162" s="18" t="s">
        <v>2379</v>
      </c>
      <c r="E1162" s="18" t="s">
        <v>2379</v>
      </c>
      <c r="F1162" s="18" t="s">
        <v>2379</v>
      </c>
      <c r="G1162" s="19">
        <v>0</v>
      </c>
      <c r="H1162" s="18" t="s">
        <v>2379</v>
      </c>
      <c r="I1162" s="20" t="str">
        <f t="shared" si="36"/>
        <v>UnderWeight</v>
      </c>
      <c r="J1162" s="20" t="str">
        <f t="shared" si="37"/>
        <v>Prediabetes</v>
      </c>
    </row>
    <row r="1163" spans="1:10">
      <c r="A1163" s="18" t="s">
        <v>323</v>
      </c>
      <c r="B1163" s="18">
        <v>30.13</v>
      </c>
      <c r="C1163" s="18">
        <v>5.71</v>
      </c>
      <c r="D1163" s="18" t="s">
        <v>2379</v>
      </c>
      <c r="E1163" s="18" t="s">
        <v>2380</v>
      </c>
      <c r="F1163" s="18" t="s">
        <v>2379</v>
      </c>
      <c r="G1163" s="19">
        <v>1</v>
      </c>
      <c r="H1163" s="18" t="s">
        <v>2379</v>
      </c>
      <c r="I1163" s="20" t="str">
        <f t="shared" si="36"/>
        <v>Obesity</v>
      </c>
      <c r="J1163" s="20" t="str">
        <f t="shared" si="37"/>
        <v>Prediabetes</v>
      </c>
    </row>
    <row r="1164" spans="1:10">
      <c r="A1164" s="18" t="s">
        <v>322</v>
      </c>
      <c r="B1164" s="18">
        <v>25.44</v>
      </c>
      <c r="C1164" s="18">
        <v>6.04</v>
      </c>
      <c r="D1164" s="18" t="s">
        <v>2381</v>
      </c>
      <c r="E1164" s="18" t="s">
        <v>2379</v>
      </c>
      <c r="F1164" s="18" t="s">
        <v>2381</v>
      </c>
      <c r="G1164" s="19">
        <v>1</v>
      </c>
      <c r="H1164" s="18" t="s">
        <v>2379</v>
      </c>
      <c r="I1164" s="20" t="str">
        <f t="shared" si="36"/>
        <v>OverWeight</v>
      </c>
      <c r="J1164" s="20" t="str">
        <f t="shared" si="37"/>
        <v>Prediabetes</v>
      </c>
    </row>
    <row r="1165" spans="1:10">
      <c r="A1165" s="18" t="s">
        <v>321</v>
      </c>
      <c r="B1165" s="18">
        <v>39.805</v>
      </c>
      <c r="C1165" s="18">
        <v>4.38</v>
      </c>
      <c r="D1165" s="18" t="s">
        <v>2379</v>
      </c>
      <c r="E1165" s="18" t="s">
        <v>2380</v>
      </c>
      <c r="F1165" s="18" t="s">
        <v>2379</v>
      </c>
      <c r="G1165" s="19">
        <v>1</v>
      </c>
      <c r="H1165" s="18" t="s">
        <v>2379</v>
      </c>
      <c r="I1165" s="20" t="str">
        <f t="shared" si="36"/>
        <v>Obesity</v>
      </c>
      <c r="J1165" s="20" t="str">
        <f t="shared" si="37"/>
        <v>Normal</v>
      </c>
    </row>
    <row r="1166" spans="1:10">
      <c r="A1166" s="18" t="s">
        <v>320</v>
      </c>
      <c r="B1166" s="18">
        <v>30.4</v>
      </c>
      <c r="C1166" s="18">
        <v>5.56</v>
      </c>
      <c r="D1166" s="18" t="s">
        <v>2381</v>
      </c>
      <c r="E1166" s="18" t="s">
        <v>2381</v>
      </c>
      <c r="F1166" s="18" t="s">
        <v>2379</v>
      </c>
      <c r="G1166" s="19">
        <v>1</v>
      </c>
      <c r="H1166" s="18" t="s">
        <v>2379</v>
      </c>
      <c r="I1166" s="20" t="str">
        <f t="shared" si="36"/>
        <v>Obesity</v>
      </c>
      <c r="J1166" s="20" t="str">
        <f t="shared" si="37"/>
        <v>Normal</v>
      </c>
    </row>
    <row r="1167" spans="1:10">
      <c r="A1167" s="18" t="s">
        <v>319</v>
      </c>
      <c r="B1167" s="18">
        <v>23.18</v>
      </c>
      <c r="C1167" s="18">
        <v>4.24</v>
      </c>
      <c r="D1167" s="18" t="s">
        <v>2379</v>
      </c>
      <c r="E1167" s="18" t="s">
        <v>2380</v>
      </c>
      <c r="F1167" s="18" t="s">
        <v>2379</v>
      </c>
      <c r="G1167" s="19">
        <v>1</v>
      </c>
      <c r="H1167" s="18" t="s">
        <v>2379</v>
      </c>
      <c r="I1167" s="20" t="str">
        <f t="shared" si="36"/>
        <v>Healthy Weight</v>
      </c>
      <c r="J1167" s="20" t="str">
        <f t="shared" si="37"/>
        <v>Normal</v>
      </c>
    </row>
    <row r="1168" spans="1:10">
      <c r="A1168" s="18" t="s">
        <v>318</v>
      </c>
      <c r="B1168" s="18">
        <v>39.615000000000002</v>
      </c>
      <c r="C1168" s="18">
        <v>6.32</v>
      </c>
      <c r="D1168" s="18" t="s">
        <v>2379</v>
      </c>
      <c r="E1168" s="18" t="s">
        <v>2379</v>
      </c>
      <c r="F1168" s="18" t="s">
        <v>2381</v>
      </c>
      <c r="G1168" s="19">
        <v>1</v>
      </c>
      <c r="H1168" s="18" t="s">
        <v>2379</v>
      </c>
      <c r="I1168" s="20" t="str">
        <f t="shared" si="36"/>
        <v>Obesity</v>
      </c>
      <c r="J1168" s="20" t="str">
        <f t="shared" si="37"/>
        <v>Prediabetes</v>
      </c>
    </row>
    <row r="1169" spans="1:10">
      <c r="A1169" s="18" t="s">
        <v>317</v>
      </c>
      <c r="B1169" s="18">
        <v>30.59</v>
      </c>
      <c r="C1169" s="18">
        <v>6.3</v>
      </c>
      <c r="D1169" s="18" t="s">
        <v>2381</v>
      </c>
      <c r="E1169" s="18" t="s">
        <v>2379</v>
      </c>
      <c r="F1169" s="18" t="s">
        <v>2381</v>
      </c>
      <c r="G1169" s="19">
        <v>1</v>
      </c>
      <c r="H1169" s="18" t="s">
        <v>2379</v>
      </c>
      <c r="I1169" s="20" t="str">
        <f t="shared" si="36"/>
        <v>Obesity</v>
      </c>
      <c r="J1169" s="20" t="str">
        <f t="shared" si="37"/>
        <v>Prediabetes</v>
      </c>
    </row>
    <row r="1170" spans="1:10">
      <c r="A1170" s="18" t="s">
        <v>2167</v>
      </c>
      <c r="B1170" s="18">
        <v>41.65</v>
      </c>
      <c r="C1170" s="18">
        <v>10.73</v>
      </c>
      <c r="D1170" s="18" t="s">
        <v>2381</v>
      </c>
      <c r="E1170" s="18" t="s">
        <v>2379</v>
      </c>
      <c r="F1170" s="18" t="s">
        <v>2379</v>
      </c>
      <c r="G1170" s="19">
        <v>0</v>
      </c>
      <c r="H1170" s="18" t="s">
        <v>2381</v>
      </c>
      <c r="I1170" s="20" t="str">
        <f t="shared" si="36"/>
        <v>Obesity</v>
      </c>
      <c r="J1170" s="20" t="str">
        <f t="shared" si="37"/>
        <v>Diabetes</v>
      </c>
    </row>
    <row r="1171" spans="1:10">
      <c r="A1171" s="18" t="s">
        <v>316</v>
      </c>
      <c r="B1171" s="18">
        <v>16.72</v>
      </c>
      <c r="C1171" s="18">
        <v>4.38</v>
      </c>
      <c r="D1171" s="18" t="s">
        <v>2381</v>
      </c>
      <c r="E1171" s="18" t="s">
        <v>2379</v>
      </c>
      <c r="F1171" s="18" t="s">
        <v>2379</v>
      </c>
      <c r="G1171" s="19">
        <v>1</v>
      </c>
      <c r="H1171" s="18" t="s">
        <v>2379</v>
      </c>
      <c r="I1171" s="20" t="str">
        <f t="shared" si="36"/>
        <v>UnderWeight</v>
      </c>
      <c r="J1171" s="20" t="str">
        <f t="shared" si="37"/>
        <v>Normal</v>
      </c>
    </row>
    <row r="1172" spans="1:10">
      <c r="A1172" s="18" t="s">
        <v>315</v>
      </c>
      <c r="B1172" s="18">
        <v>26.22</v>
      </c>
      <c r="C1172" s="18">
        <v>4.6500000000000004</v>
      </c>
      <c r="D1172" s="18" t="s">
        <v>2381</v>
      </c>
      <c r="E1172" s="18" t="s">
        <v>2379</v>
      </c>
      <c r="F1172" s="18" t="s">
        <v>2381</v>
      </c>
      <c r="G1172" s="19">
        <v>1</v>
      </c>
      <c r="H1172" s="18" t="s">
        <v>2379</v>
      </c>
      <c r="I1172" s="20" t="str">
        <f t="shared" si="36"/>
        <v>OverWeight</v>
      </c>
      <c r="J1172" s="20" t="str">
        <f t="shared" si="37"/>
        <v>Normal</v>
      </c>
    </row>
    <row r="1173" spans="1:10">
      <c r="A1173" s="18" t="s">
        <v>314</v>
      </c>
      <c r="B1173" s="18">
        <v>31.824999999999999</v>
      </c>
      <c r="C1173" s="18">
        <v>4.7</v>
      </c>
      <c r="D1173" s="18" t="s">
        <v>2379</v>
      </c>
      <c r="E1173" s="18" t="s">
        <v>2379</v>
      </c>
      <c r="F1173" s="18" t="s">
        <v>2381</v>
      </c>
      <c r="G1173" s="19">
        <v>1</v>
      </c>
      <c r="H1173" s="18" t="s">
        <v>2379</v>
      </c>
      <c r="I1173" s="20" t="str">
        <f t="shared" si="36"/>
        <v>Obesity</v>
      </c>
      <c r="J1173" s="20" t="str">
        <f t="shared" si="37"/>
        <v>Normal</v>
      </c>
    </row>
    <row r="1174" spans="1:10">
      <c r="A1174" s="18" t="s">
        <v>313</v>
      </c>
      <c r="B1174" s="18">
        <v>25.745000000000001</v>
      </c>
      <c r="C1174" s="18">
        <v>4.34</v>
      </c>
      <c r="D1174" s="18" t="s">
        <v>2379</v>
      </c>
      <c r="E1174" s="18" t="s">
        <v>2379</v>
      </c>
      <c r="F1174" s="18" t="s">
        <v>2381</v>
      </c>
      <c r="G1174" s="19">
        <v>1</v>
      </c>
      <c r="H1174" s="18" t="s">
        <v>2379</v>
      </c>
      <c r="I1174" s="20" t="str">
        <f t="shared" si="36"/>
        <v>OverWeight</v>
      </c>
      <c r="J1174" s="20" t="str">
        <f t="shared" si="37"/>
        <v>Normal</v>
      </c>
    </row>
    <row r="1175" spans="1:10">
      <c r="A1175" s="18" t="s">
        <v>312</v>
      </c>
      <c r="B1175" s="18">
        <v>24.605</v>
      </c>
      <c r="C1175" s="18">
        <v>5.62</v>
      </c>
      <c r="D1175" s="18" t="s">
        <v>2379</v>
      </c>
      <c r="E1175" s="18" t="s">
        <v>2379</v>
      </c>
      <c r="F1175" s="18" t="s">
        <v>2381</v>
      </c>
      <c r="G1175" s="19">
        <v>1</v>
      </c>
      <c r="H1175" s="18" t="s">
        <v>2379</v>
      </c>
      <c r="I1175" s="20" t="str">
        <f t="shared" si="36"/>
        <v>Healthy Weight</v>
      </c>
      <c r="J1175" s="20" t="str">
        <f t="shared" si="37"/>
        <v>Normal</v>
      </c>
    </row>
    <row r="1176" spans="1:10">
      <c r="A1176" s="18" t="s">
        <v>311</v>
      </c>
      <c r="B1176" s="18">
        <v>24.51</v>
      </c>
      <c r="C1176" s="18">
        <v>4.24</v>
      </c>
      <c r="D1176" s="18" t="s">
        <v>2379</v>
      </c>
      <c r="E1176" s="18" t="s">
        <v>2379</v>
      </c>
      <c r="F1176" s="18" t="s">
        <v>2381</v>
      </c>
      <c r="G1176" s="19">
        <v>1</v>
      </c>
      <c r="H1176" s="18" t="s">
        <v>2379</v>
      </c>
      <c r="I1176" s="20" t="str">
        <f t="shared" si="36"/>
        <v>Healthy Weight</v>
      </c>
      <c r="J1176" s="20" t="str">
        <f t="shared" si="37"/>
        <v>Normal</v>
      </c>
    </row>
    <row r="1177" spans="1:10">
      <c r="A1177" s="18" t="s">
        <v>310</v>
      </c>
      <c r="B1177" s="18">
        <v>31.065000000000001</v>
      </c>
      <c r="C1177" s="18">
        <v>4.57</v>
      </c>
      <c r="D1177" s="18" t="s">
        <v>2381</v>
      </c>
      <c r="E1177" s="18" t="s">
        <v>2379</v>
      </c>
      <c r="F1177" s="18" t="s">
        <v>2379</v>
      </c>
      <c r="G1177" s="19">
        <v>0</v>
      </c>
      <c r="H1177" s="18" t="s">
        <v>2379</v>
      </c>
      <c r="I1177" s="20" t="str">
        <f t="shared" si="36"/>
        <v>Obesity</v>
      </c>
      <c r="J1177" s="20" t="str">
        <f t="shared" si="37"/>
        <v>Normal</v>
      </c>
    </row>
    <row r="1178" spans="1:10">
      <c r="A1178" s="18" t="s">
        <v>309</v>
      </c>
      <c r="B1178" s="18">
        <v>28.12</v>
      </c>
      <c r="C1178" s="18">
        <v>5.05</v>
      </c>
      <c r="D1178" s="18" t="s">
        <v>2379</v>
      </c>
      <c r="E1178" s="18" t="s">
        <v>2379</v>
      </c>
      <c r="F1178" s="18" t="s">
        <v>2379</v>
      </c>
      <c r="G1178" s="19">
        <v>0</v>
      </c>
      <c r="H1178" s="18" t="s">
        <v>2379</v>
      </c>
      <c r="I1178" s="20" t="str">
        <f t="shared" si="36"/>
        <v>OverWeight</v>
      </c>
      <c r="J1178" s="20" t="str">
        <f t="shared" si="37"/>
        <v>Normal</v>
      </c>
    </row>
    <row r="1179" spans="1:10">
      <c r="A1179" s="18" t="s">
        <v>308</v>
      </c>
      <c r="B1179" s="18">
        <v>38.06</v>
      </c>
      <c r="C1179" s="18">
        <v>6.16</v>
      </c>
      <c r="D1179" s="18" t="s">
        <v>2379</v>
      </c>
      <c r="E1179" s="18" t="s">
        <v>2379</v>
      </c>
      <c r="F1179" s="18" t="s">
        <v>2379</v>
      </c>
      <c r="G1179" s="19">
        <v>0</v>
      </c>
      <c r="H1179" s="18" t="s">
        <v>2379</v>
      </c>
      <c r="I1179" s="20" t="str">
        <f t="shared" si="36"/>
        <v>Obesity</v>
      </c>
      <c r="J1179" s="20" t="str">
        <f t="shared" si="37"/>
        <v>Prediabetes</v>
      </c>
    </row>
    <row r="1180" spans="1:10">
      <c r="A1180" s="18" t="s">
        <v>307</v>
      </c>
      <c r="B1180" s="18">
        <v>24.96</v>
      </c>
      <c r="C1180" s="18">
        <v>4.57</v>
      </c>
      <c r="D1180" s="18" t="s">
        <v>2379</v>
      </c>
      <c r="E1180" s="18" t="s">
        <v>2379</v>
      </c>
      <c r="F1180" s="18" t="s">
        <v>2379</v>
      </c>
      <c r="G1180" s="19">
        <v>0</v>
      </c>
      <c r="H1180" s="18" t="s">
        <v>2379</v>
      </c>
      <c r="I1180" s="20" t="str">
        <f t="shared" si="36"/>
        <v>Healthy Weight</v>
      </c>
      <c r="J1180" s="20" t="str">
        <f t="shared" si="37"/>
        <v>Normal</v>
      </c>
    </row>
    <row r="1181" spans="1:10">
      <c r="A1181" s="18" t="s">
        <v>2166</v>
      </c>
      <c r="B1181" s="18">
        <v>50.79</v>
      </c>
      <c r="C1181" s="18">
        <v>4.45</v>
      </c>
      <c r="D1181" s="18" t="s">
        <v>2379</v>
      </c>
      <c r="E1181" s="18" t="s">
        <v>2379</v>
      </c>
      <c r="F1181" s="18" t="s">
        <v>2379</v>
      </c>
      <c r="G1181" s="19">
        <v>1</v>
      </c>
      <c r="H1181" s="18" t="s">
        <v>2380</v>
      </c>
      <c r="I1181" s="20" t="str">
        <f t="shared" si="36"/>
        <v>Obesity</v>
      </c>
      <c r="J1181" s="20" t="str">
        <f t="shared" si="37"/>
        <v>Normal</v>
      </c>
    </row>
    <row r="1182" spans="1:10">
      <c r="A1182" s="18" t="s">
        <v>306</v>
      </c>
      <c r="B1182" s="18">
        <v>17.670000000000002</v>
      </c>
      <c r="C1182" s="18">
        <v>5.53</v>
      </c>
      <c r="D1182" s="18" t="s">
        <v>2381</v>
      </c>
      <c r="E1182" s="18" t="s">
        <v>2379</v>
      </c>
      <c r="F1182" s="18" t="s">
        <v>2379</v>
      </c>
      <c r="G1182" s="19">
        <v>0</v>
      </c>
      <c r="H1182" s="18" t="s">
        <v>2379</v>
      </c>
      <c r="I1182" s="20" t="str">
        <f t="shared" si="36"/>
        <v>UnderWeight</v>
      </c>
      <c r="J1182" s="20" t="str">
        <f t="shared" si="37"/>
        <v>Normal</v>
      </c>
    </row>
    <row r="1183" spans="1:10">
      <c r="A1183" s="18" t="s">
        <v>305</v>
      </c>
      <c r="B1183" s="18">
        <v>31.35</v>
      </c>
      <c r="C1183" s="18">
        <v>5.84</v>
      </c>
      <c r="D1183" s="18" t="s">
        <v>2379</v>
      </c>
      <c r="E1183" s="18" t="s">
        <v>2380</v>
      </c>
      <c r="F1183" s="18" t="s">
        <v>2379</v>
      </c>
      <c r="G1183" s="19">
        <v>1</v>
      </c>
      <c r="H1183" s="18" t="s">
        <v>2379</v>
      </c>
      <c r="I1183" s="20" t="str">
        <f t="shared" si="36"/>
        <v>Obesity</v>
      </c>
      <c r="J1183" s="20" t="str">
        <f t="shared" si="37"/>
        <v>Prediabetes</v>
      </c>
    </row>
    <row r="1184" spans="1:10">
      <c r="A1184" s="18" t="s">
        <v>304</v>
      </c>
      <c r="B1184" s="18">
        <v>28.31</v>
      </c>
      <c r="C1184" s="18">
        <v>6.41</v>
      </c>
      <c r="D1184" s="18" t="s">
        <v>2379</v>
      </c>
      <c r="E1184" s="18" t="s">
        <v>2380</v>
      </c>
      <c r="F1184" s="18" t="s">
        <v>2379</v>
      </c>
      <c r="G1184" s="19">
        <v>1</v>
      </c>
      <c r="H1184" s="18" t="s">
        <v>2379</v>
      </c>
      <c r="I1184" s="20" t="str">
        <f t="shared" si="36"/>
        <v>OverWeight</v>
      </c>
      <c r="J1184" s="20" t="str">
        <f t="shared" si="37"/>
        <v>Prediabetes</v>
      </c>
    </row>
    <row r="1185" spans="1:10">
      <c r="A1185" s="18" t="s">
        <v>303</v>
      </c>
      <c r="B1185" s="18">
        <v>30.3</v>
      </c>
      <c r="C1185" s="18">
        <v>4.7300000000000004</v>
      </c>
      <c r="D1185" s="18" t="s">
        <v>2381</v>
      </c>
      <c r="E1185" s="18" t="s">
        <v>2379</v>
      </c>
      <c r="F1185" s="18" t="s">
        <v>2381</v>
      </c>
      <c r="G1185" s="19">
        <v>1</v>
      </c>
      <c r="H1185" s="18" t="s">
        <v>2379</v>
      </c>
      <c r="I1185" s="20" t="str">
        <f t="shared" si="36"/>
        <v>Obesity</v>
      </c>
      <c r="J1185" s="20" t="str">
        <f t="shared" si="37"/>
        <v>Normal</v>
      </c>
    </row>
    <row r="1186" spans="1:10">
      <c r="A1186" s="18" t="s">
        <v>302</v>
      </c>
      <c r="B1186" s="18">
        <v>26.4</v>
      </c>
      <c r="C1186" s="18">
        <v>6.22</v>
      </c>
      <c r="D1186" s="18" t="s">
        <v>2381</v>
      </c>
      <c r="E1186" s="18" t="s">
        <v>2379</v>
      </c>
      <c r="F1186" s="18" t="s">
        <v>2379</v>
      </c>
      <c r="G1186" s="19">
        <v>0</v>
      </c>
      <c r="H1186" s="18" t="s">
        <v>2379</v>
      </c>
      <c r="I1186" s="20" t="str">
        <f t="shared" si="36"/>
        <v>OverWeight</v>
      </c>
      <c r="J1186" s="20" t="str">
        <f t="shared" si="37"/>
        <v>Prediabetes</v>
      </c>
    </row>
    <row r="1187" spans="1:10">
      <c r="A1187" s="18" t="s">
        <v>301</v>
      </c>
      <c r="B1187" s="18">
        <v>22.135000000000002</v>
      </c>
      <c r="C1187" s="18">
        <v>4.46</v>
      </c>
      <c r="D1187" s="18" t="s">
        <v>2381</v>
      </c>
      <c r="E1187" s="18" t="s">
        <v>2379</v>
      </c>
      <c r="F1187" s="18" t="s">
        <v>2379</v>
      </c>
      <c r="G1187" s="19">
        <v>0</v>
      </c>
      <c r="H1187" s="18" t="s">
        <v>2379</v>
      </c>
      <c r="I1187" s="20" t="str">
        <f t="shared" si="36"/>
        <v>Healthy Weight</v>
      </c>
      <c r="J1187" s="20" t="str">
        <f t="shared" si="37"/>
        <v>Normal</v>
      </c>
    </row>
    <row r="1188" spans="1:10">
      <c r="A1188" s="18" t="s">
        <v>300</v>
      </c>
      <c r="B1188" s="18">
        <v>17.399999999999999</v>
      </c>
      <c r="C1188" s="18">
        <v>4.5</v>
      </c>
      <c r="D1188" s="18" t="s">
        <v>2381</v>
      </c>
      <c r="E1188" s="18" t="s">
        <v>2379</v>
      </c>
      <c r="F1188" s="18" t="s">
        <v>2379</v>
      </c>
      <c r="G1188" s="19">
        <v>0</v>
      </c>
      <c r="H1188" s="18" t="s">
        <v>2379</v>
      </c>
      <c r="I1188" s="20" t="str">
        <f t="shared" si="36"/>
        <v>UnderWeight</v>
      </c>
      <c r="J1188" s="20" t="str">
        <f t="shared" si="37"/>
        <v>Normal</v>
      </c>
    </row>
    <row r="1189" spans="1:10">
      <c r="A1189" s="18" t="s">
        <v>298</v>
      </c>
      <c r="B1189" s="18">
        <v>28.06</v>
      </c>
      <c r="C1189" s="18">
        <v>8.93</v>
      </c>
      <c r="D1189" s="18" t="s">
        <v>2379</v>
      </c>
      <c r="E1189" s="18" t="s">
        <v>2379</v>
      </c>
      <c r="F1189" s="18" t="s">
        <v>2379</v>
      </c>
      <c r="G1189" s="19">
        <v>0</v>
      </c>
      <c r="H1189" s="18" t="s">
        <v>2379</v>
      </c>
      <c r="I1189" s="20" t="str">
        <f t="shared" si="36"/>
        <v>OverWeight</v>
      </c>
      <c r="J1189" s="20" t="str">
        <f t="shared" si="37"/>
        <v>Diabetes</v>
      </c>
    </row>
    <row r="1190" spans="1:10">
      <c r="A1190" s="18" t="s">
        <v>297</v>
      </c>
      <c r="B1190" s="18">
        <v>31.13</v>
      </c>
      <c r="C1190" s="18">
        <v>11.02</v>
      </c>
      <c r="D1190" s="18" t="s">
        <v>2379</v>
      </c>
      <c r="E1190" s="18" t="s">
        <v>2379</v>
      </c>
      <c r="F1190" s="18" t="s">
        <v>2379</v>
      </c>
      <c r="G1190" s="19">
        <v>0</v>
      </c>
      <c r="H1190" s="18" t="s">
        <v>2379</v>
      </c>
      <c r="I1190" s="20" t="str">
        <f t="shared" si="36"/>
        <v>Obesity</v>
      </c>
      <c r="J1190" s="20" t="str">
        <f t="shared" si="37"/>
        <v>Diabetes</v>
      </c>
    </row>
    <row r="1191" spans="1:10">
      <c r="A1191" s="18" t="s">
        <v>296</v>
      </c>
      <c r="B1191" s="18">
        <v>18.46</v>
      </c>
      <c r="C1191" s="18">
        <v>5.25</v>
      </c>
      <c r="D1191" s="18" t="s">
        <v>2379</v>
      </c>
      <c r="E1191" s="18" t="s">
        <v>2379</v>
      </c>
      <c r="F1191" s="18" t="s">
        <v>2379</v>
      </c>
      <c r="G1191" s="19">
        <v>0</v>
      </c>
      <c r="H1191" s="18" t="s">
        <v>2379</v>
      </c>
      <c r="I1191" s="20" t="str">
        <f t="shared" si="36"/>
        <v>UnderWeight</v>
      </c>
      <c r="J1191" s="20" t="str">
        <f t="shared" si="37"/>
        <v>Normal</v>
      </c>
    </row>
    <row r="1192" spans="1:10">
      <c r="A1192" s="18" t="s">
        <v>2165</v>
      </c>
      <c r="B1192" s="18">
        <v>35.43</v>
      </c>
      <c r="C1192" s="18">
        <v>5.25</v>
      </c>
      <c r="D1192" s="18" t="s">
        <v>2381</v>
      </c>
      <c r="E1192" s="18" t="s">
        <v>2379</v>
      </c>
      <c r="F1192" s="18" t="s">
        <v>2379</v>
      </c>
      <c r="G1192" s="19">
        <v>0</v>
      </c>
      <c r="H1192" s="18" t="s">
        <v>2381</v>
      </c>
      <c r="I1192" s="20" t="str">
        <f t="shared" si="36"/>
        <v>Obesity</v>
      </c>
      <c r="J1192" s="20" t="str">
        <f t="shared" si="37"/>
        <v>Normal</v>
      </c>
    </row>
    <row r="1193" spans="1:10">
      <c r="A1193" s="18" t="s">
        <v>295</v>
      </c>
      <c r="B1193" s="18">
        <v>17.3</v>
      </c>
      <c r="C1193" s="18">
        <v>4.75</v>
      </c>
      <c r="D1193" s="18" t="s">
        <v>2379</v>
      </c>
      <c r="E1193" s="18" t="s">
        <v>2379</v>
      </c>
      <c r="F1193" s="18" t="s">
        <v>2379</v>
      </c>
      <c r="G1193" s="19">
        <v>0</v>
      </c>
      <c r="H1193" s="18" t="s">
        <v>2379</v>
      </c>
      <c r="I1193" s="20" t="str">
        <f t="shared" si="36"/>
        <v>UnderWeight</v>
      </c>
      <c r="J1193" s="20" t="str">
        <f t="shared" si="37"/>
        <v>Normal</v>
      </c>
    </row>
    <row r="1194" spans="1:10">
      <c r="A1194" s="18" t="s">
        <v>294</v>
      </c>
      <c r="B1194" s="18">
        <v>35.625</v>
      </c>
      <c r="C1194" s="18">
        <v>4.68</v>
      </c>
      <c r="D1194" s="18" t="s">
        <v>2381</v>
      </c>
      <c r="E1194" s="18" t="s">
        <v>2379</v>
      </c>
      <c r="F1194" s="18" t="s">
        <v>2381</v>
      </c>
      <c r="G1194" s="19">
        <v>1</v>
      </c>
      <c r="H1194" s="18" t="s">
        <v>2379</v>
      </c>
      <c r="I1194" s="20" t="str">
        <f t="shared" si="36"/>
        <v>Obesity</v>
      </c>
      <c r="J1194" s="20" t="str">
        <f t="shared" si="37"/>
        <v>Normal</v>
      </c>
    </row>
    <row r="1195" spans="1:10">
      <c r="A1195" s="18" t="s">
        <v>293</v>
      </c>
      <c r="B1195" s="18">
        <v>20.234999999999999</v>
      </c>
      <c r="C1195" s="18">
        <v>6.17</v>
      </c>
      <c r="D1195" s="18" t="s">
        <v>2381</v>
      </c>
      <c r="E1195" s="18" t="s">
        <v>2381</v>
      </c>
      <c r="F1195" s="18" t="s">
        <v>2379</v>
      </c>
      <c r="G1195" s="19">
        <v>2</v>
      </c>
      <c r="H1195" s="18" t="s">
        <v>2379</v>
      </c>
      <c r="I1195" s="20" t="str">
        <f t="shared" si="36"/>
        <v>Healthy Weight</v>
      </c>
      <c r="J1195" s="20" t="str">
        <f t="shared" si="37"/>
        <v>Prediabetes</v>
      </c>
    </row>
    <row r="1196" spans="1:10">
      <c r="A1196" s="18" t="s">
        <v>292</v>
      </c>
      <c r="B1196" s="18">
        <v>27.55</v>
      </c>
      <c r="C1196" s="18">
        <v>4.5599999999999996</v>
      </c>
      <c r="D1196" s="18" t="s">
        <v>2381</v>
      </c>
      <c r="E1196" s="18" t="s">
        <v>2379</v>
      </c>
      <c r="F1196" s="18" t="s">
        <v>2381</v>
      </c>
      <c r="G1196" s="19">
        <v>1</v>
      </c>
      <c r="H1196" s="18" t="s">
        <v>2379</v>
      </c>
      <c r="I1196" s="20" t="str">
        <f t="shared" si="36"/>
        <v>OverWeight</v>
      </c>
      <c r="J1196" s="20" t="str">
        <f t="shared" si="37"/>
        <v>Normal</v>
      </c>
    </row>
    <row r="1197" spans="1:10">
      <c r="A1197" s="18" t="s">
        <v>291</v>
      </c>
      <c r="B1197" s="18">
        <v>17.97</v>
      </c>
      <c r="C1197" s="18">
        <v>6.3</v>
      </c>
      <c r="D1197" s="18" t="s">
        <v>2379</v>
      </c>
      <c r="E1197" s="18" t="s">
        <v>2379</v>
      </c>
      <c r="F1197" s="18" t="s">
        <v>2379</v>
      </c>
      <c r="G1197" s="19">
        <v>0</v>
      </c>
      <c r="H1197" s="18" t="s">
        <v>2379</v>
      </c>
      <c r="I1197" s="20" t="str">
        <f t="shared" si="36"/>
        <v>UnderWeight</v>
      </c>
      <c r="J1197" s="20" t="str">
        <f t="shared" si="37"/>
        <v>Prediabetes</v>
      </c>
    </row>
    <row r="1198" spans="1:10">
      <c r="A1198" s="18" t="s">
        <v>290</v>
      </c>
      <c r="B1198" s="18">
        <v>29.98</v>
      </c>
      <c r="C1198" s="18">
        <v>6.03</v>
      </c>
      <c r="D1198" s="18" t="s">
        <v>2379</v>
      </c>
      <c r="E1198" s="18" t="s">
        <v>2380</v>
      </c>
      <c r="F1198" s="18" t="s">
        <v>2379</v>
      </c>
      <c r="G1198" s="19">
        <v>1</v>
      </c>
      <c r="H1198" s="18" t="s">
        <v>2379</v>
      </c>
      <c r="I1198" s="20" t="str">
        <f t="shared" si="36"/>
        <v>OverWeight</v>
      </c>
      <c r="J1198" s="20" t="str">
        <f t="shared" si="37"/>
        <v>Prediabetes</v>
      </c>
    </row>
    <row r="1199" spans="1:10">
      <c r="A1199" s="18" t="s">
        <v>289</v>
      </c>
      <c r="B1199" s="18">
        <v>33.659999999999997</v>
      </c>
      <c r="C1199" s="18">
        <v>4.2</v>
      </c>
      <c r="D1199" s="18" t="s">
        <v>2381</v>
      </c>
      <c r="E1199" s="18" t="s">
        <v>2379</v>
      </c>
      <c r="F1199" s="18" t="s">
        <v>2379</v>
      </c>
      <c r="G1199" s="19">
        <v>1</v>
      </c>
      <c r="H1199" s="18" t="s">
        <v>2379</v>
      </c>
      <c r="I1199" s="20" t="str">
        <f t="shared" si="36"/>
        <v>Obesity</v>
      </c>
      <c r="J1199" s="20" t="str">
        <f t="shared" si="37"/>
        <v>Normal</v>
      </c>
    </row>
    <row r="1200" spans="1:10">
      <c r="A1200" s="18" t="s">
        <v>288</v>
      </c>
      <c r="B1200" s="18">
        <v>32.67</v>
      </c>
      <c r="C1200" s="18">
        <v>5.61</v>
      </c>
      <c r="D1200" s="18" t="s">
        <v>2381</v>
      </c>
      <c r="E1200" s="18" t="s">
        <v>2379</v>
      </c>
      <c r="F1200" s="18" t="s">
        <v>2379</v>
      </c>
      <c r="G1200" s="19">
        <v>1</v>
      </c>
      <c r="H1200" s="18" t="s">
        <v>2379</v>
      </c>
      <c r="I1200" s="20" t="str">
        <f t="shared" si="36"/>
        <v>Obesity</v>
      </c>
      <c r="J1200" s="20" t="str">
        <f t="shared" si="37"/>
        <v>Normal</v>
      </c>
    </row>
    <row r="1201" spans="1:10">
      <c r="A1201" s="18" t="s">
        <v>287</v>
      </c>
      <c r="B1201" s="18">
        <v>30.5</v>
      </c>
      <c r="C1201" s="18">
        <v>5.88</v>
      </c>
      <c r="D1201" s="18" t="s">
        <v>2381</v>
      </c>
      <c r="E1201" s="18" t="s">
        <v>2379</v>
      </c>
      <c r="F1201" s="18" t="s">
        <v>2379</v>
      </c>
      <c r="G1201" s="19">
        <v>1</v>
      </c>
      <c r="H1201" s="18" t="s">
        <v>2379</v>
      </c>
      <c r="I1201" s="20" t="str">
        <f t="shared" si="36"/>
        <v>Obesity</v>
      </c>
      <c r="J1201" s="20" t="str">
        <f t="shared" si="37"/>
        <v>Prediabetes</v>
      </c>
    </row>
    <row r="1202" spans="1:10">
      <c r="A1202" s="18" t="s">
        <v>286</v>
      </c>
      <c r="B1202" s="18">
        <v>23.1</v>
      </c>
      <c r="C1202" s="18">
        <v>5.92</v>
      </c>
      <c r="D1202" s="18" t="s">
        <v>2381</v>
      </c>
      <c r="E1202" s="18" t="s">
        <v>2379</v>
      </c>
      <c r="F1202" s="18" t="s">
        <v>2379</v>
      </c>
      <c r="G1202" s="19">
        <v>1</v>
      </c>
      <c r="H1202" s="18" t="s">
        <v>2379</v>
      </c>
      <c r="I1202" s="20" t="str">
        <f t="shared" si="36"/>
        <v>Healthy Weight</v>
      </c>
      <c r="J1202" s="20" t="str">
        <f t="shared" si="37"/>
        <v>Prediabetes</v>
      </c>
    </row>
    <row r="1203" spans="1:10">
      <c r="A1203" s="18" t="s">
        <v>2164</v>
      </c>
      <c r="B1203" s="18">
        <v>35.25</v>
      </c>
      <c r="C1203" s="18">
        <v>9.51</v>
      </c>
      <c r="D1203" s="18" t="s">
        <v>2379</v>
      </c>
      <c r="E1203" s="18" t="s">
        <v>2379</v>
      </c>
      <c r="F1203" s="18" t="s">
        <v>2379</v>
      </c>
      <c r="G1203" s="19">
        <v>0</v>
      </c>
      <c r="H1203" s="18" t="s">
        <v>2380</v>
      </c>
      <c r="I1203" s="20" t="str">
        <f t="shared" si="36"/>
        <v>Obesity</v>
      </c>
      <c r="J1203" s="20" t="str">
        <f t="shared" si="37"/>
        <v>Diabetes</v>
      </c>
    </row>
    <row r="1204" spans="1:10">
      <c r="A1204" s="18" t="s">
        <v>285</v>
      </c>
      <c r="B1204" s="18">
        <v>39.49</v>
      </c>
      <c r="C1204" s="18">
        <v>4.8099999999999996</v>
      </c>
      <c r="D1204" s="18" t="s">
        <v>2379</v>
      </c>
      <c r="E1204" s="18" t="s">
        <v>2379</v>
      </c>
      <c r="F1204" s="18" t="s">
        <v>2379</v>
      </c>
      <c r="G1204" s="19">
        <v>1</v>
      </c>
      <c r="H1204" s="18" t="s">
        <v>2379</v>
      </c>
      <c r="I1204" s="20" t="str">
        <f t="shared" si="36"/>
        <v>Obesity</v>
      </c>
      <c r="J1204" s="20" t="str">
        <f t="shared" si="37"/>
        <v>Normal</v>
      </c>
    </row>
    <row r="1205" spans="1:10">
      <c r="A1205" s="18" t="s">
        <v>284</v>
      </c>
      <c r="B1205" s="18">
        <v>33.99</v>
      </c>
      <c r="C1205" s="18">
        <v>4.55</v>
      </c>
      <c r="D1205" s="18" t="s">
        <v>2379</v>
      </c>
      <c r="E1205" s="18" t="s">
        <v>2379</v>
      </c>
      <c r="F1205" s="18" t="s">
        <v>2379</v>
      </c>
      <c r="G1205" s="19">
        <v>1</v>
      </c>
      <c r="H1205" s="18" t="s">
        <v>2379</v>
      </c>
      <c r="I1205" s="20" t="str">
        <f t="shared" si="36"/>
        <v>Obesity</v>
      </c>
      <c r="J1205" s="20" t="str">
        <f t="shared" si="37"/>
        <v>Normal</v>
      </c>
    </row>
    <row r="1206" spans="1:10">
      <c r="A1206" s="18" t="s">
        <v>283</v>
      </c>
      <c r="B1206" s="18">
        <v>27.72</v>
      </c>
      <c r="C1206" s="18">
        <v>6.43</v>
      </c>
      <c r="D1206" s="18" t="s">
        <v>2379</v>
      </c>
      <c r="E1206" s="18" t="s">
        <v>2379</v>
      </c>
      <c r="F1206" s="18" t="s">
        <v>2379</v>
      </c>
      <c r="G1206" s="19">
        <v>1</v>
      </c>
      <c r="H1206" s="18" t="s">
        <v>2379</v>
      </c>
      <c r="I1206" s="20" t="str">
        <f t="shared" si="36"/>
        <v>OverWeight</v>
      </c>
      <c r="J1206" s="20" t="str">
        <f t="shared" si="37"/>
        <v>Prediabetes</v>
      </c>
    </row>
    <row r="1207" spans="1:10">
      <c r="A1207" s="18" t="s">
        <v>282</v>
      </c>
      <c r="B1207" s="18">
        <v>30.59</v>
      </c>
      <c r="C1207" s="18">
        <v>11.62</v>
      </c>
      <c r="D1207" s="18" t="s">
        <v>2379</v>
      </c>
      <c r="E1207" s="18" t="s">
        <v>2379</v>
      </c>
      <c r="F1207" s="18" t="s">
        <v>2379</v>
      </c>
      <c r="G1207" s="19">
        <v>0</v>
      </c>
      <c r="H1207" s="18" t="s">
        <v>2379</v>
      </c>
      <c r="I1207" s="20" t="str">
        <f t="shared" si="36"/>
        <v>Obesity</v>
      </c>
      <c r="J1207" s="20" t="str">
        <f t="shared" si="37"/>
        <v>Diabetes</v>
      </c>
    </row>
    <row r="1208" spans="1:10">
      <c r="A1208" s="18" t="s">
        <v>281</v>
      </c>
      <c r="B1208" s="18">
        <v>22.6</v>
      </c>
      <c r="C1208" s="18">
        <v>6.04</v>
      </c>
      <c r="D1208" s="18" t="s">
        <v>2379</v>
      </c>
      <c r="E1208" s="18" t="s">
        <v>2379</v>
      </c>
      <c r="F1208" s="18" t="s">
        <v>2379</v>
      </c>
      <c r="G1208" s="19">
        <v>1</v>
      </c>
      <c r="H1208" s="18" t="s">
        <v>2379</v>
      </c>
      <c r="I1208" s="20" t="str">
        <f t="shared" si="36"/>
        <v>Healthy Weight</v>
      </c>
      <c r="J1208" s="20" t="str">
        <f t="shared" si="37"/>
        <v>Prediabetes</v>
      </c>
    </row>
    <row r="1209" spans="1:10">
      <c r="A1209" s="18" t="s">
        <v>280</v>
      </c>
      <c r="B1209" s="18">
        <v>28.785</v>
      </c>
      <c r="C1209" s="18">
        <v>8.82</v>
      </c>
      <c r="D1209" s="18" t="s">
        <v>2379</v>
      </c>
      <c r="E1209" s="18" t="s">
        <v>2379</v>
      </c>
      <c r="F1209" s="18" t="s">
        <v>2379</v>
      </c>
      <c r="G1209" s="19">
        <v>0</v>
      </c>
      <c r="H1209" s="18" t="s">
        <v>2379</v>
      </c>
      <c r="I1209" s="20" t="str">
        <f t="shared" si="36"/>
        <v>OverWeight</v>
      </c>
      <c r="J1209" s="20" t="str">
        <f t="shared" si="37"/>
        <v>Diabetes</v>
      </c>
    </row>
    <row r="1210" spans="1:10">
      <c r="A1210" s="18" t="s">
        <v>279</v>
      </c>
      <c r="B1210" s="18">
        <v>50.38</v>
      </c>
      <c r="C1210" s="18">
        <v>5.8</v>
      </c>
      <c r="D1210" s="18" t="s">
        <v>2379</v>
      </c>
      <c r="E1210" s="18" t="s">
        <v>2379</v>
      </c>
      <c r="F1210" s="18" t="s">
        <v>2379</v>
      </c>
      <c r="G1210" s="19">
        <v>0</v>
      </c>
      <c r="H1210" s="18" t="s">
        <v>2379</v>
      </c>
      <c r="I1210" s="20" t="str">
        <f t="shared" si="36"/>
        <v>Obesity</v>
      </c>
      <c r="J1210" s="20" t="str">
        <f t="shared" si="37"/>
        <v>Prediabetes</v>
      </c>
    </row>
    <row r="1211" spans="1:10">
      <c r="A1211" s="18" t="s">
        <v>278</v>
      </c>
      <c r="B1211" s="18">
        <v>35.200000000000003</v>
      </c>
      <c r="C1211" s="18">
        <v>4.28</v>
      </c>
      <c r="D1211" s="18" t="s">
        <v>2379</v>
      </c>
      <c r="E1211" s="18" t="s">
        <v>2379</v>
      </c>
      <c r="F1211" s="18" t="s">
        <v>2379</v>
      </c>
      <c r="G1211" s="19">
        <v>0</v>
      </c>
      <c r="H1211" s="18" t="s">
        <v>2379</v>
      </c>
      <c r="I1211" s="20" t="str">
        <f t="shared" si="36"/>
        <v>Obesity</v>
      </c>
      <c r="J1211" s="20" t="str">
        <f t="shared" si="37"/>
        <v>Normal</v>
      </c>
    </row>
    <row r="1212" spans="1:10">
      <c r="A1212" s="18" t="s">
        <v>277</v>
      </c>
      <c r="B1212" s="18">
        <v>35.72</v>
      </c>
      <c r="C1212" s="18">
        <v>5.5</v>
      </c>
      <c r="D1212" s="18" t="s">
        <v>2381</v>
      </c>
      <c r="E1212" s="18" t="s">
        <v>2379</v>
      </c>
      <c r="F1212" s="18" t="s">
        <v>2379</v>
      </c>
      <c r="G1212" s="19">
        <v>0</v>
      </c>
      <c r="H1212" s="18" t="s">
        <v>2379</v>
      </c>
      <c r="I1212" s="20" t="str">
        <f t="shared" si="36"/>
        <v>Obesity</v>
      </c>
      <c r="J1212" s="20" t="str">
        <f t="shared" si="37"/>
        <v>Normal</v>
      </c>
    </row>
    <row r="1213" spans="1:10">
      <c r="A1213" s="18" t="s">
        <v>276</v>
      </c>
      <c r="B1213" s="18">
        <v>24.51</v>
      </c>
      <c r="C1213" s="18">
        <v>4.6900000000000004</v>
      </c>
      <c r="D1213" s="18" t="s">
        <v>2379</v>
      </c>
      <c r="E1213" s="18" t="s">
        <v>2379</v>
      </c>
      <c r="F1213" s="18" t="s">
        <v>2379</v>
      </c>
      <c r="G1213" s="19">
        <v>0</v>
      </c>
      <c r="H1213" s="18" t="s">
        <v>2379</v>
      </c>
      <c r="I1213" s="20" t="str">
        <f t="shared" si="36"/>
        <v>Healthy Weight</v>
      </c>
      <c r="J1213" s="20" t="str">
        <f t="shared" si="37"/>
        <v>Normal</v>
      </c>
    </row>
    <row r="1214" spans="1:10">
      <c r="A1214" s="18" t="s">
        <v>2163</v>
      </c>
      <c r="B1214" s="18">
        <v>36.85</v>
      </c>
      <c r="C1214" s="18">
        <v>11.12</v>
      </c>
      <c r="D1214" s="18" t="s">
        <v>2379</v>
      </c>
      <c r="E1214" s="18" t="s">
        <v>2379</v>
      </c>
      <c r="F1214" s="18" t="s">
        <v>2379</v>
      </c>
      <c r="G1214" s="19">
        <v>0</v>
      </c>
      <c r="H1214" s="18" t="s">
        <v>2380</v>
      </c>
      <c r="I1214" s="20" t="str">
        <f t="shared" si="36"/>
        <v>Obesity</v>
      </c>
      <c r="J1214" s="20" t="str">
        <f t="shared" si="37"/>
        <v>Diabetes</v>
      </c>
    </row>
    <row r="1215" spans="1:10">
      <c r="A1215" s="18" t="s">
        <v>274</v>
      </c>
      <c r="B1215" s="18">
        <v>23.844999999999999</v>
      </c>
      <c r="C1215" s="18">
        <v>4.43</v>
      </c>
      <c r="D1215" s="18" t="s">
        <v>2379</v>
      </c>
      <c r="E1215" s="18" t="s">
        <v>2379</v>
      </c>
      <c r="F1215" s="18" t="s">
        <v>2379</v>
      </c>
      <c r="G1215" s="19">
        <v>0</v>
      </c>
      <c r="H1215" s="18" t="s">
        <v>2379</v>
      </c>
      <c r="I1215" s="20" t="str">
        <f t="shared" si="36"/>
        <v>Healthy Weight</v>
      </c>
      <c r="J1215" s="20" t="str">
        <f t="shared" si="37"/>
        <v>Normal</v>
      </c>
    </row>
    <row r="1216" spans="1:10">
      <c r="A1216" s="18" t="s">
        <v>273</v>
      </c>
      <c r="B1216" s="18">
        <v>15.68</v>
      </c>
      <c r="C1216" s="18">
        <v>6.16</v>
      </c>
      <c r="D1216" s="18" t="s">
        <v>2381</v>
      </c>
      <c r="E1216" s="18" t="s">
        <v>2379</v>
      </c>
      <c r="F1216" s="18" t="s">
        <v>2379</v>
      </c>
      <c r="G1216" s="19">
        <v>1</v>
      </c>
      <c r="H1216" s="18" t="s">
        <v>2379</v>
      </c>
      <c r="I1216" s="20" t="str">
        <f t="shared" si="36"/>
        <v>UnderWeight</v>
      </c>
      <c r="J1216" s="20" t="str">
        <f t="shared" si="37"/>
        <v>Prediabetes</v>
      </c>
    </row>
    <row r="1217" spans="1:10">
      <c r="A1217" s="18" t="s">
        <v>272</v>
      </c>
      <c r="B1217" s="18">
        <v>32.395000000000003</v>
      </c>
      <c r="C1217" s="18">
        <v>6.66</v>
      </c>
      <c r="D1217" s="18" t="s">
        <v>2379</v>
      </c>
      <c r="E1217" s="18" t="s">
        <v>2379</v>
      </c>
      <c r="F1217" s="18" t="s">
        <v>2379</v>
      </c>
      <c r="G1217" s="19">
        <v>0</v>
      </c>
      <c r="H1217" s="18" t="s">
        <v>2379</v>
      </c>
      <c r="I1217" s="20" t="str">
        <f t="shared" si="36"/>
        <v>Obesity</v>
      </c>
      <c r="J1217" s="20" t="str">
        <f t="shared" si="37"/>
        <v>Diabetes</v>
      </c>
    </row>
    <row r="1218" spans="1:10">
      <c r="A1218" s="18" t="s">
        <v>271</v>
      </c>
      <c r="B1218" s="18">
        <v>23.655000000000001</v>
      </c>
      <c r="C1218" s="18">
        <v>5.92</v>
      </c>
      <c r="D1218" s="18" t="s">
        <v>2379</v>
      </c>
      <c r="E1218" s="18" t="s">
        <v>2379</v>
      </c>
      <c r="F1218" s="18" t="s">
        <v>2379</v>
      </c>
      <c r="G1218" s="19">
        <v>1</v>
      </c>
      <c r="H1218" s="18" t="s">
        <v>2379</v>
      </c>
      <c r="I1218" s="20" t="str">
        <f t="shared" ref="I1218:I1281" si="38">IF(B1218&lt;18.5,"UnderWeight",IF(B1218&lt;25,"Healthy Weight",IF(B1218&lt;30,"OverWeight","Obesity")))</f>
        <v>Healthy Weight</v>
      </c>
      <c r="J1218" s="20" t="str">
        <f t="shared" si="37"/>
        <v>Prediabetes</v>
      </c>
    </row>
    <row r="1219" spans="1:10">
      <c r="A1219" s="18" t="s">
        <v>270</v>
      </c>
      <c r="B1219" s="18">
        <v>28.4</v>
      </c>
      <c r="C1219" s="18">
        <v>5.97</v>
      </c>
      <c r="D1219" s="18" t="s">
        <v>2379</v>
      </c>
      <c r="E1219" s="18" t="s">
        <v>2379</v>
      </c>
      <c r="F1219" s="18" t="s">
        <v>2381</v>
      </c>
      <c r="G1219" s="19">
        <v>1</v>
      </c>
      <c r="H1219" s="18" t="s">
        <v>2379</v>
      </c>
      <c r="I1219" s="20" t="str">
        <f t="shared" si="38"/>
        <v>OverWeight</v>
      </c>
      <c r="J1219" s="20" t="str">
        <f t="shared" ref="J1219:J1282" si="39">IF(C1219&lt;5.7,"Normal",IF(C1219&lt;6.5,"Prediabetes","Diabetes"))</f>
        <v>Prediabetes</v>
      </c>
    </row>
    <row r="1220" spans="1:10">
      <c r="A1220" s="18" t="s">
        <v>269</v>
      </c>
      <c r="B1220" s="18">
        <v>35.42</v>
      </c>
      <c r="C1220" s="18">
        <v>4.6399999999999997</v>
      </c>
      <c r="D1220" s="18" t="s">
        <v>2381</v>
      </c>
      <c r="E1220" s="18" t="s">
        <v>2379</v>
      </c>
      <c r="F1220" s="18" t="s">
        <v>2379</v>
      </c>
      <c r="G1220" s="19">
        <v>0</v>
      </c>
      <c r="H1220" s="18" t="s">
        <v>2379</v>
      </c>
      <c r="I1220" s="20" t="str">
        <f t="shared" si="38"/>
        <v>Obesity</v>
      </c>
      <c r="J1220" s="20" t="str">
        <f t="shared" si="39"/>
        <v>Normal</v>
      </c>
    </row>
    <row r="1221" spans="1:10">
      <c r="A1221" s="18" t="s">
        <v>268</v>
      </c>
      <c r="B1221" s="18">
        <v>26.18</v>
      </c>
      <c r="C1221" s="18">
        <v>6.12</v>
      </c>
      <c r="D1221" s="18" t="s">
        <v>2379</v>
      </c>
      <c r="E1221" s="18" t="s">
        <v>2380</v>
      </c>
      <c r="F1221" s="18" t="s">
        <v>2379</v>
      </c>
      <c r="G1221" s="19">
        <v>1</v>
      </c>
      <c r="H1221" s="18" t="s">
        <v>2379</v>
      </c>
      <c r="I1221" s="20" t="str">
        <f t="shared" si="38"/>
        <v>OverWeight</v>
      </c>
      <c r="J1221" s="20" t="str">
        <f t="shared" si="39"/>
        <v>Prediabetes</v>
      </c>
    </row>
    <row r="1222" spans="1:10">
      <c r="A1222" s="18" t="s">
        <v>267</v>
      </c>
      <c r="B1222" s="18">
        <v>20.8</v>
      </c>
      <c r="C1222" s="18">
        <v>4.87</v>
      </c>
      <c r="D1222" s="18" t="s">
        <v>2381</v>
      </c>
      <c r="E1222" s="18" t="s">
        <v>2379</v>
      </c>
      <c r="F1222" s="18" t="s">
        <v>2379</v>
      </c>
      <c r="G1222" s="19">
        <v>0</v>
      </c>
      <c r="H1222" s="18" t="s">
        <v>2379</v>
      </c>
      <c r="I1222" s="20" t="str">
        <f t="shared" si="38"/>
        <v>Healthy Weight</v>
      </c>
      <c r="J1222" s="20" t="str">
        <f t="shared" si="39"/>
        <v>Normal</v>
      </c>
    </row>
    <row r="1223" spans="1:10">
      <c r="A1223" s="18" t="s">
        <v>266</v>
      </c>
      <c r="B1223" s="18">
        <v>15.82</v>
      </c>
      <c r="C1223" s="18">
        <v>4.5999999999999996</v>
      </c>
      <c r="D1223" s="18" t="s">
        <v>2379</v>
      </c>
      <c r="E1223" s="18" t="s">
        <v>2379</v>
      </c>
      <c r="F1223" s="18" t="s">
        <v>2379</v>
      </c>
      <c r="G1223" s="19">
        <v>0</v>
      </c>
      <c r="H1223" s="18" t="s">
        <v>2379</v>
      </c>
      <c r="I1223" s="20" t="str">
        <f t="shared" si="38"/>
        <v>UnderWeight</v>
      </c>
      <c r="J1223" s="20" t="str">
        <f t="shared" si="39"/>
        <v>Normal</v>
      </c>
    </row>
    <row r="1224" spans="1:10">
      <c r="A1224" s="18" t="s">
        <v>265</v>
      </c>
      <c r="B1224" s="18">
        <v>17.670000000000002</v>
      </c>
      <c r="C1224" s="18">
        <v>4.78</v>
      </c>
      <c r="D1224" s="18" t="s">
        <v>2379</v>
      </c>
      <c r="E1224" s="18" t="s">
        <v>2379</v>
      </c>
      <c r="F1224" s="18" t="s">
        <v>2379</v>
      </c>
      <c r="G1224" s="19">
        <v>0</v>
      </c>
      <c r="H1224" s="18" t="s">
        <v>2379</v>
      </c>
      <c r="I1224" s="20" t="str">
        <f t="shared" si="38"/>
        <v>UnderWeight</v>
      </c>
      <c r="J1224" s="20" t="str">
        <f t="shared" si="39"/>
        <v>Normal</v>
      </c>
    </row>
    <row r="1225" spans="1:10">
      <c r="A1225" s="18" t="s">
        <v>2351</v>
      </c>
      <c r="B1225" s="18">
        <v>36.299999999999997</v>
      </c>
      <c r="C1225" s="18">
        <v>11.5</v>
      </c>
      <c r="D1225" s="18" t="s">
        <v>2381</v>
      </c>
      <c r="E1225" s="18" t="s">
        <v>2379</v>
      </c>
      <c r="F1225" s="18" t="s">
        <v>2379</v>
      </c>
      <c r="G1225" s="19">
        <v>2</v>
      </c>
      <c r="H1225" s="18" t="s">
        <v>2381</v>
      </c>
      <c r="I1225" s="20" t="str">
        <f t="shared" si="38"/>
        <v>Obesity</v>
      </c>
      <c r="J1225" s="20" t="str">
        <f t="shared" si="39"/>
        <v>Diabetes</v>
      </c>
    </row>
    <row r="1226" spans="1:10">
      <c r="A1226" s="18" t="s">
        <v>2162</v>
      </c>
      <c r="B1226" s="18">
        <v>31.02</v>
      </c>
      <c r="C1226" s="18">
        <v>4.5599999999999996</v>
      </c>
      <c r="D1226" s="18" t="s">
        <v>2379</v>
      </c>
      <c r="E1226" s="18" t="s">
        <v>2380</v>
      </c>
      <c r="F1226" s="18" t="s">
        <v>2379</v>
      </c>
      <c r="G1226" s="19">
        <v>1</v>
      </c>
      <c r="H1226" s="18" t="s">
        <v>2380</v>
      </c>
      <c r="I1226" s="20" t="str">
        <f t="shared" si="38"/>
        <v>Obesity</v>
      </c>
      <c r="J1226" s="20" t="str">
        <f t="shared" si="39"/>
        <v>Normal</v>
      </c>
    </row>
    <row r="1227" spans="1:10">
      <c r="A1227" s="18" t="s">
        <v>264</v>
      </c>
      <c r="B1227" s="18">
        <v>31.92</v>
      </c>
      <c r="C1227" s="18">
        <v>11.05</v>
      </c>
      <c r="D1227" s="18" t="s">
        <v>2379</v>
      </c>
      <c r="E1227" s="18" t="s">
        <v>2379</v>
      </c>
      <c r="F1227" s="18" t="s">
        <v>2379</v>
      </c>
      <c r="G1227" s="19">
        <v>0</v>
      </c>
      <c r="H1227" s="18" t="s">
        <v>2379</v>
      </c>
      <c r="I1227" s="20" t="str">
        <f t="shared" si="38"/>
        <v>Obesity</v>
      </c>
      <c r="J1227" s="20" t="str">
        <f t="shared" si="39"/>
        <v>Diabetes</v>
      </c>
    </row>
    <row r="1228" spans="1:10">
      <c r="A1228" s="18" t="s">
        <v>263</v>
      </c>
      <c r="B1228" s="18">
        <v>28.975000000000001</v>
      </c>
      <c r="C1228" s="18">
        <v>7.62</v>
      </c>
      <c r="D1228" s="18" t="s">
        <v>2379</v>
      </c>
      <c r="E1228" s="18" t="s">
        <v>2379</v>
      </c>
      <c r="F1228" s="18" t="s">
        <v>2379</v>
      </c>
      <c r="G1228" s="19">
        <v>0</v>
      </c>
      <c r="H1228" s="18" t="s">
        <v>2379</v>
      </c>
      <c r="I1228" s="20" t="str">
        <f t="shared" si="38"/>
        <v>OverWeight</v>
      </c>
      <c r="J1228" s="20" t="str">
        <f t="shared" si="39"/>
        <v>Diabetes</v>
      </c>
    </row>
    <row r="1229" spans="1:10">
      <c r="A1229" s="18" t="s">
        <v>262</v>
      </c>
      <c r="B1229" s="18">
        <v>31.73</v>
      </c>
      <c r="C1229" s="18">
        <v>4.78</v>
      </c>
      <c r="D1229" s="18" t="s">
        <v>2381</v>
      </c>
      <c r="E1229" s="18" t="s">
        <v>2381</v>
      </c>
      <c r="F1229" s="18" t="s">
        <v>2379</v>
      </c>
      <c r="G1229" s="19">
        <v>2</v>
      </c>
      <c r="H1229" s="18" t="s">
        <v>2379</v>
      </c>
      <c r="I1229" s="20" t="str">
        <f t="shared" si="38"/>
        <v>Obesity</v>
      </c>
      <c r="J1229" s="20" t="str">
        <f t="shared" si="39"/>
        <v>Normal</v>
      </c>
    </row>
    <row r="1230" spans="1:10">
      <c r="A1230" s="18" t="s">
        <v>261</v>
      </c>
      <c r="B1230" s="18">
        <v>28.88</v>
      </c>
      <c r="C1230" s="18">
        <v>6.09</v>
      </c>
      <c r="D1230" s="18" t="s">
        <v>2381</v>
      </c>
      <c r="E1230" s="18" t="s">
        <v>2381</v>
      </c>
      <c r="F1230" s="18" t="s">
        <v>2379</v>
      </c>
      <c r="G1230" s="19">
        <v>2</v>
      </c>
      <c r="H1230" s="18" t="s">
        <v>2379</v>
      </c>
      <c r="I1230" s="20" t="str">
        <f t="shared" si="38"/>
        <v>OverWeight</v>
      </c>
      <c r="J1230" s="20" t="str">
        <f t="shared" si="39"/>
        <v>Prediabetes</v>
      </c>
    </row>
    <row r="1231" spans="1:10">
      <c r="A1231" s="18" t="s">
        <v>260</v>
      </c>
      <c r="B1231" s="18">
        <v>25.555</v>
      </c>
      <c r="C1231" s="18">
        <v>5.1100000000000003</v>
      </c>
      <c r="D1231" s="18" t="s">
        <v>2379</v>
      </c>
      <c r="E1231" s="18" t="s">
        <v>2379</v>
      </c>
      <c r="F1231" s="18" t="s">
        <v>2381</v>
      </c>
      <c r="G1231" s="19">
        <v>1</v>
      </c>
      <c r="H1231" s="18" t="s">
        <v>2379</v>
      </c>
      <c r="I1231" s="20" t="str">
        <f t="shared" si="38"/>
        <v>OverWeight</v>
      </c>
      <c r="J1231" s="20" t="str">
        <f t="shared" si="39"/>
        <v>Normal</v>
      </c>
    </row>
    <row r="1232" spans="1:10">
      <c r="A1232" s="18" t="s">
        <v>259</v>
      </c>
      <c r="B1232" s="18">
        <v>37.29</v>
      </c>
      <c r="C1232" s="18">
        <v>4.46</v>
      </c>
      <c r="D1232" s="18" t="s">
        <v>2379</v>
      </c>
      <c r="E1232" s="18" t="s">
        <v>2380</v>
      </c>
      <c r="F1232" s="18" t="s">
        <v>2379</v>
      </c>
      <c r="G1232" s="19">
        <v>1</v>
      </c>
      <c r="H1232" s="18" t="s">
        <v>2379</v>
      </c>
      <c r="I1232" s="20" t="str">
        <f t="shared" si="38"/>
        <v>Obesity</v>
      </c>
      <c r="J1232" s="20" t="str">
        <f t="shared" si="39"/>
        <v>Normal</v>
      </c>
    </row>
    <row r="1233" spans="1:10">
      <c r="A1233" s="18" t="s">
        <v>258</v>
      </c>
      <c r="B1233" s="18">
        <v>40.28</v>
      </c>
      <c r="C1233" s="18">
        <v>6.11</v>
      </c>
      <c r="D1233" s="18" t="s">
        <v>2379</v>
      </c>
      <c r="E1233" s="18" t="s">
        <v>2380</v>
      </c>
      <c r="F1233" s="18" t="s">
        <v>2379</v>
      </c>
      <c r="G1233" s="19">
        <v>1</v>
      </c>
      <c r="H1233" s="18" t="s">
        <v>2379</v>
      </c>
      <c r="I1233" s="20" t="str">
        <f t="shared" si="38"/>
        <v>Obesity</v>
      </c>
      <c r="J1233" s="20" t="str">
        <f t="shared" si="39"/>
        <v>Prediabetes</v>
      </c>
    </row>
    <row r="1234" spans="1:10">
      <c r="A1234" s="18" t="s">
        <v>257</v>
      </c>
      <c r="B1234" s="18">
        <v>40.185000000000002</v>
      </c>
      <c r="C1234" s="18">
        <v>4.66</v>
      </c>
      <c r="D1234" s="18" t="s">
        <v>2379</v>
      </c>
      <c r="E1234" s="18" t="s">
        <v>2380</v>
      </c>
      <c r="F1234" s="18" t="s">
        <v>2379</v>
      </c>
      <c r="G1234" s="19">
        <v>1</v>
      </c>
      <c r="H1234" s="18" t="s">
        <v>2379</v>
      </c>
      <c r="I1234" s="20" t="str">
        <f t="shared" si="38"/>
        <v>Obesity</v>
      </c>
      <c r="J1234" s="20" t="str">
        <f t="shared" si="39"/>
        <v>Normal</v>
      </c>
    </row>
    <row r="1235" spans="1:10">
      <c r="A1235" s="18" t="s">
        <v>256</v>
      </c>
      <c r="B1235" s="18">
        <v>23.57</v>
      </c>
      <c r="C1235" s="18">
        <v>6.14</v>
      </c>
      <c r="D1235" s="18" t="s">
        <v>2379</v>
      </c>
      <c r="E1235" s="18" t="s">
        <v>2379</v>
      </c>
      <c r="F1235" s="18" t="s">
        <v>2379</v>
      </c>
      <c r="G1235" s="19">
        <v>0</v>
      </c>
      <c r="H1235" s="18" t="s">
        <v>2379</v>
      </c>
      <c r="I1235" s="20" t="str">
        <f t="shared" si="38"/>
        <v>Healthy Weight</v>
      </c>
      <c r="J1235" s="20" t="str">
        <f t="shared" si="39"/>
        <v>Prediabetes</v>
      </c>
    </row>
    <row r="1236" spans="1:10">
      <c r="A1236" s="18" t="s">
        <v>255</v>
      </c>
      <c r="B1236" s="18">
        <v>35.625</v>
      </c>
      <c r="C1236" s="18">
        <v>6.21</v>
      </c>
      <c r="D1236" s="18" t="s">
        <v>2379</v>
      </c>
      <c r="E1236" s="18" t="s">
        <v>2380</v>
      </c>
      <c r="F1236" s="18" t="s">
        <v>2379</v>
      </c>
      <c r="G1236" s="19">
        <v>1</v>
      </c>
      <c r="H1236" s="18" t="s">
        <v>2379</v>
      </c>
      <c r="I1236" s="20" t="str">
        <f t="shared" si="38"/>
        <v>Obesity</v>
      </c>
      <c r="J1236" s="20" t="str">
        <f t="shared" si="39"/>
        <v>Prediabetes</v>
      </c>
    </row>
    <row r="1237" spans="1:10">
      <c r="A1237" s="18" t="s">
        <v>2161</v>
      </c>
      <c r="B1237" s="18">
        <v>35.6</v>
      </c>
      <c r="C1237" s="18">
        <v>4.0199999999999996</v>
      </c>
      <c r="D1237" s="18" t="s">
        <v>2381</v>
      </c>
      <c r="E1237" s="18" t="s">
        <v>2381</v>
      </c>
      <c r="F1237" s="18" t="s">
        <v>2379</v>
      </c>
      <c r="G1237" s="19">
        <v>2</v>
      </c>
      <c r="H1237" s="18" t="s">
        <v>2381</v>
      </c>
      <c r="I1237" s="20" t="str">
        <f t="shared" si="38"/>
        <v>Obesity</v>
      </c>
      <c r="J1237" s="20" t="str">
        <f t="shared" si="39"/>
        <v>Normal</v>
      </c>
    </row>
    <row r="1238" spans="1:10">
      <c r="A1238" s="18" t="s">
        <v>254</v>
      </c>
      <c r="B1238" s="18">
        <v>33.155000000000001</v>
      </c>
      <c r="C1238" s="18">
        <v>4.5999999999999996</v>
      </c>
      <c r="D1238" s="18" t="s">
        <v>2379</v>
      </c>
      <c r="E1238" s="18" t="s">
        <v>2380</v>
      </c>
      <c r="F1238" s="18" t="s">
        <v>2379</v>
      </c>
      <c r="G1238" s="19">
        <v>1</v>
      </c>
      <c r="H1238" s="18" t="s">
        <v>2379</v>
      </c>
      <c r="I1238" s="20" t="str">
        <f t="shared" si="38"/>
        <v>Obesity</v>
      </c>
      <c r="J1238" s="20" t="str">
        <f t="shared" si="39"/>
        <v>Normal</v>
      </c>
    </row>
    <row r="1239" spans="1:10">
      <c r="A1239" s="18" t="s">
        <v>253</v>
      </c>
      <c r="B1239" s="18">
        <v>31.92</v>
      </c>
      <c r="C1239" s="18">
        <v>5.04</v>
      </c>
      <c r="D1239" s="18" t="s">
        <v>2379</v>
      </c>
      <c r="E1239" s="18" t="s">
        <v>2380</v>
      </c>
      <c r="F1239" s="18" t="s">
        <v>2379</v>
      </c>
      <c r="G1239" s="19">
        <v>1</v>
      </c>
      <c r="H1239" s="18" t="s">
        <v>2379</v>
      </c>
      <c r="I1239" s="20" t="str">
        <f t="shared" si="38"/>
        <v>Obesity</v>
      </c>
      <c r="J1239" s="20" t="str">
        <f t="shared" si="39"/>
        <v>Normal</v>
      </c>
    </row>
    <row r="1240" spans="1:10">
      <c r="A1240" s="18" t="s">
        <v>252</v>
      </c>
      <c r="B1240" s="18">
        <v>30.305</v>
      </c>
      <c r="C1240" s="18">
        <v>5.08</v>
      </c>
      <c r="D1240" s="18" t="s">
        <v>2379</v>
      </c>
      <c r="E1240" s="18" t="s">
        <v>2380</v>
      </c>
      <c r="F1240" s="18" t="s">
        <v>2379</v>
      </c>
      <c r="G1240" s="19">
        <v>1</v>
      </c>
      <c r="H1240" s="18" t="s">
        <v>2379</v>
      </c>
      <c r="I1240" s="20" t="str">
        <f t="shared" si="38"/>
        <v>Obesity</v>
      </c>
      <c r="J1240" s="20" t="str">
        <f t="shared" si="39"/>
        <v>Normal</v>
      </c>
    </row>
    <row r="1241" spans="1:10">
      <c r="A1241" s="18" t="s">
        <v>251</v>
      </c>
      <c r="B1241" s="18">
        <v>30.114999999999998</v>
      </c>
      <c r="C1241" s="18">
        <v>4.38</v>
      </c>
      <c r="D1241" s="18" t="s">
        <v>2379</v>
      </c>
      <c r="E1241" s="18" t="s">
        <v>2380</v>
      </c>
      <c r="F1241" s="18" t="s">
        <v>2379</v>
      </c>
      <c r="G1241" s="19">
        <v>1</v>
      </c>
      <c r="H1241" s="18" t="s">
        <v>2379</v>
      </c>
      <c r="I1241" s="20" t="str">
        <f t="shared" si="38"/>
        <v>Obesity</v>
      </c>
      <c r="J1241" s="20" t="str">
        <f t="shared" si="39"/>
        <v>Normal</v>
      </c>
    </row>
    <row r="1242" spans="1:10">
      <c r="A1242" s="18" t="s">
        <v>250</v>
      </c>
      <c r="B1242" s="18">
        <v>24.09</v>
      </c>
      <c r="C1242" s="18">
        <v>4.79</v>
      </c>
      <c r="D1242" s="18" t="s">
        <v>2379</v>
      </c>
      <c r="E1242" s="18" t="s">
        <v>2380</v>
      </c>
      <c r="F1242" s="18" t="s">
        <v>2379</v>
      </c>
      <c r="G1242" s="19">
        <v>1</v>
      </c>
      <c r="H1242" s="18" t="s">
        <v>2379</v>
      </c>
      <c r="I1242" s="20" t="str">
        <f t="shared" si="38"/>
        <v>Healthy Weight</v>
      </c>
      <c r="J1242" s="20" t="str">
        <f t="shared" si="39"/>
        <v>Normal</v>
      </c>
    </row>
    <row r="1243" spans="1:10">
      <c r="A1243" s="18" t="s">
        <v>249</v>
      </c>
      <c r="B1243" s="18">
        <v>28.215</v>
      </c>
      <c r="C1243" s="18">
        <v>4.21</v>
      </c>
      <c r="D1243" s="18" t="s">
        <v>2379</v>
      </c>
      <c r="E1243" s="18" t="s">
        <v>2380</v>
      </c>
      <c r="F1243" s="18" t="s">
        <v>2379</v>
      </c>
      <c r="G1243" s="19">
        <v>1</v>
      </c>
      <c r="H1243" s="18" t="s">
        <v>2379</v>
      </c>
      <c r="I1243" s="20" t="str">
        <f t="shared" si="38"/>
        <v>OverWeight</v>
      </c>
      <c r="J1243" s="20" t="str">
        <f t="shared" si="39"/>
        <v>Normal</v>
      </c>
    </row>
    <row r="1244" spans="1:10">
      <c r="A1244" s="18" t="s">
        <v>247</v>
      </c>
      <c r="B1244" s="18">
        <v>26.315000000000001</v>
      </c>
      <c r="C1244" s="18">
        <v>5.47</v>
      </c>
      <c r="D1244" s="18" t="s">
        <v>2379</v>
      </c>
      <c r="E1244" s="18" t="s">
        <v>2380</v>
      </c>
      <c r="F1244" s="18" t="s">
        <v>2379</v>
      </c>
      <c r="G1244" s="19">
        <v>1</v>
      </c>
      <c r="H1244" s="18" t="s">
        <v>2379</v>
      </c>
      <c r="I1244" s="20" t="str">
        <f t="shared" si="38"/>
        <v>OverWeight</v>
      </c>
      <c r="J1244" s="20" t="str">
        <f t="shared" si="39"/>
        <v>Normal</v>
      </c>
    </row>
    <row r="1245" spans="1:10">
      <c r="A1245" s="18" t="s">
        <v>245</v>
      </c>
      <c r="B1245" s="18">
        <v>25.08</v>
      </c>
      <c r="C1245" s="18">
        <v>5.09</v>
      </c>
      <c r="D1245" s="18" t="s">
        <v>2379</v>
      </c>
      <c r="E1245" s="18" t="s">
        <v>2380</v>
      </c>
      <c r="F1245" s="18" t="s">
        <v>2379</v>
      </c>
      <c r="G1245" s="19">
        <v>1</v>
      </c>
      <c r="H1245" s="18" t="s">
        <v>2379</v>
      </c>
      <c r="I1245" s="20" t="str">
        <f t="shared" si="38"/>
        <v>OverWeight</v>
      </c>
      <c r="J1245" s="20" t="str">
        <f t="shared" si="39"/>
        <v>Normal</v>
      </c>
    </row>
    <row r="1246" spans="1:10">
      <c r="A1246" s="18" t="s">
        <v>244</v>
      </c>
      <c r="B1246" s="18">
        <v>15.41</v>
      </c>
      <c r="C1246" s="18">
        <v>5.08</v>
      </c>
      <c r="D1246" s="18" t="s">
        <v>2379</v>
      </c>
      <c r="E1246" s="18" t="s">
        <v>2379</v>
      </c>
      <c r="F1246" s="18" t="s">
        <v>2379</v>
      </c>
      <c r="G1246" s="19">
        <v>0</v>
      </c>
      <c r="H1246" s="18" t="s">
        <v>2379</v>
      </c>
      <c r="I1246" s="20" t="str">
        <f t="shared" si="38"/>
        <v>UnderWeight</v>
      </c>
      <c r="J1246" s="20" t="str">
        <f t="shared" si="39"/>
        <v>Normal</v>
      </c>
    </row>
    <row r="1247" spans="1:10">
      <c r="A1247" s="18" t="s">
        <v>243</v>
      </c>
      <c r="B1247" s="18">
        <v>23.83</v>
      </c>
      <c r="C1247" s="18">
        <v>5.68</v>
      </c>
      <c r="D1247" s="18" t="s">
        <v>2379</v>
      </c>
      <c r="E1247" s="18" t="s">
        <v>2379</v>
      </c>
      <c r="F1247" s="18" t="s">
        <v>2379</v>
      </c>
      <c r="G1247" s="19">
        <v>0</v>
      </c>
      <c r="H1247" s="18" t="s">
        <v>2379</v>
      </c>
      <c r="I1247" s="20" t="str">
        <f t="shared" si="38"/>
        <v>Healthy Weight</v>
      </c>
      <c r="J1247" s="20" t="str">
        <f t="shared" si="39"/>
        <v>Normal</v>
      </c>
    </row>
    <row r="1248" spans="1:10">
      <c r="A1248" s="18" t="s">
        <v>2160</v>
      </c>
      <c r="B1248" s="18">
        <v>34.39</v>
      </c>
      <c r="C1248" s="18">
        <v>8.7200000000000006</v>
      </c>
      <c r="D1248" s="18" t="s">
        <v>2379</v>
      </c>
      <c r="E1248" s="18" t="s">
        <v>2379</v>
      </c>
      <c r="F1248" s="18" t="s">
        <v>2379</v>
      </c>
      <c r="G1248" s="19">
        <v>0</v>
      </c>
      <c r="H1248" s="18" t="s">
        <v>2380</v>
      </c>
      <c r="I1248" s="20" t="str">
        <f t="shared" si="38"/>
        <v>Obesity</v>
      </c>
      <c r="J1248" s="20" t="str">
        <f t="shared" si="39"/>
        <v>Diabetes</v>
      </c>
    </row>
    <row r="1249" spans="1:10">
      <c r="A1249" s="18" t="s">
        <v>242</v>
      </c>
      <c r="B1249" s="18">
        <v>36</v>
      </c>
      <c r="C1249" s="18">
        <v>4.66</v>
      </c>
      <c r="D1249" s="18" t="s">
        <v>2379</v>
      </c>
      <c r="E1249" s="18" t="s">
        <v>2380</v>
      </c>
      <c r="F1249" s="18" t="s">
        <v>2379</v>
      </c>
      <c r="G1249" s="19">
        <v>1</v>
      </c>
      <c r="H1249" s="18" t="s">
        <v>2379</v>
      </c>
      <c r="I1249" s="20" t="str">
        <f t="shared" si="38"/>
        <v>Obesity</v>
      </c>
      <c r="J1249" s="20" t="str">
        <f t="shared" si="39"/>
        <v>Normal</v>
      </c>
    </row>
    <row r="1250" spans="1:10">
      <c r="A1250" s="18" t="s">
        <v>241</v>
      </c>
      <c r="B1250" s="18">
        <v>28.82</v>
      </c>
      <c r="C1250" s="18">
        <v>5.59</v>
      </c>
      <c r="D1250" s="18" t="s">
        <v>2379</v>
      </c>
      <c r="E1250" s="18" t="s">
        <v>2380</v>
      </c>
      <c r="F1250" s="18" t="s">
        <v>2379</v>
      </c>
      <c r="G1250" s="19">
        <v>1</v>
      </c>
      <c r="H1250" s="18" t="s">
        <v>2379</v>
      </c>
      <c r="I1250" s="20" t="str">
        <f t="shared" si="38"/>
        <v>OverWeight</v>
      </c>
      <c r="J1250" s="20" t="str">
        <f t="shared" si="39"/>
        <v>Normal</v>
      </c>
    </row>
    <row r="1251" spans="1:10">
      <c r="A1251" s="18" t="s">
        <v>240</v>
      </c>
      <c r="B1251" s="18">
        <v>28.05</v>
      </c>
      <c r="C1251" s="18">
        <v>6.2</v>
      </c>
      <c r="D1251" s="18" t="s">
        <v>2379</v>
      </c>
      <c r="E1251" s="18" t="s">
        <v>2380</v>
      </c>
      <c r="F1251" s="18" t="s">
        <v>2379</v>
      </c>
      <c r="G1251" s="19">
        <v>1</v>
      </c>
      <c r="H1251" s="18" t="s">
        <v>2379</v>
      </c>
      <c r="I1251" s="20" t="str">
        <f t="shared" si="38"/>
        <v>OverWeight</v>
      </c>
      <c r="J1251" s="20" t="str">
        <f t="shared" si="39"/>
        <v>Prediabetes</v>
      </c>
    </row>
    <row r="1252" spans="1:10">
      <c r="A1252" s="18" t="s">
        <v>239</v>
      </c>
      <c r="B1252" s="18">
        <v>27.1</v>
      </c>
      <c r="C1252" s="18">
        <v>4.45</v>
      </c>
      <c r="D1252" s="18" t="s">
        <v>2379</v>
      </c>
      <c r="E1252" s="18" t="s">
        <v>2380</v>
      </c>
      <c r="F1252" s="18" t="s">
        <v>2379</v>
      </c>
      <c r="G1252" s="19">
        <v>1</v>
      </c>
      <c r="H1252" s="18" t="s">
        <v>2379</v>
      </c>
      <c r="I1252" s="20" t="str">
        <f t="shared" si="38"/>
        <v>OverWeight</v>
      </c>
      <c r="J1252" s="20" t="str">
        <f t="shared" si="39"/>
        <v>Normal</v>
      </c>
    </row>
    <row r="1253" spans="1:10">
      <c r="A1253" s="18" t="s">
        <v>238</v>
      </c>
      <c r="B1253" s="18">
        <v>24.3</v>
      </c>
      <c r="C1253" s="18">
        <v>6.1</v>
      </c>
      <c r="D1253" s="18" t="s">
        <v>2381</v>
      </c>
      <c r="E1253" s="18" t="s">
        <v>2381</v>
      </c>
      <c r="F1253" s="18" t="s">
        <v>2379</v>
      </c>
      <c r="G1253" s="19">
        <v>1</v>
      </c>
      <c r="H1253" s="18" t="s">
        <v>2379</v>
      </c>
      <c r="I1253" s="20" t="str">
        <f t="shared" si="38"/>
        <v>Healthy Weight</v>
      </c>
      <c r="J1253" s="20" t="str">
        <f t="shared" si="39"/>
        <v>Prediabetes</v>
      </c>
    </row>
    <row r="1254" spans="1:10">
      <c r="A1254" s="18" t="s">
        <v>237</v>
      </c>
      <c r="B1254" s="18">
        <v>30.72</v>
      </c>
      <c r="C1254" s="18">
        <v>6.06</v>
      </c>
      <c r="D1254" s="18" t="s">
        <v>2379</v>
      </c>
      <c r="E1254" s="18" t="s">
        <v>2380</v>
      </c>
      <c r="F1254" s="18" t="s">
        <v>2379</v>
      </c>
      <c r="G1254" s="19">
        <v>1</v>
      </c>
      <c r="H1254" s="18" t="s">
        <v>2379</v>
      </c>
      <c r="I1254" s="20" t="str">
        <f t="shared" si="38"/>
        <v>Obesity</v>
      </c>
      <c r="J1254" s="20" t="str">
        <f t="shared" si="39"/>
        <v>Prediabetes</v>
      </c>
    </row>
    <row r="1255" spans="1:10">
      <c r="A1255" s="18" t="s">
        <v>236</v>
      </c>
      <c r="B1255" s="18">
        <v>37.43</v>
      </c>
      <c r="C1255" s="18">
        <v>4.5599999999999996</v>
      </c>
      <c r="D1255" s="18" t="s">
        <v>2379</v>
      </c>
      <c r="E1255" s="18" t="s">
        <v>2379</v>
      </c>
      <c r="F1255" s="18" t="s">
        <v>2381</v>
      </c>
      <c r="G1255" s="19">
        <v>1</v>
      </c>
      <c r="H1255" s="18" t="s">
        <v>2379</v>
      </c>
      <c r="I1255" s="20" t="str">
        <f t="shared" si="38"/>
        <v>Obesity</v>
      </c>
      <c r="J1255" s="20" t="str">
        <f t="shared" si="39"/>
        <v>Normal</v>
      </c>
    </row>
    <row r="1256" spans="1:10">
      <c r="A1256" s="18" t="s">
        <v>235</v>
      </c>
      <c r="B1256" s="18">
        <v>25.74</v>
      </c>
      <c r="C1256" s="18">
        <v>6.41</v>
      </c>
      <c r="D1256" s="18" t="s">
        <v>2381</v>
      </c>
      <c r="E1256" s="18" t="s">
        <v>2379</v>
      </c>
      <c r="F1256" s="18" t="s">
        <v>2381</v>
      </c>
      <c r="G1256" s="19">
        <v>1</v>
      </c>
      <c r="H1256" s="18" t="s">
        <v>2379</v>
      </c>
      <c r="I1256" s="20" t="str">
        <f t="shared" si="38"/>
        <v>OverWeight</v>
      </c>
      <c r="J1256" s="20" t="str">
        <f t="shared" si="39"/>
        <v>Prediabetes</v>
      </c>
    </row>
    <row r="1257" spans="1:10">
      <c r="A1257" s="18" t="s">
        <v>234</v>
      </c>
      <c r="B1257" s="18">
        <v>36.575000000000003</v>
      </c>
      <c r="C1257" s="18">
        <v>5.57</v>
      </c>
      <c r="D1257" s="18" t="s">
        <v>2379</v>
      </c>
      <c r="E1257" s="18" t="s">
        <v>2379</v>
      </c>
      <c r="F1257" s="18" t="s">
        <v>2381</v>
      </c>
      <c r="G1257" s="19">
        <v>1</v>
      </c>
      <c r="H1257" s="18" t="s">
        <v>2379</v>
      </c>
      <c r="I1257" s="20" t="str">
        <f t="shared" si="38"/>
        <v>Obesity</v>
      </c>
      <c r="J1257" s="20" t="str">
        <f t="shared" si="39"/>
        <v>Normal</v>
      </c>
    </row>
    <row r="1258" spans="1:10">
      <c r="A1258" s="18" t="s">
        <v>233</v>
      </c>
      <c r="B1258" s="18">
        <v>35.15</v>
      </c>
      <c r="C1258" s="18">
        <v>5.47</v>
      </c>
      <c r="D1258" s="18" t="s">
        <v>2379</v>
      </c>
      <c r="E1258" s="18" t="s">
        <v>2379</v>
      </c>
      <c r="F1258" s="18" t="s">
        <v>2381</v>
      </c>
      <c r="G1258" s="19">
        <v>1</v>
      </c>
      <c r="H1258" s="18" t="s">
        <v>2379</v>
      </c>
      <c r="I1258" s="20" t="str">
        <f t="shared" si="38"/>
        <v>Obesity</v>
      </c>
      <c r="J1258" s="20" t="str">
        <f t="shared" si="39"/>
        <v>Normal</v>
      </c>
    </row>
    <row r="1259" spans="1:10">
      <c r="A1259" s="18" t="s">
        <v>2159</v>
      </c>
      <c r="B1259" s="18">
        <v>29.06</v>
      </c>
      <c r="C1259" s="18">
        <v>6.25</v>
      </c>
      <c r="D1259" s="18" t="s">
        <v>2381</v>
      </c>
      <c r="E1259" s="18" t="s">
        <v>2379</v>
      </c>
      <c r="F1259" s="18" t="s">
        <v>2379</v>
      </c>
      <c r="G1259" s="19">
        <v>1</v>
      </c>
      <c r="H1259" s="18" t="s">
        <v>2381</v>
      </c>
      <c r="I1259" s="20" t="str">
        <f t="shared" si="38"/>
        <v>OverWeight</v>
      </c>
      <c r="J1259" s="20" t="str">
        <f t="shared" si="39"/>
        <v>Prediabetes</v>
      </c>
    </row>
    <row r="1260" spans="1:10">
      <c r="A1260" s="18" t="s">
        <v>232</v>
      </c>
      <c r="B1260" s="18">
        <v>32.11</v>
      </c>
      <c r="C1260" s="18">
        <v>4.43</v>
      </c>
      <c r="D1260" s="18" t="s">
        <v>2379</v>
      </c>
      <c r="E1260" s="18" t="s">
        <v>2379</v>
      </c>
      <c r="F1260" s="18" t="s">
        <v>2381</v>
      </c>
      <c r="G1260" s="19">
        <v>1</v>
      </c>
      <c r="H1260" s="18" t="s">
        <v>2379</v>
      </c>
      <c r="I1260" s="20" t="str">
        <f t="shared" si="38"/>
        <v>Obesity</v>
      </c>
      <c r="J1260" s="20" t="str">
        <f t="shared" si="39"/>
        <v>Normal</v>
      </c>
    </row>
    <row r="1261" spans="1:10">
      <c r="A1261" s="18" t="s">
        <v>231</v>
      </c>
      <c r="B1261" s="18">
        <v>30.495000000000001</v>
      </c>
      <c r="C1261" s="18">
        <v>4.95</v>
      </c>
      <c r="D1261" s="18" t="s">
        <v>2379</v>
      </c>
      <c r="E1261" s="18" t="s">
        <v>2379</v>
      </c>
      <c r="F1261" s="18" t="s">
        <v>2381</v>
      </c>
      <c r="G1261" s="19">
        <v>1</v>
      </c>
      <c r="H1261" s="18" t="s">
        <v>2379</v>
      </c>
      <c r="I1261" s="20" t="str">
        <f t="shared" si="38"/>
        <v>Obesity</v>
      </c>
      <c r="J1261" s="20" t="str">
        <f t="shared" si="39"/>
        <v>Normal</v>
      </c>
    </row>
    <row r="1262" spans="1:10">
      <c r="A1262" s="18" t="s">
        <v>230</v>
      </c>
      <c r="B1262" s="18">
        <v>29.24</v>
      </c>
      <c r="C1262" s="18">
        <v>4.04</v>
      </c>
      <c r="D1262" s="18" t="s">
        <v>2379</v>
      </c>
      <c r="E1262" s="18" t="s">
        <v>2380</v>
      </c>
      <c r="F1262" s="18" t="s">
        <v>2379</v>
      </c>
      <c r="G1262" s="19">
        <v>1</v>
      </c>
      <c r="H1262" s="18" t="s">
        <v>2379</v>
      </c>
      <c r="I1262" s="20" t="str">
        <f t="shared" si="38"/>
        <v>OverWeight</v>
      </c>
      <c r="J1262" s="20" t="str">
        <f t="shared" si="39"/>
        <v>Normal</v>
      </c>
    </row>
    <row r="1263" spans="1:10">
      <c r="A1263" s="18" t="s">
        <v>229</v>
      </c>
      <c r="B1263" s="18">
        <v>22.515000000000001</v>
      </c>
      <c r="C1263" s="18">
        <v>5.93</v>
      </c>
      <c r="D1263" s="18" t="s">
        <v>2379</v>
      </c>
      <c r="E1263" s="18" t="s">
        <v>2379</v>
      </c>
      <c r="F1263" s="18" t="s">
        <v>2381</v>
      </c>
      <c r="G1263" s="19">
        <v>1</v>
      </c>
      <c r="H1263" s="18" t="s">
        <v>2379</v>
      </c>
      <c r="I1263" s="20" t="str">
        <f t="shared" si="38"/>
        <v>Healthy Weight</v>
      </c>
      <c r="J1263" s="20" t="str">
        <f t="shared" si="39"/>
        <v>Prediabetes</v>
      </c>
    </row>
    <row r="1264" spans="1:10">
      <c r="A1264" s="18" t="s">
        <v>228</v>
      </c>
      <c r="B1264" s="18">
        <v>15.65</v>
      </c>
      <c r="C1264" s="18">
        <v>4.2300000000000004</v>
      </c>
      <c r="D1264" s="18" t="s">
        <v>2379</v>
      </c>
      <c r="E1264" s="18" t="s">
        <v>2379</v>
      </c>
      <c r="F1264" s="18" t="s">
        <v>2379</v>
      </c>
      <c r="G1264" s="19">
        <v>0</v>
      </c>
      <c r="H1264" s="18" t="s">
        <v>2379</v>
      </c>
      <c r="I1264" s="20" t="str">
        <f t="shared" si="38"/>
        <v>UnderWeight</v>
      </c>
      <c r="J1264" s="20" t="str">
        <f t="shared" si="39"/>
        <v>Normal</v>
      </c>
    </row>
    <row r="1265" spans="1:10">
      <c r="A1265" s="18" t="s">
        <v>227</v>
      </c>
      <c r="B1265" s="18">
        <v>27.36</v>
      </c>
      <c r="C1265" s="18">
        <v>5.59</v>
      </c>
      <c r="D1265" s="18" t="s">
        <v>2381</v>
      </c>
      <c r="E1265" s="18" t="s">
        <v>2379</v>
      </c>
      <c r="F1265" s="18" t="s">
        <v>2379</v>
      </c>
      <c r="G1265" s="19">
        <v>0</v>
      </c>
      <c r="H1265" s="18" t="s">
        <v>2379</v>
      </c>
      <c r="I1265" s="20" t="str">
        <f t="shared" si="38"/>
        <v>OverWeight</v>
      </c>
      <c r="J1265" s="20" t="str">
        <f t="shared" si="39"/>
        <v>Normal</v>
      </c>
    </row>
    <row r="1266" spans="1:10">
      <c r="A1266" s="18" t="s">
        <v>226</v>
      </c>
      <c r="B1266" s="18">
        <v>22.3</v>
      </c>
      <c r="C1266" s="18">
        <v>4.8899999999999997</v>
      </c>
      <c r="D1266" s="18" t="s">
        <v>2381</v>
      </c>
      <c r="E1266" s="18" t="s">
        <v>2379</v>
      </c>
      <c r="F1266" s="18" t="s">
        <v>2379</v>
      </c>
      <c r="G1266" s="19">
        <v>0</v>
      </c>
      <c r="H1266" s="18" t="s">
        <v>2379</v>
      </c>
      <c r="I1266" s="20" t="str">
        <f t="shared" si="38"/>
        <v>Healthy Weight</v>
      </c>
      <c r="J1266" s="20" t="str">
        <f t="shared" si="39"/>
        <v>Normal</v>
      </c>
    </row>
    <row r="1267" spans="1:10">
      <c r="A1267" s="18" t="s">
        <v>225</v>
      </c>
      <c r="B1267" s="18">
        <v>26.03</v>
      </c>
      <c r="C1267" s="18">
        <v>5.81</v>
      </c>
      <c r="D1267" s="18" t="s">
        <v>2381</v>
      </c>
      <c r="E1267" s="18" t="s">
        <v>2379</v>
      </c>
      <c r="F1267" s="18" t="s">
        <v>2379</v>
      </c>
      <c r="G1267" s="19">
        <v>0</v>
      </c>
      <c r="H1267" s="18" t="s">
        <v>2379</v>
      </c>
      <c r="I1267" s="20" t="str">
        <f t="shared" si="38"/>
        <v>OverWeight</v>
      </c>
      <c r="J1267" s="20" t="str">
        <f t="shared" si="39"/>
        <v>Prediabetes</v>
      </c>
    </row>
    <row r="1268" spans="1:10">
      <c r="A1268" s="18" t="s">
        <v>224</v>
      </c>
      <c r="B1268" s="18">
        <v>27.74</v>
      </c>
      <c r="C1268" s="18">
        <v>4.29</v>
      </c>
      <c r="D1268" s="18" t="s">
        <v>2379</v>
      </c>
      <c r="E1268" s="18" t="s">
        <v>2380</v>
      </c>
      <c r="F1268" s="18" t="s">
        <v>2379</v>
      </c>
      <c r="G1268" s="19">
        <v>1</v>
      </c>
      <c r="H1268" s="18" t="s">
        <v>2379</v>
      </c>
      <c r="I1268" s="20" t="str">
        <f t="shared" si="38"/>
        <v>OverWeight</v>
      </c>
      <c r="J1268" s="20" t="str">
        <f t="shared" si="39"/>
        <v>Normal</v>
      </c>
    </row>
    <row r="1269" spans="1:10">
      <c r="A1269" s="18" t="s">
        <v>223</v>
      </c>
      <c r="B1269" s="18">
        <v>32.11</v>
      </c>
      <c r="C1269" s="18">
        <v>4.03</v>
      </c>
      <c r="D1269" s="18" t="s">
        <v>2381</v>
      </c>
      <c r="E1269" s="18" t="s">
        <v>2381</v>
      </c>
      <c r="F1269" s="18" t="s">
        <v>2379</v>
      </c>
      <c r="G1269" s="19">
        <v>2</v>
      </c>
      <c r="H1269" s="18" t="s">
        <v>2379</v>
      </c>
      <c r="I1269" s="20" t="str">
        <f t="shared" si="38"/>
        <v>Obesity</v>
      </c>
      <c r="J1269" s="20" t="str">
        <f t="shared" si="39"/>
        <v>Normal</v>
      </c>
    </row>
    <row r="1270" spans="1:10">
      <c r="A1270" s="18" t="s">
        <v>2158</v>
      </c>
      <c r="B1270" s="18">
        <v>35.799999999999997</v>
      </c>
      <c r="C1270" s="18">
        <v>7.32</v>
      </c>
      <c r="D1270" s="18" t="s">
        <v>2379</v>
      </c>
      <c r="E1270" s="18" t="s">
        <v>2379</v>
      </c>
      <c r="F1270" s="18" t="s">
        <v>2379</v>
      </c>
      <c r="G1270" s="19">
        <v>2</v>
      </c>
      <c r="H1270" s="18" t="s">
        <v>2380</v>
      </c>
      <c r="I1270" s="20" t="str">
        <f t="shared" si="38"/>
        <v>Obesity</v>
      </c>
      <c r="J1270" s="20" t="str">
        <f t="shared" si="39"/>
        <v>Diabetes</v>
      </c>
    </row>
    <row r="1271" spans="1:10">
      <c r="A1271" s="18" t="s">
        <v>222</v>
      </c>
      <c r="B1271" s="18">
        <v>25.175000000000001</v>
      </c>
      <c r="C1271" s="18">
        <v>6.29</v>
      </c>
      <c r="D1271" s="18" t="s">
        <v>2381</v>
      </c>
      <c r="E1271" s="18" t="s">
        <v>2381</v>
      </c>
      <c r="F1271" s="18" t="s">
        <v>2379</v>
      </c>
      <c r="G1271" s="19">
        <v>2</v>
      </c>
      <c r="H1271" s="18" t="s">
        <v>2379</v>
      </c>
      <c r="I1271" s="20" t="str">
        <f t="shared" si="38"/>
        <v>OverWeight</v>
      </c>
      <c r="J1271" s="20" t="str">
        <f t="shared" si="39"/>
        <v>Prediabetes</v>
      </c>
    </row>
    <row r="1272" spans="1:10">
      <c r="A1272" s="18" t="s">
        <v>221</v>
      </c>
      <c r="B1272" s="18">
        <v>39.49</v>
      </c>
      <c r="C1272" s="18">
        <v>4.4800000000000004</v>
      </c>
      <c r="D1272" s="18" t="s">
        <v>2381</v>
      </c>
      <c r="E1272" s="18" t="s">
        <v>2379</v>
      </c>
      <c r="F1272" s="18" t="s">
        <v>2379</v>
      </c>
      <c r="G1272" s="19">
        <v>0</v>
      </c>
      <c r="H1272" s="18" t="s">
        <v>2379</v>
      </c>
      <c r="I1272" s="20" t="str">
        <f t="shared" si="38"/>
        <v>Obesity</v>
      </c>
      <c r="J1272" s="20" t="str">
        <f t="shared" si="39"/>
        <v>Normal</v>
      </c>
    </row>
    <row r="1273" spans="1:10">
      <c r="A1273" s="18" t="s">
        <v>220</v>
      </c>
      <c r="B1273" s="18">
        <v>34.869999999999997</v>
      </c>
      <c r="C1273" s="18">
        <v>5.51</v>
      </c>
      <c r="D1273" s="18" t="s">
        <v>2381</v>
      </c>
      <c r="E1273" s="18" t="s">
        <v>2379</v>
      </c>
      <c r="F1273" s="18" t="s">
        <v>2379</v>
      </c>
      <c r="G1273" s="19">
        <v>0</v>
      </c>
      <c r="H1273" s="18" t="s">
        <v>2379</v>
      </c>
      <c r="I1273" s="20" t="str">
        <f t="shared" si="38"/>
        <v>Obesity</v>
      </c>
      <c r="J1273" s="20" t="str">
        <f t="shared" si="39"/>
        <v>Normal</v>
      </c>
    </row>
    <row r="1274" spans="1:10">
      <c r="A1274" s="18" t="s">
        <v>219</v>
      </c>
      <c r="B1274" s="18">
        <v>34.6</v>
      </c>
      <c r="C1274" s="18">
        <v>4.5</v>
      </c>
      <c r="D1274" s="18" t="s">
        <v>2381</v>
      </c>
      <c r="E1274" s="18" t="s">
        <v>2379</v>
      </c>
      <c r="F1274" s="18" t="s">
        <v>2379</v>
      </c>
      <c r="G1274" s="19">
        <v>0</v>
      </c>
      <c r="H1274" s="18" t="s">
        <v>2379</v>
      </c>
      <c r="I1274" s="20" t="str">
        <f t="shared" si="38"/>
        <v>Obesity</v>
      </c>
      <c r="J1274" s="20" t="str">
        <f t="shared" si="39"/>
        <v>Normal</v>
      </c>
    </row>
    <row r="1275" spans="1:10">
      <c r="A1275" s="18" t="s">
        <v>218</v>
      </c>
      <c r="B1275" s="18">
        <v>25.8</v>
      </c>
      <c r="C1275" s="18">
        <v>6.29</v>
      </c>
      <c r="D1275" s="18" t="s">
        <v>2381</v>
      </c>
      <c r="E1275" s="18" t="s">
        <v>2379</v>
      </c>
      <c r="F1275" s="18" t="s">
        <v>2379</v>
      </c>
      <c r="G1275" s="19">
        <v>0</v>
      </c>
      <c r="H1275" s="18" t="s">
        <v>2379</v>
      </c>
      <c r="I1275" s="20" t="str">
        <f t="shared" si="38"/>
        <v>OverWeight</v>
      </c>
      <c r="J1275" s="20" t="str">
        <f t="shared" si="39"/>
        <v>Prediabetes</v>
      </c>
    </row>
    <row r="1276" spans="1:10">
      <c r="A1276" s="18" t="s">
        <v>217</v>
      </c>
      <c r="B1276" s="18">
        <v>35.86</v>
      </c>
      <c r="C1276" s="18">
        <v>4.33</v>
      </c>
      <c r="D1276" s="18" t="s">
        <v>2379</v>
      </c>
      <c r="E1276" s="18" t="s">
        <v>2379</v>
      </c>
      <c r="F1276" s="18" t="s">
        <v>2379</v>
      </c>
      <c r="G1276" s="19">
        <v>1</v>
      </c>
      <c r="H1276" s="18" t="s">
        <v>2379</v>
      </c>
      <c r="I1276" s="20" t="str">
        <f t="shared" si="38"/>
        <v>Obesity</v>
      </c>
      <c r="J1276" s="20" t="str">
        <f t="shared" si="39"/>
        <v>Normal</v>
      </c>
    </row>
    <row r="1277" spans="1:10">
      <c r="A1277" s="18" t="s">
        <v>216</v>
      </c>
      <c r="B1277" s="18">
        <v>40.47</v>
      </c>
      <c r="C1277" s="18">
        <v>11.15</v>
      </c>
      <c r="D1277" s="18" t="s">
        <v>2379</v>
      </c>
      <c r="E1277" s="18" t="s">
        <v>2379</v>
      </c>
      <c r="F1277" s="18" t="s">
        <v>2379</v>
      </c>
      <c r="G1277" s="19">
        <v>0</v>
      </c>
      <c r="H1277" s="18" t="s">
        <v>2379</v>
      </c>
      <c r="I1277" s="20" t="str">
        <f t="shared" si="38"/>
        <v>Obesity</v>
      </c>
      <c r="J1277" s="20" t="str">
        <f t="shared" si="39"/>
        <v>Diabetes</v>
      </c>
    </row>
    <row r="1278" spans="1:10">
      <c r="A1278" s="18" t="s">
        <v>215</v>
      </c>
      <c r="B1278" s="18">
        <v>32.01</v>
      </c>
      <c r="C1278" s="18">
        <v>6.45</v>
      </c>
      <c r="D1278" s="18" t="s">
        <v>2379</v>
      </c>
      <c r="E1278" s="18" t="s">
        <v>2379</v>
      </c>
      <c r="F1278" s="18" t="s">
        <v>2379</v>
      </c>
      <c r="G1278" s="19">
        <v>1</v>
      </c>
      <c r="H1278" s="18" t="s">
        <v>2379</v>
      </c>
      <c r="I1278" s="20" t="str">
        <f t="shared" si="38"/>
        <v>Obesity</v>
      </c>
      <c r="J1278" s="20" t="str">
        <f t="shared" si="39"/>
        <v>Prediabetes</v>
      </c>
    </row>
    <row r="1279" spans="1:10">
      <c r="A1279" s="18" t="s">
        <v>214</v>
      </c>
      <c r="B1279" s="18">
        <v>33</v>
      </c>
      <c r="C1279" s="18">
        <v>9.27</v>
      </c>
      <c r="D1279" s="18" t="s">
        <v>2379</v>
      </c>
      <c r="E1279" s="18" t="s">
        <v>2379</v>
      </c>
      <c r="F1279" s="18" t="s">
        <v>2379</v>
      </c>
      <c r="G1279" s="19">
        <v>0</v>
      </c>
      <c r="H1279" s="18" t="s">
        <v>2379</v>
      </c>
      <c r="I1279" s="20" t="str">
        <f t="shared" si="38"/>
        <v>Obesity</v>
      </c>
      <c r="J1279" s="20" t="str">
        <f t="shared" si="39"/>
        <v>Diabetes</v>
      </c>
    </row>
    <row r="1280" spans="1:10">
      <c r="A1280" s="18" t="s">
        <v>213</v>
      </c>
      <c r="B1280" s="18">
        <v>29.3</v>
      </c>
      <c r="C1280" s="18">
        <v>6.15</v>
      </c>
      <c r="D1280" s="18" t="s">
        <v>2379</v>
      </c>
      <c r="E1280" s="18" t="s">
        <v>2379</v>
      </c>
      <c r="F1280" s="18" t="s">
        <v>2379</v>
      </c>
      <c r="G1280" s="19">
        <v>1</v>
      </c>
      <c r="H1280" s="18" t="s">
        <v>2379</v>
      </c>
      <c r="I1280" s="20" t="str">
        <f t="shared" si="38"/>
        <v>OverWeight</v>
      </c>
      <c r="J1280" s="20" t="str">
        <f t="shared" si="39"/>
        <v>Prediabetes</v>
      </c>
    </row>
    <row r="1281" spans="1:10">
      <c r="A1281" s="18" t="s">
        <v>2157</v>
      </c>
      <c r="B1281" s="18">
        <v>49.8</v>
      </c>
      <c r="C1281" s="18">
        <v>4.24</v>
      </c>
      <c r="D1281" s="18" t="s">
        <v>2379</v>
      </c>
      <c r="E1281" s="18" t="s">
        <v>2379</v>
      </c>
      <c r="F1281" s="18" t="s">
        <v>2379</v>
      </c>
      <c r="G1281" s="19">
        <v>1</v>
      </c>
      <c r="H1281" s="18" t="s">
        <v>2380</v>
      </c>
      <c r="I1281" s="20" t="str">
        <f t="shared" si="38"/>
        <v>Obesity</v>
      </c>
      <c r="J1281" s="20" t="str">
        <f t="shared" si="39"/>
        <v>Normal</v>
      </c>
    </row>
    <row r="1282" spans="1:10">
      <c r="A1282" s="18" t="s">
        <v>212</v>
      </c>
      <c r="B1282" s="18">
        <v>25.8</v>
      </c>
      <c r="C1282" s="18">
        <v>4.13</v>
      </c>
      <c r="D1282" s="18" t="s">
        <v>2379</v>
      </c>
      <c r="E1282" s="18" t="s">
        <v>2379</v>
      </c>
      <c r="F1282" s="18" t="s">
        <v>2379</v>
      </c>
      <c r="G1282" s="19">
        <v>1</v>
      </c>
      <c r="H1282" s="18" t="s">
        <v>2379</v>
      </c>
      <c r="I1282" s="20" t="str">
        <f t="shared" ref="I1282:I1345" si="40">IF(B1282&lt;18.5,"UnderWeight",IF(B1282&lt;25,"Healthy Weight",IF(B1282&lt;30,"OverWeight","Obesity")))</f>
        <v>OverWeight</v>
      </c>
      <c r="J1282" s="20" t="str">
        <f t="shared" si="39"/>
        <v>Normal</v>
      </c>
    </row>
    <row r="1283" spans="1:10">
      <c r="A1283" s="18" t="s">
        <v>211</v>
      </c>
      <c r="B1283" s="18">
        <v>23.4</v>
      </c>
      <c r="C1283" s="18">
        <v>4.24</v>
      </c>
      <c r="D1283" s="18" t="s">
        <v>2379</v>
      </c>
      <c r="E1283" s="18" t="s">
        <v>2379</v>
      </c>
      <c r="F1283" s="18" t="s">
        <v>2379</v>
      </c>
      <c r="G1283" s="19">
        <v>1</v>
      </c>
      <c r="H1283" s="18" t="s">
        <v>2379</v>
      </c>
      <c r="I1283" s="20" t="str">
        <f t="shared" si="40"/>
        <v>Healthy Weight</v>
      </c>
      <c r="J1283" s="20" t="str">
        <f t="shared" ref="J1283:J1346" si="41">IF(C1283&lt;5.7,"Normal",IF(C1283&lt;6.5,"Prediabetes","Diabetes"))</f>
        <v>Normal</v>
      </c>
    </row>
    <row r="1284" spans="1:10">
      <c r="A1284" s="18" t="s">
        <v>210</v>
      </c>
      <c r="B1284" s="18">
        <v>27.93</v>
      </c>
      <c r="C1284" s="18">
        <v>9.8800000000000008</v>
      </c>
      <c r="D1284" s="18" t="s">
        <v>2379</v>
      </c>
      <c r="E1284" s="18" t="s">
        <v>2379</v>
      </c>
      <c r="F1284" s="18" t="s">
        <v>2379</v>
      </c>
      <c r="G1284" s="19">
        <v>0</v>
      </c>
      <c r="H1284" s="18" t="s">
        <v>2379</v>
      </c>
      <c r="I1284" s="20" t="str">
        <f t="shared" si="40"/>
        <v>OverWeight</v>
      </c>
      <c r="J1284" s="20" t="str">
        <f t="shared" si="41"/>
        <v>Diabetes</v>
      </c>
    </row>
    <row r="1285" spans="1:10">
      <c r="A1285" s="18" t="s">
        <v>209</v>
      </c>
      <c r="B1285" s="18">
        <v>22</v>
      </c>
      <c r="C1285" s="18">
        <v>9.5</v>
      </c>
      <c r="D1285" s="18" t="s">
        <v>2379</v>
      </c>
      <c r="E1285" s="18" t="s">
        <v>2379</v>
      </c>
      <c r="F1285" s="18" t="s">
        <v>2379</v>
      </c>
      <c r="G1285" s="19">
        <v>0</v>
      </c>
      <c r="H1285" s="18" t="s">
        <v>2379</v>
      </c>
      <c r="I1285" s="20" t="str">
        <f t="shared" si="40"/>
        <v>Healthy Weight</v>
      </c>
      <c r="J1285" s="20" t="str">
        <f t="shared" si="41"/>
        <v>Diabetes</v>
      </c>
    </row>
    <row r="1286" spans="1:10">
      <c r="A1286" s="18" t="s">
        <v>208</v>
      </c>
      <c r="B1286" s="18">
        <v>36.86</v>
      </c>
      <c r="C1286" s="18">
        <v>4.97</v>
      </c>
      <c r="D1286" s="18" t="s">
        <v>2381</v>
      </c>
      <c r="E1286" s="18" t="s">
        <v>2379</v>
      </c>
      <c r="F1286" s="18" t="s">
        <v>2379</v>
      </c>
      <c r="G1286" s="19">
        <v>0</v>
      </c>
      <c r="H1286" s="18" t="s">
        <v>2379</v>
      </c>
      <c r="I1286" s="20" t="str">
        <f t="shared" si="40"/>
        <v>Obesity</v>
      </c>
      <c r="J1286" s="20" t="str">
        <f t="shared" si="41"/>
        <v>Normal</v>
      </c>
    </row>
    <row r="1287" spans="1:10">
      <c r="A1287" s="18" t="s">
        <v>207</v>
      </c>
      <c r="B1287" s="18">
        <v>31.254999999999999</v>
      </c>
      <c r="C1287" s="18">
        <v>5.49</v>
      </c>
      <c r="D1287" s="18" t="s">
        <v>2381</v>
      </c>
      <c r="E1287" s="18" t="s">
        <v>2379</v>
      </c>
      <c r="F1287" s="18" t="s">
        <v>2379</v>
      </c>
      <c r="G1287" s="19">
        <v>0</v>
      </c>
      <c r="H1287" s="18" t="s">
        <v>2379</v>
      </c>
      <c r="I1287" s="20" t="str">
        <f t="shared" si="40"/>
        <v>Obesity</v>
      </c>
      <c r="J1287" s="20" t="str">
        <f t="shared" si="41"/>
        <v>Normal</v>
      </c>
    </row>
    <row r="1288" spans="1:10">
      <c r="A1288" s="18" t="s">
        <v>206</v>
      </c>
      <c r="B1288" s="18">
        <v>23.06</v>
      </c>
      <c r="C1288" s="18">
        <v>4.47</v>
      </c>
      <c r="D1288" s="18" t="s">
        <v>2379</v>
      </c>
      <c r="E1288" s="18" t="s">
        <v>2379</v>
      </c>
      <c r="F1288" s="18" t="s">
        <v>2379</v>
      </c>
      <c r="G1288" s="19">
        <v>0</v>
      </c>
      <c r="H1288" s="18" t="s">
        <v>2379</v>
      </c>
      <c r="I1288" s="20" t="str">
        <f t="shared" si="40"/>
        <v>Healthy Weight</v>
      </c>
      <c r="J1288" s="20" t="str">
        <f t="shared" si="41"/>
        <v>Normal</v>
      </c>
    </row>
    <row r="1289" spans="1:10">
      <c r="A1289" s="18" t="s">
        <v>205</v>
      </c>
      <c r="B1289" s="18">
        <v>28.975000000000001</v>
      </c>
      <c r="C1289" s="18">
        <v>4.34</v>
      </c>
      <c r="D1289" s="18" t="s">
        <v>2381</v>
      </c>
      <c r="E1289" s="18" t="s">
        <v>2379</v>
      </c>
      <c r="F1289" s="18" t="s">
        <v>2379</v>
      </c>
      <c r="G1289" s="19">
        <v>0</v>
      </c>
      <c r="H1289" s="18" t="s">
        <v>2379</v>
      </c>
      <c r="I1289" s="20" t="str">
        <f t="shared" si="40"/>
        <v>OverWeight</v>
      </c>
      <c r="J1289" s="20" t="str">
        <f t="shared" si="41"/>
        <v>Normal</v>
      </c>
    </row>
    <row r="1290" spans="1:10">
      <c r="A1290" s="18" t="s">
        <v>204</v>
      </c>
      <c r="B1290" s="18">
        <v>33.299999999999997</v>
      </c>
      <c r="C1290" s="18">
        <v>9.49</v>
      </c>
      <c r="D1290" s="18" t="s">
        <v>2379</v>
      </c>
      <c r="E1290" s="18" t="s">
        <v>2379</v>
      </c>
      <c r="F1290" s="18" t="s">
        <v>2379</v>
      </c>
      <c r="G1290" s="19">
        <v>0</v>
      </c>
      <c r="H1290" s="18" t="s">
        <v>2379</v>
      </c>
      <c r="I1290" s="20" t="str">
        <f t="shared" si="40"/>
        <v>Obesity</v>
      </c>
      <c r="J1290" s="20" t="str">
        <f t="shared" si="41"/>
        <v>Diabetes</v>
      </c>
    </row>
    <row r="1291" spans="1:10">
      <c r="A1291" s="18" t="s">
        <v>203</v>
      </c>
      <c r="B1291" s="18">
        <v>33</v>
      </c>
      <c r="C1291" s="18">
        <v>10.16</v>
      </c>
      <c r="D1291" s="18" t="s">
        <v>2379</v>
      </c>
      <c r="E1291" s="18" t="s">
        <v>2379</v>
      </c>
      <c r="F1291" s="18" t="s">
        <v>2379</v>
      </c>
      <c r="G1291" s="19">
        <v>0</v>
      </c>
      <c r="H1291" s="18" t="s">
        <v>2379</v>
      </c>
      <c r="I1291" s="20" t="str">
        <f t="shared" si="40"/>
        <v>Obesity</v>
      </c>
      <c r="J1291" s="20" t="str">
        <f t="shared" si="41"/>
        <v>Diabetes</v>
      </c>
    </row>
    <row r="1292" spans="1:10">
      <c r="A1292" s="18" t="s">
        <v>2156</v>
      </c>
      <c r="B1292" s="18">
        <v>35.71</v>
      </c>
      <c r="C1292" s="18">
        <v>6.84</v>
      </c>
      <c r="D1292" s="18" t="s">
        <v>2379</v>
      </c>
      <c r="E1292" s="18" t="s">
        <v>2379</v>
      </c>
      <c r="F1292" s="18" t="s">
        <v>2379</v>
      </c>
      <c r="G1292" s="19">
        <v>2</v>
      </c>
      <c r="H1292" s="18" t="s">
        <v>2380</v>
      </c>
      <c r="I1292" s="20" t="str">
        <f t="shared" si="40"/>
        <v>Obesity</v>
      </c>
      <c r="J1292" s="20" t="str">
        <f t="shared" si="41"/>
        <v>Diabetes</v>
      </c>
    </row>
    <row r="1293" spans="1:10">
      <c r="A1293" s="18" t="s">
        <v>202</v>
      </c>
      <c r="B1293" s="18">
        <v>31.46</v>
      </c>
      <c r="C1293" s="18">
        <v>11.19</v>
      </c>
      <c r="D1293" s="18" t="s">
        <v>2379</v>
      </c>
      <c r="E1293" s="18" t="s">
        <v>2379</v>
      </c>
      <c r="F1293" s="18" t="s">
        <v>2379</v>
      </c>
      <c r="G1293" s="19">
        <v>0</v>
      </c>
      <c r="H1293" s="18" t="s">
        <v>2379</v>
      </c>
      <c r="I1293" s="20" t="str">
        <f t="shared" si="40"/>
        <v>Obesity</v>
      </c>
      <c r="J1293" s="20" t="str">
        <f t="shared" si="41"/>
        <v>Diabetes</v>
      </c>
    </row>
    <row r="1294" spans="1:10">
      <c r="A1294" s="18" t="s">
        <v>201</v>
      </c>
      <c r="B1294" s="18">
        <v>29.6</v>
      </c>
      <c r="C1294" s="18">
        <v>11.03</v>
      </c>
      <c r="D1294" s="18" t="s">
        <v>2379</v>
      </c>
      <c r="E1294" s="18" t="s">
        <v>2379</v>
      </c>
      <c r="F1294" s="18" t="s">
        <v>2379</v>
      </c>
      <c r="G1294" s="19">
        <v>0</v>
      </c>
      <c r="H1294" s="18" t="s">
        <v>2379</v>
      </c>
      <c r="I1294" s="20" t="str">
        <f t="shared" si="40"/>
        <v>OverWeight</v>
      </c>
      <c r="J1294" s="20" t="str">
        <f t="shared" si="41"/>
        <v>Diabetes</v>
      </c>
    </row>
    <row r="1295" spans="1:10">
      <c r="A1295" s="18" t="s">
        <v>200</v>
      </c>
      <c r="B1295" s="18">
        <v>22.05</v>
      </c>
      <c r="C1295" s="18">
        <v>4.43</v>
      </c>
      <c r="D1295" s="18" t="s">
        <v>2381</v>
      </c>
      <c r="E1295" s="18" t="s">
        <v>2379</v>
      </c>
      <c r="F1295" s="18" t="s">
        <v>2379</v>
      </c>
      <c r="G1295" s="19">
        <v>0</v>
      </c>
      <c r="H1295" s="18" t="s">
        <v>2379</v>
      </c>
      <c r="I1295" s="20" t="str">
        <f t="shared" si="40"/>
        <v>Healthy Weight</v>
      </c>
      <c r="J1295" s="20" t="str">
        <f t="shared" si="41"/>
        <v>Normal</v>
      </c>
    </row>
    <row r="1296" spans="1:10">
      <c r="A1296" s="18" t="s">
        <v>198</v>
      </c>
      <c r="B1296" s="18">
        <v>27.06</v>
      </c>
      <c r="C1296" s="18">
        <v>6.14</v>
      </c>
      <c r="D1296" s="18" t="s">
        <v>2379</v>
      </c>
      <c r="E1296" s="18" t="s">
        <v>2380</v>
      </c>
      <c r="F1296" s="18" t="s">
        <v>2379</v>
      </c>
      <c r="G1296" s="19">
        <v>1</v>
      </c>
      <c r="H1296" s="18" t="s">
        <v>2379</v>
      </c>
      <c r="I1296" s="20" t="str">
        <f t="shared" si="40"/>
        <v>OverWeight</v>
      </c>
      <c r="J1296" s="20" t="str">
        <f t="shared" si="41"/>
        <v>Prediabetes</v>
      </c>
    </row>
    <row r="1297" spans="1:10">
      <c r="A1297" s="18" t="s">
        <v>197</v>
      </c>
      <c r="B1297" s="18">
        <v>20.49</v>
      </c>
      <c r="C1297" s="18">
        <v>4.87</v>
      </c>
      <c r="D1297" s="18" t="s">
        <v>2379</v>
      </c>
      <c r="E1297" s="18" t="s">
        <v>2379</v>
      </c>
      <c r="F1297" s="18" t="s">
        <v>2379</v>
      </c>
      <c r="G1297" s="19">
        <v>0</v>
      </c>
      <c r="H1297" s="18" t="s">
        <v>2379</v>
      </c>
      <c r="I1297" s="20" t="str">
        <f t="shared" si="40"/>
        <v>Healthy Weight</v>
      </c>
      <c r="J1297" s="20" t="str">
        <f t="shared" si="41"/>
        <v>Normal</v>
      </c>
    </row>
    <row r="1298" spans="1:10">
      <c r="A1298" s="18" t="s">
        <v>196</v>
      </c>
      <c r="B1298" s="18">
        <v>28.4</v>
      </c>
      <c r="C1298" s="18">
        <v>4.3</v>
      </c>
      <c r="D1298" s="18" t="s">
        <v>2379</v>
      </c>
      <c r="E1298" s="18" t="s">
        <v>2379</v>
      </c>
      <c r="F1298" s="18" t="s">
        <v>2381</v>
      </c>
      <c r="G1298" s="19">
        <v>1</v>
      </c>
      <c r="H1298" s="18" t="s">
        <v>2379</v>
      </c>
      <c r="I1298" s="20" t="str">
        <f t="shared" si="40"/>
        <v>OverWeight</v>
      </c>
      <c r="J1298" s="20" t="str">
        <f t="shared" si="41"/>
        <v>Normal</v>
      </c>
    </row>
    <row r="1299" spans="1:10">
      <c r="A1299" s="18" t="s">
        <v>195</v>
      </c>
      <c r="B1299" s="18">
        <v>41.91</v>
      </c>
      <c r="C1299" s="18">
        <v>6.19</v>
      </c>
      <c r="D1299" s="18" t="s">
        <v>2379</v>
      </c>
      <c r="E1299" s="18" t="s">
        <v>2379</v>
      </c>
      <c r="F1299" s="18" t="s">
        <v>2379</v>
      </c>
      <c r="G1299" s="19">
        <v>0</v>
      </c>
      <c r="H1299" s="18" t="s">
        <v>2379</v>
      </c>
      <c r="I1299" s="20" t="str">
        <f t="shared" si="40"/>
        <v>Obesity</v>
      </c>
      <c r="J1299" s="20" t="str">
        <f t="shared" si="41"/>
        <v>Prediabetes</v>
      </c>
    </row>
    <row r="1300" spans="1:10">
      <c r="A1300" s="18" t="s">
        <v>194</v>
      </c>
      <c r="B1300" s="18">
        <v>24.6</v>
      </c>
      <c r="C1300" s="18">
        <v>6.19</v>
      </c>
      <c r="D1300" s="18" t="s">
        <v>2379</v>
      </c>
      <c r="E1300" s="18" t="s">
        <v>2379</v>
      </c>
      <c r="F1300" s="18" t="s">
        <v>2381</v>
      </c>
      <c r="G1300" s="19">
        <v>1</v>
      </c>
      <c r="H1300" s="18" t="s">
        <v>2379</v>
      </c>
      <c r="I1300" s="20" t="str">
        <f t="shared" si="40"/>
        <v>Healthy Weight</v>
      </c>
      <c r="J1300" s="20" t="str">
        <f t="shared" si="41"/>
        <v>Prediabetes</v>
      </c>
    </row>
    <row r="1301" spans="1:10">
      <c r="A1301" s="18" t="s">
        <v>193</v>
      </c>
      <c r="B1301" s="18">
        <v>20.9</v>
      </c>
      <c r="C1301" s="18">
        <v>5.12</v>
      </c>
      <c r="D1301" s="18" t="s">
        <v>2379</v>
      </c>
      <c r="E1301" s="18" t="s">
        <v>2379</v>
      </c>
      <c r="F1301" s="18" t="s">
        <v>2381</v>
      </c>
      <c r="G1301" s="19">
        <v>1</v>
      </c>
      <c r="H1301" s="18" t="s">
        <v>2379</v>
      </c>
      <c r="I1301" s="20" t="str">
        <f t="shared" si="40"/>
        <v>Healthy Weight</v>
      </c>
      <c r="J1301" s="20" t="str">
        <f t="shared" si="41"/>
        <v>Normal</v>
      </c>
    </row>
    <row r="1302" spans="1:10">
      <c r="A1302" s="18" t="s">
        <v>192</v>
      </c>
      <c r="B1302" s="18">
        <v>34.4</v>
      </c>
      <c r="C1302" s="18">
        <v>4.04</v>
      </c>
      <c r="D1302" s="18" t="s">
        <v>2379</v>
      </c>
      <c r="E1302" s="18" t="s">
        <v>2379</v>
      </c>
      <c r="F1302" s="18" t="s">
        <v>2379</v>
      </c>
      <c r="G1302" s="19">
        <v>0</v>
      </c>
      <c r="H1302" s="18" t="s">
        <v>2379</v>
      </c>
      <c r="I1302" s="20" t="str">
        <f t="shared" si="40"/>
        <v>Obesity</v>
      </c>
      <c r="J1302" s="20" t="str">
        <f t="shared" si="41"/>
        <v>Normal</v>
      </c>
    </row>
    <row r="1303" spans="1:10">
      <c r="A1303" s="18" t="s">
        <v>2155</v>
      </c>
      <c r="B1303" s="18">
        <v>30.8</v>
      </c>
      <c r="C1303" s="18">
        <v>5.23</v>
      </c>
      <c r="D1303" s="18" t="s">
        <v>2381</v>
      </c>
      <c r="E1303" s="18" t="s">
        <v>2379</v>
      </c>
      <c r="F1303" s="18" t="s">
        <v>2379</v>
      </c>
      <c r="G1303" s="19">
        <v>1</v>
      </c>
      <c r="H1303" s="18" t="s">
        <v>2381</v>
      </c>
      <c r="I1303" s="20" t="str">
        <f t="shared" si="40"/>
        <v>Obesity</v>
      </c>
      <c r="J1303" s="20" t="str">
        <f t="shared" si="41"/>
        <v>Normal</v>
      </c>
    </row>
    <row r="1304" spans="1:10">
      <c r="A1304" s="18" t="s">
        <v>191</v>
      </c>
      <c r="B1304" s="18">
        <v>32.56</v>
      </c>
      <c r="C1304" s="18">
        <v>5.36</v>
      </c>
      <c r="D1304" s="18" t="s">
        <v>2379</v>
      </c>
      <c r="E1304" s="18" t="s">
        <v>2379</v>
      </c>
      <c r="F1304" s="18" t="s">
        <v>2379</v>
      </c>
      <c r="G1304" s="19">
        <v>0</v>
      </c>
      <c r="H1304" s="18" t="s">
        <v>2379</v>
      </c>
      <c r="I1304" s="20" t="str">
        <f t="shared" si="40"/>
        <v>Obesity</v>
      </c>
      <c r="J1304" s="20" t="str">
        <f t="shared" si="41"/>
        <v>Normal</v>
      </c>
    </row>
    <row r="1305" spans="1:10">
      <c r="A1305" s="18" t="s">
        <v>190</v>
      </c>
      <c r="B1305" s="18">
        <v>27.98</v>
      </c>
      <c r="C1305" s="18">
        <v>4.38</v>
      </c>
      <c r="D1305" s="18" t="s">
        <v>2379</v>
      </c>
      <c r="E1305" s="18" t="s">
        <v>2380</v>
      </c>
      <c r="F1305" s="18" t="s">
        <v>2379</v>
      </c>
      <c r="G1305" s="19">
        <v>1</v>
      </c>
      <c r="H1305" s="18" t="s">
        <v>2379</v>
      </c>
      <c r="I1305" s="20" t="str">
        <f t="shared" si="40"/>
        <v>OverWeight</v>
      </c>
      <c r="J1305" s="20" t="str">
        <f t="shared" si="41"/>
        <v>Normal</v>
      </c>
    </row>
    <row r="1306" spans="1:10">
      <c r="A1306" s="18" t="s">
        <v>189</v>
      </c>
      <c r="B1306" s="18">
        <v>26.51</v>
      </c>
      <c r="C1306" s="18">
        <v>4.58</v>
      </c>
      <c r="D1306" s="18" t="s">
        <v>2379</v>
      </c>
      <c r="E1306" s="18" t="s">
        <v>2379</v>
      </c>
      <c r="F1306" s="18" t="s">
        <v>2379</v>
      </c>
      <c r="G1306" s="19">
        <v>0</v>
      </c>
      <c r="H1306" s="18" t="s">
        <v>2379</v>
      </c>
      <c r="I1306" s="20" t="str">
        <f t="shared" si="40"/>
        <v>OverWeight</v>
      </c>
      <c r="J1306" s="20" t="str">
        <f t="shared" si="41"/>
        <v>Normal</v>
      </c>
    </row>
    <row r="1307" spans="1:10">
      <c r="A1307" s="18" t="s">
        <v>188</v>
      </c>
      <c r="B1307" s="18">
        <v>29.734999999999999</v>
      </c>
      <c r="C1307" s="18">
        <v>11.92</v>
      </c>
      <c r="D1307" s="18" t="s">
        <v>2379</v>
      </c>
      <c r="E1307" s="18" t="s">
        <v>2379</v>
      </c>
      <c r="F1307" s="18" t="s">
        <v>2379</v>
      </c>
      <c r="G1307" s="19">
        <v>0</v>
      </c>
      <c r="H1307" s="18" t="s">
        <v>2379</v>
      </c>
      <c r="I1307" s="20" t="str">
        <f t="shared" si="40"/>
        <v>OverWeight</v>
      </c>
      <c r="J1307" s="20" t="str">
        <f t="shared" si="41"/>
        <v>Diabetes</v>
      </c>
    </row>
    <row r="1308" spans="1:10">
      <c r="A1308" s="18" t="s">
        <v>187</v>
      </c>
      <c r="B1308" s="18">
        <v>40.5</v>
      </c>
      <c r="C1308" s="18">
        <v>5.4</v>
      </c>
      <c r="D1308" s="18" t="s">
        <v>2379</v>
      </c>
      <c r="E1308" s="18" t="s">
        <v>2379</v>
      </c>
      <c r="F1308" s="18" t="s">
        <v>2381</v>
      </c>
      <c r="G1308" s="19">
        <v>1</v>
      </c>
      <c r="H1308" s="18" t="s">
        <v>2379</v>
      </c>
      <c r="I1308" s="20" t="str">
        <f t="shared" si="40"/>
        <v>Obesity</v>
      </c>
      <c r="J1308" s="20" t="str">
        <f t="shared" si="41"/>
        <v>Normal</v>
      </c>
    </row>
    <row r="1309" spans="1:10">
      <c r="A1309" s="18" t="s">
        <v>186</v>
      </c>
      <c r="B1309" s="18">
        <v>25.64</v>
      </c>
      <c r="C1309" s="18">
        <v>4.76</v>
      </c>
      <c r="D1309" s="18" t="s">
        <v>2379</v>
      </c>
      <c r="E1309" s="18" t="s">
        <v>2379</v>
      </c>
      <c r="F1309" s="18" t="s">
        <v>2379</v>
      </c>
      <c r="G1309" s="19">
        <v>1</v>
      </c>
      <c r="H1309" s="18" t="s">
        <v>2379</v>
      </c>
      <c r="I1309" s="20" t="str">
        <f t="shared" si="40"/>
        <v>OverWeight</v>
      </c>
      <c r="J1309" s="20" t="str">
        <f t="shared" si="41"/>
        <v>Normal</v>
      </c>
    </row>
    <row r="1310" spans="1:10">
      <c r="A1310" s="18" t="s">
        <v>185</v>
      </c>
      <c r="B1310" s="18">
        <v>32.9</v>
      </c>
      <c r="C1310" s="18">
        <v>4.78</v>
      </c>
      <c r="D1310" s="18" t="s">
        <v>2379</v>
      </c>
      <c r="E1310" s="18" t="s">
        <v>2379</v>
      </c>
      <c r="F1310" s="18" t="s">
        <v>2381</v>
      </c>
      <c r="G1310" s="19">
        <v>1</v>
      </c>
      <c r="H1310" s="18" t="s">
        <v>2379</v>
      </c>
      <c r="I1310" s="20" t="str">
        <f t="shared" si="40"/>
        <v>Obesity</v>
      </c>
      <c r="J1310" s="20" t="str">
        <f t="shared" si="41"/>
        <v>Normal</v>
      </c>
    </row>
    <row r="1311" spans="1:10">
      <c r="A1311" s="18" t="s">
        <v>184</v>
      </c>
      <c r="B1311" s="18">
        <v>29.8</v>
      </c>
      <c r="C1311" s="18">
        <v>4.26</v>
      </c>
      <c r="D1311" s="18" t="s">
        <v>2379</v>
      </c>
      <c r="E1311" s="18" t="s">
        <v>2379</v>
      </c>
      <c r="F1311" s="18" t="s">
        <v>2381</v>
      </c>
      <c r="G1311" s="19">
        <v>1</v>
      </c>
      <c r="H1311" s="18" t="s">
        <v>2379</v>
      </c>
      <c r="I1311" s="20" t="str">
        <f t="shared" si="40"/>
        <v>OverWeight</v>
      </c>
      <c r="J1311" s="20" t="str">
        <f t="shared" si="41"/>
        <v>Normal</v>
      </c>
    </row>
    <row r="1312" spans="1:10">
      <c r="A1312" s="18" t="s">
        <v>183</v>
      </c>
      <c r="B1312" s="18">
        <v>28.9</v>
      </c>
      <c r="C1312" s="18">
        <v>5.85</v>
      </c>
      <c r="D1312" s="18" t="s">
        <v>2379</v>
      </c>
      <c r="E1312" s="18" t="s">
        <v>2379</v>
      </c>
      <c r="F1312" s="18" t="s">
        <v>2381</v>
      </c>
      <c r="G1312" s="19">
        <v>1</v>
      </c>
      <c r="H1312" s="18" t="s">
        <v>2379</v>
      </c>
      <c r="I1312" s="20" t="str">
        <f t="shared" si="40"/>
        <v>OverWeight</v>
      </c>
      <c r="J1312" s="20" t="str">
        <f t="shared" si="41"/>
        <v>Prediabetes</v>
      </c>
    </row>
    <row r="1313" spans="1:10">
      <c r="A1313" s="18" t="s">
        <v>182</v>
      </c>
      <c r="B1313" s="18">
        <v>24.7</v>
      </c>
      <c r="C1313" s="18">
        <v>5.32</v>
      </c>
      <c r="D1313" s="18" t="s">
        <v>2379</v>
      </c>
      <c r="E1313" s="18" t="s">
        <v>2379</v>
      </c>
      <c r="F1313" s="18" t="s">
        <v>2381</v>
      </c>
      <c r="G1313" s="19">
        <v>1</v>
      </c>
      <c r="H1313" s="18" t="s">
        <v>2379</v>
      </c>
      <c r="I1313" s="20" t="str">
        <f t="shared" si="40"/>
        <v>Healthy Weight</v>
      </c>
      <c r="J1313" s="20" t="str">
        <f t="shared" si="41"/>
        <v>Normal</v>
      </c>
    </row>
    <row r="1314" spans="1:10">
      <c r="A1314" s="18" t="s">
        <v>2154</v>
      </c>
      <c r="B1314" s="18">
        <v>33.69</v>
      </c>
      <c r="C1314" s="18">
        <v>9.68</v>
      </c>
      <c r="D1314" s="18" t="s">
        <v>2379</v>
      </c>
      <c r="E1314" s="18" t="s">
        <v>2379</v>
      </c>
      <c r="F1314" s="18" t="s">
        <v>2379</v>
      </c>
      <c r="G1314" s="19">
        <v>0</v>
      </c>
      <c r="H1314" s="18" t="s">
        <v>2380</v>
      </c>
      <c r="I1314" s="20" t="str">
        <f t="shared" si="40"/>
        <v>Obesity</v>
      </c>
      <c r="J1314" s="20" t="str">
        <f t="shared" si="41"/>
        <v>Diabetes</v>
      </c>
    </row>
    <row r="1315" spans="1:10">
      <c r="A1315" s="18" t="s">
        <v>181</v>
      </c>
      <c r="B1315" s="18">
        <v>20.6</v>
      </c>
      <c r="C1315" s="18">
        <v>5.14</v>
      </c>
      <c r="D1315" s="18" t="s">
        <v>2379</v>
      </c>
      <c r="E1315" s="18" t="s">
        <v>2379</v>
      </c>
      <c r="F1315" s="18" t="s">
        <v>2381</v>
      </c>
      <c r="G1315" s="19">
        <v>1</v>
      </c>
      <c r="H1315" s="18" t="s">
        <v>2379</v>
      </c>
      <c r="I1315" s="20" t="str">
        <f t="shared" si="40"/>
        <v>Healthy Weight</v>
      </c>
      <c r="J1315" s="20" t="str">
        <f t="shared" si="41"/>
        <v>Normal</v>
      </c>
    </row>
    <row r="1316" spans="1:10">
      <c r="A1316" s="18" t="s">
        <v>180</v>
      </c>
      <c r="B1316" s="18">
        <v>18.600000000000001</v>
      </c>
      <c r="C1316" s="18">
        <v>5</v>
      </c>
      <c r="D1316" s="18" t="s">
        <v>2379</v>
      </c>
      <c r="E1316" s="18" t="s">
        <v>2379</v>
      </c>
      <c r="F1316" s="18" t="s">
        <v>2381</v>
      </c>
      <c r="G1316" s="19">
        <v>1</v>
      </c>
      <c r="H1316" s="18" t="s">
        <v>2379</v>
      </c>
      <c r="I1316" s="20" t="str">
        <f t="shared" si="40"/>
        <v>Healthy Weight</v>
      </c>
      <c r="J1316" s="20" t="str">
        <f t="shared" si="41"/>
        <v>Normal</v>
      </c>
    </row>
    <row r="1317" spans="1:10">
      <c r="A1317" s="18" t="s">
        <v>179</v>
      </c>
      <c r="B1317" s="18">
        <v>17.8</v>
      </c>
      <c r="C1317" s="18">
        <v>4.55</v>
      </c>
      <c r="D1317" s="18" t="s">
        <v>2379</v>
      </c>
      <c r="E1317" s="18" t="s">
        <v>2379</v>
      </c>
      <c r="F1317" s="18" t="s">
        <v>2381</v>
      </c>
      <c r="G1317" s="19">
        <v>1</v>
      </c>
      <c r="H1317" s="18" t="s">
        <v>2379</v>
      </c>
      <c r="I1317" s="20" t="str">
        <f t="shared" si="40"/>
        <v>UnderWeight</v>
      </c>
      <c r="J1317" s="20" t="str">
        <f t="shared" si="41"/>
        <v>Normal</v>
      </c>
    </row>
    <row r="1318" spans="1:10">
      <c r="A1318" s="18" t="s">
        <v>178</v>
      </c>
      <c r="B1318" s="18">
        <v>35.200000000000003</v>
      </c>
      <c r="C1318" s="18">
        <v>5.97</v>
      </c>
      <c r="D1318" s="18" t="s">
        <v>2379</v>
      </c>
      <c r="E1318" s="18" t="s">
        <v>2380</v>
      </c>
      <c r="F1318" s="18" t="s">
        <v>2379</v>
      </c>
      <c r="G1318" s="19">
        <v>1</v>
      </c>
      <c r="H1318" s="18" t="s">
        <v>2379</v>
      </c>
      <c r="I1318" s="20" t="str">
        <f t="shared" si="40"/>
        <v>Obesity</v>
      </c>
      <c r="J1318" s="20" t="str">
        <f t="shared" si="41"/>
        <v>Prediabetes</v>
      </c>
    </row>
    <row r="1319" spans="1:10">
      <c r="A1319" s="18" t="s">
        <v>177</v>
      </c>
      <c r="B1319" s="18">
        <v>33.770000000000003</v>
      </c>
      <c r="C1319" s="18">
        <v>4.0199999999999996</v>
      </c>
      <c r="D1319" s="18" t="s">
        <v>2379</v>
      </c>
      <c r="E1319" s="18" t="s">
        <v>2380</v>
      </c>
      <c r="F1319" s="18" t="s">
        <v>2379</v>
      </c>
      <c r="G1319" s="19">
        <v>1</v>
      </c>
      <c r="H1319" s="18" t="s">
        <v>2379</v>
      </c>
      <c r="I1319" s="20" t="str">
        <f t="shared" si="40"/>
        <v>Obesity</v>
      </c>
      <c r="J1319" s="20" t="str">
        <f t="shared" si="41"/>
        <v>Normal</v>
      </c>
    </row>
    <row r="1320" spans="1:10">
      <c r="A1320" s="18" t="s">
        <v>176</v>
      </c>
      <c r="B1320" s="18">
        <v>30.03</v>
      </c>
      <c r="C1320" s="18">
        <v>4.04</v>
      </c>
      <c r="D1320" s="18" t="s">
        <v>2379</v>
      </c>
      <c r="E1320" s="18" t="s">
        <v>2380</v>
      </c>
      <c r="F1320" s="18" t="s">
        <v>2379</v>
      </c>
      <c r="G1320" s="19">
        <v>1</v>
      </c>
      <c r="H1320" s="18" t="s">
        <v>2379</v>
      </c>
      <c r="I1320" s="20" t="str">
        <f t="shared" si="40"/>
        <v>Obesity</v>
      </c>
      <c r="J1320" s="20" t="str">
        <f t="shared" si="41"/>
        <v>Normal</v>
      </c>
    </row>
    <row r="1321" spans="1:10">
      <c r="A1321" s="18" t="s">
        <v>175</v>
      </c>
      <c r="B1321" s="18">
        <v>29.37</v>
      </c>
      <c r="C1321" s="18">
        <v>5.54</v>
      </c>
      <c r="D1321" s="18" t="s">
        <v>2379</v>
      </c>
      <c r="E1321" s="18" t="s">
        <v>2380</v>
      </c>
      <c r="F1321" s="18" t="s">
        <v>2379</v>
      </c>
      <c r="G1321" s="19">
        <v>1</v>
      </c>
      <c r="H1321" s="18" t="s">
        <v>2379</v>
      </c>
      <c r="I1321" s="20" t="str">
        <f t="shared" si="40"/>
        <v>OverWeight</v>
      </c>
      <c r="J1321" s="20" t="str">
        <f t="shared" si="41"/>
        <v>Normal</v>
      </c>
    </row>
    <row r="1322" spans="1:10">
      <c r="A1322" s="18" t="s">
        <v>174</v>
      </c>
      <c r="B1322" s="18">
        <v>28.5</v>
      </c>
      <c r="C1322" s="18">
        <v>4.03</v>
      </c>
      <c r="D1322" s="18" t="s">
        <v>2379</v>
      </c>
      <c r="E1322" s="18" t="s">
        <v>2380</v>
      </c>
      <c r="F1322" s="18" t="s">
        <v>2379</v>
      </c>
      <c r="G1322" s="19">
        <v>1</v>
      </c>
      <c r="H1322" s="18" t="s">
        <v>2379</v>
      </c>
      <c r="I1322" s="20" t="str">
        <f t="shared" si="40"/>
        <v>OverWeight</v>
      </c>
      <c r="J1322" s="20" t="str">
        <f t="shared" si="41"/>
        <v>Normal</v>
      </c>
    </row>
    <row r="1323" spans="1:10">
      <c r="A1323" s="18" t="s">
        <v>173</v>
      </c>
      <c r="B1323" s="18">
        <v>23.32</v>
      </c>
      <c r="C1323" s="18">
        <v>5.62</v>
      </c>
      <c r="D1323" s="18" t="s">
        <v>2379</v>
      </c>
      <c r="E1323" s="18" t="s">
        <v>2380</v>
      </c>
      <c r="F1323" s="18" t="s">
        <v>2379</v>
      </c>
      <c r="G1323" s="19">
        <v>1</v>
      </c>
      <c r="H1323" s="18" t="s">
        <v>2379</v>
      </c>
      <c r="I1323" s="20" t="str">
        <f t="shared" si="40"/>
        <v>Healthy Weight</v>
      </c>
      <c r="J1323" s="20" t="str">
        <f t="shared" si="41"/>
        <v>Normal</v>
      </c>
    </row>
    <row r="1324" spans="1:10">
      <c r="A1324" s="18" t="s">
        <v>172</v>
      </c>
      <c r="B1324" s="18">
        <v>26.125</v>
      </c>
      <c r="C1324" s="18">
        <v>5.27</v>
      </c>
      <c r="D1324" s="18" t="s">
        <v>2379</v>
      </c>
      <c r="E1324" s="18" t="s">
        <v>2380</v>
      </c>
      <c r="F1324" s="18" t="s">
        <v>2379</v>
      </c>
      <c r="G1324" s="19">
        <v>1</v>
      </c>
      <c r="H1324" s="18" t="s">
        <v>2379</v>
      </c>
      <c r="I1324" s="20" t="str">
        <f t="shared" si="40"/>
        <v>OverWeight</v>
      </c>
      <c r="J1324" s="20" t="str">
        <f t="shared" si="41"/>
        <v>Normal</v>
      </c>
    </row>
    <row r="1325" spans="1:10">
      <c r="A1325" s="18" t="s">
        <v>2153</v>
      </c>
      <c r="B1325" s="18">
        <v>42.27</v>
      </c>
      <c r="C1325" s="18">
        <v>6.05</v>
      </c>
      <c r="D1325" s="18" t="s">
        <v>2381</v>
      </c>
      <c r="E1325" s="18" t="s">
        <v>2379</v>
      </c>
      <c r="F1325" s="18" t="s">
        <v>2379</v>
      </c>
      <c r="G1325" s="19">
        <v>1</v>
      </c>
      <c r="H1325" s="18" t="s">
        <v>2381</v>
      </c>
      <c r="I1325" s="20" t="str">
        <f t="shared" si="40"/>
        <v>Obesity</v>
      </c>
      <c r="J1325" s="20" t="str">
        <f t="shared" si="41"/>
        <v>Prediabetes</v>
      </c>
    </row>
    <row r="1326" spans="1:10">
      <c r="A1326" s="18" t="s">
        <v>171</v>
      </c>
      <c r="B1326" s="18">
        <v>25.46</v>
      </c>
      <c r="C1326" s="18">
        <v>5.18</v>
      </c>
      <c r="D1326" s="18" t="s">
        <v>2379</v>
      </c>
      <c r="E1326" s="18" t="s">
        <v>2380</v>
      </c>
      <c r="F1326" s="18" t="s">
        <v>2379</v>
      </c>
      <c r="G1326" s="19">
        <v>1</v>
      </c>
      <c r="H1326" s="18" t="s">
        <v>2379</v>
      </c>
      <c r="I1326" s="20" t="str">
        <f t="shared" si="40"/>
        <v>OverWeight</v>
      </c>
      <c r="J1326" s="20" t="str">
        <f t="shared" si="41"/>
        <v>Normal</v>
      </c>
    </row>
    <row r="1327" spans="1:10">
      <c r="A1327" s="18" t="s">
        <v>170</v>
      </c>
      <c r="B1327" s="18">
        <v>23.75</v>
      </c>
      <c r="C1327" s="18">
        <v>5.27</v>
      </c>
      <c r="D1327" s="18" t="s">
        <v>2379</v>
      </c>
      <c r="E1327" s="18" t="s">
        <v>2380</v>
      </c>
      <c r="F1327" s="18" t="s">
        <v>2379</v>
      </c>
      <c r="G1327" s="19">
        <v>1</v>
      </c>
      <c r="H1327" s="18" t="s">
        <v>2379</v>
      </c>
      <c r="I1327" s="20" t="str">
        <f t="shared" si="40"/>
        <v>Healthy Weight</v>
      </c>
      <c r="J1327" s="20" t="str">
        <f t="shared" si="41"/>
        <v>Normal</v>
      </c>
    </row>
    <row r="1328" spans="1:10">
      <c r="A1328" s="18" t="s">
        <v>168</v>
      </c>
      <c r="B1328" s="18">
        <v>23.085000000000001</v>
      </c>
      <c r="C1328" s="18">
        <v>5.62</v>
      </c>
      <c r="D1328" s="18" t="s">
        <v>2379</v>
      </c>
      <c r="E1328" s="18" t="s">
        <v>2380</v>
      </c>
      <c r="F1328" s="18" t="s">
        <v>2379</v>
      </c>
      <c r="G1328" s="19">
        <v>1</v>
      </c>
      <c r="H1328" s="18" t="s">
        <v>2379</v>
      </c>
      <c r="I1328" s="20" t="str">
        <f t="shared" si="40"/>
        <v>Healthy Weight</v>
      </c>
      <c r="J1328" s="20" t="str">
        <f t="shared" si="41"/>
        <v>Normal</v>
      </c>
    </row>
    <row r="1329" spans="1:10">
      <c r="A1329" s="18" t="s">
        <v>166</v>
      </c>
      <c r="B1329" s="18">
        <v>22.99</v>
      </c>
      <c r="C1329" s="18">
        <v>5.0599999999999996</v>
      </c>
      <c r="D1329" s="18" t="s">
        <v>2379</v>
      </c>
      <c r="E1329" s="18" t="s">
        <v>2380</v>
      </c>
      <c r="F1329" s="18" t="s">
        <v>2379</v>
      </c>
      <c r="G1329" s="19">
        <v>1</v>
      </c>
      <c r="H1329" s="18" t="s">
        <v>2379</v>
      </c>
      <c r="I1329" s="20" t="str">
        <f t="shared" si="40"/>
        <v>Healthy Weight</v>
      </c>
      <c r="J1329" s="20" t="str">
        <f t="shared" si="41"/>
        <v>Normal</v>
      </c>
    </row>
    <row r="1330" spans="1:10">
      <c r="A1330" s="18" t="s">
        <v>164</v>
      </c>
      <c r="B1330" s="18">
        <v>21.47</v>
      </c>
      <c r="C1330" s="18">
        <v>4.6900000000000004</v>
      </c>
      <c r="D1330" s="18" t="s">
        <v>2379</v>
      </c>
      <c r="E1330" s="18" t="s">
        <v>2380</v>
      </c>
      <c r="F1330" s="18" t="s">
        <v>2379</v>
      </c>
      <c r="G1330" s="19">
        <v>1</v>
      </c>
      <c r="H1330" s="18" t="s">
        <v>2379</v>
      </c>
      <c r="I1330" s="20" t="str">
        <f t="shared" si="40"/>
        <v>Healthy Weight</v>
      </c>
      <c r="J1330" s="20" t="str">
        <f t="shared" si="41"/>
        <v>Normal</v>
      </c>
    </row>
    <row r="1331" spans="1:10">
      <c r="A1331" s="18" t="s">
        <v>162</v>
      </c>
      <c r="B1331" s="18">
        <v>15.96</v>
      </c>
      <c r="C1331" s="18">
        <v>5.44</v>
      </c>
      <c r="D1331" s="18" t="s">
        <v>2379</v>
      </c>
      <c r="E1331" s="18" t="s">
        <v>2380</v>
      </c>
      <c r="F1331" s="18" t="s">
        <v>2379</v>
      </c>
      <c r="G1331" s="19">
        <v>1</v>
      </c>
      <c r="H1331" s="18" t="s">
        <v>2379</v>
      </c>
      <c r="I1331" s="20" t="str">
        <f t="shared" si="40"/>
        <v>UnderWeight</v>
      </c>
      <c r="J1331" s="20" t="str">
        <f t="shared" si="41"/>
        <v>Normal</v>
      </c>
    </row>
    <row r="1332" spans="1:10">
      <c r="A1332" s="18" t="s">
        <v>161</v>
      </c>
      <c r="B1332" s="18">
        <v>39.5</v>
      </c>
      <c r="C1332" s="18">
        <v>5.05</v>
      </c>
      <c r="D1332" s="18" t="s">
        <v>2379</v>
      </c>
      <c r="E1332" s="18" t="s">
        <v>2380</v>
      </c>
      <c r="F1332" s="18" t="s">
        <v>2379</v>
      </c>
      <c r="G1332" s="19">
        <v>1</v>
      </c>
      <c r="H1332" s="18" t="s">
        <v>2379</v>
      </c>
      <c r="I1332" s="20" t="str">
        <f t="shared" si="40"/>
        <v>Obesity</v>
      </c>
      <c r="J1332" s="20" t="str">
        <f t="shared" si="41"/>
        <v>Normal</v>
      </c>
    </row>
    <row r="1333" spans="1:10">
      <c r="A1333" s="18" t="s">
        <v>160</v>
      </c>
      <c r="B1333" s="18">
        <v>33.770000000000003</v>
      </c>
      <c r="C1333" s="18">
        <v>6</v>
      </c>
      <c r="D1333" s="18" t="s">
        <v>2379</v>
      </c>
      <c r="E1333" s="18" t="s">
        <v>2380</v>
      </c>
      <c r="F1333" s="18" t="s">
        <v>2379</v>
      </c>
      <c r="G1333" s="19">
        <v>1</v>
      </c>
      <c r="H1333" s="18" t="s">
        <v>2379</v>
      </c>
      <c r="I1333" s="20" t="str">
        <f t="shared" si="40"/>
        <v>Obesity</v>
      </c>
      <c r="J1333" s="20" t="str">
        <f t="shared" si="41"/>
        <v>Prediabetes</v>
      </c>
    </row>
    <row r="1334" spans="1:10">
      <c r="A1334" s="18" t="s">
        <v>159</v>
      </c>
      <c r="B1334" s="18">
        <v>26.84</v>
      </c>
      <c r="C1334" s="18">
        <v>5.99</v>
      </c>
      <c r="D1334" s="18" t="s">
        <v>2381</v>
      </c>
      <c r="E1334" s="18" t="s">
        <v>2381</v>
      </c>
      <c r="F1334" s="18" t="s">
        <v>2379</v>
      </c>
      <c r="G1334" s="19">
        <v>1</v>
      </c>
      <c r="H1334" s="18" t="s">
        <v>2379</v>
      </c>
      <c r="I1334" s="20" t="str">
        <f t="shared" si="40"/>
        <v>OverWeight</v>
      </c>
      <c r="J1334" s="20" t="str">
        <f t="shared" si="41"/>
        <v>Prediabetes</v>
      </c>
    </row>
    <row r="1335" spans="1:10">
      <c r="A1335" s="18" t="s">
        <v>158</v>
      </c>
      <c r="B1335" s="18">
        <v>35.53</v>
      </c>
      <c r="C1335" s="18">
        <v>4.3600000000000003</v>
      </c>
      <c r="D1335" s="18" t="s">
        <v>2379</v>
      </c>
      <c r="E1335" s="18" t="s">
        <v>2379</v>
      </c>
      <c r="F1335" s="18" t="s">
        <v>2381</v>
      </c>
      <c r="G1335" s="19">
        <v>1</v>
      </c>
      <c r="H1335" s="18" t="s">
        <v>2379</v>
      </c>
      <c r="I1335" s="20" t="str">
        <f t="shared" si="40"/>
        <v>Obesity</v>
      </c>
      <c r="J1335" s="20" t="str">
        <f t="shared" si="41"/>
        <v>Normal</v>
      </c>
    </row>
    <row r="1336" spans="1:10">
      <c r="A1336" s="18" t="s">
        <v>2350</v>
      </c>
      <c r="B1336" s="18">
        <v>32.200000000000003</v>
      </c>
      <c r="C1336" s="18">
        <v>6.22</v>
      </c>
      <c r="D1336" s="18" t="s">
        <v>2381</v>
      </c>
      <c r="E1336" s="18" t="s">
        <v>2379</v>
      </c>
      <c r="F1336" s="18" t="s">
        <v>2379</v>
      </c>
      <c r="G1336" s="19">
        <v>2</v>
      </c>
      <c r="H1336" s="18" t="s">
        <v>2381</v>
      </c>
      <c r="I1336" s="20" t="str">
        <f t="shared" si="40"/>
        <v>Obesity</v>
      </c>
      <c r="J1336" s="20" t="str">
        <f t="shared" si="41"/>
        <v>Prediabetes</v>
      </c>
    </row>
    <row r="1337" spans="1:10">
      <c r="A1337" s="18" t="s">
        <v>2152</v>
      </c>
      <c r="B1337" s="18">
        <v>53.25</v>
      </c>
      <c r="C1337" s="18">
        <v>6.11</v>
      </c>
      <c r="D1337" s="18" t="s">
        <v>2381</v>
      </c>
      <c r="E1337" s="18" t="s">
        <v>2379</v>
      </c>
      <c r="F1337" s="18" t="s">
        <v>2381</v>
      </c>
      <c r="G1337" s="19">
        <v>1</v>
      </c>
      <c r="H1337" s="18" t="s">
        <v>2381</v>
      </c>
      <c r="I1337" s="20" t="str">
        <f t="shared" si="40"/>
        <v>Obesity</v>
      </c>
      <c r="J1337" s="20" t="str">
        <f t="shared" si="41"/>
        <v>Prediabetes</v>
      </c>
    </row>
    <row r="1338" spans="1:10">
      <c r="A1338" s="18" t="s">
        <v>157</v>
      </c>
      <c r="B1338" s="18">
        <v>30.59</v>
      </c>
      <c r="C1338" s="18">
        <v>4.41</v>
      </c>
      <c r="D1338" s="18" t="s">
        <v>2379</v>
      </c>
      <c r="E1338" s="18" t="s">
        <v>2379</v>
      </c>
      <c r="F1338" s="18" t="s">
        <v>2381</v>
      </c>
      <c r="G1338" s="19">
        <v>1</v>
      </c>
      <c r="H1338" s="18" t="s">
        <v>2379</v>
      </c>
      <c r="I1338" s="20" t="str">
        <f t="shared" si="40"/>
        <v>Obesity</v>
      </c>
      <c r="J1338" s="20" t="str">
        <f t="shared" si="41"/>
        <v>Normal</v>
      </c>
    </row>
    <row r="1339" spans="1:10">
      <c r="A1339" s="18" t="s">
        <v>156</v>
      </c>
      <c r="B1339" s="18">
        <v>30.59</v>
      </c>
      <c r="C1339" s="18">
        <v>4.17</v>
      </c>
      <c r="D1339" s="18" t="s">
        <v>2379</v>
      </c>
      <c r="E1339" s="18" t="s">
        <v>2379</v>
      </c>
      <c r="F1339" s="18" t="s">
        <v>2381</v>
      </c>
      <c r="G1339" s="19">
        <v>1</v>
      </c>
      <c r="H1339" s="18" t="s">
        <v>2379</v>
      </c>
      <c r="I1339" s="20" t="str">
        <f t="shared" si="40"/>
        <v>Obesity</v>
      </c>
      <c r="J1339" s="20" t="str">
        <f t="shared" si="41"/>
        <v>Normal</v>
      </c>
    </row>
    <row r="1340" spans="1:10">
      <c r="A1340" s="18" t="s">
        <v>155</v>
      </c>
      <c r="B1340" s="18">
        <v>27.835000000000001</v>
      </c>
      <c r="C1340" s="18">
        <v>4.4400000000000004</v>
      </c>
      <c r="D1340" s="18" t="s">
        <v>2379</v>
      </c>
      <c r="E1340" s="18" t="s">
        <v>2379</v>
      </c>
      <c r="F1340" s="18" t="s">
        <v>2381</v>
      </c>
      <c r="G1340" s="19">
        <v>1</v>
      </c>
      <c r="H1340" s="18" t="s">
        <v>2379</v>
      </c>
      <c r="I1340" s="20" t="str">
        <f t="shared" si="40"/>
        <v>OverWeight</v>
      </c>
      <c r="J1340" s="20" t="str">
        <f t="shared" si="41"/>
        <v>Normal</v>
      </c>
    </row>
    <row r="1341" spans="1:10">
      <c r="A1341" s="18" t="s">
        <v>154</v>
      </c>
      <c r="B1341" s="18">
        <v>40.26</v>
      </c>
      <c r="C1341" s="18">
        <v>5.52</v>
      </c>
      <c r="D1341" s="18" t="s">
        <v>2379</v>
      </c>
      <c r="E1341" s="18" t="s">
        <v>2380</v>
      </c>
      <c r="F1341" s="18" t="s">
        <v>2379</v>
      </c>
      <c r="G1341" s="19">
        <v>1</v>
      </c>
      <c r="H1341" s="18" t="s">
        <v>2379</v>
      </c>
      <c r="I1341" s="20" t="str">
        <f t="shared" si="40"/>
        <v>Obesity</v>
      </c>
      <c r="J1341" s="20" t="str">
        <f t="shared" si="41"/>
        <v>Normal</v>
      </c>
    </row>
    <row r="1342" spans="1:10">
      <c r="A1342" s="18" t="s">
        <v>153</v>
      </c>
      <c r="B1342" s="18">
        <v>39.82</v>
      </c>
      <c r="C1342" s="18">
        <v>6.01</v>
      </c>
      <c r="D1342" s="18" t="s">
        <v>2379</v>
      </c>
      <c r="E1342" s="18" t="s">
        <v>2380</v>
      </c>
      <c r="F1342" s="18" t="s">
        <v>2379</v>
      </c>
      <c r="G1342" s="19">
        <v>1</v>
      </c>
      <c r="H1342" s="18" t="s">
        <v>2379</v>
      </c>
      <c r="I1342" s="20" t="str">
        <f t="shared" si="40"/>
        <v>Obesity</v>
      </c>
      <c r="J1342" s="20" t="str">
        <f t="shared" si="41"/>
        <v>Prediabetes</v>
      </c>
    </row>
    <row r="1343" spans="1:10">
      <c r="A1343" s="18" t="s">
        <v>152</v>
      </c>
      <c r="B1343" s="18">
        <v>39.159999999999997</v>
      </c>
      <c r="C1343" s="18">
        <v>5.81</v>
      </c>
      <c r="D1343" s="18" t="s">
        <v>2379</v>
      </c>
      <c r="E1343" s="18" t="s">
        <v>2380</v>
      </c>
      <c r="F1343" s="18" t="s">
        <v>2379</v>
      </c>
      <c r="G1343" s="19">
        <v>1</v>
      </c>
      <c r="H1343" s="18" t="s">
        <v>2379</v>
      </c>
      <c r="I1343" s="20" t="str">
        <f t="shared" si="40"/>
        <v>Obesity</v>
      </c>
      <c r="J1343" s="20" t="str">
        <f t="shared" si="41"/>
        <v>Prediabetes</v>
      </c>
    </row>
    <row r="1344" spans="1:10">
      <c r="A1344" s="18" t="s">
        <v>151</v>
      </c>
      <c r="B1344" s="18">
        <v>25.555</v>
      </c>
      <c r="C1344" s="18">
        <v>4.37</v>
      </c>
      <c r="D1344" s="18" t="s">
        <v>2379</v>
      </c>
      <c r="E1344" s="18" t="s">
        <v>2379</v>
      </c>
      <c r="F1344" s="18" t="s">
        <v>2381</v>
      </c>
      <c r="G1344" s="19">
        <v>1</v>
      </c>
      <c r="H1344" s="18" t="s">
        <v>2379</v>
      </c>
      <c r="I1344" s="20" t="str">
        <f t="shared" si="40"/>
        <v>OverWeight</v>
      </c>
      <c r="J1344" s="20" t="str">
        <f t="shared" si="41"/>
        <v>Normal</v>
      </c>
    </row>
    <row r="1345" spans="1:10">
      <c r="A1345" s="18" t="s">
        <v>150</v>
      </c>
      <c r="B1345" s="18">
        <v>25.175000000000001</v>
      </c>
      <c r="C1345" s="18">
        <v>5.74</v>
      </c>
      <c r="D1345" s="18" t="s">
        <v>2379</v>
      </c>
      <c r="E1345" s="18" t="s">
        <v>2379</v>
      </c>
      <c r="F1345" s="18" t="s">
        <v>2381</v>
      </c>
      <c r="G1345" s="19">
        <v>1</v>
      </c>
      <c r="H1345" s="18" t="s">
        <v>2379</v>
      </c>
      <c r="I1345" s="20" t="str">
        <f t="shared" si="40"/>
        <v>OverWeight</v>
      </c>
      <c r="J1345" s="20" t="str">
        <f t="shared" si="41"/>
        <v>Prediabetes</v>
      </c>
    </row>
    <row r="1346" spans="1:10">
      <c r="A1346" s="18" t="s">
        <v>149</v>
      </c>
      <c r="B1346" s="18">
        <v>38.28</v>
      </c>
      <c r="C1346" s="18">
        <v>5.39</v>
      </c>
      <c r="D1346" s="18" t="s">
        <v>2379</v>
      </c>
      <c r="E1346" s="18" t="s">
        <v>2380</v>
      </c>
      <c r="F1346" s="18" t="s">
        <v>2379</v>
      </c>
      <c r="G1346" s="19">
        <v>1</v>
      </c>
      <c r="H1346" s="18" t="s">
        <v>2379</v>
      </c>
      <c r="I1346" s="20" t="str">
        <f t="shared" ref="I1346:I1409" si="42">IF(B1346&lt;18.5,"UnderWeight",IF(B1346&lt;25,"Healthy Weight",IF(B1346&lt;30,"OverWeight","Obesity")))</f>
        <v>Obesity</v>
      </c>
      <c r="J1346" s="20" t="str">
        <f t="shared" si="41"/>
        <v>Normal</v>
      </c>
    </row>
    <row r="1347" spans="1:10">
      <c r="A1347" s="18" t="s">
        <v>148</v>
      </c>
      <c r="B1347" s="18">
        <v>38.17</v>
      </c>
      <c r="C1347" s="18">
        <v>4.07</v>
      </c>
      <c r="D1347" s="18" t="s">
        <v>2379</v>
      </c>
      <c r="E1347" s="18" t="s">
        <v>2380</v>
      </c>
      <c r="F1347" s="18" t="s">
        <v>2379</v>
      </c>
      <c r="G1347" s="19">
        <v>1</v>
      </c>
      <c r="H1347" s="18" t="s">
        <v>2379</v>
      </c>
      <c r="I1347" s="20" t="str">
        <f t="shared" si="42"/>
        <v>Obesity</v>
      </c>
      <c r="J1347" s="20" t="str">
        <f t="shared" ref="J1347:J1410" si="43">IF(C1347&lt;5.7,"Normal",IF(C1347&lt;6.5,"Prediabetes","Diabetes"))</f>
        <v>Normal</v>
      </c>
    </row>
    <row r="1348" spans="1:10">
      <c r="A1348" s="18" t="s">
        <v>2151</v>
      </c>
      <c r="B1348" s="18">
        <v>26.8</v>
      </c>
      <c r="C1348" s="18">
        <v>10.93</v>
      </c>
      <c r="D1348" s="18" t="s">
        <v>2381</v>
      </c>
      <c r="E1348" s="18" t="s">
        <v>2379</v>
      </c>
      <c r="F1348" s="18" t="s">
        <v>2379</v>
      </c>
      <c r="G1348" s="19">
        <v>0</v>
      </c>
      <c r="H1348" s="18" t="s">
        <v>2379</v>
      </c>
      <c r="I1348" s="20" t="str">
        <f t="shared" si="42"/>
        <v>OverWeight</v>
      </c>
      <c r="J1348" s="20" t="str">
        <f t="shared" si="43"/>
        <v>Diabetes</v>
      </c>
    </row>
    <row r="1349" spans="1:10">
      <c r="A1349" s="18" t="s">
        <v>147</v>
      </c>
      <c r="B1349" s="18">
        <v>36.85</v>
      </c>
      <c r="C1349" s="18">
        <v>5.49</v>
      </c>
      <c r="D1349" s="18" t="s">
        <v>2379</v>
      </c>
      <c r="E1349" s="18" t="s">
        <v>2380</v>
      </c>
      <c r="F1349" s="18" t="s">
        <v>2379</v>
      </c>
      <c r="G1349" s="19">
        <v>1</v>
      </c>
      <c r="H1349" s="18" t="s">
        <v>2379</v>
      </c>
      <c r="I1349" s="20" t="str">
        <f t="shared" si="42"/>
        <v>Obesity</v>
      </c>
      <c r="J1349" s="20" t="str">
        <f t="shared" si="43"/>
        <v>Normal</v>
      </c>
    </row>
    <row r="1350" spans="1:10">
      <c r="A1350" s="18" t="s">
        <v>146</v>
      </c>
      <c r="B1350" s="18">
        <v>22.61</v>
      </c>
      <c r="C1350" s="18">
        <v>5.68</v>
      </c>
      <c r="D1350" s="18" t="s">
        <v>2379</v>
      </c>
      <c r="E1350" s="18" t="s">
        <v>2379</v>
      </c>
      <c r="F1350" s="18" t="s">
        <v>2381</v>
      </c>
      <c r="G1350" s="19">
        <v>1</v>
      </c>
      <c r="H1350" s="18" t="s">
        <v>2379</v>
      </c>
      <c r="I1350" s="20" t="str">
        <f t="shared" si="42"/>
        <v>Healthy Weight</v>
      </c>
      <c r="J1350" s="20" t="str">
        <f t="shared" si="43"/>
        <v>Normal</v>
      </c>
    </row>
    <row r="1351" spans="1:10">
      <c r="A1351" s="18" t="s">
        <v>145</v>
      </c>
      <c r="B1351" s="18">
        <v>21.754999999999999</v>
      </c>
      <c r="C1351" s="18">
        <v>6.09</v>
      </c>
      <c r="D1351" s="18" t="s">
        <v>2379</v>
      </c>
      <c r="E1351" s="18" t="s">
        <v>2379</v>
      </c>
      <c r="F1351" s="18" t="s">
        <v>2381</v>
      </c>
      <c r="G1351" s="19">
        <v>1</v>
      </c>
      <c r="H1351" s="18" t="s">
        <v>2379</v>
      </c>
      <c r="I1351" s="20" t="str">
        <f t="shared" si="42"/>
        <v>Healthy Weight</v>
      </c>
      <c r="J1351" s="20" t="str">
        <f t="shared" si="43"/>
        <v>Prediabetes</v>
      </c>
    </row>
    <row r="1352" spans="1:10">
      <c r="A1352" s="18" t="s">
        <v>144</v>
      </c>
      <c r="B1352" s="18">
        <v>20.425000000000001</v>
      </c>
      <c r="C1352" s="18">
        <v>5.53</v>
      </c>
      <c r="D1352" s="18" t="s">
        <v>2379</v>
      </c>
      <c r="E1352" s="18" t="s">
        <v>2379</v>
      </c>
      <c r="F1352" s="18" t="s">
        <v>2381</v>
      </c>
      <c r="G1352" s="19">
        <v>1</v>
      </c>
      <c r="H1352" s="18" t="s">
        <v>2379</v>
      </c>
      <c r="I1352" s="20" t="str">
        <f t="shared" si="42"/>
        <v>Healthy Weight</v>
      </c>
      <c r="J1352" s="20" t="str">
        <f t="shared" si="43"/>
        <v>Normal</v>
      </c>
    </row>
    <row r="1353" spans="1:10">
      <c r="A1353" s="18" t="s">
        <v>143</v>
      </c>
      <c r="B1353" s="18">
        <v>31.35</v>
      </c>
      <c r="C1353" s="18">
        <v>4.28</v>
      </c>
      <c r="D1353" s="18" t="s">
        <v>2379</v>
      </c>
      <c r="E1353" s="18" t="s">
        <v>2380</v>
      </c>
      <c r="F1353" s="18" t="s">
        <v>2379</v>
      </c>
      <c r="G1353" s="19">
        <v>1</v>
      </c>
      <c r="H1353" s="18" t="s">
        <v>2379</v>
      </c>
      <c r="I1353" s="20" t="str">
        <f t="shared" si="42"/>
        <v>Obesity</v>
      </c>
      <c r="J1353" s="20" t="str">
        <f t="shared" si="43"/>
        <v>Normal</v>
      </c>
    </row>
    <row r="1354" spans="1:10">
      <c r="A1354" s="18" t="s">
        <v>142</v>
      </c>
      <c r="B1354" s="18">
        <v>31.13</v>
      </c>
      <c r="C1354" s="18">
        <v>6.01</v>
      </c>
      <c r="D1354" s="18" t="s">
        <v>2379</v>
      </c>
      <c r="E1354" s="18" t="s">
        <v>2380</v>
      </c>
      <c r="F1354" s="18" t="s">
        <v>2379</v>
      </c>
      <c r="G1354" s="19">
        <v>1</v>
      </c>
      <c r="H1354" s="18" t="s">
        <v>2379</v>
      </c>
      <c r="I1354" s="20" t="str">
        <f t="shared" si="42"/>
        <v>Obesity</v>
      </c>
      <c r="J1354" s="20" t="str">
        <f t="shared" si="43"/>
        <v>Prediabetes</v>
      </c>
    </row>
    <row r="1355" spans="1:10">
      <c r="A1355" s="18" t="s">
        <v>141</v>
      </c>
      <c r="B1355" s="18">
        <v>17.48</v>
      </c>
      <c r="C1355" s="18">
        <v>4.59</v>
      </c>
      <c r="D1355" s="18" t="s">
        <v>2379</v>
      </c>
      <c r="E1355" s="18" t="s">
        <v>2379</v>
      </c>
      <c r="F1355" s="18" t="s">
        <v>2381</v>
      </c>
      <c r="G1355" s="19">
        <v>1</v>
      </c>
      <c r="H1355" s="18" t="s">
        <v>2379</v>
      </c>
      <c r="I1355" s="20" t="str">
        <f t="shared" si="42"/>
        <v>UnderWeight</v>
      </c>
      <c r="J1355" s="20" t="str">
        <f t="shared" si="43"/>
        <v>Normal</v>
      </c>
    </row>
    <row r="1356" spans="1:10">
      <c r="A1356" s="18" t="s">
        <v>140</v>
      </c>
      <c r="B1356" s="18">
        <v>22.57</v>
      </c>
      <c r="C1356" s="18">
        <v>5.8</v>
      </c>
      <c r="D1356" s="18" t="s">
        <v>2381</v>
      </c>
      <c r="E1356" s="18" t="s">
        <v>2379</v>
      </c>
      <c r="F1356" s="18" t="s">
        <v>2379</v>
      </c>
      <c r="G1356" s="19">
        <v>1</v>
      </c>
      <c r="H1356" s="18" t="s">
        <v>2379</v>
      </c>
      <c r="I1356" s="20" t="str">
        <f t="shared" si="42"/>
        <v>Healthy Weight</v>
      </c>
      <c r="J1356" s="20" t="str">
        <f t="shared" si="43"/>
        <v>Prediabetes</v>
      </c>
    </row>
    <row r="1357" spans="1:10">
      <c r="A1357" s="18" t="s">
        <v>139</v>
      </c>
      <c r="B1357" s="18">
        <v>26.73</v>
      </c>
      <c r="C1357" s="18">
        <v>5.08</v>
      </c>
      <c r="D1357" s="18" t="s">
        <v>2379</v>
      </c>
      <c r="E1357" s="18" t="s">
        <v>2380</v>
      </c>
      <c r="F1357" s="18" t="s">
        <v>2379</v>
      </c>
      <c r="G1357" s="19">
        <v>1</v>
      </c>
      <c r="H1357" s="18" t="s">
        <v>2379</v>
      </c>
      <c r="I1357" s="20" t="str">
        <f t="shared" si="42"/>
        <v>OverWeight</v>
      </c>
      <c r="J1357" s="20" t="str">
        <f t="shared" si="43"/>
        <v>Normal</v>
      </c>
    </row>
    <row r="1358" spans="1:10">
      <c r="A1358" s="18" t="s">
        <v>138</v>
      </c>
      <c r="B1358" s="18">
        <v>20.79</v>
      </c>
      <c r="C1358" s="18">
        <v>5.84</v>
      </c>
      <c r="D1358" s="18" t="s">
        <v>2379</v>
      </c>
      <c r="E1358" s="18" t="s">
        <v>2380</v>
      </c>
      <c r="F1358" s="18" t="s">
        <v>2379</v>
      </c>
      <c r="G1358" s="19">
        <v>1</v>
      </c>
      <c r="H1358" s="18" t="s">
        <v>2379</v>
      </c>
      <c r="I1358" s="20" t="str">
        <f t="shared" si="42"/>
        <v>Healthy Weight</v>
      </c>
      <c r="J1358" s="20" t="str">
        <f t="shared" si="43"/>
        <v>Prediabetes</v>
      </c>
    </row>
    <row r="1359" spans="1:10">
      <c r="A1359" s="18" t="s">
        <v>2150</v>
      </c>
      <c r="B1359" s="18">
        <v>28.5</v>
      </c>
      <c r="C1359" s="18">
        <v>5.12</v>
      </c>
      <c r="D1359" s="18" t="s">
        <v>2379</v>
      </c>
      <c r="E1359" s="18" t="s">
        <v>2379</v>
      </c>
      <c r="F1359" s="18" t="s">
        <v>2379</v>
      </c>
      <c r="G1359" s="19">
        <v>1</v>
      </c>
      <c r="H1359" s="18" t="s">
        <v>2380</v>
      </c>
      <c r="I1359" s="20" t="str">
        <f t="shared" si="42"/>
        <v>OverWeight</v>
      </c>
      <c r="J1359" s="20" t="str">
        <f t="shared" si="43"/>
        <v>Normal</v>
      </c>
    </row>
    <row r="1360" spans="1:10">
      <c r="A1360" s="18" t="s">
        <v>137</v>
      </c>
      <c r="B1360" s="18">
        <v>20.149999999999999</v>
      </c>
      <c r="C1360" s="18">
        <v>4.1500000000000004</v>
      </c>
      <c r="D1360" s="18" t="s">
        <v>2379</v>
      </c>
      <c r="E1360" s="18" t="s">
        <v>2379</v>
      </c>
      <c r="F1360" s="18" t="s">
        <v>2379</v>
      </c>
      <c r="G1360" s="19">
        <v>1</v>
      </c>
      <c r="H1360" s="18" t="s">
        <v>2379</v>
      </c>
      <c r="I1360" s="20" t="str">
        <f t="shared" si="42"/>
        <v>Healthy Weight</v>
      </c>
      <c r="J1360" s="20" t="str">
        <f t="shared" si="43"/>
        <v>Normal</v>
      </c>
    </row>
    <row r="1361" spans="1:10">
      <c r="A1361" s="18" t="s">
        <v>136</v>
      </c>
      <c r="B1361" s="18">
        <v>36.85</v>
      </c>
      <c r="C1361" s="18">
        <v>4.3600000000000003</v>
      </c>
      <c r="D1361" s="18" t="s">
        <v>2381</v>
      </c>
      <c r="E1361" s="18" t="s">
        <v>2379</v>
      </c>
      <c r="F1361" s="18" t="s">
        <v>2379</v>
      </c>
      <c r="G1361" s="19">
        <v>0</v>
      </c>
      <c r="H1361" s="18" t="s">
        <v>2379</v>
      </c>
      <c r="I1361" s="20" t="str">
        <f t="shared" si="42"/>
        <v>Obesity</v>
      </c>
      <c r="J1361" s="20" t="str">
        <f t="shared" si="43"/>
        <v>Normal</v>
      </c>
    </row>
    <row r="1362" spans="1:10">
      <c r="A1362" s="18" t="s">
        <v>135</v>
      </c>
      <c r="B1362" s="18">
        <v>35.53</v>
      </c>
      <c r="C1362" s="18">
        <v>4.55</v>
      </c>
      <c r="D1362" s="18" t="s">
        <v>2381</v>
      </c>
      <c r="E1362" s="18" t="s">
        <v>2379</v>
      </c>
      <c r="F1362" s="18" t="s">
        <v>2379</v>
      </c>
      <c r="G1362" s="19">
        <v>0</v>
      </c>
      <c r="H1362" s="18" t="s">
        <v>2379</v>
      </c>
      <c r="I1362" s="20" t="str">
        <f t="shared" si="42"/>
        <v>Obesity</v>
      </c>
      <c r="J1362" s="20" t="str">
        <f t="shared" si="43"/>
        <v>Normal</v>
      </c>
    </row>
    <row r="1363" spans="1:10">
      <c r="A1363" s="18" t="s">
        <v>134</v>
      </c>
      <c r="B1363" s="18">
        <v>31.1</v>
      </c>
      <c r="C1363" s="18">
        <v>4.37</v>
      </c>
      <c r="D1363" s="18" t="s">
        <v>2381</v>
      </c>
      <c r="E1363" s="18" t="s">
        <v>2379</v>
      </c>
      <c r="F1363" s="18" t="s">
        <v>2379</v>
      </c>
      <c r="G1363" s="19">
        <v>0</v>
      </c>
      <c r="H1363" s="18" t="s">
        <v>2379</v>
      </c>
      <c r="I1363" s="20" t="str">
        <f t="shared" si="42"/>
        <v>Obesity</v>
      </c>
      <c r="J1363" s="20" t="str">
        <f t="shared" si="43"/>
        <v>Normal</v>
      </c>
    </row>
    <row r="1364" spans="1:10">
      <c r="A1364" s="18" t="s">
        <v>133</v>
      </c>
      <c r="B1364" s="18">
        <v>23.21</v>
      </c>
      <c r="C1364" s="18">
        <v>5.24</v>
      </c>
      <c r="D1364" s="18" t="s">
        <v>2381</v>
      </c>
      <c r="E1364" s="18" t="s">
        <v>2379</v>
      </c>
      <c r="F1364" s="18" t="s">
        <v>2379</v>
      </c>
      <c r="G1364" s="19">
        <v>0</v>
      </c>
      <c r="H1364" s="18" t="s">
        <v>2379</v>
      </c>
      <c r="I1364" s="20" t="str">
        <f t="shared" si="42"/>
        <v>Healthy Weight</v>
      </c>
      <c r="J1364" s="20" t="str">
        <f t="shared" si="43"/>
        <v>Normal</v>
      </c>
    </row>
    <row r="1365" spans="1:10">
      <c r="A1365" s="18" t="s">
        <v>132</v>
      </c>
      <c r="B1365" s="18">
        <v>18.36</v>
      </c>
      <c r="C1365" s="18">
        <v>5.96</v>
      </c>
      <c r="D1365" s="18" t="s">
        <v>2379</v>
      </c>
      <c r="E1365" s="18" t="s">
        <v>2379</v>
      </c>
      <c r="F1365" s="18" t="s">
        <v>2379</v>
      </c>
      <c r="G1365" s="19">
        <v>1</v>
      </c>
      <c r="H1365" s="18" t="s">
        <v>2379</v>
      </c>
      <c r="I1365" s="20" t="str">
        <f t="shared" si="42"/>
        <v>UnderWeight</v>
      </c>
      <c r="J1365" s="20" t="str">
        <f t="shared" si="43"/>
        <v>Prediabetes</v>
      </c>
    </row>
    <row r="1366" spans="1:10">
      <c r="A1366" s="18" t="s">
        <v>131</v>
      </c>
      <c r="B1366" s="18">
        <v>15.92</v>
      </c>
      <c r="C1366" s="18">
        <v>4.76</v>
      </c>
      <c r="D1366" s="18" t="s">
        <v>2381</v>
      </c>
      <c r="E1366" s="18" t="s">
        <v>2379</v>
      </c>
      <c r="F1366" s="18" t="s">
        <v>2379</v>
      </c>
      <c r="G1366" s="19">
        <v>1</v>
      </c>
      <c r="H1366" s="18" t="s">
        <v>2379</v>
      </c>
      <c r="I1366" s="20" t="str">
        <f t="shared" si="42"/>
        <v>UnderWeight</v>
      </c>
      <c r="J1366" s="20" t="str">
        <f t="shared" si="43"/>
        <v>Normal</v>
      </c>
    </row>
    <row r="1367" spans="1:10">
      <c r="A1367" s="18" t="s">
        <v>130</v>
      </c>
      <c r="B1367" s="18">
        <v>15.17</v>
      </c>
      <c r="C1367" s="18">
        <v>4.3</v>
      </c>
      <c r="D1367" s="18" t="s">
        <v>2381</v>
      </c>
      <c r="E1367" s="18" t="s">
        <v>2379</v>
      </c>
      <c r="F1367" s="18" t="s">
        <v>2381</v>
      </c>
      <c r="G1367" s="19">
        <v>1</v>
      </c>
      <c r="H1367" s="18" t="s">
        <v>2379</v>
      </c>
      <c r="I1367" s="20" t="str">
        <f t="shared" si="42"/>
        <v>UnderWeight</v>
      </c>
      <c r="J1367" s="20" t="str">
        <f t="shared" si="43"/>
        <v>Normal</v>
      </c>
    </row>
    <row r="1368" spans="1:10">
      <c r="A1368" s="18" t="s">
        <v>129</v>
      </c>
      <c r="B1368" s="18">
        <v>16.63</v>
      </c>
      <c r="C1368" s="18">
        <v>4.5</v>
      </c>
      <c r="D1368" s="18" t="s">
        <v>2379</v>
      </c>
      <c r="E1368" s="18" t="s">
        <v>2379</v>
      </c>
      <c r="F1368" s="18" t="s">
        <v>2379</v>
      </c>
      <c r="G1368" s="19">
        <v>1</v>
      </c>
      <c r="H1368" s="18" t="s">
        <v>2379</v>
      </c>
      <c r="I1368" s="20" t="str">
        <f t="shared" si="42"/>
        <v>UnderWeight</v>
      </c>
      <c r="J1368" s="20" t="str">
        <f t="shared" si="43"/>
        <v>Normal</v>
      </c>
    </row>
    <row r="1369" spans="1:10">
      <c r="A1369" s="18" t="s">
        <v>128</v>
      </c>
      <c r="B1369" s="18">
        <v>19.39</v>
      </c>
      <c r="C1369" s="18">
        <v>5.59</v>
      </c>
      <c r="D1369" s="18" t="s">
        <v>2379</v>
      </c>
      <c r="E1369" s="18" t="s">
        <v>2379</v>
      </c>
      <c r="F1369" s="18" t="s">
        <v>2381</v>
      </c>
      <c r="G1369" s="19">
        <v>1</v>
      </c>
      <c r="H1369" s="18" t="s">
        <v>2379</v>
      </c>
      <c r="I1369" s="20" t="str">
        <f t="shared" si="42"/>
        <v>Healthy Weight</v>
      </c>
      <c r="J1369" s="20" t="str">
        <f t="shared" si="43"/>
        <v>Normal</v>
      </c>
    </row>
    <row r="1370" spans="1:10">
      <c r="A1370" s="18" t="s">
        <v>2149</v>
      </c>
      <c r="B1370" s="18">
        <v>22.895</v>
      </c>
      <c r="C1370" s="18">
        <v>5.72</v>
      </c>
      <c r="D1370" s="18" t="s">
        <v>2379</v>
      </c>
      <c r="E1370" s="18" t="s">
        <v>2379</v>
      </c>
      <c r="F1370" s="18" t="s">
        <v>2379</v>
      </c>
      <c r="G1370" s="19">
        <v>0</v>
      </c>
      <c r="H1370" s="18" t="s">
        <v>2380</v>
      </c>
      <c r="I1370" s="20" t="str">
        <f t="shared" si="42"/>
        <v>Healthy Weight</v>
      </c>
      <c r="J1370" s="20" t="str">
        <f t="shared" si="43"/>
        <v>Prediabetes</v>
      </c>
    </row>
    <row r="1371" spans="1:10">
      <c r="A1371" s="18" t="s">
        <v>127</v>
      </c>
      <c r="B1371" s="18">
        <v>17.34</v>
      </c>
      <c r="C1371" s="18">
        <v>6.29</v>
      </c>
      <c r="D1371" s="18" t="s">
        <v>2381</v>
      </c>
      <c r="E1371" s="18" t="s">
        <v>2379</v>
      </c>
      <c r="F1371" s="18" t="s">
        <v>2381</v>
      </c>
      <c r="G1371" s="19">
        <v>1</v>
      </c>
      <c r="H1371" s="18" t="s">
        <v>2379</v>
      </c>
      <c r="I1371" s="20" t="str">
        <f t="shared" si="42"/>
        <v>UnderWeight</v>
      </c>
      <c r="J1371" s="20" t="str">
        <f t="shared" si="43"/>
        <v>Prediabetes</v>
      </c>
    </row>
    <row r="1372" spans="1:10">
      <c r="A1372" s="18" t="s">
        <v>126</v>
      </c>
      <c r="B1372" s="18">
        <v>17.940000000000001</v>
      </c>
      <c r="C1372" s="18">
        <v>4.1900000000000004</v>
      </c>
      <c r="D1372" s="18" t="s">
        <v>2379</v>
      </c>
      <c r="E1372" s="18" t="s">
        <v>2380</v>
      </c>
      <c r="F1372" s="18" t="s">
        <v>2379</v>
      </c>
      <c r="G1372" s="19">
        <v>1</v>
      </c>
      <c r="H1372" s="18" t="s">
        <v>2379</v>
      </c>
      <c r="I1372" s="20" t="str">
        <f t="shared" si="42"/>
        <v>UnderWeight</v>
      </c>
      <c r="J1372" s="20" t="str">
        <f t="shared" si="43"/>
        <v>Normal</v>
      </c>
    </row>
    <row r="1373" spans="1:10">
      <c r="A1373" s="18" t="s">
        <v>125</v>
      </c>
      <c r="B1373" s="18">
        <v>16.670000000000002</v>
      </c>
      <c r="C1373" s="18">
        <v>4.7</v>
      </c>
      <c r="D1373" s="18" t="s">
        <v>2381</v>
      </c>
      <c r="E1373" s="18" t="s">
        <v>2379</v>
      </c>
      <c r="F1373" s="18" t="s">
        <v>2381</v>
      </c>
      <c r="G1373" s="19">
        <v>1</v>
      </c>
      <c r="H1373" s="18" t="s">
        <v>2379</v>
      </c>
      <c r="I1373" s="20" t="str">
        <f t="shared" si="42"/>
        <v>UnderWeight</v>
      </c>
      <c r="J1373" s="20" t="str">
        <f t="shared" si="43"/>
        <v>Normal</v>
      </c>
    </row>
    <row r="1374" spans="1:10">
      <c r="A1374" s="18" t="s">
        <v>124</v>
      </c>
      <c r="B1374" s="18">
        <v>20.58</v>
      </c>
      <c r="C1374" s="18">
        <v>5.64</v>
      </c>
      <c r="D1374" s="18" t="s">
        <v>2381</v>
      </c>
      <c r="E1374" s="18" t="s">
        <v>2379</v>
      </c>
      <c r="F1374" s="18" t="s">
        <v>2379</v>
      </c>
      <c r="G1374" s="19">
        <v>0</v>
      </c>
      <c r="H1374" s="18" t="s">
        <v>2379</v>
      </c>
      <c r="I1374" s="20" t="str">
        <f t="shared" si="42"/>
        <v>Healthy Weight</v>
      </c>
      <c r="J1374" s="20" t="str">
        <f t="shared" si="43"/>
        <v>Normal</v>
      </c>
    </row>
    <row r="1375" spans="1:10">
      <c r="A1375" s="18" t="s">
        <v>123</v>
      </c>
      <c r="B1375" s="18">
        <v>16.5</v>
      </c>
      <c r="C1375" s="18">
        <v>4.1100000000000003</v>
      </c>
      <c r="D1375" s="18" t="s">
        <v>2381</v>
      </c>
      <c r="E1375" s="18" t="s">
        <v>2379</v>
      </c>
      <c r="F1375" s="18" t="s">
        <v>2379</v>
      </c>
      <c r="G1375" s="19">
        <v>0</v>
      </c>
      <c r="H1375" s="18" t="s">
        <v>2379</v>
      </c>
      <c r="I1375" s="20" t="str">
        <f t="shared" si="42"/>
        <v>UnderWeight</v>
      </c>
      <c r="J1375" s="20" t="str">
        <f t="shared" si="43"/>
        <v>Normal</v>
      </c>
    </row>
    <row r="1376" spans="1:10">
      <c r="A1376" s="18" t="s">
        <v>122</v>
      </c>
      <c r="B1376" s="18">
        <v>15.41</v>
      </c>
      <c r="C1376" s="18">
        <v>5.43</v>
      </c>
      <c r="D1376" s="18" t="s">
        <v>2381</v>
      </c>
      <c r="E1376" s="18" t="s">
        <v>2379</v>
      </c>
      <c r="F1376" s="18" t="s">
        <v>2381</v>
      </c>
      <c r="G1376" s="19">
        <v>1</v>
      </c>
      <c r="H1376" s="18" t="s">
        <v>2379</v>
      </c>
      <c r="I1376" s="20" t="str">
        <f t="shared" si="42"/>
        <v>UnderWeight</v>
      </c>
      <c r="J1376" s="20" t="str">
        <f t="shared" si="43"/>
        <v>Normal</v>
      </c>
    </row>
    <row r="1377" spans="1:10">
      <c r="A1377" s="18" t="s">
        <v>121</v>
      </c>
      <c r="B1377" s="18">
        <v>24.59</v>
      </c>
      <c r="C1377" s="18">
        <v>4.38</v>
      </c>
      <c r="D1377" s="18" t="s">
        <v>2379</v>
      </c>
      <c r="E1377" s="18" t="s">
        <v>2379</v>
      </c>
      <c r="F1377" s="18" t="s">
        <v>2379</v>
      </c>
      <c r="G1377" s="19">
        <v>1</v>
      </c>
      <c r="H1377" s="18" t="s">
        <v>2379</v>
      </c>
      <c r="I1377" s="20" t="str">
        <f t="shared" si="42"/>
        <v>Healthy Weight</v>
      </c>
      <c r="J1377" s="20" t="str">
        <f t="shared" si="43"/>
        <v>Normal</v>
      </c>
    </row>
    <row r="1378" spans="1:10">
      <c r="A1378" s="18" t="s">
        <v>120</v>
      </c>
      <c r="B1378" s="18">
        <v>33.33</v>
      </c>
      <c r="C1378" s="18">
        <v>9.7899999999999991</v>
      </c>
      <c r="D1378" s="18" t="s">
        <v>2379</v>
      </c>
      <c r="E1378" s="18" t="s">
        <v>2379</v>
      </c>
      <c r="F1378" s="18" t="s">
        <v>2379</v>
      </c>
      <c r="G1378" s="19">
        <v>0</v>
      </c>
      <c r="H1378" s="18" t="s">
        <v>2379</v>
      </c>
      <c r="I1378" s="20" t="str">
        <f t="shared" si="42"/>
        <v>Obesity</v>
      </c>
      <c r="J1378" s="20" t="str">
        <f t="shared" si="43"/>
        <v>Diabetes</v>
      </c>
    </row>
    <row r="1379" spans="1:10">
      <c r="A1379" s="18" t="s">
        <v>119</v>
      </c>
      <c r="B1379" s="18">
        <v>18.5</v>
      </c>
      <c r="C1379" s="18">
        <v>11.84</v>
      </c>
      <c r="D1379" s="18" t="s">
        <v>2379</v>
      </c>
      <c r="E1379" s="18" t="s">
        <v>2379</v>
      </c>
      <c r="F1379" s="18" t="s">
        <v>2379</v>
      </c>
      <c r="G1379" s="19">
        <v>0</v>
      </c>
      <c r="H1379" s="18" t="s">
        <v>2379</v>
      </c>
      <c r="I1379" s="20" t="str">
        <f t="shared" si="42"/>
        <v>Healthy Weight</v>
      </c>
      <c r="J1379" s="20" t="str">
        <f t="shared" si="43"/>
        <v>Diabetes</v>
      </c>
    </row>
    <row r="1380" spans="1:10">
      <c r="A1380" s="18" t="s">
        <v>118</v>
      </c>
      <c r="B1380" s="18">
        <v>18.579999999999998</v>
      </c>
      <c r="C1380" s="18">
        <v>6.22</v>
      </c>
      <c r="D1380" s="18" t="s">
        <v>2379</v>
      </c>
      <c r="E1380" s="18" t="s">
        <v>2379</v>
      </c>
      <c r="F1380" s="18" t="s">
        <v>2379</v>
      </c>
      <c r="G1380" s="19">
        <v>0</v>
      </c>
      <c r="H1380" s="18" t="s">
        <v>2379</v>
      </c>
      <c r="I1380" s="20" t="str">
        <f t="shared" si="42"/>
        <v>Healthy Weight</v>
      </c>
      <c r="J1380" s="20" t="str">
        <f t="shared" si="43"/>
        <v>Prediabetes</v>
      </c>
    </row>
    <row r="1381" spans="1:10">
      <c r="A1381" s="18" t="s">
        <v>2148</v>
      </c>
      <c r="B1381" s="18">
        <v>34.06</v>
      </c>
      <c r="C1381" s="18">
        <v>11.83</v>
      </c>
      <c r="D1381" s="18" t="s">
        <v>2381</v>
      </c>
      <c r="E1381" s="18" t="s">
        <v>2379</v>
      </c>
      <c r="F1381" s="18" t="s">
        <v>2379</v>
      </c>
      <c r="G1381" s="19">
        <v>1</v>
      </c>
      <c r="H1381" s="18" t="s">
        <v>2381</v>
      </c>
      <c r="I1381" s="20" t="str">
        <f t="shared" si="42"/>
        <v>Obesity</v>
      </c>
      <c r="J1381" s="20" t="str">
        <f t="shared" si="43"/>
        <v>Diabetes</v>
      </c>
    </row>
    <row r="1382" spans="1:10">
      <c r="A1382" s="18" t="s">
        <v>117</v>
      </c>
      <c r="B1382" s="18">
        <v>16.64</v>
      </c>
      <c r="C1382" s="18">
        <v>10.01</v>
      </c>
      <c r="D1382" s="18" t="s">
        <v>2379</v>
      </c>
      <c r="E1382" s="18" t="s">
        <v>2379</v>
      </c>
      <c r="F1382" s="18" t="s">
        <v>2379</v>
      </c>
      <c r="G1382" s="19">
        <v>0</v>
      </c>
      <c r="H1382" s="18" t="s">
        <v>2379</v>
      </c>
      <c r="I1382" s="20" t="str">
        <f t="shared" si="42"/>
        <v>UnderWeight</v>
      </c>
      <c r="J1382" s="20" t="str">
        <f t="shared" si="43"/>
        <v>Diabetes</v>
      </c>
    </row>
    <row r="1383" spans="1:10">
      <c r="A1383" s="18" t="s">
        <v>116</v>
      </c>
      <c r="B1383" s="18">
        <v>19.329999999999998</v>
      </c>
      <c r="C1383" s="18">
        <v>4.32</v>
      </c>
      <c r="D1383" s="18" t="s">
        <v>2379</v>
      </c>
      <c r="E1383" s="18" t="s">
        <v>2379</v>
      </c>
      <c r="F1383" s="18" t="s">
        <v>2379</v>
      </c>
      <c r="G1383" s="19">
        <v>1</v>
      </c>
      <c r="H1383" s="18" t="s">
        <v>2379</v>
      </c>
      <c r="I1383" s="20" t="str">
        <f t="shared" si="42"/>
        <v>Healthy Weight</v>
      </c>
      <c r="J1383" s="20" t="str">
        <f t="shared" si="43"/>
        <v>Normal</v>
      </c>
    </row>
    <row r="1384" spans="1:10">
      <c r="A1384" s="18" t="s">
        <v>115</v>
      </c>
      <c r="B1384" s="18">
        <v>21.26</v>
      </c>
      <c r="C1384" s="18">
        <v>5.65</v>
      </c>
      <c r="D1384" s="18" t="s">
        <v>2381</v>
      </c>
      <c r="E1384" s="18" t="s">
        <v>2379</v>
      </c>
      <c r="F1384" s="18" t="s">
        <v>2381</v>
      </c>
      <c r="G1384" s="19">
        <v>1</v>
      </c>
      <c r="H1384" s="18" t="s">
        <v>2379</v>
      </c>
      <c r="I1384" s="20" t="str">
        <f t="shared" si="42"/>
        <v>Healthy Weight</v>
      </c>
      <c r="J1384" s="20" t="str">
        <f t="shared" si="43"/>
        <v>Normal</v>
      </c>
    </row>
    <row r="1385" spans="1:10">
      <c r="A1385" s="18" t="s">
        <v>114</v>
      </c>
      <c r="B1385" s="18">
        <v>15.6</v>
      </c>
      <c r="C1385" s="18">
        <v>4.12</v>
      </c>
      <c r="D1385" s="18" t="s">
        <v>2381</v>
      </c>
      <c r="E1385" s="18" t="s">
        <v>2379</v>
      </c>
      <c r="F1385" s="18" t="s">
        <v>2379</v>
      </c>
      <c r="G1385" s="19">
        <v>1</v>
      </c>
      <c r="H1385" s="18" t="s">
        <v>2379</v>
      </c>
      <c r="I1385" s="20" t="str">
        <f t="shared" si="42"/>
        <v>UnderWeight</v>
      </c>
      <c r="J1385" s="20" t="str">
        <f t="shared" si="43"/>
        <v>Normal</v>
      </c>
    </row>
    <row r="1386" spans="1:10">
      <c r="A1386" s="18" t="s">
        <v>113</v>
      </c>
      <c r="B1386" s="18">
        <v>24.39</v>
      </c>
      <c r="C1386" s="18">
        <v>6.24</v>
      </c>
      <c r="D1386" s="18" t="s">
        <v>2379</v>
      </c>
      <c r="E1386" s="18" t="s">
        <v>2379</v>
      </c>
      <c r="F1386" s="18" t="s">
        <v>2379</v>
      </c>
      <c r="G1386" s="19">
        <v>1</v>
      </c>
      <c r="H1386" s="18" t="s">
        <v>2379</v>
      </c>
      <c r="I1386" s="20" t="str">
        <f t="shared" si="42"/>
        <v>Healthy Weight</v>
      </c>
      <c r="J1386" s="20" t="str">
        <f t="shared" si="43"/>
        <v>Prediabetes</v>
      </c>
    </row>
    <row r="1387" spans="1:10">
      <c r="A1387" s="18" t="s">
        <v>112</v>
      </c>
      <c r="B1387" s="18">
        <v>24.75</v>
      </c>
      <c r="C1387" s="18">
        <v>4.83</v>
      </c>
      <c r="D1387" s="18" t="s">
        <v>2379</v>
      </c>
      <c r="E1387" s="18" t="s">
        <v>2379</v>
      </c>
      <c r="F1387" s="18" t="s">
        <v>2379</v>
      </c>
      <c r="G1387" s="19">
        <v>0</v>
      </c>
      <c r="H1387" s="18" t="s">
        <v>2379</v>
      </c>
      <c r="I1387" s="20" t="str">
        <f t="shared" si="42"/>
        <v>Healthy Weight</v>
      </c>
      <c r="J1387" s="20" t="str">
        <f t="shared" si="43"/>
        <v>Normal</v>
      </c>
    </row>
    <row r="1388" spans="1:10">
      <c r="A1388" s="18" t="s">
        <v>111</v>
      </c>
      <c r="B1388" s="18">
        <v>20.88</v>
      </c>
      <c r="C1388" s="18">
        <v>7.4</v>
      </c>
      <c r="D1388" s="18" t="s">
        <v>2379</v>
      </c>
      <c r="E1388" s="18" t="s">
        <v>2379</v>
      </c>
      <c r="F1388" s="18" t="s">
        <v>2379</v>
      </c>
      <c r="G1388" s="19">
        <v>0</v>
      </c>
      <c r="H1388" s="18" t="s">
        <v>2379</v>
      </c>
      <c r="I1388" s="20" t="str">
        <f t="shared" si="42"/>
        <v>Healthy Weight</v>
      </c>
      <c r="J1388" s="20" t="str">
        <f t="shared" si="43"/>
        <v>Diabetes</v>
      </c>
    </row>
    <row r="1389" spans="1:10">
      <c r="A1389" s="18" t="s">
        <v>110</v>
      </c>
      <c r="B1389" s="18">
        <v>20.43</v>
      </c>
      <c r="C1389" s="18">
        <v>4.54</v>
      </c>
      <c r="D1389" s="18" t="s">
        <v>2379</v>
      </c>
      <c r="E1389" s="18" t="s">
        <v>2379</v>
      </c>
      <c r="F1389" s="18" t="s">
        <v>2379</v>
      </c>
      <c r="G1389" s="19">
        <v>0</v>
      </c>
      <c r="H1389" s="18" t="s">
        <v>2379</v>
      </c>
      <c r="I1389" s="20" t="str">
        <f t="shared" si="42"/>
        <v>Healthy Weight</v>
      </c>
      <c r="J1389" s="20" t="str">
        <f t="shared" si="43"/>
        <v>Normal</v>
      </c>
    </row>
    <row r="1390" spans="1:10">
      <c r="A1390" s="18" t="s">
        <v>109</v>
      </c>
      <c r="B1390" s="18">
        <v>15.18</v>
      </c>
      <c r="C1390" s="18">
        <v>11.11</v>
      </c>
      <c r="D1390" s="18" t="s">
        <v>2379</v>
      </c>
      <c r="E1390" s="18" t="s">
        <v>2379</v>
      </c>
      <c r="F1390" s="18" t="s">
        <v>2379</v>
      </c>
      <c r="G1390" s="19">
        <v>0</v>
      </c>
      <c r="H1390" s="18" t="s">
        <v>2379</v>
      </c>
      <c r="I1390" s="20" t="str">
        <f t="shared" si="42"/>
        <v>UnderWeight</v>
      </c>
      <c r="J1390" s="20" t="str">
        <f t="shared" si="43"/>
        <v>Diabetes</v>
      </c>
    </row>
    <row r="1391" spans="1:10">
      <c r="A1391" s="18" t="s">
        <v>108</v>
      </c>
      <c r="B1391" s="18">
        <v>15.12</v>
      </c>
      <c r="C1391" s="18">
        <v>4.03</v>
      </c>
      <c r="D1391" s="18" t="s">
        <v>2381</v>
      </c>
      <c r="E1391" s="18" t="s">
        <v>2379</v>
      </c>
      <c r="F1391" s="18" t="s">
        <v>2379</v>
      </c>
      <c r="G1391" s="19">
        <v>0</v>
      </c>
      <c r="H1391" s="18" t="s">
        <v>2379</v>
      </c>
      <c r="I1391" s="20" t="str">
        <f t="shared" si="42"/>
        <v>UnderWeight</v>
      </c>
      <c r="J1391" s="20" t="str">
        <f t="shared" si="43"/>
        <v>Normal</v>
      </c>
    </row>
    <row r="1392" spans="1:10">
      <c r="A1392" s="18" t="s">
        <v>2147</v>
      </c>
      <c r="B1392" s="18">
        <v>36.409999999999997</v>
      </c>
      <c r="C1392" s="18">
        <v>4.55</v>
      </c>
      <c r="D1392" s="18" t="s">
        <v>2379</v>
      </c>
      <c r="E1392" s="18" t="s">
        <v>2379</v>
      </c>
      <c r="F1392" s="18" t="s">
        <v>2379</v>
      </c>
      <c r="G1392" s="19">
        <v>0</v>
      </c>
      <c r="H1392" s="18" t="s">
        <v>2380</v>
      </c>
      <c r="I1392" s="20" t="str">
        <f t="shared" si="42"/>
        <v>Obesity</v>
      </c>
      <c r="J1392" s="20" t="str">
        <f t="shared" si="43"/>
        <v>Normal</v>
      </c>
    </row>
    <row r="1393" spans="1:10">
      <c r="A1393" s="18" t="s">
        <v>107</v>
      </c>
      <c r="B1393" s="18">
        <v>23.88</v>
      </c>
      <c r="C1393" s="18">
        <v>4.51</v>
      </c>
      <c r="D1393" s="18" t="s">
        <v>2379</v>
      </c>
      <c r="E1393" s="18" t="s">
        <v>2379</v>
      </c>
      <c r="F1393" s="18" t="s">
        <v>2379</v>
      </c>
      <c r="G1393" s="19">
        <v>1</v>
      </c>
      <c r="H1393" s="18" t="s">
        <v>2379</v>
      </c>
      <c r="I1393" s="20" t="str">
        <f t="shared" si="42"/>
        <v>Healthy Weight</v>
      </c>
      <c r="J1393" s="20" t="str">
        <f t="shared" si="43"/>
        <v>Normal</v>
      </c>
    </row>
    <row r="1394" spans="1:10">
      <c r="A1394" s="18" t="s">
        <v>106</v>
      </c>
      <c r="B1394" s="18">
        <v>16.13</v>
      </c>
      <c r="C1394" s="18">
        <v>5.56</v>
      </c>
      <c r="D1394" s="18" t="s">
        <v>2379</v>
      </c>
      <c r="E1394" s="18" t="s">
        <v>2380</v>
      </c>
      <c r="F1394" s="18" t="s">
        <v>2379</v>
      </c>
      <c r="G1394" s="19">
        <v>1</v>
      </c>
      <c r="H1394" s="18" t="s">
        <v>2379</v>
      </c>
      <c r="I1394" s="20" t="str">
        <f t="shared" si="42"/>
        <v>UnderWeight</v>
      </c>
      <c r="J1394" s="20" t="str">
        <f t="shared" si="43"/>
        <v>Normal</v>
      </c>
    </row>
    <row r="1395" spans="1:10">
      <c r="A1395" s="18" t="s">
        <v>105</v>
      </c>
      <c r="B1395" s="18">
        <v>24.09</v>
      </c>
      <c r="C1395" s="18">
        <v>4.0999999999999996</v>
      </c>
      <c r="D1395" s="18" t="s">
        <v>2379</v>
      </c>
      <c r="E1395" s="18" t="s">
        <v>2380</v>
      </c>
      <c r="F1395" s="18" t="s">
        <v>2379</v>
      </c>
      <c r="G1395" s="19">
        <v>1</v>
      </c>
      <c r="H1395" s="18" t="s">
        <v>2379</v>
      </c>
      <c r="I1395" s="20" t="str">
        <f t="shared" si="42"/>
        <v>Healthy Weight</v>
      </c>
      <c r="J1395" s="20" t="str">
        <f t="shared" si="43"/>
        <v>Normal</v>
      </c>
    </row>
    <row r="1396" spans="1:10">
      <c r="A1396" s="18" t="s">
        <v>104</v>
      </c>
      <c r="B1396" s="18">
        <v>19.43</v>
      </c>
      <c r="C1396" s="18">
        <v>5.85</v>
      </c>
      <c r="D1396" s="18" t="s">
        <v>2379</v>
      </c>
      <c r="E1396" s="18" t="s">
        <v>2380</v>
      </c>
      <c r="F1396" s="18" t="s">
        <v>2379</v>
      </c>
      <c r="G1396" s="19">
        <v>1</v>
      </c>
      <c r="H1396" s="18" t="s">
        <v>2379</v>
      </c>
      <c r="I1396" s="20" t="str">
        <f t="shared" si="42"/>
        <v>Healthy Weight</v>
      </c>
      <c r="J1396" s="20" t="str">
        <f t="shared" si="43"/>
        <v>Prediabetes</v>
      </c>
    </row>
    <row r="1397" spans="1:10">
      <c r="A1397" s="18" t="s">
        <v>103</v>
      </c>
      <c r="B1397" s="18">
        <v>15.22</v>
      </c>
      <c r="C1397" s="18">
        <v>4.92</v>
      </c>
      <c r="D1397" s="18" t="s">
        <v>2381</v>
      </c>
      <c r="E1397" s="18" t="s">
        <v>2379</v>
      </c>
      <c r="F1397" s="18" t="s">
        <v>2381</v>
      </c>
      <c r="G1397" s="19">
        <v>1</v>
      </c>
      <c r="H1397" s="18" t="s">
        <v>2379</v>
      </c>
      <c r="I1397" s="20" t="str">
        <f t="shared" si="42"/>
        <v>UnderWeight</v>
      </c>
      <c r="J1397" s="20" t="str">
        <f t="shared" si="43"/>
        <v>Normal</v>
      </c>
    </row>
    <row r="1398" spans="1:10">
      <c r="A1398" s="18" t="s">
        <v>102</v>
      </c>
      <c r="B1398" s="18">
        <v>20.72</v>
      </c>
      <c r="C1398" s="18">
        <v>9.4600000000000009</v>
      </c>
      <c r="D1398" s="18" t="s">
        <v>2379</v>
      </c>
      <c r="E1398" s="18" t="s">
        <v>2379</v>
      </c>
      <c r="F1398" s="18" t="s">
        <v>2379</v>
      </c>
      <c r="G1398" s="19">
        <v>0</v>
      </c>
      <c r="H1398" s="18" t="s">
        <v>2379</v>
      </c>
      <c r="I1398" s="20" t="str">
        <f t="shared" si="42"/>
        <v>Healthy Weight</v>
      </c>
      <c r="J1398" s="20" t="str">
        <f t="shared" si="43"/>
        <v>Diabetes</v>
      </c>
    </row>
    <row r="1399" spans="1:10">
      <c r="A1399" s="18" t="s">
        <v>101</v>
      </c>
      <c r="B1399" s="18">
        <v>35.4</v>
      </c>
      <c r="C1399" s="18">
        <v>5.94</v>
      </c>
      <c r="D1399" s="18" t="s">
        <v>2379</v>
      </c>
      <c r="E1399" s="18" t="s">
        <v>2379</v>
      </c>
      <c r="F1399" s="18" t="s">
        <v>2381</v>
      </c>
      <c r="G1399" s="19">
        <v>1</v>
      </c>
      <c r="H1399" s="18" t="s">
        <v>2379</v>
      </c>
      <c r="I1399" s="20" t="str">
        <f t="shared" si="42"/>
        <v>Obesity</v>
      </c>
      <c r="J1399" s="20" t="str">
        <f t="shared" si="43"/>
        <v>Prediabetes</v>
      </c>
    </row>
    <row r="1400" spans="1:10">
      <c r="A1400" s="18" t="s">
        <v>100</v>
      </c>
      <c r="B1400" s="18">
        <v>34.4</v>
      </c>
      <c r="C1400" s="18">
        <v>5.7</v>
      </c>
      <c r="D1400" s="18" t="s">
        <v>2379</v>
      </c>
      <c r="E1400" s="18" t="s">
        <v>2379</v>
      </c>
      <c r="F1400" s="18" t="s">
        <v>2381</v>
      </c>
      <c r="G1400" s="19">
        <v>1</v>
      </c>
      <c r="H1400" s="18" t="s">
        <v>2379</v>
      </c>
      <c r="I1400" s="20" t="str">
        <f t="shared" si="42"/>
        <v>Obesity</v>
      </c>
      <c r="J1400" s="20" t="str">
        <f t="shared" si="43"/>
        <v>Prediabetes</v>
      </c>
    </row>
    <row r="1401" spans="1:10">
      <c r="A1401" s="18" t="s">
        <v>99</v>
      </c>
      <c r="B1401" s="18">
        <v>34.1</v>
      </c>
      <c r="C1401" s="18">
        <v>4.13</v>
      </c>
      <c r="D1401" s="18" t="s">
        <v>2379</v>
      </c>
      <c r="E1401" s="18" t="s">
        <v>2379</v>
      </c>
      <c r="F1401" s="18" t="s">
        <v>2381</v>
      </c>
      <c r="G1401" s="19">
        <v>1</v>
      </c>
      <c r="H1401" s="18" t="s">
        <v>2379</v>
      </c>
      <c r="I1401" s="20" t="str">
        <f t="shared" si="42"/>
        <v>Obesity</v>
      </c>
      <c r="J1401" s="20" t="str">
        <f t="shared" si="43"/>
        <v>Normal</v>
      </c>
    </row>
    <row r="1402" spans="1:10">
      <c r="A1402" s="18" t="s">
        <v>98</v>
      </c>
      <c r="B1402" s="18">
        <v>30.4</v>
      </c>
      <c r="C1402" s="18">
        <v>4.7699999999999996</v>
      </c>
      <c r="D1402" s="18" t="s">
        <v>2379</v>
      </c>
      <c r="E1402" s="18" t="s">
        <v>2379</v>
      </c>
      <c r="F1402" s="18" t="s">
        <v>2381</v>
      </c>
      <c r="G1402" s="19">
        <v>1</v>
      </c>
      <c r="H1402" s="18" t="s">
        <v>2379</v>
      </c>
      <c r="I1402" s="20" t="str">
        <f t="shared" si="42"/>
        <v>Obesity</v>
      </c>
      <c r="J1402" s="20" t="str">
        <f t="shared" si="43"/>
        <v>Normal</v>
      </c>
    </row>
    <row r="1403" spans="1:10">
      <c r="A1403" s="18" t="s">
        <v>2146</v>
      </c>
      <c r="B1403" s="18">
        <v>52.3</v>
      </c>
      <c r="C1403" s="18">
        <v>4.87</v>
      </c>
      <c r="D1403" s="18" t="s">
        <v>2381</v>
      </c>
      <c r="E1403" s="18" t="s">
        <v>2379</v>
      </c>
      <c r="F1403" s="18" t="s">
        <v>2381</v>
      </c>
      <c r="G1403" s="19">
        <v>1</v>
      </c>
      <c r="H1403" s="18" t="s">
        <v>2381</v>
      </c>
      <c r="I1403" s="20" t="str">
        <f t="shared" si="42"/>
        <v>Obesity</v>
      </c>
      <c r="J1403" s="20" t="str">
        <f t="shared" si="43"/>
        <v>Normal</v>
      </c>
    </row>
    <row r="1404" spans="1:10">
      <c r="A1404" s="18" t="s">
        <v>97</v>
      </c>
      <c r="B1404" s="18">
        <v>28.7</v>
      </c>
      <c r="C1404" s="18">
        <v>4.99</v>
      </c>
      <c r="D1404" s="18" t="s">
        <v>2379</v>
      </c>
      <c r="E1404" s="18" t="s">
        <v>2379</v>
      </c>
      <c r="F1404" s="18" t="s">
        <v>2381</v>
      </c>
      <c r="G1404" s="19">
        <v>1</v>
      </c>
      <c r="H1404" s="18" t="s">
        <v>2379</v>
      </c>
      <c r="I1404" s="20" t="str">
        <f t="shared" si="42"/>
        <v>OverWeight</v>
      </c>
      <c r="J1404" s="20" t="str">
        <f t="shared" si="43"/>
        <v>Normal</v>
      </c>
    </row>
    <row r="1405" spans="1:10">
      <c r="A1405" s="18" t="s">
        <v>96</v>
      </c>
      <c r="B1405" s="18">
        <v>17.440000000000001</v>
      </c>
      <c r="C1405" s="18">
        <v>4.42</v>
      </c>
      <c r="D1405" s="18" t="s">
        <v>2381</v>
      </c>
      <c r="E1405" s="18" t="s">
        <v>2379</v>
      </c>
      <c r="F1405" s="18" t="s">
        <v>2381</v>
      </c>
      <c r="G1405" s="19">
        <v>1</v>
      </c>
      <c r="H1405" s="18" t="s">
        <v>2379</v>
      </c>
      <c r="I1405" s="20" t="str">
        <f t="shared" si="42"/>
        <v>UnderWeight</v>
      </c>
      <c r="J1405" s="20" t="str">
        <f t="shared" si="43"/>
        <v>Normal</v>
      </c>
    </row>
    <row r="1406" spans="1:10">
      <c r="A1406" s="18" t="s">
        <v>95</v>
      </c>
      <c r="B1406" s="18">
        <v>27.6</v>
      </c>
      <c r="C1406" s="18">
        <v>4.01</v>
      </c>
      <c r="D1406" s="18" t="s">
        <v>2379</v>
      </c>
      <c r="E1406" s="18" t="s">
        <v>2379</v>
      </c>
      <c r="F1406" s="18" t="s">
        <v>2381</v>
      </c>
      <c r="G1406" s="19">
        <v>1</v>
      </c>
      <c r="H1406" s="18" t="s">
        <v>2379</v>
      </c>
      <c r="I1406" s="20" t="str">
        <f t="shared" si="42"/>
        <v>OverWeight</v>
      </c>
      <c r="J1406" s="20" t="str">
        <f t="shared" si="43"/>
        <v>Normal</v>
      </c>
    </row>
    <row r="1407" spans="1:10">
      <c r="A1407" s="18" t="s">
        <v>94</v>
      </c>
      <c r="B1407" s="18">
        <v>20.7</v>
      </c>
      <c r="C1407" s="18">
        <v>4.49</v>
      </c>
      <c r="D1407" s="18" t="s">
        <v>2379</v>
      </c>
      <c r="E1407" s="18" t="s">
        <v>2379</v>
      </c>
      <c r="F1407" s="18" t="s">
        <v>2381</v>
      </c>
      <c r="G1407" s="19">
        <v>1</v>
      </c>
      <c r="H1407" s="18" t="s">
        <v>2379</v>
      </c>
      <c r="I1407" s="20" t="str">
        <f t="shared" si="42"/>
        <v>Healthy Weight</v>
      </c>
      <c r="J1407" s="20" t="str">
        <f t="shared" si="43"/>
        <v>Normal</v>
      </c>
    </row>
    <row r="1408" spans="1:10">
      <c r="A1408" s="18" t="s">
        <v>93</v>
      </c>
      <c r="B1408" s="18">
        <v>20.3</v>
      </c>
      <c r="C1408" s="18">
        <v>6.37</v>
      </c>
      <c r="D1408" s="18" t="s">
        <v>2379</v>
      </c>
      <c r="E1408" s="18" t="s">
        <v>2379</v>
      </c>
      <c r="F1408" s="18" t="s">
        <v>2381</v>
      </c>
      <c r="G1408" s="19">
        <v>1</v>
      </c>
      <c r="H1408" s="18" t="s">
        <v>2379</v>
      </c>
      <c r="I1408" s="20" t="str">
        <f t="shared" si="42"/>
        <v>Healthy Weight</v>
      </c>
      <c r="J1408" s="20" t="str">
        <f t="shared" si="43"/>
        <v>Prediabetes</v>
      </c>
    </row>
    <row r="1409" spans="1:10">
      <c r="A1409" s="18" t="s">
        <v>92</v>
      </c>
      <c r="B1409" s="18">
        <v>19.8</v>
      </c>
      <c r="C1409" s="18">
        <v>5.12</v>
      </c>
      <c r="D1409" s="18" t="s">
        <v>2379</v>
      </c>
      <c r="E1409" s="18" t="s">
        <v>2379</v>
      </c>
      <c r="F1409" s="18" t="s">
        <v>2381</v>
      </c>
      <c r="G1409" s="19">
        <v>1</v>
      </c>
      <c r="H1409" s="18" t="s">
        <v>2379</v>
      </c>
      <c r="I1409" s="20" t="str">
        <f t="shared" si="42"/>
        <v>Healthy Weight</v>
      </c>
      <c r="J1409" s="20" t="str">
        <f t="shared" si="43"/>
        <v>Normal</v>
      </c>
    </row>
    <row r="1410" spans="1:10">
      <c r="A1410" s="18" t="s">
        <v>91</v>
      </c>
      <c r="B1410" s="18">
        <v>21.87</v>
      </c>
      <c r="C1410" s="18">
        <v>8.59</v>
      </c>
      <c r="D1410" s="18" t="s">
        <v>2379</v>
      </c>
      <c r="E1410" s="18" t="s">
        <v>2379</v>
      </c>
      <c r="F1410" s="18" t="s">
        <v>2379</v>
      </c>
      <c r="G1410" s="19">
        <v>0</v>
      </c>
      <c r="H1410" s="18" t="s">
        <v>2379</v>
      </c>
      <c r="I1410" s="20" t="str">
        <f t="shared" ref="I1410:I1473" si="44">IF(B1410&lt;18.5,"UnderWeight",IF(B1410&lt;25,"Healthy Weight",IF(B1410&lt;30,"OverWeight","Obesity")))</f>
        <v>Healthy Weight</v>
      </c>
      <c r="J1410" s="20" t="str">
        <f t="shared" si="43"/>
        <v>Diabetes</v>
      </c>
    </row>
    <row r="1411" spans="1:10">
      <c r="A1411" s="18" t="s">
        <v>90</v>
      </c>
      <c r="B1411" s="18">
        <v>16.600000000000001</v>
      </c>
      <c r="C1411" s="18">
        <v>5.87</v>
      </c>
      <c r="D1411" s="18" t="s">
        <v>2379</v>
      </c>
      <c r="E1411" s="18" t="s">
        <v>2379</v>
      </c>
      <c r="F1411" s="18" t="s">
        <v>2379</v>
      </c>
      <c r="G1411" s="19">
        <v>1</v>
      </c>
      <c r="H1411" s="18" t="s">
        <v>2379</v>
      </c>
      <c r="I1411" s="20" t="str">
        <f t="shared" si="44"/>
        <v>UnderWeight</v>
      </c>
      <c r="J1411" s="20" t="str">
        <f t="shared" ref="J1411:J1474" si="45">IF(C1411&lt;5.7,"Normal",IF(C1411&lt;6.5,"Prediabetes","Diabetes"))</f>
        <v>Prediabetes</v>
      </c>
    </row>
    <row r="1412" spans="1:10">
      <c r="A1412" s="18" t="s">
        <v>89</v>
      </c>
      <c r="B1412" s="18">
        <v>21.98</v>
      </c>
      <c r="C1412" s="18">
        <v>7.03</v>
      </c>
      <c r="D1412" s="18" t="s">
        <v>2379</v>
      </c>
      <c r="E1412" s="18" t="s">
        <v>2379</v>
      </c>
      <c r="F1412" s="18" t="s">
        <v>2379</v>
      </c>
      <c r="G1412" s="19">
        <v>0</v>
      </c>
      <c r="H1412" s="18" t="s">
        <v>2379</v>
      </c>
      <c r="I1412" s="20" t="str">
        <f t="shared" si="44"/>
        <v>Healthy Weight</v>
      </c>
      <c r="J1412" s="20" t="str">
        <f t="shared" si="45"/>
        <v>Diabetes</v>
      </c>
    </row>
    <row r="1413" spans="1:10">
      <c r="A1413" s="18" t="s">
        <v>88</v>
      </c>
      <c r="B1413" s="18">
        <v>19.7</v>
      </c>
      <c r="C1413" s="18">
        <v>5.51</v>
      </c>
      <c r="D1413" s="18" t="s">
        <v>2379</v>
      </c>
      <c r="E1413" s="18" t="s">
        <v>2379</v>
      </c>
      <c r="F1413" s="18" t="s">
        <v>2379</v>
      </c>
      <c r="G1413" s="19">
        <v>1</v>
      </c>
      <c r="H1413" s="18" t="s">
        <v>2379</v>
      </c>
      <c r="I1413" s="20" t="str">
        <f t="shared" si="44"/>
        <v>Healthy Weight</v>
      </c>
      <c r="J1413" s="20" t="str">
        <f t="shared" si="45"/>
        <v>Normal</v>
      </c>
    </row>
    <row r="1414" spans="1:10">
      <c r="A1414" s="18" t="s">
        <v>2145</v>
      </c>
      <c r="B1414" s="18">
        <v>52.66</v>
      </c>
      <c r="C1414" s="18">
        <v>4.45</v>
      </c>
      <c r="D1414" s="18" t="s">
        <v>2379</v>
      </c>
      <c r="E1414" s="18" t="s">
        <v>2379</v>
      </c>
      <c r="F1414" s="18" t="s">
        <v>2379</v>
      </c>
      <c r="G1414" s="19">
        <v>1</v>
      </c>
      <c r="H1414" s="18" t="s">
        <v>2380</v>
      </c>
      <c r="I1414" s="20" t="str">
        <f t="shared" si="44"/>
        <v>Obesity</v>
      </c>
      <c r="J1414" s="20" t="str">
        <f t="shared" si="45"/>
        <v>Normal</v>
      </c>
    </row>
    <row r="1415" spans="1:10">
      <c r="A1415" s="18" t="s">
        <v>87</v>
      </c>
      <c r="B1415" s="18">
        <v>19.21</v>
      </c>
      <c r="C1415" s="18">
        <v>4.76</v>
      </c>
      <c r="D1415" s="18" t="s">
        <v>2379</v>
      </c>
      <c r="E1415" s="18" t="s">
        <v>2380</v>
      </c>
      <c r="F1415" s="18" t="s">
        <v>2379</v>
      </c>
      <c r="G1415" s="19">
        <v>1</v>
      </c>
      <c r="H1415" s="18" t="s">
        <v>2379</v>
      </c>
      <c r="I1415" s="20" t="str">
        <f t="shared" si="44"/>
        <v>Healthy Weight</v>
      </c>
      <c r="J1415" s="20" t="str">
        <f t="shared" si="45"/>
        <v>Normal</v>
      </c>
    </row>
    <row r="1416" spans="1:10">
      <c r="A1416" s="18" t="s">
        <v>86</v>
      </c>
      <c r="B1416" s="18">
        <v>19.3</v>
      </c>
      <c r="C1416" s="18">
        <v>4.7</v>
      </c>
      <c r="D1416" s="18" t="s">
        <v>2379</v>
      </c>
      <c r="E1416" s="18" t="s">
        <v>2380</v>
      </c>
      <c r="F1416" s="18" t="s">
        <v>2379</v>
      </c>
      <c r="G1416" s="19">
        <v>1</v>
      </c>
      <c r="H1416" s="18" t="s">
        <v>2379</v>
      </c>
      <c r="I1416" s="20" t="str">
        <f t="shared" si="44"/>
        <v>Healthy Weight</v>
      </c>
      <c r="J1416" s="20" t="str">
        <f t="shared" si="45"/>
        <v>Normal</v>
      </c>
    </row>
    <row r="1417" spans="1:10">
      <c r="A1417" s="18" t="s">
        <v>85</v>
      </c>
      <c r="B1417" s="18">
        <v>16.22</v>
      </c>
      <c r="C1417" s="18">
        <v>6.21</v>
      </c>
      <c r="D1417" s="18" t="s">
        <v>2381</v>
      </c>
      <c r="E1417" s="18" t="s">
        <v>2379</v>
      </c>
      <c r="F1417" s="18" t="s">
        <v>2379</v>
      </c>
      <c r="G1417" s="19">
        <v>0</v>
      </c>
      <c r="H1417" s="18" t="s">
        <v>2379</v>
      </c>
      <c r="I1417" s="20" t="str">
        <f t="shared" si="44"/>
        <v>UnderWeight</v>
      </c>
      <c r="J1417" s="20" t="str">
        <f t="shared" si="45"/>
        <v>Prediabetes</v>
      </c>
    </row>
    <row r="1418" spans="1:10">
      <c r="A1418" s="18" t="s">
        <v>84</v>
      </c>
      <c r="B1418" s="18">
        <v>17.12</v>
      </c>
      <c r="C1418" s="18">
        <v>4.5199999999999996</v>
      </c>
      <c r="D1418" s="18" t="s">
        <v>2379</v>
      </c>
      <c r="E1418" s="18" t="s">
        <v>2380</v>
      </c>
      <c r="F1418" s="18" t="s">
        <v>2379</v>
      </c>
      <c r="G1418" s="19">
        <v>1</v>
      </c>
      <c r="H1418" s="18" t="s">
        <v>2379</v>
      </c>
      <c r="I1418" s="20" t="str">
        <f t="shared" si="44"/>
        <v>UnderWeight</v>
      </c>
      <c r="J1418" s="20" t="str">
        <f t="shared" si="45"/>
        <v>Normal</v>
      </c>
    </row>
    <row r="1419" spans="1:10">
      <c r="A1419" s="18" t="s">
        <v>83</v>
      </c>
      <c r="B1419" s="18">
        <v>19.07</v>
      </c>
      <c r="C1419" s="18">
        <v>5.45</v>
      </c>
      <c r="D1419" s="18" t="s">
        <v>2379</v>
      </c>
      <c r="E1419" s="18" t="s">
        <v>2379</v>
      </c>
      <c r="F1419" s="18" t="s">
        <v>2379</v>
      </c>
      <c r="G1419" s="19">
        <v>1</v>
      </c>
      <c r="H1419" s="18" t="s">
        <v>2379</v>
      </c>
      <c r="I1419" s="20" t="str">
        <f t="shared" si="44"/>
        <v>Healthy Weight</v>
      </c>
      <c r="J1419" s="20" t="str">
        <f t="shared" si="45"/>
        <v>Normal</v>
      </c>
    </row>
    <row r="1420" spans="1:10">
      <c r="A1420" s="18" t="s">
        <v>82</v>
      </c>
      <c r="B1420" s="18">
        <v>15.56</v>
      </c>
      <c r="C1420" s="18">
        <v>4.42</v>
      </c>
      <c r="D1420" s="18" t="s">
        <v>2379</v>
      </c>
      <c r="E1420" s="18" t="s">
        <v>2379</v>
      </c>
      <c r="F1420" s="18" t="s">
        <v>2379</v>
      </c>
      <c r="G1420" s="19">
        <v>0</v>
      </c>
      <c r="H1420" s="18" t="s">
        <v>2379</v>
      </c>
      <c r="I1420" s="20" t="str">
        <f t="shared" si="44"/>
        <v>UnderWeight</v>
      </c>
      <c r="J1420" s="20" t="str">
        <f t="shared" si="45"/>
        <v>Normal</v>
      </c>
    </row>
    <row r="1421" spans="1:10">
      <c r="A1421" s="18" t="s">
        <v>81</v>
      </c>
      <c r="B1421" s="18">
        <v>22.76</v>
      </c>
      <c r="C1421" s="18">
        <v>9.44</v>
      </c>
      <c r="D1421" s="18" t="s">
        <v>2379</v>
      </c>
      <c r="E1421" s="18" t="s">
        <v>2379</v>
      </c>
      <c r="F1421" s="18" t="s">
        <v>2379</v>
      </c>
      <c r="G1421" s="19">
        <v>0</v>
      </c>
      <c r="H1421" s="18" t="s">
        <v>2379</v>
      </c>
      <c r="I1421" s="20" t="str">
        <f t="shared" si="44"/>
        <v>Healthy Weight</v>
      </c>
      <c r="J1421" s="20" t="str">
        <f t="shared" si="45"/>
        <v>Diabetes</v>
      </c>
    </row>
    <row r="1422" spans="1:10">
      <c r="A1422" s="18" t="s">
        <v>80</v>
      </c>
      <c r="B1422" s="18">
        <v>22.79</v>
      </c>
      <c r="C1422" s="18">
        <v>6.15</v>
      </c>
      <c r="D1422" s="18" t="s">
        <v>2381</v>
      </c>
      <c r="E1422" s="18" t="s">
        <v>2379</v>
      </c>
      <c r="F1422" s="18" t="s">
        <v>2381</v>
      </c>
      <c r="G1422" s="19">
        <v>1</v>
      </c>
      <c r="H1422" s="18" t="s">
        <v>2379</v>
      </c>
      <c r="I1422" s="20" t="str">
        <f t="shared" si="44"/>
        <v>Healthy Weight</v>
      </c>
      <c r="J1422" s="20" t="str">
        <f t="shared" si="45"/>
        <v>Prediabetes</v>
      </c>
    </row>
    <row r="1423" spans="1:10">
      <c r="A1423" s="18" t="s">
        <v>79</v>
      </c>
      <c r="B1423" s="18">
        <v>17.41</v>
      </c>
      <c r="C1423" s="18">
        <v>5.13</v>
      </c>
      <c r="D1423" s="18" t="s">
        <v>2381</v>
      </c>
      <c r="E1423" s="18" t="s">
        <v>2379</v>
      </c>
      <c r="F1423" s="18" t="s">
        <v>2379</v>
      </c>
      <c r="G1423" s="19">
        <v>0</v>
      </c>
      <c r="H1423" s="18" t="s">
        <v>2379</v>
      </c>
      <c r="I1423" s="20" t="str">
        <f t="shared" si="44"/>
        <v>UnderWeight</v>
      </c>
      <c r="J1423" s="20" t="str">
        <f t="shared" si="45"/>
        <v>Normal</v>
      </c>
    </row>
    <row r="1424" spans="1:10">
      <c r="A1424" s="18" t="s">
        <v>78</v>
      </c>
      <c r="B1424" s="18">
        <v>19.32</v>
      </c>
      <c r="C1424" s="18">
        <v>4.96</v>
      </c>
      <c r="D1424" s="18" t="s">
        <v>2381</v>
      </c>
      <c r="E1424" s="18" t="s">
        <v>2379</v>
      </c>
      <c r="F1424" s="18" t="s">
        <v>2379</v>
      </c>
      <c r="G1424" s="19">
        <v>0</v>
      </c>
      <c r="H1424" s="18" t="s">
        <v>2379</v>
      </c>
      <c r="I1424" s="20" t="str">
        <f t="shared" si="44"/>
        <v>Healthy Weight</v>
      </c>
      <c r="J1424" s="20" t="str">
        <f t="shared" si="45"/>
        <v>Normal</v>
      </c>
    </row>
    <row r="1425" spans="1:10">
      <c r="A1425" s="18" t="s">
        <v>2144</v>
      </c>
      <c r="B1425" s="18">
        <v>29.57</v>
      </c>
      <c r="C1425" s="18">
        <v>9.42</v>
      </c>
      <c r="D1425" s="18" t="s">
        <v>2381</v>
      </c>
      <c r="E1425" s="18" t="s">
        <v>2379</v>
      </c>
      <c r="F1425" s="18" t="s">
        <v>2379</v>
      </c>
      <c r="G1425" s="19">
        <v>0</v>
      </c>
      <c r="H1425" s="18" t="s">
        <v>2381</v>
      </c>
      <c r="I1425" s="20" t="str">
        <f t="shared" si="44"/>
        <v>OverWeight</v>
      </c>
      <c r="J1425" s="20" t="str">
        <f t="shared" si="45"/>
        <v>Diabetes</v>
      </c>
    </row>
    <row r="1426" spans="1:10">
      <c r="A1426" s="18" t="s">
        <v>77</v>
      </c>
      <c r="B1426" s="18">
        <v>18.25</v>
      </c>
      <c r="C1426" s="18">
        <v>10.95</v>
      </c>
      <c r="D1426" s="18" t="s">
        <v>2379</v>
      </c>
      <c r="E1426" s="18" t="s">
        <v>2379</v>
      </c>
      <c r="F1426" s="18" t="s">
        <v>2379</v>
      </c>
      <c r="G1426" s="19">
        <v>0</v>
      </c>
      <c r="H1426" s="18" t="s">
        <v>2379</v>
      </c>
      <c r="I1426" s="20" t="str">
        <f t="shared" si="44"/>
        <v>UnderWeight</v>
      </c>
      <c r="J1426" s="20" t="str">
        <f t="shared" si="45"/>
        <v>Diabetes</v>
      </c>
    </row>
    <row r="1427" spans="1:10">
      <c r="A1427" s="18" t="s">
        <v>76</v>
      </c>
      <c r="B1427" s="18">
        <v>53.13</v>
      </c>
      <c r="C1427" s="18">
        <v>4.4400000000000004</v>
      </c>
      <c r="D1427" s="18" t="s">
        <v>2379</v>
      </c>
      <c r="E1427" s="18" t="s">
        <v>2380</v>
      </c>
      <c r="F1427" s="18" t="s">
        <v>2379</v>
      </c>
      <c r="G1427" s="19">
        <v>1</v>
      </c>
      <c r="H1427" s="18" t="s">
        <v>2379</v>
      </c>
      <c r="I1427" s="20" t="str">
        <f t="shared" si="44"/>
        <v>Obesity</v>
      </c>
      <c r="J1427" s="20" t="str">
        <f t="shared" si="45"/>
        <v>Normal</v>
      </c>
    </row>
    <row r="1428" spans="1:10">
      <c r="A1428" s="18" t="s">
        <v>75</v>
      </c>
      <c r="B1428" s="18">
        <v>20.46</v>
      </c>
      <c r="C1428" s="18">
        <v>4.0199999999999996</v>
      </c>
      <c r="D1428" s="18" t="s">
        <v>2379</v>
      </c>
      <c r="E1428" s="18" t="s">
        <v>2379</v>
      </c>
      <c r="F1428" s="18" t="s">
        <v>2379</v>
      </c>
      <c r="G1428" s="19">
        <v>0</v>
      </c>
      <c r="H1428" s="18" t="s">
        <v>2379</v>
      </c>
      <c r="I1428" s="20" t="str">
        <f t="shared" si="44"/>
        <v>Healthy Weight</v>
      </c>
      <c r="J1428" s="20" t="str">
        <f t="shared" si="45"/>
        <v>Normal</v>
      </c>
    </row>
    <row r="1429" spans="1:10">
      <c r="A1429" s="18" t="s">
        <v>74</v>
      </c>
      <c r="B1429" s="18">
        <v>43.01</v>
      </c>
      <c r="C1429" s="18">
        <v>5.44</v>
      </c>
      <c r="D1429" s="18" t="s">
        <v>2379</v>
      </c>
      <c r="E1429" s="18" t="s">
        <v>2380</v>
      </c>
      <c r="F1429" s="18" t="s">
        <v>2379</v>
      </c>
      <c r="G1429" s="19">
        <v>1</v>
      </c>
      <c r="H1429" s="18" t="s">
        <v>2379</v>
      </c>
      <c r="I1429" s="20" t="str">
        <f t="shared" si="44"/>
        <v>Obesity</v>
      </c>
      <c r="J1429" s="20" t="str">
        <f t="shared" si="45"/>
        <v>Normal</v>
      </c>
    </row>
    <row r="1430" spans="1:10">
      <c r="A1430" s="18" t="s">
        <v>73</v>
      </c>
      <c r="B1430" s="18">
        <v>15.01</v>
      </c>
      <c r="C1430" s="18">
        <v>4.1500000000000004</v>
      </c>
      <c r="D1430" s="18" t="s">
        <v>2379</v>
      </c>
      <c r="E1430" s="18" t="s">
        <v>2379</v>
      </c>
      <c r="F1430" s="18" t="s">
        <v>2381</v>
      </c>
      <c r="G1430" s="19">
        <v>1</v>
      </c>
      <c r="H1430" s="18" t="s">
        <v>2379</v>
      </c>
      <c r="I1430" s="20" t="str">
        <f t="shared" si="44"/>
        <v>UnderWeight</v>
      </c>
      <c r="J1430" s="20" t="str">
        <f t="shared" si="45"/>
        <v>Normal</v>
      </c>
    </row>
    <row r="1431" spans="1:10">
      <c r="A1431" s="18" t="s">
        <v>72</v>
      </c>
      <c r="B1431" s="18">
        <v>41.14</v>
      </c>
      <c r="C1431" s="18">
        <v>6.02</v>
      </c>
      <c r="D1431" s="18" t="s">
        <v>2379</v>
      </c>
      <c r="E1431" s="18" t="s">
        <v>2380</v>
      </c>
      <c r="F1431" s="18" t="s">
        <v>2379</v>
      </c>
      <c r="G1431" s="19">
        <v>1</v>
      </c>
      <c r="H1431" s="18" t="s">
        <v>2379</v>
      </c>
      <c r="I1431" s="20" t="str">
        <f t="shared" si="44"/>
        <v>Obesity</v>
      </c>
      <c r="J1431" s="20" t="str">
        <f t="shared" si="45"/>
        <v>Prediabetes</v>
      </c>
    </row>
    <row r="1432" spans="1:10">
      <c r="A1432" s="18" t="s">
        <v>71</v>
      </c>
      <c r="B1432" s="18">
        <v>16.55</v>
      </c>
      <c r="C1432" s="18">
        <v>7.73</v>
      </c>
      <c r="D1432" s="18" t="s">
        <v>2379</v>
      </c>
      <c r="E1432" s="18" t="s">
        <v>2379</v>
      </c>
      <c r="F1432" s="18" t="s">
        <v>2379</v>
      </c>
      <c r="G1432" s="19">
        <v>0</v>
      </c>
      <c r="H1432" s="18" t="s">
        <v>2379</v>
      </c>
      <c r="I1432" s="20" t="str">
        <f t="shared" si="44"/>
        <v>UnderWeight</v>
      </c>
      <c r="J1432" s="20" t="str">
        <f t="shared" si="45"/>
        <v>Diabetes</v>
      </c>
    </row>
    <row r="1433" spans="1:10">
      <c r="A1433" s="18" t="s">
        <v>70</v>
      </c>
      <c r="B1433" s="18">
        <v>37.29</v>
      </c>
      <c r="C1433" s="18">
        <v>5.03</v>
      </c>
      <c r="D1433" s="18" t="s">
        <v>2379</v>
      </c>
      <c r="E1433" s="18" t="s">
        <v>2380</v>
      </c>
      <c r="F1433" s="18" t="s">
        <v>2379</v>
      </c>
      <c r="G1433" s="19">
        <v>1</v>
      </c>
      <c r="H1433" s="18" t="s">
        <v>2379</v>
      </c>
      <c r="I1433" s="20" t="str">
        <f t="shared" si="44"/>
        <v>Obesity</v>
      </c>
      <c r="J1433" s="20" t="str">
        <f t="shared" si="45"/>
        <v>Normal</v>
      </c>
    </row>
    <row r="1434" spans="1:10">
      <c r="A1434" s="18" t="s">
        <v>69</v>
      </c>
      <c r="B1434" s="18">
        <v>16.739999999999998</v>
      </c>
      <c r="C1434" s="18">
        <v>4.08</v>
      </c>
      <c r="D1434" s="18" t="s">
        <v>2381</v>
      </c>
      <c r="E1434" s="18" t="s">
        <v>2379</v>
      </c>
      <c r="F1434" s="18" t="s">
        <v>2379</v>
      </c>
      <c r="G1434" s="19">
        <v>0</v>
      </c>
      <c r="H1434" s="18" t="s">
        <v>2379</v>
      </c>
      <c r="I1434" s="20" t="str">
        <f t="shared" si="44"/>
        <v>UnderWeight</v>
      </c>
      <c r="J1434" s="20" t="str">
        <f t="shared" si="45"/>
        <v>Normal</v>
      </c>
    </row>
    <row r="1435" spans="1:10">
      <c r="A1435" s="18" t="s">
        <v>68</v>
      </c>
      <c r="B1435" s="18">
        <v>34.43</v>
      </c>
      <c r="C1435" s="18">
        <v>4.2699999999999996</v>
      </c>
      <c r="D1435" s="18" t="s">
        <v>2379</v>
      </c>
      <c r="E1435" s="18" t="s">
        <v>2380</v>
      </c>
      <c r="F1435" s="18" t="s">
        <v>2379</v>
      </c>
      <c r="G1435" s="19">
        <v>1</v>
      </c>
      <c r="H1435" s="18" t="s">
        <v>2379</v>
      </c>
      <c r="I1435" s="20" t="str">
        <f t="shared" si="44"/>
        <v>Obesity</v>
      </c>
      <c r="J1435" s="20" t="str">
        <f t="shared" si="45"/>
        <v>Normal</v>
      </c>
    </row>
    <row r="1436" spans="1:10">
      <c r="A1436" s="18" t="s">
        <v>2143</v>
      </c>
      <c r="B1436" s="18">
        <v>36.99</v>
      </c>
      <c r="C1436" s="18">
        <v>5.37</v>
      </c>
      <c r="D1436" s="18" t="s">
        <v>2381</v>
      </c>
      <c r="E1436" s="18" t="s">
        <v>2379</v>
      </c>
      <c r="F1436" s="18" t="s">
        <v>2381</v>
      </c>
      <c r="G1436" s="19">
        <v>1</v>
      </c>
      <c r="H1436" s="18" t="s">
        <v>2381</v>
      </c>
      <c r="I1436" s="20" t="str">
        <f t="shared" si="44"/>
        <v>Obesity</v>
      </c>
      <c r="J1436" s="20" t="str">
        <f t="shared" si="45"/>
        <v>Normal</v>
      </c>
    </row>
    <row r="1437" spans="1:10">
      <c r="A1437" s="18" t="s">
        <v>67</v>
      </c>
      <c r="B1437" s="18">
        <v>34.1</v>
      </c>
      <c r="C1437" s="18">
        <v>4.07</v>
      </c>
      <c r="D1437" s="18" t="s">
        <v>2379</v>
      </c>
      <c r="E1437" s="18" t="s">
        <v>2380</v>
      </c>
      <c r="F1437" s="18" t="s">
        <v>2379</v>
      </c>
      <c r="G1437" s="19">
        <v>1</v>
      </c>
      <c r="H1437" s="18" t="s">
        <v>2379</v>
      </c>
      <c r="I1437" s="20" t="str">
        <f t="shared" si="44"/>
        <v>Obesity</v>
      </c>
      <c r="J1437" s="20" t="str">
        <f t="shared" si="45"/>
        <v>Normal</v>
      </c>
    </row>
    <row r="1438" spans="1:10">
      <c r="A1438" s="18" t="s">
        <v>66</v>
      </c>
      <c r="B1438" s="18">
        <v>19.3</v>
      </c>
      <c r="C1438" s="18">
        <v>10.36</v>
      </c>
      <c r="D1438" s="18" t="s">
        <v>2379</v>
      </c>
      <c r="E1438" s="18" t="s">
        <v>2379</v>
      </c>
      <c r="F1438" s="18" t="s">
        <v>2379</v>
      </c>
      <c r="G1438" s="19">
        <v>0</v>
      </c>
      <c r="H1438" s="18" t="s">
        <v>2379</v>
      </c>
      <c r="I1438" s="20" t="str">
        <f t="shared" si="44"/>
        <v>Healthy Weight</v>
      </c>
      <c r="J1438" s="20" t="str">
        <f t="shared" si="45"/>
        <v>Diabetes</v>
      </c>
    </row>
    <row r="1439" spans="1:10">
      <c r="A1439" s="18" t="s">
        <v>65</v>
      </c>
      <c r="B1439" s="18">
        <v>33.659999999999997</v>
      </c>
      <c r="C1439" s="18">
        <v>5.71</v>
      </c>
      <c r="D1439" s="18" t="s">
        <v>2379</v>
      </c>
      <c r="E1439" s="18" t="s">
        <v>2380</v>
      </c>
      <c r="F1439" s="18" t="s">
        <v>2379</v>
      </c>
      <c r="G1439" s="19">
        <v>1</v>
      </c>
      <c r="H1439" s="18" t="s">
        <v>2379</v>
      </c>
      <c r="I1439" s="20" t="str">
        <f t="shared" si="44"/>
        <v>Obesity</v>
      </c>
      <c r="J1439" s="20" t="str">
        <f t="shared" si="45"/>
        <v>Prediabetes</v>
      </c>
    </row>
    <row r="1440" spans="1:10">
      <c r="A1440" s="18" t="s">
        <v>64</v>
      </c>
      <c r="B1440" s="18">
        <v>33.33</v>
      </c>
      <c r="C1440" s="18">
        <v>6.08</v>
      </c>
      <c r="D1440" s="18" t="s">
        <v>2379</v>
      </c>
      <c r="E1440" s="18" t="s">
        <v>2380</v>
      </c>
      <c r="F1440" s="18" t="s">
        <v>2379</v>
      </c>
      <c r="G1440" s="19">
        <v>1</v>
      </c>
      <c r="H1440" s="18" t="s">
        <v>2379</v>
      </c>
      <c r="I1440" s="20" t="str">
        <f t="shared" si="44"/>
        <v>Obesity</v>
      </c>
      <c r="J1440" s="20" t="str">
        <f t="shared" si="45"/>
        <v>Prediabetes</v>
      </c>
    </row>
    <row r="1441" spans="1:10">
      <c r="A1441" s="18" t="s">
        <v>63</v>
      </c>
      <c r="B1441" s="18">
        <v>21.84</v>
      </c>
      <c r="C1441" s="18">
        <v>5.71</v>
      </c>
      <c r="D1441" s="18" t="s">
        <v>2379</v>
      </c>
      <c r="E1441" s="18" t="s">
        <v>2380</v>
      </c>
      <c r="F1441" s="18" t="s">
        <v>2379</v>
      </c>
      <c r="G1441" s="19">
        <v>1</v>
      </c>
      <c r="H1441" s="18" t="s">
        <v>2379</v>
      </c>
      <c r="I1441" s="20" t="str">
        <f t="shared" si="44"/>
        <v>Healthy Weight</v>
      </c>
      <c r="J1441" s="20" t="str">
        <f t="shared" si="45"/>
        <v>Prediabetes</v>
      </c>
    </row>
    <row r="1442" spans="1:10">
      <c r="A1442" s="18" t="s">
        <v>62</v>
      </c>
      <c r="B1442" s="18">
        <v>16.87</v>
      </c>
      <c r="C1442" s="18">
        <v>9.1300000000000008</v>
      </c>
      <c r="D1442" s="18" t="s">
        <v>2379</v>
      </c>
      <c r="E1442" s="18" t="s">
        <v>2379</v>
      </c>
      <c r="F1442" s="18" t="s">
        <v>2379</v>
      </c>
      <c r="G1442" s="19">
        <v>0</v>
      </c>
      <c r="H1442" s="18" t="s">
        <v>2379</v>
      </c>
      <c r="I1442" s="20" t="str">
        <f t="shared" si="44"/>
        <v>UnderWeight</v>
      </c>
      <c r="J1442" s="20" t="str">
        <f t="shared" si="45"/>
        <v>Diabetes</v>
      </c>
    </row>
    <row r="1443" spans="1:10">
      <c r="A1443" s="18" t="s">
        <v>61</v>
      </c>
      <c r="B1443" s="18">
        <v>30.14</v>
      </c>
      <c r="C1443" s="18">
        <v>5.49</v>
      </c>
      <c r="D1443" s="18" t="s">
        <v>2379</v>
      </c>
      <c r="E1443" s="18" t="s">
        <v>2380</v>
      </c>
      <c r="F1443" s="18" t="s">
        <v>2379</v>
      </c>
      <c r="G1443" s="19">
        <v>1</v>
      </c>
      <c r="H1443" s="18" t="s">
        <v>2379</v>
      </c>
      <c r="I1443" s="20" t="str">
        <f t="shared" si="44"/>
        <v>Obesity</v>
      </c>
      <c r="J1443" s="20" t="str">
        <f t="shared" si="45"/>
        <v>Normal</v>
      </c>
    </row>
    <row r="1444" spans="1:10">
      <c r="A1444" s="18" t="s">
        <v>60</v>
      </c>
      <c r="B1444" s="18">
        <v>23.21</v>
      </c>
      <c r="C1444" s="18">
        <v>4.37</v>
      </c>
      <c r="D1444" s="18" t="s">
        <v>2379</v>
      </c>
      <c r="E1444" s="18" t="s">
        <v>2380</v>
      </c>
      <c r="F1444" s="18" t="s">
        <v>2379</v>
      </c>
      <c r="G1444" s="19">
        <v>1</v>
      </c>
      <c r="H1444" s="18" t="s">
        <v>2379</v>
      </c>
      <c r="I1444" s="20" t="str">
        <f t="shared" si="44"/>
        <v>Healthy Weight</v>
      </c>
      <c r="J1444" s="20" t="str">
        <f t="shared" si="45"/>
        <v>Normal</v>
      </c>
    </row>
    <row r="1445" spans="1:10">
      <c r="A1445" s="18" t="s">
        <v>59</v>
      </c>
      <c r="B1445" s="18">
        <v>17.170000000000002</v>
      </c>
      <c r="C1445" s="18">
        <v>8.4600000000000009</v>
      </c>
      <c r="D1445" s="18" t="s">
        <v>2379</v>
      </c>
      <c r="E1445" s="18" t="s">
        <v>2379</v>
      </c>
      <c r="F1445" s="18" t="s">
        <v>2379</v>
      </c>
      <c r="G1445" s="19">
        <v>0</v>
      </c>
      <c r="H1445" s="18" t="s">
        <v>2379</v>
      </c>
      <c r="I1445" s="20" t="str">
        <f t="shared" si="44"/>
        <v>UnderWeight</v>
      </c>
      <c r="J1445" s="20" t="str">
        <f t="shared" si="45"/>
        <v>Diabetes</v>
      </c>
    </row>
    <row r="1446" spans="1:10">
      <c r="A1446" s="18" t="s">
        <v>58</v>
      </c>
      <c r="B1446" s="18">
        <v>15.61</v>
      </c>
      <c r="C1446" s="18">
        <v>5.28</v>
      </c>
      <c r="D1446" s="18" t="s">
        <v>2379</v>
      </c>
      <c r="E1446" s="18" t="s">
        <v>2379</v>
      </c>
      <c r="F1446" s="18" t="s">
        <v>2379</v>
      </c>
      <c r="G1446" s="19">
        <v>1</v>
      </c>
      <c r="H1446" s="18" t="s">
        <v>2379</v>
      </c>
      <c r="I1446" s="20" t="str">
        <f t="shared" si="44"/>
        <v>UnderWeight</v>
      </c>
      <c r="J1446" s="20" t="str">
        <f t="shared" si="45"/>
        <v>Normal</v>
      </c>
    </row>
    <row r="1447" spans="1:10">
      <c r="A1447" s="18" t="s">
        <v>2349</v>
      </c>
      <c r="B1447" s="18">
        <v>31.3</v>
      </c>
      <c r="C1447" s="18">
        <v>11.38</v>
      </c>
      <c r="D1447" s="18" t="s">
        <v>2379</v>
      </c>
      <c r="E1447" s="18" t="s">
        <v>2379</v>
      </c>
      <c r="F1447" s="18" t="s">
        <v>2379</v>
      </c>
      <c r="G1447" s="19">
        <v>3</v>
      </c>
      <c r="H1447" s="18" t="s">
        <v>2380</v>
      </c>
      <c r="I1447" s="20" t="str">
        <f t="shared" si="44"/>
        <v>Obesity</v>
      </c>
      <c r="J1447" s="20" t="str">
        <f t="shared" si="45"/>
        <v>Diabetes</v>
      </c>
    </row>
    <row r="1448" spans="1:10">
      <c r="A1448" s="18" t="s">
        <v>2142</v>
      </c>
      <c r="B1448" s="18">
        <v>31.4</v>
      </c>
      <c r="C1448" s="18">
        <v>4.5999999999999996</v>
      </c>
      <c r="D1448" s="18" t="s">
        <v>2381</v>
      </c>
      <c r="E1448" s="18" t="s">
        <v>2379</v>
      </c>
      <c r="F1448" s="18" t="s">
        <v>2379</v>
      </c>
      <c r="G1448" s="19">
        <v>1</v>
      </c>
      <c r="H1448" s="18" t="s">
        <v>2381</v>
      </c>
      <c r="I1448" s="20" t="str">
        <f t="shared" si="44"/>
        <v>Obesity</v>
      </c>
      <c r="J1448" s="20" t="str">
        <f t="shared" si="45"/>
        <v>Normal</v>
      </c>
    </row>
    <row r="1449" spans="1:10">
      <c r="A1449" s="18" t="s">
        <v>57</v>
      </c>
      <c r="B1449" s="18">
        <v>17.98</v>
      </c>
      <c r="C1449" s="18">
        <v>5.33</v>
      </c>
      <c r="D1449" s="18" t="s">
        <v>2381</v>
      </c>
      <c r="E1449" s="18" t="s">
        <v>2379</v>
      </c>
      <c r="F1449" s="18" t="s">
        <v>2381</v>
      </c>
      <c r="G1449" s="19">
        <v>1</v>
      </c>
      <c r="H1449" s="18" t="s">
        <v>2379</v>
      </c>
      <c r="I1449" s="20" t="str">
        <f t="shared" si="44"/>
        <v>UnderWeight</v>
      </c>
      <c r="J1449" s="20" t="str">
        <f t="shared" si="45"/>
        <v>Normal</v>
      </c>
    </row>
    <row r="1450" spans="1:10">
      <c r="A1450" s="18" t="s">
        <v>56</v>
      </c>
      <c r="B1450" s="18">
        <v>21.64</v>
      </c>
      <c r="C1450" s="18">
        <v>5.5</v>
      </c>
      <c r="D1450" s="18" t="s">
        <v>2379</v>
      </c>
      <c r="E1450" s="18" t="s">
        <v>2380</v>
      </c>
      <c r="F1450" s="18" t="s">
        <v>2379</v>
      </c>
      <c r="G1450" s="19">
        <v>1</v>
      </c>
      <c r="H1450" s="18" t="s">
        <v>2379</v>
      </c>
      <c r="I1450" s="20" t="str">
        <f t="shared" si="44"/>
        <v>Healthy Weight</v>
      </c>
      <c r="J1450" s="20" t="str">
        <f t="shared" si="45"/>
        <v>Normal</v>
      </c>
    </row>
    <row r="1451" spans="1:10">
      <c r="A1451" s="18" t="s">
        <v>55</v>
      </c>
      <c r="B1451" s="18">
        <v>16.399999999999999</v>
      </c>
      <c r="C1451" s="18">
        <v>5.4</v>
      </c>
      <c r="D1451" s="18" t="s">
        <v>2379</v>
      </c>
      <c r="E1451" s="18" t="s">
        <v>2379</v>
      </c>
      <c r="F1451" s="18" t="s">
        <v>2381</v>
      </c>
      <c r="G1451" s="19">
        <v>1</v>
      </c>
      <c r="H1451" s="18" t="s">
        <v>2379</v>
      </c>
      <c r="I1451" s="20" t="str">
        <f t="shared" si="44"/>
        <v>UnderWeight</v>
      </c>
      <c r="J1451" s="20" t="str">
        <f t="shared" si="45"/>
        <v>Normal</v>
      </c>
    </row>
    <row r="1452" spans="1:10">
      <c r="A1452" s="18" t="s">
        <v>54</v>
      </c>
      <c r="B1452" s="18">
        <v>15.77</v>
      </c>
      <c r="C1452" s="18">
        <v>6.05</v>
      </c>
      <c r="D1452" s="18" t="s">
        <v>2381</v>
      </c>
      <c r="E1452" s="18" t="s">
        <v>2379</v>
      </c>
      <c r="F1452" s="18" t="s">
        <v>2379</v>
      </c>
      <c r="G1452" s="19">
        <v>1</v>
      </c>
      <c r="H1452" s="18" t="s">
        <v>2379</v>
      </c>
      <c r="I1452" s="20" t="str">
        <f t="shared" si="44"/>
        <v>UnderWeight</v>
      </c>
      <c r="J1452" s="20" t="str">
        <f t="shared" si="45"/>
        <v>Prediabetes</v>
      </c>
    </row>
    <row r="1453" spans="1:10">
      <c r="A1453" s="18" t="s">
        <v>53</v>
      </c>
      <c r="B1453" s="18">
        <v>18.27</v>
      </c>
      <c r="C1453" s="18">
        <v>11.46</v>
      </c>
      <c r="D1453" s="18" t="s">
        <v>2379</v>
      </c>
      <c r="E1453" s="18" t="s">
        <v>2379</v>
      </c>
      <c r="F1453" s="18" t="s">
        <v>2379</v>
      </c>
      <c r="G1453" s="19">
        <v>0</v>
      </c>
      <c r="H1453" s="18" t="s">
        <v>2379</v>
      </c>
      <c r="I1453" s="20" t="str">
        <f t="shared" si="44"/>
        <v>UnderWeight</v>
      </c>
      <c r="J1453" s="20" t="str">
        <f t="shared" si="45"/>
        <v>Diabetes</v>
      </c>
    </row>
    <row r="1454" spans="1:10">
      <c r="A1454" s="18" t="s">
        <v>52</v>
      </c>
      <c r="B1454" s="18">
        <v>16.489999999999998</v>
      </c>
      <c r="C1454" s="18">
        <v>8.48</v>
      </c>
      <c r="D1454" s="18" t="s">
        <v>2379</v>
      </c>
      <c r="E1454" s="18" t="s">
        <v>2379</v>
      </c>
      <c r="F1454" s="18" t="s">
        <v>2379</v>
      </c>
      <c r="G1454" s="19">
        <v>0</v>
      </c>
      <c r="H1454" s="18" t="s">
        <v>2379</v>
      </c>
      <c r="I1454" s="20" t="str">
        <f t="shared" si="44"/>
        <v>UnderWeight</v>
      </c>
      <c r="J1454" s="20" t="str">
        <f t="shared" si="45"/>
        <v>Diabetes</v>
      </c>
    </row>
    <row r="1455" spans="1:10">
      <c r="A1455" s="18" t="s">
        <v>51</v>
      </c>
      <c r="B1455" s="18">
        <v>16.14</v>
      </c>
      <c r="C1455" s="18">
        <v>4.8600000000000003</v>
      </c>
      <c r="D1455" s="18" t="s">
        <v>2379</v>
      </c>
      <c r="E1455" s="18" t="s">
        <v>2379</v>
      </c>
      <c r="F1455" s="18" t="s">
        <v>2379</v>
      </c>
      <c r="G1455" s="19">
        <v>0</v>
      </c>
      <c r="H1455" s="18" t="s">
        <v>2379</v>
      </c>
      <c r="I1455" s="20" t="str">
        <f t="shared" si="44"/>
        <v>UnderWeight</v>
      </c>
      <c r="J1455" s="20" t="str">
        <f t="shared" si="45"/>
        <v>Normal</v>
      </c>
    </row>
    <row r="1456" spans="1:10">
      <c r="A1456" s="18" t="s">
        <v>50</v>
      </c>
      <c r="B1456" s="18">
        <v>20.85</v>
      </c>
      <c r="C1456" s="18">
        <v>4.45</v>
      </c>
      <c r="D1456" s="18" t="s">
        <v>2381</v>
      </c>
      <c r="E1456" s="18" t="s">
        <v>2379</v>
      </c>
      <c r="F1456" s="18" t="s">
        <v>2379</v>
      </c>
      <c r="G1456" s="19">
        <v>1</v>
      </c>
      <c r="H1456" s="18" t="s">
        <v>2379</v>
      </c>
      <c r="I1456" s="20" t="str">
        <f t="shared" si="44"/>
        <v>Healthy Weight</v>
      </c>
      <c r="J1456" s="20" t="str">
        <f t="shared" si="45"/>
        <v>Normal</v>
      </c>
    </row>
    <row r="1457" spans="1:10">
      <c r="A1457" s="18" t="s">
        <v>49</v>
      </c>
      <c r="B1457" s="18">
        <v>15.88</v>
      </c>
      <c r="C1457" s="18">
        <v>4.3600000000000003</v>
      </c>
      <c r="D1457" s="18" t="s">
        <v>2379</v>
      </c>
      <c r="E1457" s="18" t="s">
        <v>2379</v>
      </c>
      <c r="F1457" s="18" t="s">
        <v>2379</v>
      </c>
      <c r="G1457" s="19">
        <v>0</v>
      </c>
      <c r="H1457" s="18" t="s">
        <v>2379</v>
      </c>
      <c r="I1457" s="20" t="str">
        <f t="shared" si="44"/>
        <v>UnderWeight</v>
      </c>
      <c r="J1457" s="20" t="str">
        <f t="shared" si="45"/>
        <v>Normal</v>
      </c>
    </row>
    <row r="1458" spans="1:10">
      <c r="A1458" s="18" t="s">
        <v>48</v>
      </c>
      <c r="B1458" s="18">
        <v>20.66</v>
      </c>
      <c r="C1458" s="18">
        <v>5.8</v>
      </c>
      <c r="D1458" s="18" t="s">
        <v>2379</v>
      </c>
      <c r="E1458" s="18" t="s">
        <v>2380</v>
      </c>
      <c r="F1458" s="18" t="s">
        <v>2379</v>
      </c>
      <c r="G1458" s="19">
        <v>1</v>
      </c>
      <c r="H1458" s="18" t="s">
        <v>2379</v>
      </c>
      <c r="I1458" s="20" t="str">
        <f t="shared" si="44"/>
        <v>Healthy Weight</v>
      </c>
      <c r="J1458" s="20" t="str">
        <f t="shared" si="45"/>
        <v>Prediabetes</v>
      </c>
    </row>
    <row r="1459" spans="1:10">
      <c r="A1459" s="18" t="s">
        <v>2141</v>
      </c>
      <c r="B1459" s="18">
        <v>34.9</v>
      </c>
      <c r="C1459" s="18">
        <v>6.22</v>
      </c>
      <c r="D1459" s="18" t="s">
        <v>2379</v>
      </c>
      <c r="E1459" s="18" t="s">
        <v>2379</v>
      </c>
      <c r="F1459" s="18" t="s">
        <v>2381</v>
      </c>
      <c r="G1459" s="19">
        <v>1</v>
      </c>
      <c r="H1459" s="18" t="s">
        <v>2380</v>
      </c>
      <c r="I1459" s="20" t="str">
        <f t="shared" si="44"/>
        <v>Obesity</v>
      </c>
      <c r="J1459" s="20" t="str">
        <f t="shared" si="45"/>
        <v>Prediabetes</v>
      </c>
    </row>
    <row r="1460" spans="1:10">
      <c r="A1460" s="18" t="s">
        <v>47</v>
      </c>
      <c r="B1460" s="18">
        <v>20.399999999999999</v>
      </c>
      <c r="C1460" s="18">
        <v>5.27</v>
      </c>
      <c r="D1460" s="18" t="s">
        <v>2379</v>
      </c>
      <c r="E1460" s="18" t="s">
        <v>2379</v>
      </c>
      <c r="F1460" s="18" t="s">
        <v>2379</v>
      </c>
      <c r="G1460" s="19">
        <v>0</v>
      </c>
      <c r="H1460" s="18" t="s">
        <v>2379</v>
      </c>
      <c r="I1460" s="20" t="str">
        <f t="shared" si="44"/>
        <v>Healthy Weight</v>
      </c>
      <c r="J1460" s="20" t="str">
        <f t="shared" si="45"/>
        <v>Normal</v>
      </c>
    </row>
    <row r="1461" spans="1:10">
      <c r="A1461" s="18" t="s">
        <v>46</v>
      </c>
      <c r="B1461" s="18">
        <v>25.19</v>
      </c>
      <c r="C1461" s="18">
        <v>5.64</v>
      </c>
      <c r="D1461" s="18" t="s">
        <v>2381</v>
      </c>
      <c r="E1461" s="18" t="s">
        <v>2379</v>
      </c>
      <c r="F1461" s="18" t="s">
        <v>2379</v>
      </c>
      <c r="G1461" s="19">
        <v>0</v>
      </c>
      <c r="H1461" s="18" t="s">
        <v>2379</v>
      </c>
      <c r="I1461" s="20" t="str">
        <f t="shared" si="44"/>
        <v>OverWeight</v>
      </c>
      <c r="J1461" s="20" t="str">
        <f t="shared" si="45"/>
        <v>Normal</v>
      </c>
    </row>
    <row r="1462" spans="1:10">
      <c r="A1462" s="18" t="s">
        <v>45</v>
      </c>
      <c r="B1462" s="18">
        <v>20.54</v>
      </c>
      <c r="C1462" s="18">
        <v>4.2</v>
      </c>
      <c r="D1462" s="18" t="s">
        <v>2381</v>
      </c>
      <c r="E1462" s="18" t="s">
        <v>2379</v>
      </c>
      <c r="F1462" s="18" t="s">
        <v>2379</v>
      </c>
      <c r="G1462" s="19">
        <v>1</v>
      </c>
      <c r="H1462" s="18" t="s">
        <v>2379</v>
      </c>
      <c r="I1462" s="20" t="str">
        <f t="shared" si="44"/>
        <v>Healthy Weight</v>
      </c>
      <c r="J1462" s="20" t="str">
        <f t="shared" si="45"/>
        <v>Normal</v>
      </c>
    </row>
    <row r="1463" spans="1:10">
      <c r="A1463" s="18" t="s">
        <v>44</v>
      </c>
      <c r="B1463" s="18">
        <v>20.13</v>
      </c>
      <c r="C1463" s="18">
        <v>5.42</v>
      </c>
      <c r="D1463" s="18" t="s">
        <v>2379</v>
      </c>
      <c r="E1463" s="18" t="s">
        <v>2379</v>
      </c>
      <c r="F1463" s="18" t="s">
        <v>2379</v>
      </c>
      <c r="G1463" s="19">
        <v>0</v>
      </c>
      <c r="H1463" s="18" t="s">
        <v>2379</v>
      </c>
      <c r="I1463" s="20" t="str">
        <f t="shared" si="44"/>
        <v>Healthy Weight</v>
      </c>
      <c r="J1463" s="20" t="str">
        <f t="shared" si="45"/>
        <v>Normal</v>
      </c>
    </row>
    <row r="1464" spans="1:10">
      <c r="A1464" s="18" t="s">
        <v>43</v>
      </c>
      <c r="B1464" s="18">
        <v>18.93</v>
      </c>
      <c r="C1464" s="18">
        <v>6.11</v>
      </c>
      <c r="D1464" s="18" t="s">
        <v>2379</v>
      </c>
      <c r="E1464" s="18" t="s">
        <v>2379</v>
      </c>
      <c r="F1464" s="18" t="s">
        <v>2381</v>
      </c>
      <c r="G1464" s="19">
        <v>1</v>
      </c>
      <c r="H1464" s="18" t="s">
        <v>2379</v>
      </c>
      <c r="I1464" s="20" t="str">
        <f t="shared" si="44"/>
        <v>Healthy Weight</v>
      </c>
      <c r="J1464" s="20" t="str">
        <f t="shared" si="45"/>
        <v>Prediabetes</v>
      </c>
    </row>
    <row r="1465" spans="1:10">
      <c r="A1465" s="18" t="s">
        <v>42</v>
      </c>
      <c r="B1465" s="18">
        <v>24.14</v>
      </c>
      <c r="C1465" s="18">
        <v>5.29</v>
      </c>
      <c r="D1465" s="18" t="s">
        <v>2379</v>
      </c>
      <c r="E1465" s="18" t="s">
        <v>2380</v>
      </c>
      <c r="F1465" s="18" t="s">
        <v>2379</v>
      </c>
      <c r="G1465" s="19">
        <v>1</v>
      </c>
      <c r="H1465" s="18" t="s">
        <v>2379</v>
      </c>
      <c r="I1465" s="20" t="str">
        <f t="shared" si="44"/>
        <v>Healthy Weight</v>
      </c>
      <c r="J1465" s="20" t="str">
        <f t="shared" si="45"/>
        <v>Normal</v>
      </c>
    </row>
    <row r="1466" spans="1:10">
      <c r="A1466" s="18" t="s">
        <v>40</v>
      </c>
      <c r="B1466" s="18">
        <v>25.03</v>
      </c>
      <c r="C1466" s="18">
        <v>5.91</v>
      </c>
      <c r="D1466" s="18" t="s">
        <v>2379</v>
      </c>
      <c r="E1466" s="18" t="s">
        <v>2380</v>
      </c>
      <c r="F1466" s="18" t="s">
        <v>2379</v>
      </c>
      <c r="G1466" s="19">
        <v>1</v>
      </c>
      <c r="H1466" s="18" t="s">
        <v>2379</v>
      </c>
      <c r="I1466" s="20" t="str">
        <f t="shared" si="44"/>
        <v>OverWeight</v>
      </c>
      <c r="J1466" s="20" t="str">
        <f t="shared" si="45"/>
        <v>Prediabetes</v>
      </c>
    </row>
    <row r="1467" spans="1:10">
      <c r="A1467" s="18" t="s">
        <v>39</v>
      </c>
      <c r="B1467" s="18">
        <v>20.47</v>
      </c>
      <c r="C1467" s="18">
        <v>5.81</v>
      </c>
      <c r="D1467" s="18" t="s">
        <v>2381</v>
      </c>
      <c r="E1467" s="18" t="s">
        <v>2379</v>
      </c>
      <c r="F1467" s="18" t="s">
        <v>2379</v>
      </c>
      <c r="G1467" s="19">
        <v>1</v>
      </c>
      <c r="H1467" s="18" t="s">
        <v>2379</v>
      </c>
      <c r="I1467" s="20" t="str">
        <f t="shared" si="44"/>
        <v>Healthy Weight</v>
      </c>
      <c r="J1467" s="20" t="str">
        <f t="shared" si="45"/>
        <v>Prediabetes</v>
      </c>
    </row>
    <row r="1468" spans="1:10">
      <c r="A1468" s="18" t="s">
        <v>38</v>
      </c>
      <c r="B1468" s="18">
        <v>18.82</v>
      </c>
      <c r="C1468" s="18">
        <v>5.51</v>
      </c>
      <c r="D1468" s="18" t="s">
        <v>2381</v>
      </c>
      <c r="E1468" s="18" t="s">
        <v>2379</v>
      </c>
      <c r="F1468" s="18" t="s">
        <v>2379</v>
      </c>
      <c r="G1468" s="19">
        <v>0</v>
      </c>
      <c r="H1468" s="18" t="s">
        <v>2379</v>
      </c>
      <c r="I1468" s="20" t="str">
        <f t="shared" si="44"/>
        <v>Healthy Weight</v>
      </c>
      <c r="J1468" s="20" t="str">
        <f t="shared" si="45"/>
        <v>Normal</v>
      </c>
    </row>
    <row r="1469" spans="1:10">
      <c r="A1469" s="18" t="s">
        <v>37</v>
      </c>
      <c r="B1469" s="18">
        <v>17.079999999999998</v>
      </c>
      <c r="C1469" s="18">
        <v>5.73</v>
      </c>
      <c r="D1469" s="18" t="s">
        <v>2379</v>
      </c>
      <c r="E1469" s="18" t="s">
        <v>2379</v>
      </c>
      <c r="F1469" s="18" t="s">
        <v>2381</v>
      </c>
      <c r="G1469" s="19">
        <v>1</v>
      </c>
      <c r="H1469" s="18" t="s">
        <v>2379</v>
      </c>
      <c r="I1469" s="20" t="str">
        <f t="shared" si="44"/>
        <v>UnderWeight</v>
      </c>
      <c r="J1469" s="20" t="str">
        <f t="shared" si="45"/>
        <v>Prediabetes</v>
      </c>
    </row>
    <row r="1470" spans="1:10">
      <c r="A1470" s="18" t="s">
        <v>2140</v>
      </c>
      <c r="B1470" s="18">
        <v>31.13</v>
      </c>
      <c r="C1470" s="18">
        <v>4.5199999999999996</v>
      </c>
      <c r="D1470" s="18" t="s">
        <v>2381</v>
      </c>
      <c r="E1470" s="18" t="s">
        <v>2379</v>
      </c>
      <c r="F1470" s="18" t="s">
        <v>2379</v>
      </c>
      <c r="G1470" s="19">
        <v>1</v>
      </c>
      <c r="H1470" s="18" t="s">
        <v>2381</v>
      </c>
      <c r="I1470" s="20" t="str">
        <f t="shared" si="44"/>
        <v>Obesity</v>
      </c>
      <c r="J1470" s="20" t="str">
        <f t="shared" si="45"/>
        <v>Normal</v>
      </c>
    </row>
    <row r="1471" spans="1:10">
      <c r="A1471" s="18" t="s">
        <v>35</v>
      </c>
      <c r="B1471" s="18">
        <v>19.21</v>
      </c>
      <c r="C1471" s="18">
        <v>5.53</v>
      </c>
      <c r="D1471" s="18" t="s">
        <v>2381</v>
      </c>
      <c r="E1471" s="18" t="s">
        <v>2379</v>
      </c>
      <c r="F1471" s="18" t="s">
        <v>2379</v>
      </c>
      <c r="G1471" s="19">
        <v>0</v>
      </c>
      <c r="H1471" s="18" t="s">
        <v>2379</v>
      </c>
      <c r="I1471" s="20" t="str">
        <f t="shared" si="44"/>
        <v>Healthy Weight</v>
      </c>
      <c r="J1471" s="20" t="str">
        <f t="shared" si="45"/>
        <v>Normal</v>
      </c>
    </row>
    <row r="1472" spans="1:10">
      <c r="A1472" s="18" t="s">
        <v>33</v>
      </c>
      <c r="B1472" s="18">
        <v>17.86</v>
      </c>
      <c r="C1472" s="18">
        <v>5.43</v>
      </c>
      <c r="D1472" s="18" t="s">
        <v>2379</v>
      </c>
      <c r="E1472" s="18" t="s">
        <v>2379</v>
      </c>
      <c r="F1472" s="18" t="s">
        <v>2381</v>
      </c>
      <c r="G1472" s="19">
        <v>1</v>
      </c>
      <c r="H1472" s="18" t="s">
        <v>2379</v>
      </c>
      <c r="I1472" s="20" t="str">
        <f t="shared" si="44"/>
        <v>UnderWeight</v>
      </c>
      <c r="J1472" s="20" t="str">
        <f t="shared" si="45"/>
        <v>Normal</v>
      </c>
    </row>
    <row r="1473" spans="1:10">
      <c r="A1473" s="18" t="s">
        <v>32</v>
      </c>
      <c r="B1473" s="18">
        <v>21.38</v>
      </c>
      <c r="C1473" s="18">
        <v>8.01</v>
      </c>
      <c r="D1473" s="18" t="s">
        <v>2379</v>
      </c>
      <c r="E1473" s="18" t="s">
        <v>2379</v>
      </c>
      <c r="F1473" s="18" t="s">
        <v>2379</v>
      </c>
      <c r="G1473" s="19">
        <v>0</v>
      </c>
      <c r="H1473" s="18" t="s">
        <v>2379</v>
      </c>
      <c r="I1473" s="20" t="str">
        <f t="shared" si="44"/>
        <v>Healthy Weight</v>
      </c>
      <c r="J1473" s="20" t="str">
        <f t="shared" si="45"/>
        <v>Diabetes</v>
      </c>
    </row>
    <row r="1474" spans="1:10">
      <c r="A1474" s="18" t="s">
        <v>31</v>
      </c>
      <c r="B1474" s="18">
        <v>23.35</v>
      </c>
      <c r="C1474" s="18">
        <v>5.94</v>
      </c>
      <c r="D1474" s="18" t="s">
        <v>2379</v>
      </c>
      <c r="E1474" s="18" t="s">
        <v>2379</v>
      </c>
      <c r="F1474" s="18" t="s">
        <v>2379</v>
      </c>
      <c r="G1474" s="19">
        <v>0</v>
      </c>
      <c r="H1474" s="18" t="s">
        <v>2379</v>
      </c>
      <c r="I1474" s="20" t="str">
        <f t="shared" ref="I1474:I1537" si="46">IF(B1474&lt;18.5,"UnderWeight",IF(B1474&lt;25,"Healthy Weight",IF(B1474&lt;30,"OverWeight","Obesity")))</f>
        <v>Healthy Weight</v>
      </c>
      <c r="J1474" s="20" t="str">
        <f t="shared" si="45"/>
        <v>Prediabetes</v>
      </c>
    </row>
    <row r="1475" spans="1:10">
      <c r="A1475" s="18" t="s">
        <v>29</v>
      </c>
      <c r="B1475" s="18">
        <v>22.24</v>
      </c>
      <c r="C1475" s="18">
        <v>5.04</v>
      </c>
      <c r="D1475" s="18" t="s">
        <v>2379</v>
      </c>
      <c r="E1475" s="18" t="s">
        <v>2379</v>
      </c>
      <c r="F1475" s="18" t="s">
        <v>2379</v>
      </c>
      <c r="G1475" s="19">
        <v>0</v>
      </c>
      <c r="H1475" s="18" t="s">
        <v>2379</v>
      </c>
      <c r="I1475" s="20" t="str">
        <f t="shared" si="46"/>
        <v>Healthy Weight</v>
      </c>
      <c r="J1475" s="20" t="str">
        <f t="shared" ref="J1475:J1538" si="47">IF(C1475&lt;5.7,"Normal",IF(C1475&lt;6.5,"Prediabetes","Diabetes"))</f>
        <v>Normal</v>
      </c>
    </row>
    <row r="1476" spans="1:10">
      <c r="A1476" s="18" t="s">
        <v>28</v>
      </c>
      <c r="B1476" s="18">
        <v>24.76</v>
      </c>
      <c r="C1476" s="18">
        <v>4.54</v>
      </c>
      <c r="D1476" s="18" t="s">
        <v>2381</v>
      </c>
      <c r="E1476" s="18" t="s">
        <v>2379</v>
      </c>
      <c r="F1476" s="18" t="s">
        <v>2379</v>
      </c>
      <c r="G1476" s="19">
        <v>0</v>
      </c>
      <c r="H1476" s="18" t="s">
        <v>2379</v>
      </c>
      <c r="I1476" s="20" t="str">
        <f t="shared" si="46"/>
        <v>Healthy Weight</v>
      </c>
      <c r="J1476" s="20" t="str">
        <f t="shared" si="47"/>
        <v>Normal</v>
      </c>
    </row>
    <row r="1477" spans="1:10">
      <c r="A1477" s="18" t="s">
        <v>27</v>
      </c>
      <c r="B1477" s="18">
        <v>20.100000000000001</v>
      </c>
      <c r="C1477" s="18">
        <v>5.6</v>
      </c>
      <c r="D1477" s="18" t="s">
        <v>2381</v>
      </c>
      <c r="E1477" s="18" t="s">
        <v>2379</v>
      </c>
      <c r="F1477" s="18" t="s">
        <v>2381</v>
      </c>
      <c r="G1477" s="19">
        <v>1</v>
      </c>
      <c r="H1477" s="18" t="s">
        <v>2379</v>
      </c>
      <c r="I1477" s="20" t="str">
        <f t="shared" si="46"/>
        <v>Healthy Weight</v>
      </c>
      <c r="J1477" s="20" t="str">
        <f t="shared" si="47"/>
        <v>Normal</v>
      </c>
    </row>
    <row r="1478" spans="1:10">
      <c r="A1478" s="18" t="s">
        <v>26</v>
      </c>
      <c r="B1478" s="18">
        <v>21.77</v>
      </c>
      <c r="C1478" s="18">
        <v>10.67</v>
      </c>
      <c r="D1478" s="18" t="s">
        <v>2379</v>
      </c>
      <c r="E1478" s="18" t="s">
        <v>2379</v>
      </c>
      <c r="F1478" s="18" t="s">
        <v>2379</v>
      </c>
      <c r="G1478" s="19">
        <v>0</v>
      </c>
      <c r="H1478" s="18" t="s">
        <v>2379</v>
      </c>
      <c r="I1478" s="20" t="str">
        <f t="shared" si="46"/>
        <v>Healthy Weight</v>
      </c>
      <c r="J1478" s="20" t="str">
        <f t="shared" si="47"/>
        <v>Diabetes</v>
      </c>
    </row>
    <row r="1479" spans="1:10">
      <c r="A1479" s="18" t="s">
        <v>25</v>
      </c>
      <c r="B1479" s="18">
        <v>17.82</v>
      </c>
      <c r="C1479" s="18">
        <v>5.26</v>
      </c>
      <c r="D1479" s="18" t="s">
        <v>2381</v>
      </c>
      <c r="E1479" s="18" t="s">
        <v>2379</v>
      </c>
      <c r="F1479" s="18" t="s">
        <v>2379</v>
      </c>
      <c r="G1479" s="19">
        <v>1</v>
      </c>
      <c r="H1479" s="18" t="s">
        <v>2379</v>
      </c>
      <c r="I1479" s="20" t="str">
        <f t="shared" si="46"/>
        <v>UnderWeight</v>
      </c>
      <c r="J1479" s="20" t="str">
        <f t="shared" si="47"/>
        <v>Normal</v>
      </c>
    </row>
    <row r="1480" spans="1:10">
      <c r="A1480" s="18" t="s">
        <v>24</v>
      </c>
      <c r="B1480" s="18">
        <v>17.07</v>
      </c>
      <c r="C1480" s="18">
        <v>5.22</v>
      </c>
      <c r="D1480" s="18" t="s">
        <v>2379</v>
      </c>
      <c r="E1480" s="18" t="s">
        <v>2379</v>
      </c>
      <c r="F1480" s="18" t="s">
        <v>2381</v>
      </c>
      <c r="G1480" s="19">
        <v>1</v>
      </c>
      <c r="H1480" s="18" t="s">
        <v>2379</v>
      </c>
      <c r="I1480" s="20" t="str">
        <f t="shared" si="46"/>
        <v>UnderWeight</v>
      </c>
      <c r="J1480" s="20" t="str">
        <f t="shared" si="47"/>
        <v>Normal</v>
      </c>
    </row>
    <row r="1481" spans="1:10">
      <c r="A1481" s="18" t="s">
        <v>2139</v>
      </c>
      <c r="B1481" s="18">
        <v>34.799999999999997</v>
      </c>
      <c r="C1481" s="18">
        <v>6.18</v>
      </c>
      <c r="D1481" s="18" t="s">
        <v>2379</v>
      </c>
      <c r="E1481" s="18" t="s">
        <v>2379</v>
      </c>
      <c r="F1481" s="18" t="s">
        <v>2381</v>
      </c>
      <c r="G1481" s="19">
        <v>1</v>
      </c>
      <c r="H1481" s="18" t="s">
        <v>2380</v>
      </c>
      <c r="I1481" s="20" t="str">
        <f t="shared" si="46"/>
        <v>Obesity</v>
      </c>
      <c r="J1481" s="20" t="str">
        <f t="shared" si="47"/>
        <v>Prediabetes</v>
      </c>
    </row>
    <row r="1482" spans="1:10">
      <c r="A1482" s="18" t="s">
        <v>22</v>
      </c>
      <c r="B1482" s="18">
        <v>22.24</v>
      </c>
      <c r="C1482" s="18">
        <v>4.29</v>
      </c>
      <c r="D1482" s="18" t="s">
        <v>2381</v>
      </c>
      <c r="E1482" s="18" t="s">
        <v>2379</v>
      </c>
      <c r="F1482" s="18" t="s">
        <v>2379</v>
      </c>
      <c r="G1482" s="19">
        <v>0</v>
      </c>
      <c r="H1482" s="18" t="s">
        <v>2379</v>
      </c>
      <c r="I1482" s="20" t="str">
        <f t="shared" si="46"/>
        <v>Healthy Weight</v>
      </c>
      <c r="J1482" s="20" t="str">
        <f t="shared" si="47"/>
        <v>Normal</v>
      </c>
    </row>
    <row r="1483" spans="1:10">
      <c r="A1483" s="18" t="s">
        <v>21</v>
      </c>
      <c r="B1483" s="18">
        <v>22.34</v>
      </c>
      <c r="C1483" s="18">
        <v>5.57</v>
      </c>
      <c r="D1483" s="18" t="s">
        <v>2379</v>
      </c>
      <c r="E1483" s="18" t="s">
        <v>2379</v>
      </c>
      <c r="F1483" s="18" t="s">
        <v>2379</v>
      </c>
      <c r="G1483" s="19">
        <v>1</v>
      </c>
      <c r="H1483" s="18" t="s">
        <v>2379</v>
      </c>
      <c r="I1483" s="20" t="str">
        <f t="shared" si="46"/>
        <v>Healthy Weight</v>
      </c>
      <c r="J1483" s="20" t="str">
        <f t="shared" si="47"/>
        <v>Normal</v>
      </c>
    </row>
    <row r="1484" spans="1:10">
      <c r="A1484" s="18" t="s">
        <v>19</v>
      </c>
      <c r="B1484" s="18">
        <v>17.7</v>
      </c>
      <c r="C1484" s="18">
        <v>6.28</v>
      </c>
      <c r="D1484" s="18" t="s">
        <v>2379</v>
      </c>
      <c r="E1484" s="18" t="s">
        <v>2379</v>
      </c>
      <c r="F1484" s="18" t="s">
        <v>2379</v>
      </c>
      <c r="G1484" s="19">
        <v>1</v>
      </c>
      <c r="H1484" s="18" t="s">
        <v>2379</v>
      </c>
      <c r="I1484" s="20" t="str">
        <f t="shared" si="46"/>
        <v>UnderWeight</v>
      </c>
      <c r="J1484" s="20" t="str">
        <f t="shared" si="47"/>
        <v>Prediabetes</v>
      </c>
    </row>
    <row r="1485" spans="1:10">
      <c r="A1485" s="18" t="s">
        <v>17</v>
      </c>
      <c r="B1485" s="18">
        <v>16.47</v>
      </c>
      <c r="C1485" s="18">
        <v>6.35</v>
      </c>
      <c r="D1485" s="18" t="s">
        <v>2379</v>
      </c>
      <c r="E1485" s="18" t="s">
        <v>2379</v>
      </c>
      <c r="F1485" s="18" t="s">
        <v>2381</v>
      </c>
      <c r="G1485" s="19">
        <v>1</v>
      </c>
      <c r="H1485" s="18" t="s">
        <v>2379</v>
      </c>
      <c r="I1485" s="20" t="str">
        <f t="shared" si="46"/>
        <v>UnderWeight</v>
      </c>
      <c r="J1485" s="20" t="str">
        <f t="shared" si="47"/>
        <v>Prediabetes</v>
      </c>
    </row>
    <row r="1486" spans="1:10">
      <c r="A1486" s="18" t="s">
        <v>14</v>
      </c>
      <c r="B1486" s="18">
        <v>17.600000000000001</v>
      </c>
      <c r="C1486" s="18">
        <v>4.3899999999999997</v>
      </c>
      <c r="D1486" s="18" t="s">
        <v>2379</v>
      </c>
      <c r="E1486" s="18" t="s">
        <v>2379</v>
      </c>
      <c r="F1486" s="18" t="s">
        <v>2379</v>
      </c>
      <c r="G1486" s="19">
        <v>1</v>
      </c>
      <c r="H1486" s="18" t="s">
        <v>2379</v>
      </c>
      <c r="I1486" s="20" t="str">
        <f t="shared" si="46"/>
        <v>UnderWeight</v>
      </c>
      <c r="J1486" s="20" t="str">
        <f t="shared" si="47"/>
        <v>Normal</v>
      </c>
    </row>
    <row r="1487" spans="1:10">
      <c r="A1487" s="18" t="s">
        <v>9</v>
      </c>
      <c r="B1487" s="18">
        <v>17.579999999999998</v>
      </c>
      <c r="C1487" s="18">
        <v>4.51</v>
      </c>
      <c r="D1487" s="18" t="s">
        <v>2379</v>
      </c>
      <c r="E1487" s="18" t="s">
        <v>2379</v>
      </c>
      <c r="F1487" s="18" t="s">
        <v>2379</v>
      </c>
      <c r="G1487" s="19">
        <v>1</v>
      </c>
      <c r="H1487" s="18" t="s">
        <v>2379</v>
      </c>
      <c r="I1487" s="20" t="str">
        <f t="shared" si="46"/>
        <v>UnderWeight</v>
      </c>
      <c r="J1487" s="20" t="str">
        <f t="shared" si="47"/>
        <v>Normal</v>
      </c>
    </row>
    <row r="1488" spans="1:10">
      <c r="A1488" s="18" t="s">
        <v>2138</v>
      </c>
      <c r="B1488" s="18">
        <v>31.68</v>
      </c>
      <c r="C1488" s="18">
        <v>4.4000000000000004</v>
      </c>
      <c r="D1488" s="18" t="s">
        <v>2379</v>
      </c>
      <c r="E1488" s="18" t="s">
        <v>2379</v>
      </c>
      <c r="F1488" s="18" t="s">
        <v>2379</v>
      </c>
      <c r="G1488" s="19">
        <v>0</v>
      </c>
      <c r="H1488" s="18" t="s">
        <v>2380</v>
      </c>
      <c r="I1488" s="20" t="str">
        <f t="shared" si="46"/>
        <v>Obesity</v>
      </c>
      <c r="J1488" s="20" t="str">
        <f t="shared" si="47"/>
        <v>Normal</v>
      </c>
    </row>
    <row r="1489" spans="1:10">
      <c r="A1489" s="18" t="s">
        <v>2137</v>
      </c>
      <c r="B1489" s="18">
        <v>33.534999999999997</v>
      </c>
      <c r="C1489" s="18">
        <v>6.23</v>
      </c>
      <c r="D1489" s="18" t="s">
        <v>2379</v>
      </c>
      <c r="E1489" s="18" t="s">
        <v>2380</v>
      </c>
      <c r="F1489" s="18" t="s">
        <v>2379</v>
      </c>
      <c r="G1489" s="19">
        <v>1</v>
      </c>
      <c r="H1489" s="18" t="s">
        <v>2380</v>
      </c>
      <c r="I1489" s="20" t="str">
        <f t="shared" si="46"/>
        <v>Obesity</v>
      </c>
      <c r="J1489" s="20" t="str">
        <f t="shared" si="47"/>
        <v>Prediabetes</v>
      </c>
    </row>
    <row r="1490" spans="1:10">
      <c r="A1490" s="18" t="s">
        <v>2136</v>
      </c>
      <c r="B1490" s="18">
        <v>31.92</v>
      </c>
      <c r="C1490" s="18">
        <v>5.33</v>
      </c>
      <c r="D1490" s="18" t="s">
        <v>2381</v>
      </c>
      <c r="E1490" s="18" t="s">
        <v>2379</v>
      </c>
      <c r="F1490" s="18" t="s">
        <v>2379</v>
      </c>
      <c r="G1490" s="19">
        <v>0</v>
      </c>
      <c r="H1490" s="18" t="s">
        <v>2381</v>
      </c>
      <c r="I1490" s="20" t="str">
        <f t="shared" si="46"/>
        <v>Obesity</v>
      </c>
      <c r="J1490" s="20" t="str">
        <f t="shared" si="47"/>
        <v>Normal</v>
      </c>
    </row>
    <row r="1491" spans="1:10">
      <c r="A1491" s="18" t="s">
        <v>2135</v>
      </c>
      <c r="B1491" s="18">
        <v>32.700000000000003</v>
      </c>
      <c r="C1491" s="18">
        <v>4.09</v>
      </c>
      <c r="D1491" s="18" t="s">
        <v>2379</v>
      </c>
      <c r="E1491" s="18" t="s">
        <v>2379</v>
      </c>
      <c r="F1491" s="18" t="s">
        <v>2379</v>
      </c>
      <c r="G1491" s="19">
        <v>1</v>
      </c>
      <c r="H1491" s="18" t="s">
        <v>2380</v>
      </c>
      <c r="I1491" s="20" t="str">
        <f t="shared" si="46"/>
        <v>Obesity</v>
      </c>
      <c r="J1491" s="20" t="str">
        <f t="shared" si="47"/>
        <v>Normal</v>
      </c>
    </row>
    <row r="1492" spans="1:10">
      <c r="A1492" s="18" t="s">
        <v>2134</v>
      </c>
      <c r="B1492" s="18">
        <v>41.25</v>
      </c>
      <c r="C1492" s="18">
        <v>5.19</v>
      </c>
      <c r="D1492" s="18" t="s">
        <v>2379</v>
      </c>
      <c r="E1492" s="18" t="s">
        <v>2379</v>
      </c>
      <c r="F1492" s="18" t="s">
        <v>2379</v>
      </c>
      <c r="G1492" s="19">
        <v>0</v>
      </c>
      <c r="H1492" s="18" t="s">
        <v>2380</v>
      </c>
      <c r="I1492" s="20" t="str">
        <f t="shared" si="46"/>
        <v>Obesity</v>
      </c>
      <c r="J1492" s="20" t="str">
        <f t="shared" si="47"/>
        <v>Normal</v>
      </c>
    </row>
    <row r="1493" spans="1:10">
      <c r="A1493" s="18" t="s">
        <v>2133</v>
      </c>
      <c r="B1493" s="18">
        <v>33.11</v>
      </c>
      <c r="C1493" s="18">
        <v>4.12</v>
      </c>
      <c r="D1493" s="18" t="s">
        <v>2379</v>
      </c>
      <c r="E1493" s="18" t="s">
        <v>2379</v>
      </c>
      <c r="F1493" s="18" t="s">
        <v>2381</v>
      </c>
      <c r="G1493" s="19">
        <v>1</v>
      </c>
      <c r="H1493" s="18" t="s">
        <v>2380</v>
      </c>
      <c r="I1493" s="20" t="str">
        <f t="shared" si="46"/>
        <v>Obesity</v>
      </c>
      <c r="J1493" s="20" t="str">
        <f t="shared" si="47"/>
        <v>Normal</v>
      </c>
    </row>
    <row r="1494" spans="1:10">
      <c r="A1494" s="18" t="s">
        <v>2348</v>
      </c>
      <c r="B1494" s="18">
        <v>41.8</v>
      </c>
      <c r="C1494" s="18">
        <v>7.89</v>
      </c>
      <c r="D1494" s="18" t="s">
        <v>2381</v>
      </c>
      <c r="E1494" s="18" t="s">
        <v>2379</v>
      </c>
      <c r="F1494" s="18" t="s">
        <v>2379</v>
      </c>
      <c r="G1494" s="19">
        <v>2</v>
      </c>
      <c r="H1494" s="18" t="s">
        <v>2381</v>
      </c>
      <c r="I1494" s="20" t="str">
        <f t="shared" si="46"/>
        <v>Obesity</v>
      </c>
      <c r="J1494" s="20" t="str">
        <f t="shared" si="47"/>
        <v>Diabetes</v>
      </c>
    </row>
    <row r="1495" spans="1:10">
      <c r="A1495" s="18" t="s">
        <v>2132</v>
      </c>
      <c r="B1495" s="18">
        <v>36.159999999999997</v>
      </c>
      <c r="C1495" s="18">
        <v>5.0999999999999996</v>
      </c>
      <c r="D1495" s="18" t="s">
        <v>2379</v>
      </c>
      <c r="E1495" s="18" t="s">
        <v>2379</v>
      </c>
      <c r="F1495" s="18" t="s">
        <v>2379</v>
      </c>
      <c r="G1495" s="19">
        <v>1</v>
      </c>
      <c r="H1495" s="18" t="s">
        <v>2380</v>
      </c>
      <c r="I1495" s="20" t="str">
        <f t="shared" si="46"/>
        <v>Obesity</v>
      </c>
      <c r="J1495" s="20" t="str">
        <f t="shared" si="47"/>
        <v>Normal</v>
      </c>
    </row>
    <row r="1496" spans="1:10">
      <c r="A1496" s="18" t="s">
        <v>2131</v>
      </c>
      <c r="B1496" s="18">
        <v>33.72</v>
      </c>
      <c r="C1496" s="18">
        <v>6.21</v>
      </c>
      <c r="D1496" s="18" t="s">
        <v>2381</v>
      </c>
      <c r="E1496" s="18" t="s">
        <v>2379</v>
      </c>
      <c r="F1496" s="18" t="s">
        <v>2381</v>
      </c>
      <c r="G1496" s="19">
        <v>1</v>
      </c>
      <c r="H1496" s="18" t="s">
        <v>2381</v>
      </c>
      <c r="I1496" s="20" t="str">
        <f t="shared" si="46"/>
        <v>Obesity</v>
      </c>
      <c r="J1496" s="20" t="str">
        <f t="shared" si="47"/>
        <v>Prediabetes</v>
      </c>
    </row>
    <row r="1497" spans="1:10">
      <c r="A1497" s="18" t="s">
        <v>2129</v>
      </c>
      <c r="B1497" s="18">
        <v>37.74</v>
      </c>
      <c r="C1497" s="18">
        <v>9.5299999999999994</v>
      </c>
      <c r="D1497" s="18" t="s">
        <v>2381</v>
      </c>
      <c r="E1497" s="18" t="s">
        <v>2379</v>
      </c>
      <c r="F1497" s="18" t="s">
        <v>2379</v>
      </c>
      <c r="G1497" s="19">
        <v>1</v>
      </c>
      <c r="H1497" s="18" t="s">
        <v>2381</v>
      </c>
      <c r="I1497" s="20" t="str">
        <f t="shared" si="46"/>
        <v>Obesity</v>
      </c>
      <c r="J1497" s="20" t="str">
        <f t="shared" si="47"/>
        <v>Diabetes</v>
      </c>
    </row>
    <row r="1498" spans="1:10">
      <c r="A1498" s="18" t="s">
        <v>2128</v>
      </c>
      <c r="B1498" s="18">
        <v>48.75</v>
      </c>
      <c r="C1498" s="18">
        <v>4.6399999999999997</v>
      </c>
      <c r="D1498" s="18" t="s">
        <v>2381</v>
      </c>
      <c r="E1498" s="18" t="s">
        <v>2379</v>
      </c>
      <c r="F1498" s="18" t="s">
        <v>2379</v>
      </c>
      <c r="G1498" s="19">
        <v>1</v>
      </c>
      <c r="H1498" s="18" t="s">
        <v>2381</v>
      </c>
      <c r="I1498" s="20" t="str">
        <f t="shared" si="46"/>
        <v>Obesity</v>
      </c>
      <c r="J1498" s="20" t="str">
        <f t="shared" si="47"/>
        <v>Normal</v>
      </c>
    </row>
    <row r="1499" spans="1:10">
      <c r="A1499" s="18" t="s">
        <v>2127</v>
      </c>
      <c r="B1499" s="18">
        <v>31.065000000000001</v>
      </c>
      <c r="C1499" s="18">
        <v>5.05</v>
      </c>
      <c r="D1499" s="18" t="s">
        <v>2379</v>
      </c>
      <c r="E1499" s="18" t="s">
        <v>2379</v>
      </c>
      <c r="F1499" s="18" t="s">
        <v>2379</v>
      </c>
      <c r="G1499" s="19">
        <v>1</v>
      </c>
      <c r="H1499" s="18" t="s">
        <v>2380</v>
      </c>
      <c r="I1499" s="20" t="str">
        <f t="shared" si="46"/>
        <v>Obesity</v>
      </c>
      <c r="J1499" s="20" t="str">
        <f t="shared" si="47"/>
        <v>Normal</v>
      </c>
    </row>
    <row r="1500" spans="1:10">
      <c r="A1500" s="18" t="s">
        <v>2126</v>
      </c>
      <c r="B1500" s="18">
        <v>23.55</v>
      </c>
      <c r="C1500" s="18">
        <v>10.38</v>
      </c>
      <c r="D1500" s="18" t="s">
        <v>2379</v>
      </c>
      <c r="E1500" s="18" t="s">
        <v>2379</v>
      </c>
      <c r="F1500" s="18" t="s">
        <v>2379</v>
      </c>
      <c r="G1500" s="19">
        <v>0</v>
      </c>
      <c r="H1500" s="18" t="s">
        <v>2380</v>
      </c>
      <c r="I1500" s="20" t="str">
        <f t="shared" si="46"/>
        <v>Healthy Weight</v>
      </c>
      <c r="J1500" s="20" t="str">
        <f t="shared" si="47"/>
        <v>Diabetes</v>
      </c>
    </row>
    <row r="1501" spans="1:10">
      <c r="A1501" s="18" t="s">
        <v>2125</v>
      </c>
      <c r="B1501" s="18">
        <v>30.18</v>
      </c>
      <c r="C1501" s="18">
        <v>8.31</v>
      </c>
      <c r="D1501" s="18" t="s">
        <v>2381</v>
      </c>
      <c r="E1501" s="18" t="s">
        <v>2379</v>
      </c>
      <c r="F1501" s="18" t="s">
        <v>2379</v>
      </c>
      <c r="G1501" s="19">
        <v>1</v>
      </c>
      <c r="H1501" s="18" t="s">
        <v>2381</v>
      </c>
      <c r="I1501" s="20" t="str">
        <f t="shared" si="46"/>
        <v>Obesity</v>
      </c>
      <c r="J1501" s="20" t="str">
        <f t="shared" si="47"/>
        <v>Diabetes</v>
      </c>
    </row>
    <row r="1502" spans="1:10">
      <c r="A1502" s="18" t="s">
        <v>2124</v>
      </c>
      <c r="B1502" s="18">
        <v>29.94</v>
      </c>
      <c r="C1502" s="18">
        <v>7.59</v>
      </c>
      <c r="D1502" s="18" t="s">
        <v>2379</v>
      </c>
      <c r="E1502" s="18" t="s">
        <v>2379</v>
      </c>
      <c r="F1502" s="18" t="s">
        <v>2379</v>
      </c>
      <c r="G1502" s="19">
        <v>0</v>
      </c>
      <c r="H1502" s="18" t="s">
        <v>2380</v>
      </c>
      <c r="I1502" s="20" t="str">
        <f t="shared" si="46"/>
        <v>OverWeight</v>
      </c>
      <c r="J1502" s="20" t="str">
        <f t="shared" si="47"/>
        <v>Diabetes</v>
      </c>
    </row>
    <row r="1503" spans="1:10">
      <c r="A1503" s="18" t="s">
        <v>2123</v>
      </c>
      <c r="B1503" s="18">
        <v>31.4</v>
      </c>
      <c r="C1503" s="18">
        <v>5.49</v>
      </c>
      <c r="D1503" s="18" t="s">
        <v>2379</v>
      </c>
      <c r="E1503" s="18" t="s">
        <v>2379</v>
      </c>
      <c r="F1503" s="18" t="s">
        <v>2379</v>
      </c>
      <c r="G1503" s="19">
        <v>0</v>
      </c>
      <c r="H1503" s="18" t="s">
        <v>2380</v>
      </c>
      <c r="I1503" s="20" t="str">
        <f t="shared" si="46"/>
        <v>Obesity</v>
      </c>
      <c r="J1503" s="20" t="str">
        <f t="shared" si="47"/>
        <v>Normal</v>
      </c>
    </row>
    <row r="1504" spans="1:10">
      <c r="A1504" s="18" t="s">
        <v>2122</v>
      </c>
      <c r="B1504" s="18">
        <v>53.06</v>
      </c>
      <c r="C1504" s="18">
        <v>11.68</v>
      </c>
      <c r="D1504" s="18" t="s">
        <v>2379</v>
      </c>
      <c r="E1504" s="18" t="s">
        <v>2379</v>
      </c>
      <c r="F1504" s="18" t="s">
        <v>2379</v>
      </c>
      <c r="G1504" s="19">
        <v>0</v>
      </c>
      <c r="H1504" s="18" t="s">
        <v>2380</v>
      </c>
      <c r="I1504" s="20" t="str">
        <f t="shared" si="46"/>
        <v>Obesity</v>
      </c>
      <c r="J1504" s="20" t="str">
        <f t="shared" si="47"/>
        <v>Diabetes</v>
      </c>
    </row>
    <row r="1505" spans="1:10">
      <c r="A1505" s="18" t="s">
        <v>2347</v>
      </c>
      <c r="B1505" s="18">
        <v>35.090000000000003</v>
      </c>
      <c r="C1505" s="18">
        <v>4.38</v>
      </c>
      <c r="D1505" s="18" t="s">
        <v>2381</v>
      </c>
      <c r="E1505" s="18" t="s">
        <v>2379</v>
      </c>
      <c r="F1505" s="18" t="s">
        <v>2379</v>
      </c>
      <c r="G1505" s="19">
        <v>2</v>
      </c>
      <c r="H1505" s="18" t="s">
        <v>2381</v>
      </c>
      <c r="I1505" s="20" t="str">
        <f t="shared" si="46"/>
        <v>Obesity</v>
      </c>
      <c r="J1505" s="20" t="str">
        <f t="shared" si="47"/>
        <v>Normal</v>
      </c>
    </row>
    <row r="1506" spans="1:10">
      <c r="A1506" s="18" t="s">
        <v>2121</v>
      </c>
      <c r="B1506" s="18">
        <v>30.25</v>
      </c>
      <c r="C1506" s="18">
        <v>4.1900000000000004</v>
      </c>
      <c r="D1506" s="18" t="s">
        <v>2379</v>
      </c>
      <c r="E1506" s="18" t="s">
        <v>2379</v>
      </c>
      <c r="F1506" s="18" t="s">
        <v>2379</v>
      </c>
      <c r="G1506" s="19">
        <v>2</v>
      </c>
      <c r="H1506" s="18" t="s">
        <v>2380</v>
      </c>
      <c r="I1506" s="20" t="str">
        <f t="shared" si="46"/>
        <v>Obesity</v>
      </c>
      <c r="J1506" s="20" t="str">
        <f t="shared" si="47"/>
        <v>Normal</v>
      </c>
    </row>
    <row r="1507" spans="1:10">
      <c r="A1507" s="18" t="s">
        <v>2120</v>
      </c>
      <c r="B1507" s="18">
        <v>46.68</v>
      </c>
      <c r="C1507" s="18">
        <v>4.01</v>
      </c>
      <c r="D1507" s="18" t="s">
        <v>2379</v>
      </c>
      <c r="E1507" s="18" t="s">
        <v>2379</v>
      </c>
      <c r="F1507" s="18" t="s">
        <v>2379</v>
      </c>
      <c r="G1507" s="19">
        <v>0</v>
      </c>
      <c r="H1507" s="18" t="s">
        <v>2380</v>
      </c>
      <c r="I1507" s="20" t="str">
        <f t="shared" si="46"/>
        <v>Obesity</v>
      </c>
      <c r="J1507" s="20" t="str">
        <f t="shared" si="47"/>
        <v>Normal</v>
      </c>
    </row>
    <row r="1508" spans="1:10">
      <c r="A1508" s="18" t="s">
        <v>2119</v>
      </c>
      <c r="B1508" s="18">
        <v>30.4</v>
      </c>
      <c r="C1508" s="18">
        <v>5.91</v>
      </c>
      <c r="D1508" s="18" t="s">
        <v>2379</v>
      </c>
      <c r="E1508" s="18" t="s">
        <v>2380</v>
      </c>
      <c r="F1508" s="18" t="s">
        <v>2379</v>
      </c>
      <c r="G1508" s="19">
        <v>2</v>
      </c>
      <c r="H1508" s="18" t="s">
        <v>2380</v>
      </c>
      <c r="I1508" s="20" t="str">
        <f t="shared" si="46"/>
        <v>Obesity</v>
      </c>
      <c r="J1508" s="20" t="str">
        <f t="shared" si="47"/>
        <v>Prediabetes</v>
      </c>
    </row>
    <row r="1509" spans="1:10">
      <c r="A1509" s="18" t="s">
        <v>2118</v>
      </c>
      <c r="B1509" s="18">
        <v>30.2</v>
      </c>
      <c r="C1509" s="18">
        <v>4.47</v>
      </c>
      <c r="D1509" s="18" t="s">
        <v>2381</v>
      </c>
      <c r="E1509" s="18" t="s">
        <v>2379</v>
      </c>
      <c r="F1509" s="18" t="s">
        <v>2381</v>
      </c>
      <c r="G1509" s="19">
        <v>1</v>
      </c>
      <c r="H1509" s="18" t="s">
        <v>2381</v>
      </c>
      <c r="I1509" s="20" t="str">
        <f t="shared" si="46"/>
        <v>Obesity</v>
      </c>
      <c r="J1509" s="20" t="str">
        <f t="shared" si="47"/>
        <v>Normal</v>
      </c>
    </row>
    <row r="1510" spans="1:10">
      <c r="A1510" s="18" t="s">
        <v>2117</v>
      </c>
      <c r="B1510" s="18">
        <v>51.18</v>
      </c>
      <c r="C1510" s="18">
        <v>4.5599999999999996</v>
      </c>
      <c r="D1510" s="18" t="s">
        <v>2381</v>
      </c>
      <c r="E1510" s="18" t="s">
        <v>2381</v>
      </c>
      <c r="F1510" s="18" t="s">
        <v>2379</v>
      </c>
      <c r="G1510" s="19">
        <v>2</v>
      </c>
      <c r="H1510" s="18" t="s">
        <v>2381</v>
      </c>
      <c r="I1510" s="20" t="str">
        <f t="shared" si="46"/>
        <v>Obesity</v>
      </c>
      <c r="J1510" s="20" t="str">
        <f t="shared" si="47"/>
        <v>Normal</v>
      </c>
    </row>
    <row r="1511" spans="1:10">
      <c r="A1511" s="18" t="s">
        <v>2116</v>
      </c>
      <c r="B1511" s="18">
        <v>22.18</v>
      </c>
      <c r="C1511" s="18">
        <v>9.9</v>
      </c>
      <c r="D1511" s="18" t="s">
        <v>2379</v>
      </c>
      <c r="E1511" s="18" t="s">
        <v>2379</v>
      </c>
      <c r="F1511" s="18" t="s">
        <v>2379</v>
      </c>
      <c r="G1511" s="19">
        <v>0</v>
      </c>
      <c r="H1511" s="18" t="s">
        <v>2380</v>
      </c>
      <c r="I1511" s="20" t="str">
        <f t="shared" si="46"/>
        <v>Healthy Weight</v>
      </c>
      <c r="J1511" s="20" t="str">
        <f t="shared" si="47"/>
        <v>Diabetes</v>
      </c>
    </row>
    <row r="1512" spans="1:10">
      <c r="A1512" s="18" t="s">
        <v>2115</v>
      </c>
      <c r="B1512" s="18">
        <v>31.92</v>
      </c>
      <c r="C1512" s="18">
        <v>5.1100000000000003</v>
      </c>
      <c r="D1512" s="18" t="s">
        <v>2379</v>
      </c>
      <c r="E1512" s="18" t="s">
        <v>2379</v>
      </c>
      <c r="F1512" s="18" t="s">
        <v>2381</v>
      </c>
      <c r="G1512" s="19">
        <v>1</v>
      </c>
      <c r="H1512" s="18" t="s">
        <v>2380</v>
      </c>
      <c r="I1512" s="20" t="str">
        <f t="shared" si="46"/>
        <v>Obesity</v>
      </c>
      <c r="J1512" s="20" t="str">
        <f t="shared" si="47"/>
        <v>Normal</v>
      </c>
    </row>
    <row r="1513" spans="1:10">
      <c r="A1513" s="18" t="s">
        <v>2114</v>
      </c>
      <c r="B1513" s="18">
        <v>31.73</v>
      </c>
      <c r="C1513" s="18">
        <v>5.73</v>
      </c>
      <c r="D1513" s="18" t="s">
        <v>2379</v>
      </c>
      <c r="E1513" s="18" t="s">
        <v>2380</v>
      </c>
      <c r="F1513" s="18" t="s">
        <v>2379</v>
      </c>
      <c r="G1513" s="19">
        <v>1</v>
      </c>
      <c r="H1513" s="18" t="s">
        <v>2380</v>
      </c>
      <c r="I1513" s="20" t="str">
        <f t="shared" si="46"/>
        <v>Obesity</v>
      </c>
      <c r="J1513" s="20" t="str">
        <f t="shared" si="47"/>
        <v>Prediabetes</v>
      </c>
    </row>
    <row r="1514" spans="1:10">
      <c r="A1514" s="18" t="s">
        <v>2113</v>
      </c>
      <c r="B1514" s="18">
        <v>45.52</v>
      </c>
      <c r="C1514" s="18">
        <v>6.04</v>
      </c>
      <c r="D1514" s="18" t="s">
        <v>2379</v>
      </c>
      <c r="E1514" s="18" t="s">
        <v>2379</v>
      </c>
      <c r="F1514" s="18" t="s">
        <v>2381</v>
      </c>
      <c r="G1514" s="19">
        <v>1</v>
      </c>
      <c r="H1514" s="18" t="s">
        <v>2380</v>
      </c>
      <c r="I1514" s="20" t="str">
        <f t="shared" si="46"/>
        <v>Obesity</v>
      </c>
      <c r="J1514" s="20" t="str">
        <f t="shared" si="47"/>
        <v>Prediabetes</v>
      </c>
    </row>
    <row r="1515" spans="1:10">
      <c r="A1515" s="18" t="s">
        <v>2112</v>
      </c>
      <c r="B1515" s="18">
        <v>52.81</v>
      </c>
      <c r="C1515" s="18">
        <v>5.19</v>
      </c>
      <c r="D1515" s="18" t="s">
        <v>2379</v>
      </c>
      <c r="E1515" s="18" t="s">
        <v>2379</v>
      </c>
      <c r="F1515" s="18" t="s">
        <v>2381</v>
      </c>
      <c r="G1515" s="19">
        <v>1</v>
      </c>
      <c r="H1515" s="18" t="s">
        <v>2380</v>
      </c>
      <c r="I1515" s="20" t="str">
        <f t="shared" si="46"/>
        <v>Obesity</v>
      </c>
      <c r="J1515" s="20" t="str">
        <f t="shared" si="47"/>
        <v>Normal</v>
      </c>
    </row>
    <row r="1516" spans="1:10">
      <c r="A1516" s="18" t="s">
        <v>2346</v>
      </c>
      <c r="B1516" s="18">
        <v>33.880000000000003</v>
      </c>
      <c r="C1516" s="18">
        <v>7.01</v>
      </c>
      <c r="D1516" s="18" t="s">
        <v>2379</v>
      </c>
      <c r="E1516" s="18" t="s">
        <v>2379</v>
      </c>
      <c r="F1516" s="18" t="s">
        <v>2379</v>
      </c>
      <c r="G1516" s="19">
        <v>3</v>
      </c>
      <c r="H1516" s="18" t="s">
        <v>2380</v>
      </c>
      <c r="I1516" s="20" t="str">
        <f t="shared" si="46"/>
        <v>Obesity</v>
      </c>
      <c r="J1516" s="20" t="str">
        <f t="shared" si="47"/>
        <v>Diabetes</v>
      </c>
    </row>
    <row r="1517" spans="1:10">
      <c r="A1517" s="18" t="s">
        <v>2111</v>
      </c>
      <c r="B1517" s="18">
        <v>33.58</v>
      </c>
      <c r="C1517" s="18">
        <v>5.56</v>
      </c>
      <c r="D1517" s="18" t="s">
        <v>2379</v>
      </c>
      <c r="E1517" s="18" t="s">
        <v>2379</v>
      </c>
      <c r="F1517" s="18" t="s">
        <v>2379</v>
      </c>
      <c r="G1517" s="19">
        <v>1</v>
      </c>
      <c r="H1517" s="18" t="s">
        <v>2380</v>
      </c>
      <c r="I1517" s="20" t="str">
        <f t="shared" si="46"/>
        <v>Obesity</v>
      </c>
      <c r="J1517" s="20" t="str">
        <f t="shared" si="47"/>
        <v>Normal</v>
      </c>
    </row>
    <row r="1518" spans="1:10">
      <c r="A1518" s="18" t="s">
        <v>2110</v>
      </c>
      <c r="B1518" s="18">
        <v>30.684999999999999</v>
      </c>
      <c r="C1518" s="18">
        <v>8.23</v>
      </c>
      <c r="D1518" s="18" t="s">
        <v>2379</v>
      </c>
      <c r="E1518" s="18" t="s">
        <v>2379</v>
      </c>
      <c r="F1518" s="18" t="s">
        <v>2379</v>
      </c>
      <c r="G1518" s="19">
        <v>0</v>
      </c>
      <c r="H1518" s="18" t="s">
        <v>2380</v>
      </c>
      <c r="I1518" s="20" t="str">
        <f t="shared" si="46"/>
        <v>Obesity</v>
      </c>
      <c r="J1518" s="20" t="str">
        <f t="shared" si="47"/>
        <v>Diabetes</v>
      </c>
    </row>
    <row r="1519" spans="1:10">
      <c r="A1519" s="18" t="s">
        <v>2109</v>
      </c>
      <c r="B1519" s="18">
        <v>37.524999999999999</v>
      </c>
      <c r="C1519" s="18">
        <v>9.0299999999999994</v>
      </c>
      <c r="D1519" s="18" t="s">
        <v>2381</v>
      </c>
      <c r="E1519" s="18" t="s">
        <v>2379</v>
      </c>
      <c r="F1519" s="18" t="s">
        <v>2379</v>
      </c>
      <c r="G1519" s="19">
        <v>2</v>
      </c>
      <c r="H1519" s="18" t="s">
        <v>2379</v>
      </c>
      <c r="I1519" s="20" t="str">
        <f t="shared" si="46"/>
        <v>Obesity</v>
      </c>
      <c r="J1519" s="20" t="str">
        <f t="shared" si="47"/>
        <v>Diabetes</v>
      </c>
    </row>
    <row r="1520" spans="1:10">
      <c r="A1520" s="18" t="s">
        <v>2108</v>
      </c>
      <c r="B1520" s="18">
        <v>34.5</v>
      </c>
      <c r="C1520" s="18">
        <v>4.07</v>
      </c>
      <c r="D1520" s="18" t="s">
        <v>2381</v>
      </c>
      <c r="E1520" s="18" t="s">
        <v>2379</v>
      </c>
      <c r="F1520" s="18" t="s">
        <v>2379</v>
      </c>
      <c r="G1520" s="19">
        <v>0</v>
      </c>
      <c r="H1520" s="18" t="s">
        <v>2381</v>
      </c>
      <c r="I1520" s="20" t="str">
        <f t="shared" si="46"/>
        <v>Obesity</v>
      </c>
      <c r="J1520" s="20" t="str">
        <f t="shared" si="47"/>
        <v>Normal</v>
      </c>
    </row>
    <row r="1521" spans="1:10">
      <c r="A1521" s="18" t="s">
        <v>2107</v>
      </c>
      <c r="B1521" s="18">
        <v>28.16</v>
      </c>
      <c r="C1521" s="18">
        <v>5.77</v>
      </c>
      <c r="D1521" s="18" t="s">
        <v>2379</v>
      </c>
      <c r="E1521" s="18" t="s">
        <v>2379</v>
      </c>
      <c r="F1521" s="18" t="s">
        <v>2379</v>
      </c>
      <c r="G1521" s="19">
        <v>2</v>
      </c>
      <c r="H1521" s="18" t="s">
        <v>2380</v>
      </c>
      <c r="I1521" s="20" t="str">
        <f t="shared" si="46"/>
        <v>OverWeight</v>
      </c>
      <c r="J1521" s="20" t="str">
        <f t="shared" si="47"/>
        <v>Prediabetes</v>
      </c>
    </row>
    <row r="1522" spans="1:10">
      <c r="A1522" s="18" t="s">
        <v>2106</v>
      </c>
      <c r="B1522" s="18">
        <v>30.02</v>
      </c>
      <c r="C1522" s="18">
        <v>5.98</v>
      </c>
      <c r="D1522" s="18" t="s">
        <v>2379</v>
      </c>
      <c r="E1522" s="18" t="s">
        <v>2379</v>
      </c>
      <c r="F1522" s="18" t="s">
        <v>2381</v>
      </c>
      <c r="G1522" s="19">
        <v>1</v>
      </c>
      <c r="H1522" s="18" t="s">
        <v>2380</v>
      </c>
      <c r="I1522" s="20" t="str">
        <f t="shared" si="46"/>
        <v>Obesity</v>
      </c>
      <c r="J1522" s="20" t="str">
        <f t="shared" si="47"/>
        <v>Prediabetes</v>
      </c>
    </row>
    <row r="1523" spans="1:10">
      <c r="A1523" s="18" t="s">
        <v>2105</v>
      </c>
      <c r="B1523" s="18">
        <v>37.82</v>
      </c>
      <c r="C1523" s="18">
        <v>6.01</v>
      </c>
      <c r="D1523" s="18" t="s">
        <v>2379</v>
      </c>
      <c r="E1523" s="18" t="s">
        <v>2379</v>
      </c>
      <c r="F1523" s="18" t="s">
        <v>2379</v>
      </c>
      <c r="G1523" s="19">
        <v>0</v>
      </c>
      <c r="H1523" s="18" t="s">
        <v>2380</v>
      </c>
      <c r="I1523" s="20" t="str">
        <f t="shared" si="46"/>
        <v>Obesity</v>
      </c>
      <c r="J1523" s="20" t="str">
        <f t="shared" si="47"/>
        <v>Prediabetes</v>
      </c>
    </row>
    <row r="1524" spans="1:10">
      <c r="A1524" s="18" t="s">
        <v>2104</v>
      </c>
      <c r="B1524" s="18">
        <v>33.14</v>
      </c>
      <c r="C1524" s="18">
        <v>5.67</v>
      </c>
      <c r="D1524" s="18" t="s">
        <v>2381</v>
      </c>
      <c r="E1524" s="18" t="s">
        <v>2379</v>
      </c>
      <c r="F1524" s="18" t="s">
        <v>2379</v>
      </c>
      <c r="G1524" s="19">
        <v>0</v>
      </c>
      <c r="H1524" s="18" t="s">
        <v>2381</v>
      </c>
      <c r="I1524" s="20" t="str">
        <f t="shared" si="46"/>
        <v>Obesity</v>
      </c>
      <c r="J1524" s="20" t="str">
        <f t="shared" si="47"/>
        <v>Normal</v>
      </c>
    </row>
    <row r="1525" spans="1:10">
      <c r="A1525" s="18" t="s">
        <v>2103</v>
      </c>
      <c r="B1525" s="18">
        <v>25.14</v>
      </c>
      <c r="C1525" s="18">
        <v>6.02</v>
      </c>
      <c r="D1525" s="18" t="s">
        <v>2381</v>
      </c>
      <c r="E1525" s="18" t="s">
        <v>2379</v>
      </c>
      <c r="F1525" s="18" t="s">
        <v>2381</v>
      </c>
      <c r="G1525" s="19">
        <v>1</v>
      </c>
      <c r="H1525" s="18" t="s">
        <v>2381</v>
      </c>
      <c r="I1525" s="20" t="str">
        <f t="shared" si="46"/>
        <v>OverWeight</v>
      </c>
      <c r="J1525" s="20" t="str">
        <f t="shared" si="47"/>
        <v>Prediabetes</v>
      </c>
    </row>
    <row r="1526" spans="1:10">
      <c r="A1526" s="18" t="s">
        <v>2102</v>
      </c>
      <c r="B1526" s="18">
        <v>20.18</v>
      </c>
      <c r="C1526" s="18">
        <v>11.19</v>
      </c>
      <c r="D1526" s="18" t="s">
        <v>2379</v>
      </c>
      <c r="E1526" s="18" t="s">
        <v>2379</v>
      </c>
      <c r="F1526" s="18" t="s">
        <v>2379</v>
      </c>
      <c r="G1526" s="19">
        <v>0</v>
      </c>
      <c r="H1526" s="18" t="s">
        <v>2380</v>
      </c>
      <c r="I1526" s="20" t="str">
        <f t="shared" si="46"/>
        <v>Healthy Weight</v>
      </c>
      <c r="J1526" s="20" t="str">
        <f t="shared" si="47"/>
        <v>Diabetes</v>
      </c>
    </row>
    <row r="1527" spans="1:10">
      <c r="A1527" s="18" t="s">
        <v>2345</v>
      </c>
      <c r="B1527" s="18">
        <v>30.875</v>
      </c>
      <c r="C1527" s="18">
        <v>11.88</v>
      </c>
      <c r="D1527" s="18" t="s">
        <v>2379</v>
      </c>
      <c r="E1527" s="18" t="s">
        <v>2379</v>
      </c>
      <c r="F1527" s="18" t="s">
        <v>2379</v>
      </c>
      <c r="G1527" s="19">
        <v>0</v>
      </c>
      <c r="H1527" s="18" t="s">
        <v>2380</v>
      </c>
      <c r="I1527" s="20" t="str">
        <f t="shared" si="46"/>
        <v>Obesity</v>
      </c>
      <c r="J1527" s="20" t="str">
        <f t="shared" si="47"/>
        <v>Diabetes</v>
      </c>
    </row>
    <row r="1528" spans="1:10">
      <c r="A1528" s="18" t="s">
        <v>2101</v>
      </c>
      <c r="B1528" s="18">
        <v>44.36</v>
      </c>
      <c r="C1528" s="18">
        <v>5.1100000000000003</v>
      </c>
      <c r="D1528" s="18" t="s">
        <v>2379</v>
      </c>
      <c r="E1528" s="18" t="s">
        <v>2379</v>
      </c>
      <c r="F1528" s="18" t="s">
        <v>2379</v>
      </c>
      <c r="G1528" s="19">
        <v>0</v>
      </c>
      <c r="H1528" s="18" t="s">
        <v>2380</v>
      </c>
      <c r="I1528" s="20" t="str">
        <f t="shared" si="46"/>
        <v>Obesity</v>
      </c>
      <c r="J1528" s="20" t="str">
        <f t="shared" si="47"/>
        <v>Normal</v>
      </c>
    </row>
    <row r="1529" spans="1:10">
      <c r="A1529" s="18" t="s">
        <v>2100</v>
      </c>
      <c r="B1529" s="18">
        <v>23.82</v>
      </c>
      <c r="C1529" s="18">
        <v>10.85</v>
      </c>
      <c r="D1529" s="18" t="s">
        <v>2381</v>
      </c>
      <c r="E1529" s="18" t="s">
        <v>2379</v>
      </c>
      <c r="F1529" s="18" t="s">
        <v>2379</v>
      </c>
      <c r="G1529" s="19">
        <v>0</v>
      </c>
      <c r="H1529" s="18" t="s">
        <v>2381</v>
      </c>
      <c r="I1529" s="20" t="str">
        <f t="shared" si="46"/>
        <v>Healthy Weight</v>
      </c>
      <c r="J1529" s="20" t="str">
        <f t="shared" si="47"/>
        <v>Diabetes</v>
      </c>
    </row>
    <row r="1530" spans="1:10">
      <c r="A1530" s="18" t="s">
        <v>2099</v>
      </c>
      <c r="B1530" s="18">
        <v>45</v>
      </c>
      <c r="C1530" s="18">
        <v>5.24</v>
      </c>
      <c r="D1530" s="18" t="s">
        <v>2381</v>
      </c>
      <c r="E1530" s="18" t="s">
        <v>2379</v>
      </c>
      <c r="F1530" s="18" t="s">
        <v>2379</v>
      </c>
      <c r="G1530" s="19">
        <v>1</v>
      </c>
      <c r="H1530" s="18" t="s">
        <v>2381</v>
      </c>
      <c r="I1530" s="20" t="str">
        <f t="shared" si="46"/>
        <v>Obesity</v>
      </c>
      <c r="J1530" s="20" t="str">
        <f t="shared" si="47"/>
        <v>Normal</v>
      </c>
    </row>
    <row r="1531" spans="1:10">
      <c r="A1531" s="18" t="s">
        <v>2098</v>
      </c>
      <c r="B1531" s="18">
        <v>26.62</v>
      </c>
      <c r="C1531" s="18">
        <v>10.08</v>
      </c>
      <c r="D1531" s="18" t="s">
        <v>2379</v>
      </c>
      <c r="E1531" s="18" t="s">
        <v>2379</v>
      </c>
      <c r="F1531" s="18" t="s">
        <v>2379</v>
      </c>
      <c r="G1531" s="19">
        <v>0</v>
      </c>
      <c r="H1531" s="18" t="s">
        <v>2380</v>
      </c>
      <c r="I1531" s="20" t="str">
        <f t="shared" si="46"/>
        <v>OverWeight</v>
      </c>
      <c r="J1531" s="20" t="str">
        <f t="shared" si="47"/>
        <v>Diabetes</v>
      </c>
    </row>
    <row r="1532" spans="1:10">
      <c r="A1532" s="18" t="s">
        <v>2097</v>
      </c>
      <c r="B1532" s="18">
        <v>32.67</v>
      </c>
      <c r="C1532" s="18">
        <v>10.97</v>
      </c>
      <c r="D1532" s="18" t="s">
        <v>2381</v>
      </c>
      <c r="E1532" s="18" t="s">
        <v>2379</v>
      </c>
      <c r="F1532" s="18" t="s">
        <v>2379</v>
      </c>
      <c r="G1532" s="19">
        <v>0</v>
      </c>
      <c r="H1532" s="18" t="s">
        <v>2381</v>
      </c>
      <c r="I1532" s="20" t="str">
        <f t="shared" si="46"/>
        <v>Obesity</v>
      </c>
      <c r="J1532" s="20" t="str">
        <f t="shared" si="47"/>
        <v>Diabetes</v>
      </c>
    </row>
    <row r="1533" spans="1:10">
      <c r="A1533" s="18" t="s">
        <v>2096</v>
      </c>
      <c r="B1533" s="18">
        <v>44.44</v>
      </c>
      <c r="C1533" s="18">
        <v>4.9000000000000004</v>
      </c>
      <c r="D1533" s="18" t="s">
        <v>2381</v>
      </c>
      <c r="E1533" s="18" t="s">
        <v>2379</v>
      </c>
      <c r="F1533" s="18" t="s">
        <v>2379</v>
      </c>
      <c r="G1533" s="19">
        <v>1</v>
      </c>
      <c r="H1533" s="18" t="s">
        <v>2381</v>
      </c>
      <c r="I1533" s="20" t="str">
        <f t="shared" si="46"/>
        <v>Obesity</v>
      </c>
      <c r="J1533" s="20" t="str">
        <f t="shared" si="47"/>
        <v>Normal</v>
      </c>
    </row>
    <row r="1534" spans="1:10">
      <c r="A1534" s="18" t="s">
        <v>2095</v>
      </c>
      <c r="B1534" s="18">
        <v>28.31</v>
      </c>
      <c r="C1534" s="18">
        <v>5.33</v>
      </c>
      <c r="D1534" s="18" t="s">
        <v>2379</v>
      </c>
      <c r="E1534" s="18" t="s">
        <v>2379</v>
      </c>
      <c r="F1534" s="18" t="s">
        <v>2379</v>
      </c>
      <c r="G1534" s="19">
        <v>0</v>
      </c>
      <c r="H1534" s="18" t="s">
        <v>2380</v>
      </c>
      <c r="I1534" s="20" t="str">
        <f t="shared" si="46"/>
        <v>OverWeight</v>
      </c>
      <c r="J1534" s="20" t="str">
        <f t="shared" si="47"/>
        <v>Normal</v>
      </c>
    </row>
    <row r="1535" spans="1:10">
      <c r="A1535" s="18" t="s">
        <v>2094</v>
      </c>
      <c r="B1535" s="18">
        <v>25.05</v>
      </c>
      <c r="C1535" s="18">
        <v>4.6100000000000003</v>
      </c>
      <c r="D1535" s="18" t="s">
        <v>2379</v>
      </c>
      <c r="E1535" s="18" t="s">
        <v>2379</v>
      </c>
      <c r="F1535" s="18" t="s">
        <v>2379</v>
      </c>
      <c r="G1535" s="19">
        <v>2</v>
      </c>
      <c r="H1535" s="18" t="s">
        <v>2380</v>
      </c>
      <c r="I1535" s="20" t="str">
        <f t="shared" si="46"/>
        <v>OverWeight</v>
      </c>
      <c r="J1535" s="20" t="str">
        <f t="shared" si="47"/>
        <v>Normal</v>
      </c>
    </row>
    <row r="1536" spans="1:10">
      <c r="A1536" s="18" t="s">
        <v>2093</v>
      </c>
      <c r="B1536" s="18">
        <v>28.34</v>
      </c>
      <c r="C1536" s="18">
        <v>8.18</v>
      </c>
      <c r="D1536" s="18" t="s">
        <v>2379</v>
      </c>
      <c r="E1536" s="18" t="s">
        <v>2379</v>
      </c>
      <c r="F1536" s="18" t="s">
        <v>2379</v>
      </c>
      <c r="G1536" s="19">
        <v>0</v>
      </c>
      <c r="H1536" s="18" t="s">
        <v>2380</v>
      </c>
      <c r="I1536" s="20" t="str">
        <f t="shared" si="46"/>
        <v>OverWeight</v>
      </c>
      <c r="J1536" s="20" t="str">
        <f t="shared" si="47"/>
        <v>Diabetes</v>
      </c>
    </row>
    <row r="1537" spans="1:10">
      <c r="A1537" s="18" t="s">
        <v>2092</v>
      </c>
      <c r="B1537" s="18">
        <v>17.765000000000001</v>
      </c>
      <c r="C1537" s="18">
        <v>5.62</v>
      </c>
      <c r="D1537" s="18" t="s">
        <v>2379</v>
      </c>
      <c r="E1537" s="18" t="s">
        <v>2379</v>
      </c>
      <c r="F1537" s="18" t="s">
        <v>2379</v>
      </c>
      <c r="G1537" s="19">
        <v>0</v>
      </c>
      <c r="H1537" s="18" t="s">
        <v>2380</v>
      </c>
      <c r="I1537" s="20" t="str">
        <f t="shared" si="46"/>
        <v>UnderWeight</v>
      </c>
      <c r="J1537" s="20" t="str">
        <f t="shared" si="47"/>
        <v>Normal</v>
      </c>
    </row>
    <row r="1538" spans="1:10">
      <c r="A1538" s="18" t="s">
        <v>2344</v>
      </c>
      <c r="B1538" s="18">
        <v>36.86</v>
      </c>
      <c r="C1538" s="18">
        <v>5.19</v>
      </c>
      <c r="D1538" s="18" t="s">
        <v>2381</v>
      </c>
      <c r="E1538" s="18" t="s">
        <v>2379</v>
      </c>
      <c r="F1538" s="18" t="s">
        <v>2381</v>
      </c>
      <c r="G1538" s="19">
        <v>1</v>
      </c>
      <c r="H1538" s="18" t="s">
        <v>2381</v>
      </c>
      <c r="I1538" s="20" t="str">
        <f t="shared" ref="I1538:I1601" si="48">IF(B1538&lt;18.5,"UnderWeight",IF(B1538&lt;25,"Healthy Weight",IF(B1538&lt;30,"OverWeight","Obesity")))</f>
        <v>Obesity</v>
      </c>
      <c r="J1538" s="20" t="str">
        <f t="shared" si="47"/>
        <v>Normal</v>
      </c>
    </row>
    <row r="1539" spans="1:10">
      <c r="A1539" s="18" t="s">
        <v>2091</v>
      </c>
      <c r="B1539" s="18">
        <v>36.119999999999997</v>
      </c>
      <c r="C1539" s="18">
        <v>5.82</v>
      </c>
      <c r="D1539" s="18" t="s">
        <v>2379</v>
      </c>
      <c r="E1539" s="18" t="s">
        <v>2379</v>
      </c>
      <c r="F1539" s="18" t="s">
        <v>2379</v>
      </c>
      <c r="G1539" s="19">
        <v>0</v>
      </c>
      <c r="H1539" s="18" t="s">
        <v>2380</v>
      </c>
      <c r="I1539" s="20" t="str">
        <f t="shared" si="48"/>
        <v>Obesity</v>
      </c>
      <c r="J1539" s="20" t="str">
        <f t="shared" ref="J1539:J1602" si="49">IF(C1539&lt;5.7,"Normal",IF(C1539&lt;6.5,"Prediabetes","Diabetes"))</f>
        <v>Prediabetes</v>
      </c>
    </row>
    <row r="1540" spans="1:10">
      <c r="A1540" s="18" t="s">
        <v>2090</v>
      </c>
      <c r="B1540" s="18">
        <v>23.19</v>
      </c>
      <c r="C1540" s="18">
        <v>7.66</v>
      </c>
      <c r="D1540" s="18" t="s">
        <v>2379</v>
      </c>
      <c r="E1540" s="18" t="s">
        <v>2379</v>
      </c>
      <c r="F1540" s="18" t="s">
        <v>2379</v>
      </c>
      <c r="G1540" s="19">
        <v>0</v>
      </c>
      <c r="H1540" s="18" t="s">
        <v>2380</v>
      </c>
      <c r="I1540" s="20" t="str">
        <f t="shared" si="48"/>
        <v>Healthy Weight</v>
      </c>
      <c r="J1540" s="20" t="str">
        <f t="shared" si="49"/>
        <v>Diabetes</v>
      </c>
    </row>
    <row r="1541" spans="1:10">
      <c r="A1541" s="18" t="s">
        <v>2089</v>
      </c>
      <c r="B1541" s="18">
        <v>35.99</v>
      </c>
      <c r="C1541" s="18">
        <v>4.2300000000000004</v>
      </c>
      <c r="D1541" s="18" t="s">
        <v>2379</v>
      </c>
      <c r="E1541" s="18" t="s">
        <v>2379</v>
      </c>
      <c r="F1541" s="18" t="s">
        <v>2379</v>
      </c>
      <c r="G1541" s="19">
        <v>0</v>
      </c>
      <c r="H1541" s="18" t="s">
        <v>2380</v>
      </c>
      <c r="I1541" s="20" t="str">
        <f t="shared" si="48"/>
        <v>Obesity</v>
      </c>
      <c r="J1541" s="20" t="str">
        <f t="shared" si="49"/>
        <v>Normal</v>
      </c>
    </row>
    <row r="1542" spans="1:10">
      <c r="A1542" s="18" t="s">
        <v>2088</v>
      </c>
      <c r="B1542" s="18">
        <v>30.25</v>
      </c>
      <c r="C1542" s="18">
        <v>5.58</v>
      </c>
      <c r="D1542" s="18" t="s">
        <v>2379</v>
      </c>
      <c r="E1542" s="18" t="s">
        <v>2379</v>
      </c>
      <c r="F1542" s="18" t="s">
        <v>2381</v>
      </c>
      <c r="G1542" s="19">
        <v>1</v>
      </c>
      <c r="H1542" s="18" t="s">
        <v>2380</v>
      </c>
      <c r="I1542" s="20" t="str">
        <f t="shared" si="48"/>
        <v>Obesity</v>
      </c>
      <c r="J1542" s="20" t="str">
        <f t="shared" si="49"/>
        <v>Normal</v>
      </c>
    </row>
    <row r="1543" spans="1:10">
      <c r="A1543" s="18" t="s">
        <v>2087</v>
      </c>
      <c r="B1543" s="18">
        <v>26.24</v>
      </c>
      <c r="C1543" s="18">
        <v>6.26</v>
      </c>
      <c r="D1543" s="18" t="s">
        <v>2381</v>
      </c>
      <c r="E1543" s="18" t="s">
        <v>2379</v>
      </c>
      <c r="F1543" s="18" t="s">
        <v>2379</v>
      </c>
      <c r="G1543" s="19">
        <v>0</v>
      </c>
      <c r="H1543" s="18" t="s">
        <v>2381</v>
      </c>
      <c r="I1543" s="20" t="str">
        <f t="shared" si="48"/>
        <v>OverWeight</v>
      </c>
      <c r="J1543" s="20" t="str">
        <f t="shared" si="49"/>
        <v>Prediabetes</v>
      </c>
    </row>
    <row r="1544" spans="1:10">
      <c r="A1544" s="18" t="s">
        <v>2086</v>
      </c>
      <c r="B1544" s="18">
        <v>31.36</v>
      </c>
      <c r="C1544" s="18">
        <v>10.6</v>
      </c>
      <c r="D1544" s="18" t="s">
        <v>2381</v>
      </c>
      <c r="E1544" s="18" t="s">
        <v>2379</v>
      </c>
      <c r="F1544" s="18" t="s">
        <v>2379</v>
      </c>
      <c r="G1544" s="19">
        <v>0</v>
      </c>
      <c r="H1544" s="18" t="s">
        <v>2381</v>
      </c>
      <c r="I1544" s="20" t="str">
        <f t="shared" si="48"/>
        <v>Obesity</v>
      </c>
      <c r="J1544" s="20" t="str">
        <f t="shared" si="49"/>
        <v>Diabetes</v>
      </c>
    </row>
    <row r="1545" spans="1:10">
      <c r="A1545" s="18" t="s">
        <v>2085</v>
      </c>
      <c r="B1545" s="18">
        <v>25.69</v>
      </c>
      <c r="C1545" s="18">
        <v>4.78</v>
      </c>
      <c r="D1545" s="18" t="s">
        <v>2381</v>
      </c>
      <c r="E1545" s="18" t="s">
        <v>2379</v>
      </c>
      <c r="F1545" s="18" t="s">
        <v>2379</v>
      </c>
      <c r="G1545" s="19">
        <v>0</v>
      </c>
      <c r="H1545" s="18" t="s">
        <v>2381</v>
      </c>
      <c r="I1545" s="20" t="str">
        <f t="shared" si="48"/>
        <v>OverWeight</v>
      </c>
      <c r="J1545" s="20" t="str">
        <f t="shared" si="49"/>
        <v>Normal</v>
      </c>
    </row>
    <row r="1546" spans="1:10">
      <c r="A1546" s="18" t="s">
        <v>2084</v>
      </c>
      <c r="B1546" s="18">
        <v>25.46</v>
      </c>
      <c r="C1546" s="18">
        <v>6.03</v>
      </c>
      <c r="D1546" s="18" t="s">
        <v>2379</v>
      </c>
      <c r="E1546" s="18" t="s">
        <v>2379</v>
      </c>
      <c r="F1546" s="18" t="s">
        <v>2379</v>
      </c>
      <c r="G1546" s="19">
        <v>2</v>
      </c>
      <c r="H1546" s="18" t="s">
        <v>2380</v>
      </c>
      <c r="I1546" s="20" t="str">
        <f t="shared" si="48"/>
        <v>OverWeight</v>
      </c>
      <c r="J1546" s="20" t="str">
        <f t="shared" si="49"/>
        <v>Prediabetes</v>
      </c>
    </row>
    <row r="1547" spans="1:10">
      <c r="A1547" s="18" t="s">
        <v>2083</v>
      </c>
      <c r="B1547" s="18">
        <v>31.83</v>
      </c>
      <c r="C1547" s="18">
        <v>11.55</v>
      </c>
      <c r="D1547" s="18" t="s">
        <v>2381</v>
      </c>
      <c r="E1547" s="18" t="s">
        <v>2379</v>
      </c>
      <c r="F1547" s="18" t="s">
        <v>2379</v>
      </c>
      <c r="G1547" s="19">
        <v>1</v>
      </c>
      <c r="H1547" s="18" t="s">
        <v>2381</v>
      </c>
      <c r="I1547" s="20" t="str">
        <f t="shared" si="48"/>
        <v>Obesity</v>
      </c>
      <c r="J1547" s="20" t="str">
        <f t="shared" si="49"/>
        <v>Diabetes</v>
      </c>
    </row>
    <row r="1548" spans="1:10">
      <c r="A1548" s="18" t="s">
        <v>2082</v>
      </c>
      <c r="B1548" s="18">
        <v>24.43</v>
      </c>
      <c r="C1548" s="18">
        <v>7.59</v>
      </c>
      <c r="D1548" s="18" t="s">
        <v>2381</v>
      </c>
      <c r="E1548" s="18" t="s">
        <v>2379</v>
      </c>
      <c r="F1548" s="18" t="s">
        <v>2379</v>
      </c>
      <c r="G1548" s="19">
        <v>1</v>
      </c>
      <c r="H1548" s="18" t="s">
        <v>2381</v>
      </c>
      <c r="I1548" s="20" t="str">
        <f t="shared" si="48"/>
        <v>Healthy Weight</v>
      </c>
      <c r="J1548" s="20" t="str">
        <f t="shared" si="49"/>
        <v>Diabetes</v>
      </c>
    </row>
    <row r="1549" spans="1:10">
      <c r="A1549" s="18" t="s">
        <v>2343</v>
      </c>
      <c r="B1549" s="18">
        <v>35.86</v>
      </c>
      <c r="C1549" s="18">
        <v>6.74</v>
      </c>
      <c r="D1549" s="18" t="s">
        <v>2381</v>
      </c>
      <c r="E1549" s="18" t="s">
        <v>2379</v>
      </c>
      <c r="F1549" s="18" t="s">
        <v>2379</v>
      </c>
      <c r="G1549" s="19">
        <v>2</v>
      </c>
      <c r="H1549" s="18" t="s">
        <v>2381</v>
      </c>
      <c r="I1549" s="20" t="str">
        <f t="shared" si="48"/>
        <v>Obesity</v>
      </c>
      <c r="J1549" s="20" t="str">
        <f t="shared" si="49"/>
        <v>Diabetes</v>
      </c>
    </row>
    <row r="1550" spans="1:10">
      <c r="A1550" s="18" t="s">
        <v>2081</v>
      </c>
      <c r="B1550" s="18">
        <v>41.9</v>
      </c>
      <c r="C1550" s="18">
        <v>4.26</v>
      </c>
      <c r="D1550" s="18" t="s">
        <v>2379</v>
      </c>
      <c r="E1550" s="18" t="s">
        <v>2379</v>
      </c>
      <c r="F1550" s="18" t="s">
        <v>2379</v>
      </c>
      <c r="G1550" s="19">
        <v>0</v>
      </c>
      <c r="H1550" s="18" t="s">
        <v>2380</v>
      </c>
      <c r="I1550" s="20" t="str">
        <f t="shared" si="48"/>
        <v>Obesity</v>
      </c>
      <c r="J1550" s="20" t="str">
        <f t="shared" si="49"/>
        <v>Normal</v>
      </c>
    </row>
    <row r="1551" spans="1:10">
      <c r="A1551" s="18" t="s">
        <v>2080</v>
      </c>
      <c r="B1551" s="18">
        <v>22.88</v>
      </c>
      <c r="C1551" s="18">
        <v>5.9</v>
      </c>
      <c r="D1551" s="18" t="s">
        <v>2381</v>
      </c>
      <c r="E1551" s="18" t="s">
        <v>2379</v>
      </c>
      <c r="F1551" s="18" t="s">
        <v>2381</v>
      </c>
      <c r="G1551" s="19">
        <v>1</v>
      </c>
      <c r="H1551" s="18" t="s">
        <v>2381</v>
      </c>
      <c r="I1551" s="20" t="str">
        <f t="shared" si="48"/>
        <v>Healthy Weight</v>
      </c>
      <c r="J1551" s="20" t="str">
        <f t="shared" si="49"/>
        <v>Prediabetes</v>
      </c>
    </row>
    <row r="1552" spans="1:10">
      <c r="A1552" s="18" t="s">
        <v>2079</v>
      </c>
      <c r="B1552" s="18">
        <v>29.734999999999999</v>
      </c>
      <c r="C1552" s="18">
        <v>7.79</v>
      </c>
      <c r="D1552" s="18" t="s">
        <v>2379</v>
      </c>
      <c r="E1552" s="18" t="s">
        <v>2379</v>
      </c>
      <c r="F1552" s="18" t="s">
        <v>2379</v>
      </c>
      <c r="G1552" s="19">
        <v>0</v>
      </c>
      <c r="H1552" s="18" t="s">
        <v>2379</v>
      </c>
      <c r="I1552" s="20" t="str">
        <f t="shared" si="48"/>
        <v>OverWeight</v>
      </c>
      <c r="J1552" s="20" t="str">
        <f t="shared" si="49"/>
        <v>Diabetes</v>
      </c>
    </row>
    <row r="1553" spans="1:10">
      <c r="A1553" s="18" t="s">
        <v>2078</v>
      </c>
      <c r="B1553" s="18">
        <v>40.74</v>
      </c>
      <c r="C1553" s="18">
        <v>5.28</v>
      </c>
      <c r="D1553" s="18" t="s">
        <v>2379</v>
      </c>
      <c r="E1553" s="18" t="s">
        <v>2379</v>
      </c>
      <c r="F1553" s="18" t="s">
        <v>2381</v>
      </c>
      <c r="G1553" s="19">
        <v>1</v>
      </c>
      <c r="H1553" s="18" t="s">
        <v>2380</v>
      </c>
      <c r="I1553" s="20" t="str">
        <f t="shared" si="48"/>
        <v>Obesity</v>
      </c>
      <c r="J1553" s="20" t="str">
        <f t="shared" si="49"/>
        <v>Normal</v>
      </c>
    </row>
    <row r="1554" spans="1:10">
      <c r="A1554" s="18" t="s">
        <v>2077</v>
      </c>
      <c r="B1554" s="18">
        <v>24.14</v>
      </c>
      <c r="C1554" s="18">
        <v>5.87</v>
      </c>
      <c r="D1554" s="18" t="s">
        <v>2379</v>
      </c>
      <c r="E1554" s="18" t="s">
        <v>2379</v>
      </c>
      <c r="F1554" s="18" t="s">
        <v>2379</v>
      </c>
      <c r="G1554" s="19">
        <v>2</v>
      </c>
      <c r="H1554" s="18" t="s">
        <v>2380</v>
      </c>
      <c r="I1554" s="20" t="str">
        <f t="shared" si="48"/>
        <v>Healthy Weight</v>
      </c>
      <c r="J1554" s="20" t="str">
        <f t="shared" si="49"/>
        <v>Prediabetes</v>
      </c>
    </row>
    <row r="1555" spans="1:10">
      <c r="A1555" s="18" t="s">
        <v>2076</v>
      </c>
      <c r="B1555" s="18">
        <v>25.15</v>
      </c>
      <c r="C1555" s="18">
        <v>9.08</v>
      </c>
      <c r="D1555" s="18" t="s">
        <v>2381</v>
      </c>
      <c r="E1555" s="18" t="s">
        <v>2379</v>
      </c>
      <c r="F1555" s="18" t="s">
        <v>2379</v>
      </c>
      <c r="G1555" s="19">
        <v>1</v>
      </c>
      <c r="H1555" s="18" t="s">
        <v>2381</v>
      </c>
      <c r="I1555" s="20" t="str">
        <f t="shared" si="48"/>
        <v>OverWeight</v>
      </c>
      <c r="J1555" s="20" t="str">
        <f t="shared" si="49"/>
        <v>Diabetes</v>
      </c>
    </row>
    <row r="1556" spans="1:10">
      <c r="A1556" s="18" t="s">
        <v>2075</v>
      </c>
      <c r="B1556" s="18">
        <v>28.71</v>
      </c>
      <c r="C1556" s="18">
        <v>5.2</v>
      </c>
      <c r="D1556" s="18" t="s">
        <v>2379</v>
      </c>
      <c r="E1556" s="18" t="s">
        <v>2379</v>
      </c>
      <c r="F1556" s="18" t="s">
        <v>2379</v>
      </c>
      <c r="G1556" s="19">
        <v>1</v>
      </c>
      <c r="H1556" s="18" t="s">
        <v>2380</v>
      </c>
      <c r="I1556" s="20" t="str">
        <f t="shared" si="48"/>
        <v>OverWeight</v>
      </c>
      <c r="J1556" s="20" t="str">
        <f t="shared" si="49"/>
        <v>Normal</v>
      </c>
    </row>
    <row r="1557" spans="1:10">
      <c r="A1557" s="18" t="s">
        <v>2074</v>
      </c>
      <c r="B1557" s="18">
        <v>23</v>
      </c>
      <c r="C1557" s="18">
        <v>5.48</v>
      </c>
      <c r="D1557" s="18" t="s">
        <v>2379</v>
      </c>
      <c r="E1557" s="18" t="s">
        <v>2379</v>
      </c>
      <c r="F1557" s="18" t="s">
        <v>2379</v>
      </c>
      <c r="G1557" s="19">
        <v>0</v>
      </c>
      <c r="H1557" s="18" t="s">
        <v>2380</v>
      </c>
      <c r="I1557" s="20" t="str">
        <f t="shared" si="48"/>
        <v>Healthy Weight</v>
      </c>
      <c r="J1557" s="20" t="str">
        <f t="shared" si="49"/>
        <v>Normal</v>
      </c>
    </row>
    <row r="1558" spans="1:10">
      <c r="A1558" s="18" t="s">
        <v>2073</v>
      </c>
      <c r="B1558" s="18">
        <v>36.86</v>
      </c>
      <c r="C1558" s="18">
        <v>11.95</v>
      </c>
      <c r="D1558" s="18" t="s">
        <v>2379</v>
      </c>
      <c r="E1558" s="18" t="s">
        <v>2379</v>
      </c>
      <c r="F1558" s="18" t="s">
        <v>2379</v>
      </c>
      <c r="G1558" s="19">
        <v>0</v>
      </c>
      <c r="H1558" s="18" t="s">
        <v>2379</v>
      </c>
      <c r="I1558" s="20" t="str">
        <f t="shared" si="48"/>
        <v>Obesity</v>
      </c>
      <c r="J1558" s="20" t="str">
        <f t="shared" si="49"/>
        <v>Diabetes</v>
      </c>
    </row>
    <row r="1559" spans="1:10">
      <c r="A1559" s="18" t="s">
        <v>2072</v>
      </c>
      <c r="B1559" s="18">
        <v>24.25</v>
      </c>
      <c r="C1559" s="18">
        <v>8.6999999999999993</v>
      </c>
      <c r="D1559" s="18" t="s">
        <v>2381</v>
      </c>
      <c r="E1559" s="18" t="s">
        <v>2379</v>
      </c>
      <c r="F1559" s="18" t="s">
        <v>2379</v>
      </c>
      <c r="G1559" s="19">
        <v>1</v>
      </c>
      <c r="H1559" s="18" t="s">
        <v>2381</v>
      </c>
      <c r="I1559" s="20" t="str">
        <f t="shared" si="48"/>
        <v>Healthy Weight</v>
      </c>
      <c r="J1559" s="20" t="str">
        <f t="shared" si="49"/>
        <v>Diabetes</v>
      </c>
    </row>
    <row r="1560" spans="1:10">
      <c r="A1560" s="18" t="s">
        <v>2369</v>
      </c>
      <c r="B1560" s="18">
        <v>34.484999999999999</v>
      </c>
      <c r="C1560" s="18">
        <v>11.87</v>
      </c>
      <c r="D1560" s="18" t="s">
        <v>2381</v>
      </c>
      <c r="E1560" s="18" t="s">
        <v>2379</v>
      </c>
      <c r="F1560" s="18" t="s">
        <v>2379</v>
      </c>
      <c r="G1560" s="19">
        <v>2</v>
      </c>
      <c r="H1560" s="18" t="s">
        <v>2381</v>
      </c>
      <c r="I1560" s="20" t="str">
        <f t="shared" si="48"/>
        <v>Obesity</v>
      </c>
      <c r="J1560" s="20" t="str">
        <f t="shared" si="49"/>
        <v>Diabetes</v>
      </c>
    </row>
    <row r="1561" spans="1:10">
      <c r="A1561" s="18" t="s">
        <v>2342</v>
      </c>
      <c r="B1561" s="18">
        <v>37.049999999999997</v>
      </c>
      <c r="C1561" s="18">
        <v>8.44</v>
      </c>
      <c r="D1561" s="18" t="s">
        <v>2379</v>
      </c>
      <c r="E1561" s="18" t="s">
        <v>2379</v>
      </c>
      <c r="F1561" s="18" t="s">
        <v>2379</v>
      </c>
      <c r="G1561" s="19">
        <v>0</v>
      </c>
      <c r="H1561" s="18" t="s">
        <v>2380</v>
      </c>
      <c r="I1561" s="20" t="str">
        <f t="shared" si="48"/>
        <v>Obesity</v>
      </c>
      <c r="J1561" s="20" t="str">
        <f t="shared" si="49"/>
        <v>Diabetes</v>
      </c>
    </row>
    <row r="1562" spans="1:10">
      <c r="A1562" s="18" t="s">
        <v>2071</v>
      </c>
      <c r="B1562" s="18">
        <v>23.85</v>
      </c>
      <c r="C1562" s="18">
        <v>7.84</v>
      </c>
      <c r="D1562" s="18" t="s">
        <v>2379</v>
      </c>
      <c r="E1562" s="18" t="s">
        <v>2379</v>
      </c>
      <c r="F1562" s="18" t="s">
        <v>2379</v>
      </c>
      <c r="G1562" s="19">
        <v>0</v>
      </c>
      <c r="H1562" s="18" t="s">
        <v>2380</v>
      </c>
      <c r="I1562" s="20" t="str">
        <f t="shared" si="48"/>
        <v>Healthy Weight</v>
      </c>
      <c r="J1562" s="20" t="str">
        <f t="shared" si="49"/>
        <v>Diabetes</v>
      </c>
    </row>
    <row r="1563" spans="1:10">
      <c r="A1563" s="18" t="s">
        <v>2070</v>
      </c>
      <c r="B1563" s="18">
        <v>40.020000000000003</v>
      </c>
      <c r="C1563" s="18">
        <v>5.19</v>
      </c>
      <c r="D1563" s="18" t="s">
        <v>2381</v>
      </c>
      <c r="E1563" s="18" t="s">
        <v>2379</v>
      </c>
      <c r="F1563" s="18" t="s">
        <v>2379</v>
      </c>
      <c r="G1563" s="19">
        <v>1</v>
      </c>
      <c r="H1563" s="18" t="s">
        <v>2381</v>
      </c>
      <c r="I1563" s="20" t="str">
        <f t="shared" si="48"/>
        <v>Obesity</v>
      </c>
      <c r="J1563" s="20" t="str">
        <f t="shared" si="49"/>
        <v>Normal</v>
      </c>
    </row>
    <row r="1564" spans="1:10">
      <c r="A1564" s="18" t="s">
        <v>2069</v>
      </c>
      <c r="B1564" s="18">
        <v>19.170000000000002</v>
      </c>
      <c r="C1564" s="18">
        <v>8.41</v>
      </c>
      <c r="D1564" s="18" t="s">
        <v>2379</v>
      </c>
      <c r="E1564" s="18" t="s">
        <v>2379</v>
      </c>
      <c r="F1564" s="18" t="s">
        <v>2379</v>
      </c>
      <c r="G1564" s="19">
        <v>0</v>
      </c>
      <c r="H1564" s="18" t="s">
        <v>2380</v>
      </c>
      <c r="I1564" s="20" t="str">
        <f t="shared" si="48"/>
        <v>Healthy Weight</v>
      </c>
      <c r="J1564" s="20" t="str">
        <f t="shared" si="49"/>
        <v>Diabetes</v>
      </c>
    </row>
    <row r="1565" spans="1:10">
      <c r="A1565" s="18" t="s">
        <v>2068</v>
      </c>
      <c r="B1565" s="18">
        <v>43.53</v>
      </c>
      <c r="C1565" s="18">
        <v>5.86</v>
      </c>
      <c r="D1565" s="18" t="s">
        <v>2381</v>
      </c>
      <c r="E1565" s="18" t="s">
        <v>2381</v>
      </c>
      <c r="F1565" s="18" t="s">
        <v>2379</v>
      </c>
      <c r="G1565" s="19">
        <v>2</v>
      </c>
      <c r="H1565" s="18" t="s">
        <v>2381</v>
      </c>
      <c r="I1565" s="20" t="str">
        <f t="shared" si="48"/>
        <v>Obesity</v>
      </c>
      <c r="J1565" s="20" t="str">
        <f t="shared" si="49"/>
        <v>Prediabetes</v>
      </c>
    </row>
    <row r="1566" spans="1:10">
      <c r="A1566" s="18" t="s">
        <v>2067</v>
      </c>
      <c r="B1566" s="18">
        <v>46.06</v>
      </c>
      <c r="C1566" s="18">
        <v>4.18</v>
      </c>
      <c r="D1566" s="18" t="s">
        <v>2379</v>
      </c>
      <c r="E1566" s="18" t="s">
        <v>2380</v>
      </c>
      <c r="F1566" s="18" t="s">
        <v>2379</v>
      </c>
      <c r="G1566" s="19">
        <v>1</v>
      </c>
      <c r="H1566" s="18" t="s">
        <v>2380</v>
      </c>
      <c r="I1566" s="20" t="str">
        <f t="shared" si="48"/>
        <v>Obesity</v>
      </c>
      <c r="J1566" s="20" t="str">
        <f t="shared" si="49"/>
        <v>Normal</v>
      </c>
    </row>
    <row r="1567" spans="1:10">
      <c r="A1567" s="18" t="s">
        <v>2066</v>
      </c>
      <c r="B1567" s="18">
        <v>29.92</v>
      </c>
      <c r="C1567" s="18">
        <v>11.99</v>
      </c>
      <c r="D1567" s="18" t="s">
        <v>2381</v>
      </c>
      <c r="E1567" s="18" t="s">
        <v>2379</v>
      </c>
      <c r="F1567" s="18" t="s">
        <v>2379</v>
      </c>
      <c r="G1567" s="19">
        <v>2</v>
      </c>
      <c r="H1567" s="18" t="s">
        <v>2381</v>
      </c>
      <c r="I1567" s="20" t="str">
        <f t="shared" si="48"/>
        <v>OverWeight</v>
      </c>
      <c r="J1567" s="20" t="str">
        <f t="shared" si="49"/>
        <v>Diabetes</v>
      </c>
    </row>
    <row r="1568" spans="1:10">
      <c r="A1568" s="18" t="s">
        <v>2065</v>
      </c>
      <c r="B1568" s="18">
        <v>28.46</v>
      </c>
      <c r="C1568" s="18">
        <v>4.8499999999999996</v>
      </c>
      <c r="D1568" s="18" t="s">
        <v>2381</v>
      </c>
      <c r="E1568" s="18" t="s">
        <v>2379</v>
      </c>
      <c r="F1568" s="18" t="s">
        <v>2379</v>
      </c>
      <c r="G1568" s="19">
        <v>1</v>
      </c>
      <c r="H1568" s="18" t="s">
        <v>2381</v>
      </c>
      <c r="I1568" s="20" t="str">
        <f t="shared" si="48"/>
        <v>OverWeight</v>
      </c>
      <c r="J1568" s="20" t="str">
        <f t="shared" si="49"/>
        <v>Normal</v>
      </c>
    </row>
    <row r="1569" spans="1:10">
      <c r="A1569" s="18" t="s">
        <v>2064</v>
      </c>
      <c r="B1569" s="18">
        <v>24.56</v>
      </c>
      <c r="C1569" s="18">
        <v>6.18</v>
      </c>
      <c r="D1569" s="18" t="s">
        <v>2381</v>
      </c>
      <c r="E1569" s="18" t="s">
        <v>2379</v>
      </c>
      <c r="F1569" s="18" t="s">
        <v>2381</v>
      </c>
      <c r="G1569" s="19">
        <v>1</v>
      </c>
      <c r="H1569" s="18" t="s">
        <v>2381</v>
      </c>
      <c r="I1569" s="20" t="str">
        <f t="shared" si="48"/>
        <v>Healthy Weight</v>
      </c>
      <c r="J1569" s="20" t="str">
        <f t="shared" si="49"/>
        <v>Prediabetes</v>
      </c>
    </row>
    <row r="1570" spans="1:10">
      <c r="A1570" s="18" t="s">
        <v>2063</v>
      </c>
      <c r="B1570" s="18">
        <v>41.19</v>
      </c>
      <c r="C1570" s="18">
        <v>6.37</v>
      </c>
      <c r="D1570" s="18" t="s">
        <v>2379</v>
      </c>
      <c r="E1570" s="18" t="s">
        <v>2379</v>
      </c>
      <c r="F1570" s="18" t="s">
        <v>2379</v>
      </c>
      <c r="G1570" s="19">
        <v>0</v>
      </c>
      <c r="H1570" s="18" t="s">
        <v>2380</v>
      </c>
      <c r="I1570" s="20" t="str">
        <f t="shared" si="48"/>
        <v>Obesity</v>
      </c>
      <c r="J1570" s="20" t="str">
        <f t="shared" si="49"/>
        <v>Prediabetes</v>
      </c>
    </row>
    <row r="1571" spans="1:10">
      <c r="A1571" s="18" t="s">
        <v>2062</v>
      </c>
      <c r="B1571" s="18">
        <v>18.63</v>
      </c>
      <c r="C1571" s="18">
        <v>9.81</v>
      </c>
      <c r="D1571" s="18" t="s">
        <v>2381</v>
      </c>
      <c r="E1571" s="18" t="s">
        <v>2379</v>
      </c>
      <c r="F1571" s="18" t="s">
        <v>2379</v>
      </c>
      <c r="G1571" s="19">
        <v>2</v>
      </c>
      <c r="H1571" s="18" t="s">
        <v>2381</v>
      </c>
      <c r="I1571" s="20" t="str">
        <f t="shared" si="48"/>
        <v>Healthy Weight</v>
      </c>
      <c r="J1571" s="20" t="str">
        <f t="shared" si="49"/>
        <v>Diabetes</v>
      </c>
    </row>
    <row r="1572" spans="1:10">
      <c r="A1572" s="18" t="s">
        <v>2341</v>
      </c>
      <c r="B1572" s="18">
        <v>43.89</v>
      </c>
      <c r="C1572" s="18">
        <v>8.7100000000000009</v>
      </c>
      <c r="D1572" s="18" t="s">
        <v>2379</v>
      </c>
      <c r="E1572" s="18" t="s">
        <v>2379</v>
      </c>
      <c r="F1572" s="18" t="s">
        <v>2379</v>
      </c>
      <c r="G1572" s="19">
        <v>0</v>
      </c>
      <c r="H1572" s="18" t="s">
        <v>2380</v>
      </c>
      <c r="I1572" s="20" t="str">
        <f t="shared" si="48"/>
        <v>Obesity</v>
      </c>
      <c r="J1572" s="20" t="str">
        <f t="shared" si="49"/>
        <v>Diabetes</v>
      </c>
    </row>
    <row r="1573" spans="1:10">
      <c r="A1573" s="18" t="s">
        <v>2061</v>
      </c>
      <c r="B1573" s="18">
        <v>26.26</v>
      </c>
      <c r="C1573" s="18">
        <v>11.8</v>
      </c>
      <c r="D1573" s="18" t="s">
        <v>2381</v>
      </c>
      <c r="E1573" s="18" t="s">
        <v>2379</v>
      </c>
      <c r="F1573" s="18" t="s">
        <v>2379</v>
      </c>
      <c r="G1573" s="19">
        <v>1</v>
      </c>
      <c r="H1573" s="18" t="s">
        <v>2381</v>
      </c>
      <c r="I1573" s="20" t="str">
        <f t="shared" si="48"/>
        <v>OverWeight</v>
      </c>
      <c r="J1573" s="20" t="str">
        <f t="shared" si="49"/>
        <v>Diabetes</v>
      </c>
    </row>
    <row r="1574" spans="1:10">
      <c r="A1574" s="18" t="s">
        <v>2060</v>
      </c>
      <c r="B1574" s="18">
        <v>22.37</v>
      </c>
      <c r="C1574" s="18">
        <v>5.86</v>
      </c>
      <c r="D1574" s="18" t="s">
        <v>2381</v>
      </c>
      <c r="E1574" s="18" t="s">
        <v>2379</v>
      </c>
      <c r="F1574" s="18" t="s">
        <v>2381</v>
      </c>
      <c r="G1574" s="19">
        <v>1</v>
      </c>
      <c r="H1574" s="18" t="s">
        <v>2381</v>
      </c>
      <c r="I1574" s="20" t="str">
        <f t="shared" si="48"/>
        <v>Healthy Weight</v>
      </c>
      <c r="J1574" s="20" t="str">
        <f t="shared" si="49"/>
        <v>Prediabetes</v>
      </c>
    </row>
    <row r="1575" spans="1:10">
      <c r="A1575" s="18" t="s">
        <v>2059</v>
      </c>
      <c r="B1575" s="18">
        <v>39.619999999999997</v>
      </c>
      <c r="C1575" s="18">
        <v>4.28</v>
      </c>
      <c r="D1575" s="18" t="s">
        <v>2379</v>
      </c>
      <c r="E1575" s="18" t="s">
        <v>2379</v>
      </c>
      <c r="F1575" s="18" t="s">
        <v>2379</v>
      </c>
      <c r="G1575" s="19">
        <v>1</v>
      </c>
      <c r="H1575" s="18" t="s">
        <v>2380</v>
      </c>
      <c r="I1575" s="20" t="str">
        <f t="shared" si="48"/>
        <v>Obesity</v>
      </c>
      <c r="J1575" s="20" t="str">
        <f t="shared" si="49"/>
        <v>Normal</v>
      </c>
    </row>
    <row r="1576" spans="1:10">
      <c r="A1576" s="18" t="s">
        <v>2058</v>
      </c>
      <c r="B1576" s="18">
        <v>18.329999999999998</v>
      </c>
      <c r="C1576" s="18">
        <v>4.16</v>
      </c>
      <c r="D1576" s="18" t="s">
        <v>2381</v>
      </c>
      <c r="E1576" s="18" t="s">
        <v>2379</v>
      </c>
      <c r="F1576" s="18" t="s">
        <v>2379</v>
      </c>
      <c r="G1576" s="19">
        <v>0</v>
      </c>
      <c r="H1576" s="18" t="s">
        <v>2381</v>
      </c>
      <c r="I1576" s="20" t="str">
        <f t="shared" si="48"/>
        <v>UnderWeight</v>
      </c>
      <c r="J1576" s="20" t="str">
        <f t="shared" si="49"/>
        <v>Normal</v>
      </c>
    </row>
    <row r="1577" spans="1:10">
      <c r="A1577" s="18" t="s">
        <v>2057</v>
      </c>
      <c r="B1577" s="18">
        <v>17.11</v>
      </c>
      <c r="C1577" s="18">
        <v>4.9800000000000004</v>
      </c>
      <c r="D1577" s="18" t="s">
        <v>2381</v>
      </c>
      <c r="E1577" s="18" t="s">
        <v>2379</v>
      </c>
      <c r="F1577" s="18" t="s">
        <v>2381</v>
      </c>
      <c r="G1577" s="19">
        <v>1</v>
      </c>
      <c r="H1577" s="18" t="s">
        <v>2381</v>
      </c>
      <c r="I1577" s="20" t="str">
        <f t="shared" si="48"/>
        <v>UnderWeight</v>
      </c>
      <c r="J1577" s="20" t="str">
        <f t="shared" si="49"/>
        <v>Normal</v>
      </c>
    </row>
    <row r="1578" spans="1:10">
      <c r="A1578" s="18" t="s">
        <v>2056</v>
      </c>
      <c r="B1578" s="18">
        <v>43.5</v>
      </c>
      <c r="C1578" s="18">
        <v>6.38</v>
      </c>
      <c r="D1578" s="18" t="s">
        <v>2379</v>
      </c>
      <c r="E1578" s="18" t="s">
        <v>2380</v>
      </c>
      <c r="F1578" s="18" t="s">
        <v>2379</v>
      </c>
      <c r="G1578" s="19">
        <v>1</v>
      </c>
      <c r="H1578" s="18" t="s">
        <v>2380</v>
      </c>
      <c r="I1578" s="20" t="str">
        <f t="shared" si="48"/>
        <v>Obesity</v>
      </c>
      <c r="J1578" s="20" t="str">
        <f t="shared" si="49"/>
        <v>Prediabetes</v>
      </c>
    </row>
    <row r="1579" spans="1:10">
      <c r="A1579" s="18" t="s">
        <v>2055</v>
      </c>
      <c r="B1579" s="18">
        <v>25.364999999999998</v>
      </c>
      <c r="C1579" s="18">
        <v>5.19</v>
      </c>
      <c r="D1579" s="18" t="s">
        <v>2379</v>
      </c>
      <c r="E1579" s="18" t="s">
        <v>2379</v>
      </c>
      <c r="F1579" s="18" t="s">
        <v>2379</v>
      </c>
      <c r="G1579" s="19">
        <v>2</v>
      </c>
      <c r="H1579" s="18" t="s">
        <v>2379</v>
      </c>
      <c r="I1579" s="20" t="str">
        <f t="shared" si="48"/>
        <v>OverWeight</v>
      </c>
      <c r="J1579" s="20" t="str">
        <f t="shared" si="49"/>
        <v>Normal</v>
      </c>
    </row>
    <row r="1580" spans="1:10">
      <c r="A1580" s="18" t="s">
        <v>2054</v>
      </c>
      <c r="B1580" s="18">
        <v>28.594999999999999</v>
      </c>
      <c r="C1580" s="18">
        <v>10.210000000000001</v>
      </c>
      <c r="D1580" s="18" t="s">
        <v>2379</v>
      </c>
      <c r="E1580" s="18" t="s">
        <v>2379</v>
      </c>
      <c r="F1580" s="18" t="s">
        <v>2379</v>
      </c>
      <c r="G1580" s="19">
        <v>0</v>
      </c>
      <c r="H1580" s="18" t="s">
        <v>2379</v>
      </c>
      <c r="I1580" s="20" t="str">
        <f t="shared" si="48"/>
        <v>OverWeight</v>
      </c>
      <c r="J1580" s="20" t="str">
        <f t="shared" si="49"/>
        <v>Diabetes</v>
      </c>
    </row>
    <row r="1581" spans="1:10">
      <c r="A1581" s="18" t="s">
        <v>2053</v>
      </c>
      <c r="B1581" s="18">
        <v>29.83</v>
      </c>
      <c r="C1581" s="18">
        <v>9.6999999999999993</v>
      </c>
      <c r="D1581" s="18" t="s">
        <v>2381</v>
      </c>
      <c r="E1581" s="18" t="s">
        <v>2379</v>
      </c>
      <c r="F1581" s="18" t="s">
        <v>2381</v>
      </c>
      <c r="G1581" s="19">
        <v>1</v>
      </c>
      <c r="H1581" s="18" t="s">
        <v>2381</v>
      </c>
      <c r="I1581" s="20" t="str">
        <f t="shared" si="48"/>
        <v>OverWeight</v>
      </c>
      <c r="J1581" s="20" t="str">
        <f t="shared" si="49"/>
        <v>Diabetes</v>
      </c>
    </row>
    <row r="1582" spans="1:10">
      <c r="A1582" s="18" t="s">
        <v>2052</v>
      </c>
      <c r="B1582" s="18">
        <v>24.7</v>
      </c>
      <c r="C1582" s="18">
        <v>10.25</v>
      </c>
      <c r="D1582" s="18" t="s">
        <v>2379</v>
      </c>
      <c r="E1582" s="18" t="s">
        <v>2379</v>
      </c>
      <c r="F1582" s="18" t="s">
        <v>2379</v>
      </c>
      <c r="G1582" s="19">
        <v>3</v>
      </c>
      <c r="H1582" s="18" t="s">
        <v>2379</v>
      </c>
      <c r="I1582" s="20" t="str">
        <f t="shared" si="48"/>
        <v>Healthy Weight</v>
      </c>
      <c r="J1582" s="20" t="str">
        <f t="shared" si="49"/>
        <v>Diabetes</v>
      </c>
    </row>
    <row r="1583" spans="1:10">
      <c r="A1583" s="18" t="s">
        <v>2340</v>
      </c>
      <c r="B1583" s="18">
        <v>42.35</v>
      </c>
      <c r="C1583" s="18">
        <v>5.08</v>
      </c>
      <c r="D1583" s="18" t="s">
        <v>2381</v>
      </c>
      <c r="E1583" s="18" t="s">
        <v>2379</v>
      </c>
      <c r="F1583" s="18" t="s">
        <v>2379</v>
      </c>
      <c r="G1583" s="19">
        <v>0</v>
      </c>
      <c r="H1583" s="18" t="s">
        <v>2381</v>
      </c>
      <c r="I1583" s="20" t="str">
        <f t="shared" si="48"/>
        <v>Obesity</v>
      </c>
      <c r="J1583" s="20" t="str">
        <f t="shared" si="49"/>
        <v>Normal</v>
      </c>
    </row>
    <row r="1584" spans="1:10">
      <c r="A1584" s="18" t="s">
        <v>2051</v>
      </c>
      <c r="B1584" s="18">
        <v>17.940000000000001</v>
      </c>
      <c r="C1584" s="18">
        <v>9.77</v>
      </c>
      <c r="D1584" s="18" t="s">
        <v>2379</v>
      </c>
      <c r="E1584" s="18" t="s">
        <v>2379</v>
      </c>
      <c r="F1584" s="18" t="s">
        <v>2379</v>
      </c>
      <c r="G1584" s="19">
        <v>0</v>
      </c>
      <c r="H1584" s="18" t="s">
        <v>2380</v>
      </c>
      <c r="I1584" s="20" t="str">
        <f t="shared" si="48"/>
        <v>UnderWeight</v>
      </c>
      <c r="J1584" s="20" t="str">
        <f t="shared" si="49"/>
        <v>Diabetes</v>
      </c>
    </row>
    <row r="1585" spans="1:10">
      <c r="A1585" s="18" t="s">
        <v>2050</v>
      </c>
      <c r="B1585" s="18">
        <v>21.08</v>
      </c>
      <c r="C1585" s="18">
        <v>4.83</v>
      </c>
      <c r="D1585" s="18" t="s">
        <v>2379</v>
      </c>
      <c r="E1585" s="18" t="s">
        <v>2379</v>
      </c>
      <c r="F1585" s="18" t="s">
        <v>2381</v>
      </c>
      <c r="G1585" s="19">
        <v>1</v>
      </c>
      <c r="H1585" s="18" t="s">
        <v>2380</v>
      </c>
      <c r="I1585" s="20" t="str">
        <f t="shared" si="48"/>
        <v>Healthy Weight</v>
      </c>
      <c r="J1585" s="20" t="str">
        <f t="shared" si="49"/>
        <v>Normal</v>
      </c>
    </row>
    <row r="1586" spans="1:10">
      <c r="A1586" s="18" t="s">
        <v>2049</v>
      </c>
      <c r="B1586" s="18">
        <v>37.715000000000003</v>
      </c>
      <c r="C1586" s="18">
        <v>10.86</v>
      </c>
      <c r="D1586" s="18" t="s">
        <v>2381</v>
      </c>
      <c r="E1586" s="18" t="s">
        <v>2379</v>
      </c>
      <c r="F1586" s="18" t="s">
        <v>2379</v>
      </c>
      <c r="G1586" s="19">
        <v>0</v>
      </c>
      <c r="H1586" s="18" t="s">
        <v>2379</v>
      </c>
      <c r="I1586" s="20" t="str">
        <f t="shared" si="48"/>
        <v>Obesity</v>
      </c>
      <c r="J1586" s="20" t="str">
        <f t="shared" si="49"/>
        <v>Diabetes</v>
      </c>
    </row>
    <row r="1587" spans="1:10">
      <c r="A1587" s="18" t="s">
        <v>2048</v>
      </c>
      <c r="B1587" s="18">
        <v>22.39</v>
      </c>
      <c r="C1587" s="18">
        <v>9.5299999999999994</v>
      </c>
      <c r="D1587" s="18" t="s">
        <v>2381</v>
      </c>
      <c r="E1587" s="18" t="s">
        <v>2379</v>
      </c>
      <c r="F1587" s="18" t="s">
        <v>2379</v>
      </c>
      <c r="G1587" s="19">
        <v>0</v>
      </c>
      <c r="H1587" s="18" t="s">
        <v>2381</v>
      </c>
      <c r="I1587" s="20" t="str">
        <f t="shared" si="48"/>
        <v>Healthy Weight</v>
      </c>
      <c r="J1587" s="20" t="str">
        <f t="shared" si="49"/>
        <v>Diabetes</v>
      </c>
    </row>
    <row r="1588" spans="1:10">
      <c r="A1588" s="18" t="s">
        <v>2047</v>
      </c>
      <c r="B1588" s="18">
        <v>28.78</v>
      </c>
      <c r="C1588" s="18">
        <v>5.68</v>
      </c>
      <c r="D1588" s="18" t="s">
        <v>2379</v>
      </c>
      <c r="E1588" s="18" t="s">
        <v>2379</v>
      </c>
      <c r="F1588" s="18" t="s">
        <v>2379</v>
      </c>
      <c r="G1588" s="19">
        <v>0</v>
      </c>
      <c r="H1588" s="18" t="s">
        <v>2380</v>
      </c>
      <c r="I1588" s="20" t="str">
        <f t="shared" si="48"/>
        <v>OverWeight</v>
      </c>
      <c r="J1588" s="20" t="str">
        <f t="shared" si="49"/>
        <v>Normal</v>
      </c>
    </row>
    <row r="1589" spans="1:10">
      <c r="A1589" s="18" t="s">
        <v>2046</v>
      </c>
      <c r="B1589" s="18">
        <v>18.329999999999998</v>
      </c>
      <c r="C1589" s="18">
        <v>5.57</v>
      </c>
      <c r="D1589" s="18" t="s">
        <v>2381</v>
      </c>
      <c r="E1589" s="18" t="s">
        <v>2379</v>
      </c>
      <c r="F1589" s="18" t="s">
        <v>2379</v>
      </c>
      <c r="G1589" s="19">
        <v>0</v>
      </c>
      <c r="H1589" s="18" t="s">
        <v>2381</v>
      </c>
      <c r="I1589" s="20" t="str">
        <f t="shared" si="48"/>
        <v>UnderWeight</v>
      </c>
      <c r="J1589" s="20" t="str">
        <f t="shared" si="49"/>
        <v>Normal</v>
      </c>
    </row>
    <row r="1590" spans="1:10">
      <c r="A1590" s="18" t="s">
        <v>2045</v>
      </c>
      <c r="B1590" s="18">
        <v>26.39</v>
      </c>
      <c r="C1590" s="18">
        <v>4.58</v>
      </c>
      <c r="D1590" s="18" t="s">
        <v>2381</v>
      </c>
      <c r="E1590" s="18" t="s">
        <v>2379</v>
      </c>
      <c r="F1590" s="18" t="s">
        <v>2379</v>
      </c>
      <c r="G1590" s="19">
        <v>1</v>
      </c>
      <c r="H1590" s="18" t="s">
        <v>2381</v>
      </c>
      <c r="I1590" s="20" t="str">
        <f t="shared" si="48"/>
        <v>OverWeight</v>
      </c>
      <c r="J1590" s="20" t="str">
        <f t="shared" si="49"/>
        <v>Normal</v>
      </c>
    </row>
    <row r="1591" spans="1:10">
      <c r="A1591" s="18" t="s">
        <v>2044</v>
      </c>
      <c r="B1591" s="18">
        <v>19.260000000000002</v>
      </c>
      <c r="C1591" s="18">
        <v>8.9600000000000009</v>
      </c>
      <c r="D1591" s="18" t="s">
        <v>2381</v>
      </c>
      <c r="E1591" s="18" t="s">
        <v>2379</v>
      </c>
      <c r="F1591" s="18" t="s">
        <v>2379</v>
      </c>
      <c r="G1591" s="19">
        <v>1</v>
      </c>
      <c r="H1591" s="18" t="s">
        <v>2381</v>
      </c>
      <c r="I1591" s="20" t="str">
        <f t="shared" si="48"/>
        <v>Healthy Weight</v>
      </c>
      <c r="J1591" s="20" t="str">
        <f t="shared" si="49"/>
        <v>Diabetes</v>
      </c>
    </row>
    <row r="1592" spans="1:10">
      <c r="A1592" s="18" t="s">
        <v>2043</v>
      </c>
      <c r="B1592" s="18">
        <v>26.92</v>
      </c>
      <c r="C1592" s="18">
        <v>6.09</v>
      </c>
      <c r="D1592" s="18" t="s">
        <v>2379</v>
      </c>
      <c r="E1592" s="18" t="s">
        <v>2379</v>
      </c>
      <c r="F1592" s="18" t="s">
        <v>2379</v>
      </c>
      <c r="G1592" s="19">
        <v>0</v>
      </c>
      <c r="H1592" s="18" t="s">
        <v>2380</v>
      </c>
      <c r="I1592" s="20" t="str">
        <f t="shared" si="48"/>
        <v>OverWeight</v>
      </c>
      <c r="J1592" s="20" t="str">
        <f t="shared" si="49"/>
        <v>Prediabetes</v>
      </c>
    </row>
    <row r="1593" spans="1:10">
      <c r="A1593" s="18" t="s">
        <v>2042</v>
      </c>
      <c r="B1593" s="18">
        <v>19.73</v>
      </c>
      <c r="C1593" s="18">
        <v>4.3600000000000003</v>
      </c>
      <c r="D1593" s="18" t="s">
        <v>2379</v>
      </c>
      <c r="E1593" s="18" t="s">
        <v>2379</v>
      </c>
      <c r="F1593" s="18" t="s">
        <v>2379</v>
      </c>
      <c r="G1593" s="19">
        <v>0</v>
      </c>
      <c r="H1593" s="18" t="s">
        <v>2380</v>
      </c>
      <c r="I1593" s="20" t="str">
        <f t="shared" si="48"/>
        <v>Healthy Weight</v>
      </c>
      <c r="J1593" s="20" t="str">
        <f t="shared" si="49"/>
        <v>Normal</v>
      </c>
    </row>
    <row r="1594" spans="1:10">
      <c r="A1594" s="18" t="s">
        <v>2339</v>
      </c>
      <c r="B1594" s="18">
        <v>31.35</v>
      </c>
      <c r="C1594" s="18">
        <v>6.86</v>
      </c>
      <c r="D1594" s="18" t="s">
        <v>2379</v>
      </c>
      <c r="E1594" s="18" t="s">
        <v>2379</v>
      </c>
      <c r="F1594" s="18" t="s">
        <v>2379</v>
      </c>
      <c r="G1594" s="19">
        <v>0</v>
      </c>
      <c r="H1594" s="18" t="s">
        <v>2380</v>
      </c>
      <c r="I1594" s="20" t="str">
        <f t="shared" si="48"/>
        <v>Obesity</v>
      </c>
      <c r="J1594" s="20" t="str">
        <f t="shared" si="49"/>
        <v>Diabetes</v>
      </c>
    </row>
    <row r="1595" spans="1:10">
      <c r="A1595" s="18" t="s">
        <v>2041</v>
      </c>
      <c r="B1595" s="18">
        <v>23.56</v>
      </c>
      <c r="C1595" s="18">
        <v>11.74</v>
      </c>
      <c r="D1595" s="18" t="s">
        <v>2381</v>
      </c>
      <c r="E1595" s="18" t="s">
        <v>2379</v>
      </c>
      <c r="F1595" s="18" t="s">
        <v>2379</v>
      </c>
      <c r="G1595" s="19">
        <v>0</v>
      </c>
      <c r="H1595" s="18" t="s">
        <v>2381</v>
      </c>
      <c r="I1595" s="20" t="str">
        <f t="shared" si="48"/>
        <v>Healthy Weight</v>
      </c>
      <c r="J1595" s="20" t="str">
        <f t="shared" si="49"/>
        <v>Diabetes</v>
      </c>
    </row>
    <row r="1596" spans="1:10">
      <c r="A1596" s="18" t="s">
        <v>2040</v>
      </c>
      <c r="B1596" s="18">
        <v>37.67</v>
      </c>
      <c r="C1596" s="18">
        <v>5.89</v>
      </c>
      <c r="D1596" s="18" t="s">
        <v>2379</v>
      </c>
      <c r="E1596" s="18" t="s">
        <v>2379</v>
      </c>
      <c r="F1596" s="18" t="s">
        <v>2379</v>
      </c>
      <c r="G1596" s="19">
        <v>1</v>
      </c>
      <c r="H1596" s="18" t="s">
        <v>2380</v>
      </c>
      <c r="I1596" s="20" t="str">
        <f t="shared" si="48"/>
        <v>Obesity</v>
      </c>
      <c r="J1596" s="20" t="str">
        <f t="shared" si="49"/>
        <v>Prediabetes</v>
      </c>
    </row>
    <row r="1597" spans="1:10">
      <c r="A1597" s="18" t="s">
        <v>2039</v>
      </c>
      <c r="B1597" s="18">
        <v>18.73</v>
      </c>
      <c r="C1597" s="18">
        <v>10.64</v>
      </c>
      <c r="D1597" s="18" t="s">
        <v>2379</v>
      </c>
      <c r="E1597" s="18" t="s">
        <v>2379</v>
      </c>
      <c r="F1597" s="18" t="s">
        <v>2379</v>
      </c>
      <c r="G1597" s="19">
        <v>2</v>
      </c>
      <c r="H1597" s="18" t="s">
        <v>2380</v>
      </c>
      <c r="I1597" s="20" t="str">
        <f t="shared" si="48"/>
        <v>Healthy Weight</v>
      </c>
      <c r="J1597" s="20" t="str">
        <f t="shared" si="49"/>
        <v>Diabetes</v>
      </c>
    </row>
    <row r="1598" spans="1:10">
      <c r="A1598" s="18" t="s">
        <v>2038</v>
      </c>
      <c r="B1598" s="18">
        <v>33.090000000000003</v>
      </c>
      <c r="C1598" s="18">
        <v>6.06</v>
      </c>
      <c r="D1598" s="18" t="s">
        <v>2379</v>
      </c>
      <c r="E1598" s="18" t="s">
        <v>2379</v>
      </c>
      <c r="F1598" s="18" t="s">
        <v>2381</v>
      </c>
      <c r="G1598" s="19">
        <v>1</v>
      </c>
      <c r="H1598" s="18" t="s">
        <v>2380</v>
      </c>
      <c r="I1598" s="20" t="str">
        <f t="shared" si="48"/>
        <v>Obesity</v>
      </c>
      <c r="J1598" s="20" t="str">
        <f t="shared" si="49"/>
        <v>Prediabetes</v>
      </c>
    </row>
    <row r="1599" spans="1:10">
      <c r="A1599" s="18" t="s">
        <v>2037</v>
      </c>
      <c r="B1599" s="18">
        <v>18.329999999999998</v>
      </c>
      <c r="C1599" s="18">
        <v>7.46</v>
      </c>
      <c r="D1599" s="18" t="s">
        <v>2381</v>
      </c>
      <c r="E1599" s="18" t="s">
        <v>2379</v>
      </c>
      <c r="F1599" s="18" t="s">
        <v>2379</v>
      </c>
      <c r="G1599" s="19">
        <v>1</v>
      </c>
      <c r="H1599" s="18" t="s">
        <v>2381</v>
      </c>
      <c r="I1599" s="20" t="str">
        <f t="shared" si="48"/>
        <v>UnderWeight</v>
      </c>
      <c r="J1599" s="20" t="str">
        <f t="shared" si="49"/>
        <v>Diabetes</v>
      </c>
    </row>
    <row r="1600" spans="1:10">
      <c r="A1600" s="18" t="s">
        <v>2036</v>
      </c>
      <c r="B1600" s="18">
        <v>27.74</v>
      </c>
      <c r="C1600" s="18">
        <v>4.68</v>
      </c>
      <c r="D1600" s="18" t="s">
        <v>2381</v>
      </c>
      <c r="E1600" s="18" t="s">
        <v>2379</v>
      </c>
      <c r="F1600" s="18" t="s">
        <v>2379</v>
      </c>
      <c r="G1600" s="19">
        <v>2</v>
      </c>
      <c r="H1600" s="18" t="s">
        <v>2381</v>
      </c>
      <c r="I1600" s="20" t="str">
        <f t="shared" si="48"/>
        <v>OverWeight</v>
      </c>
      <c r="J1600" s="20" t="str">
        <f t="shared" si="49"/>
        <v>Normal</v>
      </c>
    </row>
    <row r="1601" spans="1:10">
      <c r="A1601" s="18" t="s">
        <v>2035</v>
      </c>
      <c r="B1601" s="18">
        <v>24.2</v>
      </c>
      <c r="C1601" s="18">
        <v>6.15</v>
      </c>
      <c r="D1601" s="18" t="s">
        <v>2379</v>
      </c>
      <c r="E1601" s="18" t="s">
        <v>2379</v>
      </c>
      <c r="F1601" s="18" t="s">
        <v>2379</v>
      </c>
      <c r="G1601" s="19">
        <v>1</v>
      </c>
      <c r="H1601" s="18" t="s">
        <v>2380</v>
      </c>
      <c r="I1601" s="20" t="str">
        <f t="shared" si="48"/>
        <v>Healthy Weight</v>
      </c>
      <c r="J1601" s="20" t="str">
        <f t="shared" si="49"/>
        <v>Prediabetes</v>
      </c>
    </row>
    <row r="1602" spans="1:10">
      <c r="A1602" s="18" t="s">
        <v>2034</v>
      </c>
      <c r="B1602" s="18">
        <v>22.03</v>
      </c>
      <c r="C1602" s="18">
        <v>4.28</v>
      </c>
      <c r="D1602" s="18" t="s">
        <v>2381</v>
      </c>
      <c r="E1602" s="18" t="s">
        <v>2379</v>
      </c>
      <c r="F1602" s="18" t="s">
        <v>2379</v>
      </c>
      <c r="G1602" s="19">
        <v>0</v>
      </c>
      <c r="H1602" s="18" t="s">
        <v>2381</v>
      </c>
      <c r="I1602" s="20" t="str">
        <f t="shared" ref="I1602:I1665" si="50">IF(B1602&lt;18.5,"UnderWeight",IF(B1602&lt;25,"Healthy Weight",IF(B1602&lt;30,"OverWeight","Obesity")))</f>
        <v>Healthy Weight</v>
      </c>
      <c r="J1602" s="20" t="str">
        <f t="shared" si="49"/>
        <v>Normal</v>
      </c>
    </row>
    <row r="1603" spans="1:10">
      <c r="A1603" s="18" t="s">
        <v>2033</v>
      </c>
      <c r="B1603" s="18">
        <v>26.885000000000002</v>
      </c>
      <c r="C1603" s="18">
        <v>9.86</v>
      </c>
      <c r="D1603" s="18" t="s">
        <v>2379</v>
      </c>
      <c r="E1603" s="18" t="s">
        <v>2379</v>
      </c>
      <c r="F1603" s="18" t="s">
        <v>2379</v>
      </c>
      <c r="G1603" s="19">
        <v>3</v>
      </c>
      <c r="H1603" s="18" t="s">
        <v>2380</v>
      </c>
      <c r="I1603" s="20" t="str">
        <f t="shared" si="50"/>
        <v>OverWeight</v>
      </c>
      <c r="J1603" s="20" t="str">
        <f t="shared" ref="J1603:J1666" si="51">IF(C1603&lt;5.7,"Normal",IF(C1603&lt;6.5,"Prediabetes","Diabetes"))</f>
        <v>Diabetes</v>
      </c>
    </row>
    <row r="1604" spans="1:10">
      <c r="A1604" s="18" t="s">
        <v>2032</v>
      </c>
      <c r="B1604" s="18">
        <v>16.36</v>
      </c>
      <c r="C1604" s="18">
        <v>11.19</v>
      </c>
      <c r="D1604" s="18" t="s">
        <v>2379</v>
      </c>
      <c r="E1604" s="18" t="s">
        <v>2379</v>
      </c>
      <c r="F1604" s="18" t="s">
        <v>2379</v>
      </c>
      <c r="G1604" s="19">
        <v>0</v>
      </c>
      <c r="H1604" s="18" t="s">
        <v>2380</v>
      </c>
      <c r="I1604" s="20" t="str">
        <f t="shared" si="50"/>
        <v>UnderWeight</v>
      </c>
      <c r="J1604" s="20" t="str">
        <f t="shared" si="51"/>
        <v>Diabetes</v>
      </c>
    </row>
    <row r="1605" spans="1:10">
      <c r="A1605" s="18" t="s">
        <v>2338</v>
      </c>
      <c r="B1605" s="18">
        <v>47.6</v>
      </c>
      <c r="C1605" s="18">
        <v>5.95</v>
      </c>
      <c r="D1605" s="18" t="s">
        <v>2381</v>
      </c>
      <c r="E1605" s="18" t="s">
        <v>2379</v>
      </c>
      <c r="F1605" s="18" t="s">
        <v>2379</v>
      </c>
      <c r="G1605" s="19">
        <v>0</v>
      </c>
      <c r="H1605" s="18" t="s">
        <v>2381</v>
      </c>
      <c r="I1605" s="20" t="str">
        <f t="shared" si="50"/>
        <v>Obesity</v>
      </c>
      <c r="J1605" s="20" t="str">
        <f t="shared" si="51"/>
        <v>Prediabetes</v>
      </c>
    </row>
    <row r="1606" spans="1:10">
      <c r="A1606" s="18" t="s">
        <v>2031</v>
      </c>
      <c r="B1606" s="18">
        <v>32.299999999999997</v>
      </c>
      <c r="C1606" s="18">
        <v>4.8899999999999997</v>
      </c>
      <c r="D1606" s="18" t="s">
        <v>2381</v>
      </c>
      <c r="E1606" s="18" t="s">
        <v>2379</v>
      </c>
      <c r="F1606" s="18" t="s">
        <v>2381</v>
      </c>
      <c r="G1606" s="19">
        <v>1</v>
      </c>
      <c r="H1606" s="18" t="s">
        <v>2379</v>
      </c>
      <c r="I1606" s="20" t="str">
        <f t="shared" si="50"/>
        <v>Obesity</v>
      </c>
      <c r="J1606" s="20" t="str">
        <f t="shared" si="51"/>
        <v>Normal</v>
      </c>
    </row>
    <row r="1607" spans="1:10">
      <c r="A1607" s="18" t="s">
        <v>2030</v>
      </c>
      <c r="B1607" s="18">
        <v>16.05</v>
      </c>
      <c r="C1607" s="18">
        <v>4.3499999999999996</v>
      </c>
      <c r="D1607" s="18" t="s">
        <v>2381</v>
      </c>
      <c r="E1607" s="18" t="s">
        <v>2379</v>
      </c>
      <c r="F1607" s="18" t="s">
        <v>2379</v>
      </c>
      <c r="G1607" s="19">
        <v>0</v>
      </c>
      <c r="H1607" s="18" t="s">
        <v>2381</v>
      </c>
      <c r="I1607" s="20" t="str">
        <f t="shared" si="50"/>
        <v>UnderWeight</v>
      </c>
      <c r="J1607" s="20" t="str">
        <f t="shared" si="51"/>
        <v>Normal</v>
      </c>
    </row>
    <row r="1608" spans="1:10">
      <c r="A1608" s="18" t="s">
        <v>2029</v>
      </c>
      <c r="B1608" s="18">
        <v>29.07</v>
      </c>
      <c r="C1608" s="18">
        <v>8.66</v>
      </c>
      <c r="D1608" s="18" t="s">
        <v>2381</v>
      </c>
      <c r="E1608" s="18" t="s">
        <v>2379</v>
      </c>
      <c r="F1608" s="18" t="s">
        <v>2379</v>
      </c>
      <c r="G1608" s="19">
        <v>2</v>
      </c>
      <c r="H1608" s="18" t="s">
        <v>2381</v>
      </c>
      <c r="I1608" s="20" t="str">
        <f t="shared" si="50"/>
        <v>OverWeight</v>
      </c>
      <c r="J1608" s="20" t="str">
        <f t="shared" si="51"/>
        <v>Diabetes</v>
      </c>
    </row>
    <row r="1609" spans="1:10">
      <c r="A1609" s="18" t="s">
        <v>2028</v>
      </c>
      <c r="B1609" s="18">
        <v>17.43</v>
      </c>
      <c r="C1609" s="18">
        <v>8.64</v>
      </c>
      <c r="D1609" s="18" t="s">
        <v>2379</v>
      </c>
      <c r="E1609" s="18" t="s">
        <v>2379</v>
      </c>
      <c r="F1609" s="18" t="s">
        <v>2379</v>
      </c>
      <c r="G1609" s="19">
        <v>0</v>
      </c>
      <c r="H1609" s="18" t="s">
        <v>2380</v>
      </c>
      <c r="I1609" s="20" t="str">
        <f t="shared" si="50"/>
        <v>UnderWeight</v>
      </c>
      <c r="J1609" s="20" t="str">
        <f t="shared" si="51"/>
        <v>Diabetes</v>
      </c>
    </row>
    <row r="1610" spans="1:10">
      <c r="A1610" s="18" t="s">
        <v>2027</v>
      </c>
      <c r="B1610" s="18">
        <v>19.329999999999998</v>
      </c>
      <c r="C1610" s="18">
        <v>4.2699999999999996</v>
      </c>
      <c r="D1610" s="18" t="s">
        <v>2379</v>
      </c>
      <c r="E1610" s="18" t="s">
        <v>2379</v>
      </c>
      <c r="F1610" s="18" t="s">
        <v>2379</v>
      </c>
      <c r="G1610" s="19">
        <v>0</v>
      </c>
      <c r="H1610" s="18" t="s">
        <v>2380</v>
      </c>
      <c r="I1610" s="20" t="str">
        <f t="shared" si="50"/>
        <v>Healthy Weight</v>
      </c>
      <c r="J1610" s="20" t="str">
        <f t="shared" si="51"/>
        <v>Normal</v>
      </c>
    </row>
    <row r="1611" spans="1:10">
      <c r="A1611" s="18" t="s">
        <v>2026</v>
      </c>
      <c r="B1611" s="18">
        <v>30.52</v>
      </c>
      <c r="C1611" s="18">
        <v>4.21</v>
      </c>
      <c r="D1611" s="18" t="s">
        <v>2379</v>
      </c>
      <c r="E1611" s="18" t="s">
        <v>2379</v>
      </c>
      <c r="F1611" s="18" t="s">
        <v>2379</v>
      </c>
      <c r="G1611" s="19">
        <v>1</v>
      </c>
      <c r="H1611" s="18" t="s">
        <v>2380</v>
      </c>
      <c r="I1611" s="20" t="str">
        <f t="shared" si="50"/>
        <v>Obesity</v>
      </c>
      <c r="J1611" s="20" t="str">
        <f t="shared" si="51"/>
        <v>Normal</v>
      </c>
    </row>
    <row r="1612" spans="1:10">
      <c r="A1612" s="18" t="s">
        <v>2025</v>
      </c>
      <c r="B1612" s="18">
        <v>39.21</v>
      </c>
      <c r="C1612" s="18">
        <v>5.04</v>
      </c>
      <c r="D1612" s="18" t="s">
        <v>2379</v>
      </c>
      <c r="E1612" s="18" t="s">
        <v>2379</v>
      </c>
      <c r="F1612" s="18" t="s">
        <v>2381</v>
      </c>
      <c r="G1612" s="19">
        <v>1</v>
      </c>
      <c r="H1612" s="18" t="s">
        <v>2380</v>
      </c>
      <c r="I1612" s="20" t="str">
        <f t="shared" si="50"/>
        <v>Obesity</v>
      </c>
      <c r="J1612" s="20" t="str">
        <f t="shared" si="51"/>
        <v>Normal</v>
      </c>
    </row>
    <row r="1613" spans="1:10">
      <c r="A1613" s="18" t="s">
        <v>2024</v>
      </c>
      <c r="B1613" s="18">
        <v>26.98</v>
      </c>
      <c r="C1613" s="18">
        <v>5.21</v>
      </c>
      <c r="D1613" s="18" t="s">
        <v>2381</v>
      </c>
      <c r="E1613" s="18" t="s">
        <v>2379</v>
      </c>
      <c r="F1613" s="18" t="s">
        <v>2379</v>
      </c>
      <c r="G1613" s="19">
        <v>2</v>
      </c>
      <c r="H1613" s="18" t="s">
        <v>2381</v>
      </c>
      <c r="I1613" s="20" t="str">
        <f t="shared" si="50"/>
        <v>OverWeight</v>
      </c>
      <c r="J1613" s="20" t="str">
        <f t="shared" si="51"/>
        <v>Normal</v>
      </c>
    </row>
    <row r="1614" spans="1:10">
      <c r="A1614" s="18" t="s">
        <v>2023</v>
      </c>
      <c r="B1614" s="18">
        <v>25.84</v>
      </c>
      <c r="C1614" s="18">
        <v>8.83</v>
      </c>
      <c r="D1614" s="18" t="s">
        <v>2379</v>
      </c>
      <c r="E1614" s="18" t="s">
        <v>2379</v>
      </c>
      <c r="F1614" s="18" t="s">
        <v>2379</v>
      </c>
      <c r="G1614" s="19">
        <v>0</v>
      </c>
      <c r="H1614" s="18" t="s">
        <v>2379</v>
      </c>
      <c r="I1614" s="20" t="str">
        <f t="shared" si="50"/>
        <v>OverWeight</v>
      </c>
      <c r="J1614" s="20" t="str">
        <f t="shared" si="51"/>
        <v>Diabetes</v>
      </c>
    </row>
    <row r="1615" spans="1:10">
      <c r="A1615" s="18" t="s">
        <v>2022</v>
      </c>
      <c r="B1615" s="18">
        <v>28.31</v>
      </c>
      <c r="C1615" s="18">
        <v>8.4700000000000006</v>
      </c>
      <c r="D1615" s="18" t="s">
        <v>2381</v>
      </c>
      <c r="E1615" s="18" t="s">
        <v>2379</v>
      </c>
      <c r="F1615" s="18" t="s">
        <v>2379</v>
      </c>
      <c r="G1615" s="19">
        <v>2</v>
      </c>
      <c r="H1615" s="18" t="s">
        <v>2381</v>
      </c>
      <c r="I1615" s="20" t="str">
        <f t="shared" si="50"/>
        <v>OverWeight</v>
      </c>
      <c r="J1615" s="20" t="str">
        <f t="shared" si="51"/>
        <v>Diabetes</v>
      </c>
    </row>
    <row r="1616" spans="1:10">
      <c r="A1616" s="18" t="s">
        <v>2337</v>
      </c>
      <c r="B1616" s="18">
        <v>46.2</v>
      </c>
      <c r="C1616" s="18">
        <v>6.09</v>
      </c>
      <c r="D1616" s="18" t="s">
        <v>2379</v>
      </c>
      <c r="E1616" s="18" t="s">
        <v>2379</v>
      </c>
      <c r="F1616" s="18" t="s">
        <v>2381</v>
      </c>
      <c r="G1616" s="19">
        <v>1</v>
      </c>
      <c r="H1616" s="18" t="s">
        <v>2380</v>
      </c>
      <c r="I1616" s="20" t="str">
        <f t="shared" si="50"/>
        <v>Obesity</v>
      </c>
      <c r="J1616" s="20" t="str">
        <f t="shared" si="51"/>
        <v>Prediabetes</v>
      </c>
    </row>
    <row r="1617" spans="1:10">
      <c r="A1617" s="18" t="s">
        <v>2021</v>
      </c>
      <c r="B1617" s="18">
        <v>23.94</v>
      </c>
      <c r="C1617" s="18">
        <v>4.2</v>
      </c>
      <c r="D1617" s="18" t="s">
        <v>2379</v>
      </c>
      <c r="E1617" s="18" t="s">
        <v>2379</v>
      </c>
      <c r="F1617" s="18" t="s">
        <v>2379</v>
      </c>
      <c r="G1617" s="19">
        <v>0</v>
      </c>
      <c r="H1617" s="18" t="s">
        <v>2380</v>
      </c>
      <c r="I1617" s="20" t="str">
        <f t="shared" si="50"/>
        <v>Healthy Weight</v>
      </c>
      <c r="J1617" s="20" t="str">
        <f t="shared" si="51"/>
        <v>Normal</v>
      </c>
    </row>
    <row r="1618" spans="1:10">
      <c r="A1618" s="18" t="s">
        <v>2020</v>
      </c>
      <c r="B1618" s="18">
        <v>20.03</v>
      </c>
      <c r="C1618" s="18">
        <v>6.14</v>
      </c>
      <c r="D1618" s="18" t="s">
        <v>2381</v>
      </c>
      <c r="E1618" s="18" t="s">
        <v>2379</v>
      </c>
      <c r="F1618" s="18" t="s">
        <v>2379</v>
      </c>
      <c r="G1618" s="19">
        <v>0</v>
      </c>
      <c r="H1618" s="18" t="s">
        <v>2381</v>
      </c>
      <c r="I1618" s="20" t="str">
        <f t="shared" si="50"/>
        <v>Healthy Weight</v>
      </c>
      <c r="J1618" s="20" t="str">
        <f t="shared" si="51"/>
        <v>Prediabetes</v>
      </c>
    </row>
    <row r="1619" spans="1:10">
      <c r="A1619" s="18" t="s">
        <v>2019</v>
      </c>
      <c r="B1619" s="18">
        <v>41.42</v>
      </c>
      <c r="C1619" s="18">
        <v>6.07</v>
      </c>
      <c r="D1619" s="18" t="s">
        <v>2379</v>
      </c>
      <c r="E1619" s="18" t="s">
        <v>2379</v>
      </c>
      <c r="F1619" s="18" t="s">
        <v>2379</v>
      </c>
      <c r="G1619" s="19">
        <v>0</v>
      </c>
      <c r="H1619" s="18" t="s">
        <v>2379</v>
      </c>
      <c r="I1619" s="20" t="str">
        <f t="shared" si="50"/>
        <v>Obesity</v>
      </c>
      <c r="J1619" s="20" t="str">
        <f t="shared" si="51"/>
        <v>Prediabetes</v>
      </c>
    </row>
    <row r="1620" spans="1:10">
      <c r="A1620" s="18" t="s">
        <v>2018</v>
      </c>
      <c r="B1620" s="18">
        <v>36.67</v>
      </c>
      <c r="C1620" s="18">
        <v>10.210000000000001</v>
      </c>
      <c r="D1620" s="18" t="s">
        <v>2379</v>
      </c>
      <c r="E1620" s="18" t="s">
        <v>2379</v>
      </c>
      <c r="F1620" s="18" t="s">
        <v>2379</v>
      </c>
      <c r="G1620" s="19">
        <v>0</v>
      </c>
      <c r="H1620" s="18" t="s">
        <v>2379</v>
      </c>
      <c r="I1620" s="20" t="str">
        <f t="shared" si="50"/>
        <v>Obesity</v>
      </c>
      <c r="J1620" s="20" t="str">
        <f t="shared" si="51"/>
        <v>Diabetes</v>
      </c>
    </row>
    <row r="1621" spans="1:10">
      <c r="A1621" s="18" t="s">
        <v>2017</v>
      </c>
      <c r="B1621" s="18">
        <v>27.645</v>
      </c>
      <c r="C1621" s="18">
        <v>4.6900000000000004</v>
      </c>
      <c r="D1621" s="18" t="s">
        <v>2379</v>
      </c>
      <c r="E1621" s="18" t="s">
        <v>2379</v>
      </c>
      <c r="F1621" s="18" t="s">
        <v>2379</v>
      </c>
      <c r="G1621" s="19">
        <v>0</v>
      </c>
      <c r="H1621" s="18" t="s">
        <v>2379</v>
      </c>
      <c r="I1621" s="20" t="str">
        <f t="shared" si="50"/>
        <v>OverWeight</v>
      </c>
      <c r="J1621" s="20" t="str">
        <f t="shared" si="51"/>
        <v>Normal</v>
      </c>
    </row>
    <row r="1622" spans="1:10">
      <c r="A1622" s="18" t="s">
        <v>2016</v>
      </c>
      <c r="B1622" s="18">
        <v>22.72</v>
      </c>
      <c r="C1622" s="18">
        <v>5.71</v>
      </c>
      <c r="D1622" s="18" t="s">
        <v>2379</v>
      </c>
      <c r="E1622" s="18" t="s">
        <v>2379</v>
      </c>
      <c r="F1622" s="18" t="s">
        <v>2379</v>
      </c>
      <c r="G1622" s="19">
        <v>0</v>
      </c>
      <c r="H1622" s="18" t="s">
        <v>2380</v>
      </c>
      <c r="I1622" s="20" t="str">
        <f t="shared" si="50"/>
        <v>Healthy Weight</v>
      </c>
      <c r="J1622" s="20" t="str">
        <f t="shared" si="51"/>
        <v>Prediabetes</v>
      </c>
    </row>
    <row r="1623" spans="1:10">
      <c r="A1623" s="18" t="s">
        <v>2015</v>
      </c>
      <c r="B1623" s="18">
        <v>36.520000000000003</v>
      </c>
      <c r="C1623" s="18">
        <v>9.07</v>
      </c>
      <c r="D1623" s="18" t="s">
        <v>2381</v>
      </c>
      <c r="E1623" s="18" t="s">
        <v>2379</v>
      </c>
      <c r="F1623" s="18" t="s">
        <v>2381</v>
      </c>
      <c r="G1623" s="19">
        <v>1</v>
      </c>
      <c r="H1623" s="18" t="s">
        <v>2379</v>
      </c>
      <c r="I1623" s="20" t="str">
        <f t="shared" si="50"/>
        <v>Obesity</v>
      </c>
      <c r="J1623" s="20" t="str">
        <f t="shared" si="51"/>
        <v>Diabetes</v>
      </c>
    </row>
    <row r="1624" spans="1:10">
      <c r="A1624" s="18" t="s">
        <v>2014</v>
      </c>
      <c r="B1624" s="18">
        <v>33.96</v>
      </c>
      <c r="C1624" s="18">
        <v>4.99</v>
      </c>
      <c r="D1624" s="18" t="s">
        <v>2379</v>
      </c>
      <c r="E1624" s="18" t="s">
        <v>2379</v>
      </c>
      <c r="F1624" s="18" t="s">
        <v>2379</v>
      </c>
      <c r="G1624" s="19">
        <v>0</v>
      </c>
      <c r="H1624" s="18" t="s">
        <v>2380</v>
      </c>
      <c r="I1624" s="20" t="str">
        <f t="shared" si="50"/>
        <v>Obesity</v>
      </c>
      <c r="J1624" s="20" t="str">
        <f t="shared" si="51"/>
        <v>Normal</v>
      </c>
    </row>
    <row r="1625" spans="1:10">
      <c r="A1625" s="18" t="s">
        <v>2013</v>
      </c>
      <c r="B1625" s="18">
        <v>26.695</v>
      </c>
      <c r="C1625" s="18">
        <v>8.31</v>
      </c>
      <c r="D1625" s="18" t="s">
        <v>2379</v>
      </c>
      <c r="E1625" s="18" t="s">
        <v>2379</v>
      </c>
      <c r="F1625" s="18" t="s">
        <v>2379</v>
      </c>
      <c r="G1625" s="19">
        <v>0</v>
      </c>
      <c r="H1625" s="18" t="s">
        <v>2380</v>
      </c>
      <c r="I1625" s="20" t="str">
        <f t="shared" si="50"/>
        <v>OverWeight</v>
      </c>
      <c r="J1625" s="20" t="str">
        <f t="shared" si="51"/>
        <v>Diabetes</v>
      </c>
    </row>
    <row r="1626" spans="1:10">
      <c r="A1626" s="18" t="s">
        <v>2012</v>
      </c>
      <c r="B1626" s="18">
        <v>18.45</v>
      </c>
      <c r="C1626" s="18">
        <v>5.07</v>
      </c>
      <c r="D1626" s="18" t="s">
        <v>2381</v>
      </c>
      <c r="E1626" s="18" t="s">
        <v>2379</v>
      </c>
      <c r="F1626" s="18" t="s">
        <v>2379</v>
      </c>
      <c r="G1626" s="19">
        <v>0</v>
      </c>
      <c r="H1626" s="18" t="s">
        <v>2381</v>
      </c>
      <c r="I1626" s="20" t="str">
        <f t="shared" si="50"/>
        <v>UnderWeight</v>
      </c>
      <c r="J1626" s="20" t="str">
        <f t="shared" si="51"/>
        <v>Normal</v>
      </c>
    </row>
    <row r="1627" spans="1:10">
      <c r="A1627" s="18" t="s">
        <v>2336</v>
      </c>
      <c r="B1627" s="18">
        <v>32.015000000000001</v>
      </c>
      <c r="C1627" s="18">
        <v>11.75</v>
      </c>
      <c r="D1627" s="18" t="s">
        <v>2379</v>
      </c>
      <c r="E1627" s="18" t="s">
        <v>2379</v>
      </c>
      <c r="F1627" s="18" t="s">
        <v>2379</v>
      </c>
      <c r="G1627" s="19">
        <v>0</v>
      </c>
      <c r="H1627" s="18" t="s">
        <v>2380</v>
      </c>
      <c r="I1627" s="20" t="str">
        <f t="shared" si="50"/>
        <v>Obesity</v>
      </c>
      <c r="J1627" s="20" t="str">
        <f t="shared" si="51"/>
        <v>Diabetes</v>
      </c>
    </row>
    <row r="1628" spans="1:10">
      <c r="A1628" s="18" t="s">
        <v>2011</v>
      </c>
      <c r="B1628" s="18">
        <v>33.18</v>
      </c>
      <c r="C1628" s="18">
        <v>4.79</v>
      </c>
      <c r="D1628" s="18" t="s">
        <v>2379</v>
      </c>
      <c r="E1628" s="18" t="s">
        <v>2379</v>
      </c>
      <c r="F1628" s="18" t="s">
        <v>2379</v>
      </c>
      <c r="G1628" s="19">
        <v>0</v>
      </c>
      <c r="H1628" s="18" t="s">
        <v>2380</v>
      </c>
      <c r="I1628" s="20" t="str">
        <f t="shared" si="50"/>
        <v>Obesity</v>
      </c>
      <c r="J1628" s="20" t="str">
        <f t="shared" si="51"/>
        <v>Normal</v>
      </c>
    </row>
    <row r="1629" spans="1:10">
      <c r="A1629" s="18" t="s">
        <v>2010</v>
      </c>
      <c r="B1629" s="18">
        <v>36.1</v>
      </c>
      <c r="C1629" s="18">
        <v>11.39</v>
      </c>
      <c r="D1629" s="18" t="s">
        <v>2381</v>
      </c>
      <c r="E1629" s="18" t="s">
        <v>2379</v>
      </c>
      <c r="F1629" s="18" t="s">
        <v>2379</v>
      </c>
      <c r="G1629" s="19">
        <v>2</v>
      </c>
      <c r="H1629" s="18" t="s">
        <v>2379</v>
      </c>
      <c r="I1629" s="20" t="str">
        <f t="shared" si="50"/>
        <v>Obesity</v>
      </c>
      <c r="J1629" s="20" t="str">
        <f t="shared" si="51"/>
        <v>Diabetes</v>
      </c>
    </row>
    <row r="1630" spans="1:10">
      <c r="A1630" s="18" t="s">
        <v>2009</v>
      </c>
      <c r="B1630" s="18">
        <v>22.77</v>
      </c>
      <c r="C1630" s="18">
        <v>6</v>
      </c>
      <c r="D1630" s="18" t="s">
        <v>2379</v>
      </c>
      <c r="E1630" s="18" t="s">
        <v>2379</v>
      </c>
      <c r="F1630" s="18" t="s">
        <v>2379</v>
      </c>
      <c r="G1630" s="19">
        <v>0</v>
      </c>
      <c r="H1630" s="18" t="s">
        <v>2380</v>
      </c>
      <c r="I1630" s="20" t="str">
        <f t="shared" si="50"/>
        <v>Healthy Weight</v>
      </c>
      <c r="J1630" s="20" t="str">
        <f t="shared" si="51"/>
        <v>Prediabetes</v>
      </c>
    </row>
    <row r="1631" spans="1:10">
      <c r="A1631" s="18" t="s">
        <v>2008</v>
      </c>
      <c r="B1631" s="18">
        <v>21.24</v>
      </c>
      <c r="C1631" s="18">
        <v>5.13</v>
      </c>
      <c r="D1631" s="18" t="s">
        <v>2379</v>
      </c>
      <c r="E1631" s="18" t="s">
        <v>2379</v>
      </c>
      <c r="F1631" s="18" t="s">
        <v>2379</v>
      </c>
      <c r="G1631" s="19">
        <v>0</v>
      </c>
      <c r="H1631" s="18" t="s">
        <v>2380</v>
      </c>
      <c r="I1631" s="20" t="str">
        <f t="shared" si="50"/>
        <v>Healthy Weight</v>
      </c>
      <c r="J1631" s="20" t="str">
        <f t="shared" si="51"/>
        <v>Normal</v>
      </c>
    </row>
    <row r="1632" spans="1:10">
      <c r="A1632" s="18" t="s">
        <v>2007</v>
      </c>
      <c r="B1632" s="18">
        <v>17.600000000000001</v>
      </c>
      <c r="C1632" s="18">
        <v>5.26</v>
      </c>
      <c r="D1632" s="18" t="s">
        <v>2381</v>
      </c>
      <c r="E1632" s="18" t="s">
        <v>2379</v>
      </c>
      <c r="F1632" s="18" t="s">
        <v>2379</v>
      </c>
      <c r="G1632" s="19">
        <v>0</v>
      </c>
      <c r="H1632" s="18" t="s">
        <v>2381</v>
      </c>
      <c r="I1632" s="20" t="str">
        <f t="shared" si="50"/>
        <v>UnderWeight</v>
      </c>
      <c r="J1632" s="20" t="str">
        <f t="shared" si="51"/>
        <v>Normal</v>
      </c>
    </row>
    <row r="1633" spans="1:10">
      <c r="A1633" s="18" t="s">
        <v>2006</v>
      </c>
      <c r="B1633" s="18">
        <v>26.29</v>
      </c>
      <c r="C1633" s="18">
        <v>6.84</v>
      </c>
      <c r="D1633" s="18" t="s">
        <v>2379</v>
      </c>
      <c r="E1633" s="18" t="s">
        <v>2379</v>
      </c>
      <c r="F1633" s="18" t="s">
        <v>2379</v>
      </c>
      <c r="G1633" s="19">
        <v>0</v>
      </c>
      <c r="H1633" s="18" t="s">
        <v>2380</v>
      </c>
      <c r="I1633" s="20" t="str">
        <f t="shared" si="50"/>
        <v>OverWeight</v>
      </c>
      <c r="J1633" s="20" t="str">
        <f t="shared" si="51"/>
        <v>Diabetes</v>
      </c>
    </row>
    <row r="1634" spans="1:10">
      <c r="A1634" s="18" t="s">
        <v>2005</v>
      </c>
      <c r="B1634" s="18">
        <v>35.31</v>
      </c>
      <c r="C1634" s="18">
        <v>9.0399999999999991</v>
      </c>
      <c r="D1634" s="18" t="s">
        <v>2379</v>
      </c>
      <c r="E1634" s="18" t="s">
        <v>2379</v>
      </c>
      <c r="F1634" s="18" t="s">
        <v>2379</v>
      </c>
      <c r="G1634" s="19">
        <v>0</v>
      </c>
      <c r="H1634" s="18" t="s">
        <v>2379</v>
      </c>
      <c r="I1634" s="20" t="str">
        <f t="shared" si="50"/>
        <v>Obesity</v>
      </c>
      <c r="J1634" s="20" t="str">
        <f t="shared" si="51"/>
        <v>Diabetes</v>
      </c>
    </row>
    <row r="1635" spans="1:10">
      <c r="A1635" s="18" t="s">
        <v>2004</v>
      </c>
      <c r="B1635" s="18">
        <v>27.04</v>
      </c>
      <c r="C1635" s="18">
        <v>4.0999999999999996</v>
      </c>
      <c r="D1635" s="18" t="s">
        <v>2379</v>
      </c>
      <c r="E1635" s="18" t="s">
        <v>2379</v>
      </c>
      <c r="F1635" s="18" t="s">
        <v>2379</v>
      </c>
      <c r="G1635" s="19">
        <v>1</v>
      </c>
      <c r="H1635" s="18" t="s">
        <v>2380</v>
      </c>
      <c r="I1635" s="20" t="str">
        <f t="shared" si="50"/>
        <v>OverWeight</v>
      </c>
      <c r="J1635" s="20" t="str">
        <f t="shared" si="51"/>
        <v>Normal</v>
      </c>
    </row>
    <row r="1636" spans="1:10">
      <c r="A1636" s="18" t="s">
        <v>2003</v>
      </c>
      <c r="B1636" s="18">
        <v>30.23</v>
      </c>
      <c r="C1636" s="18">
        <v>4.2300000000000004</v>
      </c>
      <c r="D1636" s="18" t="s">
        <v>2381</v>
      </c>
      <c r="E1636" s="18" t="s">
        <v>2379</v>
      </c>
      <c r="F1636" s="18" t="s">
        <v>2381</v>
      </c>
      <c r="G1636" s="19">
        <v>1</v>
      </c>
      <c r="H1636" s="18" t="s">
        <v>2381</v>
      </c>
      <c r="I1636" s="20" t="str">
        <f t="shared" si="50"/>
        <v>Obesity</v>
      </c>
      <c r="J1636" s="20" t="str">
        <f t="shared" si="51"/>
        <v>Normal</v>
      </c>
    </row>
    <row r="1637" spans="1:10">
      <c r="A1637" s="18" t="s">
        <v>2002</v>
      </c>
      <c r="B1637" s="18">
        <v>30.6</v>
      </c>
      <c r="C1637" s="18">
        <v>6.48</v>
      </c>
      <c r="D1637" s="18" t="s">
        <v>2381</v>
      </c>
      <c r="E1637" s="18" t="s">
        <v>2379</v>
      </c>
      <c r="F1637" s="18" t="s">
        <v>2381</v>
      </c>
      <c r="G1637" s="19">
        <v>1</v>
      </c>
      <c r="H1637" s="18" t="s">
        <v>2381</v>
      </c>
      <c r="I1637" s="20" t="str">
        <f t="shared" si="50"/>
        <v>Obesity</v>
      </c>
      <c r="J1637" s="20" t="str">
        <f t="shared" si="51"/>
        <v>Prediabetes</v>
      </c>
    </row>
    <row r="1638" spans="1:10">
      <c r="A1638" s="18" t="s">
        <v>2335</v>
      </c>
      <c r="B1638" s="18">
        <v>40.564999999999998</v>
      </c>
      <c r="C1638" s="18">
        <v>7.37</v>
      </c>
      <c r="D1638" s="18" t="s">
        <v>2379</v>
      </c>
      <c r="E1638" s="18" t="s">
        <v>2379</v>
      </c>
      <c r="F1638" s="18" t="s">
        <v>2379</v>
      </c>
      <c r="G1638" s="19">
        <v>0</v>
      </c>
      <c r="H1638" s="18" t="s">
        <v>2380</v>
      </c>
      <c r="I1638" s="20" t="str">
        <f t="shared" si="50"/>
        <v>Obesity</v>
      </c>
      <c r="J1638" s="20" t="str">
        <f t="shared" si="51"/>
        <v>Diabetes</v>
      </c>
    </row>
    <row r="1639" spans="1:10">
      <c r="A1639" s="18" t="s">
        <v>2001</v>
      </c>
      <c r="B1639" s="18">
        <v>26.8</v>
      </c>
      <c r="C1639" s="18">
        <v>5.53</v>
      </c>
      <c r="D1639" s="18" t="s">
        <v>2379</v>
      </c>
      <c r="E1639" s="18" t="s">
        <v>2379</v>
      </c>
      <c r="F1639" s="18" t="s">
        <v>2379</v>
      </c>
      <c r="G1639" s="19">
        <v>1</v>
      </c>
      <c r="H1639" s="18" t="s">
        <v>2380</v>
      </c>
      <c r="I1639" s="20" t="str">
        <f t="shared" si="50"/>
        <v>OverWeight</v>
      </c>
      <c r="J1639" s="20" t="str">
        <f t="shared" si="51"/>
        <v>Normal</v>
      </c>
    </row>
    <row r="1640" spans="1:10">
      <c r="A1640" s="18" t="s">
        <v>2000</v>
      </c>
      <c r="B1640" s="18">
        <v>16.86</v>
      </c>
      <c r="C1640" s="18">
        <v>4.07</v>
      </c>
      <c r="D1640" s="18" t="s">
        <v>2381</v>
      </c>
      <c r="E1640" s="18" t="s">
        <v>2379</v>
      </c>
      <c r="F1640" s="18" t="s">
        <v>2379</v>
      </c>
      <c r="G1640" s="19">
        <v>0</v>
      </c>
      <c r="H1640" s="18" t="s">
        <v>2381</v>
      </c>
      <c r="I1640" s="20" t="str">
        <f t="shared" si="50"/>
        <v>UnderWeight</v>
      </c>
      <c r="J1640" s="20" t="str">
        <f t="shared" si="51"/>
        <v>Normal</v>
      </c>
    </row>
    <row r="1641" spans="1:10">
      <c r="A1641" s="18" t="s">
        <v>1999</v>
      </c>
      <c r="B1641" s="18">
        <v>16.3</v>
      </c>
      <c r="C1641" s="18">
        <v>5.51</v>
      </c>
      <c r="D1641" s="18" t="s">
        <v>2379</v>
      </c>
      <c r="E1641" s="18" t="s">
        <v>2379</v>
      </c>
      <c r="F1641" s="18" t="s">
        <v>2379</v>
      </c>
      <c r="G1641" s="19">
        <v>1</v>
      </c>
      <c r="H1641" s="18" t="s">
        <v>2380</v>
      </c>
      <c r="I1641" s="20" t="str">
        <f t="shared" si="50"/>
        <v>UnderWeight</v>
      </c>
      <c r="J1641" s="20" t="str">
        <f t="shared" si="51"/>
        <v>Normal</v>
      </c>
    </row>
    <row r="1642" spans="1:10">
      <c r="A1642" s="18" t="s">
        <v>1998</v>
      </c>
      <c r="B1642" s="18">
        <v>29.81</v>
      </c>
      <c r="C1642" s="18">
        <v>11.66</v>
      </c>
      <c r="D1642" s="18" t="s">
        <v>2379</v>
      </c>
      <c r="E1642" s="18" t="s">
        <v>2379</v>
      </c>
      <c r="F1642" s="18" t="s">
        <v>2379</v>
      </c>
      <c r="G1642" s="19">
        <v>0</v>
      </c>
      <c r="H1642" s="18" t="s">
        <v>2380</v>
      </c>
      <c r="I1642" s="20" t="str">
        <f t="shared" si="50"/>
        <v>OverWeight</v>
      </c>
      <c r="J1642" s="20" t="str">
        <f t="shared" si="51"/>
        <v>Diabetes</v>
      </c>
    </row>
    <row r="1643" spans="1:10">
      <c r="A1643" s="18" t="s">
        <v>1997</v>
      </c>
      <c r="B1643" s="18">
        <v>16.329999999999998</v>
      </c>
      <c r="C1643" s="18">
        <v>7.26</v>
      </c>
      <c r="D1643" s="18" t="s">
        <v>2381</v>
      </c>
      <c r="E1643" s="18" t="s">
        <v>2379</v>
      </c>
      <c r="F1643" s="18" t="s">
        <v>2379</v>
      </c>
      <c r="G1643" s="19">
        <v>0</v>
      </c>
      <c r="H1643" s="18" t="s">
        <v>2381</v>
      </c>
      <c r="I1643" s="20" t="str">
        <f t="shared" si="50"/>
        <v>UnderWeight</v>
      </c>
      <c r="J1643" s="20" t="str">
        <f t="shared" si="51"/>
        <v>Diabetes</v>
      </c>
    </row>
    <row r="1644" spans="1:10">
      <c r="A1644" s="18" t="s">
        <v>1996</v>
      </c>
      <c r="B1644" s="18">
        <v>16.37</v>
      </c>
      <c r="C1644" s="18">
        <v>4.79</v>
      </c>
      <c r="D1644" s="18" t="s">
        <v>2381</v>
      </c>
      <c r="E1644" s="18" t="s">
        <v>2379</v>
      </c>
      <c r="F1644" s="18" t="s">
        <v>2379</v>
      </c>
      <c r="G1644" s="19">
        <v>0</v>
      </c>
      <c r="H1644" s="18" t="s">
        <v>2381</v>
      </c>
      <c r="I1644" s="20" t="str">
        <f t="shared" si="50"/>
        <v>UnderWeight</v>
      </c>
      <c r="J1644" s="20" t="str">
        <f t="shared" si="51"/>
        <v>Normal</v>
      </c>
    </row>
    <row r="1645" spans="1:10">
      <c r="A1645" s="18" t="s">
        <v>1995</v>
      </c>
      <c r="B1645" s="18">
        <v>22.42</v>
      </c>
      <c r="C1645" s="18">
        <v>4.68</v>
      </c>
      <c r="D1645" s="18" t="s">
        <v>2381</v>
      </c>
      <c r="E1645" s="18" t="s">
        <v>2379</v>
      </c>
      <c r="F1645" s="18" t="s">
        <v>2379</v>
      </c>
      <c r="G1645" s="19">
        <v>1</v>
      </c>
      <c r="H1645" s="18" t="s">
        <v>2379</v>
      </c>
      <c r="I1645" s="20" t="str">
        <f t="shared" si="50"/>
        <v>Healthy Weight</v>
      </c>
      <c r="J1645" s="20" t="str">
        <f t="shared" si="51"/>
        <v>Normal</v>
      </c>
    </row>
    <row r="1646" spans="1:10">
      <c r="A1646" s="18" t="s">
        <v>1994</v>
      </c>
      <c r="B1646" s="18">
        <v>31.35</v>
      </c>
      <c r="C1646" s="18">
        <v>4.33</v>
      </c>
      <c r="D1646" s="18" t="s">
        <v>2381</v>
      </c>
      <c r="E1646" s="18" t="s">
        <v>2379</v>
      </c>
      <c r="F1646" s="18" t="s">
        <v>2381</v>
      </c>
      <c r="G1646" s="19">
        <v>1</v>
      </c>
      <c r="H1646" s="18" t="s">
        <v>2379</v>
      </c>
      <c r="I1646" s="20" t="str">
        <f t="shared" si="50"/>
        <v>Obesity</v>
      </c>
      <c r="J1646" s="20" t="str">
        <f t="shared" si="51"/>
        <v>Normal</v>
      </c>
    </row>
    <row r="1647" spans="1:10">
      <c r="A1647" s="18" t="s">
        <v>1993</v>
      </c>
      <c r="B1647" s="18">
        <v>31.9</v>
      </c>
      <c r="C1647" s="18">
        <v>11.89</v>
      </c>
      <c r="D1647" s="18" t="s">
        <v>2379</v>
      </c>
      <c r="E1647" s="18" t="s">
        <v>2379</v>
      </c>
      <c r="F1647" s="18" t="s">
        <v>2379</v>
      </c>
      <c r="G1647" s="19">
        <v>0</v>
      </c>
      <c r="H1647" s="18" t="s">
        <v>2379</v>
      </c>
      <c r="I1647" s="20" t="str">
        <f t="shared" si="50"/>
        <v>Obesity</v>
      </c>
      <c r="J1647" s="20" t="str">
        <f t="shared" si="51"/>
        <v>Diabetes</v>
      </c>
    </row>
    <row r="1648" spans="1:10">
      <c r="A1648" s="18" t="s">
        <v>1992</v>
      </c>
      <c r="B1648" s="18">
        <v>30.6</v>
      </c>
      <c r="C1648" s="18">
        <v>5.24</v>
      </c>
      <c r="D1648" s="18" t="s">
        <v>2379</v>
      </c>
      <c r="E1648" s="18" t="s">
        <v>2379</v>
      </c>
      <c r="F1648" s="18" t="s">
        <v>2379</v>
      </c>
      <c r="G1648" s="19">
        <v>0</v>
      </c>
      <c r="H1648" s="18" t="s">
        <v>2380</v>
      </c>
      <c r="I1648" s="20" t="str">
        <f t="shared" si="50"/>
        <v>Obesity</v>
      </c>
      <c r="J1648" s="20" t="str">
        <f t="shared" si="51"/>
        <v>Normal</v>
      </c>
    </row>
    <row r="1649" spans="1:10">
      <c r="A1649" s="18" t="s">
        <v>2334</v>
      </c>
      <c r="B1649" s="18">
        <v>32.450000000000003</v>
      </c>
      <c r="C1649" s="18">
        <v>11.91</v>
      </c>
      <c r="D1649" s="18" t="s">
        <v>2379</v>
      </c>
      <c r="E1649" s="18" t="s">
        <v>2379</v>
      </c>
      <c r="F1649" s="18" t="s">
        <v>2379</v>
      </c>
      <c r="G1649" s="19">
        <v>0</v>
      </c>
      <c r="H1649" s="18" t="s">
        <v>2380</v>
      </c>
      <c r="I1649" s="20" t="str">
        <f t="shared" si="50"/>
        <v>Obesity</v>
      </c>
      <c r="J1649" s="20" t="str">
        <f t="shared" si="51"/>
        <v>Diabetes</v>
      </c>
    </row>
    <row r="1650" spans="1:10">
      <c r="A1650" s="18" t="s">
        <v>1991</v>
      </c>
      <c r="B1650" s="18">
        <v>28.975000000000001</v>
      </c>
      <c r="C1650" s="18">
        <v>7.63</v>
      </c>
      <c r="D1650" s="18" t="s">
        <v>2379</v>
      </c>
      <c r="E1650" s="18" t="s">
        <v>2379</v>
      </c>
      <c r="F1650" s="18" t="s">
        <v>2379</v>
      </c>
      <c r="G1650" s="19">
        <v>0</v>
      </c>
      <c r="H1650" s="18" t="s">
        <v>2380</v>
      </c>
      <c r="I1650" s="20" t="str">
        <f t="shared" si="50"/>
        <v>OverWeight</v>
      </c>
      <c r="J1650" s="20" t="str">
        <f t="shared" si="51"/>
        <v>Diabetes</v>
      </c>
    </row>
    <row r="1651" spans="1:10">
      <c r="A1651" s="18" t="s">
        <v>1990</v>
      </c>
      <c r="B1651" s="18">
        <v>24.86</v>
      </c>
      <c r="C1651" s="18">
        <v>8.92</v>
      </c>
      <c r="D1651" s="18" t="s">
        <v>2381</v>
      </c>
      <c r="E1651" s="18" t="s">
        <v>2379</v>
      </c>
      <c r="F1651" s="18" t="s">
        <v>2379</v>
      </c>
      <c r="G1651" s="19">
        <v>2</v>
      </c>
      <c r="H1651" s="18" t="s">
        <v>2379</v>
      </c>
      <c r="I1651" s="20" t="str">
        <f t="shared" si="50"/>
        <v>Healthy Weight</v>
      </c>
      <c r="J1651" s="20" t="str">
        <f t="shared" si="51"/>
        <v>Diabetes</v>
      </c>
    </row>
    <row r="1652" spans="1:10">
      <c r="A1652" s="18" t="s">
        <v>1989</v>
      </c>
      <c r="B1652" s="18">
        <v>19.54</v>
      </c>
      <c r="C1652" s="18">
        <v>5.37</v>
      </c>
      <c r="D1652" s="18" t="s">
        <v>2379</v>
      </c>
      <c r="E1652" s="18" t="s">
        <v>2379</v>
      </c>
      <c r="F1652" s="18" t="s">
        <v>2379</v>
      </c>
      <c r="G1652" s="19">
        <v>0</v>
      </c>
      <c r="H1652" s="18" t="s">
        <v>2380</v>
      </c>
      <c r="I1652" s="20" t="str">
        <f t="shared" si="50"/>
        <v>Healthy Weight</v>
      </c>
      <c r="J1652" s="20" t="str">
        <f t="shared" si="51"/>
        <v>Normal</v>
      </c>
    </row>
    <row r="1653" spans="1:10">
      <c r="A1653" s="18" t="s">
        <v>1988</v>
      </c>
      <c r="B1653" s="18">
        <v>26.74</v>
      </c>
      <c r="C1653" s="18">
        <v>4.3099999999999996</v>
      </c>
      <c r="D1653" s="18" t="s">
        <v>2379</v>
      </c>
      <c r="E1653" s="18" t="s">
        <v>2379</v>
      </c>
      <c r="F1653" s="18" t="s">
        <v>2379</v>
      </c>
      <c r="G1653" s="19">
        <v>0</v>
      </c>
      <c r="H1653" s="18" t="s">
        <v>2380</v>
      </c>
      <c r="I1653" s="20" t="str">
        <f t="shared" si="50"/>
        <v>OverWeight</v>
      </c>
      <c r="J1653" s="20" t="str">
        <f t="shared" si="51"/>
        <v>Normal</v>
      </c>
    </row>
    <row r="1654" spans="1:10">
      <c r="A1654" s="18" t="s">
        <v>1987</v>
      </c>
      <c r="B1654" s="18">
        <v>22.99</v>
      </c>
      <c r="C1654" s="18">
        <v>10.46</v>
      </c>
      <c r="D1654" s="18" t="s">
        <v>2379</v>
      </c>
      <c r="E1654" s="18" t="s">
        <v>2379</v>
      </c>
      <c r="F1654" s="18" t="s">
        <v>2379</v>
      </c>
      <c r="G1654" s="19">
        <v>3</v>
      </c>
      <c r="H1654" s="18" t="s">
        <v>2380</v>
      </c>
      <c r="I1654" s="20" t="str">
        <f t="shared" si="50"/>
        <v>Healthy Weight</v>
      </c>
      <c r="J1654" s="20" t="str">
        <f t="shared" si="51"/>
        <v>Diabetes</v>
      </c>
    </row>
    <row r="1655" spans="1:10">
      <c r="A1655" s="18" t="s">
        <v>1986</v>
      </c>
      <c r="B1655" s="18">
        <v>31.46</v>
      </c>
      <c r="C1655" s="18">
        <v>7.39</v>
      </c>
      <c r="D1655" s="18" t="s">
        <v>2379</v>
      </c>
      <c r="E1655" s="18" t="s">
        <v>2379</v>
      </c>
      <c r="F1655" s="18" t="s">
        <v>2379</v>
      </c>
      <c r="G1655" s="19">
        <v>0</v>
      </c>
      <c r="H1655" s="18" t="s">
        <v>2379</v>
      </c>
      <c r="I1655" s="20" t="str">
        <f t="shared" si="50"/>
        <v>Obesity</v>
      </c>
      <c r="J1655" s="20" t="str">
        <f t="shared" si="51"/>
        <v>Diabetes</v>
      </c>
    </row>
    <row r="1656" spans="1:10">
      <c r="A1656" s="18" t="s">
        <v>1985</v>
      </c>
      <c r="B1656" s="18">
        <v>30.86</v>
      </c>
      <c r="C1656" s="18">
        <v>6.18</v>
      </c>
      <c r="D1656" s="18" t="s">
        <v>2379</v>
      </c>
      <c r="E1656" s="18" t="s">
        <v>2380</v>
      </c>
      <c r="F1656" s="18" t="s">
        <v>2379</v>
      </c>
      <c r="G1656" s="19">
        <v>2</v>
      </c>
      <c r="H1656" s="18" t="s">
        <v>2380</v>
      </c>
      <c r="I1656" s="20" t="str">
        <f t="shared" si="50"/>
        <v>Obesity</v>
      </c>
      <c r="J1656" s="20" t="str">
        <f t="shared" si="51"/>
        <v>Prediabetes</v>
      </c>
    </row>
    <row r="1657" spans="1:10">
      <c r="A1657" s="18" t="s">
        <v>1984</v>
      </c>
      <c r="B1657" s="18">
        <v>31.96</v>
      </c>
      <c r="C1657" s="18">
        <v>8.86</v>
      </c>
      <c r="D1657" s="18" t="s">
        <v>2379</v>
      </c>
      <c r="E1657" s="18" t="s">
        <v>2379</v>
      </c>
      <c r="F1657" s="18" t="s">
        <v>2379</v>
      </c>
      <c r="G1657" s="19">
        <v>0</v>
      </c>
      <c r="H1657" s="18" t="s">
        <v>2380</v>
      </c>
      <c r="I1657" s="20" t="str">
        <f t="shared" si="50"/>
        <v>Obesity</v>
      </c>
      <c r="J1657" s="20" t="str">
        <f t="shared" si="51"/>
        <v>Diabetes</v>
      </c>
    </row>
    <row r="1658" spans="1:10">
      <c r="A1658" s="18" t="s">
        <v>1983</v>
      </c>
      <c r="B1658" s="18">
        <v>23.76</v>
      </c>
      <c r="C1658" s="18">
        <v>10.96</v>
      </c>
      <c r="D1658" s="18" t="s">
        <v>2379</v>
      </c>
      <c r="E1658" s="18" t="s">
        <v>2379</v>
      </c>
      <c r="F1658" s="18" t="s">
        <v>2379</v>
      </c>
      <c r="G1658" s="19">
        <v>3</v>
      </c>
      <c r="H1658" s="18" t="s">
        <v>2380</v>
      </c>
      <c r="I1658" s="20" t="str">
        <f t="shared" si="50"/>
        <v>Healthy Weight</v>
      </c>
      <c r="J1658" s="20" t="str">
        <f t="shared" si="51"/>
        <v>Diabetes</v>
      </c>
    </row>
    <row r="1659" spans="1:10">
      <c r="A1659" s="18" t="s">
        <v>1982</v>
      </c>
      <c r="B1659" s="18">
        <v>19.38</v>
      </c>
      <c r="C1659" s="18">
        <v>6.28</v>
      </c>
      <c r="D1659" s="18" t="s">
        <v>2379</v>
      </c>
      <c r="E1659" s="18" t="s">
        <v>2379</v>
      </c>
      <c r="F1659" s="18" t="s">
        <v>2379</v>
      </c>
      <c r="G1659" s="19">
        <v>0</v>
      </c>
      <c r="H1659" s="18" t="s">
        <v>2380</v>
      </c>
      <c r="I1659" s="20" t="str">
        <f t="shared" si="50"/>
        <v>Healthy Weight</v>
      </c>
      <c r="J1659" s="20" t="str">
        <f t="shared" si="51"/>
        <v>Prediabetes</v>
      </c>
    </row>
    <row r="1660" spans="1:10">
      <c r="A1660" s="18" t="s">
        <v>2333</v>
      </c>
      <c r="B1660" s="18">
        <v>34.96</v>
      </c>
      <c r="C1660" s="18">
        <v>6.52</v>
      </c>
      <c r="D1660" s="18" t="s">
        <v>2379</v>
      </c>
      <c r="E1660" s="18" t="s">
        <v>2379</v>
      </c>
      <c r="F1660" s="18" t="s">
        <v>2379</v>
      </c>
      <c r="G1660" s="19">
        <v>0</v>
      </c>
      <c r="H1660" s="18" t="s">
        <v>2380</v>
      </c>
      <c r="I1660" s="20" t="str">
        <f t="shared" si="50"/>
        <v>Obesity</v>
      </c>
      <c r="J1660" s="20" t="str">
        <f t="shared" si="51"/>
        <v>Diabetes</v>
      </c>
    </row>
    <row r="1661" spans="1:10">
      <c r="A1661" s="18" t="s">
        <v>1981</v>
      </c>
      <c r="B1661" s="18">
        <v>16.21</v>
      </c>
      <c r="C1661" s="18">
        <v>6.29</v>
      </c>
      <c r="D1661" s="18" t="s">
        <v>2381</v>
      </c>
      <c r="E1661" s="18" t="s">
        <v>2379</v>
      </c>
      <c r="F1661" s="18" t="s">
        <v>2379</v>
      </c>
      <c r="G1661" s="19">
        <v>1</v>
      </c>
      <c r="H1661" s="18" t="s">
        <v>2381</v>
      </c>
      <c r="I1661" s="20" t="str">
        <f t="shared" si="50"/>
        <v>UnderWeight</v>
      </c>
      <c r="J1661" s="20" t="str">
        <f t="shared" si="51"/>
        <v>Prediabetes</v>
      </c>
    </row>
    <row r="1662" spans="1:10">
      <c r="A1662" s="18" t="s">
        <v>1980</v>
      </c>
      <c r="B1662" s="18">
        <v>32.54</v>
      </c>
      <c r="C1662" s="18">
        <v>4.0199999999999996</v>
      </c>
      <c r="D1662" s="18" t="s">
        <v>2379</v>
      </c>
      <c r="E1662" s="18" t="s">
        <v>2380</v>
      </c>
      <c r="F1662" s="18" t="s">
        <v>2379</v>
      </c>
      <c r="G1662" s="19">
        <v>1</v>
      </c>
      <c r="H1662" s="18" t="s">
        <v>2380</v>
      </c>
      <c r="I1662" s="20" t="str">
        <f t="shared" si="50"/>
        <v>Obesity</v>
      </c>
      <c r="J1662" s="20" t="str">
        <f t="shared" si="51"/>
        <v>Normal</v>
      </c>
    </row>
    <row r="1663" spans="1:10">
      <c r="A1663" s="18" t="s">
        <v>1979</v>
      </c>
      <c r="B1663" s="18">
        <v>36.765000000000001</v>
      </c>
      <c r="C1663" s="18">
        <v>11.95</v>
      </c>
      <c r="D1663" s="18" t="s">
        <v>2381</v>
      </c>
      <c r="E1663" s="18" t="s">
        <v>2379</v>
      </c>
      <c r="F1663" s="18" t="s">
        <v>2379</v>
      </c>
      <c r="G1663" s="19">
        <v>2</v>
      </c>
      <c r="H1663" s="18" t="s">
        <v>2379</v>
      </c>
      <c r="I1663" s="20" t="str">
        <f t="shared" si="50"/>
        <v>Obesity</v>
      </c>
      <c r="J1663" s="20" t="str">
        <f t="shared" si="51"/>
        <v>Diabetes</v>
      </c>
    </row>
    <row r="1664" spans="1:10">
      <c r="A1664" s="18" t="s">
        <v>1978</v>
      </c>
      <c r="B1664" s="18">
        <v>35.909999999999997</v>
      </c>
      <c r="C1664" s="18">
        <v>8.7100000000000009</v>
      </c>
      <c r="D1664" s="18" t="s">
        <v>2379</v>
      </c>
      <c r="E1664" s="18" t="s">
        <v>2379</v>
      </c>
      <c r="F1664" s="18" t="s">
        <v>2379</v>
      </c>
      <c r="G1664" s="19">
        <v>0</v>
      </c>
      <c r="H1664" s="18" t="s">
        <v>2379</v>
      </c>
      <c r="I1664" s="20" t="str">
        <f t="shared" si="50"/>
        <v>Obesity</v>
      </c>
      <c r="J1664" s="20" t="str">
        <f t="shared" si="51"/>
        <v>Diabetes</v>
      </c>
    </row>
    <row r="1665" spans="1:10">
      <c r="A1665" s="18" t="s">
        <v>1977</v>
      </c>
      <c r="B1665" s="18">
        <v>32.06</v>
      </c>
      <c r="C1665" s="18">
        <v>4.67</v>
      </c>
      <c r="D1665" s="18" t="s">
        <v>2379</v>
      </c>
      <c r="E1665" s="18" t="s">
        <v>2380</v>
      </c>
      <c r="F1665" s="18" t="s">
        <v>2379</v>
      </c>
      <c r="G1665" s="19">
        <v>1</v>
      </c>
      <c r="H1665" s="18" t="s">
        <v>2380</v>
      </c>
      <c r="I1665" s="20" t="str">
        <f t="shared" si="50"/>
        <v>Obesity</v>
      </c>
      <c r="J1665" s="20" t="str">
        <f t="shared" si="51"/>
        <v>Normal</v>
      </c>
    </row>
    <row r="1666" spans="1:10">
      <c r="A1666" s="18" t="s">
        <v>1976</v>
      </c>
      <c r="B1666" s="18">
        <v>24.1</v>
      </c>
      <c r="C1666" s="18">
        <v>11.14</v>
      </c>
      <c r="D1666" s="18" t="s">
        <v>2381</v>
      </c>
      <c r="E1666" s="18" t="s">
        <v>2379</v>
      </c>
      <c r="F1666" s="18" t="s">
        <v>2379</v>
      </c>
      <c r="G1666" s="19">
        <v>1</v>
      </c>
      <c r="H1666" s="18" t="s">
        <v>2379</v>
      </c>
      <c r="I1666" s="20" t="str">
        <f t="shared" ref="I1666:I1729" si="52">IF(B1666&lt;18.5,"UnderWeight",IF(B1666&lt;25,"Healthy Weight",IF(B1666&lt;30,"OverWeight","Obesity")))</f>
        <v>Healthy Weight</v>
      </c>
      <c r="J1666" s="20" t="str">
        <f t="shared" si="51"/>
        <v>Diabetes</v>
      </c>
    </row>
    <row r="1667" spans="1:10">
      <c r="A1667" s="18" t="s">
        <v>1975</v>
      </c>
      <c r="B1667" s="18">
        <v>27.1</v>
      </c>
      <c r="C1667" s="18">
        <v>9.0500000000000007</v>
      </c>
      <c r="D1667" s="18" t="s">
        <v>2379</v>
      </c>
      <c r="E1667" s="18" t="s">
        <v>2379</v>
      </c>
      <c r="F1667" s="18" t="s">
        <v>2379</v>
      </c>
      <c r="G1667" s="19">
        <v>2</v>
      </c>
      <c r="H1667" s="18" t="s">
        <v>2379</v>
      </c>
      <c r="I1667" s="20" t="str">
        <f t="shared" si="52"/>
        <v>OverWeight</v>
      </c>
      <c r="J1667" s="20" t="str">
        <f t="shared" ref="J1667:J1730" si="53">IF(C1667&lt;5.7,"Normal",IF(C1667&lt;6.5,"Prediabetes","Diabetes"))</f>
        <v>Diabetes</v>
      </c>
    </row>
    <row r="1668" spans="1:10">
      <c r="A1668" s="18" t="s">
        <v>1974</v>
      </c>
      <c r="B1668" s="18">
        <v>24.42</v>
      </c>
      <c r="C1668" s="18">
        <v>11.31</v>
      </c>
      <c r="D1668" s="18" t="s">
        <v>2379</v>
      </c>
      <c r="E1668" s="18" t="s">
        <v>2379</v>
      </c>
      <c r="F1668" s="18" t="s">
        <v>2379</v>
      </c>
      <c r="G1668" s="19">
        <v>0</v>
      </c>
      <c r="H1668" s="18" t="s">
        <v>2380</v>
      </c>
      <c r="I1668" s="20" t="str">
        <f t="shared" si="52"/>
        <v>Healthy Weight</v>
      </c>
      <c r="J1668" s="20" t="str">
        <f t="shared" si="53"/>
        <v>Diabetes</v>
      </c>
    </row>
    <row r="1669" spans="1:10">
      <c r="A1669" s="18" t="s">
        <v>1973</v>
      </c>
      <c r="B1669" s="18">
        <v>26.695</v>
      </c>
      <c r="C1669" s="18">
        <v>4.68</v>
      </c>
      <c r="D1669" s="18" t="s">
        <v>2381</v>
      </c>
      <c r="E1669" s="18" t="s">
        <v>2379</v>
      </c>
      <c r="F1669" s="18" t="s">
        <v>2379</v>
      </c>
      <c r="G1669" s="19">
        <v>2</v>
      </c>
      <c r="H1669" s="18" t="s">
        <v>2381</v>
      </c>
      <c r="I1669" s="20" t="str">
        <f t="shared" si="52"/>
        <v>OverWeight</v>
      </c>
      <c r="J1669" s="20" t="str">
        <f t="shared" si="53"/>
        <v>Normal</v>
      </c>
    </row>
    <row r="1670" spans="1:10">
      <c r="A1670" s="18" t="s">
        <v>1972</v>
      </c>
      <c r="B1670" s="18">
        <v>27.79</v>
      </c>
      <c r="C1670" s="18">
        <v>6.05</v>
      </c>
      <c r="D1670" s="18" t="s">
        <v>2381</v>
      </c>
      <c r="E1670" s="18" t="s">
        <v>2381</v>
      </c>
      <c r="F1670" s="18" t="s">
        <v>2379</v>
      </c>
      <c r="G1670" s="19">
        <v>1</v>
      </c>
      <c r="H1670" s="18" t="s">
        <v>2381</v>
      </c>
      <c r="I1670" s="20" t="str">
        <f t="shared" si="52"/>
        <v>OverWeight</v>
      </c>
      <c r="J1670" s="20" t="str">
        <f t="shared" si="53"/>
        <v>Prediabetes</v>
      </c>
    </row>
    <row r="1671" spans="1:10">
      <c r="A1671" s="18" t="s">
        <v>2368</v>
      </c>
      <c r="B1671" s="18">
        <v>38.094999999999999</v>
      </c>
      <c r="C1671" s="18">
        <v>6.05</v>
      </c>
      <c r="D1671" s="18" t="s">
        <v>2379</v>
      </c>
      <c r="E1671" s="18" t="s">
        <v>2379</v>
      </c>
      <c r="F1671" s="18" t="s">
        <v>2379</v>
      </c>
      <c r="G1671" s="19">
        <v>0</v>
      </c>
      <c r="H1671" s="18" t="s">
        <v>2380</v>
      </c>
      <c r="I1671" s="20" t="str">
        <f t="shared" si="52"/>
        <v>Obesity</v>
      </c>
      <c r="J1671" s="20" t="str">
        <f t="shared" si="53"/>
        <v>Prediabetes</v>
      </c>
    </row>
    <row r="1672" spans="1:10">
      <c r="A1672" s="18" t="s">
        <v>2332</v>
      </c>
      <c r="B1672" s="18">
        <v>35.5</v>
      </c>
      <c r="C1672" s="18">
        <v>5.14</v>
      </c>
      <c r="D1672" s="18" t="s">
        <v>2379</v>
      </c>
      <c r="E1672" s="18" t="s">
        <v>2379</v>
      </c>
      <c r="F1672" s="18" t="s">
        <v>2381</v>
      </c>
      <c r="G1672" s="19">
        <v>1</v>
      </c>
      <c r="H1672" s="18" t="s">
        <v>2380</v>
      </c>
      <c r="I1672" s="20" t="str">
        <f t="shared" si="52"/>
        <v>Obesity</v>
      </c>
      <c r="J1672" s="20" t="str">
        <f t="shared" si="53"/>
        <v>Normal</v>
      </c>
    </row>
    <row r="1673" spans="1:10">
      <c r="A1673" s="18" t="s">
        <v>1971</v>
      </c>
      <c r="B1673" s="18">
        <v>32.68</v>
      </c>
      <c r="C1673" s="18">
        <v>4.68</v>
      </c>
      <c r="D1673" s="18" t="s">
        <v>2381</v>
      </c>
      <c r="E1673" s="18" t="s">
        <v>2379</v>
      </c>
      <c r="F1673" s="18" t="s">
        <v>2379</v>
      </c>
      <c r="G1673" s="19">
        <v>0</v>
      </c>
      <c r="H1673" s="18" t="s">
        <v>2379</v>
      </c>
      <c r="I1673" s="20" t="str">
        <f t="shared" si="52"/>
        <v>Obesity</v>
      </c>
      <c r="J1673" s="20" t="str">
        <f t="shared" si="53"/>
        <v>Normal</v>
      </c>
    </row>
    <row r="1674" spans="1:10">
      <c r="A1674" s="18" t="s">
        <v>1970</v>
      </c>
      <c r="B1674" s="18">
        <v>26.4</v>
      </c>
      <c r="C1674" s="18">
        <v>9.5</v>
      </c>
      <c r="D1674" s="18" t="s">
        <v>2381</v>
      </c>
      <c r="E1674" s="18" t="s">
        <v>2379</v>
      </c>
      <c r="F1674" s="18" t="s">
        <v>2379</v>
      </c>
      <c r="G1674" s="19">
        <v>2</v>
      </c>
      <c r="H1674" s="18" t="s">
        <v>2379</v>
      </c>
      <c r="I1674" s="20" t="str">
        <f t="shared" si="52"/>
        <v>OverWeight</v>
      </c>
      <c r="J1674" s="20" t="str">
        <f t="shared" si="53"/>
        <v>Diabetes</v>
      </c>
    </row>
    <row r="1675" spans="1:10">
      <c r="A1675" s="18" t="s">
        <v>1969</v>
      </c>
      <c r="B1675" s="18">
        <v>23.655000000000001</v>
      </c>
      <c r="C1675" s="18">
        <v>10.84</v>
      </c>
      <c r="D1675" s="18" t="s">
        <v>2381</v>
      </c>
      <c r="E1675" s="18" t="s">
        <v>2379</v>
      </c>
      <c r="F1675" s="18" t="s">
        <v>2381</v>
      </c>
      <c r="G1675" s="19">
        <v>1</v>
      </c>
      <c r="H1675" s="18" t="s">
        <v>2381</v>
      </c>
      <c r="I1675" s="20" t="str">
        <f t="shared" si="52"/>
        <v>Healthy Weight</v>
      </c>
      <c r="J1675" s="20" t="str">
        <f t="shared" si="53"/>
        <v>Diabetes</v>
      </c>
    </row>
    <row r="1676" spans="1:10">
      <c r="A1676" s="18" t="s">
        <v>1968</v>
      </c>
      <c r="B1676" s="18">
        <v>27.36</v>
      </c>
      <c r="C1676" s="18">
        <v>5.88</v>
      </c>
      <c r="D1676" s="18" t="s">
        <v>2379</v>
      </c>
      <c r="E1676" s="18" t="s">
        <v>2379</v>
      </c>
      <c r="F1676" s="18" t="s">
        <v>2379</v>
      </c>
      <c r="G1676" s="19">
        <v>2</v>
      </c>
      <c r="H1676" s="18" t="s">
        <v>2379</v>
      </c>
      <c r="I1676" s="20" t="str">
        <f t="shared" si="52"/>
        <v>OverWeight</v>
      </c>
      <c r="J1676" s="20" t="str">
        <f t="shared" si="53"/>
        <v>Prediabetes</v>
      </c>
    </row>
    <row r="1677" spans="1:10">
      <c r="A1677" s="18" t="s">
        <v>1967</v>
      </c>
      <c r="B1677" s="18">
        <v>27.82</v>
      </c>
      <c r="C1677" s="18">
        <v>5.24</v>
      </c>
      <c r="D1677" s="18" t="s">
        <v>2381</v>
      </c>
      <c r="E1677" s="18" t="s">
        <v>2379</v>
      </c>
      <c r="F1677" s="18" t="s">
        <v>2379</v>
      </c>
      <c r="G1677" s="19">
        <v>0</v>
      </c>
      <c r="H1677" s="18" t="s">
        <v>2381</v>
      </c>
      <c r="I1677" s="20" t="str">
        <f t="shared" si="52"/>
        <v>OverWeight</v>
      </c>
      <c r="J1677" s="20" t="str">
        <f t="shared" si="53"/>
        <v>Normal</v>
      </c>
    </row>
    <row r="1678" spans="1:10">
      <c r="A1678" s="18" t="s">
        <v>1966</v>
      </c>
      <c r="B1678" s="18">
        <v>25.46</v>
      </c>
      <c r="C1678" s="18">
        <v>11.75</v>
      </c>
      <c r="D1678" s="18" t="s">
        <v>2379</v>
      </c>
      <c r="E1678" s="18" t="s">
        <v>2379</v>
      </c>
      <c r="F1678" s="18" t="s">
        <v>2379</v>
      </c>
      <c r="G1678" s="19">
        <v>0</v>
      </c>
      <c r="H1678" s="18" t="s">
        <v>2379</v>
      </c>
      <c r="I1678" s="20" t="str">
        <f t="shared" si="52"/>
        <v>OverWeight</v>
      </c>
      <c r="J1678" s="20" t="str">
        <f t="shared" si="53"/>
        <v>Diabetes</v>
      </c>
    </row>
    <row r="1679" spans="1:10">
      <c r="A1679" s="18" t="s">
        <v>1965</v>
      </c>
      <c r="B1679" s="18">
        <v>25.1</v>
      </c>
      <c r="C1679" s="18">
        <v>6.97</v>
      </c>
      <c r="D1679" s="18" t="s">
        <v>2379</v>
      </c>
      <c r="E1679" s="18" t="s">
        <v>2379</v>
      </c>
      <c r="F1679" s="18" t="s">
        <v>2379</v>
      </c>
      <c r="G1679" s="19">
        <v>0</v>
      </c>
      <c r="H1679" s="18" t="s">
        <v>2380</v>
      </c>
      <c r="I1679" s="20" t="str">
        <f t="shared" si="52"/>
        <v>OverWeight</v>
      </c>
      <c r="J1679" s="20" t="str">
        <f t="shared" si="53"/>
        <v>Diabetes</v>
      </c>
    </row>
    <row r="1680" spans="1:10">
      <c r="A1680" s="18" t="s">
        <v>1964</v>
      </c>
      <c r="B1680" s="18">
        <v>32.11</v>
      </c>
      <c r="C1680" s="18">
        <v>4.76</v>
      </c>
      <c r="D1680" s="18" t="s">
        <v>2379</v>
      </c>
      <c r="E1680" s="18" t="s">
        <v>2379</v>
      </c>
      <c r="F1680" s="18" t="s">
        <v>2379</v>
      </c>
      <c r="G1680" s="19">
        <v>2</v>
      </c>
      <c r="H1680" s="18" t="s">
        <v>2379</v>
      </c>
      <c r="I1680" s="20" t="str">
        <f t="shared" si="52"/>
        <v>Obesity</v>
      </c>
      <c r="J1680" s="20" t="str">
        <f t="shared" si="53"/>
        <v>Normal</v>
      </c>
    </row>
    <row r="1681" spans="1:10">
      <c r="A1681" s="18" t="s">
        <v>1963</v>
      </c>
      <c r="B1681" s="18">
        <v>29.8</v>
      </c>
      <c r="C1681" s="18">
        <v>8.24</v>
      </c>
      <c r="D1681" s="18" t="s">
        <v>2381</v>
      </c>
      <c r="E1681" s="18" t="s">
        <v>2379</v>
      </c>
      <c r="F1681" s="18" t="s">
        <v>2379</v>
      </c>
      <c r="G1681" s="19">
        <v>1</v>
      </c>
      <c r="H1681" s="18" t="s">
        <v>2381</v>
      </c>
      <c r="I1681" s="20" t="str">
        <f t="shared" si="52"/>
        <v>OverWeight</v>
      </c>
      <c r="J1681" s="20" t="str">
        <f t="shared" si="53"/>
        <v>Diabetes</v>
      </c>
    </row>
    <row r="1682" spans="1:10">
      <c r="A1682" s="18" t="s">
        <v>1962</v>
      </c>
      <c r="B1682" s="18">
        <v>24.01</v>
      </c>
      <c r="C1682" s="18">
        <v>4.76</v>
      </c>
      <c r="D1682" s="18" t="s">
        <v>2379</v>
      </c>
      <c r="E1682" s="18" t="s">
        <v>2379</v>
      </c>
      <c r="F1682" s="18" t="s">
        <v>2379</v>
      </c>
      <c r="G1682" s="19">
        <v>1</v>
      </c>
      <c r="H1682" s="18" t="s">
        <v>2380</v>
      </c>
      <c r="I1682" s="20" t="str">
        <f t="shared" si="52"/>
        <v>Healthy Weight</v>
      </c>
      <c r="J1682" s="20" t="str">
        <f t="shared" si="53"/>
        <v>Normal</v>
      </c>
    </row>
    <row r="1683" spans="1:10">
      <c r="A1683" s="18" t="s">
        <v>2331</v>
      </c>
      <c r="B1683" s="18">
        <v>52.58</v>
      </c>
      <c r="C1683" s="18">
        <v>4.1900000000000004</v>
      </c>
      <c r="D1683" s="18" t="s">
        <v>2379</v>
      </c>
      <c r="E1683" s="18" t="s">
        <v>2380</v>
      </c>
      <c r="F1683" s="18" t="s">
        <v>2379</v>
      </c>
      <c r="G1683" s="19">
        <v>1</v>
      </c>
      <c r="H1683" s="18" t="s">
        <v>2380</v>
      </c>
      <c r="I1683" s="20" t="str">
        <f t="shared" si="52"/>
        <v>Obesity</v>
      </c>
      <c r="J1683" s="20" t="str">
        <f t="shared" si="53"/>
        <v>Normal</v>
      </c>
    </row>
    <row r="1684" spans="1:10">
      <c r="A1684" s="18" t="s">
        <v>1961</v>
      </c>
      <c r="B1684" s="18">
        <v>23.21</v>
      </c>
      <c r="C1684" s="18">
        <v>6.03</v>
      </c>
      <c r="D1684" s="18" t="s">
        <v>2379</v>
      </c>
      <c r="E1684" s="18" t="s">
        <v>2379</v>
      </c>
      <c r="F1684" s="18" t="s">
        <v>2379</v>
      </c>
      <c r="G1684" s="19">
        <v>1</v>
      </c>
      <c r="H1684" s="18" t="s">
        <v>2379</v>
      </c>
      <c r="I1684" s="20" t="str">
        <f t="shared" si="52"/>
        <v>Healthy Weight</v>
      </c>
      <c r="J1684" s="20" t="str">
        <f t="shared" si="53"/>
        <v>Prediabetes</v>
      </c>
    </row>
    <row r="1685" spans="1:10">
      <c r="A1685" s="18" t="s">
        <v>1960</v>
      </c>
      <c r="B1685" s="18">
        <v>21.2</v>
      </c>
      <c r="C1685" s="18">
        <v>4.07</v>
      </c>
      <c r="D1685" s="18" t="s">
        <v>2381</v>
      </c>
      <c r="E1685" s="18" t="s">
        <v>2379</v>
      </c>
      <c r="F1685" s="18" t="s">
        <v>2379</v>
      </c>
      <c r="G1685" s="19">
        <v>1</v>
      </c>
      <c r="H1685" s="18" t="s">
        <v>2381</v>
      </c>
      <c r="I1685" s="20" t="str">
        <f t="shared" si="52"/>
        <v>Healthy Weight</v>
      </c>
      <c r="J1685" s="20" t="str">
        <f t="shared" si="53"/>
        <v>Normal</v>
      </c>
    </row>
    <row r="1686" spans="1:10">
      <c r="A1686" s="18" t="s">
        <v>1959</v>
      </c>
      <c r="B1686" s="18">
        <v>28.215</v>
      </c>
      <c r="C1686" s="18">
        <v>8.26</v>
      </c>
      <c r="D1686" s="18" t="s">
        <v>2381</v>
      </c>
      <c r="E1686" s="18" t="s">
        <v>2379</v>
      </c>
      <c r="F1686" s="18" t="s">
        <v>2379</v>
      </c>
      <c r="G1686" s="19">
        <v>1</v>
      </c>
      <c r="H1686" s="18" t="s">
        <v>2381</v>
      </c>
      <c r="I1686" s="20" t="str">
        <f t="shared" si="52"/>
        <v>OverWeight</v>
      </c>
      <c r="J1686" s="20" t="str">
        <f t="shared" si="53"/>
        <v>Diabetes</v>
      </c>
    </row>
    <row r="1687" spans="1:10">
      <c r="A1687" s="18" t="s">
        <v>1958</v>
      </c>
      <c r="B1687" s="18">
        <v>38.094999999999999</v>
      </c>
      <c r="C1687" s="18">
        <v>4.76</v>
      </c>
      <c r="D1687" s="18" t="s">
        <v>2379</v>
      </c>
      <c r="E1687" s="18" t="s">
        <v>2379</v>
      </c>
      <c r="F1687" s="18" t="s">
        <v>2379</v>
      </c>
      <c r="G1687" s="19">
        <v>1</v>
      </c>
      <c r="H1687" s="18" t="s">
        <v>2379</v>
      </c>
      <c r="I1687" s="20" t="str">
        <f t="shared" si="52"/>
        <v>Obesity</v>
      </c>
      <c r="J1687" s="20" t="str">
        <f t="shared" si="53"/>
        <v>Normal</v>
      </c>
    </row>
    <row r="1688" spans="1:10">
      <c r="A1688" s="18" t="s">
        <v>1957</v>
      </c>
      <c r="B1688" s="18">
        <v>22.61</v>
      </c>
      <c r="C1688" s="18">
        <v>6.13</v>
      </c>
      <c r="D1688" s="18" t="s">
        <v>2381</v>
      </c>
      <c r="E1688" s="18" t="s">
        <v>2379</v>
      </c>
      <c r="F1688" s="18" t="s">
        <v>2381</v>
      </c>
      <c r="G1688" s="19">
        <v>1</v>
      </c>
      <c r="H1688" s="18" t="s">
        <v>2381</v>
      </c>
      <c r="I1688" s="20" t="str">
        <f t="shared" si="52"/>
        <v>Healthy Weight</v>
      </c>
      <c r="J1688" s="20" t="str">
        <f t="shared" si="53"/>
        <v>Prediabetes</v>
      </c>
    </row>
    <row r="1689" spans="1:10">
      <c r="A1689" s="18" t="s">
        <v>1956</v>
      </c>
      <c r="B1689" s="18">
        <v>24.32</v>
      </c>
      <c r="C1689" s="18">
        <v>10.47</v>
      </c>
      <c r="D1689" s="18" t="s">
        <v>2381</v>
      </c>
      <c r="E1689" s="18" t="s">
        <v>2379</v>
      </c>
      <c r="F1689" s="18" t="s">
        <v>2379</v>
      </c>
      <c r="G1689" s="19">
        <v>2</v>
      </c>
      <c r="H1689" s="18" t="s">
        <v>2381</v>
      </c>
      <c r="I1689" s="20" t="str">
        <f t="shared" si="52"/>
        <v>Healthy Weight</v>
      </c>
      <c r="J1689" s="20" t="str">
        <f t="shared" si="53"/>
        <v>Diabetes</v>
      </c>
    </row>
    <row r="1690" spans="1:10">
      <c r="A1690" s="18" t="s">
        <v>1955</v>
      </c>
      <c r="B1690" s="18">
        <v>20.96</v>
      </c>
      <c r="C1690" s="18">
        <v>4.04</v>
      </c>
      <c r="D1690" s="18" t="s">
        <v>2381</v>
      </c>
      <c r="E1690" s="18" t="s">
        <v>2379</v>
      </c>
      <c r="F1690" s="18" t="s">
        <v>2379</v>
      </c>
      <c r="G1690" s="19">
        <v>1</v>
      </c>
      <c r="H1690" s="18" t="s">
        <v>2381</v>
      </c>
      <c r="I1690" s="20" t="str">
        <f t="shared" si="52"/>
        <v>Healthy Weight</v>
      </c>
      <c r="J1690" s="20" t="str">
        <f t="shared" si="53"/>
        <v>Normal</v>
      </c>
    </row>
    <row r="1691" spans="1:10">
      <c r="A1691" s="18" t="s">
        <v>1954</v>
      </c>
      <c r="B1691" s="18">
        <v>19.68</v>
      </c>
      <c r="C1691" s="18">
        <v>5.74</v>
      </c>
      <c r="D1691" s="18" t="s">
        <v>2379</v>
      </c>
      <c r="E1691" s="18" t="s">
        <v>2379</v>
      </c>
      <c r="F1691" s="18" t="s">
        <v>2379</v>
      </c>
      <c r="G1691" s="19">
        <v>0</v>
      </c>
      <c r="H1691" s="18" t="s">
        <v>2380</v>
      </c>
      <c r="I1691" s="20" t="str">
        <f t="shared" si="52"/>
        <v>Healthy Weight</v>
      </c>
      <c r="J1691" s="20" t="str">
        <f t="shared" si="53"/>
        <v>Prediabetes</v>
      </c>
    </row>
    <row r="1692" spans="1:10">
      <c r="A1692" s="18" t="s">
        <v>1953</v>
      </c>
      <c r="B1692" s="18">
        <v>18.100000000000001</v>
      </c>
      <c r="C1692" s="18">
        <v>6.33</v>
      </c>
      <c r="D1692" s="18" t="s">
        <v>2379</v>
      </c>
      <c r="E1692" s="18" t="s">
        <v>2379</v>
      </c>
      <c r="F1692" s="18" t="s">
        <v>2379</v>
      </c>
      <c r="G1692" s="19">
        <v>1</v>
      </c>
      <c r="H1692" s="18" t="s">
        <v>2380</v>
      </c>
      <c r="I1692" s="20" t="str">
        <f t="shared" si="52"/>
        <v>UnderWeight</v>
      </c>
      <c r="J1692" s="20" t="str">
        <f t="shared" si="53"/>
        <v>Prediabetes</v>
      </c>
    </row>
    <row r="1693" spans="1:10">
      <c r="A1693" s="18" t="s">
        <v>1952</v>
      </c>
      <c r="B1693" s="18">
        <v>29.64</v>
      </c>
      <c r="C1693" s="18">
        <v>4.28</v>
      </c>
      <c r="D1693" s="18" t="s">
        <v>2381</v>
      </c>
      <c r="E1693" s="18" t="s">
        <v>2379</v>
      </c>
      <c r="F1693" s="18" t="s">
        <v>2379</v>
      </c>
      <c r="G1693" s="19">
        <v>0</v>
      </c>
      <c r="H1693" s="18" t="s">
        <v>2379</v>
      </c>
      <c r="I1693" s="20" t="str">
        <f t="shared" si="52"/>
        <v>OverWeight</v>
      </c>
      <c r="J1693" s="20" t="str">
        <f t="shared" si="53"/>
        <v>Normal</v>
      </c>
    </row>
    <row r="1694" spans="1:10">
      <c r="A1694" s="18" t="s">
        <v>2330</v>
      </c>
      <c r="B1694" s="18">
        <v>35.200000000000003</v>
      </c>
      <c r="C1694" s="18">
        <v>11.68</v>
      </c>
      <c r="D1694" s="18" t="s">
        <v>2381</v>
      </c>
      <c r="E1694" s="18" t="s">
        <v>2379</v>
      </c>
      <c r="F1694" s="18" t="s">
        <v>2379</v>
      </c>
      <c r="G1694" s="19">
        <v>0</v>
      </c>
      <c r="H1694" s="18" t="s">
        <v>2381</v>
      </c>
      <c r="I1694" s="20" t="str">
        <f t="shared" si="52"/>
        <v>Obesity</v>
      </c>
      <c r="J1694" s="20" t="str">
        <f t="shared" si="53"/>
        <v>Diabetes</v>
      </c>
    </row>
    <row r="1695" spans="1:10">
      <c r="A1695" s="18" t="s">
        <v>1951</v>
      </c>
      <c r="B1695" s="18">
        <v>25.3</v>
      </c>
      <c r="C1695" s="18">
        <v>9.4700000000000006</v>
      </c>
      <c r="D1695" s="18" t="s">
        <v>2381</v>
      </c>
      <c r="E1695" s="18" t="s">
        <v>2379</v>
      </c>
      <c r="F1695" s="18" t="s">
        <v>2379</v>
      </c>
      <c r="G1695" s="19">
        <v>2</v>
      </c>
      <c r="H1695" s="18" t="s">
        <v>2381</v>
      </c>
      <c r="I1695" s="20" t="str">
        <f t="shared" si="52"/>
        <v>OverWeight</v>
      </c>
      <c r="J1695" s="20" t="str">
        <f t="shared" si="53"/>
        <v>Diabetes</v>
      </c>
    </row>
    <row r="1696" spans="1:10">
      <c r="A1696" s="18" t="s">
        <v>1950</v>
      </c>
      <c r="B1696" s="18">
        <v>27.6</v>
      </c>
      <c r="C1696" s="18">
        <v>4.8499999999999996</v>
      </c>
      <c r="D1696" s="18" t="s">
        <v>2381</v>
      </c>
      <c r="E1696" s="18" t="s">
        <v>2379</v>
      </c>
      <c r="F1696" s="18" t="s">
        <v>2379</v>
      </c>
      <c r="G1696" s="19">
        <v>0</v>
      </c>
      <c r="H1696" s="18" t="s">
        <v>2379</v>
      </c>
      <c r="I1696" s="20" t="str">
        <f t="shared" si="52"/>
        <v>OverWeight</v>
      </c>
      <c r="J1696" s="20" t="str">
        <f t="shared" si="53"/>
        <v>Normal</v>
      </c>
    </row>
    <row r="1697" spans="1:10">
      <c r="A1697" s="18" t="s">
        <v>1949</v>
      </c>
      <c r="B1697" s="18">
        <v>27.645</v>
      </c>
      <c r="C1697" s="18">
        <v>11.03</v>
      </c>
      <c r="D1697" s="18" t="s">
        <v>2381</v>
      </c>
      <c r="E1697" s="18" t="s">
        <v>2379</v>
      </c>
      <c r="F1697" s="18" t="s">
        <v>2379</v>
      </c>
      <c r="G1697" s="19">
        <v>1</v>
      </c>
      <c r="H1697" s="18" t="s">
        <v>2381</v>
      </c>
      <c r="I1697" s="20" t="str">
        <f t="shared" si="52"/>
        <v>OverWeight</v>
      </c>
      <c r="J1697" s="20" t="str">
        <f t="shared" si="53"/>
        <v>Diabetes</v>
      </c>
    </row>
    <row r="1698" spans="1:10">
      <c r="A1698" s="18" t="s">
        <v>1948</v>
      </c>
      <c r="B1698" s="18">
        <v>27.6</v>
      </c>
      <c r="C1698" s="18">
        <v>5.22</v>
      </c>
      <c r="D1698" s="18" t="s">
        <v>2379</v>
      </c>
      <c r="E1698" s="18" t="s">
        <v>2379</v>
      </c>
      <c r="F1698" s="18" t="s">
        <v>2379</v>
      </c>
      <c r="G1698" s="19">
        <v>2</v>
      </c>
      <c r="H1698" s="18" t="s">
        <v>2380</v>
      </c>
      <c r="I1698" s="20" t="str">
        <f t="shared" si="52"/>
        <v>OverWeight</v>
      </c>
      <c r="J1698" s="20" t="str">
        <f t="shared" si="53"/>
        <v>Normal</v>
      </c>
    </row>
    <row r="1699" spans="1:10">
      <c r="A1699" s="18" t="s">
        <v>1947</v>
      </c>
      <c r="B1699" s="18">
        <v>25.08</v>
      </c>
      <c r="C1699" s="18">
        <v>9.52</v>
      </c>
      <c r="D1699" s="18" t="s">
        <v>2381</v>
      </c>
      <c r="E1699" s="18" t="s">
        <v>2379</v>
      </c>
      <c r="F1699" s="18" t="s">
        <v>2379</v>
      </c>
      <c r="G1699" s="19">
        <v>2</v>
      </c>
      <c r="H1699" s="18" t="s">
        <v>2379</v>
      </c>
      <c r="I1699" s="20" t="str">
        <f t="shared" si="52"/>
        <v>OverWeight</v>
      </c>
      <c r="J1699" s="20" t="str">
        <f t="shared" si="53"/>
        <v>Diabetes</v>
      </c>
    </row>
    <row r="1700" spans="1:10">
      <c r="A1700" s="18" t="s">
        <v>1946</v>
      </c>
      <c r="B1700" s="18">
        <v>30.02</v>
      </c>
      <c r="C1700" s="18">
        <v>11.09</v>
      </c>
      <c r="D1700" s="18" t="s">
        <v>2379</v>
      </c>
      <c r="E1700" s="18" t="s">
        <v>2379</v>
      </c>
      <c r="F1700" s="18" t="s">
        <v>2379</v>
      </c>
      <c r="G1700" s="19">
        <v>0</v>
      </c>
      <c r="H1700" s="18" t="s">
        <v>2379</v>
      </c>
      <c r="I1700" s="20" t="str">
        <f t="shared" si="52"/>
        <v>Obesity</v>
      </c>
      <c r="J1700" s="20" t="str">
        <f t="shared" si="53"/>
        <v>Diabetes</v>
      </c>
    </row>
    <row r="1701" spans="1:10">
      <c r="A1701" s="18" t="s">
        <v>1945</v>
      </c>
      <c r="B1701" s="18">
        <v>27.36</v>
      </c>
      <c r="C1701" s="18">
        <v>9.4499999999999993</v>
      </c>
      <c r="D1701" s="18" t="s">
        <v>2381</v>
      </c>
      <c r="E1701" s="18" t="s">
        <v>2379</v>
      </c>
      <c r="F1701" s="18" t="s">
        <v>2379</v>
      </c>
      <c r="G1701" s="19">
        <v>2</v>
      </c>
      <c r="H1701" s="18" t="s">
        <v>2381</v>
      </c>
      <c r="I1701" s="20" t="str">
        <f t="shared" si="52"/>
        <v>OverWeight</v>
      </c>
      <c r="J1701" s="20" t="str">
        <f t="shared" si="53"/>
        <v>Diabetes</v>
      </c>
    </row>
    <row r="1702" spans="1:10">
      <c r="A1702" s="18" t="s">
        <v>1944</v>
      </c>
      <c r="B1702" s="18">
        <v>22.2</v>
      </c>
      <c r="C1702" s="18">
        <v>5.51</v>
      </c>
      <c r="D1702" s="18" t="s">
        <v>2379</v>
      </c>
      <c r="E1702" s="18" t="s">
        <v>2379</v>
      </c>
      <c r="F1702" s="18" t="s">
        <v>2379</v>
      </c>
      <c r="G1702" s="19">
        <v>0</v>
      </c>
      <c r="H1702" s="18" t="s">
        <v>2380</v>
      </c>
      <c r="I1702" s="20" t="str">
        <f t="shared" si="52"/>
        <v>Healthy Weight</v>
      </c>
      <c r="J1702" s="20" t="str">
        <f t="shared" si="53"/>
        <v>Normal</v>
      </c>
    </row>
    <row r="1703" spans="1:10">
      <c r="A1703" s="18" t="s">
        <v>1943</v>
      </c>
      <c r="B1703" s="18">
        <v>25.71</v>
      </c>
      <c r="C1703" s="18">
        <v>4.18</v>
      </c>
      <c r="D1703" s="18" t="s">
        <v>2379</v>
      </c>
      <c r="E1703" s="18" t="s">
        <v>2380</v>
      </c>
      <c r="F1703" s="18" t="s">
        <v>2379</v>
      </c>
      <c r="G1703" s="19">
        <v>1</v>
      </c>
      <c r="H1703" s="18" t="s">
        <v>2380</v>
      </c>
      <c r="I1703" s="20" t="str">
        <f t="shared" si="52"/>
        <v>OverWeight</v>
      </c>
      <c r="J1703" s="20" t="str">
        <f t="shared" si="53"/>
        <v>Normal</v>
      </c>
    </row>
    <row r="1704" spans="1:10">
      <c r="A1704" s="18" t="s">
        <v>1942</v>
      </c>
      <c r="B1704" s="18">
        <v>41.91</v>
      </c>
      <c r="C1704" s="18">
        <v>5.98</v>
      </c>
      <c r="D1704" s="18" t="s">
        <v>2381</v>
      </c>
      <c r="E1704" s="18" t="s">
        <v>2379</v>
      </c>
      <c r="F1704" s="18" t="s">
        <v>2379</v>
      </c>
      <c r="G1704" s="19">
        <v>1</v>
      </c>
      <c r="H1704" s="18" t="s">
        <v>2379</v>
      </c>
      <c r="I1704" s="20" t="str">
        <f t="shared" si="52"/>
        <v>Obesity</v>
      </c>
      <c r="J1704" s="20" t="str">
        <f t="shared" si="53"/>
        <v>Prediabetes</v>
      </c>
    </row>
    <row r="1705" spans="1:10">
      <c r="A1705" s="18" t="s">
        <v>2329</v>
      </c>
      <c r="B1705" s="18">
        <v>38.06</v>
      </c>
      <c r="C1705" s="18">
        <v>6.98</v>
      </c>
      <c r="D1705" s="18" t="s">
        <v>2379</v>
      </c>
      <c r="E1705" s="18" t="s">
        <v>2379</v>
      </c>
      <c r="F1705" s="18" t="s">
        <v>2379</v>
      </c>
      <c r="G1705" s="19">
        <v>0</v>
      </c>
      <c r="H1705" s="18" t="s">
        <v>2380</v>
      </c>
      <c r="I1705" s="20" t="str">
        <f t="shared" si="52"/>
        <v>Obesity</v>
      </c>
      <c r="J1705" s="20" t="str">
        <f t="shared" si="53"/>
        <v>Diabetes</v>
      </c>
    </row>
    <row r="1706" spans="1:10">
      <c r="A1706" s="18" t="s">
        <v>1941</v>
      </c>
      <c r="B1706" s="18">
        <v>25.85</v>
      </c>
      <c r="C1706" s="18">
        <v>10.16</v>
      </c>
      <c r="D1706" s="18" t="s">
        <v>2379</v>
      </c>
      <c r="E1706" s="18" t="s">
        <v>2379</v>
      </c>
      <c r="F1706" s="18" t="s">
        <v>2379</v>
      </c>
      <c r="G1706" s="19">
        <v>0</v>
      </c>
      <c r="H1706" s="18" t="s">
        <v>2380</v>
      </c>
      <c r="I1706" s="20" t="str">
        <f t="shared" si="52"/>
        <v>OverWeight</v>
      </c>
      <c r="J1706" s="20" t="str">
        <f t="shared" si="53"/>
        <v>Diabetes</v>
      </c>
    </row>
    <row r="1707" spans="1:10">
      <c r="A1707" s="18" t="s">
        <v>1940</v>
      </c>
      <c r="B1707" s="18">
        <v>23.844999999999999</v>
      </c>
      <c r="C1707" s="18">
        <v>11.71</v>
      </c>
      <c r="D1707" s="18" t="s">
        <v>2379</v>
      </c>
      <c r="E1707" s="18" t="s">
        <v>2379</v>
      </c>
      <c r="F1707" s="18" t="s">
        <v>2379</v>
      </c>
      <c r="G1707" s="19">
        <v>2</v>
      </c>
      <c r="H1707" s="18" t="s">
        <v>2380</v>
      </c>
      <c r="I1707" s="20" t="str">
        <f t="shared" si="52"/>
        <v>Healthy Weight</v>
      </c>
      <c r="J1707" s="20" t="str">
        <f t="shared" si="53"/>
        <v>Diabetes</v>
      </c>
    </row>
    <row r="1708" spans="1:10">
      <c r="A1708" s="18" t="s">
        <v>1939</v>
      </c>
      <c r="B1708" s="18">
        <v>30.59</v>
      </c>
      <c r="C1708" s="18">
        <v>5.23</v>
      </c>
      <c r="D1708" s="18" t="s">
        <v>2379</v>
      </c>
      <c r="E1708" s="18" t="s">
        <v>2379</v>
      </c>
      <c r="F1708" s="18" t="s">
        <v>2381</v>
      </c>
      <c r="G1708" s="19">
        <v>1</v>
      </c>
      <c r="H1708" s="18" t="s">
        <v>2379</v>
      </c>
      <c r="I1708" s="20" t="str">
        <f t="shared" si="52"/>
        <v>Obesity</v>
      </c>
      <c r="J1708" s="20" t="str">
        <f t="shared" si="53"/>
        <v>Normal</v>
      </c>
    </row>
    <row r="1709" spans="1:10">
      <c r="A1709" s="18" t="s">
        <v>1938</v>
      </c>
      <c r="B1709" s="18">
        <v>24.795000000000002</v>
      </c>
      <c r="C1709" s="18">
        <v>6.85</v>
      </c>
      <c r="D1709" s="18" t="s">
        <v>2379</v>
      </c>
      <c r="E1709" s="18" t="s">
        <v>2379</v>
      </c>
      <c r="F1709" s="18" t="s">
        <v>2379</v>
      </c>
      <c r="G1709" s="19">
        <v>0</v>
      </c>
      <c r="H1709" s="18" t="s">
        <v>2380</v>
      </c>
      <c r="I1709" s="20" t="str">
        <f t="shared" si="52"/>
        <v>Healthy Weight</v>
      </c>
      <c r="J1709" s="20" t="str">
        <f t="shared" si="53"/>
        <v>Diabetes</v>
      </c>
    </row>
    <row r="1710" spans="1:10">
      <c r="A1710" s="18" t="s">
        <v>1937</v>
      </c>
      <c r="B1710" s="18">
        <v>24.13</v>
      </c>
      <c r="C1710" s="18">
        <v>7.05</v>
      </c>
      <c r="D1710" s="18" t="s">
        <v>2381</v>
      </c>
      <c r="E1710" s="18" t="s">
        <v>2379</v>
      </c>
      <c r="F1710" s="18" t="s">
        <v>2379</v>
      </c>
      <c r="G1710" s="19">
        <v>2</v>
      </c>
      <c r="H1710" s="18" t="s">
        <v>2381</v>
      </c>
      <c r="I1710" s="20" t="str">
        <f t="shared" si="52"/>
        <v>Healthy Weight</v>
      </c>
      <c r="J1710" s="20" t="str">
        <f t="shared" si="53"/>
        <v>Diabetes</v>
      </c>
    </row>
    <row r="1711" spans="1:10">
      <c r="A1711" s="18" t="s">
        <v>1936</v>
      </c>
      <c r="B1711" s="18">
        <v>25.84</v>
      </c>
      <c r="C1711" s="18">
        <v>11.64</v>
      </c>
      <c r="D1711" s="18" t="s">
        <v>2379</v>
      </c>
      <c r="E1711" s="18" t="s">
        <v>2379</v>
      </c>
      <c r="F1711" s="18" t="s">
        <v>2379</v>
      </c>
      <c r="G1711" s="19">
        <v>2</v>
      </c>
      <c r="H1711" s="18" t="s">
        <v>2380</v>
      </c>
      <c r="I1711" s="20" t="str">
        <f t="shared" si="52"/>
        <v>OverWeight</v>
      </c>
      <c r="J1711" s="20" t="str">
        <f t="shared" si="53"/>
        <v>Diabetes</v>
      </c>
    </row>
    <row r="1712" spans="1:10">
      <c r="A1712" s="18" t="s">
        <v>1935</v>
      </c>
      <c r="B1712" s="18">
        <v>28</v>
      </c>
      <c r="C1712" s="18">
        <v>10.52</v>
      </c>
      <c r="D1712" s="18" t="s">
        <v>2379</v>
      </c>
      <c r="E1712" s="18" t="s">
        <v>2379</v>
      </c>
      <c r="F1712" s="18" t="s">
        <v>2379</v>
      </c>
      <c r="G1712" s="19">
        <v>0</v>
      </c>
      <c r="H1712" s="18" t="s">
        <v>2380</v>
      </c>
      <c r="I1712" s="20" t="str">
        <f t="shared" si="52"/>
        <v>OverWeight</v>
      </c>
      <c r="J1712" s="20" t="str">
        <f t="shared" si="53"/>
        <v>Diabetes</v>
      </c>
    </row>
    <row r="1713" spans="1:10">
      <c r="A1713" s="18" t="s">
        <v>1934</v>
      </c>
      <c r="B1713" s="18">
        <v>34.1</v>
      </c>
      <c r="C1713" s="18">
        <v>4.01</v>
      </c>
      <c r="D1713" s="18" t="s">
        <v>2381</v>
      </c>
      <c r="E1713" s="18" t="s">
        <v>2379</v>
      </c>
      <c r="F1713" s="18" t="s">
        <v>2381</v>
      </c>
      <c r="G1713" s="19">
        <v>1</v>
      </c>
      <c r="H1713" s="18" t="s">
        <v>2379</v>
      </c>
      <c r="I1713" s="20" t="str">
        <f t="shared" si="52"/>
        <v>Obesity</v>
      </c>
      <c r="J1713" s="20" t="str">
        <f t="shared" si="53"/>
        <v>Normal</v>
      </c>
    </row>
    <row r="1714" spans="1:10">
      <c r="A1714" s="18" t="s">
        <v>1933</v>
      </c>
      <c r="B1714" s="18">
        <v>26.125</v>
      </c>
      <c r="C1714" s="18">
        <v>8.56</v>
      </c>
      <c r="D1714" s="18" t="s">
        <v>2381</v>
      </c>
      <c r="E1714" s="18" t="s">
        <v>2379</v>
      </c>
      <c r="F1714" s="18" t="s">
        <v>2379</v>
      </c>
      <c r="G1714" s="19">
        <v>1</v>
      </c>
      <c r="H1714" s="18" t="s">
        <v>2381</v>
      </c>
      <c r="I1714" s="20" t="str">
        <f t="shared" si="52"/>
        <v>OverWeight</v>
      </c>
      <c r="J1714" s="20" t="str">
        <f t="shared" si="53"/>
        <v>Diabetes</v>
      </c>
    </row>
    <row r="1715" spans="1:10">
      <c r="A1715" s="18" t="s">
        <v>1932</v>
      </c>
      <c r="B1715" s="18">
        <v>25.6</v>
      </c>
      <c r="C1715" s="18">
        <v>10.5</v>
      </c>
      <c r="D1715" s="18" t="s">
        <v>2379</v>
      </c>
      <c r="E1715" s="18" t="s">
        <v>2379</v>
      </c>
      <c r="F1715" s="18" t="s">
        <v>2379</v>
      </c>
      <c r="G1715" s="19">
        <v>2</v>
      </c>
      <c r="H1715" s="18" t="s">
        <v>2380</v>
      </c>
      <c r="I1715" s="20" t="str">
        <f t="shared" si="52"/>
        <v>OverWeight</v>
      </c>
      <c r="J1715" s="20" t="str">
        <f t="shared" si="53"/>
        <v>Diabetes</v>
      </c>
    </row>
    <row r="1716" spans="1:10">
      <c r="A1716" s="18" t="s">
        <v>2328</v>
      </c>
      <c r="B1716" s="18">
        <v>34.21</v>
      </c>
      <c r="C1716" s="18">
        <v>8.34</v>
      </c>
      <c r="D1716" s="18" t="s">
        <v>2379</v>
      </c>
      <c r="E1716" s="18" t="s">
        <v>2379</v>
      </c>
      <c r="F1716" s="18" t="s">
        <v>2379</v>
      </c>
      <c r="G1716" s="19">
        <v>0</v>
      </c>
      <c r="H1716" s="18" t="s">
        <v>2380</v>
      </c>
      <c r="I1716" s="20" t="str">
        <f t="shared" si="52"/>
        <v>Obesity</v>
      </c>
      <c r="J1716" s="20" t="str">
        <f t="shared" si="53"/>
        <v>Diabetes</v>
      </c>
    </row>
    <row r="1717" spans="1:10">
      <c r="A1717" s="18" t="s">
        <v>1931</v>
      </c>
      <c r="B1717" s="18">
        <v>24.32</v>
      </c>
      <c r="C1717" s="18">
        <v>6.39</v>
      </c>
      <c r="D1717" s="18" t="s">
        <v>2379</v>
      </c>
      <c r="E1717" s="18" t="s">
        <v>2379</v>
      </c>
      <c r="F1717" s="18" t="s">
        <v>2379</v>
      </c>
      <c r="G1717" s="19">
        <v>0</v>
      </c>
      <c r="H1717" s="18" t="s">
        <v>2379</v>
      </c>
      <c r="I1717" s="20" t="str">
        <f t="shared" si="52"/>
        <v>Healthy Weight</v>
      </c>
      <c r="J1717" s="20" t="str">
        <f t="shared" si="53"/>
        <v>Prediabetes</v>
      </c>
    </row>
    <row r="1718" spans="1:10">
      <c r="A1718" s="18" t="s">
        <v>1930</v>
      </c>
      <c r="B1718" s="18">
        <v>22.88</v>
      </c>
      <c r="C1718" s="18">
        <v>5.71</v>
      </c>
      <c r="D1718" s="18" t="s">
        <v>2381</v>
      </c>
      <c r="E1718" s="18" t="s">
        <v>2379</v>
      </c>
      <c r="F1718" s="18" t="s">
        <v>2381</v>
      </c>
      <c r="G1718" s="19">
        <v>1</v>
      </c>
      <c r="H1718" s="18" t="s">
        <v>2381</v>
      </c>
      <c r="I1718" s="20" t="str">
        <f t="shared" si="52"/>
        <v>Healthy Weight</v>
      </c>
      <c r="J1718" s="20" t="str">
        <f t="shared" si="53"/>
        <v>Prediabetes</v>
      </c>
    </row>
    <row r="1719" spans="1:10">
      <c r="A1719" s="18" t="s">
        <v>1929</v>
      </c>
      <c r="B1719" s="18">
        <v>24.984999999999999</v>
      </c>
      <c r="C1719" s="18">
        <v>4.43</v>
      </c>
      <c r="D1719" s="18" t="s">
        <v>2381</v>
      </c>
      <c r="E1719" s="18" t="s">
        <v>2379</v>
      </c>
      <c r="F1719" s="18" t="s">
        <v>2381</v>
      </c>
      <c r="G1719" s="19">
        <v>1</v>
      </c>
      <c r="H1719" s="18" t="s">
        <v>2379</v>
      </c>
      <c r="I1719" s="20" t="str">
        <f t="shared" si="52"/>
        <v>Healthy Weight</v>
      </c>
      <c r="J1719" s="20" t="str">
        <f t="shared" si="53"/>
        <v>Normal</v>
      </c>
    </row>
    <row r="1720" spans="1:10">
      <c r="A1720" s="18" t="s">
        <v>1928</v>
      </c>
      <c r="B1720" s="18">
        <v>33.1</v>
      </c>
      <c r="C1720" s="18">
        <v>5.52</v>
      </c>
      <c r="D1720" s="18" t="s">
        <v>2379</v>
      </c>
      <c r="E1720" s="18" t="s">
        <v>2379</v>
      </c>
      <c r="F1720" s="18" t="s">
        <v>2381</v>
      </c>
      <c r="G1720" s="19">
        <v>1</v>
      </c>
      <c r="H1720" s="18" t="s">
        <v>2379</v>
      </c>
      <c r="I1720" s="20" t="str">
        <f t="shared" si="52"/>
        <v>Obesity</v>
      </c>
      <c r="J1720" s="20" t="str">
        <f t="shared" si="53"/>
        <v>Normal</v>
      </c>
    </row>
    <row r="1721" spans="1:10">
      <c r="A1721" s="18" t="s">
        <v>1927</v>
      </c>
      <c r="B1721" s="18">
        <v>27.83</v>
      </c>
      <c r="C1721" s="18">
        <v>9.1999999999999993</v>
      </c>
      <c r="D1721" s="18" t="s">
        <v>2381</v>
      </c>
      <c r="E1721" s="18" t="s">
        <v>2379</v>
      </c>
      <c r="F1721" s="18" t="s">
        <v>2379</v>
      </c>
      <c r="G1721" s="19">
        <v>1</v>
      </c>
      <c r="H1721" s="18" t="s">
        <v>2381</v>
      </c>
      <c r="I1721" s="20" t="str">
        <f t="shared" si="52"/>
        <v>OverWeight</v>
      </c>
      <c r="J1721" s="20" t="str">
        <f t="shared" si="53"/>
        <v>Diabetes</v>
      </c>
    </row>
    <row r="1722" spans="1:10">
      <c r="A1722" s="18" t="s">
        <v>1926</v>
      </c>
      <c r="B1722" s="18">
        <v>30.875</v>
      </c>
      <c r="C1722" s="18">
        <v>10.97</v>
      </c>
      <c r="D1722" s="18" t="s">
        <v>2381</v>
      </c>
      <c r="E1722" s="18" t="s">
        <v>2379</v>
      </c>
      <c r="F1722" s="18" t="s">
        <v>2379</v>
      </c>
      <c r="G1722" s="19">
        <v>2</v>
      </c>
      <c r="H1722" s="18" t="s">
        <v>2379</v>
      </c>
      <c r="I1722" s="20" t="str">
        <f t="shared" si="52"/>
        <v>Obesity</v>
      </c>
      <c r="J1722" s="20" t="str">
        <f t="shared" si="53"/>
        <v>Diabetes</v>
      </c>
    </row>
    <row r="1723" spans="1:10">
      <c r="A1723" s="18" t="s">
        <v>1925</v>
      </c>
      <c r="B1723" s="18">
        <v>27.265000000000001</v>
      </c>
      <c r="C1723" s="18">
        <v>4.25</v>
      </c>
      <c r="D1723" s="18" t="s">
        <v>2379</v>
      </c>
      <c r="E1723" s="18" t="s">
        <v>2379</v>
      </c>
      <c r="F1723" s="18" t="s">
        <v>2381</v>
      </c>
      <c r="G1723" s="19">
        <v>1</v>
      </c>
      <c r="H1723" s="18" t="s">
        <v>2379</v>
      </c>
      <c r="I1723" s="20" t="str">
        <f t="shared" si="52"/>
        <v>OverWeight</v>
      </c>
      <c r="J1723" s="20" t="str">
        <f t="shared" si="53"/>
        <v>Normal</v>
      </c>
    </row>
    <row r="1724" spans="1:10">
      <c r="A1724" s="18" t="s">
        <v>1924</v>
      </c>
      <c r="B1724" s="18">
        <v>26.7</v>
      </c>
      <c r="C1724" s="18">
        <v>5.23</v>
      </c>
      <c r="D1724" s="18" t="s">
        <v>2379</v>
      </c>
      <c r="E1724" s="18" t="s">
        <v>2379</v>
      </c>
      <c r="F1724" s="18" t="s">
        <v>2381</v>
      </c>
      <c r="G1724" s="19">
        <v>1</v>
      </c>
      <c r="H1724" s="18" t="s">
        <v>2380</v>
      </c>
      <c r="I1724" s="20" t="str">
        <f t="shared" si="52"/>
        <v>OverWeight</v>
      </c>
      <c r="J1724" s="20" t="str">
        <f t="shared" si="53"/>
        <v>Normal</v>
      </c>
    </row>
    <row r="1725" spans="1:10">
      <c r="A1725" s="18" t="s">
        <v>1923</v>
      </c>
      <c r="B1725" s="18">
        <v>29.925000000000001</v>
      </c>
      <c r="C1725" s="18">
        <v>5.96</v>
      </c>
      <c r="D1725" s="18" t="s">
        <v>2381</v>
      </c>
      <c r="E1725" s="18" t="s">
        <v>2379</v>
      </c>
      <c r="F1725" s="18" t="s">
        <v>2381</v>
      </c>
      <c r="G1725" s="19">
        <v>1</v>
      </c>
      <c r="H1725" s="18" t="s">
        <v>2381</v>
      </c>
      <c r="I1725" s="20" t="str">
        <f t="shared" si="52"/>
        <v>OverWeight</v>
      </c>
      <c r="J1725" s="20" t="str">
        <f t="shared" si="53"/>
        <v>Prediabetes</v>
      </c>
    </row>
    <row r="1726" spans="1:10">
      <c r="A1726" s="18" t="s">
        <v>1922</v>
      </c>
      <c r="B1726" s="18">
        <v>19.95</v>
      </c>
      <c r="C1726" s="18">
        <v>4.29</v>
      </c>
      <c r="D1726" s="18" t="s">
        <v>2381</v>
      </c>
      <c r="E1726" s="18" t="s">
        <v>2379</v>
      </c>
      <c r="F1726" s="18" t="s">
        <v>2379</v>
      </c>
      <c r="G1726" s="19">
        <v>2</v>
      </c>
      <c r="H1726" s="18" t="s">
        <v>2381</v>
      </c>
      <c r="I1726" s="20" t="str">
        <f t="shared" si="52"/>
        <v>Healthy Weight</v>
      </c>
      <c r="J1726" s="20" t="str">
        <f t="shared" si="53"/>
        <v>Normal</v>
      </c>
    </row>
    <row r="1727" spans="1:10">
      <c r="A1727" s="18" t="s">
        <v>2327</v>
      </c>
      <c r="B1727" s="18">
        <v>38.94</v>
      </c>
      <c r="C1727" s="18">
        <v>8.49</v>
      </c>
      <c r="D1727" s="18" t="s">
        <v>2381</v>
      </c>
      <c r="E1727" s="18" t="s">
        <v>2379</v>
      </c>
      <c r="F1727" s="18" t="s">
        <v>2379</v>
      </c>
      <c r="G1727" s="19">
        <v>1</v>
      </c>
      <c r="H1727" s="18" t="s">
        <v>2381</v>
      </c>
      <c r="I1727" s="20" t="str">
        <f t="shared" si="52"/>
        <v>Obesity</v>
      </c>
      <c r="J1727" s="20" t="str">
        <f t="shared" si="53"/>
        <v>Diabetes</v>
      </c>
    </row>
    <row r="1728" spans="1:10">
      <c r="A1728" s="18" t="s">
        <v>1921</v>
      </c>
      <c r="B1728" s="18">
        <v>24.225000000000001</v>
      </c>
      <c r="C1728" s="18">
        <v>4.09</v>
      </c>
      <c r="D1728" s="18" t="s">
        <v>2379</v>
      </c>
      <c r="E1728" s="18" t="s">
        <v>2379</v>
      </c>
      <c r="F1728" s="18" t="s">
        <v>2379</v>
      </c>
      <c r="G1728" s="19">
        <v>0</v>
      </c>
      <c r="H1728" s="18" t="s">
        <v>2379</v>
      </c>
      <c r="I1728" s="20" t="str">
        <f t="shared" si="52"/>
        <v>Healthy Weight</v>
      </c>
      <c r="J1728" s="20" t="str">
        <f t="shared" si="53"/>
        <v>Normal</v>
      </c>
    </row>
    <row r="1729" spans="1:10">
      <c r="A1729" s="18" t="s">
        <v>1920</v>
      </c>
      <c r="B1729" s="18">
        <v>28.12</v>
      </c>
      <c r="C1729" s="18">
        <v>4.88</v>
      </c>
      <c r="D1729" s="18" t="s">
        <v>2379</v>
      </c>
      <c r="E1729" s="18" t="s">
        <v>2379</v>
      </c>
      <c r="F1729" s="18" t="s">
        <v>2379</v>
      </c>
      <c r="G1729" s="19">
        <v>0</v>
      </c>
      <c r="H1729" s="18" t="s">
        <v>2380</v>
      </c>
      <c r="I1729" s="20" t="str">
        <f t="shared" si="52"/>
        <v>OverWeight</v>
      </c>
      <c r="J1729" s="20" t="str">
        <f t="shared" si="53"/>
        <v>Normal</v>
      </c>
    </row>
    <row r="1730" spans="1:10">
      <c r="A1730" s="18" t="s">
        <v>1919</v>
      </c>
      <c r="B1730" s="18">
        <v>23.21</v>
      </c>
      <c r="C1730" s="18">
        <v>6.76</v>
      </c>
      <c r="D1730" s="18" t="s">
        <v>2379</v>
      </c>
      <c r="E1730" s="18" t="s">
        <v>2379</v>
      </c>
      <c r="F1730" s="18" t="s">
        <v>2379</v>
      </c>
      <c r="G1730" s="19">
        <v>0</v>
      </c>
      <c r="H1730" s="18" t="s">
        <v>2380</v>
      </c>
      <c r="I1730" s="20" t="str">
        <f t="shared" ref="I1730:I1793" si="54">IF(B1730&lt;18.5,"UnderWeight",IF(B1730&lt;25,"Healthy Weight",IF(B1730&lt;30,"OverWeight","Obesity")))</f>
        <v>Healthy Weight</v>
      </c>
      <c r="J1730" s="20" t="str">
        <f t="shared" si="53"/>
        <v>Diabetes</v>
      </c>
    </row>
    <row r="1731" spans="1:10">
      <c r="A1731" s="18" t="s">
        <v>1918</v>
      </c>
      <c r="B1731" s="18">
        <v>23.98</v>
      </c>
      <c r="C1731" s="18">
        <v>10.67</v>
      </c>
      <c r="D1731" s="18" t="s">
        <v>2379</v>
      </c>
      <c r="E1731" s="18" t="s">
        <v>2379</v>
      </c>
      <c r="F1731" s="18" t="s">
        <v>2379</v>
      </c>
      <c r="G1731" s="19">
        <v>0</v>
      </c>
      <c r="H1731" s="18" t="s">
        <v>2379</v>
      </c>
      <c r="I1731" s="20" t="str">
        <f t="shared" si="54"/>
        <v>Healthy Weight</v>
      </c>
      <c r="J1731" s="20" t="str">
        <f t="shared" ref="J1731:J1794" si="55">IF(C1731&lt;5.7,"Normal",IF(C1731&lt;6.5,"Prediabetes","Diabetes"))</f>
        <v>Diabetes</v>
      </c>
    </row>
    <row r="1732" spans="1:10">
      <c r="A1732" s="18" t="s">
        <v>1917</v>
      </c>
      <c r="B1732" s="18">
        <v>30</v>
      </c>
      <c r="C1732" s="18">
        <v>6.21</v>
      </c>
      <c r="D1732" s="18" t="s">
        <v>2379</v>
      </c>
      <c r="E1732" s="18" t="s">
        <v>2379</v>
      </c>
      <c r="F1732" s="18" t="s">
        <v>2379</v>
      </c>
      <c r="G1732" s="19">
        <v>0</v>
      </c>
      <c r="H1732" s="18" t="s">
        <v>2380</v>
      </c>
      <c r="I1732" s="20" t="str">
        <f t="shared" si="54"/>
        <v>Obesity</v>
      </c>
      <c r="J1732" s="20" t="str">
        <f t="shared" si="55"/>
        <v>Prediabetes</v>
      </c>
    </row>
    <row r="1733" spans="1:10">
      <c r="A1733" s="18" t="s">
        <v>1916</v>
      </c>
      <c r="B1733" s="18">
        <v>17.350000000000001</v>
      </c>
      <c r="C1733" s="18">
        <v>5.03</v>
      </c>
      <c r="D1733" s="18" t="s">
        <v>2381</v>
      </c>
      <c r="E1733" s="18" t="s">
        <v>2379</v>
      </c>
      <c r="F1733" s="18" t="s">
        <v>2379</v>
      </c>
      <c r="G1733" s="19">
        <v>0</v>
      </c>
      <c r="H1733" s="18" t="s">
        <v>2381</v>
      </c>
      <c r="I1733" s="20" t="str">
        <f t="shared" si="54"/>
        <v>UnderWeight</v>
      </c>
      <c r="J1733" s="20" t="str">
        <f t="shared" si="55"/>
        <v>Normal</v>
      </c>
    </row>
    <row r="1734" spans="1:10">
      <c r="A1734" s="18" t="s">
        <v>1915</v>
      </c>
      <c r="B1734" s="18">
        <v>22.704999999999998</v>
      </c>
      <c r="C1734" s="18">
        <v>5.27</v>
      </c>
      <c r="D1734" s="18" t="s">
        <v>2379</v>
      </c>
      <c r="E1734" s="18" t="s">
        <v>2379</v>
      </c>
      <c r="F1734" s="18" t="s">
        <v>2379</v>
      </c>
      <c r="G1734" s="19">
        <v>0</v>
      </c>
      <c r="H1734" s="18" t="s">
        <v>2379</v>
      </c>
      <c r="I1734" s="20" t="str">
        <f t="shared" si="54"/>
        <v>Healthy Weight</v>
      </c>
      <c r="J1734" s="20" t="str">
        <f t="shared" si="55"/>
        <v>Normal</v>
      </c>
    </row>
    <row r="1735" spans="1:10">
      <c r="A1735" s="18" t="s">
        <v>1914</v>
      </c>
      <c r="B1735" s="18">
        <v>25.41</v>
      </c>
      <c r="C1735" s="18">
        <v>10.53</v>
      </c>
      <c r="D1735" s="18" t="s">
        <v>2381</v>
      </c>
      <c r="E1735" s="18" t="s">
        <v>2379</v>
      </c>
      <c r="F1735" s="18" t="s">
        <v>2379</v>
      </c>
      <c r="G1735" s="19">
        <v>1</v>
      </c>
      <c r="H1735" s="18" t="s">
        <v>2381</v>
      </c>
      <c r="I1735" s="20" t="str">
        <f t="shared" si="54"/>
        <v>OverWeight</v>
      </c>
      <c r="J1735" s="20" t="str">
        <f t="shared" si="55"/>
        <v>Diabetes</v>
      </c>
    </row>
    <row r="1736" spans="1:10">
      <c r="A1736" s="18" t="s">
        <v>1913</v>
      </c>
      <c r="B1736" s="18">
        <v>18.23</v>
      </c>
      <c r="C1736" s="18">
        <v>5.78</v>
      </c>
      <c r="D1736" s="18" t="s">
        <v>2379</v>
      </c>
      <c r="E1736" s="18" t="s">
        <v>2379</v>
      </c>
      <c r="F1736" s="18" t="s">
        <v>2381</v>
      </c>
      <c r="G1736" s="19">
        <v>1</v>
      </c>
      <c r="H1736" s="18" t="s">
        <v>2380</v>
      </c>
      <c r="I1736" s="20" t="str">
        <f t="shared" si="54"/>
        <v>UnderWeight</v>
      </c>
      <c r="J1736" s="20" t="str">
        <f t="shared" si="55"/>
        <v>Prediabetes</v>
      </c>
    </row>
    <row r="1737" spans="1:10">
      <c r="A1737" s="18" t="s">
        <v>1912</v>
      </c>
      <c r="B1737" s="18">
        <v>24.7</v>
      </c>
      <c r="C1737" s="18">
        <v>4.3600000000000003</v>
      </c>
      <c r="D1737" s="18" t="s">
        <v>2379</v>
      </c>
      <c r="E1737" s="18" t="s">
        <v>2379</v>
      </c>
      <c r="F1737" s="18" t="s">
        <v>2381</v>
      </c>
      <c r="G1737" s="19">
        <v>1</v>
      </c>
      <c r="H1737" s="18" t="s">
        <v>2380</v>
      </c>
      <c r="I1737" s="20" t="str">
        <f t="shared" si="54"/>
        <v>Healthy Weight</v>
      </c>
      <c r="J1737" s="20" t="str">
        <f t="shared" si="55"/>
        <v>Normal</v>
      </c>
    </row>
    <row r="1738" spans="1:10">
      <c r="A1738" s="18" t="s">
        <v>2326</v>
      </c>
      <c r="B1738" s="18">
        <v>30.21</v>
      </c>
      <c r="C1738" s="18">
        <v>5.34</v>
      </c>
      <c r="D1738" s="18" t="s">
        <v>2381</v>
      </c>
      <c r="E1738" s="18" t="s">
        <v>2379</v>
      </c>
      <c r="F1738" s="18" t="s">
        <v>2379</v>
      </c>
      <c r="G1738" s="19">
        <v>1</v>
      </c>
      <c r="H1738" s="18" t="s">
        <v>2381</v>
      </c>
      <c r="I1738" s="20" t="str">
        <f t="shared" si="54"/>
        <v>Obesity</v>
      </c>
      <c r="J1738" s="20" t="str">
        <f t="shared" si="55"/>
        <v>Normal</v>
      </c>
    </row>
    <row r="1739" spans="1:10">
      <c r="A1739" s="18" t="s">
        <v>1911</v>
      </c>
      <c r="B1739" s="18">
        <v>37.4</v>
      </c>
      <c r="C1739" s="18">
        <v>9.7200000000000006</v>
      </c>
      <c r="D1739" s="18" t="s">
        <v>2381</v>
      </c>
      <c r="E1739" s="18" t="s">
        <v>2379</v>
      </c>
      <c r="F1739" s="18" t="s">
        <v>2381</v>
      </c>
      <c r="G1739" s="19">
        <v>1</v>
      </c>
      <c r="H1739" s="18" t="s">
        <v>2379</v>
      </c>
      <c r="I1739" s="20" t="str">
        <f t="shared" si="54"/>
        <v>Obesity</v>
      </c>
      <c r="J1739" s="20" t="str">
        <f t="shared" si="55"/>
        <v>Diabetes</v>
      </c>
    </row>
    <row r="1740" spans="1:10">
      <c r="A1740" s="18" t="s">
        <v>1910</v>
      </c>
      <c r="B1740" s="18">
        <v>26.885000000000002</v>
      </c>
      <c r="C1740" s="18">
        <v>5.18</v>
      </c>
      <c r="D1740" s="18" t="s">
        <v>2379</v>
      </c>
      <c r="E1740" s="18" t="s">
        <v>2379</v>
      </c>
      <c r="F1740" s="18" t="s">
        <v>2381</v>
      </c>
      <c r="G1740" s="19">
        <v>1</v>
      </c>
      <c r="H1740" s="18" t="s">
        <v>2380</v>
      </c>
      <c r="I1740" s="20" t="str">
        <f t="shared" si="54"/>
        <v>OverWeight</v>
      </c>
      <c r="J1740" s="20" t="str">
        <f t="shared" si="55"/>
        <v>Normal</v>
      </c>
    </row>
    <row r="1741" spans="1:10">
      <c r="A1741" s="18" t="s">
        <v>1909</v>
      </c>
      <c r="B1741" s="18">
        <v>25.27</v>
      </c>
      <c r="C1741" s="18">
        <v>5.29</v>
      </c>
      <c r="D1741" s="18" t="s">
        <v>2379</v>
      </c>
      <c r="E1741" s="18" t="s">
        <v>2379</v>
      </c>
      <c r="F1741" s="18" t="s">
        <v>2381</v>
      </c>
      <c r="G1741" s="19">
        <v>1</v>
      </c>
      <c r="H1741" s="18" t="s">
        <v>2380</v>
      </c>
      <c r="I1741" s="20" t="str">
        <f t="shared" si="54"/>
        <v>OverWeight</v>
      </c>
      <c r="J1741" s="20" t="str">
        <f t="shared" si="55"/>
        <v>Normal</v>
      </c>
    </row>
    <row r="1742" spans="1:10">
      <c r="A1742" s="18" t="s">
        <v>1908</v>
      </c>
      <c r="B1742" s="18">
        <v>23.655000000000001</v>
      </c>
      <c r="C1742" s="18">
        <v>4.8600000000000003</v>
      </c>
      <c r="D1742" s="18" t="s">
        <v>2381</v>
      </c>
      <c r="E1742" s="18" t="s">
        <v>2379</v>
      </c>
      <c r="F1742" s="18" t="s">
        <v>2379</v>
      </c>
      <c r="G1742" s="19">
        <v>0</v>
      </c>
      <c r="H1742" s="18" t="s">
        <v>2381</v>
      </c>
      <c r="I1742" s="20" t="str">
        <f t="shared" si="54"/>
        <v>Healthy Weight</v>
      </c>
      <c r="J1742" s="20" t="str">
        <f t="shared" si="55"/>
        <v>Normal</v>
      </c>
    </row>
    <row r="1743" spans="1:10">
      <c r="A1743" s="18" t="s">
        <v>1907</v>
      </c>
      <c r="B1743" s="18">
        <v>55.05</v>
      </c>
      <c r="C1743" s="18">
        <v>7.66</v>
      </c>
      <c r="D1743" s="18" t="s">
        <v>2379</v>
      </c>
      <c r="E1743" s="18" t="s">
        <v>2379</v>
      </c>
      <c r="F1743" s="18" t="s">
        <v>2379</v>
      </c>
      <c r="G1743" s="19">
        <v>0</v>
      </c>
      <c r="H1743" s="18" t="s">
        <v>2379</v>
      </c>
      <c r="I1743" s="20" t="str">
        <f t="shared" si="54"/>
        <v>Obesity</v>
      </c>
      <c r="J1743" s="20" t="str">
        <f t="shared" si="55"/>
        <v>Diabetes</v>
      </c>
    </row>
    <row r="1744" spans="1:10">
      <c r="A1744" s="18" t="s">
        <v>1906</v>
      </c>
      <c r="B1744" s="18">
        <v>24.89</v>
      </c>
      <c r="C1744" s="18">
        <v>6.1</v>
      </c>
      <c r="D1744" s="18" t="s">
        <v>2381</v>
      </c>
      <c r="E1744" s="18" t="s">
        <v>2379</v>
      </c>
      <c r="F1744" s="18" t="s">
        <v>2381</v>
      </c>
      <c r="G1744" s="19">
        <v>1</v>
      </c>
      <c r="H1744" s="18" t="s">
        <v>2381</v>
      </c>
      <c r="I1744" s="20" t="str">
        <f t="shared" si="54"/>
        <v>Healthy Weight</v>
      </c>
      <c r="J1744" s="20" t="str">
        <f t="shared" si="55"/>
        <v>Prediabetes</v>
      </c>
    </row>
    <row r="1745" spans="1:10">
      <c r="A1745" s="18" t="s">
        <v>1905</v>
      </c>
      <c r="B1745" s="18">
        <v>18.715</v>
      </c>
      <c r="C1745" s="18">
        <v>4.4400000000000004</v>
      </c>
      <c r="D1745" s="18" t="s">
        <v>2379</v>
      </c>
      <c r="E1745" s="18" t="s">
        <v>2379</v>
      </c>
      <c r="F1745" s="18" t="s">
        <v>2379</v>
      </c>
      <c r="G1745" s="19">
        <v>0</v>
      </c>
      <c r="H1745" s="18" t="s">
        <v>2379</v>
      </c>
      <c r="I1745" s="20" t="str">
        <f t="shared" si="54"/>
        <v>Healthy Weight</v>
      </c>
      <c r="J1745" s="20" t="str">
        <f t="shared" si="55"/>
        <v>Normal</v>
      </c>
    </row>
    <row r="1746" spans="1:10">
      <c r="A1746" s="18" t="s">
        <v>1904</v>
      </c>
      <c r="B1746" s="18">
        <v>28.12</v>
      </c>
      <c r="C1746" s="18">
        <v>6.15</v>
      </c>
      <c r="D1746" s="18" t="s">
        <v>2379</v>
      </c>
      <c r="E1746" s="18" t="s">
        <v>2379</v>
      </c>
      <c r="F1746" s="18" t="s">
        <v>2379</v>
      </c>
      <c r="G1746" s="19">
        <v>0</v>
      </c>
      <c r="H1746" s="18" t="s">
        <v>2380</v>
      </c>
      <c r="I1746" s="20" t="str">
        <f t="shared" si="54"/>
        <v>OverWeight</v>
      </c>
      <c r="J1746" s="20" t="str">
        <f t="shared" si="55"/>
        <v>Prediabetes</v>
      </c>
    </row>
    <row r="1747" spans="1:10">
      <c r="A1747" s="18" t="s">
        <v>1903</v>
      </c>
      <c r="B1747" s="18">
        <v>26.6</v>
      </c>
      <c r="C1747" s="18">
        <v>4.53</v>
      </c>
      <c r="D1747" s="18" t="s">
        <v>2379</v>
      </c>
      <c r="E1747" s="18" t="s">
        <v>2379</v>
      </c>
      <c r="F1747" s="18" t="s">
        <v>2379</v>
      </c>
      <c r="G1747" s="19">
        <v>0</v>
      </c>
      <c r="H1747" s="18" t="s">
        <v>2380</v>
      </c>
      <c r="I1747" s="20" t="str">
        <f t="shared" si="54"/>
        <v>OverWeight</v>
      </c>
      <c r="J1747" s="20" t="str">
        <f t="shared" si="55"/>
        <v>Normal</v>
      </c>
    </row>
    <row r="1748" spans="1:10">
      <c r="A1748" s="18" t="s">
        <v>1902</v>
      </c>
      <c r="B1748" s="18">
        <v>30.114999999999998</v>
      </c>
      <c r="C1748" s="18">
        <v>5.48</v>
      </c>
      <c r="D1748" s="18" t="s">
        <v>2379</v>
      </c>
      <c r="E1748" s="18" t="s">
        <v>2380</v>
      </c>
      <c r="F1748" s="18" t="s">
        <v>2379</v>
      </c>
      <c r="G1748" s="19">
        <v>1</v>
      </c>
      <c r="H1748" s="18" t="s">
        <v>2379</v>
      </c>
      <c r="I1748" s="20" t="str">
        <f t="shared" si="54"/>
        <v>Obesity</v>
      </c>
      <c r="J1748" s="20" t="str">
        <f t="shared" si="55"/>
        <v>Normal</v>
      </c>
    </row>
    <row r="1749" spans="1:10">
      <c r="A1749" s="18" t="s">
        <v>2325</v>
      </c>
      <c r="B1749" s="18">
        <v>33.630000000000003</v>
      </c>
      <c r="C1749" s="18">
        <v>4.43</v>
      </c>
      <c r="D1749" s="18" t="s">
        <v>2381</v>
      </c>
      <c r="E1749" s="18" t="s">
        <v>2379</v>
      </c>
      <c r="F1749" s="18" t="s">
        <v>2379</v>
      </c>
      <c r="G1749" s="19">
        <v>2</v>
      </c>
      <c r="H1749" s="18" t="s">
        <v>2381</v>
      </c>
      <c r="I1749" s="20" t="str">
        <f t="shared" si="54"/>
        <v>Obesity</v>
      </c>
      <c r="J1749" s="20" t="str">
        <f t="shared" si="55"/>
        <v>Normal</v>
      </c>
    </row>
    <row r="1750" spans="1:10">
      <c r="A1750" s="18" t="s">
        <v>1901</v>
      </c>
      <c r="B1750" s="18">
        <v>24.605</v>
      </c>
      <c r="C1750" s="18">
        <v>5.48</v>
      </c>
      <c r="D1750" s="18" t="s">
        <v>2379</v>
      </c>
      <c r="E1750" s="18" t="s">
        <v>2379</v>
      </c>
      <c r="F1750" s="18" t="s">
        <v>2379</v>
      </c>
      <c r="G1750" s="19">
        <v>0</v>
      </c>
      <c r="H1750" s="18" t="s">
        <v>2380</v>
      </c>
      <c r="I1750" s="20" t="str">
        <f t="shared" si="54"/>
        <v>Healthy Weight</v>
      </c>
      <c r="J1750" s="20" t="str">
        <f t="shared" si="55"/>
        <v>Normal</v>
      </c>
    </row>
    <row r="1751" spans="1:10">
      <c r="A1751" s="18" t="s">
        <v>1900</v>
      </c>
      <c r="B1751" s="18">
        <v>29.6</v>
      </c>
      <c r="C1751" s="18">
        <v>8.1</v>
      </c>
      <c r="D1751" s="18" t="s">
        <v>2379</v>
      </c>
      <c r="E1751" s="18" t="s">
        <v>2379</v>
      </c>
      <c r="F1751" s="18" t="s">
        <v>2379</v>
      </c>
      <c r="G1751" s="19">
        <v>0</v>
      </c>
      <c r="H1751" s="18" t="s">
        <v>2379</v>
      </c>
      <c r="I1751" s="20" t="str">
        <f t="shared" si="54"/>
        <v>OverWeight</v>
      </c>
      <c r="J1751" s="20" t="str">
        <f t="shared" si="55"/>
        <v>Diabetes</v>
      </c>
    </row>
    <row r="1752" spans="1:10">
      <c r="A1752" s="18" t="s">
        <v>1899</v>
      </c>
      <c r="B1752" s="18">
        <v>24.42</v>
      </c>
      <c r="C1752" s="18">
        <v>7.16</v>
      </c>
      <c r="D1752" s="18" t="s">
        <v>2379</v>
      </c>
      <c r="E1752" s="18" t="s">
        <v>2379</v>
      </c>
      <c r="F1752" s="18" t="s">
        <v>2379</v>
      </c>
      <c r="G1752" s="19">
        <v>0</v>
      </c>
      <c r="H1752" s="18" t="s">
        <v>2380</v>
      </c>
      <c r="I1752" s="20" t="str">
        <f t="shared" si="54"/>
        <v>Healthy Weight</v>
      </c>
      <c r="J1752" s="20" t="str">
        <f t="shared" si="55"/>
        <v>Diabetes</v>
      </c>
    </row>
    <row r="1753" spans="1:10">
      <c r="A1753" s="18" t="s">
        <v>1898</v>
      </c>
      <c r="B1753" s="18">
        <v>20.9</v>
      </c>
      <c r="C1753" s="18">
        <v>4.55</v>
      </c>
      <c r="D1753" s="18" t="s">
        <v>2381</v>
      </c>
      <c r="E1753" s="18" t="s">
        <v>2379</v>
      </c>
      <c r="F1753" s="18" t="s">
        <v>2381</v>
      </c>
      <c r="G1753" s="19">
        <v>1</v>
      </c>
      <c r="H1753" s="18" t="s">
        <v>2381</v>
      </c>
      <c r="I1753" s="20" t="str">
        <f t="shared" si="54"/>
        <v>Healthy Weight</v>
      </c>
      <c r="J1753" s="20" t="str">
        <f t="shared" si="55"/>
        <v>Normal</v>
      </c>
    </row>
    <row r="1754" spans="1:10">
      <c r="A1754" s="18" t="s">
        <v>1897</v>
      </c>
      <c r="B1754" s="18">
        <v>22.895</v>
      </c>
      <c r="C1754" s="18">
        <v>6.03</v>
      </c>
      <c r="D1754" s="18" t="s">
        <v>2379</v>
      </c>
      <c r="E1754" s="18" t="s">
        <v>2379</v>
      </c>
      <c r="F1754" s="18" t="s">
        <v>2379</v>
      </c>
      <c r="G1754" s="19">
        <v>0</v>
      </c>
      <c r="H1754" s="18" t="s">
        <v>2380</v>
      </c>
      <c r="I1754" s="20" t="str">
        <f t="shared" si="54"/>
        <v>Healthy Weight</v>
      </c>
      <c r="J1754" s="20" t="str">
        <f t="shared" si="55"/>
        <v>Prediabetes</v>
      </c>
    </row>
    <row r="1755" spans="1:10">
      <c r="A1755" s="18" t="s">
        <v>1896</v>
      </c>
      <c r="B1755" s="18">
        <v>28.3</v>
      </c>
      <c r="C1755" s="18">
        <v>5.47</v>
      </c>
      <c r="D1755" s="18" t="s">
        <v>2381</v>
      </c>
      <c r="E1755" s="18" t="s">
        <v>2379</v>
      </c>
      <c r="F1755" s="18" t="s">
        <v>2381</v>
      </c>
      <c r="G1755" s="19">
        <v>1</v>
      </c>
      <c r="H1755" s="18" t="s">
        <v>2381</v>
      </c>
      <c r="I1755" s="20" t="str">
        <f t="shared" si="54"/>
        <v>OverWeight</v>
      </c>
      <c r="J1755" s="20" t="str">
        <f t="shared" si="55"/>
        <v>Normal</v>
      </c>
    </row>
    <row r="1756" spans="1:10">
      <c r="A1756" s="18" t="s">
        <v>1894</v>
      </c>
      <c r="B1756" s="18">
        <v>54.3</v>
      </c>
      <c r="C1756" s="18">
        <v>4.1500000000000004</v>
      </c>
      <c r="D1756" s="18" t="s">
        <v>2381</v>
      </c>
      <c r="E1756" s="18" t="s">
        <v>2379</v>
      </c>
      <c r="F1756" s="18" t="s">
        <v>2379</v>
      </c>
      <c r="G1756" s="19">
        <v>1</v>
      </c>
      <c r="H1756" s="18" t="s">
        <v>2379</v>
      </c>
      <c r="I1756" s="20" t="str">
        <f t="shared" si="54"/>
        <v>Obesity</v>
      </c>
      <c r="J1756" s="20" t="str">
        <f t="shared" si="55"/>
        <v>Normal</v>
      </c>
    </row>
    <row r="1757" spans="1:10">
      <c r="A1757" s="18" t="s">
        <v>1893</v>
      </c>
      <c r="B1757" s="18">
        <v>33.344999999999999</v>
      </c>
      <c r="C1757" s="18">
        <v>11.32</v>
      </c>
      <c r="D1757" s="18" t="s">
        <v>2381</v>
      </c>
      <c r="E1757" s="18" t="s">
        <v>2379</v>
      </c>
      <c r="F1757" s="18" t="s">
        <v>2379</v>
      </c>
      <c r="G1757" s="19">
        <v>1</v>
      </c>
      <c r="H1757" s="18" t="s">
        <v>2379</v>
      </c>
      <c r="I1757" s="20" t="str">
        <f t="shared" si="54"/>
        <v>Obesity</v>
      </c>
      <c r="J1757" s="20" t="str">
        <f t="shared" si="55"/>
        <v>Diabetes</v>
      </c>
    </row>
    <row r="1758" spans="1:10">
      <c r="A1758" s="18" t="s">
        <v>1892</v>
      </c>
      <c r="B1758" s="18">
        <v>33</v>
      </c>
      <c r="C1758" s="18">
        <v>9.51</v>
      </c>
      <c r="D1758" s="18" t="s">
        <v>2381</v>
      </c>
      <c r="E1758" s="18" t="s">
        <v>2379</v>
      </c>
      <c r="F1758" s="18" t="s">
        <v>2379</v>
      </c>
      <c r="G1758" s="19">
        <v>0</v>
      </c>
      <c r="H1758" s="18" t="s">
        <v>2379</v>
      </c>
      <c r="I1758" s="20" t="str">
        <f t="shared" si="54"/>
        <v>Obesity</v>
      </c>
      <c r="J1758" s="20" t="str">
        <f t="shared" si="55"/>
        <v>Diabetes</v>
      </c>
    </row>
    <row r="1759" spans="1:10">
      <c r="A1759" s="18" t="s">
        <v>1891</v>
      </c>
      <c r="B1759" s="18">
        <v>28.024999999999999</v>
      </c>
      <c r="C1759" s="18">
        <v>7.67</v>
      </c>
      <c r="D1759" s="18" t="s">
        <v>2381</v>
      </c>
      <c r="E1759" s="18" t="s">
        <v>2379</v>
      </c>
      <c r="F1759" s="18" t="s">
        <v>2379</v>
      </c>
      <c r="G1759" s="19">
        <v>1</v>
      </c>
      <c r="H1759" s="18" t="s">
        <v>2381</v>
      </c>
      <c r="I1759" s="20" t="str">
        <f t="shared" si="54"/>
        <v>OverWeight</v>
      </c>
      <c r="J1759" s="20" t="str">
        <f t="shared" si="55"/>
        <v>Diabetes</v>
      </c>
    </row>
    <row r="1760" spans="1:10">
      <c r="A1760" s="18" t="s">
        <v>2324</v>
      </c>
      <c r="B1760" s="18">
        <v>40.369999999999997</v>
      </c>
      <c r="C1760" s="18">
        <v>4.47</v>
      </c>
      <c r="D1760" s="18" t="s">
        <v>2379</v>
      </c>
      <c r="E1760" s="18" t="s">
        <v>2379</v>
      </c>
      <c r="F1760" s="18" t="s">
        <v>2379</v>
      </c>
      <c r="G1760" s="19">
        <v>0</v>
      </c>
      <c r="H1760" s="18" t="s">
        <v>2380</v>
      </c>
      <c r="I1760" s="20" t="str">
        <f t="shared" si="54"/>
        <v>Obesity</v>
      </c>
      <c r="J1760" s="20" t="str">
        <f t="shared" si="55"/>
        <v>Normal</v>
      </c>
    </row>
    <row r="1761" spans="1:10">
      <c r="A1761" s="18" t="s">
        <v>1890</v>
      </c>
      <c r="B1761" s="18">
        <v>28.69</v>
      </c>
      <c r="C1761" s="18">
        <v>6.23</v>
      </c>
      <c r="D1761" s="18" t="s">
        <v>2379</v>
      </c>
      <c r="E1761" s="18" t="s">
        <v>2379</v>
      </c>
      <c r="F1761" s="18" t="s">
        <v>2379</v>
      </c>
      <c r="G1761" s="19">
        <v>1</v>
      </c>
      <c r="H1761" s="18" t="s">
        <v>2380</v>
      </c>
      <c r="I1761" s="20" t="str">
        <f t="shared" si="54"/>
        <v>OverWeight</v>
      </c>
      <c r="J1761" s="20" t="str">
        <f t="shared" si="55"/>
        <v>Prediabetes</v>
      </c>
    </row>
    <row r="1762" spans="1:10">
      <c r="A1762" s="18" t="s">
        <v>1889</v>
      </c>
      <c r="B1762" s="18">
        <v>40.28</v>
      </c>
      <c r="C1762" s="18">
        <v>8.9</v>
      </c>
      <c r="D1762" s="18" t="s">
        <v>2379</v>
      </c>
      <c r="E1762" s="18" t="s">
        <v>2379</v>
      </c>
      <c r="F1762" s="18" t="s">
        <v>2379</v>
      </c>
      <c r="G1762" s="19">
        <v>0</v>
      </c>
      <c r="H1762" s="18" t="s">
        <v>2379</v>
      </c>
      <c r="I1762" s="20" t="str">
        <f t="shared" si="54"/>
        <v>Obesity</v>
      </c>
      <c r="J1762" s="20" t="str">
        <f t="shared" si="55"/>
        <v>Diabetes</v>
      </c>
    </row>
    <row r="1763" spans="1:10">
      <c r="A1763" s="18" t="s">
        <v>1888</v>
      </c>
      <c r="B1763" s="18">
        <v>37.299999999999997</v>
      </c>
      <c r="C1763" s="18">
        <v>7.79</v>
      </c>
      <c r="D1763" s="18" t="s">
        <v>2381</v>
      </c>
      <c r="E1763" s="18" t="s">
        <v>2379</v>
      </c>
      <c r="F1763" s="18" t="s">
        <v>2379</v>
      </c>
      <c r="G1763" s="19">
        <v>0</v>
      </c>
      <c r="H1763" s="18" t="s">
        <v>2379</v>
      </c>
      <c r="I1763" s="20" t="str">
        <f t="shared" si="54"/>
        <v>Obesity</v>
      </c>
      <c r="J1763" s="20" t="str">
        <f t="shared" si="55"/>
        <v>Diabetes</v>
      </c>
    </row>
    <row r="1764" spans="1:10">
      <c r="A1764" s="18" t="s">
        <v>1887</v>
      </c>
      <c r="B1764" s="18">
        <v>54.47</v>
      </c>
      <c r="C1764" s="18">
        <v>4.49</v>
      </c>
      <c r="D1764" s="18" t="s">
        <v>2381</v>
      </c>
      <c r="E1764" s="18" t="s">
        <v>2379</v>
      </c>
      <c r="F1764" s="18" t="s">
        <v>2379</v>
      </c>
      <c r="G1764" s="19">
        <v>2</v>
      </c>
      <c r="H1764" s="18" t="s">
        <v>2379</v>
      </c>
      <c r="I1764" s="20" t="str">
        <f t="shared" si="54"/>
        <v>Obesity</v>
      </c>
      <c r="J1764" s="20" t="str">
        <f t="shared" si="55"/>
        <v>Normal</v>
      </c>
    </row>
    <row r="1765" spans="1:10">
      <c r="A1765" s="18" t="s">
        <v>1886</v>
      </c>
      <c r="B1765" s="18">
        <v>38.06</v>
      </c>
      <c r="C1765" s="18">
        <v>5.24</v>
      </c>
      <c r="D1765" s="18" t="s">
        <v>2381</v>
      </c>
      <c r="E1765" s="18" t="s">
        <v>2379</v>
      </c>
      <c r="F1765" s="18" t="s">
        <v>2381</v>
      </c>
      <c r="G1765" s="19">
        <v>1</v>
      </c>
      <c r="H1765" s="18" t="s">
        <v>2379</v>
      </c>
      <c r="I1765" s="20" t="str">
        <f t="shared" si="54"/>
        <v>Obesity</v>
      </c>
      <c r="J1765" s="20" t="str">
        <f t="shared" si="55"/>
        <v>Normal</v>
      </c>
    </row>
    <row r="1766" spans="1:10">
      <c r="A1766" s="18" t="s">
        <v>1885</v>
      </c>
      <c r="B1766" s="18">
        <v>51.47</v>
      </c>
      <c r="C1766" s="18">
        <v>9.6</v>
      </c>
      <c r="D1766" s="18" t="s">
        <v>2379</v>
      </c>
      <c r="E1766" s="18" t="s">
        <v>2379</v>
      </c>
      <c r="F1766" s="18" t="s">
        <v>2379</v>
      </c>
      <c r="G1766" s="19">
        <v>0</v>
      </c>
      <c r="H1766" s="18" t="s">
        <v>2379</v>
      </c>
      <c r="I1766" s="20" t="str">
        <f t="shared" si="54"/>
        <v>Obesity</v>
      </c>
      <c r="J1766" s="20" t="str">
        <f t="shared" si="55"/>
        <v>Diabetes</v>
      </c>
    </row>
    <row r="1767" spans="1:10">
      <c r="A1767" s="18" t="s">
        <v>1884</v>
      </c>
      <c r="B1767" s="18">
        <v>29.8</v>
      </c>
      <c r="C1767" s="18">
        <v>5.78</v>
      </c>
      <c r="D1767" s="18" t="s">
        <v>2381</v>
      </c>
      <c r="E1767" s="18" t="s">
        <v>2379</v>
      </c>
      <c r="F1767" s="18" t="s">
        <v>2379</v>
      </c>
      <c r="G1767" s="19">
        <v>0</v>
      </c>
      <c r="H1767" s="18" t="s">
        <v>2379</v>
      </c>
      <c r="I1767" s="20" t="str">
        <f t="shared" si="54"/>
        <v>OverWeight</v>
      </c>
      <c r="J1767" s="20" t="str">
        <f t="shared" si="55"/>
        <v>Prediabetes</v>
      </c>
    </row>
    <row r="1768" spans="1:10">
      <c r="A1768" s="18" t="s">
        <v>1883</v>
      </c>
      <c r="B1768" s="18">
        <v>49.77</v>
      </c>
      <c r="C1768" s="18">
        <v>7.02</v>
      </c>
      <c r="D1768" s="18" t="s">
        <v>2379</v>
      </c>
      <c r="E1768" s="18" t="s">
        <v>2379</v>
      </c>
      <c r="F1768" s="18" t="s">
        <v>2379</v>
      </c>
      <c r="G1768" s="19">
        <v>0</v>
      </c>
      <c r="H1768" s="18" t="s">
        <v>2379</v>
      </c>
      <c r="I1768" s="20" t="str">
        <f t="shared" si="54"/>
        <v>Obesity</v>
      </c>
      <c r="J1768" s="20" t="str">
        <f t="shared" si="55"/>
        <v>Diabetes</v>
      </c>
    </row>
    <row r="1769" spans="1:10">
      <c r="A1769" s="18" t="s">
        <v>1882</v>
      </c>
      <c r="B1769" s="18">
        <v>25.555</v>
      </c>
      <c r="C1769" s="18">
        <v>4.09</v>
      </c>
      <c r="D1769" s="18" t="s">
        <v>2381</v>
      </c>
      <c r="E1769" s="18" t="s">
        <v>2379</v>
      </c>
      <c r="F1769" s="18" t="s">
        <v>2379</v>
      </c>
      <c r="G1769" s="19">
        <v>0</v>
      </c>
      <c r="H1769" s="18" t="s">
        <v>2381</v>
      </c>
      <c r="I1769" s="20" t="str">
        <f t="shared" si="54"/>
        <v>OverWeight</v>
      </c>
      <c r="J1769" s="20" t="str">
        <f t="shared" si="55"/>
        <v>Normal</v>
      </c>
    </row>
    <row r="1770" spans="1:10">
      <c r="A1770" s="18" t="s">
        <v>1881</v>
      </c>
      <c r="B1770" s="18">
        <v>29.64</v>
      </c>
      <c r="C1770" s="18">
        <v>4.93</v>
      </c>
      <c r="D1770" s="18" t="s">
        <v>2379</v>
      </c>
      <c r="E1770" s="18" t="s">
        <v>2379</v>
      </c>
      <c r="F1770" s="18" t="s">
        <v>2381</v>
      </c>
      <c r="G1770" s="19">
        <v>1</v>
      </c>
      <c r="H1770" s="18" t="s">
        <v>2379</v>
      </c>
      <c r="I1770" s="20" t="str">
        <f t="shared" si="54"/>
        <v>OverWeight</v>
      </c>
      <c r="J1770" s="20" t="str">
        <f t="shared" si="55"/>
        <v>Normal</v>
      </c>
    </row>
    <row r="1771" spans="1:10">
      <c r="A1771" s="18" t="s">
        <v>2323</v>
      </c>
      <c r="B1771" s="18">
        <v>53.09</v>
      </c>
      <c r="C1771" s="18">
        <v>4.82</v>
      </c>
      <c r="D1771" s="18" t="s">
        <v>2381</v>
      </c>
      <c r="E1771" s="18" t="s">
        <v>2379</v>
      </c>
      <c r="F1771" s="18" t="s">
        <v>2379</v>
      </c>
      <c r="G1771" s="19">
        <v>2</v>
      </c>
      <c r="H1771" s="18" t="s">
        <v>2381</v>
      </c>
      <c r="I1771" s="20" t="str">
        <f t="shared" si="54"/>
        <v>Obesity</v>
      </c>
      <c r="J1771" s="20" t="str">
        <f t="shared" si="55"/>
        <v>Normal</v>
      </c>
    </row>
    <row r="1772" spans="1:10">
      <c r="A1772" s="18" t="s">
        <v>1880</v>
      </c>
      <c r="B1772" s="18">
        <v>53.93</v>
      </c>
      <c r="C1772" s="18">
        <v>5.34</v>
      </c>
      <c r="D1772" s="18" t="s">
        <v>2381</v>
      </c>
      <c r="E1772" s="18" t="s">
        <v>2379</v>
      </c>
      <c r="F1772" s="18" t="s">
        <v>2379</v>
      </c>
      <c r="G1772" s="19">
        <v>2</v>
      </c>
      <c r="H1772" s="18" t="s">
        <v>2379</v>
      </c>
      <c r="I1772" s="20" t="str">
        <f t="shared" si="54"/>
        <v>Obesity</v>
      </c>
      <c r="J1772" s="20" t="str">
        <f t="shared" si="55"/>
        <v>Normal</v>
      </c>
    </row>
    <row r="1773" spans="1:10">
      <c r="A1773" s="18" t="s">
        <v>1879</v>
      </c>
      <c r="B1773" s="18">
        <v>28.024999999999999</v>
      </c>
      <c r="C1773" s="18">
        <v>5.65</v>
      </c>
      <c r="D1773" s="18" t="s">
        <v>2379</v>
      </c>
      <c r="E1773" s="18" t="s">
        <v>2379</v>
      </c>
      <c r="F1773" s="18" t="s">
        <v>2379</v>
      </c>
      <c r="G1773" s="19">
        <v>1</v>
      </c>
      <c r="H1773" s="18" t="s">
        <v>2380</v>
      </c>
      <c r="I1773" s="20" t="str">
        <f t="shared" si="54"/>
        <v>OverWeight</v>
      </c>
      <c r="J1773" s="20" t="str">
        <f t="shared" si="55"/>
        <v>Normal</v>
      </c>
    </row>
    <row r="1774" spans="1:10">
      <c r="A1774" s="18" t="s">
        <v>1878</v>
      </c>
      <c r="B1774" s="18">
        <v>27.5</v>
      </c>
      <c r="C1774" s="18">
        <v>4.49</v>
      </c>
      <c r="D1774" s="18" t="s">
        <v>2379</v>
      </c>
      <c r="E1774" s="18" t="s">
        <v>2379</v>
      </c>
      <c r="F1774" s="18" t="s">
        <v>2379</v>
      </c>
      <c r="G1774" s="19">
        <v>0</v>
      </c>
      <c r="H1774" s="18" t="s">
        <v>2379</v>
      </c>
      <c r="I1774" s="20" t="str">
        <f t="shared" si="54"/>
        <v>OverWeight</v>
      </c>
      <c r="J1774" s="20" t="str">
        <f t="shared" si="55"/>
        <v>Normal</v>
      </c>
    </row>
    <row r="1775" spans="1:10">
      <c r="A1775" s="18" t="s">
        <v>1877</v>
      </c>
      <c r="B1775" s="18">
        <v>21.8</v>
      </c>
      <c r="C1775" s="18">
        <v>10.55</v>
      </c>
      <c r="D1775" s="18" t="s">
        <v>2379</v>
      </c>
      <c r="E1775" s="18" t="s">
        <v>2379</v>
      </c>
      <c r="F1775" s="18" t="s">
        <v>2379</v>
      </c>
      <c r="G1775" s="19">
        <v>0</v>
      </c>
      <c r="H1775" s="18" t="s">
        <v>2380</v>
      </c>
      <c r="I1775" s="20" t="str">
        <f t="shared" si="54"/>
        <v>Healthy Weight</v>
      </c>
      <c r="J1775" s="20" t="str">
        <f t="shared" si="55"/>
        <v>Diabetes</v>
      </c>
    </row>
    <row r="1776" spans="1:10">
      <c r="A1776" s="18" t="s">
        <v>1876</v>
      </c>
      <c r="B1776" s="18">
        <v>26.41</v>
      </c>
      <c r="C1776" s="18">
        <v>4.92</v>
      </c>
      <c r="D1776" s="18" t="s">
        <v>2381</v>
      </c>
      <c r="E1776" s="18" t="s">
        <v>2379</v>
      </c>
      <c r="F1776" s="18" t="s">
        <v>2381</v>
      </c>
      <c r="G1776" s="19">
        <v>1</v>
      </c>
      <c r="H1776" s="18" t="s">
        <v>2381</v>
      </c>
      <c r="I1776" s="20" t="str">
        <f t="shared" si="54"/>
        <v>OverWeight</v>
      </c>
      <c r="J1776" s="20" t="str">
        <f t="shared" si="55"/>
        <v>Normal</v>
      </c>
    </row>
    <row r="1777" spans="1:10">
      <c r="A1777" s="18" t="s">
        <v>1875</v>
      </c>
      <c r="B1777" s="18">
        <v>27.835000000000001</v>
      </c>
      <c r="C1777" s="18">
        <v>5.9</v>
      </c>
      <c r="D1777" s="18" t="s">
        <v>2381</v>
      </c>
      <c r="E1777" s="18" t="s">
        <v>2379</v>
      </c>
      <c r="F1777" s="18" t="s">
        <v>2379</v>
      </c>
      <c r="G1777" s="19">
        <v>1</v>
      </c>
      <c r="H1777" s="18" t="s">
        <v>2381</v>
      </c>
      <c r="I1777" s="20" t="str">
        <f t="shared" si="54"/>
        <v>OverWeight</v>
      </c>
      <c r="J1777" s="20" t="str">
        <f t="shared" si="55"/>
        <v>Prediabetes</v>
      </c>
    </row>
    <row r="1778" spans="1:10">
      <c r="A1778" s="18" t="s">
        <v>1874</v>
      </c>
      <c r="B1778" s="18">
        <v>51.74</v>
      </c>
      <c r="C1778" s="18">
        <v>4.9800000000000004</v>
      </c>
      <c r="D1778" s="18" t="s">
        <v>2381</v>
      </c>
      <c r="E1778" s="18" t="s">
        <v>2379</v>
      </c>
      <c r="F1778" s="18" t="s">
        <v>2379</v>
      </c>
      <c r="G1778" s="19">
        <v>2</v>
      </c>
      <c r="H1778" s="18" t="s">
        <v>2379</v>
      </c>
      <c r="I1778" s="20" t="str">
        <f t="shared" si="54"/>
        <v>Obesity</v>
      </c>
      <c r="J1778" s="20" t="str">
        <f t="shared" si="55"/>
        <v>Normal</v>
      </c>
    </row>
    <row r="1779" spans="1:10">
      <c r="A1779" s="18" t="s">
        <v>1873</v>
      </c>
      <c r="B1779" s="18">
        <v>23.37</v>
      </c>
      <c r="C1779" s="18">
        <v>5.8</v>
      </c>
      <c r="D1779" s="18" t="s">
        <v>2379</v>
      </c>
      <c r="E1779" s="18" t="s">
        <v>2379</v>
      </c>
      <c r="F1779" s="18" t="s">
        <v>2379</v>
      </c>
      <c r="G1779" s="19">
        <v>0</v>
      </c>
      <c r="H1779" s="18" t="s">
        <v>2380</v>
      </c>
      <c r="I1779" s="20" t="str">
        <f t="shared" si="54"/>
        <v>Healthy Weight</v>
      </c>
      <c r="J1779" s="20" t="str">
        <f t="shared" si="55"/>
        <v>Prediabetes</v>
      </c>
    </row>
    <row r="1780" spans="1:10">
      <c r="A1780" s="18" t="s">
        <v>1872</v>
      </c>
      <c r="B1780" s="18">
        <v>29.7</v>
      </c>
      <c r="C1780" s="18">
        <v>6.21</v>
      </c>
      <c r="D1780" s="18" t="s">
        <v>2381</v>
      </c>
      <c r="E1780" s="18" t="s">
        <v>2379</v>
      </c>
      <c r="F1780" s="18" t="s">
        <v>2381</v>
      </c>
      <c r="G1780" s="19">
        <v>1</v>
      </c>
      <c r="H1780" s="18" t="s">
        <v>2381</v>
      </c>
      <c r="I1780" s="20" t="str">
        <f t="shared" si="54"/>
        <v>OverWeight</v>
      </c>
      <c r="J1780" s="20" t="str">
        <f t="shared" si="55"/>
        <v>Prediabetes</v>
      </c>
    </row>
    <row r="1781" spans="1:10">
      <c r="A1781" s="18" t="s">
        <v>1871</v>
      </c>
      <c r="B1781" s="18">
        <v>20.045000000000002</v>
      </c>
      <c r="C1781" s="18">
        <v>6.17</v>
      </c>
      <c r="D1781" s="18" t="s">
        <v>2379</v>
      </c>
      <c r="E1781" s="18" t="s">
        <v>2379</v>
      </c>
      <c r="F1781" s="18" t="s">
        <v>2381</v>
      </c>
      <c r="G1781" s="19">
        <v>1</v>
      </c>
      <c r="H1781" s="18" t="s">
        <v>2380</v>
      </c>
      <c r="I1781" s="20" t="str">
        <f t="shared" si="54"/>
        <v>Healthy Weight</v>
      </c>
      <c r="J1781" s="20" t="str">
        <f t="shared" si="55"/>
        <v>Prediabetes</v>
      </c>
    </row>
    <row r="1782" spans="1:10">
      <c r="A1782" s="18" t="s">
        <v>2367</v>
      </c>
      <c r="B1782" s="18">
        <v>35.53</v>
      </c>
      <c r="C1782" s="18">
        <v>5.45</v>
      </c>
      <c r="D1782" s="18" t="s">
        <v>2379</v>
      </c>
      <c r="E1782" s="18" t="s">
        <v>2379</v>
      </c>
      <c r="F1782" s="18" t="s">
        <v>2379</v>
      </c>
      <c r="G1782" s="19">
        <v>0</v>
      </c>
      <c r="H1782" s="18" t="s">
        <v>2380</v>
      </c>
      <c r="I1782" s="20" t="str">
        <f t="shared" si="54"/>
        <v>Obesity</v>
      </c>
      <c r="J1782" s="20" t="str">
        <f t="shared" si="55"/>
        <v>Normal</v>
      </c>
    </row>
    <row r="1783" spans="1:10">
      <c r="A1783" s="18" t="s">
        <v>2322</v>
      </c>
      <c r="B1783" s="18">
        <v>31.79</v>
      </c>
      <c r="C1783" s="18">
        <v>5.51</v>
      </c>
      <c r="D1783" s="18" t="s">
        <v>2381</v>
      </c>
      <c r="E1783" s="18" t="s">
        <v>2379</v>
      </c>
      <c r="F1783" s="18" t="s">
        <v>2379</v>
      </c>
      <c r="G1783" s="19">
        <v>2</v>
      </c>
      <c r="H1783" s="18" t="s">
        <v>2381</v>
      </c>
      <c r="I1783" s="20" t="str">
        <f t="shared" si="54"/>
        <v>Obesity</v>
      </c>
      <c r="J1783" s="20" t="str">
        <f t="shared" si="55"/>
        <v>Normal</v>
      </c>
    </row>
    <row r="1784" spans="1:10">
      <c r="A1784" s="18" t="s">
        <v>1870</v>
      </c>
      <c r="B1784" s="18">
        <v>27.83</v>
      </c>
      <c r="C1784" s="18">
        <v>5.36</v>
      </c>
      <c r="D1784" s="18" t="s">
        <v>2379</v>
      </c>
      <c r="E1784" s="18" t="s">
        <v>2379</v>
      </c>
      <c r="F1784" s="18" t="s">
        <v>2379</v>
      </c>
      <c r="G1784" s="19">
        <v>2</v>
      </c>
      <c r="H1784" s="18" t="s">
        <v>2379</v>
      </c>
      <c r="I1784" s="20" t="str">
        <f t="shared" si="54"/>
        <v>OverWeight</v>
      </c>
      <c r="J1784" s="20" t="str">
        <f t="shared" si="55"/>
        <v>Normal</v>
      </c>
    </row>
    <row r="1785" spans="1:10">
      <c r="A1785" s="18" t="s">
        <v>1869</v>
      </c>
      <c r="B1785" s="18">
        <v>28.93</v>
      </c>
      <c r="C1785" s="18">
        <v>5.2</v>
      </c>
      <c r="D1785" s="18" t="s">
        <v>2379</v>
      </c>
      <c r="E1785" s="18" t="s">
        <v>2379</v>
      </c>
      <c r="F1785" s="18" t="s">
        <v>2379</v>
      </c>
      <c r="G1785" s="19">
        <v>0</v>
      </c>
      <c r="H1785" s="18" t="s">
        <v>2380</v>
      </c>
      <c r="I1785" s="20" t="str">
        <f t="shared" si="54"/>
        <v>OverWeight</v>
      </c>
      <c r="J1785" s="20" t="str">
        <f t="shared" si="55"/>
        <v>Normal</v>
      </c>
    </row>
    <row r="1786" spans="1:10">
      <c r="A1786" s="18" t="s">
        <v>1868</v>
      </c>
      <c r="B1786" s="18">
        <v>33.82</v>
      </c>
      <c r="C1786" s="18">
        <v>5.42</v>
      </c>
      <c r="D1786" s="18" t="s">
        <v>2379</v>
      </c>
      <c r="E1786" s="18" t="s">
        <v>2379</v>
      </c>
      <c r="F1786" s="18" t="s">
        <v>2379</v>
      </c>
      <c r="G1786" s="19">
        <v>0</v>
      </c>
      <c r="H1786" s="18" t="s">
        <v>2379</v>
      </c>
      <c r="I1786" s="20" t="str">
        <f t="shared" si="54"/>
        <v>Obesity</v>
      </c>
      <c r="J1786" s="20" t="str">
        <f t="shared" si="55"/>
        <v>Normal</v>
      </c>
    </row>
    <row r="1787" spans="1:10">
      <c r="A1787" s="18" t="s">
        <v>1867</v>
      </c>
      <c r="B1787" s="18">
        <v>20.234999999999999</v>
      </c>
      <c r="C1787" s="18">
        <v>6.84</v>
      </c>
      <c r="D1787" s="18" t="s">
        <v>2379</v>
      </c>
      <c r="E1787" s="18" t="s">
        <v>2379</v>
      </c>
      <c r="F1787" s="18" t="s">
        <v>2379</v>
      </c>
      <c r="G1787" s="19">
        <v>0</v>
      </c>
      <c r="H1787" s="18" t="s">
        <v>2380</v>
      </c>
      <c r="I1787" s="20" t="str">
        <f t="shared" si="54"/>
        <v>Healthy Weight</v>
      </c>
      <c r="J1787" s="20" t="str">
        <f t="shared" si="55"/>
        <v>Diabetes</v>
      </c>
    </row>
    <row r="1788" spans="1:10">
      <c r="A1788" s="18" t="s">
        <v>1866</v>
      </c>
      <c r="B1788" s="18">
        <v>49.2</v>
      </c>
      <c r="C1788" s="18">
        <v>10.9</v>
      </c>
      <c r="D1788" s="18" t="s">
        <v>2381</v>
      </c>
      <c r="E1788" s="18" t="s">
        <v>2379</v>
      </c>
      <c r="F1788" s="18" t="s">
        <v>2381</v>
      </c>
      <c r="G1788" s="19">
        <v>1</v>
      </c>
      <c r="H1788" s="18" t="s">
        <v>2379</v>
      </c>
      <c r="I1788" s="20" t="str">
        <f t="shared" si="54"/>
        <v>Obesity</v>
      </c>
      <c r="J1788" s="20" t="str">
        <f t="shared" si="55"/>
        <v>Diabetes</v>
      </c>
    </row>
    <row r="1789" spans="1:10">
      <c r="A1789" s="18" t="s">
        <v>1865</v>
      </c>
      <c r="B1789" s="18">
        <v>26.4</v>
      </c>
      <c r="C1789" s="18">
        <v>4.87</v>
      </c>
      <c r="D1789" s="18" t="s">
        <v>2381</v>
      </c>
      <c r="E1789" s="18" t="s">
        <v>2379</v>
      </c>
      <c r="F1789" s="18" t="s">
        <v>2379</v>
      </c>
      <c r="G1789" s="19">
        <v>0</v>
      </c>
      <c r="H1789" s="18" t="s">
        <v>2381</v>
      </c>
      <c r="I1789" s="20" t="str">
        <f t="shared" si="54"/>
        <v>OverWeight</v>
      </c>
      <c r="J1789" s="20" t="str">
        <f t="shared" si="55"/>
        <v>Normal</v>
      </c>
    </row>
    <row r="1790" spans="1:10">
      <c r="A1790" s="18" t="s">
        <v>1864</v>
      </c>
      <c r="B1790" s="18">
        <v>28.38</v>
      </c>
      <c r="C1790" s="18">
        <v>6.07</v>
      </c>
      <c r="D1790" s="18" t="s">
        <v>2379</v>
      </c>
      <c r="E1790" s="18" t="s">
        <v>2379</v>
      </c>
      <c r="F1790" s="18" t="s">
        <v>2379</v>
      </c>
      <c r="G1790" s="19">
        <v>1</v>
      </c>
      <c r="H1790" s="18" t="s">
        <v>2380</v>
      </c>
      <c r="I1790" s="20" t="str">
        <f t="shared" si="54"/>
        <v>OverWeight</v>
      </c>
      <c r="J1790" s="20" t="str">
        <f t="shared" si="55"/>
        <v>Prediabetes</v>
      </c>
    </row>
    <row r="1791" spans="1:10">
      <c r="A1791" s="18" t="s">
        <v>1863</v>
      </c>
      <c r="B1791" s="18">
        <v>24.64</v>
      </c>
      <c r="C1791" s="18">
        <v>4.33</v>
      </c>
      <c r="D1791" s="18" t="s">
        <v>2379</v>
      </c>
      <c r="E1791" s="18" t="s">
        <v>2379</v>
      </c>
      <c r="F1791" s="18" t="s">
        <v>2379</v>
      </c>
      <c r="G1791" s="19">
        <v>0</v>
      </c>
      <c r="H1791" s="18" t="s">
        <v>2380</v>
      </c>
      <c r="I1791" s="20" t="str">
        <f t="shared" si="54"/>
        <v>Healthy Weight</v>
      </c>
      <c r="J1791" s="20" t="str">
        <f t="shared" si="55"/>
        <v>Normal</v>
      </c>
    </row>
    <row r="1792" spans="1:10">
      <c r="A1792" s="18" t="s">
        <v>1862</v>
      </c>
      <c r="B1792" s="18">
        <v>39.71</v>
      </c>
      <c r="C1792" s="18">
        <v>5.83</v>
      </c>
      <c r="D1792" s="18" t="s">
        <v>2379</v>
      </c>
      <c r="E1792" s="18" t="s">
        <v>2379</v>
      </c>
      <c r="F1792" s="18" t="s">
        <v>2379</v>
      </c>
      <c r="G1792" s="19">
        <v>1</v>
      </c>
      <c r="H1792" s="18" t="s">
        <v>2379</v>
      </c>
      <c r="I1792" s="20" t="str">
        <f t="shared" si="54"/>
        <v>Obesity</v>
      </c>
      <c r="J1792" s="20" t="str">
        <f t="shared" si="55"/>
        <v>Prediabetes</v>
      </c>
    </row>
    <row r="1793" spans="1:10">
      <c r="A1793" s="18" t="s">
        <v>1861</v>
      </c>
      <c r="B1793" s="18">
        <v>22.22</v>
      </c>
      <c r="C1793" s="18">
        <v>5.5</v>
      </c>
      <c r="D1793" s="18" t="s">
        <v>2379</v>
      </c>
      <c r="E1793" s="18" t="s">
        <v>2379</v>
      </c>
      <c r="F1793" s="18" t="s">
        <v>2379</v>
      </c>
      <c r="G1793" s="19">
        <v>0</v>
      </c>
      <c r="H1793" s="18" t="s">
        <v>2380</v>
      </c>
      <c r="I1793" s="20" t="str">
        <f t="shared" si="54"/>
        <v>Healthy Weight</v>
      </c>
      <c r="J1793" s="20" t="str">
        <f t="shared" si="55"/>
        <v>Normal</v>
      </c>
    </row>
    <row r="1794" spans="1:10">
      <c r="A1794" s="18" t="s">
        <v>2321</v>
      </c>
      <c r="B1794" s="18">
        <v>41.895000000000003</v>
      </c>
      <c r="C1794" s="18">
        <v>10.87</v>
      </c>
      <c r="D1794" s="18" t="s">
        <v>2381</v>
      </c>
      <c r="E1794" s="18" t="s">
        <v>2379</v>
      </c>
      <c r="F1794" s="18" t="s">
        <v>2379</v>
      </c>
      <c r="G1794" s="19">
        <v>1</v>
      </c>
      <c r="H1794" s="18" t="s">
        <v>2381</v>
      </c>
      <c r="I1794" s="20" t="str">
        <f t="shared" ref="I1794:I1857" si="56">IF(B1794&lt;18.5,"UnderWeight",IF(B1794&lt;25,"Healthy Weight",IF(B1794&lt;30,"OverWeight","Obesity")))</f>
        <v>Obesity</v>
      </c>
      <c r="J1794" s="20" t="str">
        <f t="shared" si="55"/>
        <v>Diabetes</v>
      </c>
    </row>
    <row r="1795" spans="1:10">
      <c r="A1795" s="18" t="s">
        <v>1860</v>
      </c>
      <c r="B1795" s="18">
        <v>33.344999999999999</v>
      </c>
      <c r="C1795" s="18">
        <v>4.79</v>
      </c>
      <c r="D1795" s="18" t="s">
        <v>2379</v>
      </c>
      <c r="E1795" s="18" t="s">
        <v>2379</v>
      </c>
      <c r="F1795" s="18" t="s">
        <v>2381</v>
      </c>
      <c r="G1795" s="19">
        <v>1</v>
      </c>
      <c r="H1795" s="18" t="s">
        <v>2379</v>
      </c>
      <c r="I1795" s="20" t="str">
        <f t="shared" si="56"/>
        <v>Obesity</v>
      </c>
      <c r="J1795" s="20" t="str">
        <f t="shared" ref="J1795:J1858" si="57">IF(C1795&lt;5.7,"Normal",IF(C1795&lt;6.5,"Prediabetes","Diabetes"))</f>
        <v>Normal</v>
      </c>
    </row>
    <row r="1796" spans="1:10">
      <c r="A1796" s="18" t="s">
        <v>1859</v>
      </c>
      <c r="B1796" s="18">
        <v>24.42</v>
      </c>
      <c r="C1796" s="18">
        <v>5.81</v>
      </c>
      <c r="D1796" s="18" t="s">
        <v>2379</v>
      </c>
      <c r="E1796" s="18" t="s">
        <v>2379</v>
      </c>
      <c r="F1796" s="18" t="s">
        <v>2379</v>
      </c>
      <c r="G1796" s="19">
        <v>1</v>
      </c>
      <c r="H1796" s="18" t="s">
        <v>2380</v>
      </c>
      <c r="I1796" s="20" t="str">
        <f t="shared" si="56"/>
        <v>Healthy Weight</v>
      </c>
      <c r="J1796" s="20" t="str">
        <f t="shared" si="57"/>
        <v>Prediabetes</v>
      </c>
    </row>
    <row r="1797" spans="1:10">
      <c r="A1797" s="18" t="s">
        <v>1858</v>
      </c>
      <c r="B1797" s="18">
        <v>29.81</v>
      </c>
      <c r="C1797" s="18">
        <v>5.58</v>
      </c>
      <c r="D1797" s="18" t="s">
        <v>2379</v>
      </c>
      <c r="E1797" s="18" t="s">
        <v>2379</v>
      </c>
      <c r="F1797" s="18" t="s">
        <v>2379</v>
      </c>
      <c r="G1797" s="19">
        <v>0</v>
      </c>
      <c r="H1797" s="18" t="s">
        <v>2380</v>
      </c>
      <c r="I1797" s="20" t="str">
        <f t="shared" si="56"/>
        <v>OverWeight</v>
      </c>
      <c r="J1797" s="20" t="str">
        <f t="shared" si="57"/>
        <v>Normal</v>
      </c>
    </row>
    <row r="1798" spans="1:10">
      <c r="A1798" s="18" t="s">
        <v>1857</v>
      </c>
      <c r="B1798" s="18">
        <v>51.18</v>
      </c>
      <c r="C1798" s="18">
        <v>4.4000000000000004</v>
      </c>
      <c r="D1798" s="18" t="s">
        <v>2381</v>
      </c>
      <c r="E1798" s="18" t="s">
        <v>2379</v>
      </c>
      <c r="F1798" s="18" t="s">
        <v>2379</v>
      </c>
      <c r="G1798" s="19">
        <v>2</v>
      </c>
      <c r="H1798" s="18" t="s">
        <v>2379</v>
      </c>
      <c r="I1798" s="20" t="str">
        <f t="shared" si="56"/>
        <v>Obesity</v>
      </c>
      <c r="J1798" s="20" t="str">
        <f t="shared" si="57"/>
        <v>Normal</v>
      </c>
    </row>
    <row r="1799" spans="1:10">
      <c r="A1799" s="18" t="s">
        <v>1856</v>
      </c>
      <c r="B1799" s="18">
        <v>51.37</v>
      </c>
      <c r="C1799" s="18">
        <v>8.18</v>
      </c>
      <c r="D1799" s="18" t="s">
        <v>2381</v>
      </c>
      <c r="E1799" s="18" t="s">
        <v>2379</v>
      </c>
      <c r="F1799" s="18" t="s">
        <v>2379</v>
      </c>
      <c r="G1799" s="19">
        <v>0</v>
      </c>
      <c r="H1799" s="18" t="s">
        <v>2379</v>
      </c>
      <c r="I1799" s="20" t="str">
        <f t="shared" si="56"/>
        <v>Obesity</v>
      </c>
      <c r="J1799" s="20" t="str">
        <f t="shared" si="57"/>
        <v>Diabetes</v>
      </c>
    </row>
    <row r="1800" spans="1:10">
      <c r="A1800" s="18" t="s">
        <v>1855</v>
      </c>
      <c r="B1800" s="18">
        <v>36.19</v>
      </c>
      <c r="C1800" s="18">
        <v>5.52</v>
      </c>
      <c r="D1800" s="18" t="s">
        <v>2381</v>
      </c>
      <c r="E1800" s="18" t="s">
        <v>2379</v>
      </c>
      <c r="F1800" s="18" t="s">
        <v>2379</v>
      </c>
      <c r="G1800" s="19">
        <v>0</v>
      </c>
      <c r="H1800" s="18" t="s">
        <v>2379</v>
      </c>
      <c r="I1800" s="20" t="str">
        <f t="shared" si="56"/>
        <v>Obesity</v>
      </c>
      <c r="J1800" s="20" t="str">
        <f t="shared" si="57"/>
        <v>Normal</v>
      </c>
    </row>
    <row r="1801" spans="1:10">
      <c r="A1801" s="18" t="s">
        <v>1854</v>
      </c>
      <c r="B1801" s="18">
        <v>25.9</v>
      </c>
      <c r="C1801" s="18">
        <v>4.84</v>
      </c>
      <c r="D1801" s="18" t="s">
        <v>2379</v>
      </c>
      <c r="E1801" s="18" t="s">
        <v>2379</v>
      </c>
      <c r="F1801" s="18" t="s">
        <v>2379</v>
      </c>
      <c r="G1801" s="19">
        <v>0</v>
      </c>
      <c r="H1801" s="18" t="s">
        <v>2380</v>
      </c>
      <c r="I1801" s="20" t="str">
        <f t="shared" si="56"/>
        <v>OverWeight</v>
      </c>
      <c r="J1801" s="20" t="str">
        <f t="shared" si="57"/>
        <v>Normal</v>
      </c>
    </row>
    <row r="1802" spans="1:10">
      <c r="A1802" s="18" t="s">
        <v>1853</v>
      </c>
      <c r="B1802" s="18">
        <v>35.72</v>
      </c>
      <c r="C1802" s="18">
        <v>4.08</v>
      </c>
      <c r="D1802" s="18" t="s">
        <v>2379</v>
      </c>
      <c r="E1802" s="18" t="s">
        <v>2379</v>
      </c>
      <c r="F1802" s="18" t="s">
        <v>2381</v>
      </c>
      <c r="G1802" s="19">
        <v>1</v>
      </c>
      <c r="H1802" s="18" t="s">
        <v>2379</v>
      </c>
      <c r="I1802" s="20" t="str">
        <f t="shared" si="56"/>
        <v>Obesity</v>
      </c>
      <c r="J1802" s="20" t="str">
        <f t="shared" si="57"/>
        <v>Normal</v>
      </c>
    </row>
    <row r="1803" spans="1:10">
      <c r="A1803" s="18" t="s">
        <v>1852</v>
      </c>
      <c r="B1803" s="18">
        <v>27.94</v>
      </c>
      <c r="C1803" s="18">
        <v>4.4800000000000004</v>
      </c>
      <c r="D1803" s="18" t="s">
        <v>2379</v>
      </c>
      <c r="E1803" s="18" t="s">
        <v>2379</v>
      </c>
      <c r="F1803" s="18" t="s">
        <v>2381</v>
      </c>
      <c r="G1803" s="19">
        <v>1</v>
      </c>
      <c r="H1803" s="18" t="s">
        <v>2380</v>
      </c>
      <c r="I1803" s="20" t="str">
        <f t="shared" si="56"/>
        <v>OverWeight</v>
      </c>
      <c r="J1803" s="20" t="str">
        <f t="shared" si="57"/>
        <v>Normal</v>
      </c>
    </row>
    <row r="1804" spans="1:10">
      <c r="A1804" s="18" t="s">
        <v>1851</v>
      </c>
      <c r="B1804" s="18">
        <v>27.1</v>
      </c>
      <c r="C1804" s="18">
        <v>5.73</v>
      </c>
      <c r="D1804" s="18" t="s">
        <v>2379</v>
      </c>
      <c r="E1804" s="18" t="s">
        <v>2379</v>
      </c>
      <c r="F1804" s="18" t="s">
        <v>2379</v>
      </c>
      <c r="G1804" s="19">
        <v>0</v>
      </c>
      <c r="H1804" s="18" t="s">
        <v>2380</v>
      </c>
      <c r="I1804" s="20" t="str">
        <f t="shared" si="56"/>
        <v>OverWeight</v>
      </c>
      <c r="J1804" s="20" t="str">
        <f t="shared" si="57"/>
        <v>Prediabetes</v>
      </c>
    </row>
    <row r="1805" spans="1:10">
      <c r="A1805" s="18" t="s">
        <v>2320</v>
      </c>
      <c r="B1805" s="18">
        <v>31.16</v>
      </c>
      <c r="C1805" s="18">
        <v>9.34</v>
      </c>
      <c r="D1805" s="18" t="s">
        <v>2379</v>
      </c>
      <c r="E1805" s="18" t="s">
        <v>2379</v>
      </c>
      <c r="F1805" s="18" t="s">
        <v>2379</v>
      </c>
      <c r="G1805" s="19">
        <v>0</v>
      </c>
      <c r="H1805" s="18" t="s">
        <v>2380</v>
      </c>
      <c r="I1805" s="20" t="str">
        <f t="shared" si="56"/>
        <v>Obesity</v>
      </c>
      <c r="J1805" s="20" t="str">
        <f t="shared" si="57"/>
        <v>Diabetes</v>
      </c>
    </row>
    <row r="1806" spans="1:10">
      <c r="A1806" s="18" t="s">
        <v>1850</v>
      </c>
      <c r="B1806" s="18">
        <v>18.3</v>
      </c>
      <c r="C1806" s="18">
        <v>5.46</v>
      </c>
      <c r="D1806" s="18" t="s">
        <v>2381</v>
      </c>
      <c r="E1806" s="18" t="s">
        <v>2379</v>
      </c>
      <c r="F1806" s="18" t="s">
        <v>2381</v>
      </c>
      <c r="G1806" s="19">
        <v>1</v>
      </c>
      <c r="H1806" s="18" t="s">
        <v>2381</v>
      </c>
      <c r="I1806" s="20" t="str">
        <f t="shared" si="56"/>
        <v>UnderWeight</v>
      </c>
      <c r="J1806" s="20" t="str">
        <f t="shared" si="57"/>
        <v>Normal</v>
      </c>
    </row>
    <row r="1807" spans="1:10">
      <c r="A1807" s="18" t="s">
        <v>1849</v>
      </c>
      <c r="B1807" s="18">
        <v>25.3</v>
      </c>
      <c r="C1807" s="18">
        <v>5.0199999999999996</v>
      </c>
      <c r="D1807" s="18" t="s">
        <v>2381</v>
      </c>
      <c r="E1807" s="18" t="s">
        <v>2379</v>
      </c>
      <c r="F1807" s="18" t="s">
        <v>2379</v>
      </c>
      <c r="G1807" s="19">
        <v>1</v>
      </c>
      <c r="H1807" s="18" t="s">
        <v>2381</v>
      </c>
      <c r="I1807" s="20" t="str">
        <f t="shared" si="56"/>
        <v>OverWeight</v>
      </c>
      <c r="J1807" s="20" t="str">
        <f t="shared" si="57"/>
        <v>Normal</v>
      </c>
    </row>
    <row r="1808" spans="1:10">
      <c r="A1808" s="18" t="s">
        <v>1848</v>
      </c>
      <c r="B1808" s="18">
        <v>38.83</v>
      </c>
      <c r="C1808" s="18">
        <v>6.36</v>
      </c>
      <c r="D1808" s="18" t="s">
        <v>2379</v>
      </c>
      <c r="E1808" s="18" t="s">
        <v>2379</v>
      </c>
      <c r="F1808" s="18" t="s">
        <v>2379</v>
      </c>
      <c r="G1808" s="19">
        <v>1</v>
      </c>
      <c r="H1808" s="18" t="s">
        <v>2379</v>
      </c>
      <c r="I1808" s="20" t="str">
        <f t="shared" si="56"/>
        <v>Obesity</v>
      </c>
      <c r="J1808" s="20" t="str">
        <f t="shared" si="57"/>
        <v>Prediabetes</v>
      </c>
    </row>
    <row r="1809" spans="1:10">
      <c r="A1809" s="18" t="s">
        <v>1847</v>
      </c>
      <c r="B1809" s="18">
        <v>27.6</v>
      </c>
      <c r="C1809" s="18">
        <v>5.36</v>
      </c>
      <c r="D1809" s="18" t="s">
        <v>2379</v>
      </c>
      <c r="E1809" s="18" t="s">
        <v>2379</v>
      </c>
      <c r="F1809" s="18" t="s">
        <v>2379</v>
      </c>
      <c r="G1809" s="19">
        <v>1</v>
      </c>
      <c r="H1809" s="18" t="s">
        <v>2379</v>
      </c>
      <c r="I1809" s="20" t="str">
        <f t="shared" si="56"/>
        <v>OverWeight</v>
      </c>
      <c r="J1809" s="20" t="str">
        <f t="shared" si="57"/>
        <v>Normal</v>
      </c>
    </row>
    <row r="1810" spans="1:10">
      <c r="A1810" s="18" t="s">
        <v>1846</v>
      </c>
      <c r="B1810" s="18">
        <v>46.4</v>
      </c>
      <c r="C1810" s="18">
        <v>8.3699999999999992</v>
      </c>
      <c r="D1810" s="18" t="s">
        <v>2381</v>
      </c>
      <c r="E1810" s="18" t="s">
        <v>2379</v>
      </c>
      <c r="F1810" s="18" t="s">
        <v>2381</v>
      </c>
      <c r="G1810" s="19">
        <v>1</v>
      </c>
      <c r="H1810" s="18" t="s">
        <v>2379</v>
      </c>
      <c r="I1810" s="20" t="str">
        <f t="shared" si="56"/>
        <v>Obesity</v>
      </c>
      <c r="J1810" s="20" t="str">
        <f t="shared" si="57"/>
        <v>Diabetes</v>
      </c>
    </row>
    <row r="1811" spans="1:10">
      <c r="A1811" s="18" t="s">
        <v>1845</v>
      </c>
      <c r="B1811" s="18">
        <v>51.92</v>
      </c>
      <c r="C1811" s="18">
        <v>5.18</v>
      </c>
      <c r="D1811" s="18" t="s">
        <v>2381</v>
      </c>
      <c r="E1811" s="18" t="s">
        <v>2379</v>
      </c>
      <c r="F1811" s="18" t="s">
        <v>2381</v>
      </c>
      <c r="G1811" s="19">
        <v>1</v>
      </c>
      <c r="H1811" s="18" t="s">
        <v>2379</v>
      </c>
      <c r="I1811" s="20" t="str">
        <f t="shared" si="56"/>
        <v>Obesity</v>
      </c>
      <c r="J1811" s="20" t="str">
        <f t="shared" si="57"/>
        <v>Normal</v>
      </c>
    </row>
    <row r="1812" spans="1:10">
      <c r="A1812" s="18" t="s">
        <v>1844</v>
      </c>
      <c r="B1812" s="18">
        <v>32.395000000000003</v>
      </c>
      <c r="C1812" s="18">
        <v>5.68</v>
      </c>
      <c r="D1812" s="18" t="s">
        <v>2381</v>
      </c>
      <c r="E1812" s="18" t="s">
        <v>2379</v>
      </c>
      <c r="F1812" s="18" t="s">
        <v>2379</v>
      </c>
      <c r="G1812" s="19">
        <v>1</v>
      </c>
      <c r="H1812" s="18" t="s">
        <v>2379</v>
      </c>
      <c r="I1812" s="20" t="str">
        <f t="shared" si="56"/>
        <v>Obesity</v>
      </c>
      <c r="J1812" s="20" t="str">
        <f t="shared" si="57"/>
        <v>Normal</v>
      </c>
    </row>
    <row r="1813" spans="1:10">
      <c r="A1813" s="18" t="s">
        <v>1843</v>
      </c>
      <c r="B1813" s="18">
        <v>46.19</v>
      </c>
      <c r="C1813" s="18">
        <v>7.31</v>
      </c>
      <c r="D1813" s="18" t="s">
        <v>2381</v>
      </c>
      <c r="E1813" s="18" t="s">
        <v>2379</v>
      </c>
      <c r="F1813" s="18" t="s">
        <v>2381</v>
      </c>
      <c r="G1813" s="19">
        <v>1</v>
      </c>
      <c r="H1813" s="18" t="s">
        <v>2379</v>
      </c>
      <c r="I1813" s="20" t="str">
        <f t="shared" si="56"/>
        <v>Obesity</v>
      </c>
      <c r="J1813" s="20" t="str">
        <f t="shared" si="57"/>
        <v>Diabetes</v>
      </c>
    </row>
    <row r="1814" spans="1:10">
      <c r="A1814" s="18" t="s">
        <v>1842</v>
      </c>
      <c r="B1814" s="18">
        <v>27.93</v>
      </c>
      <c r="C1814" s="18">
        <v>4.67</v>
      </c>
      <c r="D1814" s="18" t="s">
        <v>2379</v>
      </c>
      <c r="E1814" s="18" t="s">
        <v>2379</v>
      </c>
      <c r="F1814" s="18" t="s">
        <v>2381</v>
      </c>
      <c r="G1814" s="19">
        <v>1</v>
      </c>
      <c r="H1814" s="18" t="s">
        <v>2379</v>
      </c>
      <c r="I1814" s="20" t="str">
        <f t="shared" si="56"/>
        <v>OverWeight</v>
      </c>
      <c r="J1814" s="20" t="str">
        <f t="shared" si="57"/>
        <v>Normal</v>
      </c>
    </row>
    <row r="1815" spans="1:10">
      <c r="A1815" s="18" t="s">
        <v>1841</v>
      </c>
      <c r="B1815" s="18">
        <v>45.62</v>
      </c>
      <c r="C1815" s="18">
        <v>6.87</v>
      </c>
      <c r="D1815" s="18" t="s">
        <v>2379</v>
      </c>
      <c r="E1815" s="18" t="s">
        <v>2379</v>
      </c>
      <c r="F1815" s="18" t="s">
        <v>2379</v>
      </c>
      <c r="G1815" s="19">
        <v>0</v>
      </c>
      <c r="H1815" s="18" t="s">
        <v>2379</v>
      </c>
      <c r="I1815" s="20" t="str">
        <f t="shared" si="56"/>
        <v>Obesity</v>
      </c>
      <c r="J1815" s="20" t="str">
        <f t="shared" si="57"/>
        <v>Diabetes</v>
      </c>
    </row>
    <row r="1816" spans="1:10">
      <c r="A1816" s="18" t="s">
        <v>2319</v>
      </c>
      <c r="B1816" s="18">
        <v>34.104999999999997</v>
      </c>
      <c r="C1816" s="18">
        <v>5.03</v>
      </c>
      <c r="D1816" s="18" t="s">
        <v>2381</v>
      </c>
      <c r="E1816" s="18" t="s">
        <v>2379</v>
      </c>
      <c r="F1816" s="18" t="s">
        <v>2381</v>
      </c>
      <c r="G1816" s="19">
        <v>1</v>
      </c>
      <c r="H1816" s="18" t="s">
        <v>2381</v>
      </c>
      <c r="I1816" s="20" t="str">
        <f t="shared" si="56"/>
        <v>Obesity</v>
      </c>
      <c r="J1816" s="20" t="str">
        <f t="shared" si="57"/>
        <v>Normal</v>
      </c>
    </row>
    <row r="1817" spans="1:10">
      <c r="A1817" s="18" t="s">
        <v>1840</v>
      </c>
      <c r="B1817" s="18">
        <v>35.31</v>
      </c>
      <c r="C1817" s="18">
        <v>5.87</v>
      </c>
      <c r="D1817" s="18" t="s">
        <v>2379</v>
      </c>
      <c r="E1817" s="18" t="s">
        <v>2379</v>
      </c>
      <c r="F1817" s="18" t="s">
        <v>2381</v>
      </c>
      <c r="G1817" s="19">
        <v>1</v>
      </c>
      <c r="H1817" s="18" t="s">
        <v>2379</v>
      </c>
      <c r="I1817" s="20" t="str">
        <f t="shared" si="56"/>
        <v>Obesity</v>
      </c>
      <c r="J1817" s="20" t="str">
        <f t="shared" si="57"/>
        <v>Prediabetes</v>
      </c>
    </row>
    <row r="1818" spans="1:10">
      <c r="A1818" s="18" t="s">
        <v>1839</v>
      </c>
      <c r="B1818" s="18">
        <v>30.4</v>
      </c>
      <c r="C1818" s="18">
        <v>4.07</v>
      </c>
      <c r="D1818" s="18" t="s">
        <v>2381</v>
      </c>
      <c r="E1818" s="18" t="s">
        <v>2379</v>
      </c>
      <c r="F1818" s="18" t="s">
        <v>2379</v>
      </c>
      <c r="G1818" s="19">
        <v>1</v>
      </c>
      <c r="H1818" s="18" t="s">
        <v>2379</v>
      </c>
      <c r="I1818" s="20" t="str">
        <f t="shared" si="56"/>
        <v>Obesity</v>
      </c>
      <c r="J1818" s="20" t="str">
        <f t="shared" si="57"/>
        <v>Normal</v>
      </c>
    </row>
    <row r="1819" spans="1:10">
      <c r="A1819" s="18" t="s">
        <v>1838</v>
      </c>
      <c r="B1819" s="18">
        <v>20.13</v>
      </c>
      <c r="C1819" s="18">
        <v>6.47</v>
      </c>
      <c r="D1819" s="18" t="s">
        <v>2379</v>
      </c>
      <c r="E1819" s="18" t="s">
        <v>2379</v>
      </c>
      <c r="F1819" s="18" t="s">
        <v>2381</v>
      </c>
      <c r="G1819" s="19">
        <v>1</v>
      </c>
      <c r="H1819" s="18" t="s">
        <v>2380</v>
      </c>
      <c r="I1819" s="20" t="str">
        <f t="shared" si="56"/>
        <v>Healthy Weight</v>
      </c>
      <c r="J1819" s="20" t="str">
        <f t="shared" si="57"/>
        <v>Prediabetes</v>
      </c>
    </row>
    <row r="1820" spans="1:10">
      <c r="A1820" s="18" t="s">
        <v>1837</v>
      </c>
      <c r="B1820" s="18">
        <v>23.655000000000001</v>
      </c>
      <c r="C1820" s="18">
        <v>5.14</v>
      </c>
      <c r="D1820" s="18" t="s">
        <v>2379</v>
      </c>
      <c r="E1820" s="18" t="s">
        <v>2379</v>
      </c>
      <c r="F1820" s="18" t="s">
        <v>2379</v>
      </c>
      <c r="G1820" s="19">
        <v>1</v>
      </c>
      <c r="H1820" s="18" t="s">
        <v>2380</v>
      </c>
      <c r="I1820" s="20" t="str">
        <f t="shared" si="56"/>
        <v>Healthy Weight</v>
      </c>
      <c r="J1820" s="20" t="str">
        <f t="shared" si="57"/>
        <v>Normal</v>
      </c>
    </row>
    <row r="1821" spans="1:10">
      <c r="A1821" s="18" t="s">
        <v>1836</v>
      </c>
      <c r="B1821" s="18">
        <v>49.05</v>
      </c>
      <c r="C1821" s="18">
        <v>9.77</v>
      </c>
      <c r="D1821" s="18" t="s">
        <v>2381</v>
      </c>
      <c r="E1821" s="18" t="s">
        <v>2379</v>
      </c>
      <c r="F1821" s="18" t="s">
        <v>2379</v>
      </c>
      <c r="G1821" s="19">
        <v>0</v>
      </c>
      <c r="H1821" s="18" t="s">
        <v>2379</v>
      </c>
      <c r="I1821" s="20" t="str">
        <f t="shared" si="56"/>
        <v>Obesity</v>
      </c>
      <c r="J1821" s="20" t="str">
        <f t="shared" si="57"/>
        <v>Diabetes</v>
      </c>
    </row>
    <row r="1822" spans="1:10">
      <c r="A1822" s="18" t="s">
        <v>1835</v>
      </c>
      <c r="B1822" s="18">
        <v>51.94</v>
      </c>
      <c r="C1822" s="18">
        <v>8.8000000000000007</v>
      </c>
      <c r="D1822" s="18" t="s">
        <v>2381</v>
      </c>
      <c r="E1822" s="18" t="s">
        <v>2379</v>
      </c>
      <c r="F1822" s="18" t="s">
        <v>2379</v>
      </c>
      <c r="G1822" s="19">
        <v>2</v>
      </c>
      <c r="H1822" s="18" t="s">
        <v>2379</v>
      </c>
      <c r="I1822" s="20" t="str">
        <f t="shared" si="56"/>
        <v>Obesity</v>
      </c>
      <c r="J1822" s="20" t="str">
        <f t="shared" si="57"/>
        <v>Diabetes</v>
      </c>
    </row>
    <row r="1823" spans="1:10">
      <c r="A1823" s="18" t="s">
        <v>1834</v>
      </c>
      <c r="B1823" s="18">
        <v>29.83</v>
      </c>
      <c r="C1823" s="18">
        <v>5.84</v>
      </c>
      <c r="D1823" s="18" t="s">
        <v>2379</v>
      </c>
      <c r="E1823" s="18" t="s">
        <v>2379</v>
      </c>
      <c r="F1823" s="18" t="s">
        <v>2379</v>
      </c>
      <c r="G1823" s="19">
        <v>1</v>
      </c>
      <c r="H1823" s="18" t="s">
        <v>2380</v>
      </c>
      <c r="I1823" s="20" t="str">
        <f t="shared" si="56"/>
        <v>OverWeight</v>
      </c>
      <c r="J1823" s="20" t="str">
        <f t="shared" si="57"/>
        <v>Prediabetes</v>
      </c>
    </row>
    <row r="1824" spans="1:10">
      <c r="A1824" s="18" t="s">
        <v>1833</v>
      </c>
      <c r="B1824" s="18">
        <v>22.6</v>
      </c>
      <c r="C1824" s="18">
        <v>10.43</v>
      </c>
      <c r="D1824" s="18" t="s">
        <v>2381</v>
      </c>
      <c r="E1824" s="18" t="s">
        <v>2379</v>
      </c>
      <c r="F1824" s="18" t="s">
        <v>2379</v>
      </c>
      <c r="G1824" s="19">
        <v>1</v>
      </c>
      <c r="H1824" s="18" t="s">
        <v>2381</v>
      </c>
      <c r="I1824" s="20" t="str">
        <f t="shared" si="56"/>
        <v>Healthy Weight</v>
      </c>
      <c r="J1824" s="20" t="str">
        <f t="shared" si="57"/>
        <v>Diabetes</v>
      </c>
    </row>
    <row r="1825" spans="1:10">
      <c r="A1825" s="18" t="s">
        <v>1832</v>
      </c>
      <c r="B1825" s="18">
        <v>46.69</v>
      </c>
      <c r="C1825" s="18">
        <v>4.25</v>
      </c>
      <c r="D1825" s="18" t="s">
        <v>2381</v>
      </c>
      <c r="E1825" s="18" t="s">
        <v>2379</v>
      </c>
      <c r="F1825" s="18" t="s">
        <v>2379</v>
      </c>
      <c r="G1825" s="19">
        <v>1</v>
      </c>
      <c r="H1825" s="18" t="s">
        <v>2379</v>
      </c>
      <c r="I1825" s="20" t="str">
        <f t="shared" si="56"/>
        <v>Obesity</v>
      </c>
      <c r="J1825" s="20" t="str">
        <f t="shared" si="57"/>
        <v>Normal</v>
      </c>
    </row>
    <row r="1826" spans="1:10">
      <c r="A1826" s="18" t="s">
        <v>1831</v>
      </c>
      <c r="B1826" s="18">
        <v>28.49</v>
      </c>
      <c r="C1826" s="18">
        <v>4.8899999999999997</v>
      </c>
      <c r="D1826" s="18" t="s">
        <v>2379</v>
      </c>
      <c r="E1826" s="18" t="s">
        <v>2379</v>
      </c>
      <c r="F1826" s="18" t="s">
        <v>2379</v>
      </c>
      <c r="G1826" s="19">
        <v>0</v>
      </c>
      <c r="H1826" s="18" t="s">
        <v>2380</v>
      </c>
      <c r="I1826" s="20" t="str">
        <f t="shared" si="56"/>
        <v>OverWeight</v>
      </c>
      <c r="J1826" s="20" t="str">
        <f t="shared" si="57"/>
        <v>Normal</v>
      </c>
    </row>
    <row r="1827" spans="1:10">
      <c r="A1827" s="18" t="s">
        <v>2318</v>
      </c>
      <c r="B1827" s="18">
        <v>51.93</v>
      </c>
      <c r="C1827" s="18">
        <v>11.05</v>
      </c>
      <c r="D1827" s="18" t="s">
        <v>2379</v>
      </c>
      <c r="E1827" s="18" t="s">
        <v>2379</v>
      </c>
      <c r="F1827" s="18" t="s">
        <v>2379</v>
      </c>
      <c r="G1827" s="19">
        <v>0</v>
      </c>
      <c r="H1827" s="18" t="s">
        <v>2380</v>
      </c>
      <c r="I1827" s="20" t="str">
        <f t="shared" si="56"/>
        <v>Obesity</v>
      </c>
      <c r="J1827" s="20" t="str">
        <f t="shared" si="57"/>
        <v>Diabetes</v>
      </c>
    </row>
    <row r="1828" spans="1:10">
      <c r="A1828" s="18" t="s">
        <v>1830</v>
      </c>
      <c r="B1828" s="18">
        <v>28.5</v>
      </c>
      <c r="C1828" s="18">
        <v>5.55</v>
      </c>
      <c r="D1828" s="18" t="s">
        <v>2381</v>
      </c>
      <c r="E1828" s="18" t="s">
        <v>2379</v>
      </c>
      <c r="F1828" s="18" t="s">
        <v>2379</v>
      </c>
      <c r="G1828" s="19">
        <v>1</v>
      </c>
      <c r="H1828" s="18" t="s">
        <v>2381</v>
      </c>
      <c r="I1828" s="20" t="str">
        <f t="shared" si="56"/>
        <v>OverWeight</v>
      </c>
      <c r="J1828" s="20" t="str">
        <f t="shared" si="57"/>
        <v>Normal</v>
      </c>
    </row>
    <row r="1829" spans="1:10">
      <c r="A1829" s="18" t="s">
        <v>1829</v>
      </c>
      <c r="B1829" s="18">
        <v>24.4</v>
      </c>
      <c r="C1829" s="18">
        <v>4.5199999999999996</v>
      </c>
      <c r="D1829" s="18" t="s">
        <v>2379</v>
      </c>
      <c r="E1829" s="18" t="s">
        <v>2379</v>
      </c>
      <c r="F1829" s="18" t="s">
        <v>2379</v>
      </c>
      <c r="G1829" s="19">
        <v>1</v>
      </c>
      <c r="H1829" s="18" t="s">
        <v>2380</v>
      </c>
      <c r="I1829" s="20" t="str">
        <f t="shared" si="56"/>
        <v>Healthy Weight</v>
      </c>
      <c r="J1829" s="20" t="str">
        <f t="shared" si="57"/>
        <v>Normal</v>
      </c>
    </row>
    <row r="1830" spans="1:10">
      <c r="A1830" s="18" t="s">
        <v>1828</v>
      </c>
      <c r="B1830" s="18">
        <v>29.15</v>
      </c>
      <c r="C1830" s="18">
        <v>4.45</v>
      </c>
      <c r="D1830" s="18" t="s">
        <v>2381</v>
      </c>
      <c r="E1830" s="18" t="s">
        <v>2379</v>
      </c>
      <c r="F1830" s="18" t="s">
        <v>2379</v>
      </c>
      <c r="G1830" s="19">
        <v>1</v>
      </c>
      <c r="H1830" s="18" t="s">
        <v>2381</v>
      </c>
      <c r="I1830" s="20" t="str">
        <f t="shared" si="56"/>
        <v>OverWeight</v>
      </c>
      <c r="J1830" s="20" t="str">
        <f t="shared" si="57"/>
        <v>Normal</v>
      </c>
    </row>
    <row r="1831" spans="1:10">
      <c r="A1831" s="18" t="s">
        <v>1827</v>
      </c>
      <c r="B1831" s="18">
        <v>27.28</v>
      </c>
      <c r="C1831" s="18">
        <v>4.72</v>
      </c>
      <c r="D1831" s="18" t="s">
        <v>2379</v>
      </c>
      <c r="E1831" s="18" t="s">
        <v>2380</v>
      </c>
      <c r="F1831" s="18" t="s">
        <v>2379</v>
      </c>
      <c r="G1831" s="19">
        <v>1</v>
      </c>
      <c r="H1831" s="18" t="s">
        <v>2380</v>
      </c>
      <c r="I1831" s="20" t="str">
        <f t="shared" si="56"/>
        <v>OverWeight</v>
      </c>
      <c r="J1831" s="20" t="str">
        <f t="shared" si="57"/>
        <v>Normal</v>
      </c>
    </row>
    <row r="1832" spans="1:10">
      <c r="A1832" s="18" t="s">
        <v>1826</v>
      </c>
      <c r="B1832" s="18">
        <v>32.229999999999997</v>
      </c>
      <c r="C1832" s="18">
        <v>4.6500000000000004</v>
      </c>
      <c r="D1832" s="18" t="s">
        <v>2381</v>
      </c>
      <c r="E1832" s="18" t="s">
        <v>2379</v>
      </c>
      <c r="F1832" s="18" t="s">
        <v>2381</v>
      </c>
      <c r="G1832" s="19">
        <v>1</v>
      </c>
      <c r="H1832" s="18" t="s">
        <v>2379</v>
      </c>
      <c r="I1832" s="20" t="str">
        <f t="shared" si="56"/>
        <v>Obesity</v>
      </c>
      <c r="J1832" s="20" t="str">
        <f t="shared" si="57"/>
        <v>Normal</v>
      </c>
    </row>
    <row r="1833" spans="1:10">
      <c r="A1833" s="18" t="s">
        <v>1825</v>
      </c>
      <c r="B1833" s="18">
        <v>44.2</v>
      </c>
      <c r="C1833" s="18">
        <v>11.34</v>
      </c>
      <c r="D1833" s="18" t="s">
        <v>2381</v>
      </c>
      <c r="E1833" s="18" t="s">
        <v>2379</v>
      </c>
      <c r="F1833" s="18" t="s">
        <v>2381</v>
      </c>
      <c r="G1833" s="19">
        <v>1</v>
      </c>
      <c r="H1833" s="18" t="s">
        <v>2379</v>
      </c>
      <c r="I1833" s="20" t="str">
        <f t="shared" si="56"/>
        <v>Obesity</v>
      </c>
      <c r="J1833" s="20" t="str">
        <f t="shared" si="57"/>
        <v>Diabetes</v>
      </c>
    </row>
    <row r="1834" spans="1:10">
      <c r="A1834" s="18" t="s">
        <v>1824</v>
      </c>
      <c r="B1834" s="18">
        <v>29.734999999999999</v>
      </c>
      <c r="C1834" s="18">
        <v>4.53</v>
      </c>
      <c r="D1834" s="18" t="s">
        <v>2379</v>
      </c>
      <c r="E1834" s="18" t="s">
        <v>2379</v>
      </c>
      <c r="F1834" s="18" t="s">
        <v>2381</v>
      </c>
      <c r="G1834" s="19">
        <v>1</v>
      </c>
      <c r="H1834" s="18" t="s">
        <v>2379</v>
      </c>
      <c r="I1834" s="20" t="str">
        <f t="shared" si="56"/>
        <v>OverWeight</v>
      </c>
      <c r="J1834" s="20" t="str">
        <f t="shared" si="57"/>
        <v>Normal</v>
      </c>
    </row>
    <row r="1835" spans="1:10">
      <c r="A1835" s="18" t="s">
        <v>1823</v>
      </c>
      <c r="B1835" s="18">
        <v>28.31</v>
      </c>
      <c r="C1835" s="18">
        <v>6.35</v>
      </c>
      <c r="D1835" s="18" t="s">
        <v>2379</v>
      </c>
      <c r="E1835" s="18" t="s">
        <v>2379</v>
      </c>
      <c r="F1835" s="18" t="s">
        <v>2379</v>
      </c>
      <c r="G1835" s="19">
        <v>0</v>
      </c>
      <c r="H1835" s="18" t="s">
        <v>2380</v>
      </c>
      <c r="I1835" s="20" t="str">
        <f t="shared" si="56"/>
        <v>OverWeight</v>
      </c>
      <c r="J1835" s="20" t="str">
        <f t="shared" si="57"/>
        <v>Prediabetes</v>
      </c>
    </row>
    <row r="1836" spans="1:10">
      <c r="A1836" s="18" t="s">
        <v>1822</v>
      </c>
      <c r="B1836" s="18">
        <v>46.62</v>
      </c>
      <c r="C1836" s="18">
        <v>8.51</v>
      </c>
      <c r="D1836" s="18" t="s">
        <v>2379</v>
      </c>
      <c r="E1836" s="18" t="s">
        <v>2379</v>
      </c>
      <c r="F1836" s="18" t="s">
        <v>2379</v>
      </c>
      <c r="G1836" s="19">
        <v>0</v>
      </c>
      <c r="H1836" s="18" t="s">
        <v>2379</v>
      </c>
      <c r="I1836" s="20" t="str">
        <f t="shared" si="56"/>
        <v>Obesity</v>
      </c>
      <c r="J1836" s="20" t="str">
        <f t="shared" si="57"/>
        <v>Diabetes</v>
      </c>
    </row>
    <row r="1837" spans="1:10">
      <c r="A1837" s="18" t="s">
        <v>1821</v>
      </c>
      <c r="B1837" s="18">
        <v>51.75</v>
      </c>
      <c r="C1837" s="18">
        <v>8.59</v>
      </c>
      <c r="D1837" s="18" t="s">
        <v>2381</v>
      </c>
      <c r="E1837" s="18" t="s">
        <v>2379</v>
      </c>
      <c r="F1837" s="18" t="s">
        <v>2379</v>
      </c>
      <c r="G1837" s="19">
        <v>1</v>
      </c>
      <c r="H1837" s="18" t="s">
        <v>2379</v>
      </c>
      <c r="I1837" s="20" t="str">
        <f t="shared" si="56"/>
        <v>Obesity</v>
      </c>
      <c r="J1837" s="20" t="str">
        <f t="shared" si="57"/>
        <v>Diabetes</v>
      </c>
    </row>
    <row r="1838" spans="1:10">
      <c r="A1838" s="18" t="s">
        <v>2317</v>
      </c>
      <c r="B1838" s="18">
        <v>38.950000000000003</v>
      </c>
      <c r="C1838" s="18">
        <v>11.95</v>
      </c>
      <c r="D1838" s="18" t="s">
        <v>2379</v>
      </c>
      <c r="E1838" s="18" t="s">
        <v>2379</v>
      </c>
      <c r="F1838" s="18" t="s">
        <v>2379</v>
      </c>
      <c r="G1838" s="19">
        <v>0</v>
      </c>
      <c r="H1838" s="18" t="s">
        <v>2380</v>
      </c>
      <c r="I1838" s="20" t="str">
        <f t="shared" si="56"/>
        <v>Obesity</v>
      </c>
      <c r="J1838" s="20" t="str">
        <f t="shared" si="57"/>
        <v>Diabetes</v>
      </c>
    </row>
    <row r="1839" spans="1:10">
      <c r="A1839" s="18" t="s">
        <v>1820</v>
      </c>
      <c r="B1839" s="18">
        <v>25.7</v>
      </c>
      <c r="C1839" s="18">
        <v>4.13</v>
      </c>
      <c r="D1839" s="18" t="s">
        <v>2381</v>
      </c>
      <c r="E1839" s="18" t="s">
        <v>2379</v>
      </c>
      <c r="F1839" s="18" t="s">
        <v>2379</v>
      </c>
      <c r="G1839" s="19">
        <v>0</v>
      </c>
      <c r="H1839" s="18" t="s">
        <v>2381</v>
      </c>
      <c r="I1839" s="20" t="str">
        <f t="shared" si="56"/>
        <v>OverWeight</v>
      </c>
      <c r="J1839" s="20" t="str">
        <f t="shared" si="57"/>
        <v>Normal</v>
      </c>
    </row>
    <row r="1840" spans="1:10">
      <c r="A1840" s="18" t="s">
        <v>1819</v>
      </c>
      <c r="B1840" s="18">
        <v>31.79</v>
      </c>
      <c r="C1840" s="18">
        <v>4.55</v>
      </c>
      <c r="D1840" s="18" t="s">
        <v>2379</v>
      </c>
      <c r="E1840" s="18" t="s">
        <v>2379</v>
      </c>
      <c r="F1840" s="18" t="s">
        <v>2379</v>
      </c>
      <c r="G1840" s="19">
        <v>0</v>
      </c>
      <c r="H1840" s="18" t="s">
        <v>2379</v>
      </c>
      <c r="I1840" s="20" t="str">
        <f t="shared" si="56"/>
        <v>Obesity</v>
      </c>
      <c r="J1840" s="20" t="str">
        <f t="shared" si="57"/>
        <v>Normal</v>
      </c>
    </row>
    <row r="1841" spans="1:10">
      <c r="A1841" s="18" t="s">
        <v>1818</v>
      </c>
      <c r="B1841" s="18">
        <v>24.795000000000002</v>
      </c>
      <c r="C1841" s="18">
        <v>4.5199999999999996</v>
      </c>
      <c r="D1841" s="18" t="s">
        <v>2379</v>
      </c>
      <c r="E1841" s="18" t="s">
        <v>2379</v>
      </c>
      <c r="F1841" s="18" t="s">
        <v>2379</v>
      </c>
      <c r="G1841" s="19">
        <v>0</v>
      </c>
      <c r="H1841" s="18" t="s">
        <v>2380</v>
      </c>
      <c r="I1841" s="20" t="str">
        <f t="shared" si="56"/>
        <v>Healthy Weight</v>
      </c>
      <c r="J1841" s="20" t="str">
        <f t="shared" si="57"/>
        <v>Normal</v>
      </c>
    </row>
    <row r="1842" spans="1:10">
      <c r="A1842" s="18" t="s">
        <v>1817</v>
      </c>
      <c r="B1842" s="18">
        <v>53.98</v>
      </c>
      <c r="C1842" s="18">
        <v>5.07</v>
      </c>
      <c r="D1842" s="18" t="s">
        <v>2379</v>
      </c>
      <c r="E1842" s="18" t="s">
        <v>2379</v>
      </c>
      <c r="F1842" s="18" t="s">
        <v>2381</v>
      </c>
      <c r="G1842" s="19">
        <v>1</v>
      </c>
      <c r="H1842" s="18" t="s">
        <v>2379</v>
      </c>
      <c r="I1842" s="20" t="str">
        <f t="shared" si="56"/>
        <v>Obesity</v>
      </c>
      <c r="J1842" s="20" t="str">
        <f t="shared" si="57"/>
        <v>Normal</v>
      </c>
    </row>
    <row r="1843" spans="1:10">
      <c r="A1843" s="18" t="s">
        <v>1816</v>
      </c>
      <c r="B1843" s="18">
        <v>41.325000000000003</v>
      </c>
      <c r="C1843" s="18">
        <v>4.04</v>
      </c>
      <c r="D1843" s="18" t="s">
        <v>2381</v>
      </c>
      <c r="E1843" s="18" t="s">
        <v>2379</v>
      </c>
      <c r="F1843" s="18" t="s">
        <v>2381</v>
      </c>
      <c r="G1843" s="19">
        <v>1</v>
      </c>
      <c r="H1843" s="18" t="s">
        <v>2379</v>
      </c>
      <c r="I1843" s="20" t="str">
        <f t="shared" si="56"/>
        <v>Obesity</v>
      </c>
      <c r="J1843" s="20" t="str">
        <f t="shared" si="57"/>
        <v>Normal</v>
      </c>
    </row>
    <row r="1844" spans="1:10">
      <c r="A1844" s="18" t="s">
        <v>1815</v>
      </c>
      <c r="B1844" s="18">
        <v>51.65</v>
      </c>
      <c r="C1844" s="18">
        <v>5.3</v>
      </c>
      <c r="D1844" s="18" t="s">
        <v>2381</v>
      </c>
      <c r="E1844" s="18" t="s">
        <v>2379</v>
      </c>
      <c r="F1844" s="18" t="s">
        <v>2379</v>
      </c>
      <c r="G1844" s="19">
        <v>0</v>
      </c>
      <c r="H1844" s="18" t="s">
        <v>2379</v>
      </c>
      <c r="I1844" s="20" t="str">
        <f t="shared" si="56"/>
        <v>Obesity</v>
      </c>
      <c r="J1844" s="20" t="str">
        <f t="shared" si="57"/>
        <v>Normal</v>
      </c>
    </row>
    <row r="1845" spans="1:10">
      <c r="A1845" s="18" t="s">
        <v>1814</v>
      </c>
      <c r="B1845" s="18">
        <v>44.52</v>
      </c>
      <c r="C1845" s="18">
        <v>8.64</v>
      </c>
      <c r="D1845" s="18" t="s">
        <v>2381</v>
      </c>
      <c r="E1845" s="18" t="s">
        <v>2379</v>
      </c>
      <c r="F1845" s="18" t="s">
        <v>2381</v>
      </c>
      <c r="G1845" s="19">
        <v>1</v>
      </c>
      <c r="H1845" s="18" t="s">
        <v>2379</v>
      </c>
      <c r="I1845" s="20" t="str">
        <f t="shared" si="56"/>
        <v>Obesity</v>
      </c>
      <c r="J1845" s="20" t="str">
        <f t="shared" si="57"/>
        <v>Diabetes</v>
      </c>
    </row>
    <row r="1846" spans="1:10">
      <c r="A1846" s="18" t="s">
        <v>1813</v>
      </c>
      <c r="B1846" s="18">
        <v>53.29</v>
      </c>
      <c r="C1846" s="18">
        <v>4.03</v>
      </c>
      <c r="D1846" s="18" t="s">
        <v>2379</v>
      </c>
      <c r="E1846" s="18" t="s">
        <v>2379</v>
      </c>
      <c r="F1846" s="18" t="s">
        <v>2381</v>
      </c>
      <c r="G1846" s="19">
        <v>1</v>
      </c>
      <c r="H1846" s="18" t="s">
        <v>2379</v>
      </c>
      <c r="I1846" s="20" t="str">
        <f t="shared" si="56"/>
        <v>Obesity</v>
      </c>
      <c r="J1846" s="20" t="str">
        <f t="shared" si="57"/>
        <v>Normal</v>
      </c>
    </row>
    <row r="1847" spans="1:10">
      <c r="A1847" s="18" t="s">
        <v>1812</v>
      </c>
      <c r="B1847" s="18">
        <v>46.63</v>
      </c>
      <c r="C1847" s="18">
        <v>4.26</v>
      </c>
      <c r="D1847" s="18" t="s">
        <v>2381</v>
      </c>
      <c r="E1847" s="18" t="s">
        <v>2379</v>
      </c>
      <c r="F1847" s="18" t="s">
        <v>2379</v>
      </c>
      <c r="G1847" s="19">
        <v>2</v>
      </c>
      <c r="H1847" s="18" t="s">
        <v>2379</v>
      </c>
      <c r="I1847" s="20" t="str">
        <f t="shared" si="56"/>
        <v>Obesity</v>
      </c>
      <c r="J1847" s="20" t="str">
        <f t="shared" si="57"/>
        <v>Normal</v>
      </c>
    </row>
    <row r="1848" spans="1:10">
      <c r="A1848" s="18" t="s">
        <v>1811</v>
      </c>
      <c r="B1848" s="18">
        <v>28.88</v>
      </c>
      <c r="C1848" s="18">
        <v>5.35</v>
      </c>
      <c r="D1848" s="18" t="s">
        <v>2379</v>
      </c>
      <c r="E1848" s="18" t="s">
        <v>2379</v>
      </c>
      <c r="F1848" s="18" t="s">
        <v>2381</v>
      </c>
      <c r="G1848" s="19">
        <v>1</v>
      </c>
      <c r="H1848" s="18" t="s">
        <v>2380</v>
      </c>
      <c r="I1848" s="20" t="str">
        <f t="shared" si="56"/>
        <v>OverWeight</v>
      </c>
      <c r="J1848" s="20" t="str">
        <f t="shared" si="57"/>
        <v>Normal</v>
      </c>
    </row>
    <row r="1849" spans="1:10">
      <c r="A1849" s="18" t="s">
        <v>2316</v>
      </c>
      <c r="B1849" s="18">
        <v>36.630000000000003</v>
      </c>
      <c r="C1849" s="18">
        <v>7.72</v>
      </c>
      <c r="D1849" s="18" t="s">
        <v>2381</v>
      </c>
      <c r="E1849" s="18" t="s">
        <v>2379</v>
      </c>
      <c r="F1849" s="18" t="s">
        <v>2379</v>
      </c>
      <c r="G1849" s="19">
        <v>1</v>
      </c>
      <c r="H1849" s="18" t="s">
        <v>2381</v>
      </c>
      <c r="I1849" s="20" t="str">
        <f t="shared" si="56"/>
        <v>Obesity</v>
      </c>
      <c r="J1849" s="20" t="str">
        <f t="shared" si="57"/>
        <v>Diabetes</v>
      </c>
    </row>
    <row r="1850" spans="1:10">
      <c r="A1850" s="18" t="s">
        <v>1810</v>
      </c>
      <c r="B1850" s="18">
        <v>23.98</v>
      </c>
      <c r="C1850" s="18">
        <v>4.9000000000000004</v>
      </c>
      <c r="D1850" s="18" t="s">
        <v>2379</v>
      </c>
      <c r="E1850" s="18" t="s">
        <v>2379</v>
      </c>
      <c r="F1850" s="18" t="s">
        <v>2379</v>
      </c>
      <c r="G1850" s="19">
        <v>0</v>
      </c>
      <c r="H1850" s="18" t="s">
        <v>2379</v>
      </c>
      <c r="I1850" s="20" t="str">
        <f t="shared" si="56"/>
        <v>Healthy Weight</v>
      </c>
      <c r="J1850" s="20" t="str">
        <f t="shared" si="57"/>
        <v>Normal</v>
      </c>
    </row>
    <row r="1851" spans="1:10">
      <c r="A1851" s="18" t="s">
        <v>1809</v>
      </c>
      <c r="B1851" s="18">
        <v>23.65</v>
      </c>
      <c r="C1851" s="18">
        <v>4.5</v>
      </c>
      <c r="D1851" s="18" t="s">
        <v>2379</v>
      </c>
      <c r="E1851" s="18" t="s">
        <v>2379</v>
      </c>
      <c r="F1851" s="18" t="s">
        <v>2379</v>
      </c>
      <c r="G1851" s="19">
        <v>0</v>
      </c>
      <c r="H1851" s="18" t="s">
        <v>2379</v>
      </c>
      <c r="I1851" s="20" t="str">
        <f t="shared" si="56"/>
        <v>Healthy Weight</v>
      </c>
      <c r="J1851" s="20" t="str">
        <f t="shared" si="57"/>
        <v>Normal</v>
      </c>
    </row>
    <row r="1852" spans="1:10">
      <c r="A1852" s="18" t="s">
        <v>1808</v>
      </c>
      <c r="B1852" s="18">
        <v>49.09</v>
      </c>
      <c r="C1852" s="18">
        <v>8.3800000000000008</v>
      </c>
      <c r="D1852" s="18" t="s">
        <v>2381</v>
      </c>
      <c r="E1852" s="18" t="s">
        <v>2379</v>
      </c>
      <c r="F1852" s="18" t="s">
        <v>2379</v>
      </c>
      <c r="G1852" s="19">
        <v>2</v>
      </c>
      <c r="H1852" s="18" t="s">
        <v>2379</v>
      </c>
      <c r="I1852" s="20" t="str">
        <f t="shared" si="56"/>
        <v>Obesity</v>
      </c>
      <c r="J1852" s="20" t="str">
        <f t="shared" si="57"/>
        <v>Diabetes</v>
      </c>
    </row>
    <row r="1853" spans="1:10">
      <c r="A1853" s="18" t="s">
        <v>1807</v>
      </c>
      <c r="B1853" s="18">
        <v>28.024999999999999</v>
      </c>
      <c r="C1853" s="18">
        <v>7.03</v>
      </c>
      <c r="D1853" s="18" t="s">
        <v>2379</v>
      </c>
      <c r="E1853" s="18" t="s">
        <v>2379</v>
      </c>
      <c r="F1853" s="18" t="s">
        <v>2379</v>
      </c>
      <c r="G1853" s="19">
        <v>0</v>
      </c>
      <c r="H1853" s="18" t="s">
        <v>2380</v>
      </c>
      <c r="I1853" s="20" t="str">
        <f t="shared" si="56"/>
        <v>OverWeight</v>
      </c>
      <c r="J1853" s="20" t="str">
        <f t="shared" si="57"/>
        <v>Diabetes</v>
      </c>
    </row>
    <row r="1854" spans="1:10">
      <c r="A1854" s="18" t="s">
        <v>1806</v>
      </c>
      <c r="B1854" s="18">
        <v>43.32</v>
      </c>
      <c r="C1854" s="18">
        <v>8.75</v>
      </c>
      <c r="D1854" s="18" t="s">
        <v>2381</v>
      </c>
      <c r="E1854" s="18" t="s">
        <v>2379</v>
      </c>
      <c r="F1854" s="18" t="s">
        <v>2381</v>
      </c>
      <c r="G1854" s="19">
        <v>1</v>
      </c>
      <c r="H1854" s="18" t="s">
        <v>2379</v>
      </c>
      <c r="I1854" s="20" t="str">
        <f t="shared" si="56"/>
        <v>Obesity</v>
      </c>
      <c r="J1854" s="20" t="str">
        <f t="shared" si="57"/>
        <v>Diabetes</v>
      </c>
    </row>
    <row r="1855" spans="1:10">
      <c r="A1855" s="18" t="s">
        <v>1805</v>
      </c>
      <c r="B1855" s="18">
        <v>45.92</v>
      </c>
      <c r="C1855" s="18">
        <v>9.51</v>
      </c>
      <c r="D1855" s="18" t="s">
        <v>2379</v>
      </c>
      <c r="E1855" s="18" t="s">
        <v>2379</v>
      </c>
      <c r="F1855" s="18" t="s">
        <v>2379</v>
      </c>
      <c r="G1855" s="19">
        <v>0</v>
      </c>
      <c r="H1855" s="18" t="s">
        <v>2379</v>
      </c>
      <c r="I1855" s="20" t="str">
        <f t="shared" si="56"/>
        <v>Obesity</v>
      </c>
      <c r="J1855" s="20" t="str">
        <f t="shared" si="57"/>
        <v>Diabetes</v>
      </c>
    </row>
    <row r="1856" spans="1:10">
      <c r="A1856" s="18" t="s">
        <v>1804</v>
      </c>
      <c r="B1856" s="18">
        <v>44.03</v>
      </c>
      <c r="C1856" s="18">
        <v>9.36</v>
      </c>
      <c r="D1856" s="18" t="s">
        <v>2379</v>
      </c>
      <c r="E1856" s="18" t="s">
        <v>2379</v>
      </c>
      <c r="F1856" s="18" t="s">
        <v>2379</v>
      </c>
      <c r="G1856" s="19">
        <v>0</v>
      </c>
      <c r="H1856" s="18" t="s">
        <v>2379</v>
      </c>
      <c r="I1856" s="20" t="str">
        <f t="shared" si="56"/>
        <v>Obesity</v>
      </c>
      <c r="J1856" s="20" t="str">
        <f t="shared" si="57"/>
        <v>Diabetes</v>
      </c>
    </row>
    <row r="1857" spans="1:10">
      <c r="A1857" s="18" t="s">
        <v>1803</v>
      </c>
      <c r="B1857" s="18">
        <v>24.6</v>
      </c>
      <c r="C1857" s="18">
        <v>4.8099999999999996</v>
      </c>
      <c r="D1857" s="18" t="s">
        <v>2379</v>
      </c>
      <c r="E1857" s="18" t="s">
        <v>2379</v>
      </c>
      <c r="F1857" s="18" t="s">
        <v>2379</v>
      </c>
      <c r="G1857" s="19">
        <v>0</v>
      </c>
      <c r="H1857" s="18" t="s">
        <v>2380</v>
      </c>
      <c r="I1857" s="20" t="str">
        <f t="shared" si="56"/>
        <v>Healthy Weight</v>
      </c>
      <c r="J1857" s="20" t="str">
        <f t="shared" si="57"/>
        <v>Normal</v>
      </c>
    </row>
    <row r="1858" spans="1:10">
      <c r="A1858" s="18" t="s">
        <v>1802</v>
      </c>
      <c r="B1858" s="18">
        <v>49.15</v>
      </c>
      <c r="C1858" s="18">
        <v>8.08</v>
      </c>
      <c r="D1858" s="18" t="s">
        <v>2379</v>
      </c>
      <c r="E1858" s="18" t="s">
        <v>2379</v>
      </c>
      <c r="F1858" s="18" t="s">
        <v>2379</v>
      </c>
      <c r="G1858" s="19">
        <v>0</v>
      </c>
      <c r="H1858" s="18" t="s">
        <v>2379</v>
      </c>
      <c r="I1858" s="20" t="str">
        <f t="shared" ref="I1858:I1921" si="58">IF(B1858&lt;18.5,"UnderWeight",IF(B1858&lt;25,"Healthy Weight",IF(B1858&lt;30,"OverWeight","Obesity")))</f>
        <v>Obesity</v>
      </c>
      <c r="J1858" s="20" t="str">
        <f t="shared" si="57"/>
        <v>Diabetes</v>
      </c>
    </row>
    <row r="1859" spans="1:10">
      <c r="A1859" s="18" t="s">
        <v>1801</v>
      </c>
      <c r="B1859" s="18">
        <v>28.31</v>
      </c>
      <c r="C1859" s="18">
        <v>6.29</v>
      </c>
      <c r="D1859" s="18" t="s">
        <v>2379</v>
      </c>
      <c r="E1859" s="18" t="s">
        <v>2379</v>
      </c>
      <c r="F1859" s="18" t="s">
        <v>2381</v>
      </c>
      <c r="G1859" s="19">
        <v>1</v>
      </c>
      <c r="H1859" s="18" t="s">
        <v>2380</v>
      </c>
      <c r="I1859" s="20" t="str">
        <f t="shared" si="58"/>
        <v>OverWeight</v>
      </c>
      <c r="J1859" s="20" t="str">
        <f t="shared" ref="J1859:J1922" si="59">IF(C1859&lt;5.7,"Normal",IF(C1859&lt;6.5,"Prediabetes","Diabetes"))</f>
        <v>Prediabetes</v>
      </c>
    </row>
    <row r="1860" spans="1:10">
      <c r="A1860" s="18" t="s">
        <v>2315</v>
      </c>
      <c r="B1860" s="18">
        <v>34.200000000000003</v>
      </c>
      <c r="C1860" s="18">
        <v>5.75</v>
      </c>
      <c r="D1860" s="18" t="s">
        <v>2379</v>
      </c>
      <c r="E1860" s="18" t="s">
        <v>2379</v>
      </c>
      <c r="F1860" s="18" t="s">
        <v>2379</v>
      </c>
      <c r="G1860" s="19">
        <v>2</v>
      </c>
      <c r="H1860" s="18" t="s">
        <v>2380</v>
      </c>
      <c r="I1860" s="20" t="str">
        <f t="shared" si="58"/>
        <v>Obesity</v>
      </c>
      <c r="J1860" s="20" t="str">
        <f t="shared" si="59"/>
        <v>Prediabetes</v>
      </c>
    </row>
    <row r="1861" spans="1:10">
      <c r="A1861" s="18" t="s">
        <v>1800</v>
      </c>
      <c r="B1861" s="18">
        <v>22.99</v>
      </c>
      <c r="C1861" s="18">
        <v>6.29</v>
      </c>
      <c r="D1861" s="18" t="s">
        <v>2379</v>
      </c>
      <c r="E1861" s="18" t="s">
        <v>2379</v>
      </c>
      <c r="F1861" s="18" t="s">
        <v>2379</v>
      </c>
      <c r="G1861" s="19">
        <v>1</v>
      </c>
      <c r="H1861" s="18" t="s">
        <v>2380</v>
      </c>
      <c r="I1861" s="20" t="str">
        <f t="shared" si="58"/>
        <v>Healthy Weight</v>
      </c>
      <c r="J1861" s="20" t="str">
        <f t="shared" si="59"/>
        <v>Prediabetes</v>
      </c>
    </row>
    <row r="1862" spans="1:10">
      <c r="A1862" s="18" t="s">
        <v>1799</v>
      </c>
      <c r="B1862" s="18">
        <v>29.07</v>
      </c>
      <c r="C1862" s="18">
        <v>5.12</v>
      </c>
      <c r="D1862" s="18" t="s">
        <v>2379</v>
      </c>
      <c r="E1862" s="18" t="s">
        <v>2379</v>
      </c>
      <c r="F1862" s="18" t="s">
        <v>2381</v>
      </c>
      <c r="G1862" s="19">
        <v>1</v>
      </c>
      <c r="H1862" s="18" t="s">
        <v>2380</v>
      </c>
      <c r="I1862" s="20" t="str">
        <f t="shared" si="58"/>
        <v>OverWeight</v>
      </c>
      <c r="J1862" s="20" t="str">
        <f t="shared" si="59"/>
        <v>Normal</v>
      </c>
    </row>
    <row r="1863" spans="1:10">
      <c r="A1863" s="18" t="s">
        <v>1798</v>
      </c>
      <c r="B1863" s="18">
        <v>42.02</v>
      </c>
      <c r="C1863" s="18">
        <v>9.9499999999999993</v>
      </c>
      <c r="D1863" s="18" t="s">
        <v>2381</v>
      </c>
      <c r="E1863" s="18" t="s">
        <v>2379</v>
      </c>
      <c r="F1863" s="18" t="s">
        <v>2381</v>
      </c>
      <c r="G1863" s="19">
        <v>1</v>
      </c>
      <c r="H1863" s="18" t="s">
        <v>2379</v>
      </c>
      <c r="I1863" s="20" t="str">
        <f t="shared" si="58"/>
        <v>Obesity</v>
      </c>
      <c r="J1863" s="20" t="str">
        <f t="shared" si="59"/>
        <v>Diabetes</v>
      </c>
    </row>
    <row r="1864" spans="1:10">
      <c r="A1864" s="18" t="s">
        <v>1797</v>
      </c>
      <c r="B1864" s="18">
        <v>49.07</v>
      </c>
      <c r="C1864" s="18">
        <v>9.08</v>
      </c>
      <c r="D1864" s="18" t="s">
        <v>2381</v>
      </c>
      <c r="E1864" s="18" t="s">
        <v>2379</v>
      </c>
      <c r="F1864" s="18" t="s">
        <v>2379</v>
      </c>
      <c r="G1864" s="19">
        <v>1</v>
      </c>
      <c r="H1864" s="18" t="s">
        <v>2379</v>
      </c>
      <c r="I1864" s="20" t="str">
        <f t="shared" si="58"/>
        <v>Obesity</v>
      </c>
      <c r="J1864" s="20" t="str">
        <f t="shared" si="59"/>
        <v>Diabetes</v>
      </c>
    </row>
    <row r="1865" spans="1:10">
      <c r="A1865" s="18" t="s">
        <v>1796</v>
      </c>
      <c r="B1865" s="18">
        <v>19.8</v>
      </c>
      <c r="C1865" s="18">
        <v>4.82</v>
      </c>
      <c r="D1865" s="18" t="s">
        <v>2379</v>
      </c>
      <c r="E1865" s="18" t="s">
        <v>2379</v>
      </c>
      <c r="F1865" s="18" t="s">
        <v>2379</v>
      </c>
      <c r="G1865" s="19">
        <v>0</v>
      </c>
      <c r="H1865" s="18" t="s">
        <v>2380</v>
      </c>
      <c r="I1865" s="20" t="str">
        <f t="shared" si="58"/>
        <v>Healthy Weight</v>
      </c>
      <c r="J1865" s="20" t="str">
        <f t="shared" si="59"/>
        <v>Normal</v>
      </c>
    </row>
    <row r="1866" spans="1:10">
      <c r="A1866" s="18" t="s">
        <v>1795</v>
      </c>
      <c r="B1866" s="18">
        <v>27.36</v>
      </c>
      <c r="C1866" s="18">
        <v>4.6500000000000004</v>
      </c>
      <c r="D1866" s="18" t="s">
        <v>2379</v>
      </c>
      <c r="E1866" s="18" t="s">
        <v>2380</v>
      </c>
      <c r="F1866" s="18" t="s">
        <v>2379</v>
      </c>
      <c r="G1866" s="19">
        <v>1</v>
      </c>
      <c r="H1866" s="18" t="s">
        <v>2380</v>
      </c>
      <c r="I1866" s="20" t="str">
        <f t="shared" si="58"/>
        <v>OverWeight</v>
      </c>
      <c r="J1866" s="20" t="str">
        <f t="shared" si="59"/>
        <v>Normal</v>
      </c>
    </row>
    <row r="1867" spans="1:10">
      <c r="A1867" s="18" t="s">
        <v>1794</v>
      </c>
      <c r="B1867" s="18">
        <v>42.95</v>
      </c>
      <c r="C1867" s="18">
        <v>5.16</v>
      </c>
      <c r="D1867" s="18" t="s">
        <v>2381</v>
      </c>
      <c r="E1867" s="18" t="s">
        <v>2379</v>
      </c>
      <c r="F1867" s="18" t="s">
        <v>2379</v>
      </c>
      <c r="G1867" s="19">
        <v>1</v>
      </c>
      <c r="H1867" s="18" t="s">
        <v>2379</v>
      </c>
      <c r="I1867" s="20" t="str">
        <f t="shared" si="58"/>
        <v>Obesity</v>
      </c>
      <c r="J1867" s="20" t="str">
        <f t="shared" si="59"/>
        <v>Normal</v>
      </c>
    </row>
    <row r="1868" spans="1:10">
      <c r="A1868" s="18" t="s">
        <v>1793</v>
      </c>
      <c r="B1868" s="18">
        <v>42.66</v>
      </c>
      <c r="C1868" s="18">
        <v>10.44</v>
      </c>
      <c r="D1868" s="18" t="s">
        <v>2379</v>
      </c>
      <c r="E1868" s="18" t="s">
        <v>2379</v>
      </c>
      <c r="F1868" s="18" t="s">
        <v>2379</v>
      </c>
      <c r="G1868" s="19">
        <v>0</v>
      </c>
      <c r="H1868" s="18" t="s">
        <v>2379</v>
      </c>
      <c r="I1868" s="20" t="str">
        <f t="shared" si="58"/>
        <v>Obesity</v>
      </c>
      <c r="J1868" s="20" t="str">
        <f t="shared" si="59"/>
        <v>Diabetes</v>
      </c>
    </row>
    <row r="1869" spans="1:10">
      <c r="A1869" s="18" t="s">
        <v>1792</v>
      </c>
      <c r="B1869" s="18">
        <v>33.630000000000003</v>
      </c>
      <c r="C1869" s="18">
        <v>5.69</v>
      </c>
      <c r="D1869" s="18" t="s">
        <v>2379</v>
      </c>
      <c r="E1869" s="18" t="s">
        <v>2379</v>
      </c>
      <c r="F1869" s="18" t="s">
        <v>2379</v>
      </c>
      <c r="G1869" s="19">
        <v>1</v>
      </c>
      <c r="H1869" s="18" t="s">
        <v>2379</v>
      </c>
      <c r="I1869" s="20" t="str">
        <f t="shared" si="58"/>
        <v>Obesity</v>
      </c>
      <c r="J1869" s="20" t="str">
        <f t="shared" si="59"/>
        <v>Normal</v>
      </c>
    </row>
    <row r="1870" spans="1:10">
      <c r="A1870" s="18" t="s">
        <v>1791</v>
      </c>
      <c r="B1870" s="18">
        <v>26.84</v>
      </c>
      <c r="C1870" s="18">
        <v>6.5</v>
      </c>
      <c r="D1870" s="18" t="s">
        <v>2379</v>
      </c>
      <c r="E1870" s="18" t="s">
        <v>2379</v>
      </c>
      <c r="F1870" s="18" t="s">
        <v>2379</v>
      </c>
      <c r="G1870" s="19">
        <v>0</v>
      </c>
      <c r="H1870" s="18" t="s">
        <v>2380</v>
      </c>
      <c r="I1870" s="20" t="str">
        <f t="shared" si="58"/>
        <v>OverWeight</v>
      </c>
      <c r="J1870" s="20" t="str">
        <f t="shared" si="59"/>
        <v>Diabetes</v>
      </c>
    </row>
    <row r="1871" spans="1:10">
      <c r="A1871" s="18" t="s">
        <v>2314</v>
      </c>
      <c r="B1871" s="18">
        <v>50.63</v>
      </c>
      <c r="C1871" s="18">
        <v>11.89</v>
      </c>
      <c r="D1871" s="18" t="s">
        <v>2379</v>
      </c>
      <c r="E1871" s="18" t="s">
        <v>2379</v>
      </c>
      <c r="F1871" s="18" t="s">
        <v>2379</v>
      </c>
      <c r="G1871" s="19">
        <v>0</v>
      </c>
      <c r="H1871" s="18" t="s">
        <v>2380</v>
      </c>
      <c r="I1871" s="20" t="str">
        <f t="shared" si="58"/>
        <v>Obesity</v>
      </c>
      <c r="J1871" s="20" t="str">
        <f t="shared" si="59"/>
        <v>Diabetes</v>
      </c>
    </row>
    <row r="1872" spans="1:10">
      <c r="A1872" s="18" t="s">
        <v>1790</v>
      </c>
      <c r="B1872" s="18">
        <v>28.3</v>
      </c>
      <c r="C1872" s="18">
        <v>5.73</v>
      </c>
      <c r="D1872" s="18" t="s">
        <v>2379</v>
      </c>
      <c r="E1872" s="18" t="s">
        <v>2379</v>
      </c>
      <c r="F1872" s="18" t="s">
        <v>2381</v>
      </c>
      <c r="G1872" s="19">
        <v>1</v>
      </c>
      <c r="H1872" s="18" t="s">
        <v>2380</v>
      </c>
      <c r="I1872" s="20" t="str">
        <f t="shared" si="58"/>
        <v>OverWeight</v>
      </c>
      <c r="J1872" s="20" t="str">
        <f t="shared" si="59"/>
        <v>Prediabetes</v>
      </c>
    </row>
    <row r="1873" spans="1:10">
      <c r="A1873" s="18" t="s">
        <v>1789</v>
      </c>
      <c r="B1873" s="18">
        <v>27.06</v>
      </c>
      <c r="C1873" s="18">
        <v>5.74</v>
      </c>
      <c r="D1873" s="18" t="s">
        <v>2381</v>
      </c>
      <c r="E1873" s="18" t="s">
        <v>2379</v>
      </c>
      <c r="F1873" s="18" t="s">
        <v>2379</v>
      </c>
      <c r="G1873" s="19">
        <v>0</v>
      </c>
      <c r="H1873" s="18" t="s">
        <v>2381</v>
      </c>
      <c r="I1873" s="20" t="str">
        <f t="shared" si="58"/>
        <v>OverWeight</v>
      </c>
      <c r="J1873" s="20" t="str">
        <f t="shared" si="59"/>
        <v>Prediabetes</v>
      </c>
    </row>
    <row r="1874" spans="1:10">
      <c r="A1874" s="18" t="s">
        <v>1788</v>
      </c>
      <c r="B1874" s="18">
        <v>47.13</v>
      </c>
      <c r="C1874" s="18">
        <v>8.6999999999999993</v>
      </c>
      <c r="D1874" s="18" t="s">
        <v>2379</v>
      </c>
      <c r="E1874" s="18" t="s">
        <v>2379</v>
      </c>
      <c r="F1874" s="18" t="s">
        <v>2379</v>
      </c>
      <c r="G1874" s="19">
        <v>0</v>
      </c>
      <c r="H1874" s="18" t="s">
        <v>2379</v>
      </c>
      <c r="I1874" s="20" t="str">
        <f t="shared" si="58"/>
        <v>Obesity</v>
      </c>
      <c r="J1874" s="20" t="str">
        <f t="shared" si="59"/>
        <v>Diabetes</v>
      </c>
    </row>
    <row r="1875" spans="1:10">
      <c r="A1875" s="18" t="s">
        <v>1787</v>
      </c>
      <c r="B1875" s="18">
        <v>51.72</v>
      </c>
      <c r="C1875" s="18">
        <v>5.09</v>
      </c>
      <c r="D1875" s="18" t="s">
        <v>2379</v>
      </c>
      <c r="E1875" s="18" t="s">
        <v>2379</v>
      </c>
      <c r="F1875" s="18" t="s">
        <v>2379</v>
      </c>
      <c r="G1875" s="19">
        <v>0</v>
      </c>
      <c r="H1875" s="18" t="s">
        <v>2379</v>
      </c>
      <c r="I1875" s="20" t="str">
        <f t="shared" si="58"/>
        <v>Obesity</v>
      </c>
      <c r="J1875" s="20" t="str">
        <f t="shared" si="59"/>
        <v>Normal</v>
      </c>
    </row>
    <row r="1876" spans="1:10">
      <c r="A1876" s="18" t="s">
        <v>1786</v>
      </c>
      <c r="B1876" s="18">
        <v>48.59</v>
      </c>
      <c r="C1876" s="18">
        <v>5.57</v>
      </c>
      <c r="D1876" s="18" t="s">
        <v>2379</v>
      </c>
      <c r="E1876" s="18" t="s">
        <v>2379</v>
      </c>
      <c r="F1876" s="18" t="s">
        <v>2379</v>
      </c>
      <c r="G1876" s="19">
        <v>0</v>
      </c>
      <c r="H1876" s="18" t="s">
        <v>2379</v>
      </c>
      <c r="I1876" s="20" t="str">
        <f t="shared" si="58"/>
        <v>Obesity</v>
      </c>
      <c r="J1876" s="20" t="str">
        <f t="shared" si="59"/>
        <v>Normal</v>
      </c>
    </row>
    <row r="1877" spans="1:10">
      <c r="A1877" s="18" t="s">
        <v>1785</v>
      </c>
      <c r="B1877" s="18">
        <v>45.18</v>
      </c>
      <c r="C1877" s="18">
        <v>10.87</v>
      </c>
      <c r="D1877" s="18" t="s">
        <v>2379</v>
      </c>
      <c r="E1877" s="18" t="s">
        <v>2379</v>
      </c>
      <c r="F1877" s="18" t="s">
        <v>2379</v>
      </c>
      <c r="G1877" s="19">
        <v>0</v>
      </c>
      <c r="H1877" s="18" t="s">
        <v>2379</v>
      </c>
      <c r="I1877" s="20" t="str">
        <f t="shared" si="58"/>
        <v>Obesity</v>
      </c>
      <c r="J1877" s="20" t="str">
        <f t="shared" si="59"/>
        <v>Diabetes</v>
      </c>
    </row>
    <row r="1878" spans="1:10">
      <c r="A1878" s="18" t="s">
        <v>1784</v>
      </c>
      <c r="B1878" s="18">
        <v>27.9</v>
      </c>
      <c r="C1878" s="18">
        <v>6.02</v>
      </c>
      <c r="D1878" s="18" t="s">
        <v>2379</v>
      </c>
      <c r="E1878" s="18" t="s">
        <v>2379</v>
      </c>
      <c r="F1878" s="18" t="s">
        <v>2381</v>
      </c>
      <c r="G1878" s="19">
        <v>1</v>
      </c>
      <c r="H1878" s="18" t="s">
        <v>2380</v>
      </c>
      <c r="I1878" s="20" t="str">
        <f t="shared" si="58"/>
        <v>OverWeight</v>
      </c>
      <c r="J1878" s="20" t="str">
        <f t="shared" si="59"/>
        <v>Prediabetes</v>
      </c>
    </row>
    <row r="1879" spans="1:10">
      <c r="A1879" s="18" t="s">
        <v>1783</v>
      </c>
      <c r="B1879" s="18">
        <v>51.33</v>
      </c>
      <c r="C1879" s="18">
        <v>7</v>
      </c>
      <c r="D1879" s="18" t="s">
        <v>2379</v>
      </c>
      <c r="E1879" s="18" t="s">
        <v>2379</v>
      </c>
      <c r="F1879" s="18" t="s">
        <v>2379</v>
      </c>
      <c r="G1879" s="19">
        <v>0</v>
      </c>
      <c r="H1879" s="18" t="s">
        <v>2379</v>
      </c>
      <c r="I1879" s="20" t="str">
        <f t="shared" si="58"/>
        <v>Obesity</v>
      </c>
      <c r="J1879" s="20" t="str">
        <f t="shared" si="59"/>
        <v>Diabetes</v>
      </c>
    </row>
    <row r="1880" spans="1:10">
      <c r="A1880" s="18" t="s">
        <v>1782</v>
      </c>
      <c r="B1880" s="18">
        <v>30.59</v>
      </c>
      <c r="C1880" s="18">
        <v>5.56</v>
      </c>
      <c r="D1880" s="18" t="s">
        <v>2381</v>
      </c>
      <c r="E1880" s="18" t="s">
        <v>2379</v>
      </c>
      <c r="F1880" s="18" t="s">
        <v>2379</v>
      </c>
      <c r="G1880" s="19">
        <v>1</v>
      </c>
      <c r="H1880" s="18" t="s">
        <v>2379</v>
      </c>
      <c r="I1880" s="20" t="str">
        <f t="shared" si="58"/>
        <v>Obesity</v>
      </c>
      <c r="J1880" s="20" t="str">
        <f t="shared" si="59"/>
        <v>Normal</v>
      </c>
    </row>
    <row r="1881" spans="1:10">
      <c r="A1881" s="18" t="s">
        <v>1781</v>
      </c>
      <c r="B1881" s="18">
        <v>39.229999999999997</v>
      </c>
      <c r="C1881" s="18">
        <v>8.4499999999999993</v>
      </c>
      <c r="D1881" s="18" t="s">
        <v>2379</v>
      </c>
      <c r="E1881" s="18" t="s">
        <v>2379</v>
      </c>
      <c r="F1881" s="18" t="s">
        <v>2379</v>
      </c>
      <c r="G1881" s="19">
        <v>0</v>
      </c>
      <c r="H1881" s="18" t="s">
        <v>2379</v>
      </c>
      <c r="I1881" s="20" t="str">
        <f t="shared" si="58"/>
        <v>Obesity</v>
      </c>
      <c r="J1881" s="20" t="str">
        <f t="shared" si="59"/>
        <v>Diabetes</v>
      </c>
    </row>
    <row r="1882" spans="1:10">
      <c r="A1882" s="18" t="s">
        <v>2313</v>
      </c>
      <c r="B1882" s="18">
        <v>36.479999999999997</v>
      </c>
      <c r="C1882" s="18">
        <v>6.2</v>
      </c>
      <c r="D1882" s="18" t="s">
        <v>2379</v>
      </c>
      <c r="E1882" s="18" t="s">
        <v>2379</v>
      </c>
      <c r="F1882" s="18" t="s">
        <v>2379</v>
      </c>
      <c r="G1882" s="19">
        <v>0</v>
      </c>
      <c r="H1882" s="18" t="s">
        <v>2380</v>
      </c>
      <c r="I1882" s="20" t="str">
        <f t="shared" si="58"/>
        <v>Obesity</v>
      </c>
      <c r="J1882" s="20" t="str">
        <f t="shared" si="59"/>
        <v>Prediabetes</v>
      </c>
    </row>
    <row r="1883" spans="1:10">
      <c r="A1883" s="18" t="s">
        <v>1780</v>
      </c>
      <c r="B1883" s="18">
        <v>19.094999999999999</v>
      </c>
      <c r="C1883" s="18">
        <v>6.19</v>
      </c>
      <c r="D1883" s="18" t="s">
        <v>2379</v>
      </c>
      <c r="E1883" s="18" t="s">
        <v>2379</v>
      </c>
      <c r="F1883" s="18" t="s">
        <v>2379</v>
      </c>
      <c r="G1883" s="19">
        <v>0</v>
      </c>
      <c r="H1883" s="18" t="s">
        <v>2380</v>
      </c>
      <c r="I1883" s="20" t="str">
        <f t="shared" si="58"/>
        <v>Healthy Weight</v>
      </c>
      <c r="J1883" s="20" t="str">
        <f t="shared" si="59"/>
        <v>Prediabetes</v>
      </c>
    </row>
    <row r="1884" spans="1:10">
      <c r="A1884" s="18" t="s">
        <v>1779</v>
      </c>
      <c r="B1884" s="18">
        <v>49.72</v>
      </c>
      <c r="C1884" s="18">
        <v>7.71</v>
      </c>
      <c r="D1884" s="18" t="s">
        <v>2379</v>
      </c>
      <c r="E1884" s="18" t="s">
        <v>2379</v>
      </c>
      <c r="F1884" s="18" t="s">
        <v>2379</v>
      </c>
      <c r="G1884" s="19">
        <v>0</v>
      </c>
      <c r="H1884" s="18" t="s">
        <v>2379</v>
      </c>
      <c r="I1884" s="20" t="str">
        <f t="shared" si="58"/>
        <v>Obesity</v>
      </c>
      <c r="J1884" s="20" t="str">
        <f t="shared" si="59"/>
        <v>Diabetes</v>
      </c>
    </row>
    <row r="1885" spans="1:10">
      <c r="A1885" s="18" t="s">
        <v>1778</v>
      </c>
      <c r="B1885" s="18">
        <v>21.754999999999999</v>
      </c>
      <c r="C1885" s="18">
        <v>4.63</v>
      </c>
      <c r="D1885" s="18" t="s">
        <v>2379</v>
      </c>
      <c r="E1885" s="18" t="s">
        <v>2379</v>
      </c>
      <c r="F1885" s="18" t="s">
        <v>2381</v>
      </c>
      <c r="G1885" s="19">
        <v>1</v>
      </c>
      <c r="H1885" s="18" t="s">
        <v>2380</v>
      </c>
      <c r="I1885" s="20" t="str">
        <f t="shared" si="58"/>
        <v>Healthy Weight</v>
      </c>
      <c r="J1885" s="20" t="str">
        <f t="shared" si="59"/>
        <v>Normal</v>
      </c>
    </row>
    <row r="1886" spans="1:10">
      <c r="A1886" s="18" t="s">
        <v>1777</v>
      </c>
      <c r="B1886" s="18">
        <v>48.39</v>
      </c>
      <c r="C1886" s="18">
        <v>4.6100000000000003</v>
      </c>
      <c r="D1886" s="18" t="s">
        <v>2379</v>
      </c>
      <c r="E1886" s="18" t="s">
        <v>2379</v>
      </c>
      <c r="F1886" s="18" t="s">
        <v>2379</v>
      </c>
      <c r="G1886" s="19">
        <v>0</v>
      </c>
      <c r="H1886" s="18" t="s">
        <v>2379</v>
      </c>
      <c r="I1886" s="20" t="str">
        <f t="shared" si="58"/>
        <v>Obesity</v>
      </c>
      <c r="J1886" s="20" t="str">
        <f t="shared" si="59"/>
        <v>Normal</v>
      </c>
    </row>
    <row r="1887" spans="1:10">
      <c r="A1887" s="18" t="s">
        <v>1776</v>
      </c>
      <c r="B1887" s="18">
        <v>47.15</v>
      </c>
      <c r="C1887" s="18">
        <v>9.5299999999999994</v>
      </c>
      <c r="D1887" s="18" t="s">
        <v>2381</v>
      </c>
      <c r="E1887" s="18" t="s">
        <v>2379</v>
      </c>
      <c r="F1887" s="18" t="s">
        <v>2379</v>
      </c>
      <c r="G1887" s="19">
        <v>1</v>
      </c>
      <c r="H1887" s="18" t="s">
        <v>2379</v>
      </c>
      <c r="I1887" s="20" t="str">
        <f t="shared" si="58"/>
        <v>Obesity</v>
      </c>
      <c r="J1887" s="20" t="str">
        <f t="shared" si="59"/>
        <v>Diabetes</v>
      </c>
    </row>
    <row r="1888" spans="1:10">
      <c r="A1888" s="18" t="s">
        <v>1775</v>
      </c>
      <c r="B1888" s="18">
        <v>47.59</v>
      </c>
      <c r="C1888" s="18">
        <v>11.43</v>
      </c>
      <c r="D1888" s="18" t="s">
        <v>2381</v>
      </c>
      <c r="E1888" s="18" t="s">
        <v>2379</v>
      </c>
      <c r="F1888" s="18" t="s">
        <v>2379</v>
      </c>
      <c r="G1888" s="19">
        <v>2</v>
      </c>
      <c r="H1888" s="18" t="s">
        <v>2379</v>
      </c>
      <c r="I1888" s="20" t="str">
        <f t="shared" si="58"/>
        <v>Obesity</v>
      </c>
      <c r="J1888" s="20" t="str">
        <f t="shared" si="59"/>
        <v>Diabetes</v>
      </c>
    </row>
    <row r="1889" spans="1:10">
      <c r="A1889" s="18" t="s">
        <v>1774</v>
      </c>
      <c r="B1889" s="18">
        <v>39.81</v>
      </c>
      <c r="C1889" s="18">
        <v>7.65</v>
      </c>
      <c r="D1889" s="18" t="s">
        <v>2381</v>
      </c>
      <c r="E1889" s="18" t="s">
        <v>2379</v>
      </c>
      <c r="F1889" s="18" t="s">
        <v>2381</v>
      </c>
      <c r="G1889" s="19">
        <v>1</v>
      </c>
      <c r="H1889" s="18" t="s">
        <v>2379</v>
      </c>
      <c r="I1889" s="20" t="str">
        <f t="shared" si="58"/>
        <v>Obesity</v>
      </c>
      <c r="J1889" s="20" t="str">
        <f t="shared" si="59"/>
        <v>Diabetes</v>
      </c>
    </row>
    <row r="1890" spans="1:10">
      <c r="A1890" s="18" t="s">
        <v>1773</v>
      </c>
      <c r="B1890" s="18">
        <v>31.02</v>
      </c>
      <c r="C1890" s="18">
        <v>5.87</v>
      </c>
      <c r="D1890" s="18" t="s">
        <v>2381</v>
      </c>
      <c r="E1890" s="18" t="s">
        <v>2379</v>
      </c>
      <c r="F1890" s="18" t="s">
        <v>2379</v>
      </c>
      <c r="G1890" s="19">
        <v>0</v>
      </c>
      <c r="H1890" s="18" t="s">
        <v>2379</v>
      </c>
      <c r="I1890" s="20" t="str">
        <f t="shared" si="58"/>
        <v>Obesity</v>
      </c>
      <c r="J1890" s="20" t="str">
        <f t="shared" si="59"/>
        <v>Prediabetes</v>
      </c>
    </row>
    <row r="1891" spans="1:10">
      <c r="A1891" s="18" t="s">
        <v>1772</v>
      </c>
      <c r="B1891" s="18">
        <v>24.75</v>
      </c>
      <c r="C1891" s="18">
        <v>4.3600000000000003</v>
      </c>
      <c r="D1891" s="18" t="s">
        <v>2381</v>
      </c>
      <c r="E1891" s="18" t="s">
        <v>2379</v>
      </c>
      <c r="F1891" s="18" t="s">
        <v>2379</v>
      </c>
      <c r="G1891" s="19">
        <v>1</v>
      </c>
      <c r="H1891" s="18" t="s">
        <v>2381</v>
      </c>
      <c r="I1891" s="20" t="str">
        <f t="shared" si="58"/>
        <v>Healthy Weight</v>
      </c>
      <c r="J1891" s="20" t="str">
        <f t="shared" si="59"/>
        <v>Normal</v>
      </c>
    </row>
    <row r="1892" spans="1:10">
      <c r="A1892" s="18" t="s">
        <v>1771</v>
      </c>
      <c r="B1892" s="18">
        <v>30.114999999999998</v>
      </c>
      <c r="C1892" s="18">
        <v>10.119999999999999</v>
      </c>
      <c r="D1892" s="18" t="s">
        <v>2379</v>
      </c>
      <c r="E1892" s="18" t="s">
        <v>2379</v>
      </c>
      <c r="F1892" s="18" t="s">
        <v>2379</v>
      </c>
      <c r="G1892" s="19">
        <v>3</v>
      </c>
      <c r="H1892" s="18" t="s">
        <v>2379</v>
      </c>
      <c r="I1892" s="20" t="str">
        <f t="shared" si="58"/>
        <v>Obesity</v>
      </c>
      <c r="J1892" s="20" t="str">
        <f t="shared" si="59"/>
        <v>Diabetes</v>
      </c>
    </row>
    <row r="1893" spans="1:10">
      <c r="A1893" s="18" t="s">
        <v>2366</v>
      </c>
      <c r="B1893" s="18">
        <v>32.799999999999997</v>
      </c>
      <c r="C1893" s="18">
        <v>6.59</v>
      </c>
      <c r="D1893" s="18" t="s">
        <v>2379</v>
      </c>
      <c r="E1893" s="18" t="s">
        <v>2379</v>
      </c>
      <c r="F1893" s="18" t="s">
        <v>2379</v>
      </c>
      <c r="G1893" s="19">
        <v>0</v>
      </c>
      <c r="H1893" s="18" t="s">
        <v>2380</v>
      </c>
      <c r="I1893" s="20" t="str">
        <f t="shared" si="58"/>
        <v>Obesity</v>
      </c>
      <c r="J1893" s="20" t="str">
        <f t="shared" si="59"/>
        <v>Diabetes</v>
      </c>
    </row>
    <row r="1894" spans="1:10">
      <c r="A1894" s="18" t="s">
        <v>2312</v>
      </c>
      <c r="B1894" s="18">
        <v>54.82</v>
      </c>
      <c r="C1894" s="18">
        <v>10.61</v>
      </c>
      <c r="D1894" s="18" t="s">
        <v>2379</v>
      </c>
      <c r="E1894" s="18" t="s">
        <v>2379</v>
      </c>
      <c r="F1894" s="18" t="s">
        <v>2379</v>
      </c>
      <c r="G1894" s="19">
        <v>0</v>
      </c>
      <c r="H1894" s="18" t="s">
        <v>2380</v>
      </c>
      <c r="I1894" s="20" t="str">
        <f t="shared" si="58"/>
        <v>Obesity</v>
      </c>
      <c r="J1894" s="20" t="str">
        <f t="shared" si="59"/>
        <v>Diabetes</v>
      </c>
    </row>
    <row r="1895" spans="1:10">
      <c r="A1895" s="18" t="s">
        <v>1770</v>
      </c>
      <c r="B1895" s="18">
        <v>26.03</v>
      </c>
      <c r="C1895" s="18">
        <v>4.01</v>
      </c>
      <c r="D1895" s="18" t="s">
        <v>2379</v>
      </c>
      <c r="E1895" s="18" t="s">
        <v>2379</v>
      </c>
      <c r="F1895" s="18" t="s">
        <v>2381</v>
      </c>
      <c r="G1895" s="19">
        <v>1</v>
      </c>
      <c r="H1895" s="18" t="s">
        <v>2380</v>
      </c>
      <c r="I1895" s="20" t="str">
        <f t="shared" si="58"/>
        <v>OverWeight</v>
      </c>
      <c r="J1895" s="20" t="str">
        <f t="shared" si="59"/>
        <v>Normal</v>
      </c>
    </row>
    <row r="1896" spans="1:10">
      <c r="A1896" s="18" t="s">
        <v>1769</v>
      </c>
      <c r="B1896" s="18">
        <v>20.045000000000002</v>
      </c>
      <c r="C1896" s="18">
        <v>4.7699999999999996</v>
      </c>
      <c r="D1896" s="18" t="s">
        <v>2381</v>
      </c>
      <c r="E1896" s="18" t="s">
        <v>2379</v>
      </c>
      <c r="F1896" s="18" t="s">
        <v>2379</v>
      </c>
      <c r="G1896" s="19">
        <v>1</v>
      </c>
      <c r="H1896" s="18" t="s">
        <v>2381</v>
      </c>
      <c r="I1896" s="20" t="str">
        <f t="shared" si="58"/>
        <v>Healthy Weight</v>
      </c>
      <c r="J1896" s="20" t="str">
        <f t="shared" si="59"/>
        <v>Normal</v>
      </c>
    </row>
    <row r="1897" spans="1:10">
      <c r="A1897" s="18" t="s">
        <v>1768</v>
      </c>
      <c r="B1897" s="18">
        <v>40.24</v>
      </c>
      <c r="C1897" s="18">
        <v>6.83</v>
      </c>
      <c r="D1897" s="18" t="s">
        <v>2379</v>
      </c>
      <c r="E1897" s="18" t="s">
        <v>2379</v>
      </c>
      <c r="F1897" s="18" t="s">
        <v>2379</v>
      </c>
      <c r="G1897" s="19">
        <v>0</v>
      </c>
      <c r="H1897" s="18" t="s">
        <v>2379</v>
      </c>
      <c r="I1897" s="20" t="str">
        <f t="shared" si="58"/>
        <v>Obesity</v>
      </c>
      <c r="J1897" s="20" t="str">
        <f t="shared" si="59"/>
        <v>Diabetes</v>
      </c>
    </row>
    <row r="1898" spans="1:10">
      <c r="A1898" s="18" t="s">
        <v>1767</v>
      </c>
      <c r="B1898" s="18">
        <v>43.15</v>
      </c>
      <c r="C1898" s="18">
        <v>6.14</v>
      </c>
      <c r="D1898" s="18" t="s">
        <v>2381</v>
      </c>
      <c r="E1898" s="18" t="s">
        <v>2379</v>
      </c>
      <c r="F1898" s="18" t="s">
        <v>2381</v>
      </c>
      <c r="G1898" s="19">
        <v>1</v>
      </c>
      <c r="H1898" s="18" t="s">
        <v>2379</v>
      </c>
      <c r="I1898" s="20" t="str">
        <f t="shared" si="58"/>
        <v>Obesity</v>
      </c>
      <c r="J1898" s="20" t="str">
        <f t="shared" si="59"/>
        <v>Prediabetes</v>
      </c>
    </row>
    <row r="1899" spans="1:10">
      <c r="A1899" s="18" t="s">
        <v>1766</v>
      </c>
      <c r="B1899" s="18">
        <v>27.7</v>
      </c>
      <c r="C1899" s="18">
        <v>5.6</v>
      </c>
      <c r="D1899" s="18" t="s">
        <v>2379</v>
      </c>
      <c r="E1899" s="18" t="s">
        <v>2379</v>
      </c>
      <c r="F1899" s="18" t="s">
        <v>2381</v>
      </c>
      <c r="G1899" s="19">
        <v>1</v>
      </c>
      <c r="H1899" s="18" t="s">
        <v>2380</v>
      </c>
      <c r="I1899" s="20" t="str">
        <f t="shared" si="58"/>
        <v>OverWeight</v>
      </c>
      <c r="J1899" s="20" t="str">
        <f t="shared" si="59"/>
        <v>Normal</v>
      </c>
    </row>
    <row r="1900" spans="1:10">
      <c r="A1900" s="18" t="s">
        <v>1765</v>
      </c>
      <c r="B1900" s="18">
        <v>45.68</v>
      </c>
      <c r="C1900" s="18">
        <v>4.8</v>
      </c>
      <c r="D1900" s="18" t="s">
        <v>2379</v>
      </c>
      <c r="E1900" s="18" t="s">
        <v>2379</v>
      </c>
      <c r="F1900" s="18" t="s">
        <v>2379</v>
      </c>
      <c r="G1900" s="19">
        <v>2</v>
      </c>
      <c r="H1900" s="18" t="s">
        <v>2379</v>
      </c>
      <c r="I1900" s="20" t="str">
        <f t="shared" si="58"/>
        <v>Obesity</v>
      </c>
      <c r="J1900" s="20" t="str">
        <f t="shared" si="59"/>
        <v>Normal</v>
      </c>
    </row>
    <row r="1901" spans="1:10">
      <c r="A1901" s="18" t="s">
        <v>1764</v>
      </c>
      <c r="B1901" s="18">
        <v>27.3</v>
      </c>
      <c r="C1901" s="18">
        <v>11.89</v>
      </c>
      <c r="D1901" s="18" t="s">
        <v>2379</v>
      </c>
      <c r="E1901" s="18" t="s">
        <v>2379</v>
      </c>
      <c r="F1901" s="18" t="s">
        <v>2379</v>
      </c>
      <c r="G1901" s="19">
        <v>0</v>
      </c>
      <c r="H1901" s="18" t="s">
        <v>2380</v>
      </c>
      <c r="I1901" s="20" t="str">
        <f t="shared" si="58"/>
        <v>OverWeight</v>
      </c>
      <c r="J1901" s="20" t="str">
        <f t="shared" si="59"/>
        <v>Diabetes</v>
      </c>
    </row>
    <row r="1902" spans="1:10">
      <c r="A1902" s="18" t="s">
        <v>1763</v>
      </c>
      <c r="B1902" s="18">
        <v>54.45</v>
      </c>
      <c r="C1902" s="18">
        <v>4.7300000000000004</v>
      </c>
      <c r="D1902" s="18" t="s">
        <v>2381</v>
      </c>
      <c r="E1902" s="18" t="s">
        <v>2379</v>
      </c>
      <c r="F1902" s="18" t="s">
        <v>2379</v>
      </c>
      <c r="G1902" s="19">
        <v>1</v>
      </c>
      <c r="H1902" s="18" t="s">
        <v>2379</v>
      </c>
      <c r="I1902" s="20" t="str">
        <f t="shared" si="58"/>
        <v>Obesity</v>
      </c>
      <c r="J1902" s="20" t="str">
        <f t="shared" si="59"/>
        <v>Normal</v>
      </c>
    </row>
    <row r="1903" spans="1:10">
      <c r="A1903" s="18" t="s">
        <v>1762</v>
      </c>
      <c r="B1903" s="18">
        <v>54.43</v>
      </c>
      <c r="C1903" s="18">
        <v>4.6100000000000003</v>
      </c>
      <c r="D1903" s="18" t="s">
        <v>2381</v>
      </c>
      <c r="E1903" s="18" t="s">
        <v>2379</v>
      </c>
      <c r="F1903" s="18" t="s">
        <v>2379</v>
      </c>
      <c r="G1903" s="19">
        <v>1</v>
      </c>
      <c r="H1903" s="18" t="s">
        <v>2379</v>
      </c>
      <c r="I1903" s="20" t="str">
        <f t="shared" si="58"/>
        <v>Obesity</v>
      </c>
      <c r="J1903" s="20" t="str">
        <f t="shared" si="59"/>
        <v>Normal</v>
      </c>
    </row>
    <row r="1904" spans="1:10">
      <c r="A1904" s="18" t="s">
        <v>1761</v>
      </c>
      <c r="B1904" s="18">
        <v>48.01</v>
      </c>
      <c r="C1904" s="18">
        <v>7.3</v>
      </c>
      <c r="D1904" s="18" t="s">
        <v>2379</v>
      </c>
      <c r="E1904" s="18" t="s">
        <v>2379</v>
      </c>
      <c r="F1904" s="18" t="s">
        <v>2379</v>
      </c>
      <c r="G1904" s="19">
        <v>0</v>
      </c>
      <c r="H1904" s="18" t="s">
        <v>2379</v>
      </c>
      <c r="I1904" s="20" t="str">
        <f t="shared" si="58"/>
        <v>Obesity</v>
      </c>
      <c r="J1904" s="20" t="str">
        <f t="shared" si="59"/>
        <v>Diabetes</v>
      </c>
    </row>
    <row r="1905" spans="1:10">
      <c r="A1905" s="18" t="s">
        <v>2311</v>
      </c>
      <c r="B1905" s="18">
        <v>38.06</v>
      </c>
      <c r="C1905" s="18">
        <v>6.04</v>
      </c>
      <c r="D1905" s="18" t="s">
        <v>2379</v>
      </c>
      <c r="E1905" s="18" t="s">
        <v>2379</v>
      </c>
      <c r="F1905" s="18" t="s">
        <v>2381</v>
      </c>
      <c r="G1905" s="19">
        <v>1</v>
      </c>
      <c r="H1905" s="18" t="s">
        <v>2380</v>
      </c>
      <c r="I1905" s="20" t="str">
        <f t="shared" si="58"/>
        <v>Obesity</v>
      </c>
      <c r="J1905" s="20" t="str">
        <f t="shared" si="59"/>
        <v>Prediabetes</v>
      </c>
    </row>
    <row r="1906" spans="1:10">
      <c r="A1906" s="18" t="s">
        <v>1760</v>
      </c>
      <c r="B1906" s="18">
        <v>48.32</v>
      </c>
      <c r="C1906" s="18">
        <v>5.88</v>
      </c>
      <c r="D1906" s="18" t="s">
        <v>2379</v>
      </c>
      <c r="E1906" s="18" t="s">
        <v>2379</v>
      </c>
      <c r="F1906" s="18" t="s">
        <v>2379</v>
      </c>
      <c r="G1906" s="19">
        <v>0</v>
      </c>
      <c r="H1906" s="18" t="s">
        <v>2379</v>
      </c>
      <c r="I1906" s="20" t="str">
        <f t="shared" si="58"/>
        <v>Obesity</v>
      </c>
      <c r="J1906" s="20" t="str">
        <f t="shared" si="59"/>
        <v>Prediabetes</v>
      </c>
    </row>
    <row r="1907" spans="1:10">
      <c r="A1907" s="18" t="s">
        <v>1759</v>
      </c>
      <c r="B1907" s="18">
        <v>22.895</v>
      </c>
      <c r="C1907" s="18">
        <v>4.0599999999999996</v>
      </c>
      <c r="D1907" s="18" t="s">
        <v>2379</v>
      </c>
      <c r="E1907" s="18" t="s">
        <v>2379</v>
      </c>
      <c r="F1907" s="18" t="s">
        <v>2381</v>
      </c>
      <c r="G1907" s="19">
        <v>1</v>
      </c>
      <c r="H1907" s="18" t="s">
        <v>2380</v>
      </c>
      <c r="I1907" s="20" t="str">
        <f t="shared" si="58"/>
        <v>Healthy Weight</v>
      </c>
      <c r="J1907" s="20" t="str">
        <f t="shared" si="59"/>
        <v>Normal</v>
      </c>
    </row>
    <row r="1908" spans="1:10">
      <c r="A1908" s="18" t="s">
        <v>1758</v>
      </c>
      <c r="B1908" s="18">
        <v>54.85</v>
      </c>
      <c r="C1908" s="18">
        <v>4.9000000000000004</v>
      </c>
      <c r="D1908" s="18" t="s">
        <v>2379</v>
      </c>
      <c r="E1908" s="18" t="s">
        <v>2379</v>
      </c>
      <c r="F1908" s="18" t="s">
        <v>2379</v>
      </c>
      <c r="G1908" s="19">
        <v>1</v>
      </c>
      <c r="H1908" s="18" t="s">
        <v>2379</v>
      </c>
      <c r="I1908" s="20" t="str">
        <f t="shared" si="58"/>
        <v>Obesity</v>
      </c>
      <c r="J1908" s="20" t="str">
        <f t="shared" si="59"/>
        <v>Normal</v>
      </c>
    </row>
    <row r="1909" spans="1:10">
      <c r="A1909" s="18" t="s">
        <v>1757</v>
      </c>
      <c r="B1909" s="18">
        <v>21.85</v>
      </c>
      <c r="C1909" s="18">
        <v>5.52</v>
      </c>
      <c r="D1909" s="18" t="s">
        <v>2379</v>
      </c>
      <c r="E1909" s="18" t="s">
        <v>2379</v>
      </c>
      <c r="F1909" s="18" t="s">
        <v>2381</v>
      </c>
      <c r="G1909" s="19">
        <v>1</v>
      </c>
      <c r="H1909" s="18" t="s">
        <v>2380</v>
      </c>
      <c r="I1909" s="20" t="str">
        <f t="shared" si="58"/>
        <v>Healthy Weight</v>
      </c>
      <c r="J1909" s="20" t="str">
        <f t="shared" si="59"/>
        <v>Normal</v>
      </c>
    </row>
    <row r="1910" spans="1:10">
      <c r="A1910" s="18" t="s">
        <v>1756</v>
      </c>
      <c r="B1910" s="18">
        <v>51.86</v>
      </c>
      <c r="C1910" s="18">
        <v>5.2</v>
      </c>
      <c r="D1910" s="18" t="s">
        <v>2381</v>
      </c>
      <c r="E1910" s="18" t="s">
        <v>2379</v>
      </c>
      <c r="F1910" s="18" t="s">
        <v>2379</v>
      </c>
      <c r="G1910" s="19">
        <v>0</v>
      </c>
      <c r="H1910" s="18" t="s">
        <v>2379</v>
      </c>
      <c r="I1910" s="20" t="str">
        <f t="shared" si="58"/>
        <v>Obesity</v>
      </c>
      <c r="J1910" s="20" t="str">
        <f t="shared" si="59"/>
        <v>Normal</v>
      </c>
    </row>
    <row r="1911" spans="1:10">
      <c r="A1911" s="18" t="s">
        <v>1755</v>
      </c>
      <c r="B1911" s="18">
        <v>39.049999999999997</v>
      </c>
      <c r="C1911" s="18">
        <v>7.59</v>
      </c>
      <c r="D1911" s="18" t="s">
        <v>2379</v>
      </c>
      <c r="E1911" s="18" t="s">
        <v>2379</v>
      </c>
      <c r="F1911" s="18" t="s">
        <v>2379</v>
      </c>
      <c r="G1911" s="19">
        <v>3</v>
      </c>
      <c r="H1911" s="18" t="s">
        <v>2379</v>
      </c>
      <c r="I1911" s="20" t="str">
        <f t="shared" si="58"/>
        <v>Obesity</v>
      </c>
      <c r="J1911" s="20" t="str">
        <f t="shared" si="59"/>
        <v>Diabetes</v>
      </c>
    </row>
    <row r="1912" spans="1:10">
      <c r="A1912" s="18" t="s">
        <v>1754</v>
      </c>
      <c r="B1912" s="18">
        <v>31.824999999999999</v>
      </c>
      <c r="C1912" s="18">
        <v>8.2799999999999994</v>
      </c>
      <c r="D1912" s="18" t="s">
        <v>2379</v>
      </c>
      <c r="E1912" s="18" t="s">
        <v>2379</v>
      </c>
      <c r="F1912" s="18" t="s">
        <v>2379</v>
      </c>
      <c r="G1912" s="19">
        <v>3</v>
      </c>
      <c r="H1912" s="18" t="s">
        <v>2379</v>
      </c>
      <c r="I1912" s="20" t="str">
        <f t="shared" si="58"/>
        <v>Obesity</v>
      </c>
      <c r="J1912" s="20" t="str">
        <f t="shared" si="59"/>
        <v>Diabetes</v>
      </c>
    </row>
    <row r="1913" spans="1:10">
      <c r="A1913" s="18" t="s">
        <v>1753</v>
      </c>
      <c r="B1913" s="18">
        <v>46.43</v>
      </c>
      <c r="C1913" s="18">
        <v>6.72</v>
      </c>
      <c r="D1913" s="18" t="s">
        <v>2379</v>
      </c>
      <c r="E1913" s="18" t="s">
        <v>2379</v>
      </c>
      <c r="F1913" s="18" t="s">
        <v>2379</v>
      </c>
      <c r="G1913" s="19">
        <v>0</v>
      </c>
      <c r="H1913" s="18" t="s">
        <v>2379</v>
      </c>
      <c r="I1913" s="20" t="str">
        <f t="shared" si="58"/>
        <v>Obesity</v>
      </c>
      <c r="J1913" s="20" t="str">
        <f t="shared" si="59"/>
        <v>Diabetes</v>
      </c>
    </row>
    <row r="1914" spans="1:10">
      <c r="A1914" s="18" t="s">
        <v>1752</v>
      </c>
      <c r="B1914" s="18">
        <v>53.63</v>
      </c>
      <c r="C1914" s="18">
        <v>5.47</v>
      </c>
      <c r="D1914" s="18" t="s">
        <v>2381</v>
      </c>
      <c r="E1914" s="18" t="s">
        <v>2379</v>
      </c>
      <c r="F1914" s="18" t="s">
        <v>2379</v>
      </c>
      <c r="G1914" s="19">
        <v>1</v>
      </c>
      <c r="H1914" s="18" t="s">
        <v>2379</v>
      </c>
      <c r="I1914" s="20" t="str">
        <f t="shared" si="58"/>
        <v>Obesity</v>
      </c>
      <c r="J1914" s="20" t="str">
        <f t="shared" si="59"/>
        <v>Normal</v>
      </c>
    </row>
    <row r="1915" spans="1:10">
      <c r="A1915" s="18" t="s">
        <v>1751</v>
      </c>
      <c r="B1915" s="18">
        <v>48.7</v>
      </c>
      <c r="C1915" s="18">
        <v>4.71</v>
      </c>
      <c r="D1915" s="18" t="s">
        <v>2379</v>
      </c>
      <c r="E1915" s="18" t="s">
        <v>2379</v>
      </c>
      <c r="F1915" s="18" t="s">
        <v>2379</v>
      </c>
      <c r="G1915" s="19">
        <v>0</v>
      </c>
      <c r="H1915" s="18" t="s">
        <v>2379</v>
      </c>
      <c r="I1915" s="20" t="str">
        <f t="shared" si="58"/>
        <v>Obesity</v>
      </c>
      <c r="J1915" s="20" t="str">
        <f t="shared" si="59"/>
        <v>Normal</v>
      </c>
    </row>
    <row r="1916" spans="1:10">
      <c r="A1916" s="18" t="s">
        <v>2310</v>
      </c>
      <c r="B1916" s="18">
        <v>51.48</v>
      </c>
      <c r="C1916" s="18">
        <v>9.33</v>
      </c>
      <c r="D1916" s="18" t="s">
        <v>2381</v>
      </c>
      <c r="E1916" s="18" t="s">
        <v>2379</v>
      </c>
      <c r="F1916" s="18" t="s">
        <v>2379</v>
      </c>
      <c r="G1916" s="19">
        <v>0</v>
      </c>
      <c r="H1916" s="18" t="s">
        <v>2381</v>
      </c>
      <c r="I1916" s="20" t="str">
        <f t="shared" si="58"/>
        <v>Obesity</v>
      </c>
      <c r="J1916" s="20" t="str">
        <f t="shared" si="59"/>
        <v>Diabetes</v>
      </c>
    </row>
    <row r="1917" spans="1:10">
      <c r="A1917" s="18" t="s">
        <v>1750</v>
      </c>
      <c r="B1917" s="18">
        <v>48.81</v>
      </c>
      <c r="C1917" s="18">
        <v>5.49</v>
      </c>
      <c r="D1917" s="18" t="s">
        <v>2379</v>
      </c>
      <c r="E1917" s="18" t="s">
        <v>2379</v>
      </c>
      <c r="F1917" s="18" t="s">
        <v>2379</v>
      </c>
      <c r="G1917" s="19">
        <v>0</v>
      </c>
      <c r="H1917" s="18" t="s">
        <v>2379</v>
      </c>
      <c r="I1917" s="20" t="str">
        <f t="shared" si="58"/>
        <v>Obesity</v>
      </c>
      <c r="J1917" s="20" t="str">
        <f t="shared" si="59"/>
        <v>Normal</v>
      </c>
    </row>
    <row r="1918" spans="1:10">
      <c r="A1918" s="18" t="s">
        <v>1749</v>
      </c>
      <c r="B1918" s="18">
        <v>47.53</v>
      </c>
      <c r="C1918" s="18">
        <v>4.72</v>
      </c>
      <c r="D1918" s="18" t="s">
        <v>2379</v>
      </c>
      <c r="E1918" s="18" t="s">
        <v>2379</v>
      </c>
      <c r="F1918" s="18" t="s">
        <v>2379</v>
      </c>
      <c r="G1918" s="19">
        <v>0</v>
      </c>
      <c r="H1918" s="18" t="s">
        <v>2379</v>
      </c>
      <c r="I1918" s="20" t="str">
        <f t="shared" si="58"/>
        <v>Obesity</v>
      </c>
      <c r="J1918" s="20" t="str">
        <f t="shared" si="59"/>
        <v>Normal</v>
      </c>
    </row>
    <row r="1919" spans="1:10">
      <c r="A1919" s="18" t="s">
        <v>1748</v>
      </c>
      <c r="B1919" s="18">
        <v>36.85</v>
      </c>
      <c r="C1919" s="18">
        <v>6.7</v>
      </c>
      <c r="D1919" s="18" t="s">
        <v>2379</v>
      </c>
      <c r="E1919" s="18" t="s">
        <v>2379</v>
      </c>
      <c r="F1919" s="18" t="s">
        <v>2379</v>
      </c>
      <c r="G1919" s="19">
        <v>0</v>
      </c>
      <c r="H1919" s="18" t="s">
        <v>2379</v>
      </c>
      <c r="I1919" s="20" t="str">
        <f t="shared" si="58"/>
        <v>Obesity</v>
      </c>
      <c r="J1919" s="20" t="str">
        <f t="shared" si="59"/>
        <v>Diabetes</v>
      </c>
    </row>
    <row r="1920" spans="1:10">
      <c r="A1920" s="18" t="s">
        <v>1747</v>
      </c>
      <c r="B1920" s="18">
        <v>29.3</v>
      </c>
      <c r="C1920" s="18">
        <v>5.5</v>
      </c>
      <c r="D1920" s="18" t="s">
        <v>2379</v>
      </c>
      <c r="E1920" s="18" t="s">
        <v>2379</v>
      </c>
      <c r="F1920" s="18" t="s">
        <v>2379</v>
      </c>
      <c r="G1920" s="19">
        <v>0</v>
      </c>
      <c r="H1920" s="18" t="s">
        <v>2379</v>
      </c>
      <c r="I1920" s="20" t="str">
        <f t="shared" si="58"/>
        <v>OverWeight</v>
      </c>
      <c r="J1920" s="20" t="str">
        <f t="shared" si="59"/>
        <v>Normal</v>
      </c>
    </row>
    <row r="1921" spans="1:10">
      <c r="A1921" s="18" t="s">
        <v>1746</v>
      </c>
      <c r="B1921" s="18">
        <v>19.3</v>
      </c>
      <c r="C1921" s="18">
        <v>4.46</v>
      </c>
      <c r="D1921" s="18" t="s">
        <v>2379</v>
      </c>
      <c r="E1921" s="18" t="s">
        <v>2379</v>
      </c>
      <c r="F1921" s="18" t="s">
        <v>2379</v>
      </c>
      <c r="G1921" s="19">
        <v>1</v>
      </c>
      <c r="H1921" s="18" t="s">
        <v>2380</v>
      </c>
      <c r="I1921" s="20" t="str">
        <f t="shared" si="58"/>
        <v>Healthy Weight</v>
      </c>
      <c r="J1921" s="20" t="str">
        <f t="shared" si="59"/>
        <v>Normal</v>
      </c>
    </row>
    <row r="1922" spans="1:10">
      <c r="A1922" s="18" t="s">
        <v>1745</v>
      </c>
      <c r="B1922" s="18">
        <v>24.13</v>
      </c>
      <c r="C1922" s="18">
        <v>5.29</v>
      </c>
      <c r="D1922" s="18" t="s">
        <v>2381</v>
      </c>
      <c r="E1922" s="18" t="s">
        <v>2379</v>
      </c>
      <c r="F1922" s="18" t="s">
        <v>2381</v>
      </c>
      <c r="G1922" s="19">
        <v>1</v>
      </c>
      <c r="H1922" s="18" t="s">
        <v>2381</v>
      </c>
      <c r="I1922" s="20" t="str">
        <f t="shared" ref="I1922:I1985" si="60">IF(B1922&lt;18.5,"UnderWeight",IF(B1922&lt;25,"Healthy Weight",IF(B1922&lt;30,"OverWeight","Obesity")))</f>
        <v>Healthy Weight</v>
      </c>
      <c r="J1922" s="20" t="str">
        <f t="shared" si="59"/>
        <v>Normal</v>
      </c>
    </row>
    <row r="1923" spans="1:10">
      <c r="A1923" s="18" t="s">
        <v>1744</v>
      </c>
      <c r="B1923" s="18">
        <v>46.7</v>
      </c>
      <c r="C1923" s="18">
        <v>10.99</v>
      </c>
      <c r="D1923" s="18" t="s">
        <v>2379</v>
      </c>
      <c r="E1923" s="18" t="s">
        <v>2379</v>
      </c>
      <c r="F1923" s="18" t="s">
        <v>2379</v>
      </c>
      <c r="G1923" s="19">
        <v>0</v>
      </c>
      <c r="H1923" s="18" t="s">
        <v>2379</v>
      </c>
      <c r="I1923" s="20" t="str">
        <f t="shared" si="60"/>
        <v>Obesity</v>
      </c>
      <c r="J1923" s="20" t="str">
        <f t="shared" ref="J1923:J1986" si="61">IF(C1923&lt;5.7,"Normal",IF(C1923&lt;6.5,"Prediabetes","Diabetes"))</f>
        <v>Diabetes</v>
      </c>
    </row>
    <row r="1924" spans="1:10">
      <c r="A1924" s="18" t="s">
        <v>1743</v>
      </c>
      <c r="B1924" s="18">
        <v>45.27</v>
      </c>
      <c r="C1924" s="18">
        <v>5.2</v>
      </c>
      <c r="D1924" s="18" t="s">
        <v>2381</v>
      </c>
      <c r="E1924" s="18" t="s">
        <v>2379</v>
      </c>
      <c r="F1924" s="18" t="s">
        <v>2379</v>
      </c>
      <c r="G1924" s="19">
        <v>0</v>
      </c>
      <c r="H1924" s="18" t="s">
        <v>2379</v>
      </c>
      <c r="I1924" s="20" t="str">
        <f t="shared" si="60"/>
        <v>Obesity</v>
      </c>
      <c r="J1924" s="20" t="str">
        <f t="shared" si="61"/>
        <v>Normal</v>
      </c>
    </row>
    <row r="1925" spans="1:10">
      <c r="A1925" s="18" t="s">
        <v>1742</v>
      </c>
      <c r="B1925" s="18">
        <v>44.29</v>
      </c>
      <c r="C1925" s="18">
        <v>9.66</v>
      </c>
      <c r="D1925" s="18" t="s">
        <v>2379</v>
      </c>
      <c r="E1925" s="18" t="s">
        <v>2379</v>
      </c>
      <c r="F1925" s="18" t="s">
        <v>2379</v>
      </c>
      <c r="G1925" s="19">
        <v>2</v>
      </c>
      <c r="H1925" s="18" t="s">
        <v>2379</v>
      </c>
      <c r="I1925" s="20" t="str">
        <f t="shared" si="60"/>
        <v>Obesity</v>
      </c>
      <c r="J1925" s="20" t="str">
        <f t="shared" si="61"/>
        <v>Diabetes</v>
      </c>
    </row>
    <row r="1926" spans="1:10">
      <c r="A1926" s="18" t="s">
        <v>1741</v>
      </c>
      <c r="B1926" s="18">
        <v>54.59</v>
      </c>
      <c r="C1926" s="18">
        <v>4.22</v>
      </c>
      <c r="D1926" s="18" t="s">
        <v>2381</v>
      </c>
      <c r="E1926" s="18" t="s">
        <v>2379</v>
      </c>
      <c r="F1926" s="18" t="s">
        <v>2379</v>
      </c>
      <c r="G1926" s="19">
        <v>1</v>
      </c>
      <c r="H1926" s="18" t="s">
        <v>2379</v>
      </c>
      <c r="I1926" s="20" t="str">
        <f t="shared" si="60"/>
        <v>Obesity</v>
      </c>
      <c r="J1926" s="20" t="str">
        <f t="shared" si="61"/>
        <v>Normal</v>
      </c>
    </row>
    <row r="1927" spans="1:10">
      <c r="A1927" s="18" t="s">
        <v>2309</v>
      </c>
      <c r="B1927" s="18">
        <v>52.06</v>
      </c>
      <c r="C1927" s="18">
        <v>11.47</v>
      </c>
      <c r="D1927" s="18" t="s">
        <v>2379</v>
      </c>
      <c r="E1927" s="18" t="s">
        <v>2379</v>
      </c>
      <c r="F1927" s="18" t="s">
        <v>2379</v>
      </c>
      <c r="G1927" s="19">
        <v>0</v>
      </c>
      <c r="H1927" s="18" t="s">
        <v>2380</v>
      </c>
      <c r="I1927" s="20" t="str">
        <f t="shared" si="60"/>
        <v>Obesity</v>
      </c>
      <c r="J1927" s="20" t="str">
        <f t="shared" si="61"/>
        <v>Diabetes</v>
      </c>
    </row>
    <row r="1928" spans="1:10">
      <c r="A1928" s="18" t="s">
        <v>1740</v>
      </c>
      <c r="B1928" s="18">
        <v>32.965000000000003</v>
      </c>
      <c r="C1928" s="18">
        <v>11.78</v>
      </c>
      <c r="D1928" s="18" t="s">
        <v>2379</v>
      </c>
      <c r="E1928" s="18" t="s">
        <v>2379</v>
      </c>
      <c r="F1928" s="18" t="s">
        <v>2379</v>
      </c>
      <c r="G1928" s="19">
        <v>0</v>
      </c>
      <c r="H1928" s="18" t="s">
        <v>2379</v>
      </c>
      <c r="I1928" s="20" t="str">
        <f t="shared" si="60"/>
        <v>Obesity</v>
      </c>
      <c r="J1928" s="20" t="str">
        <f t="shared" si="61"/>
        <v>Diabetes</v>
      </c>
    </row>
    <row r="1929" spans="1:10">
      <c r="A1929" s="18" t="s">
        <v>1739</v>
      </c>
      <c r="B1929" s="18">
        <v>38.049999999999997</v>
      </c>
      <c r="C1929" s="18">
        <v>9.6199999999999992</v>
      </c>
      <c r="D1929" s="18" t="s">
        <v>2379</v>
      </c>
      <c r="E1929" s="18" t="s">
        <v>2379</v>
      </c>
      <c r="F1929" s="18" t="s">
        <v>2379</v>
      </c>
      <c r="G1929" s="19">
        <v>0</v>
      </c>
      <c r="H1929" s="18" t="s">
        <v>2379</v>
      </c>
      <c r="I1929" s="20" t="str">
        <f t="shared" si="60"/>
        <v>Obesity</v>
      </c>
      <c r="J1929" s="20" t="str">
        <f t="shared" si="61"/>
        <v>Diabetes</v>
      </c>
    </row>
    <row r="1930" spans="1:10">
      <c r="A1930" s="18" t="s">
        <v>1738</v>
      </c>
      <c r="B1930" s="18">
        <v>46.14</v>
      </c>
      <c r="C1930" s="18">
        <v>10.78</v>
      </c>
      <c r="D1930" s="18" t="s">
        <v>2379</v>
      </c>
      <c r="E1930" s="18" t="s">
        <v>2379</v>
      </c>
      <c r="F1930" s="18" t="s">
        <v>2379</v>
      </c>
      <c r="G1930" s="19">
        <v>0</v>
      </c>
      <c r="H1930" s="18" t="s">
        <v>2379</v>
      </c>
      <c r="I1930" s="20" t="str">
        <f t="shared" si="60"/>
        <v>Obesity</v>
      </c>
      <c r="J1930" s="20" t="str">
        <f t="shared" si="61"/>
        <v>Diabetes</v>
      </c>
    </row>
    <row r="1931" spans="1:10">
      <c r="A1931" s="18" t="s">
        <v>1737</v>
      </c>
      <c r="B1931" s="18">
        <v>41.325000000000003</v>
      </c>
      <c r="C1931" s="18">
        <v>5.1100000000000003</v>
      </c>
      <c r="D1931" s="18" t="s">
        <v>2381</v>
      </c>
      <c r="E1931" s="18" t="s">
        <v>2379</v>
      </c>
      <c r="F1931" s="18" t="s">
        <v>2379</v>
      </c>
      <c r="G1931" s="19">
        <v>2</v>
      </c>
      <c r="H1931" s="18" t="s">
        <v>2379</v>
      </c>
      <c r="I1931" s="20" t="str">
        <f t="shared" si="60"/>
        <v>Obesity</v>
      </c>
      <c r="J1931" s="20" t="str">
        <f t="shared" si="61"/>
        <v>Normal</v>
      </c>
    </row>
    <row r="1932" spans="1:10">
      <c r="A1932" s="18" t="s">
        <v>1736</v>
      </c>
      <c r="B1932" s="18">
        <v>44.64</v>
      </c>
      <c r="C1932" s="18">
        <v>7.18</v>
      </c>
      <c r="D1932" s="18" t="s">
        <v>2379</v>
      </c>
      <c r="E1932" s="18" t="s">
        <v>2379</v>
      </c>
      <c r="F1932" s="18" t="s">
        <v>2379</v>
      </c>
      <c r="G1932" s="19">
        <v>0</v>
      </c>
      <c r="H1932" s="18" t="s">
        <v>2379</v>
      </c>
      <c r="I1932" s="20" t="str">
        <f t="shared" si="60"/>
        <v>Obesity</v>
      </c>
      <c r="J1932" s="20" t="str">
        <f t="shared" si="61"/>
        <v>Diabetes</v>
      </c>
    </row>
    <row r="1933" spans="1:10">
      <c r="A1933" s="18" t="s">
        <v>1735</v>
      </c>
      <c r="B1933" s="18">
        <v>25.175000000000001</v>
      </c>
      <c r="C1933" s="18">
        <v>4.96</v>
      </c>
      <c r="D1933" s="18" t="s">
        <v>2379</v>
      </c>
      <c r="E1933" s="18" t="s">
        <v>2380</v>
      </c>
      <c r="F1933" s="18" t="s">
        <v>2379</v>
      </c>
      <c r="G1933" s="19">
        <v>1</v>
      </c>
      <c r="H1933" s="18" t="s">
        <v>2379</v>
      </c>
      <c r="I1933" s="20" t="str">
        <f t="shared" si="60"/>
        <v>OverWeight</v>
      </c>
      <c r="J1933" s="20" t="str">
        <f t="shared" si="61"/>
        <v>Normal</v>
      </c>
    </row>
    <row r="1934" spans="1:10">
      <c r="A1934" s="18" t="s">
        <v>1734</v>
      </c>
      <c r="B1934" s="18">
        <v>43.11</v>
      </c>
      <c r="C1934" s="18">
        <v>4.67</v>
      </c>
      <c r="D1934" s="18" t="s">
        <v>2381</v>
      </c>
      <c r="E1934" s="18" t="s">
        <v>2379</v>
      </c>
      <c r="F1934" s="18" t="s">
        <v>2379</v>
      </c>
      <c r="G1934" s="19">
        <v>0</v>
      </c>
      <c r="H1934" s="18" t="s">
        <v>2379</v>
      </c>
      <c r="I1934" s="20" t="str">
        <f t="shared" si="60"/>
        <v>Obesity</v>
      </c>
      <c r="J1934" s="20" t="str">
        <f t="shared" si="61"/>
        <v>Normal</v>
      </c>
    </row>
    <row r="1935" spans="1:10">
      <c r="A1935" s="18" t="s">
        <v>1733</v>
      </c>
      <c r="B1935" s="18">
        <v>53.32</v>
      </c>
      <c r="C1935" s="18">
        <v>5.0599999999999996</v>
      </c>
      <c r="D1935" s="18" t="s">
        <v>2379</v>
      </c>
      <c r="E1935" s="18" t="s">
        <v>2379</v>
      </c>
      <c r="F1935" s="18" t="s">
        <v>2379</v>
      </c>
      <c r="G1935" s="19">
        <v>0</v>
      </c>
      <c r="H1935" s="18" t="s">
        <v>2379</v>
      </c>
      <c r="I1935" s="20" t="str">
        <f t="shared" si="60"/>
        <v>Obesity</v>
      </c>
      <c r="J1935" s="20" t="str">
        <f t="shared" si="61"/>
        <v>Normal</v>
      </c>
    </row>
    <row r="1936" spans="1:10">
      <c r="A1936" s="18" t="s">
        <v>1732</v>
      </c>
      <c r="B1936" s="18">
        <v>38.04</v>
      </c>
      <c r="C1936" s="18">
        <v>5.0199999999999996</v>
      </c>
      <c r="D1936" s="18" t="s">
        <v>2381</v>
      </c>
      <c r="E1936" s="18" t="s">
        <v>2379</v>
      </c>
      <c r="F1936" s="18" t="s">
        <v>2379</v>
      </c>
      <c r="G1936" s="19">
        <v>1</v>
      </c>
      <c r="H1936" s="18" t="s">
        <v>2379</v>
      </c>
      <c r="I1936" s="20" t="str">
        <f t="shared" si="60"/>
        <v>Obesity</v>
      </c>
      <c r="J1936" s="20" t="str">
        <f t="shared" si="61"/>
        <v>Normal</v>
      </c>
    </row>
    <row r="1937" spans="1:10">
      <c r="A1937" s="18" t="s">
        <v>1731</v>
      </c>
      <c r="B1937" s="18">
        <v>37.9</v>
      </c>
      <c r="C1937" s="18">
        <v>7.76</v>
      </c>
      <c r="D1937" s="18" t="s">
        <v>2379</v>
      </c>
      <c r="E1937" s="18" t="s">
        <v>2379</v>
      </c>
      <c r="F1937" s="18" t="s">
        <v>2379</v>
      </c>
      <c r="G1937" s="19">
        <v>0</v>
      </c>
      <c r="H1937" s="18" t="s">
        <v>2379</v>
      </c>
      <c r="I1937" s="20" t="str">
        <f t="shared" si="60"/>
        <v>Obesity</v>
      </c>
      <c r="J1937" s="20" t="str">
        <f t="shared" si="61"/>
        <v>Diabetes</v>
      </c>
    </row>
    <row r="1938" spans="1:10">
      <c r="A1938" s="18" t="s">
        <v>2308</v>
      </c>
      <c r="B1938" s="18">
        <v>30.684999999999999</v>
      </c>
      <c r="C1938" s="18">
        <v>7.02</v>
      </c>
      <c r="D1938" s="18" t="s">
        <v>2381</v>
      </c>
      <c r="E1938" s="18" t="s">
        <v>2379</v>
      </c>
      <c r="F1938" s="18" t="s">
        <v>2379</v>
      </c>
      <c r="G1938" s="19">
        <v>0</v>
      </c>
      <c r="H1938" s="18" t="s">
        <v>2381</v>
      </c>
      <c r="I1938" s="20" t="str">
        <f t="shared" si="60"/>
        <v>Obesity</v>
      </c>
      <c r="J1938" s="20" t="str">
        <f t="shared" si="61"/>
        <v>Diabetes</v>
      </c>
    </row>
    <row r="1939" spans="1:10">
      <c r="A1939" s="18" t="s">
        <v>1730</v>
      </c>
      <c r="B1939" s="18">
        <v>39.6</v>
      </c>
      <c r="C1939" s="18">
        <v>9.32</v>
      </c>
      <c r="D1939" s="18" t="s">
        <v>2379</v>
      </c>
      <c r="E1939" s="18" t="s">
        <v>2379</v>
      </c>
      <c r="F1939" s="18" t="s">
        <v>2379</v>
      </c>
      <c r="G1939" s="19">
        <v>0</v>
      </c>
      <c r="H1939" s="18" t="s">
        <v>2379</v>
      </c>
      <c r="I1939" s="20" t="str">
        <f t="shared" si="60"/>
        <v>Obesity</v>
      </c>
      <c r="J1939" s="20" t="str">
        <f t="shared" si="61"/>
        <v>Diabetes</v>
      </c>
    </row>
    <row r="1940" spans="1:10">
      <c r="A1940" s="18" t="s">
        <v>1729</v>
      </c>
      <c r="B1940" s="18">
        <v>50.92</v>
      </c>
      <c r="C1940" s="18">
        <v>5.31</v>
      </c>
      <c r="D1940" s="18" t="s">
        <v>2381</v>
      </c>
      <c r="E1940" s="18" t="s">
        <v>2379</v>
      </c>
      <c r="F1940" s="18" t="s">
        <v>2379</v>
      </c>
      <c r="G1940" s="19">
        <v>1</v>
      </c>
      <c r="H1940" s="18" t="s">
        <v>2379</v>
      </c>
      <c r="I1940" s="20" t="str">
        <f t="shared" si="60"/>
        <v>Obesity</v>
      </c>
      <c r="J1940" s="20" t="str">
        <f t="shared" si="61"/>
        <v>Normal</v>
      </c>
    </row>
    <row r="1941" spans="1:10">
      <c r="A1941" s="18" t="s">
        <v>1728</v>
      </c>
      <c r="B1941" s="18">
        <v>21.85</v>
      </c>
      <c r="C1941" s="18">
        <v>5.56</v>
      </c>
      <c r="D1941" s="18" t="s">
        <v>2381</v>
      </c>
      <c r="E1941" s="18" t="s">
        <v>2379</v>
      </c>
      <c r="F1941" s="18" t="s">
        <v>2379</v>
      </c>
      <c r="G1941" s="19">
        <v>0</v>
      </c>
      <c r="H1941" s="18" t="s">
        <v>2381</v>
      </c>
      <c r="I1941" s="20" t="str">
        <f t="shared" si="60"/>
        <v>Healthy Weight</v>
      </c>
      <c r="J1941" s="20" t="str">
        <f t="shared" si="61"/>
        <v>Normal</v>
      </c>
    </row>
    <row r="1942" spans="1:10">
      <c r="A1942" s="18" t="s">
        <v>1727</v>
      </c>
      <c r="B1942" s="18">
        <v>36.08</v>
      </c>
      <c r="C1942" s="18">
        <v>7.11</v>
      </c>
      <c r="D1942" s="18" t="s">
        <v>2381</v>
      </c>
      <c r="E1942" s="18" t="s">
        <v>2379</v>
      </c>
      <c r="F1942" s="18" t="s">
        <v>2381</v>
      </c>
      <c r="G1942" s="19">
        <v>1</v>
      </c>
      <c r="H1942" s="18" t="s">
        <v>2379</v>
      </c>
      <c r="I1942" s="20" t="str">
        <f t="shared" si="60"/>
        <v>Obesity</v>
      </c>
      <c r="J1942" s="20" t="str">
        <f t="shared" si="61"/>
        <v>Diabetes</v>
      </c>
    </row>
    <row r="1943" spans="1:10">
      <c r="A1943" s="18" t="s">
        <v>1726</v>
      </c>
      <c r="B1943" s="18">
        <v>40.44</v>
      </c>
      <c r="C1943" s="18">
        <v>5.13</v>
      </c>
      <c r="D1943" s="18" t="s">
        <v>2381</v>
      </c>
      <c r="E1943" s="18" t="s">
        <v>2379</v>
      </c>
      <c r="F1943" s="18" t="s">
        <v>2381</v>
      </c>
      <c r="G1943" s="19">
        <v>1</v>
      </c>
      <c r="H1943" s="18" t="s">
        <v>2379</v>
      </c>
      <c r="I1943" s="20" t="str">
        <f t="shared" si="60"/>
        <v>Obesity</v>
      </c>
      <c r="J1943" s="20" t="str">
        <f t="shared" si="61"/>
        <v>Normal</v>
      </c>
    </row>
    <row r="1944" spans="1:10">
      <c r="A1944" s="18" t="s">
        <v>1725</v>
      </c>
      <c r="B1944" s="18">
        <v>38.094999999999999</v>
      </c>
      <c r="C1944" s="18">
        <v>10.199999999999999</v>
      </c>
      <c r="D1944" s="18" t="s">
        <v>2379</v>
      </c>
      <c r="E1944" s="18" t="s">
        <v>2379</v>
      </c>
      <c r="F1944" s="18" t="s">
        <v>2379</v>
      </c>
      <c r="G1944" s="19">
        <v>0</v>
      </c>
      <c r="H1944" s="18" t="s">
        <v>2379</v>
      </c>
      <c r="I1944" s="20" t="str">
        <f t="shared" si="60"/>
        <v>Obesity</v>
      </c>
      <c r="J1944" s="20" t="str">
        <f t="shared" si="61"/>
        <v>Diabetes</v>
      </c>
    </row>
    <row r="1945" spans="1:10">
      <c r="A1945" s="18" t="s">
        <v>1724</v>
      </c>
      <c r="B1945" s="18">
        <v>44.95</v>
      </c>
      <c r="C1945" s="18">
        <v>10.4</v>
      </c>
      <c r="D1945" s="18" t="s">
        <v>2379</v>
      </c>
      <c r="E1945" s="18" t="s">
        <v>2379</v>
      </c>
      <c r="F1945" s="18" t="s">
        <v>2379</v>
      </c>
      <c r="G1945" s="19">
        <v>0</v>
      </c>
      <c r="H1945" s="18" t="s">
        <v>2379</v>
      </c>
      <c r="I1945" s="20" t="str">
        <f t="shared" si="60"/>
        <v>Obesity</v>
      </c>
      <c r="J1945" s="20" t="str">
        <f t="shared" si="61"/>
        <v>Diabetes</v>
      </c>
    </row>
    <row r="1946" spans="1:10">
      <c r="A1946" s="18" t="s">
        <v>1723</v>
      </c>
      <c r="B1946" s="18">
        <v>35.54</v>
      </c>
      <c r="C1946" s="18">
        <v>10.67</v>
      </c>
      <c r="D1946" s="18" t="s">
        <v>2379</v>
      </c>
      <c r="E1946" s="18" t="s">
        <v>2379</v>
      </c>
      <c r="F1946" s="18" t="s">
        <v>2379</v>
      </c>
      <c r="G1946" s="19">
        <v>0</v>
      </c>
      <c r="H1946" s="18" t="s">
        <v>2379</v>
      </c>
      <c r="I1946" s="20" t="str">
        <f t="shared" si="60"/>
        <v>Obesity</v>
      </c>
      <c r="J1946" s="20" t="str">
        <f t="shared" si="61"/>
        <v>Diabetes</v>
      </c>
    </row>
    <row r="1947" spans="1:10">
      <c r="A1947" s="18" t="s">
        <v>1722</v>
      </c>
      <c r="B1947" s="18">
        <v>39.799999999999997</v>
      </c>
      <c r="C1947" s="18">
        <v>4.6500000000000004</v>
      </c>
      <c r="D1947" s="18" t="s">
        <v>2381</v>
      </c>
      <c r="E1947" s="18" t="s">
        <v>2379</v>
      </c>
      <c r="F1947" s="18" t="s">
        <v>2379</v>
      </c>
      <c r="G1947" s="19">
        <v>2</v>
      </c>
      <c r="H1947" s="18" t="s">
        <v>2379</v>
      </c>
      <c r="I1947" s="20" t="str">
        <f t="shared" si="60"/>
        <v>Obesity</v>
      </c>
      <c r="J1947" s="20" t="str">
        <f t="shared" si="61"/>
        <v>Normal</v>
      </c>
    </row>
    <row r="1948" spans="1:10">
      <c r="A1948" s="18" t="s">
        <v>1721</v>
      </c>
      <c r="B1948" s="18">
        <v>33.659999999999997</v>
      </c>
      <c r="C1948" s="18">
        <v>5.65</v>
      </c>
      <c r="D1948" s="18" t="s">
        <v>2381</v>
      </c>
      <c r="E1948" s="18" t="s">
        <v>2379</v>
      </c>
      <c r="F1948" s="18" t="s">
        <v>2379</v>
      </c>
      <c r="G1948" s="19">
        <v>2</v>
      </c>
      <c r="H1948" s="18" t="s">
        <v>2379</v>
      </c>
      <c r="I1948" s="20" t="str">
        <f t="shared" si="60"/>
        <v>Obesity</v>
      </c>
      <c r="J1948" s="20" t="str">
        <f t="shared" si="61"/>
        <v>Normal</v>
      </c>
    </row>
    <row r="1949" spans="1:10">
      <c r="A1949" s="18" t="s">
        <v>2307</v>
      </c>
      <c r="B1949" s="18">
        <v>36.08</v>
      </c>
      <c r="C1949" s="18">
        <v>8.8000000000000007</v>
      </c>
      <c r="D1949" s="18" t="s">
        <v>2381</v>
      </c>
      <c r="E1949" s="18" t="s">
        <v>2379</v>
      </c>
      <c r="F1949" s="18" t="s">
        <v>2379</v>
      </c>
      <c r="G1949" s="19">
        <v>1</v>
      </c>
      <c r="H1949" s="18" t="s">
        <v>2381</v>
      </c>
      <c r="I1949" s="20" t="str">
        <f t="shared" si="60"/>
        <v>Obesity</v>
      </c>
      <c r="J1949" s="20" t="str">
        <f t="shared" si="61"/>
        <v>Diabetes</v>
      </c>
    </row>
    <row r="1950" spans="1:10">
      <c r="A1950" s="18" t="s">
        <v>1720</v>
      </c>
      <c r="B1950" s="18">
        <v>35.5</v>
      </c>
      <c r="C1950" s="18">
        <v>11.97</v>
      </c>
      <c r="D1950" s="18" t="s">
        <v>2379</v>
      </c>
      <c r="E1950" s="18" t="s">
        <v>2379</v>
      </c>
      <c r="F1950" s="18" t="s">
        <v>2379</v>
      </c>
      <c r="G1950" s="19">
        <v>0</v>
      </c>
      <c r="H1950" s="18" t="s">
        <v>2379</v>
      </c>
      <c r="I1950" s="20" t="str">
        <f t="shared" si="60"/>
        <v>Obesity</v>
      </c>
      <c r="J1950" s="20" t="str">
        <f t="shared" si="61"/>
        <v>Diabetes</v>
      </c>
    </row>
    <row r="1951" spans="1:10">
      <c r="A1951" s="18" t="s">
        <v>1719</v>
      </c>
      <c r="B1951" s="18">
        <v>41.63</v>
      </c>
      <c r="C1951" s="18">
        <v>6.71</v>
      </c>
      <c r="D1951" s="18" t="s">
        <v>2379</v>
      </c>
      <c r="E1951" s="18" t="s">
        <v>2379</v>
      </c>
      <c r="F1951" s="18" t="s">
        <v>2379</v>
      </c>
      <c r="G1951" s="19">
        <v>0</v>
      </c>
      <c r="H1951" s="18" t="s">
        <v>2379</v>
      </c>
      <c r="I1951" s="20" t="str">
        <f t="shared" si="60"/>
        <v>Obesity</v>
      </c>
      <c r="J1951" s="20" t="str">
        <f t="shared" si="61"/>
        <v>Diabetes</v>
      </c>
    </row>
    <row r="1952" spans="1:10">
      <c r="A1952" s="18" t="s">
        <v>1718</v>
      </c>
      <c r="B1952" s="18">
        <v>46.49</v>
      </c>
      <c r="C1952" s="18">
        <v>11.92</v>
      </c>
      <c r="D1952" s="18" t="s">
        <v>2379</v>
      </c>
      <c r="E1952" s="18" t="s">
        <v>2379</v>
      </c>
      <c r="F1952" s="18" t="s">
        <v>2379</v>
      </c>
      <c r="G1952" s="19">
        <v>0</v>
      </c>
      <c r="H1952" s="18" t="s">
        <v>2379</v>
      </c>
      <c r="I1952" s="20" t="str">
        <f t="shared" si="60"/>
        <v>Obesity</v>
      </c>
      <c r="J1952" s="20" t="str">
        <f t="shared" si="61"/>
        <v>Diabetes</v>
      </c>
    </row>
    <row r="1953" spans="1:10">
      <c r="A1953" s="18" t="s">
        <v>1717</v>
      </c>
      <c r="B1953" s="18">
        <v>43.29</v>
      </c>
      <c r="C1953" s="18">
        <v>5.35</v>
      </c>
      <c r="D1953" s="18" t="s">
        <v>2379</v>
      </c>
      <c r="E1953" s="18" t="s">
        <v>2379</v>
      </c>
      <c r="F1953" s="18" t="s">
        <v>2379</v>
      </c>
      <c r="G1953" s="19">
        <v>2</v>
      </c>
      <c r="H1953" s="18" t="s">
        <v>2379</v>
      </c>
      <c r="I1953" s="20" t="str">
        <f t="shared" si="60"/>
        <v>Obesity</v>
      </c>
      <c r="J1953" s="20" t="str">
        <f t="shared" si="61"/>
        <v>Normal</v>
      </c>
    </row>
    <row r="1954" spans="1:10">
      <c r="A1954" s="18" t="s">
        <v>1716</v>
      </c>
      <c r="B1954" s="18">
        <v>43.08</v>
      </c>
      <c r="C1954" s="18">
        <v>8.9600000000000009</v>
      </c>
      <c r="D1954" s="18" t="s">
        <v>2381</v>
      </c>
      <c r="E1954" s="18" t="s">
        <v>2379</v>
      </c>
      <c r="F1954" s="18" t="s">
        <v>2379</v>
      </c>
      <c r="G1954" s="19">
        <v>1</v>
      </c>
      <c r="H1954" s="18" t="s">
        <v>2379</v>
      </c>
      <c r="I1954" s="20" t="str">
        <f t="shared" si="60"/>
        <v>Obesity</v>
      </c>
      <c r="J1954" s="20" t="str">
        <f t="shared" si="61"/>
        <v>Diabetes</v>
      </c>
    </row>
    <row r="1955" spans="1:10">
      <c r="A1955" s="18" t="s">
        <v>1715</v>
      </c>
      <c r="B1955" s="18">
        <v>39.07</v>
      </c>
      <c r="C1955" s="18">
        <v>11.93</v>
      </c>
      <c r="D1955" s="18" t="s">
        <v>2379</v>
      </c>
      <c r="E1955" s="18" t="s">
        <v>2379</v>
      </c>
      <c r="F1955" s="18" t="s">
        <v>2379</v>
      </c>
      <c r="G1955" s="19">
        <v>0</v>
      </c>
      <c r="H1955" s="18" t="s">
        <v>2379</v>
      </c>
      <c r="I1955" s="20" t="str">
        <f t="shared" si="60"/>
        <v>Obesity</v>
      </c>
      <c r="J1955" s="20" t="str">
        <f t="shared" si="61"/>
        <v>Diabetes</v>
      </c>
    </row>
    <row r="1956" spans="1:10">
      <c r="A1956" s="18" t="s">
        <v>1714</v>
      </c>
      <c r="B1956" s="18">
        <v>41.3</v>
      </c>
      <c r="C1956" s="18">
        <v>9.59</v>
      </c>
      <c r="D1956" s="18" t="s">
        <v>2379</v>
      </c>
      <c r="E1956" s="18" t="s">
        <v>2379</v>
      </c>
      <c r="F1956" s="18" t="s">
        <v>2379</v>
      </c>
      <c r="G1956" s="19">
        <v>0</v>
      </c>
      <c r="H1956" s="18" t="s">
        <v>2379</v>
      </c>
      <c r="I1956" s="20" t="str">
        <f t="shared" si="60"/>
        <v>Obesity</v>
      </c>
      <c r="J1956" s="20" t="str">
        <f t="shared" si="61"/>
        <v>Diabetes</v>
      </c>
    </row>
    <row r="1957" spans="1:10">
      <c r="A1957" s="18" t="s">
        <v>1713</v>
      </c>
      <c r="B1957" s="18">
        <v>42.95</v>
      </c>
      <c r="C1957" s="18">
        <v>11.88</v>
      </c>
      <c r="D1957" s="18" t="s">
        <v>2381</v>
      </c>
      <c r="E1957" s="18" t="s">
        <v>2379</v>
      </c>
      <c r="F1957" s="18" t="s">
        <v>2379</v>
      </c>
      <c r="G1957" s="19">
        <v>2</v>
      </c>
      <c r="H1957" s="18" t="s">
        <v>2379</v>
      </c>
      <c r="I1957" s="20" t="str">
        <f t="shared" si="60"/>
        <v>Obesity</v>
      </c>
      <c r="J1957" s="20" t="str">
        <f t="shared" si="61"/>
        <v>Diabetes</v>
      </c>
    </row>
    <row r="1958" spans="1:10">
      <c r="A1958" s="18" t="s">
        <v>1712</v>
      </c>
      <c r="B1958" s="18">
        <v>46.96</v>
      </c>
      <c r="C1958" s="18">
        <v>4.6399999999999997</v>
      </c>
      <c r="D1958" s="18" t="s">
        <v>2379</v>
      </c>
      <c r="E1958" s="18" t="s">
        <v>2379</v>
      </c>
      <c r="F1958" s="18" t="s">
        <v>2381</v>
      </c>
      <c r="G1958" s="19">
        <v>1</v>
      </c>
      <c r="H1958" s="18" t="s">
        <v>2379</v>
      </c>
      <c r="I1958" s="20" t="str">
        <f t="shared" si="60"/>
        <v>Obesity</v>
      </c>
      <c r="J1958" s="20" t="str">
        <f t="shared" si="61"/>
        <v>Normal</v>
      </c>
    </row>
    <row r="1959" spans="1:10">
      <c r="A1959" s="18" t="s">
        <v>1711</v>
      </c>
      <c r="B1959" s="18">
        <v>30.495000000000001</v>
      </c>
      <c r="C1959" s="18">
        <v>9.5299999999999994</v>
      </c>
      <c r="D1959" s="18" t="s">
        <v>2379</v>
      </c>
      <c r="E1959" s="18" t="s">
        <v>2379</v>
      </c>
      <c r="F1959" s="18" t="s">
        <v>2379</v>
      </c>
      <c r="G1959" s="19">
        <v>0</v>
      </c>
      <c r="H1959" s="18" t="s">
        <v>2379</v>
      </c>
      <c r="I1959" s="20" t="str">
        <f t="shared" si="60"/>
        <v>Obesity</v>
      </c>
      <c r="J1959" s="20" t="str">
        <f t="shared" si="61"/>
        <v>Diabetes</v>
      </c>
    </row>
    <row r="1960" spans="1:10">
      <c r="A1960" s="18" t="s">
        <v>2306</v>
      </c>
      <c r="B1960" s="18">
        <v>54.99</v>
      </c>
      <c r="C1960" s="18">
        <v>8.68</v>
      </c>
      <c r="D1960" s="18" t="s">
        <v>2379</v>
      </c>
      <c r="E1960" s="18" t="s">
        <v>2379</v>
      </c>
      <c r="F1960" s="18" t="s">
        <v>2379</v>
      </c>
      <c r="G1960" s="19">
        <v>2</v>
      </c>
      <c r="H1960" s="18" t="s">
        <v>2380</v>
      </c>
      <c r="I1960" s="20" t="str">
        <f t="shared" si="60"/>
        <v>Obesity</v>
      </c>
      <c r="J1960" s="20" t="str">
        <f t="shared" si="61"/>
        <v>Diabetes</v>
      </c>
    </row>
    <row r="1961" spans="1:10">
      <c r="A1961" s="18" t="s">
        <v>1710</v>
      </c>
      <c r="B1961" s="18">
        <v>17.954999999999998</v>
      </c>
      <c r="C1961" s="18">
        <v>5.29</v>
      </c>
      <c r="D1961" s="18" t="s">
        <v>2381</v>
      </c>
      <c r="E1961" s="18" t="s">
        <v>2379</v>
      </c>
      <c r="F1961" s="18" t="s">
        <v>2379</v>
      </c>
      <c r="G1961" s="19">
        <v>1</v>
      </c>
      <c r="H1961" s="18" t="s">
        <v>2381</v>
      </c>
      <c r="I1961" s="20" t="str">
        <f t="shared" si="60"/>
        <v>UnderWeight</v>
      </c>
      <c r="J1961" s="20" t="str">
        <f t="shared" si="61"/>
        <v>Normal</v>
      </c>
    </row>
    <row r="1962" spans="1:10">
      <c r="A1962" s="18" t="s">
        <v>1709</v>
      </c>
      <c r="B1962" s="18">
        <v>25.6</v>
      </c>
      <c r="C1962" s="18">
        <v>10.95</v>
      </c>
      <c r="D1962" s="18" t="s">
        <v>2379</v>
      </c>
      <c r="E1962" s="18" t="s">
        <v>2379</v>
      </c>
      <c r="F1962" s="18" t="s">
        <v>2379</v>
      </c>
      <c r="G1962" s="19">
        <v>3</v>
      </c>
      <c r="H1962" s="18" t="s">
        <v>2379</v>
      </c>
      <c r="I1962" s="20" t="str">
        <f t="shared" si="60"/>
        <v>OverWeight</v>
      </c>
      <c r="J1962" s="20" t="str">
        <f t="shared" si="61"/>
        <v>Diabetes</v>
      </c>
    </row>
    <row r="1963" spans="1:10">
      <c r="A1963" s="18" t="s">
        <v>1708</v>
      </c>
      <c r="B1963" s="18">
        <v>34.21</v>
      </c>
      <c r="C1963" s="18">
        <v>9.17</v>
      </c>
      <c r="D1963" s="18" t="s">
        <v>2379</v>
      </c>
      <c r="E1963" s="18" t="s">
        <v>2379</v>
      </c>
      <c r="F1963" s="18" t="s">
        <v>2379</v>
      </c>
      <c r="G1963" s="19">
        <v>0</v>
      </c>
      <c r="H1963" s="18" t="s">
        <v>2379</v>
      </c>
      <c r="I1963" s="20" t="str">
        <f t="shared" si="60"/>
        <v>Obesity</v>
      </c>
      <c r="J1963" s="20" t="str">
        <f t="shared" si="61"/>
        <v>Diabetes</v>
      </c>
    </row>
    <row r="1964" spans="1:10">
      <c r="A1964" s="18" t="s">
        <v>1707</v>
      </c>
      <c r="B1964" s="18">
        <v>39.74</v>
      </c>
      <c r="C1964" s="18">
        <v>7.39</v>
      </c>
      <c r="D1964" s="18" t="s">
        <v>2379</v>
      </c>
      <c r="E1964" s="18" t="s">
        <v>2379</v>
      </c>
      <c r="F1964" s="18" t="s">
        <v>2379</v>
      </c>
      <c r="G1964" s="19">
        <v>0</v>
      </c>
      <c r="H1964" s="18" t="s">
        <v>2379</v>
      </c>
      <c r="I1964" s="20" t="str">
        <f t="shared" si="60"/>
        <v>Obesity</v>
      </c>
      <c r="J1964" s="20" t="str">
        <f t="shared" si="61"/>
        <v>Diabetes</v>
      </c>
    </row>
    <row r="1965" spans="1:10">
      <c r="A1965" s="18" t="s">
        <v>1706</v>
      </c>
      <c r="B1965" s="18">
        <v>49.53</v>
      </c>
      <c r="C1965" s="18">
        <v>9.1300000000000008</v>
      </c>
      <c r="D1965" s="18" t="s">
        <v>2381</v>
      </c>
      <c r="E1965" s="18" t="s">
        <v>2379</v>
      </c>
      <c r="F1965" s="18" t="s">
        <v>2379</v>
      </c>
      <c r="G1965" s="19">
        <v>0</v>
      </c>
      <c r="H1965" s="18" t="s">
        <v>2379</v>
      </c>
      <c r="I1965" s="20" t="str">
        <f t="shared" si="60"/>
        <v>Obesity</v>
      </c>
      <c r="J1965" s="20" t="str">
        <f t="shared" si="61"/>
        <v>Diabetes</v>
      </c>
    </row>
    <row r="1966" spans="1:10">
      <c r="A1966" s="18" t="s">
        <v>1705</v>
      </c>
      <c r="B1966" s="18">
        <v>39.33</v>
      </c>
      <c r="C1966" s="18">
        <v>10.4</v>
      </c>
      <c r="D1966" s="18" t="s">
        <v>2379</v>
      </c>
      <c r="E1966" s="18" t="s">
        <v>2379</v>
      </c>
      <c r="F1966" s="18" t="s">
        <v>2379</v>
      </c>
      <c r="G1966" s="19">
        <v>3</v>
      </c>
      <c r="H1966" s="18" t="s">
        <v>2379</v>
      </c>
      <c r="I1966" s="20" t="str">
        <f t="shared" si="60"/>
        <v>Obesity</v>
      </c>
      <c r="J1966" s="20" t="str">
        <f t="shared" si="61"/>
        <v>Diabetes</v>
      </c>
    </row>
    <row r="1967" spans="1:10">
      <c r="A1967" s="18" t="s">
        <v>1704</v>
      </c>
      <c r="B1967" s="18">
        <v>39.979999999999997</v>
      </c>
      <c r="C1967" s="18">
        <v>9.4600000000000009</v>
      </c>
      <c r="D1967" s="18" t="s">
        <v>2381</v>
      </c>
      <c r="E1967" s="18" t="s">
        <v>2379</v>
      </c>
      <c r="F1967" s="18" t="s">
        <v>2379</v>
      </c>
      <c r="G1967" s="19">
        <v>2</v>
      </c>
      <c r="H1967" s="18" t="s">
        <v>2379</v>
      </c>
      <c r="I1967" s="20" t="str">
        <f t="shared" si="60"/>
        <v>Obesity</v>
      </c>
      <c r="J1967" s="20" t="str">
        <f t="shared" si="61"/>
        <v>Diabetes</v>
      </c>
    </row>
    <row r="1968" spans="1:10">
      <c r="A1968" s="18" t="s">
        <v>1703</v>
      </c>
      <c r="B1968" s="18">
        <v>46.51</v>
      </c>
      <c r="C1968" s="18">
        <v>8.69</v>
      </c>
      <c r="D1968" s="18" t="s">
        <v>2381</v>
      </c>
      <c r="E1968" s="18" t="s">
        <v>2379</v>
      </c>
      <c r="F1968" s="18" t="s">
        <v>2379</v>
      </c>
      <c r="G1968" s="19">
        <v>0</v>
      </c>
      <c r="H1968" s="18" t="s">
        <v>2379</v>
      </c>
      <c r="I1968" s="20" t="str">
        <f t="shared" si="60"/>
        <v>Obesity</v>
      </c>
      <c r="J1968" s="20" t="str">
        <f t="shared" si="61"/>
        <v>Diabetes</v>
      </c>
    </row>
    <row r="1969" spans="1:10">
      <c r="A1969" s="18" t="s">
        <v>1702</v>
      </c>
      <c r="B1969" s="18">
        <v>43.58</v>
      </c>
      <c r="C1969" s="18">
        <v>4.2300000000000004</v>
      </c>
      <c r="D1969" s="18" t="s">
        <v>2379</v>
      </c>
      <c r="E1969" s="18" t="s">
        <v>2379</v>
      </c>
      <c r="F1969" s="18" t="s">
        <v>2381</v>
      </c>
      <c r="G1969" s="19">
        <v>1</v>
      </c>
      <c r="H1969" s="18" t="s">
        <v>2379</v>
      </c>
      <c r="I1969" s="20" t="str">
        <f t="shared" si="60"/>
        <v>Obesity</v>
      </c>
      <c r="J1969" s="20" t="str">
        <f t="shared" si="61"/>
        <v>Normal</v>
      </c>
    </row>
    <row r="1970" spans="1:10">
      <c r="A1970" s="18" t="s">
        <v>1701</v>
      </c>
      <c r="B1970" s="18">
        <v>42.28</v>
      </c>
      <c r="C1970" s="18">
        <v>9.16</v>
      </c>
      <c r="D1970" s="18" t="s">
        <v>2381</v>
      </c>
      <c r="E1970" s="18" t="s">
        <v>2379</v>
      </c>
      <c r="F1970" s="18" t="s">
        <v>2379</v>
      </c>
      <c r="G1970" s="19">
        <v>1</v>
      </c>
      <c r="H1970" s="18" t="s">
        <v>2379</v>
      </c>
      <c r="I1970" s="20" t="str">
        <f t="shared" si="60"/>
        <v>Obesity</v>
      </c>
      <c r="J1970" s="20" t="str">
        <f t="shared" si="61"/>
        <v>Diabetes</v>
      </c>
    </row>
    <row r="1971" spans="1:10">
      <c r="A1971" s="18" t="s">
        <v>2305</v>
      </c>
      <c r="B1971" s="18">
        <v>35.97</v>
      </c>
      <c r="C1971" s="18">
        <v>6.12</v>
      </c>
      <c r="D1971" s="18" t="s">
        <v>2379</v>
      </c>
      <c r="E1971" s="18" t="s">
        <v>2379</v>
      </c>
      <c r="F1971" s="18" t="s">
        <v>2381</v>
      </c>
      <c r="G1971" s="19">
        <v>1</v>
      </c>
      <c r="H1971" s="18" t="s">
        <v>2380</v>
      </c>
      <c r="I1971" s="20" t="str">
        <f t="shared" si="60"/>
        <v>Obesity</v>
      </c>
      <c r="J1971" s="20" t="str">
        <f t="shared" si="61"/>
        <v>Prediabetes</v>
      </c>
    </row>
    <row r="1972" spans="1:10">
      <c r="A1972" s="18" t="s">
        <v>1700</v>
      </c>
      <c r="B1972" s="18">
        <v>35.520000000000003</v>
      </c>
      <c r="C1972" s="18">
        <v>8.26</v>
      </c>
      <c r="D1972" s="18" t="s">
        <v>2379</v>
      </c>
      <c r="E1972" s="18" t="s">
        <v>2379</v>
      </c>
      <c r="F1972" s="18" t="s">
        <v>2379</v>
      </c>
      <c r="G1972" s="19">
        <v>0</v>
      </c>
      <c r="H1972" s="18" t="s">
        <v>2379</v>
      </c>
      <c r="I1972" s="20" t="str">
        <f t="shared" si="60"/>
        <v>Obesity</v>
      </c>
      <c r="J1972" s="20" t="str">
        <f t="shared" si="61"/>
        <v>Diabetes</v>
      </c>
    </row>
    <row r="1973" spans="1:10">
      <c r="A1973" s="18" t="s">
        <v>1699</v>
      </c>
      <c r="B1973" s="18">
        <v>33.6</v>
      </c>
      <c r="C1973" s="18">
        <v>11.25</v>
      </c>
      <c r="D1973" s="18" t="s">
        <v>2379</v>
      </c>
      <c r="E1973" s="18" t="s">
        <v>2379</v>
      </c>
      <c r="F1973" s="18" t="s">
        <v>2379</v>
      </c>
      <c r="G1973" s="19">
        <v>0</v>
      </c>
      <c r="H1973" s="18" t="s">
        <v>2379</v>
      </c>
      <c r="I1973" s="20" t="str">
        <f t="shared" si="60"/>
        <v>Obesity</v>
      </c>
      <c r="J1973" s="20" t="str">
        <f t="shared" si="61"/>
        <v>Diabetes</v>
      </c>
    </row>
    <row r="1974" spans="1:10">
      <c r="A1974" s="18" t="s">
        <v>1698</v>
      </c>
      <c r="B1974" s="18">
        <v>22.42</v>
      </c>
      <c r="C1974" s="18">
        <v>6.74</v>
      </c>
      <c r="D1974" s="18" t="s">
        <v>2379</v>
      </c>
      <c r="E1974" s="18" t="s">
        <v>2379</v>
      </c>
      <c r="F1974" s="18" t="s">
        <v>2379</v>
      </c>
      <c r="G1974" s="19">
        <v>0</v>
      </c>
      <c r="H1974" s="18" t="s">
        <v>2380</v>
      </c>
      <c r="I1974" s="20" t="str">
        <f t="shared" si="60"/>
        <v>Healthy Weight</v>
      </c>
      <c r="J1974" s="20" t="str">
        <f t="shared" si="61"/>
        <v>Diabetes</v>
      </c>
    </row>
    <row r="1975" spans="1:10">
      <c r="A1975" s="18" t="s">
        <v>1697</v>
      </c>
      <c r="B1975" s="18">
        <v>46.86</v>
      </c>
      <c r="C1975" s="18">
        <v>4.87</v>
      </c>
      <c r="D1975" s="18" t="s">
        <v>2379</v>
      </c>
      <c r="E1975" s="18" t="s">
        <v>2379</v>
      </c>
      <c r="F1975" s="18" t="s">
        <v>2379</v>
      </c>
      <c r="G1975" s="19">
        <v>0</v>
      </c>
      <c r="H1975" s="18" t="s">
        <v>2379</v>
      </c>
      <c r="I1975" s="20" t="str">
        <f t="shared" si="60"/>
        <v>Obesity</v>
      </c>
      <c r="J1975" s="20" t="str">
        <f t="shared" si="61"/>
        <v>Normal</v>
      </c>
    </row>
    <row r="1976" spans="1:10">
      <c r="A1976" s="18" t="s">
        <v>1696</v>
      </c>
      <c r="B1976" s="18">
        <v>32.965000000000003</v>
      </c>
      <c r="C1976" s="18">
        <v>6.68</v>
      </c>
      <c r="D1976" s="18" t="s">
        <v>2379</v>
      </c>
      <c r="E1976" s="18" t="s">
        <v>2379</v>
      </c>
      <c r="F1976" s="18" t="s">
        <v>2379</v>
      </c>
      <c r="G1976" s="19">
        <v>3</v>
      </c>
      <c r="H1976" s="18" t="s">
        <v>2379</v>
      </c>
      <c r="I1976" s="20" t="str">
        <f t="shared" si="60"/>
        <v>Obesity</v>
      </c>
      <c r="J1976" s="20" t="str">
        <f t="shared" si="61"/>
        <v>Diabetes</v>
      </c>
    </row>
    <row r="1977" spans="1:10">
      <c r="A1977" s="18" t="s">
        <v>1695</v>
      </c>
      <c r="B1977" s="18">
        <v>39.340000000000003</v>
      </c>
      <c r="C1977" s="18">
        <v>5.0199999999999996</v>
      </c>
      <c r="D1977" s="18" t="s">
        <v>2381</v>
      </c>
      <c r="E1977" s="18" t="s">
        <v>2379</v>
      </c>
      <c r="F1977" s="18" t="s">
        <v>2381</v>
      </c>
      <c r="G1977" s="19">
        <v>1</v>
      </c>
      <c r="H1977" s="18" t="s">
        <v>2379</v>
      </c>
      <c r="I1977" s="20" t="str">
        <f t="shared" si="60"/>
        <v>Obesity</v>
      </c>
      <c r="J1977" s="20" t="str">
        <f t="shared" si="61"/>
        <v>Normal</v>
      </c>
    </row>
    <row r="1978" spans="1:10">
      <c r="A1978" s="18" t="s">
        <v>1694</v>
      </c>
      <c r="B1978" s="18">
        <v>47</v>
      </c>
      <c r="C1978" s="18">
        <v>10.64</v>
      </c>
      <c r="D1978" s="18" t="s">
        <v>2381</v>
      </c>
      <c r="E1978" s="18" t="s">
        <v>2379</v>
      </c>
      <c r="F1978" s="18" t="s">
        <v>2379</v>
      </c>
      <c r="G1978" s="19">
        <v>0</v>
      </c>
      <c r="H1978" s="18" t="s">
        <v>2379</v>
      </c>
      <c r="I1978" s="20" t="str">
        <f t="shared" si="60"/>
        <v>Obesity</v>
      </c>
      <c r="J1978" s="20" t="str">
        <f t="shared" si="61"/>
        <v>Diabetes</v>
      </c>
    </row>
    <row r="1979" spans="1:10">
      <c r="A1979" s="18" t="s">
        <v>1693</v>
      </c>
      <c r="B1979" s="18">
        <v>36.71</v>
      </c>
      <c r="C1979" s="18">
        <v>8.74</v>
      </c>
      <c r="D1979" s="18" t="s">
        <v>2381</v>
      </c>
      <c r="E1979" s="18" t="s">
        <v>2379</v>
      </c>
      <c r="F1979" s="18" t="s">
        <v>2379</v>
      </c>
      <c r="G1979" s="19">
        <v>0</v>
      </c>
      <c r="H1979" s="18" t="s">
        <v>2379</v>
      </c>
      <c r="I1979" s="20" t="str">
        <f t="shared" si="60"/>
        <v>Obesity</v>
      </c>
      <c r="J1979" s="20" t="str">
        <f t="shared" si="61"/>
        <v>Diabetes</v>
      </c>
    </row>
    <row r="1980" spans="1:10">
      <c r="A1980" s="18" t="s">
        <v>1692</v>
      </c>
      <c r="B1980" s="18">
        <v>53.48</v>
      </c>
      <c r="C1980" s="18">
        <v>5.64</v>
      </c>
      <c r="D1980" s="18" t="s">
        <v>2379</v>
      </c>
      <c r="E1980" s="18" t="s">
        <v>2379</v>
      </c>
      <c r="F1980" s="18" t="s">
        <v>2379</v>
      </c>
      <c r="G1980" s="19">
        <v>0</v>
      </c>
      <c r="H1980" s="18" t="s">
        <v>2379</v>
      </c>
      <c r="I1980" s="20" t="str">
        <f t="shared" si="60"/>
        <v>Obesity</v>
      </c>
      <c r="J1980" s="20" t="str">
        <f t="shared" si="61"/>
        <v>Normal</v>
      </c>
    </row>
    <row r="1981" spans="1:10">
      <c r="A1981" s="18" t="s">
        <v>1691</v>
      </c>
      <c r="B1981" s="18">
        <v>35.5</v>
      </c>
      <c r="C1981" s="18">
        <v>10.37</v>
      </c>
      <c r="D1981" s="18" t="s">
        <v>2379</v>
      </c>
      <c r="E1981" s="18" t="s">
        <v>2379</v>
      </c>
      <c r="F1981" s="18" t="s">
        <v>2379</v>
      </c>
      <c r="G1981" s="19">
        <v>0</v>
      </c>
      <c r="H1981" s="18" t="s">
        <v>2379</v>
      </c>
      <c r="I1981" s="20" t="str">
        <f t="shared" si="60"/>
        <v>Obesity</v>
      </c>
      <c r="J1981" s="20" t="str">
        <f t="shared" si="61"/>
        <v>Diabetes</v>
      </c>
    </row>
    <row r="1982" spans="1:10">
      <c r="A1982" s="18" t="s">
        <v>2304</v>
      </c>
      <c r="B1982" s="18">
        <v>45.54</v>
      </c>
      <c r="C1982" s="18">
        <v>5.4</v>
      </c>
      <c r="D1982" s="18" t="s">
        <v>2381</v>
      </c>
      <c r="E1982" s="18" t="s">
        <v>2379</v>
      </c>
      <c r="F1982" s="18" t="s">
        <v>2381</v>
      </c>
      <c r="G1982" s="19">
        <v>1</v>
      </c>
      <c r="H1982" s="18" t="s">
        <v>2381</v>
      </c>
      <c r="I1982" s="20" t="str">
        <f t="shared" si="60"/>
        <v>Obesity</v>
      </c>
      <c r="J1982" s="20" t="str">
        <f t="shared" si="61"/>
        <v>Normal</v>
      </c>
    </row>
    <row r="1983" spans="1:10">
      <c r="A1983" s="18" t="s">
        <v>1690</v>
      </c>
      <c r="B1983" s="18">
        <v>36.979999999999997</v>
      </c>
      <c r="C1983" s="18">
        <v>9.56</v>
      </c>
      <c r="D1983" s="18" t="s">
        <v>2381</v>
      </c>
      <c r="E1983" s="18" t="s">
        <v>2379</v>
      </c>
      <c r="F1983" s="18" t="s">
        <v>2379</v>
      </c>
      <c r="G1983" s="19">
        <v>0</v>
      </c>
      <c r="H1983" s="18" t="s">
        <v>2379</v>
      </c>
      <c r="I1983" s="20" t="str">
        <f t="shared" si="60"/>
        <v>Obesity</v>
      </c>
      <c r="J1983" s="20" t="str">
        <f t="shared" si="61"/>
        <v>Diabetes</v>
      </c>
    </row>
    <row r="1984" spans="1:10">
      <c r="A1984" s="18" t="s">
        <v>1689</v>
      </c>
      <c r="B1984" s="18">
        <v>32.395000000000003</v>
      </c>
      <c r="C1984" s="18">
        <v>8.23</v>
      </c>
      <c r="D1984" s="18" t="s">
        <v>2381</v>
      </c>
      <c r="E1984" s="18" t="s">
        <v>2379</v>
      </c>
      <c r="F1984" s="18" t="s">
        <v>2381</v>
      </c>
      <c r="G1984" s="19">
        <v>1</v>
      </c>
      <c r="H1984" s="18" t="s">
        <v>2379</v>
      </c>
      <c r="I1984" s="20" t="str">
        <f t="shared" si="60"/>
        <v>Obesity</v>
      </c>
      <c r="J1984" s="20" t="str">
        <f t="shared" si="61"/>
        <v>Diabetes</v>
      </c>
    </row>
    <row r="1985" spans="1:10">
      <c r="A1985" s="18" t="s">
        <v>1688</v>
      </c>
      <c r="B1985" s="18">
        <v>32.729999999999997</v>
      </c>
      <c r="C1985" s="18">
        <v>7.03</v>
      </c>
      <c r="D1985" s="18" t="s">
        <v>2379</v>
      </c>
      <c r="E1985" s="18" t="s">
        <v>2379</v>
      </c>
      <c r="F1985" s="18" t="s">
        <v>2379</v>
      </c>
      <c r="G1985" s="19">
        <v>0</v>
      </c>
      <c r="H1985" s="18" t="s">
        <v>2379</v>
      </c>
      <c r="I1985" s="20" t="str">
        <f t="shared" si="60"/>
        <v>Obesity</v>
      </c>
      <c r="J1985" s="20" t="str">
        <f t="shared" si="61"/>
        <v>Diabetes</v>
      </c>
    </row>
    <row r="1986" spans="1:10">
      <c r="A1986" s="18" t="s">
        <v>1687</v>
      </c>
      <c r="B1986" s="18">
        <v>20.52</v>
      </c>
      <c r="C1986" s="18">
        <v>5.45</v>
      </c>
      <c r="D1986" s="18" t="s">
        <v>2379</v>
      </c>
      <c r="E1986" s="18" t="s">
        <v>2379</v>
      </c>
      <c r="F1986" s="18" t="s">
        <v>2379</v>
      </c>
      <c r="G1986" s="19">
        <v>1</v>
      </c>
      <c r="H1986" s="18" t="s">
        <v>2380</v>
      </c>
      <c r="I1986" s="20" t="str">
        <f t="shared" ref="I1986:I2049" si="62">IF(B1986&lt;18.5,"UnderWeight",IF(B1986&lt;25,"Healthy Weight",IF(B1986&lt;30,"OverWeight","Obesity")))</f>
        <v>Healthy Weight</v>
      </c>
      <c r="J1986" s="20" t="str">
        <f t="shared" si="61"/>
        <v>Normal</v>
      </c>
    </row>
    <row r="1987" spans="1:10">
      <c r="A1987" s="18" t="s">
        <v>1686</v>
      </c>
      <c r="B1987" s="18">
        <v>51.72</v>
      </c>
      <c r="C1987" s="18">
        <v>5.76</v>
      </c>
      <c r="D1987" s="18" t="s">
        <v>2379</v>
      </c>
      <c r="E1987" s="18" t="s">
        <v>2379</v>
      </c>
      <c r="F1987" s="18" t="s">
        <v>2379</v>
      </c>
      <c r="G1987" s="19">
        <v>0</v>
      </c>
      <c r="H1987" s="18" t="s">
        <v>2379</v>
      </c>
      <c r="I1987" s="20" t="str">
        <f t="shared" si="62"/>
        <v>Obesity</v>
      </c>
      <c r="J1987" s="20" t="str">
        <f t="shared" ref="J1987:J2050" si="63">IF(C1987&lt;5.7,"Normal",IF(C1987&lt;6.5,"Prediabetes","Diabetes"))</f>
        <v>Prediabetes</v>
      </c>
    </row>
    <row r="1988" spans="1:10">
      <c r="A1988" s="18" t="s">
        <v>1685</v>
      </c>
      <c r="B1988" s="18">
        <v>50.2</v>
      </c>
      <c r="C1988" s="18">
        <v>5.4</v>
      </c>
      <c r="D1988" s="18" t="s">
        <v>2379</v>
      </c>
      <c r="E1988" s="18" t="s">
        <v>2379</v>
      </c>
      <c r="F1988" s="18" t="s">
        <v>2379</v>
      </c>
      <c r="G1988" s="19">
        <v>0</v>
      </c>
      <c r="H1988" s="18" t="s">
        <v>2379</v>
      </c>
      <c r="I1988" s="20" t="str">
        <f t="shared" si="62"/>
        <v>Obesity</v>
      </c>
      <c r="J1988" s="20" t="str">
        <f t="shared" si="63"/>
        <v>Normal</v>
      </c>
    </row>
    <row r="1989" spans="1:10">
      <c r="A1989" s="18" t="s">
        <v>1684</v>
      </c>
      <c r="B1989" s="18">
        <v>25.52</v>
      </c>
      <c r="C1989" s="18">
        <v>6.35</v>
      </c>
      <c r="D1989" s="18" t="s">
        <v>2379</v>
      </c>
      <c r="E1989" s="18" t="s">
        <v>2379</v>
      </c>
      <c r="F1989" s="18" t="s">
        <v>2381</v>
      </c>
      <c r="G1989" s="19">
        <v>1</v>
      </c>
      <c r="H1989" s="18" t="s">
        <v>2379</v>
      </c>
      <c r="I1989" s="20" t="str">
        <f t="shared" si="62"/>
        <v>OverWeight</v>
      </c>
      <c r="J1989" s="20" t="str">
        <f t="shared" si="63"/>
        <v>Prediabetes</v>
      </c>
    </row>
    <row r="1990" spans="1:10">
      <c r="A1990" s="18" t="s">
        <v>1683</v>
      </c>
      <c r="B1990" s="18">
        <v>35.200000000000003</v>
      </c>
      <c r="C1990" s="18">
        <v>6.26</v>
      </c>
      <c r="D1990" s="18" t="s">
        <v>2381</v>
      </c>
      <c r="E1990" s="18" t="s">
        <v>2379</v>
      </c>
      <c r="F1990" s="18" t="s">
        <v>2379</v>
      </c>
      <c r="G1990" s="19">
        <v>2</v>
      </c>
      <c r="H1990" s="18" t="s">
        <v>2379</v>
      </c>
      <c r="I1990" s="20" t="str">
        <f t="shared" si="62"/>
        <v>Obesity</v>
      </c>
      <c r="J1990" s="20" t="str">
        <f t="shared" si="63"/>
        <v>Prediabetes</v>
      </c>
    </row>
    <row r="1991" spans="1:10">
      <c r="A1991" s="18" t="s">
        <v>1682</v>
      </c>
      <c r="B1991" s="18">
        <v>41.26</v>
      </c>
      <c r="C1991" s="18">
        <v>5.97</v>
      </c>
      <c r="D1991" s="18" t="s">
        <v>2381</v>
      </c>
      <c r="E1991" s="18" t="s">
        <v>2379</v>
      </c>
      <c r="F1991" s="18" t="s">
        <v>2379</v>
      </c>
      <c r="G1991" s="19">
        <v>0</v>
      </c>
      <c r="H1991" s="18" t="s">
        <v>2379</v>
      </c>
      <c r="I1991" s="20" t="str">
        <f t="shared" si="62"/>
        <v>Obesity</v>
      </c>
      <c r="J1991" s="20" t="str">
        <f t="shared" si="63"/>
        <v>Prediabetes</v>
      </c>
    </row>
    <row r="1992" spans="1:10">
      <c r="A1992" s="18" t="s">
        <v>1681</v>
      </c>
      <c r="B1992" s="18">
        <v>17.195</v>
      </c>
      <c r="C1992" s="18">
        <v>5.29</v>
      </c>
      <c r="D1992" s="18" t="s">
        <v>2381</v>
      </c>
      <c r="E1992" s="18" t="s">
        <v>2379</v>
      </c>
      <c r="F1992" s="18" t="s">
        <v>2379</v>
      </c>
      <c r="G1992" s="19">
        <v>0</v>
      </c>
      <c r="H1992" s="18" t="s">
        <v>2381</v>
      </c>
      <c r="I1992" s="20" t="str">
        <f t="shared" si="62"/>
        <v>UnderWeight</v>
      </c>
      <c r="J1992" s="20" t="str">
        <f t="shared" si="63"/>
        <v>Normal</v>
      </c>
    </row>
    <row r="1993" spans="1:10">
      <c r="A1993" s="18" t="s">
        <v>2303</v>
      </c>
      <c r="B1993" s="18">
        <v>35.53</v>
      </c>
      <c r="C1993" s="18">
        <v>4.3600000000000003</v>
      </c>
      <c r="D1993" s="18" t="s">
        <v>2381</v>
      </c>
      <c r="E1993" s="18" t="s">
        <v>2379</v>
      </c>
      <c r="F1993" s="18" t="s">
        <v>2379</v>
      </c>
      <c r="G1993" s="19">
        <v>0</v>
      </c>
      <c r="H1993" s="18" t="s">
        <v>2381</v>
      </c>
      <c r="I1993" s="20" t="str">
        <f t="shared" si="62"/>
        <v>Obesity</v>
      </c>
      <c r="J1993" s="20" t="str">
        <f t="shared" si="63"/>
        <v>Normal</v>
      </c>
    </row>
    <row r="1994" spans="1:10">
      <c r="A1994" s="18" t="s">
        <v>1680</v>
      </c>
      <c r="B1994" s="18">
        <v>23.085000000000001</v>
      </c>
      <c r="C1994" s="18">
        <v>4.2699999999999996</v>
      </c>
      <c r="D1994" s="18" t="s">
        <v>2381</v>
      </c>
      <c r="E1994" s="18" t="s">
        <v>2379</v>
      </c>
      <c r="F1994" s="18" t="s">
        <v>2379</v>
      </c>
      <c r="G1994" s="19">
        <v>2</v>
      </c>
      <c r="H1994" s="18" t="s">
        <v>2379</v>
      </c>
      <c r="I1994" s="20" t="str">
        <f t="shared" si="62"/>
        <v>Healthy Weight</v>
      </c>
      <c r="J1994" s="20" t="str">
        <f t="shared" si="63"/>
        <v>Normal</v>
      </c>
    </row>
    <row r="1995" spans="1:10">
      <c r="A1995" s="18" t="s">
        <v>1679</v>
      </c>
      <c r="B1995" s="18">
        <v>21.66</v>
      </c>
      <c r="C1995" s="18">
        <v>5.2</v>
      </c>
      <c r="D1995" s="18" t="s">
        <v>2381</v>
      </c>
      <c r="E1995" s="18" t="s">
        <v>2379</v>
      </c>
      <c r="F1995" s="18" t="s">
        <v>2379</v>
      </c>
      <c r="G1995" s="19">
        <v>2</v>
      </c>
      <c r="H1995" s="18" t="s">
        <v>2379</v>
      </c>
      <c r="I1995" s="20" t="str">
        <f t="shared" si="62"/>
        <v>Healthy Weight</v>
      </c>
      <c r="J1995" s="20" t="str">
        <f t="shared" si="63"/>
        <v>Normal</v>
      </c>
    </row>
    <row r="1996" spans="1:10">
      <c r="A1996" s="18" t="s">
        <v>1678</v>
      </c>
      <c r="B1996" s="18">
        <v>36.47</v>
      </c>
      <c r="C1996" s="18">
        <v>8.23</v>
      </c>
      <c r="D1996" s="18" t="s">
        <v>2381</v>
      </c>
      <c r="E1996" s="18" t="s">
        <v>2379</v>
      </c>
      <c r="F1996" s="18" t="s">
        <v>2379</v>
      </c>
      <c r="G1996" s="19">
        <v>0</v>
      </c>
      <c r="H1996" s="18" t="s">
        <v>2379</v>
      </c>
      <c r="I1996" s="20" t="str">
        <f t="shared" si="62"/>
        <v>Obesity</v>
      </c>
      <c r="J1996" s="20" t="str">
        <f t="shared" si="63"/>
        <v>Diabetes</v>
      </c>
    </row>
    <row r="1997" spans="1:10">
      <c r="A1997" s="18" t="s">
        <v>1677</v>
      </c>
      <c r="B1997" s="18">
        <v>36.08</v>
      </c>
      <c r="C1997" s="18">
        <v>10.33</v>
      </c>
      <c r="D1997" s="18" t="s">
        <v>2381</v>
      </c>
      <c r="E1997" s="18" t="s">
        <v>2379</v>
      </c>
      <c r="F1997" s="18" t="s">
        <v>2379</v>
      </c>
      <c r="G1997" s="19">
        <v>0</v>
      </c>
      <c r="H1997" s="18" t="s">
        <v>2379</v>
      </c>
      <c r="I1997" s="20" t="str">
        <f t="shared" si="62"/>
        <v>Obesity</v>
      </c>
      <c r="J1997" s="20" t="str">
        <f t="shared" si="63"/>
        <v>Diabetes</v>
      </c>
    </row>
    <row r="1998" spans="1:10">
      <c r="A1998" s="18" t="s">
        <v>1676</v>
      </c>
      <c r="B1998" s="18">
        <v>23.18</v>
      </c>
      <c r="C1998" s="18">
        <v>6.13</v>
      </c>
      <c r="D1998" s="18" t="s">
        <v>2379</v>
      </c>
      <c r="E1998" s="18" t="s">
        <v>2379</v>
      </c>
      <c r="F1998" s="18" t="s">
        <v>2379</v>
      </c>
      <c r="G1998" s="19">
        <v>0</v>
      </c>
      <c r="H1998" s="18" t="s">
        <v>2379</v>
      </c>
      <c r="I1998" s="20" t="str">
        <f t="shared" si="62"/>
        <v>Healthy Weight</v>
      </c>
      <c r="J1998" s="20" t="str">
        <f t="shared" si="63"/>
        <v>Prediabetes</v>
      </c>
    </row>
    <row r="1999" spans="1:10">
      <c r="A1999" s="18" t="s">
        <v>1675</v>
      </c>
      <c r="B1999" s="18">
        <v>39.159999999999997</v>
      </c>
      <c r="C1999" s="18">
        <v>8.08</v>
      </c>
      <c r="D1999" s="18" t="s">
        <v>2379</v>
      </c>
      <c r="E1999" s="18" t="s">
        <v>2379</v>
      </c>
      <c r="F1999" s="18" t="s">
        <v>2379</v>
      </c>
      <c r="G1999" s="19">
        <v>3</v>
      </c>
      <c r="H1999" s="18" t="s">
        <v>2379</v>
      </c>
      <c r="I1999" s="20" t="str">
        <f t="shared" si="62"/>
        <v>Obesity</v>
      </c>
      <c r="J1999" s="20" t="str">
        <f t="shared" si="63"/>
        <v>Diabetes</v>
      </c>
    </row>
    <row r="2000" spans="1:10">
      <c r="A2000" s="18" t="s">
        <v>1674</v>
      </c>
      <c r="B2000" s="18">
        <v>38.19</v>
      </c>
      <c r="C2000" s="18">
        <v>10.49</v>
      </c>
      <c r="D2000" s="18" t="s">
        <v>2379</v>
      </c>
      <c r="E2000" s="18" t="s">
        <v>2379</v>
      </c>
      <c r="F2000" s="18" t="s">
        <v>2379</v>
      </c>
      <c r="G2000" s="19">
        <v>3</v>
      </c>
      <c r="H2000" s="18" t="s">
        <v>2379</v>
      </c>
      <c r="I2000" s="20" t="str">
        <f t="shared" si="62"/>
        <v>Obesity</v>
      </c>
      <c r="J2000" s="20" t="str">
        <f t="shared" si="63"/>
        <v>Diabetes</v>
      </c>
    </row>
    <row r="2001" spans="1:10">
      <c r="A2001" s="18" t="s">
        <v>1673</v>
      </c>
      <c r="B2001" s="18">
        <v>26.41</v>
      </c>
      <c r="C2001" s="18">
        <v>8.11</v>
      </c>
      <c r="D2001" s="18" t="s">
        <v>2379</v>
      </c>
      <c r="E2001" s="18" t="s">
        <v>2379</v>
      </c>
      <c r="F2001" s="18" t="s">
        <v>2379</v>
      </c>
      <c r="G2001" s="19">
        <v>3</v>
      </c>
      <c r="H2001" s="18" t="s">
        <v>2379</v>
      </c>
      <c r="I2001" s="20" t="str">
        <f t="shared" si="62"/>
        <v>OverWeight</v>
      </c>
      <c r="J2001" s="20" t="str">
        <f t="shared" si="63"/>
        <v>Diabetes</v>
      </c>
    </row>
    <row r="2002" spans="1:10">
      <c r="A2002" s="18" t="s">
        <v>1672</v>
      </c>
      <c r="B2002" s="18">
        <v>28.785</v>
      </c>
      <c r="C2002" s="18">
        <v>6.6</v>
      </c>
      <c r="D2002" s="18" t="s">
        <v>2379</v>
      </c>
      <c r="E2002" s="18" t="s">
        <v>2379</v>
      </c>
      <c r="F2002" s="18" t="s">
        <v>2379</v>
      </c>
      <c r="G2002" s="19">
        <v>0</v>
      </c>
      <c r="H2002" s="18" t="s">
        <v>2379</v>
      </c>
      <c r="I2002" s="20" t="str">
        <f t="shared" si="62"/>
        <v>OverWeight</v>
      </c>
      <c r="J2002" s="20" t="str">
        <f t="shared" si="63"/>
        <v>Diabetes</v>
      </c>
    </row>
    <row r="2003" spans="1:10">
      <c r="A2003" s="18" t="s">
        <v>1671</v>
      </c>
      <c r="B2003" s="18">
        <v>26.695</v>
      </c>
      <c r="C2003" s="18">
        <v>10.14</v>
      </c>
      <c r="D2003" s="18" t="s">
        <v>2381</v>
      </c>
      <c r="E2003" s="18" t="s">
        <v>2379</v>
      </c>
      <c r="F2003" s="18" t="s">
        <v>2381</v>
      </c>
      <c r="G2003" s="19">
        <v>1</v>
      </c>
      <c r="H2003" s="18" t="s">
        <v>2379</v>
      </c>
      <c r="I2003" s="20" t="str">
        <f t="shared" si="62"/>
        <v>OverWeight</v>
      </c>
      <c r="J2003" s="20" t="str">
        <f t="shared" si="63"/>
        <v>Diabetes</v>
      </c>
    </row>
    <row r="2004" spans="1:10">
      <c r="A2004" s="18" t="s">
        <v>2365</v>
      </c>
      <c r="B2004" s="18">
        <v>36.4</v>
      </c>
      <c r="C2004" s="18">
        <v>6.07</v>
      </c>
      <c r="D2004" s="18" t="s">
        <v>2379</v>
      </c>
      <c r="E2004" s="18" t="s">
        <v>2379</v>
      </c>
      <c r="F2004" s="18" t="s">
        <v>2379</v>
      </c>
      <c r="G2004" s="19">
        <v>0</v>
      </c>
      <c r="H2004" s="18" t="s">
        <v>2380</v>
      </c>
      <c r="I2004" s="20" t="str">
        <f t="shared" si="62"/>
        <v>Obesity</v>
      </c>
      <c r="J2004" s="20" t="str">
        <f t="shared" si="63"/>
        <v>Prediabetes</v>
      </c>
    </row>
    <row r="2005" spans="1:10">
      <c r="A2005" s="18" t="s">
        <v>2302</v>
      </c>
      <c r="B2005" s="18">
        <v>30.8</v>
      </c>
      <c r="C2005" s="18">
        <v>9.77</v>
      </c>
      <c r="D2005" s="18" t="s">
        <v>2379</v>
      </c>
      <c r="E2005" s="18" t="s">
        <v>2379</v>
      </c>
      <c r="F2005" s="18" t="s">
        <v>2379</v>
      </c>
      <c r="G2005" s="19">
        <v>0</v>
      </c>
      <c r="H2005" s="18" t="s">
        <v>2380</v>
      </c>
      <c r="I2005" s="20" t="str">
        <f t="shared" si="62"/>
        <v>Obesity</v>
      </c>
      <c r="J2005" s="20" t="str">
        <f t="shared" si="63"/>
        <v>Diabetes</v>
      </c>
    </row>
    <row r="2006" spans="1:10">
      <c r="A2006" s="18" t="s">
        <v>1670</v>
      </c>
      <c r="B2006" s="18">
        <v>32.799999999999997</v>
      </c>
      <c r="C2006" s="18">
        <v>6.06</v>
      </c>
      <c r="D2006" s="18" t="s">
        <v>2381</v>
      </c>
      <c r="E2006" s="18" t="s">
        <v>2379</v>
      </c>
      <c r="F2006" s="18" t="s">
        <v>2379</v>
      </c>
      <c r="G2006" s="19">
        <v>1</v>
      </c>
      <c r="H2006" s="18" t="s">
        <v>2379</v>
      </c>
      <c r="I2006" s="20" t="str">
        <f t="shared" si="62"/>
        <v>Obesity</v>
      </c>
      <c r="J2006" s="20" t="str">
        <f t="shared" si="63"/>
        <v>Prediabetes</v>
      </c>
    </row>
    <row r="2007" spans="1:10">
      <c r="A2007" s="18" t="s">
        <v>1669</v>
      </c>
      <c r="B2007" s="18">
        <v>35.869999999999997</v>
      </c>
      <c r="C2007" s="18">
        <v>9.91</v>
      </c>
      <c r="D2007" s="18" t="s">
        <v>2381</v>
      </c>
      <c r="E2007" s="18" t="s">
        <v>2379</v>
      </c>
      <c r="F2007" s="18" t="s">
        <v>2379</v>
      </c>
      <c r="G2007" s="19">
        <v>0</v>
      </c>
      <c r="H2007" s="18" t="s">
        <v>2379</v>
      </c>
      <c r="I2007" s="20" t="str">
        <f t="shared" si="62"/>
        <v>Obesity</v>
      </c>
      <c r="J2007" s="20" t="str">
        <f t="shared" si="63"/>
        <v>Diabetes</v>
      </c>
    </row>
    <row r="2008" spans="1:10">
      <c r="A2008" s="18" t="s">
        <v>1668</v>
      </c>
      <c r="B2008" s="18">
        <v>21.66</v>
      </c>
      <c r="C2008" s="18">
        <v>4.1399999999999997</v>
      </c>
      <c r="D2008" s="18" t="s">
        <v>2381</v>
      </c>
      <c r="E2008" s="18" t="s">
        <v>2379</v>
      </c>
      <c r="F2008" s="18" t="s">
        <v>2379</v>
      </c>
      <c r="G2008" s="19">
        <v>2</v>
      </c>
      <c r="H2008" s="18" t="s">
        <v>2379</v>
      </c>
      <c r="I2008" s="20" t="str">
        <f t="shared" si="62"/>
        <v>Healthy Weight</v>
      </c>
      <c r="J2008" s="20" t="str">
        <f t="shared" si="63"/>
        <v>Normal</v>
      </c>
    </row>
    <row r="2009" spans="1:10">
      <c r="A2009" s="18" t="s">
        <v>1667</v>
      </c>
      <c r="B2009" s="18">
        <v>37.72</v>
      </c>
      <c r="C2009" s="18">
        <v>4.38</v>
      </c>
      <c r="D2009" s="18" t="s">
        <v>2381</v>
      </c>
      <c r="E2009" s="18" t="s">
        <v>2379</v>
      </c>
      <c r="F2009" s="18" t="s">
        <v>2381</v>
      </c>
      <c r="G2009" s="19">
        <v>1</v>
      </c>
      <c r="H2009" s="18" t="s">
        <v>2379</v>
      </c>
      <c r="I2009" s="20" t="str">
        <f t="shared" si="62"/>
        <v>Obesity</v>
      </c>
      <c r="J2009" s="20" t="str">
        <f t="shared" si="63"/>
        <v>Normal</v>
      </c>
    </row>
    <row r="2010" spans="1:10">
      <c r="A2010" s="18" t="s">
        <v>1666</v>
      </c>
      <c r="B2010" s="18">
        <v>39.700000000000003</v>
      </c>
      <c r="C2010" s="18">
        <v>9.83</v>
      </c>
      <c r="D2010" s="18" t="s">
        <v>2379</v>
      </c>
      <c r="E2010" s="18" t="s">
        <v>2379</v>
      </c>
      <c r="F2010" s="18" t="s">
        <v>2379</v>
      </c>
      <c r="G2010" s="19">
        <v>3</v>
      </c>
      <c r="H2010" s="18" t="s">
        <v>2379</v>
      </c>
      <c r="I2010" s="20" t="str">
        <f t="shared" si="62"/>
        <v>Obesity</v>
      </c>
      <c r="J2010" s="20" t="str">
        <f t="shared" si="63"/>
        <v>Diabetes</v>
      </c>
    </row>
    <row r="2011" spans="1:10">
      <c r="A2011" s="18" t="s">
        <v>1665</v>
      </c>
      <c r="B2011" s="18">
        <v>35.97</v>
      </c>
      <c r="C2011" s="18">
        <v>11.08</v>
      </c>
      <c r="D2011" s="18" t="s">
        <v>2379</v>
      </c>
      <c r="E2011" s="18" t="s">
        <v>2379</v>
      </c>
      <c r="F2011" s="18" t="s">
        <v>2379</v>
      </c>
      <c r="G2011" s="19">
        <v>3</v>
      </c>
      <c r="H2011" s="18" t="s">
        <v>2379</v>
      </c>
      <c r="I2011" s="20" t="str">
        <f t="shared" si="62"/>
        <v>Obesity</v>
      </c>
      <c r="J2011" s="20" t="str">
        <f t="shared" si="63"/>
        <v>Diabetes</v>
      </c>
    </row>
    <row r="2012" spans="1:10">
      <c r="A2012" s="18" t="s">
        <v>1664</v>
      </c>
      <c r="B2012" s="18">
        <v>37.85</v>
      </c>
      <c r="C2012" s="18">
        <v>11.01</v>
      </c>
      <c r="D2012" s="18" t="s">
        <v>2379</v>
      </c>
      <c r="E2012" s="18" t="s">
        <v>2379</v>
      </c>
      <c r="F2012" s="18" t="s">
        <v>2379</v>
      </c>
      <c r="G2012" s="19">
        <v>0</v>
      </c>
      <c r="H2012" s="18" t="s">
        <v>2379</v>
      </c>
      <c r="I2012" s="20" t="str">
        <f t="shared" si="62"/>
        <v>Obesity</v>
      </c>
      <c r="J2012" s="20" t="str">
        <f t="shared" si="63"/>
        <v>Diabetes</v>
      </c>
    </row>
    <row r="2013" spans="1:10">
      <c r="A2013" s="18" t="s">
        <v>1663</v>
      </c>
      <c r="B2013" s="18">
        <v>21.66</v>
      </c>
      <c r="C2013" s="18">
        <v>4.37</v>
      </c>
      <c r="D2013" s="18" t="s">
        <v>2379</v>
      </c>
      <c r="E2013" s="18" t="s">
        <v>2380</v>
      </c>
      <c r="F2013" s="18" t="s">
        <v>2379</v>
      </c>
      <c r="G2013" s="19">
        <v>1</v>
      </c>
      <c r="H2013" s="18" t="s">
        <v>2380</v>
      </c>
      <c r="I2013" s="20" t="str">
        <f t="shared" si="62"/>
        <v>Healthy Weight</v>
      </c>
      <c r="J2013" s="20" t="str">
        <f t="shared" si="63"/>
        <v>Normal</v>
      </c>
    </row>
    <row r="2014" spans="1:10">
      <c r="A2014" s="18" t="s">
        <v>1662</v>
      </c>
      <c r="B2014" s="18">
        <v>39.369999999999997</v>
      </c>
      <c r="C2014" s="18">
        <v>5.91</v>
      </c>
      <c r="D2014" s="18" t="s">
        <v>2379</v>
      </c>
      <c r="E2014" s="18" t="s">
        <v>2379</v>
      </c>
      <c r="F2014" s="18" t="s">
        <v>2379</v>
      </c>
      <c r="G2014" s="19">
        <v>2</v>
      </c>
      <c r="H2014" s="18" t="s">
        <v>2379</v>
      </c>
      <c r="I2014" s="20" t="str">
        <f t="shared" si="62"/>
        <v>Obesity</v>
      </c>
      <c r="J2014" s="20" t="str">
        <f t="shared" si="63"/>
        <v>Prediabetes</v>
      </c>
    </row>
    <row r="2015" spans="1:10">
      <c r="A2015" s="18" t="s">
        <v>1661</v>
      </c>
      <c r="B2015" s="18">
        <v>40.880000000000003</v>
      </c>
      <c r="C2015" s="18">
        <v>7.65</v>
      </c>
      <c r="D2015" s="18" t="s">
        <v>2379</v>
      </c>
      <c r="E2015" s="18" t="s">
        <v>2379</v>
      </c>
      <c r="F2015" s="18" t="s">
        <v>2379</v>
      </c>
      <c r="G2015" s="19">
        <v>0</v>
      </c>
      <c r="H2015" s="18" t="s">
        <v>2379</v>
      </c>
      <c r="I2015" s="20" t="str">
        <f t="shared" si="62"/>
        <v>Obesity</v>
      </c>
      <c r="J2015" s="20" t="str">
        <f t="shared" si="63"/>
        <v>Diabetes</v>
      </c>
    </row>
    <row r="2016" spans="1:10">
      <c r="A2016" s="18" t="s">
        <v>2301</v>
      </c>
      <c r="B2016" s="18">
        <v>38.39</v>
      </c>
      <c r="C2016" s="18">
        <v>4.25</v>
      </c>
      <c r="D2016" s="18" t="s">
        <v>2379</v>
      </c>
      <c r="E2016" s="18" t="s">
        <v>2379</v>
      </c>
      <c r="F2016" s="18" t="s">
        <v>2379</v>
      </c>
      <c r="G2016" s="19">
        <v>1</v>
      </c>
      <c r="H2016" s="18" t="s">
        <v>2380</v>
      </c>
      <c r="I2016" s="20" t="str">
        <f t="shared" si="62"/>
        <v>Obesity</v>
      </c>
      <c r="J2016" s="20" t="str">
        <f t="shared" si="63"/>
        <v>Normal</v>
      </c>
    </row>
    <row r="2017" spans="1:10">
      <c r="A2017" s="18" t="s">
        <v>1660</v>
      </c>
      <c r="B2017" s="18">
        <v>26.22</v>
      </c>
      <c r="C2017" s="18">
        <v>5.37</v>
      </c>
      <c r="D2017" s="18" t="s">
        <v>2381</v>
      </c>
      <c r="E2017" s="18" t="s">
        <v>2379</v>
      </c>
      <c r="F2017" s="18" t="s">
        <v>2379</v>
      </c>
      <c r="G2017" s="19">
        <v>2</v>
      </c>
      <c r="H2017" s="18" t="s">
        <v>2379</v>
      </c>
      <c r="I2017" s="20" t="str">
        <f t="shared" si="62"/>
        <v>OverWeight</v>
      </c>
      <c r="J2017" s="20" t="str">
        <f t="shared" si="63"/>
        <v>Normal</v>
      </c>
    </row>
    <row r="2018" spans="1:10">
      <c r="A2018" s="18" t="s">
        <v>1659</v>
      </c>
      <c r="B2018" s="18">
        <v>25.08</v>
      </c>
      <c r="C2018" s="18">
        <v>5.75</v>
      </c>
      <c r="D2018" s="18" t="s">
        <v>2381</v>
      </c>
      <c r="E2018" s="18" t="s">
        <v>2379</v>
      </c>
      <c r="F2018" s="18" t="s">
        <v>2379</v>
      </c>
      <c r="G2018" s="19">
        <v>2</v>
      </c>
      <c r="H2018" s="18" t="s">
        <v>2379</v>
      </c>
      <c r="I2018" s="20" t="str">
        <f t="shared" si="62"/>
        <v>OverWeight</v>
      </c>
      <c r="J2018" s="20" t="str">
        <f t="shared" si="63"/>
        <v>Prediabetes</v>
      </c>
    </row>
    <row r="2019" spans="1:10">
      <c r="A2019" s="18" t="s">
        <v>1658</v>
      </c>
      <c r="B2019" s="18">
        <v>39.1</v>
      </c>
      <c r="C2019" s="18">
        <v>6.79</v>
      </c>
      <c r="D2019" s="18" t="s">
        <v>2381</v>
      </c>
      <c r="E2019" s="18" t="s">
        <v>2379</v>
      </c>
      <c r="F2019" s="18" t="s">
        <v>2379</v>
      </c>
      <c r="G2019" s="19">
        <v>2</v>
      </c>
      <c r="H2019" s="18" t="s">
        <v>2379</v>
      </c>
      <c r="I2019" s="20" t="str">
        <f t="shared" si="62"/>
        <v>Obesity</v>
      </c>
      <c r="J2019" s="20" t="str">
        <f t="shared" si="63"/>
        <v>Diabetes</v>
      </c>
    </row>
    <row r="2020" spans="1:10">
      <c r="A2020" s="18" t="s">
        <v>1657</v>
      </c>
      <c r="B2020" s="18">
        <v>37.905000000000001</v>
      </c>
      <c r="C2020" s="18">
        <v>7.03</v>
      </c>
      <c r="D2020" s="18" t="s">
        <v>2379</v>
      </c>
      <c r="E2020" s="18" t="s">
        <v>2379</v>
      </c>
      <c r="F2020" s="18" t="s">
        <v>2379</v>
      </c>
      <c r="G2020" s="19">
        <v>3</v>
      </c>
      <c r="H2020" s="18" t="s">
        <v>2379</v>
      </c>
      <c r="I2020" s="20" t="str">
        <f t="shared" si="62"/>
        <v>Obesity</v>
      </c>
      <c r="J2020" s="20" t="str">
        <f t="shared" si="63"/>
        <v>Diabetes</v>
      </c>
    </row>
    <row r="2021" spans="1:10">
      <c r="A2021" s="18" t="s">
        <v>1656</v>
      </c>
      <c r="B2021" s="18">
        <v>43.35</v>
      </c>
      <c r="C2021" s="18">
        <v>5.41</v>
      </c>
      <c r="D2021" s="18" t="s">
        <v>2381</v>
      </c>
      <c r="E2021" s="18" t="s">
        <v>2379</v>
      </c>
      <c r="F2021" s="18" t="s">
        <v>2381</v>
      </c>
      <c r="G2021" s="19">
        <v>1</v>
      </c>
      <c r="H2021" s="18" t="s">
        <v>2379</v>
      </c>
      <c r="I2021" s="20" t="str">
        <f t="shared" si="62"/>
        <v>Obesity</v>
      </c>
      <c r="J2021" s="20" t="str">
        <f t="shared" si="63"/>
        <v>Normal</v>
      </c>
    </row>
    <row r="2022" spans="1:10">
      <c r="A2022" s="18" t="s">
        <v>1655</v>
      </c>
      <c r="B2022" s="18">
        <v>36.15</v>
      </c>
      <c r="C2022" s="18">
        <v>8.0500000000000007</v>
      </c>
      <c r="D2022" s="18" t="s">
        <v>2379</v>
      </c>
      <c r="E2022" s="18" t="s">
        <v>2379</v>
      </c>
      <c r="F2022" s="18" t="s">
        <v>2379</v>
      </c>
      <c r="G2022" s="19">
        <v>0</v>
      </c>
      <c r="H2022" s="18" t="s">
        <v>2379</v>
      </c>
      <c r="I2022" s="20" t="str">
        <f t="shared" si="62"/>
        <v>Obesity</v>
      </c>
      <c r="J2022" s="20" t="str">
        <f t="shared" si="63"/>
        <v>Diabetes</v>
      </c>
    </row>
    <row r="2023" spans="1:10">
      <c r="A2023" s="18" t="s">
        <v>1654</v>
      </c>
      <c r="B2023" s="18">
        <v>44.98</v>
      </c>
      <c r="C2023" s="18">
        <v>5.94</v>
      </c>
      <c r="D2023" s="18" t="s">
        <v>2379</v>
      </c>
      <c r="E2023" s="18" t="s">
        <v>2379</v>
      </c>
      <c r="F2023" s="18" t="s">
        <v>2379</v>
      </c>
      <c r="G2023" s="19">
        <v>1</v>
      </c>
      <c r="H2023" s="18" t="s">
        <v>2379</v>
      </c>
      <c r="I2023" s="20" t="str">
        <f t="shared" si="62"/>
        <v>Obesity</v>
      </c>
      <c r="J2023" s="20" t="str">
        <f t="shared" si="63"/>
        <v>Prediabetes</v>
      </c>
    </row>
    <row r="2024" spans="1:10">
      <c r="A2024" s="18" t="s">
        <v>1653</v>
      </c>
      <c r="B2024" s="18">
        <v>38.28</v>
      </c>
      <c r="C2024" s="18">
        <v>5.51</v>
      </c>
      <c r="D2024" s="18" t="s">
        <v>2379</v>
      </c>
      <c r="E2024" s="18" t="s">
        <v>2380</v>
      </c>
      <c r="F2024" s="18" t="s">
        <v>2379</v>
      </c>
      <c r="G2024" s="19">
        <v>1</v>
      </c>
      <c r="H2024" s="18" t="s">
        <v>2379</v>
      </c>
      <c r="I2024" s="20" t="str">
        <f t="shared" si="62"/>
        <v>Obesity</v>
      </c>
      <c r="J2024" s="20" t="str">
        <f t="shared" si="63"/>
        <v>Normal</v>
      </c>
    </row>
    <row r="2025" spans="1:10">
      <c r="A2025" s="18" t="s">
        <v>1652</v>
      </c>
      <c r="B2025" s="18">
        <v>32.299999999999997</v>
      </c>
      <c r="C2025" s="18">
        <v>6.55</v>
      </c>
      <c r="D2025" s="18" t="s">
        <v>2381</v>
      </c>
      <c r="E2025" s="18" t="s">
        <v>2379</v>
      </c>
      <c r="F2025" s="18" t="s">
        <v>2379</v>
      </c>
      <c r="G2025" s="19">
        <v>2</v>
      </c>
      <c r="H2025" s="18" t="s">
        <v>2379</v>
      </c>
      <c r="I2025" s="20" t="str">
        <f t="shared" si="62"/>
        <v>Obesity</v>
      </c>
      <c r="J2025" s="20" t="str">
        <f t="shared" si="63"/>
        <v>Diabetes</v>
      </c>
    </row>
    <row r="2026" spans="1:10">
      <c r="A2026" s="18" t="s">
        <v>1651</v>
      </c>
      <c r="B2026" s="18">
        <v>39.51</v>
      </c>
      <c r="C2026" s="18">
        <v>5.79</v>
      </c>
      <c r="D2026" s="18" t="s">
        <v>2381</v>
      </c>
      <c r="E2026" s="18" t="s">
        <v>2379</v>
      </c>
      <c r="F2026" s="18" t="s">
        <v>2379</v>
      </c>
      <c r="G2026" s="19">
        <v>0</v>
      </c>
      <c r="H2026" s="18" t="s">
        <v>2379</v>
      </c>
      <c r="I2026" s="20" t="str">
        <f t="shared" si="62"/>
        <v>Obesity</v>
      </c>
      <c r="J2026" s="20" t="str">
        <f t="shared" si="63"/>
        <v>Prediabetes</v>
      </c>
    </row>
    <row r="2027" spans="1:10">
      <c r="A2027" s="18" t="s">
        <v>2300</v>
      </c>
      <c r="B2027" s="18">
        <v>32.299999999999997</v>
      </c>
      <c r="C2027" s="18">
        <v>4.76</v>
      </c>
      <c r="D2027" s="18" t="s">
        <v>2379</v>
      </c>
      <c r="E2027" s="18" t="s">
        <v>2379</v>
      </c>
      <c r="F2027" s="18" t="s">
        <v>2379</v>
      </c>
      <c r="G2027" s="19">
        <v>2</v>
      </c>
      <c r="H2027" s="18" t="s">
        <v>2380</v>
      </c>
      <c r="I2027" s="20" t="str">
        <f t="shared" si="62"/>
        <v>Obesity</v>
      </c>
      <c r="J2027" s="20" t="str">
        <f t="shared" si="63"/>
        <v>Normal</v>
      </c>
    </row>
    <row r="2028" spans="1:10">
      <c r="A2028" s="18" t="s">
        <v>1650</v>
      </c>
      <c r="B2028" s="18">
        <v>50.46</v>
      </c>
      <c r="C2028" s="18">
        <v>4.5599999999999996</v>
      </c>
      <c r="D2028" s="18" t="s">
        <v>2379</v>
      </c>
      <c r="E2028" s="18" t="s">
        <v>2379</v>
      </c>
      <c r="F2028" s="18" t="s">
        <v>2379</v>
      </c>
      <c r="G2028" s="19">
        <v>0</v>
      </c>
      <c r="H2028" s="18" t="s">
        <v>2379</v>
      </c>
      <c r="I2028" s="20" t="str">
        <f t="shared" si="62"/>
        <v>Obesity</v>
      </c>
      <c r="J2028" s="20" t="str">
        <f t="shared" si="63"/>
        <v>Normal</v>
      </c>
    </row>
    <row r="2029" spans="1:10">
      <c r="A2029" s="18" t="s">
        <v>1649</v>
      </c>
      <c r="B2029" s="18">
        <v>31.73</v>
      </c>
      <c r="C2029" s="18">
        <v>7</v>
      </c>
      <c r="D2029" s="18" t="s">
        <v>2379</v>
      </c>
      <c r="E2029" s="18" t="s">
        <v>2379</v>
      </c>
      <c r="F2029" s="18" t="s">
        <v>2379</v>
      </c>
      <c r="G2029" s="19">
        <v>0</v>
      </c>
      <c r="H2029" s="18" t="s">
        <v>2379</v>
      </c>
      <c r="I2029" s="20" t="str">
        <f t="shared" si="62"/>
        <v>Obesity</v>
      </c>
      <c r="J2029" s="20" t="str">
        <f t="shared" si="63"/>
        <v>Diabetes</v>
      </c>
    </row>
    <row r="2030" spans="1:10">
      <c r="A2030" s="18" t="s">
        <v>1648</v>
      </c>
      <c r="B2030" s="18">
        <v>32.1</v>
      </c>
      <c r="C2030" s="18">
        <v>6.57</v>
      </c>
      <c r="D2030" s="18" t="s">
        <v>2381</v>
      </c>
      <c r="E2030" s="18" t="s">
        <v>2379</v>
      </c>
      <c r="F2030" s="18" t="s">
        <v>2381</v>
      </c>
      <c r="G2030" s="19">
        <v>1</v>
      </c>
      <c r="H2030" s="18" t="s">
        <v>2379</v>
      </c>
      <c r="I2030" s="20" t="str">
        <f t="shared" si="62"/>
        <v>Obesity</v>
      </c>
      <c r="J2030" s="20" t="str">
        <f t="shared" si="63"/>
        <v>Diabetes</v>
      </c>
    </row>
    <row r="2031" spans="1:10">
      <c r="A2031" s="18" t="s">
        <v>1647</v>
      </c>
      <c r="B2031" s="18">
        <v>27.83</v>
      </c>
      <c r="C2031" s="18">
        <v>11.61</v>
      </c>
      <c r="D2031" s="18" t="s">
        <v>2381</v>
      </c>
      <c r="E2031" s="18" t="s">
        <v>2379</v>
      </c>
      <c r="F2031" s="18" t="s">
        <v>2381</v>
      </c>
      <c r="G2031" s="19">
        <v>1</v>
      </c>
      <c r="H2031" s="18" t="s">
        <v>2379</v>
      </c>
      <c r="I2031" s="20" t="str">
        <f t="shared" si="62"/>
        <v>OverWeight</v>
      </c>
      <c r="J2031" s="20" t="str">
        <f t="shared" si="63"/>
        <v>Diabetes</v>
      </c>
    </row>
    <row r="2032" spans="1:10">
      <c r="A2032" s="18" t="s">
        <v>1646</v>
      </c>
      <c r="B2032" s="18">
        <v>27.72</v>
      </c>
      <c r="C2032" s="18">
        <v>8.16</v>
      </c>
      <c r="D2032" s="18" t="s">
        <v>2381</v>
      </c>
      <c r="E2032" s="18" t="s">
        <v>2379</v>
      </c>
      <c r="F2032" s="18" t="s">
        <v>2381</v>
      </c>
      <c r="G2032" s="19">
        <v>1</v>
      </c>
      <c r="H2032" s="18" t="s">
        <v>2379</v>
      </c>
      <c r="I2032" s="20" t="str">
        <f t="shared" si="62"/>
        <v>OverWeight</v>
      </c>
      <c r="J2032" s="20" t="str">
        <f t="shared" si="63"/>
        <v>Diabetes</v>
      </c>
    </row>
    <row r="2033" spans="1:10">
      <c r="A2033" s="18" t="s">
        <v>1645</v>
      </c>
      <c r="B2033" s="18">
        <v>36.765000000000001</v>
      </c>
      <c r="C2033" s="18">
        <v>4.4800000000000004</v>
      </c>
      <c r="D2033" s="18" t="s">
        <v>2381</v>
      </c>
      <c r="E2033" s="18" t="s">
        <v>2379</v>
      </c>
      <c r="F2033" s="18" t="s">
        <v>2379</v>
      </c>
      <c r="G2033" s="19">
        <v>2</v>
      </c>
      <c r="H2033" s="18" t="s">
        <v>2379</v>
      </c>
      <c r="I2033" s="20" t="str">
        <f t="shared" si="62"/>
        <v>Obesity</v>
      </c>
      <c r="J2033" s="20" t="str">
        <f t="shared" si="63"/>
        <v>Normal</v>
      </c>
    </row>
    <row r="2034" spans="1:10">
      <c r="A2034" s="18" t="s">
        <v>1644</v>
      </c>
      <c r="B2034" s="18">
        <v>48.36</v>
      </c>
      <c r="C2034" s="18">
        <v>4.08</v>
      </c>
      <c r="D2034" s="18" t="s">
        <v>2379</v>
      </c>
      <c r="E2034" s="18" t="s">
        <v>2379</v>
      </c>
      <c r="F2034" s="18" t="s">
        <v>2379</v>
      </c>
      <c r="G2034" s="19">
        <v>0</v>
      </c>
      <c r="H2034" s="18" t="s">
        <v>2379</v>
      </c>
      <c r="I2034" s="20" t="str">
        <f t="shared" si="62"/>
        <v>Obesity</v>
      </c>
      <c r="J2034" s="20" t="str">
        <f t="shared" si="63"/>
        <v>Normal</v>
      </c>
    </row>
    <row r="2035" spans="1:10">
      <c r="A2035" s="18" t="s">
        <v>1643</v>
      </c>
      <c r="B2035" s="18">
        <v>31.445</v>
      </c>
      <c r="C2035" s="18">
        <v>4.4000000000000004</v>
      </c>
      <c r="D2035" s="18" t="s">
        <v>2381</v>
      </c>
      <c r="E2035" s="18" t="s">
        <v>2379</v>
      </c>
      <c r="F2035" s="18" t="s">
        <v>2379</v>
      </c>
      <c r="G2035" s="19">
        <v>2</v>
      </c>
      <c r="H2035" s="18" t="s">
        <v>2379</v>
      </c>
      <c r="I2035" s="20" t="str">
        <f t="shared" si="62"/>
        <v>Obesity</v>
      </c>
      <c r="J2035" s="20" t="str">
        <f t="shared" si="63"/>
        <v>Normal</v>
      </c>
    </row>
    <row r="2036" spans="1:10">
      <c r="A2036" s="18" t="s">
        <v>1642</v>
      </c>
      <c r="B2036" s="18">
        <v>27.55</v>
      </c>
      <c r="C2036" s="18">
        <v>9.02</v>
      </c>
      <c r="D2036" s="18" t="s">
        <v>2379</v>
      </c>
      <c r="E2036" s="18" t="s">
        <v>2379</v>
      </c>
      <c r="F2036" s="18" t="s">
        <v>2379</v>
      </c>
      <c r="G2036" s="19">
        <v>0</v>
      </c>
      <c r="H2036" s="18" t="s">
        <v>2379</v>
      </c>
      <c r="I2036" s="20" t="str">
        <f t="shared" si="62"/>
        <v>OverWeight</v>
      </c>
      <c r="J2036" s="20" t="str">
        <f t="shared" si="63"/>
        <v>Diabetes</v>
      </c>
    </row>
    <row r="2037" spans="1:10">
      <c r="A2037" s="18" t="s">
        <v>1641</v>
      </c>
      <c r="B2037" s="18">
        <v>33.11</v>
      </c>
      <c r="C2037" s="18">
        <v>8.06</v>
      </c>
      <c r="D2037" s="18" t="s">
        <v>2379</v>
      </c>
      <c r="E2037" s="18" t="s">
        <v>2379</v>
      </c>
      <c r="F2037" s="18" t="s">
        <v>2379</v>
      </c>
      <c r="G2037" s="19">
        <v>0</v>
      </c>
      <c r="H2037" s="18" t="s">
        <v>2379</v>
      </c>
      <c r="I2037" s="20" t="str">
        <f t="shared" si="62"/>
        <v>Obesity</v>
      </c>
      <c r="J2037" s="20" t="str">
        <f t="shared" si="63"/>
        <v>Diabetes</v>
      </c>
    </row>
    <row r="2038" spans="1:10">
      <c r="A2038" s="18" t="s">
        <v>2299</v>
      </c>
      <c r="B2038" s="18">
        <v>48.8</v>
      </c>
      <c r="C2038" s="18">
        <v>6.22</v>
      </c>
      <c r="D2038" s="18" t="s">
        <v>2381</v>
      </c>
      <c r="E2038" s="18" t="s">
        <v>2379</v>
      </c>
      <c r="F2038" s="18" t="s">
        <v>2379</v>
      </c>
      <c r="G2038" s="19">
        <v>2</v>
      </c>
      <c r="H2038" s="18" t="s">
        <v>2381</v>
      </c>
      <c r="I2038" s="20" t="str">
        <f t="shared" si="62"/>
        <v>Obesity</v>
      </c>
      <c r="J2038" s="20" t="str">
        <f t="shared" si="63"/>
        <v>Prediabetes</v>
      </c>
    </row>
    <row r="2039" spans="1:10">
      <c r="A2039" s="18" t="s">
        <v>1640</v>
      </c>
      <c r="B2039" s="18">
        <v>36.85</v>
      </c>
      <c r="C2039" s="18">
        <v>6.21</v>
      </c>
      <c r="D2039" s="18" t="s">
        <v>2381</v>
      </c>
      <c r="E2039" s="18" t="s">
        <v>2379</v>
      </c>
      <c r="F2039" s="18" t="s">
        <v>2379</v>
      </c>
      <c r="G2039" s="19">
        <v>2</v>
      </c>
      <c r="H2039" s="18" t="s">
        <v>2379</v>
      </c>
      <c r="I2039" s="20" t="str">
        <f t="shared" si="62"/>
        <v>Obesity</v>
      </c>
      <c r="J2039" s="20" t="str">
        <f t="shared" si="63"/>
        <v>Prediabetes</v>
      </c>
    </row>
    <row r="2040" spans="1:10">
      <c r="A2040" s="18" t="s">
        <v>1639</v>
      </c>
      <c r="B2040" s="18">
        <v>36.299999999999997</v>
      </c>
      <c r="C2040" s="18">
        <v>5.79</v>
      </c>
      <c r="D2040" s="18" t="s">
        <v>2381</v>
      </c>
      <c r="E2040" s="18" t="s">
        <v>2379</v>
      </c>
      <c r="F2040" s="18" t="s">
        <v>2379</v>
      </c>
      <c r="G2040" s="19">
        <v>2</v>
      </c>
      <c r="H2040" s="18" t="s">
        <v>2379</v>
      </c>
      <c r="I2040" s="20" t="str">
        <f t="shared" si="62"/>
        <v>Obesity</v>
      </c>
      <c r="J2040" s="20" t="str">
        <f t="shared" si="63"/>
        <v>Prediabetes</v>
      </c>
    </row>
    <row r="2041" spans="1:10">
      <c r="A2041" s="18" t="s">
        <v>1638</v>
      </c>
      <c r="B2041" s="18">
        <v>45.34</v>
      </c>
      <c r="C2041" s="18">
        <v>5.69</v>
      </c>
      <c r="D2041" s="18" t="s">
        <v>2381</v>
      </c>
      <c r="E2041" s="18" t="s">
        <v>2379</v>
      </c>
      <c r="F2041" s="18" t="s">
        <v>2379</v>
      </c>
      <c r="G2041" s="19">
        <v>0</v>
      </c>
      <c r="H2041" s="18" t="s">
        <v>2379</v>
      </c>
      <c r="I2041" s="20" t="str">
        <f t="shared" si="62"/>
        <v>Obesity</v>
      </c>
      <c r="J2041" s="20" t="str">
        <f t="shared" si="63"/>
        <v>Normal</v>
      </c>
    </row>
    <row r="2042" spans="1:10">
      <c r="A2042" s="18" t="s">
        <v>1637</v>
      </c>
      <c r="B2042" s="18">
        <v>31.8</v>
      </c>
      <c r="C2042" s="18">
        <v>5.36</v>
      </c>
      <c r="D2042" s="18" t="s">
        <v>2381</v>
      </c>
      <c r="E2042" s="18" t="s">
        <v>2379</v>
      </c>
      <c r="F2042" s="18" t="s">
        <v>2379</v>
      </c>
      <c r="G2042" s="19">
        <v>2</v>
      </c>
      <c r="H2042" s="18" t="s">
        <v>2379</v>
      </c>
      <c r="I2042" s="20" t="str">
        <f t="shared" si="62"/>
        <v>Obesity</v>
      </c>
      <c r="J2042" s="20" t="str">
        <f t="shared" si="63"/>
        <v>Normal</v>
      </c>
    </row>
    <row r="2043" spans="1:10">
      <c r="A2043" s="18" t="s">
        <v>1636</v>
      </c>
      <c r="B2043" s="18">
        <v>41.02</v>
      </c>
      <c r="C2043" s="18">
        <v>11.37</v>
      </c>
      <c r="D2043" s="18" t="s">
        <v>2379</v>
      </c>
      <c r="E2043" s="18" t="s">
        <v>2379</v>
      </c>
      <c r="F2043" s="18" t="s">
        <v>2379</v>
      </c>
      <c r="G2043" s="19">
        <v>0</v>
      </c>
      <c r="H2043" s="18" t="s">
        <v>2379</v>
      </c>
      <c r="I2043" s="20" t="str">
        <f t="shared" si="62"/>
        <v>Obesity</v>
      </c>
      <c r="J2043" s="20" t="str">
        <f t="shared" si="63"/>
        <v>Diabetes</v>
      </c>
    </row>
    <row r="2044" spans="1:10">
      <c r="A2044" s="18" t="s">
        <v>1635</v>
      </c>
      <c r="B2044" s="18">
        <v>32.68</v>
      </c>
      <c r="C2044" s="18">
        <v>11.87</v>
      </c>
      <c r="D2044" s="18" t="s">
        <v>2379</v>
      </c>
      <c r="E2044" s="18" t="s">
        <v>2379</v>
      </c>
      <c r="F2044" s="18" t="s">
        <v>2379</v>
      </c>
      <c r="G2044" s="19">
        <v>0</v>
      </c>
      <c r="H2044" s="18" t="s">
        <v>2379</v>
      </c>
      <c r="I2044" s="20" t="str">
        <f t="shared" si="62"/>
        <v>Obesity</v>
      </c>
      <c r="J2044" s="20" t="str">
        <f t="shared" si="63"/>
        <v>Diabetes</v>
      </c>
    </row>
    <row r="2045" spans="1:10">
      <c r="A2045" s="18" t="s">
        <v>1634</v>
      </c>
      <c r="B2045" s="18">
        <v>21.7</v>
      </c>
      <c r="C2045" s="18">
        <v>4.9000000000000004</v>
      </c>
      <c r="D2045" s="18" t="s">
        <v>2379</v>
      </c>
      <c r="E2045" s="18" t="s">
        <v>2379</v>
      </c>
      <c r="F2045" s="18" t="s">
        <v>2381</v>
      </c>
      <c r="G2045" s="19">
        <v>1</v>
      </c>
      <c r="H2045" s="18" t="s">
        <v>2380</v>
      </c>
      <c r="I2045" s="20" t="str">
        <f t="shared" si="62"/>
        <v>Healthy Weight</v>
      </c>
      <c r="J2045" s="20" t="str">
        <f t="shared" si="63"/>
        <v>Normal</v>
      </c>
    </row>
    <row r="2046" spans="1:10">
      <c r="A2046" s="18" t="s">
        <v>1633</v>
      </c>
      <c r="B2046" s="18">
        <v>40.479999999999997</v>
      </c>
      <c r="C2046" s="18">
        <v>6.7</v>
      </c>
      <c r="D2046" s="18" t="s">
        <v>2379</v>
      </c>
      <c r="E2046" s="18" t="s">
        <v>2379</v>
      </c>
      <c r="F2046" s="18" t="s">
        <v>2379</v>
      </c>
      <c r="G2046" s="19">
        <v>3</v>
      </c>
      <c r="H2046" s="18" t="s">
        <v>2379</v>
      </c>
      <c r="I2046" s="20" t="str">
        <f t="shared" si="62"/>
        <v>Obesity</v>
      </c>
      <c r="J2046" s="20" t="str">
        <f t="shared" si="63"/>
        <v>Diabetes</v>
      </c>
    </row>
    <row r="2047" spans="1:10">
      <c r="A2047" s="18" t="s">
        <v>1632</v>
      </c>
      <c r="B2047" s="18">
        <v>34.5</v>
      </c>
      <c r="C2047" s="18">
        <v>10.3</v>
      </c>
      <c r="D2047" s="18" t="s">
        <v>2379</v>
      </c>
      <c r="E2047" s="18" t="s">
        <v>2379</v>
      </c>
      <c r="F2047" s="18" t="s">
        <v>2379</v>
      </c>
      <c r="G2047" s="19">
        <v>3</v>
      </c>
      <c r="H2047" s="18" t="s">
        <v>2379</v>
      </c>
      <c r="I2047" s="20" t="str">
        <f t="shared" si="62"/>
        <v>Obesity</v>
      </c>
      <c r="J2047" s="20" t="str">
        <f t="shared" si="63"/>
        <v>Diabetes</v>
      </c>
    </row>
    <row r="2048" spans="1:10">
      <c r="A2048" s="18" t="s">
        <v>1631</v>
      </c>
      <c r="B2048" s="18">
        <v>45.9</v>
      </c>
      <c r="C2048" s="18">
        <v>11.14</v>
      </c>
      <c r="D2048" s="18" t="s">
        <v>2381</v>
      </c>
      <c r="E2048" s="18" t="s">
        <v>2379</v>
      </c>
      <c r="F2048" s="18" t="s">
        <v>2379</v>
      </c>
      <c r="G2048" s="19">
        <v>1</v>
      </c>
      <c r="H2048" s="18" t="s">
        <v>2379</v>
      </c>
      <c r="I2048" s="20" t="str">
        <f t="shared" si="62"/>
        <v>Obesity</v>
      </c>
      <c r="J2048" s="20" t="str">
        <f t="shared" si="63"/>
        <v>Diabetes</v>
      </c>
    </row>
    <row r="2049" spans="1:10">
      <c r="A2049" s="18" t="s">
        <v>2298</v>
      </c>
      <c r="B2049" s="18">
        <v>45.5</v>
      </c>
      <c r="C2049" s="18">
        <v>7.96</v>
      </c>
      <c r="D2049" s="18" t="s">
        <v>2379</v>
      </c>
      <c r="E2049" s="18" t="s">
        <v>2379</v>
      </c>
      <c r="F2049" s="18" t="s">
        <v>2379</v>
      </c>
      <c r="G2049" s="19">
        <v>0</v>
      </c>
      <c r="H2049" s="18" t="s">
        <v>2380</v>
      </c>
      <c r="I2049" s="20" t="str">
        <f t="shared" si="62"/>
        <v>Obesity</v>
      </c>
      <c r="J2049" s="20" t="str">
        <f t="shared" si="63"/>
        <v>Diabetes</v>
      </c>
    </row>
    <row r="2050" spans="1:10">
      <c r="A2050" s="18" t="s">
        <v>1630</v>
      </c>
      <c r="B2050" s="18">
        <v>33.479999999999997</v>
      </c>
      <c r="C2050" s="18">
        <v>4.74</v>
      </c>
      <c r="D2050" s="18" t="s">
        <v>2381</v>
      </c>
      <c r="E2050" s="18" t="s">
        <v>2379</v>
      </c>
      <c r="F2050" s="18" t="s">
        <v>2379</v>
      </c>
      <c r="G2050" s="19">
        <v>2</v>
      </c>
      <c r="H2050" s="18" t="s">
        <v>2379</v>
      </c>
      <c r="I2050" s="20" t="str">
        <f t="shared" ref="I2050:I2113" si="64">IF(B2050&lt;18.5,"UnderWeight",IF(B2050&lt;25,"Healthy Weight",IF(B2050&lt;30,"OverWeight","Obesity")))</f>
        <v>Obesity</v>
      </c>
      <c r="J2050" s="20" t="str">
        <f t="shared" si="63"/>
        <v>Normal</v>
      </c>
    </row>
    <row r="2051" spans="1:10">
      <c r="A2051" s="18" t="s">
        <v>1629</v>
      </c>
      <c r="B2051" s="18">
        <v>28.31</v>
      </c>
      <c r="C2051" s="18">
        <v>5.96</v>
      </c>
      <c r="D2051" s="18" t="s">
        <v>2381</v>
      </c>
      <c r="E2051" s="18" t="s">
        <v>2379</v>
      </c>
      <c r="F2051" s="18" t="s">
        <v>2379</v>
      </c>
      <c r="G2051" s="19">
        <v>2</v>
      </c>
      <c r="H2051" s="18" t="s">
        <v>2379</v>
      </c>
      <c r="I2051" s="20" t="str">
        <f t="shared" si="64"/>
        <v>OverWeight</v>
      </c>
      <c r="J2051" s="20" t="str">
        <f t="shared" ref="J2051:J2114" si="65">IF(C2051&lt;5.7,"Normal",IF(C2051&lt;6.5,"Prediabetes","Diabetes"))</f>
        <v>Prediabetes</v>
      </c>
    </row>
    <row r="2052" spans="1:10">
      <c r="A2052" s="18" t="s">
        <v>1628</v>
      </c>
      <c r="B2052" s="18">
        <v>21.565000000000001</v>
      </c>
      <c r="C2052" s="18">
        <v>4.95</v>
      </c>
      <c r="D2052" s="18" t="s">
        <v>2379</v>
      </c>
      <c r="E2052" s="18" t="s">
        <v>2380</v>
      </c>
      <c r="F2052" s="18" t="s">
        <v>2379</v>
      </c>
      <c r="G2052" s="19">
        <v>1</v>
      </c>
      <c r="H2052" s="18" t="s">
        <v>2380</v>
      </c>
      <c r="I2052" s="20" t="str">
        <f t="shared" si="64"/>
        <v>Healthy Weight</v>
      </c>
      <c r="J2052" s="20" t="str">
        <f t="shared" si="65"/>
        <v>Normal</v>
      </c>
    </row>
    <row r="2053" spans="1:10">
      <c r="A2053" s="18" t="s">
        <v>1627</v>
      </c>
      <c r="B2053" s="18">
        <v>35.590000000000003</v>
      </c>
      <c r="C2053" s="18">
        <v>5.21</v>
      </c>
      <c r="D2053" s="18" t="s">
        <v>2381</v>
      </c>
      <c r="E2053" s="18" t="s">
        <v>2379</v>
      </c>
      <c r="F2053" s="18" t="s">
        <v>2381</v>
      </c>
      <c r="G2053" s="19">
        <v>1</v>
      </c>
      <c r="H2053" s="18" t="s">
        <v>2379</v>
      </c>
      <c r="I2053" s="20" t="str">
        <f t="shared" si="64"/>
        <v>Obesity</v>
      </c>
      <c r="J2053" s="20" t="str">
        <f t="shared" si="65"/>
        <v>Normal</v>
      </c>
    </row>
    <row r="2054" spans="1:10">
      <c r="A2054" s="18" t="s">
        <v>1626</v>
      </c>
      <c r="B2054" s="18">
        <v>43.44</v>
      </c>
      <c r="C2054" s="18">
        <v>4.8600000000000003</v>
      </c>
      <c r="D2054" s="18" t="s">
        <v>2381</v>
      </c>
      <c r="E2054" s="18" t="s">
        <v>2379</v>
      </c>
      <c r="F2054" s="18" t="s">
        <v>2379</v>
      </c>
      <c r="G2054" s="19">
        <v>0</v>
      </c>
      <c r="H2054" s="18" t="s">
        <v>2379</v>
      </c>
      <c r="I2054" s="20" t="str">
        <f t="shared" si="64"/>
        <v>Obesity</v>
      </c>
      <c r="J2054" s="20" t="str">
        <f t="shared" si="65"/>
        <v>Normal</v>
      </c>
    </row>
    <row r="2055" spans="1:10">
      <c r="A2055" s="18" t="s">
        <v>1625</v>
      </c>
      <c r="B2055" s="18">
        <v>21.754999999999999</v>
      </c>
      <c r="C2055" s="18">
        <v>7.79</v>
      </c>
      <c r="D2055" s="18" t="s">
        <v>2381</v>
      </c>
      <c r="E2055" s="18" t="s">
        <v>2379</v>
      </c>
      <c r="F2055" s="18" t="s">
        <v>2379</v>
      </c>
      <c r="G2055" s="19">
        <v>0</v>
      </c>
      <c r="H2055" s="18" t="s">
        <v>2379</v>
      </c>
      <c r="I2055" s="20" t="str">
        <f t="shared" si="64"/>
        <v>Healthy Weight</v>
      </c>
      <c r="J2055" s="20" t="str">
        <f t="shared" si="65"/>
        <v>Diabetes</v>
      </c>
    </row>
    <row r="2056" spans="1:10">
      <c r="A2056" s="18" t="s">
        <v>1624</v>
      </c>
      <c r="B2056" s="18">
        <v>44.55</v>
      </c>
      <c r="C2056" s="18">
        <v>7.12</v>
      </c>
      <c r="D2056" s="18" t="s">
        <v>2381</v>
      </c>
      <c r="E2056" s="18" t="s">
        <v>2379</v>
      </c>
      <c r="F2056" s="18" t="s">
        <v>2379</v>
      </c>
      <c r="G2056" s="19">
        <v>1</v>
      </c>
      <c r="H2056" s="18" t="s">
        <v>2379</v>
      </c>
      <c r="I2056" s="20" t="str">
        <f t="shared" si="64"/>
        <v>Obesity</v>
      </c>
      <c r="J2056" s="20" t="str">
        <f t="shared" si="65"/>
        <v>Diabetes</v>
      </c>
    </row>
    <row r="2057" spans="1:10">
      <c r="A2057" s="18" t="s">
        <v>1623</v>
      </c>
      <c r="B2057" s="18">
        <v>43.32</v>
      </c>
      <c r="C2057" s="18">
        <v>4.67</v>
      </c>
      <c r="D2057" s="18" t="s">
        <v>2381</v>
      </c>
      <c r="E2057" s="18" t="s">
        <v>2379</v>
      </c>
      <c r="F2057" s="18" t="s">
        <v>2379</v>
      </c>
      <c r="G2057" s="19">
        <v>0</v>
      </c>
      <c r="H2057" s="18" t="s">
        <v>2379</v>
      </c>
      <c r="I2057" s="20" t="str">
        <f t="shared" si="64"/>
        <v>Obesity</v>
      </c>
      <c r="J2057" s="20" t="str">
        <f t="shared" si="65"/>
        <v>Normal</v>
      </c>
    </row>
    <row r="2058" spans="1:10">
      <c r="A2058" s="18" t="s">
        <v>1622</v>
      </c>
      <c r="B2058" s="18">
        <v>31.23</v>
      </c>
      <c r="C2058" s="18">
        <v>9.1199999999999992</v>
      </c>
      <c r="D2058" s="18" t="s">
        <v>2381</v>
      </c>
      <c r="E2058" s="18" t="s">
        <v>2379</v>
      </c>
      <c r="F2058" s="18" t="s">
        <v>2381</v>
      </c>
      <c r="G2058" s="19">
        <v>1</v>
      </c>
      <c r="H2058" s="18" t="s">
        <v>2379</v>
      </c>
      <c r="I2058" s="20" t="str">
        <f t="shared" si="64"/>
        <v>Obesity</v>
      </c>
      <c r="J2058" s="20" t="str">
        <f t="shared" si="65"/>
        <v>Diabetes</v>
      </c>
    </row>
    <row r="2059" spans="1:10">
      <c r="A2059" s="18" t="s">
        <v>1621</v>
      </c>
      <c r="B2059" s="18">
        <v>42.81</v>
      </c>
      <c r="C2059" s="18">
        <v>4.1500000000000004</v>
      </c>
      <c r="D2059" s="18" t="s">
        <v>2379</v>
      </c>
      <c r="E2059" s="18" t="s">
        <v>2379</v>
      </c>
      <c r="F2059" s="18" t="s">
        <v>2379</v>
      </c>
      <c r="G2059" s="19">
        <v>1</v>
      </c>
      <c r="H2059" s="18" t="s">
        <v>2379</v>
      </c>
      <c r="I2059" s="20" t="str">
        <f t="shared" si="64"/>
        <v>Obesity</v>
      </c>
      <c r="J2059" s="20" t="str">
        <f t="shared" si="65"/>
        <v>Normal</v>
      </c>
    </row>
    <row r="2060" spans="1:10">
      <c r="A2060" s="18" t="s">
        <v>2297</v>
      </c>
      <c r="B2060" s="18">
        <v>53.61</v>
      </c>
      <c r="C2060" s="18">
        <v>10.92</v>
      </c>
      <c r="D2060" s="18" t="s">
        <v>2381</v>
      </c>
      <c r="E2060" s="18" t="s">
        <v>2379</v>
      </c>
      <c r="F2060" s="18" t="s">
        <v>2379</v>
      </c>
      <c r="G2060" s="19">
        <v>1</v>
      </c>
      <c r="H2060" s="18" t="s">
        <v>2381</v>
      </c>
      <c r="I2060" s="20" t="str">
        <f t="shared" si="64"/>
        <v>Obesity</v>
      </c>
      <c r="J2060" s="20" t="str">
        <f t="shared" si="65"/>
        <v>Diabetes</v>
      </c>
    </row>
    <row r="2061" spans="1:10">
      <c r="A2061" s="18" t="s">
        <v>1620</v>
      </c>
      <c r="B2061" s="18">
        <v>35.909999999999997</v>
      </c>
      <c r="C2061" s="18">
        <v>6.72</v>
      </c>
      <c r="D2061" s="18" t="s">
        <v>2381</v>
      </c>
      <c r="E2061" s="18" t="s">
        <v>2379</v>
      </c>
      <c r="F2061" s="18" t="s">
        <v>2379</v>
      </c>
      <c r="G2061" s="19">
        <v>2</v>
      </c>
      <c r="H2061" s="18" t="s">
        <v>2379</v>
      </c>
      <c r="I2061" s="20" t="str">
        <f t="shared" si="64"/>
        <v>Obesity</v>
      </c>
      <c r="J2061" s="20" t="str">
        <f t="shared" si="65"/>
        <v>Diabetes</v>
      </c>
    </row>
    <row r="2062" spans="1:10">
      <c r="A2062" s="18" t="s">
        <v>1619</v>
      </c>
      <c r="B2062" s="18">
        <v>36.65</v>
      </c>
      <c r="C2062" s="18">
        <v>5.01</v>
      </c>
      <c r="D2062" s="18" t="s">
        <v>2381</v>
      </c>
      <c r="E2062" s="18" t="s">
        <v>2379</v>
      </c>
      <c r="F2062" s="18" t="s">
        <v>2381</v>
      </c>
      <c r="G2062" s="19">
        <v>1</v>
      </c>
      <c r="H2062" s="18" t="s">
        <v>2379</v>
      </c>
      <c r="I2062" s="20" t="str">
        <f t="shared" si="64"/>
        <v>Obesity</v>
      </c>
      <c r="J2062" s="20" t="str">
        <f t="shared" si="65"/>
        <v>Normal</v>
      </c>
    </row>
    <row r="2063" spans="1:10">
      <c r="A2063" s="18" t="s">
        <v>1618</v>
      </c>
      <c r="B2063" s="18">
        <v>22.04</v>
      </c>
      <c r="C2063" s="18">
        <v>10.9</v>
      </c>
      <c r="D2063" s="18" t="s">
        <v>2381</v>
      </c>
      <c r="E2063" s="18" t="s">
        <v>2379</v>
      </c>
      <c r="F2063" s="18" t="s">
        <v>2379</v>
      </c>
      <c r="G2063" s="19">
        <v>2</v>
      </c>
      <c r="H2063" s="18" t="s">
        <v>2379</v>
      </c>
      <c r="I2063" s="20" t="str">
        <f t="shared" si="64"/>
        <v>Healthy Weight</v>
      </c>
      <c r="J2063" s="20" t="str">
        <f t="shared" si="65"/>
        <v>Diabetes</v>
      </c>
    </row>
    <row r="2064" spans="1:10">
      <c r="A2064" s="18" t="s">
        <v>1617</v>
      </c>
      <c r="B2064" s="18">
        <v>31.824999999999999</v>
      </c>
      <c r="C2064" s="18">
        <v>5.52</v>
      </c>
      <c r="D2064" s="18" t="s">
        <v>2381</v>
      </c>
      <c r="E2064" s="18" t="s">
        <v>2379</v>
      </c>
      <c r="F2064" s="18" t="s">
        <v>2379</v>
      </c>
      <c r="G2064" s="19">
        <v>1</v>
      </c>
      <c r="H2064" s="18" t="s">
        <v>2379</v>
      </c>
      <c r="I2064" s="20" t="str">
        <f t="shared" si="64"/>
        <v>Obesity</v>
      </c>
      <c r="J2064" s="20" t="str">
        <f t="shared" si="65"/>
        <v>Normal</v>
      </c>
    </row>
    <row r="2065" spans="1:10">
      <c r="A2065" s="18" t="s">
        <v>1616</v>
      </c>
      <c r="B2065" s="18">
        <v>53.58</v>
      </c>
      <c r="C2065" s="18">
        <v>4.55</v>
      </c>
      <c r="D2065" s="18" t="s">
        <v>2379</v>
      </c>
      <c r="E2065" s="18" t="s">
        <v>2379</v>
      </c>
      <c r="F2065" s="18" t="s">
        <v>2379</v>
      </c>
      <c r="G2065" s="19">
        <v>1</v>
      </c>
      <c r="H2065" s="18" t="s">
        <v>2379</v>
      </c>
      <c r="I2065" s="20" t="str">
        <f t="shared" si="64"/>
        <v>Obesity</v>
      </c>
      <c r="J2065" s="20" t="str">
        <f t="shared" si="65"/>
        <v>Normal</v>
      </c>
    </row>
    <row r="2066" spans="1:10">
      <c r="A2066" s="18" t="s">
        <v>1615</v>
      </c>
      <c r="B2066" s="18">
        <v>34.299999999999997</v>
      </c>
      <c r="C2066" s="18">
        <v>11.76</v>
      </c>
      <c r="D2066" s="18" t="s">
        <v>2379</v>
      </c>
      <c r="E2066" s="18" t="s">
        <v>2379</v>
      </c>
      <c r="F2066" s="18" t="s">
        <v>2379</v>
      </c>
      <c r="G2066" s="19">
        <v>0</v>
      </c>
      <c r="H2066" s="18" t="s">
        <v>2379</v>
      </c>
      <c r="I2066" s="20" t="str">
        <f t="shared" si="64"/>
        <v>Obesity</v>
      </c>
      <c r="J2066" s="20" t="str">
        <f t="shared" si="65"/>
        <v>Diabetes</v>
      </c>
    </row>
    <row r="2067" spans="1:10">
      <c r="A2067" s="18" t="s">
        <v>1614</v>
      </c>
      <c r="B2067" s="18">
        <v>32.11</v>
      </c>
      <c r="C2067" s="18">
        <v>7.06</v>
      </c>
      <c r="D2067" s="18" t="s">
        <v>2379</v>
      </c>
      <c r="E2067" s="18" t="s">
        <v>2379</v>
      </c>
      <c r="F2067" s="18" t="s">
        <v>2379</v>
      </c>
      <c r="G2067" s="19">
        <v>0</v>
      </c>
      <c r="H2067" s="18" t="s">
        <v>2379</v>
      </c>
      <c r="I2067" s="20" t="str">
        <f t="shared" si="64"/>
        <v>Obesity</v>
      </c>
      <c r="J2067" s="20" t="str">
        <f t="shared" si="65"/>
        <v>Diabetes</v>
      </c>
    </row>
    <row r="2068" spans="1:10">
      <c r="A2068" s="18" t="s">
        <v>1613</v>
      </c>
      <c r="B2068" s="18">
        <v>31.78</v>
      </c>
      <c r="C2068" s="18">
        <v>11.35</v>
      </c>
      <c r="D2068" s="18" t="s">
        <v>2381</v>
      </c>
      <c r="E2068" s="18" t="s">
        <v>2379</v>
      </c>
      <c r="F2068" s="18" t="s">
        <v>2381</v>
      </c>
      <c r="G2068" s="19">
        <v>1</v>
      </c>
      <c r="H2068" s="18" t="s">
        <v>2379</v>
      </c>
      <c r="I2068" s="20" t="str">
        <f t="shared" si="64"/>
        <v>Obesity</v>
      </c>
      <c r="J2068" s="20" t="str">
        <f t="shared" si="65"/>
        <v>Diabetes</v>
      </c>
    </row>
    <row r="2069" spans="1:10">
      <c r="A2069" s="18" t="s">
        <v>1612</v>
      </c>
      <c r="B2069" s="18">
        <v>46.89</v>
      </c>
      <c r="C2069" s="18">
        <v>5.52</v>
      </c>
      <c r="D2069" s="18" t="s">
        <v>2379</v>
      </c>
      <c r="E2069" s="18" t="s">
        <v>2379</v>
      </c>
      <c r="F2069" s="18" t="s">
        <v>2379</v>
      </c>
      <c r="G2069" s="19">
        <v>0</v>
      </c>
      <c r="H2069" s="18" t="s">
        <v>2379</v>
      </c>
      <c r="I2069" s="20" t="str">
        <f t="shared" si="64"/>
        <v>Obesity</v>
      </c>
      <c r="J2069" s="20" t="str">
        <f t="shared" si="65"/>
        <v>Normal</v>
      </c>
    </row>
    <row r="2070" spans="1:10">
      <c r="A2070" s="18" t="s">
        <v>1611</v>
      </c>
      <c r="B2070" s="18">
        <v>39.35</v>
      </c>
      <c r="C2070" s="18">
        <v>7.86</v>
      </c>
      <c r="D2070" s="18" t="s">
        <v>2381</v>
      </c>
      <c r="E2070" s="18" t="s">
        <v>2379</v>
      </c>
      <c r="F2070" s="18" t="s">
        <v>2379</v>
      </c>
      <c r="G2070" s="19">
        <v>1</v>
      </c>
      <c r="H2070" s="18" t="s">
        <v>2379</v>
      </c>
      <c r="I2070" s="20" t="str">
        <f t="shared" si="64"/>
        <v>Obesity</v>
      </c>
      <c r="J2070" s="20" t="str">
        <f t="shared" si="65"/>
        <v>Diabetes</v>
      </c>
    </row>
    <row r="2071" spans="1:10">
      <c r="A2071" s="18" t="s">
        <v>2296</v>
      </c>
      <c r="B2071" s="18">
        <v>36.19</v>
      </c>
      <c r="C2071" s="18">
        <v>11.51</v>
      </c>
      <c r="D2071" s="18" t="s">
        <v>2381</v>
      </c>
      <c r="E2071" s="18" t="s">
        <v>2379</v>
      </c>
      <c r="F2071" s="18" t="s">
        <v>2379</v>
      </c>
      <c r="G2071" s="19">
        <v>1</v>
      </c>
      <c r="H2071" s="18" t="s">
        <v>2381</v>
      </c>
      <c r="I2071" s="20" t="str">
        <f t="shared" si="64"/>
        <v>Obesity</v>
      </c>
      <c r="J2071" s="20" t="str">
        <f t="shared" si="65"/>
        <v>Diabetes</v>
      </c>
    </row>
    <row r="2072" spans="1:10">
      <c r="A2072" s="18" t="s">
        <v>1610</v>
      </c>
      <c r="B2072" s="18">
        <v>39.200000000000003</v>
      </c>
      <c r="C2072" s="18">
        <v>11.38</v>
      </c>
      <c r="D2072" s="18" t="s">
        <v>2379</v>
      </c>
      <c r="E2072" s="18" t="s">
        <v>2379</v>
      </c>
      <c r="F2072" s="18" t="s">
        <v>2379</v>
      </c>
      <c r="G2072" s="19">
        <v>0</v>
      </c>
      <c r="H2072" s="18" t="s">
        <v>2379</v>
      </c>
      <c r="I2072" s="20" t="str">
        <f t="shared" si="64"/>
        <v>Obesity</v>
      </c>
      <c r="J2072" s="20" t="str">
        <f t="shared" si="65"/>
        <v>Diabetes</v>
      </c>
    </row>
    <row r="2073" spans="1:10">
      <c r="A2073" s="18" t="s">
        <v>1609</v>
      </c>
      <c r="B2073" s="18">
        <v>39.159999999999997</v>
      </c>
      <c r="C2073" s="18">
        <v>10.48</v>
      </c>
      <c r="D2073" s="18" t="s">
        <v>2379</v>
      </c>
      <c r="E2073" s="18" t="s">
        <v>2379</v>
      </c>
      <c r="F2073" s="18" t="s">
        <v>2379</v>
      </c>
      <c r="G2073" s="19">
        <v>0</v>
      </c>
      <c r="H2073" s="18" t="s">
        <v>2379</v>
      </c>
      <c r="I2073" s="20" t="str">
        <f t="shared" si="64"/>
        <v>Obesity</v>
      </c>
      <c r="J2073" s="20" t="str">
        <f t="shared" si="65"/>
        <v>Diabetes</v>
      </c>
    </row>
    <row r="2074" spans="1:10">
      <c r="A2074" s="18" t="s">
        <v>1608</v>
      </c>
      <c r="B2074" s="18">
        <v>44.1</v>
      </c>
      <c r="C2074" s="18">
        <v>5.04</v>
      </c>
      <c r="D2074" s="18" t="s">
        <v>2381</v>
      </c>
      <c r="E2074" s="18" t="s">
        <v>2379</v>
      </c>
      <c r="F2074" s="18" t="s">
        <v>2379</v>
      </c>
      <c r="G2074" s="19">
        <v>0</v>
      </c>
      <c r="H2074" s="18" t="s">
        <v>2379</v>
      </c>
      <c r="I2074" s="20" t="str">
        <f t="shared" si="64"/>
        <v>Obesity</v>
      </c>
      <c r="J2074" s="20" t="str">
        <f t="shared" si="65"/>
        <v>Normal</v>
      </c>
    </row>
    <row r="2075" spans="1:10">
      <c r="A2075" s="18" t="s">
        <v>1607</v>
      </c>
      <c r="B2075" s="18">
        <v>33.200000000000003</v>
      </c>
      <c r="C2075" s="18">
        <v>9.06</v>
      </c>
      <c r="D2075" s="18" t="s">
        <v>2379</v>
      </c>
      <c r="E2075" s="18" t="s">
        <v>2379</v>
      </c>
      <c r="F2075" s="18" t="s">
        <v>2379</v>
      </c>
      <c r="G2075" s="19">
        <v>0</v>
      </c>
      <c r="H2075" s="18" t="s">
        <v>2379</v>
      </c>
      <c r="I2075" s="20" t="str">
        <f t="shared" si="64"/>
        <v>Obesity</v>
      </c>
      <c r="J2075" s="20" t="str">
        <f t="shared" si="65"/>
        <v>Diabetes</v>
      </c>
    </row>
    <row r="2076" spans="1:10">
      <c r="A2076" s="18" t="s">
        <v>1606</v>
      </c>
      <c r="B2076" s="18">
        <v>29.92</v>
      </c>
      <c r="C2076" s="18">
        <v>11.07</v>
      </c>
      <c r="D2076" s="18" t="s">
        <v>2379</v>
      </c>
      <c r="E2076" s="18" t="s">
        <v>2379</v>
      </c>
      <c r="F2076" s="18" t="s">
        <v>2379</v>
      </c>
      <c r="G2076" s="19">
        <v>0</v>
      </c>
      <c r="H2076" s="18" t="s">
        <v>2379</v>
      </c>
      <c r="I2076" s="20" t="str">
        <f t="shared" si="64"/>
        <v>OverWeight</v>
      </c>
      <c r="J2076" s="20" t="str">
        <f t="shared" si="65"/>
        <v>Diabetes</v>
      </c>
    </row>
    <row r="2077" spans="1:10">
      <c r="A2077" s="18" t="s">
        <v>1605</v>
      </c>
      <c r="B2077" s="18">
        <v>25</v>
      </c>
      <c r="C2077" s="18">
        <v>10.45</v>
      </c>
      <c r="D2077" s="18" t="s">
        <v>2379</v>
      </c>
      <c r="E2077" s="18" t="s">
        <v>2379</v>
      </c>
      <c r="F2077" s="18" t="s">
        <v>2379</v>
      </c>
      <c r="G2077" s="19">
        <v>0</v>
      </c>
      <c r="H2077" s="18" t="s">
        <v>2379</v>
      </c>
      <c r="I2077" s="20" t="str">
        <f t="shared" si="64"/>
        <v>OverWeight</v>
      </c>
      <c r="J2077" s="20" t="str">
        <f t="shared" si="65"/>
        <v>Diabetes</v>
      </c>
    </row>
    <row r="2078" spans="1:10">
      <c r="A2078" s="18" t="s">
        <v>1604</v>
      </c>
      <c r="B2078" s="18">
        <v>38.869999999999997</v>
      </c>
      <c r="C2078" s="18">
        <v>8.6300000000000008</v>
      </c>
      <c r="D2078" s="18" t="s">
        <v>2381</v>
      </c>
      <c r="E2078" s="18" t="s">
        <v>2379</v>
      </c>
      <c r="F2078" s="18" t="s">
        <v>2379</v>
      </c>
      <c r="G2078" s="19">
        <v>1</v>
      </c>
      <c r="H2078" s="18" t="s">
        <v>2379</v>
      </c>
      <c r="I2078" s="20" t="str">
        <f t="shared" si="64"/>
        <v>Obesity</v>
      </c>
      <c r="J2078" s="20" t="str">
        <f t="shared" si="65"/>
        <v>Diabetes</v>
      </c>
    </row>
    <row r="2079" spans="1:10">
      <c r="A2079" s="18" t="s">
        <v>1603</v>
      </c>
      <c r="B2079" s="18">
        <v>32.299999999999997</v>
      </c>
      <c r="C2079" s="18">
        <v>5.28</v>
      </c>
      <c r="D2079" s="18" t="s">
        <v>2381</v>
      </c>
      <c r="E2079" s="18" t="s">
        <v>2379</v>
      </c>
      <c r="F2079" s="18" t="s">
        <v>2379</v>
      </c>
      <c r="G2079" s="19">
        <v>2</v>
      </c>
      <c r="H2079" s="18" t="s">
        <v>2379</v>
      </c>
      <c r="I2079" s="20" t="str">
        <f t="shared" si="64"/>
        <v>Obesity</v>
      </c>
      <c r="J2079" s="20" t="str">
        <f t="shared" si="65"/>
        <v>Normal</v>
      </c>
    </row>
    <row r="2080" spans="1:10">
      <c r="A2080" s="18" t="s">
        <v>1602</v>
      </c>
      <c r="B2080" s="18">
        <v>31.16</v>
      </c>
      <c r="C2080" s="18">
        <v>7.49</v>
      </c>
      <c r="D2080" s="18" t="s">
        <v>2381</v>
      </c>
      <c r="E2080" s="18" t="s">
        <v>2379</v>
      </c>
      <c r="F2080" s="18" t="s">
        <v>2379</v>
      </c>
      <c r="G2080" s="19">
        <v>2</v>
      </c>
      <c r="H2080" s="18" t="s">
        <v>2379</v>
      </c>
      <c r="I2080" s="20" t="str">
        <f t="shared" si="64"/>
        <v>Obesity</v>
      </c>
      <c r="J2080" s="20" t="str">
        <f t="shared" si="65"/>
        <v>Diabetes</v>
      </c>
    </row>
    <row r="2081" spans="1:10">
      <c r="A2081" s="18" t="s">
        <v>1601</v>
      </c>
      <c r="B2081" s="18">
        <v>54.59</v>
      </c>
      <c r="C2081" s="18">
        <v>4.2699999999999996</v>
      </c>
      <c r="D2081" s="18" t="s">
        <v>2379</v>
      </c>
      <c r="E2081" s="18" t="s">
        <v>2379</v>
      </c>
      <c r="F2081" s="18" t="s">
        <v>2379</v>
      </c>
      <c r="G2081" s="19">
        <v>0</v>
      </c>
      <c r="H2081" s="18" t="s">
        <v>2379</v>
      </c>
      <c r="I2081" s="20" t="str">
        <f t="shared" si="64"/>
        <v>Obesity</v>
      </c>
      <c r="J2081" s="20" t="str">
        <f t="shared" si="65"/>
        <v>Normal</v>
      </c>
    </row>
    <row r="2082" spans="1:10">
      <c r="A2082" s="18" t="s">
        <v>2295</v>
      </c>
      <c r="B2082" s="18">
        <v>34.6</v>
      </c>
      <c r="C2082" s="18">
        <v>5.99</v>
      </c>
      <c r="D2082" s="18" t="s">
        <v>2381</v>
      </c>
      <c r="E2082" s="18" t="s">
        <v>2379</v>
      </c>
      <c r="F2082" s="18" t="s">
        <v>2379</v>
      </c>
      <c r="G2082" s="19">
        <v>0</v>
      </c>
      <c r="H2082" s="18" t="s">
        <v>2381</v>
      </c>
      <c r="I2082" s="20" t="str">
        <f t="shared" si="64"/>
        <v>Obesity</v>
      </c>
      <c r="J2082" s="20" t="str">
        <f t="shared" si="65"/>
        <v>Prediabetes</v>
      </c>
    </row>
    <row r="2083" spans="1:10">
      <c r="A2083" s="18" t="s">
        <v>1600</v>
      </c>
      <c r="B2083" s="18">
        <v>21.09</v>
      </c>
      <c r="C2083" s="18">
        <v>9.2200000000000006</v>
      </c>
      <c r="D2083" s="18" t="s">
        <v>2381</v>
      </c>
      <c r="E2083" s="18" t="s">
        <v>2379</v>
      </c>
      <c r="F2083" s="18" t="s">
        <v>2379</v>
      </c>
      <c r="G2083" s="19">
        <v>2</v>
      </c>
      <c r="H2083" s="18" t="s">
        <v>2379</v>
      </c>
      <c r="I2083" s="20" t="str">
        <f t="shared" si="64"/>
        <v>Healthy Weight</v>
      </c>
      <c r="J2083" s="20" t="str">
        <f t="shared" si="65"/>
        <v>Diabetes</v>
      </c>
    </row>
    <row r="2084" spans="1:10">
      <c r="A2084" s="18" t="s">
        <v>1599</v>
      </c>
      <c r="B2084" s="18">
        <v>52.41</v>
      </c>
      <c r="C2084" s="18">
        <v>5.99</v>
      </c>
      <c r="D2084" s="18" t="s">
        <v>2379</v>
      </c>
      <c r="E2084" s="18" t="s">
        <v>2379</v>
      </c>
      <c r="F2084" s="18" t="s">
        <v>2379</v>
      </c>
      <c r="G2084" s="19">
        <v>1</v>
      </c>
      <c r="H2084" s="18" t="s">
        <v>2379</v>
      </c>
      <c r="I2084" s="20" t="str">
        <f t="shared" si="64"/>
        <v>Obesity</v>
      </c>
      <c r="J2084" s="20" t="str">
        <f t="shared" si="65"/>
        <v>Prediabetes</v>
      </c>
    </row>
    <row r="2085" spans="1:10">
      <c r="A2085" s="18" t="s">
        <v>1598</v>
      </c>
      <c r="B2085" s="18">
        <v>41.47</v>
      </c>
      <c r="C2085" s="18">
        <v>5.86</v>
      </c>
      <c r="D2085" s="18" t="s">
        <v>2381</v>
      </c>
      <c r="E2085" s="18" t="s">
        <v>2379</v>
      </c>
      <c r="F2085" s="18" t="s">
        <v>2379</v>
      </c>
      <c r="G2085" s="19">
        <v>2</v>
      </c>
      <c r="H2085" s="18" t="s">
        <v>2379</v>
      </c>
      <c r="I2085" s="20" t="str">
        <f t="shared" si="64"/>
        <v>Obesity</v>
      </c>
      <c r="J2085" s="20" t="str">
        <f t="shared" si="65"/>
        <v>Prediabetes</v>
      </c>
    </row>
    <row r="2086" spans="1:10">
      <c r="A2086" s="18" t="s">
        <v>1597</v>
      </c>
      <c r="B2086" s="18">
        <v>33.1</v>
      </c>
      <c r="C2086" s="18">
        <v>5.19</v>
      </c>
      <c r="D2086" s="18" t="s">
        <v>2381</v>
      </c>
      <c r="E2086" s="18" t="s">
        <v>2379</v>
      </c>
      <c r="F2086" s="18" t="s">
        <v>2379</v>
      </c>
      <c r="G2086" s="19">
        <v>2</v>
      </c>
      <c r="H2086" s="18" t="s">
        <v>2379</v>
      </c>
      <c r="I2086" s="20" t="str">
        <f t="shared" si="64"/>
        <v>Obesity</v>
      </c>
      <c r="J2086" s="20" t="str">
        <f t="shared" si="65"/>
        <v>Normal</v>
      </c>
    </row>
    <row r="2087" spans="1:10">
      <c r="A2087" s="18" t="s">
        <v>1596</v>
      </c>
      <c r="B2087" s="18">
        <v>30.8</v>
      </c>
      <c r="C2087" s="18">
        <v>4.37</v>
      </c>
      <c r="D2087" s="18" t="s">
        <v>2381</v>
      </c>
      <c r="E2087" s="18" t="s">
        <v>2379</v>
      </c>
      <c r="F2087" s="18" t="s">
        <v>2379</v>
      </c>
      <c r="G2087" s="19">
        <v>2</v>
      </c>
      <c r="H2087" s="18" t="s">
        <v>2379</v>
      </c>
      <c r="I2087" s="20" t="str">
        <f t="shared" si="64"/>
        <v>Obesity</v>
      </c>
      <c r="J2087" s="20" t="str">
        <f t="shared" si="65"/>
        <v>Normal</v>
      </c>
    </row>
    <row r="2088" spans="1:10">
      <c r="A2088" s="18" t="s">
        <v>1595</v>
      </c>
      <c r="B2088" s="18">
        <v>42.06</v>
      </c>
      <c r="C2088" s="18">
        <v>5.32</v>
      </c>
      <c r="D2088" s="18" t="s">
        <v>2379</v>
      </c>
      <c r="E2088" s="18" t="s">
        <v>2379</v>
      </c>
      <c r="F2088" s="18" t="s">
        <v>2379</v>
      </c>
      <c r="G2088" s="19">
        <v>1</v>
      </c>
      <c r="H2088" s="18" t="s">
        <v>2379</v>
      </c>
      <c r="I2088" s="20" t="str">
        <f t="shared" si="64"/>
        <v>Obesity</v>
      </c>
      <c r="J2088" s="20" t="str">
        <f t="shared" si="65"/>
        <v>Normal</v>
      </c>
    </row>
    <row r="2089" spans="1:10">
      <c r="A2089" s="18" t="s">
        <v>1594</v>
      </c>
      <c r="B2089" s="18">
        <v>39.270000000000003</v>
      </c>
      <c r="C2089" s="18">
        <v>5.64</v>
      </c>
      <c r="D2089" s="18" t="s">
        <v>2379</v>
      </c>
      <c r="E2089" s="18" t="s">
        <v>2379</v>
      </c>
      <c r="F2089" s="18" t="s">
        <v>2381</v>
      </c>
      <c r="G2089" s="19">
        <v>1</v>
      </c>
      <c r="H2089" s="18" t="s">
        <v>2379</v>
      </c>
      <c r="I2089" s="20" t="str">
        <f t="shared" si="64"/>
        <v>Obesity</v>
      </c>
      <c r="J2089" s="20" t="str">
        <f t="shared" si="65"/>
        <v>Normal</v>
      </c>
    </row>
    <row r="2090" spans="1:10">
      <c r="A2090" s="18" t="s">
        <v>1593</v>
      </c>
      <c r="B2090" s="18">
        <v>30.71</v>
      </c>
      <c r="C2090" s="18">
        <v>5.59</v>
      </c>
      <c r="D2090" s="18" t="s">
        <v>2381</v>
      </c>
      <c r="E2090" s="18" t="s">
        <v>2379</v>
      </c>
      <c r="F2090" s="18" t="s">
        <v>2379</v>
      </c>
      <c r="G2090" s="19">
        <v>1</v>
      </c>
      <c r="H2090" s="18" t="s">
        <v>2379</v>
      </c>
      <c r="I2090" s="20" t="str">
        <f t="shared" si="64"/>
        <v>Obesity</v>
      </c>
      <c r="J2090" s="20" t="str">
        <f t="shared" si="65"/>
        <v>Normal</v>
      </c>
    </row>
    <row r="2091" spans="1:10">
      <c r="A2091" s="18" t="s">
        <v>1592</v>
      </c>
      <c r="B2091" s="18">
        <v>47.19</v>
      </c>
      <c r="C2091" s="18">
        <v>5.29</v>
      </c>
      <c r="D2091" s="18" t="s">
        <v>2379</v>
      </c>
      <c r="E2091" s="18" t="s">
        <v>2379</v>
      </c>
      <c r="F2091" s="18" t="s">
        <v>2379</v>
      </c>
      <c r="G2091" s="19">
        <v>0</v>
      </c>
      <c r="H2091" s="18" t="s">
        <v>2379</v>
      </c>
      <c r="I2091" s="20" t="str">
        <f t="shared" si="64"/>
        <v>Obesity</v>
      </c>
      <c r="J2091" s="20" t="str">
        <f t="shared" si="65"/>
        <v>Normal</v>
      </c>
    </row>
    <row r="2092" spans="1:10">
      <c r="A2092" s="18" t="s">
        <v>1591</v>
      </c>
      <c r="B2092" s="18">
        <v>30.02</v>
      </c>
      <c r="C2092" s="18">
        <v>6.65</v>
      </c>
      <c r="D2092" s="18" t="s">
        <v>2379</v>
      </c>
      <c r="E2092" s="18" t="s">
        <v>2379</v>
      </c>
      <c r="F2092" s="18" t="s">
        <v>2379</v>
      </c>
      <c r="G2092" s="19">
        <v>0</v>
      </c>
      <c r="H2092" s="18" t="s">
        <v>2379</v>
      </c>
      <c r="I2092" s="20" t="str">
        <f t="shared" si="64"/>
        <v>Obesity</v>
      </c>
      <c r="J2092" s="20" t="str">
        <f t="shared" si="65"/>
        <v>Diabetes</v>
      </c>
    </row>
    <row r="2093" spans="1:10">
      <c r="A2093" s="18" t="s">
        <v>2294</v>
      </c>
      <c r="B2093" s="18">
        <v>54.12</v>
      </c>
      <c r="C2093" s="18">
        <v>11.57</v>
      </c>
      <c r="D2093" s="18" t="s">
        <v>2379</v>
      </c>
      <c r="E2093" s="18" t="s">
        <v>2379</v>
      </c>
      <c r="F2093" s="18" t="s">
        <v>2379</v>
      </c>
      <c r="G2093" s="19">
        <v>0</v>
      </c>
      <c r="H2093" s="18" t="s">
        <v>2380</v>
      </c>
      <c r="I2093" s="20" t="str">
        <f t="shared" si="64"/>
        <v>Obesity</v>
      </c>
      <c r="J2093" s="20" t="str">
        <f t="shared" si="65"/>
        <v>Diabetes</v>
      </c>
    </row>
    <row r="2094" spans="1:10">
      <c r="A2094" s="18" t="s">
        <v>1590</v>
      </c>
      <c r="B2094" s="18">
        <v>37.909999999999997</v>
      </c>
      <c r="C2094" s="18">
        <v>5.68</v>
      </c>
      <c r="D2094" s="18" t="s">
        <v>2381</v>
      </c>
      <c r="E2094" s="18" t="s">
        <v>2379</v>
      </c>
      <c r="F2094" s="18" t="s">
        <v>2379</v>
      </c>
      <c r="G2094" s="19">
        <v>0</v>
      </c>
      <c r="H2094" s="18" t="s">
        <v>2379</v>
      </c>
      <c r="I2094" s="20" t="str">
        <f t="shared" si="64"/>
        <v>Obesity</v>
      </c>
      <c r="J2094" s="20" t="str">
        <f t="shared" si="65"/>
        <v>Normal</v>
      </c>
    </row>
    <row r="2095" spans="1:10">
      <c r="A2095" s="18" t="s">
        <v>1589</v>
      </c>
      <c r="B2095" s="18">
        <v>54.61</v>
      </c>
      <c r="C2095" s="18">
        <v>4.49</v>
      </c>
      <c r="D2095" s="18" t="s">
        <v>2379</v>
      </c>
      <c r="E2095" s="18" t="s">
        <v>2379</v>
      </c>
      <c r="F2095" s="18" t="s">
        <v>2379</v>
      </c>
      <c r="G2095" s="19">
        <v>0</v>
      </c>
      <c r="H2095" s="18" t="s">
        <v>2379</v>
      </c>
      <c r="I2095" s="20" t="str">
        <f t="shared" si="64"/>
        <v>Obesity</v>
      </c>
      <c r="J2095" s="20" t="str">
        <f t="shared" si="65"/>
        <v>Normal</v>
      </c>
    </row>
    <row r="2096" spans="1:10">
      <c r="A2096" s="18" t="s">
        <v>1588</v>
      </c>
      <c r="B2096" s="18">
        <v>36.005000000000003</v>
      </c>
      <c r="C2096" s="18">
        <v>6.9</v>
      </c>
      <c r="D2096" s="18" t="s">
        <v>2379</v>
      </c>
      <c r="E2096" s="18" t="s">
        <v>2379</v>
      </c>
      <c r="F2096" s="18" t="s">
        <v>2379</v>
      </c>
      <c r="G2096" s="19">
        <v>0</v>
      </c>
      <c r="H2096" s="18" t="s">
        <v>2379</v>
      </c>
      <c r="I2096" s="20" t="str">
        <f t="shared" si="64"/>
        <v>Obesity</v>
      </c>
      <c r="J2096" s="20" t="str">
        <f t="shared" si="65"/>
        <v>Diabetes</v>
      </c>
    </row>
    <row r="2097" spans="1:10">
      <c r="A2097" s="18" t="s">
        <v>1587</v>
      </c>
      <c r="B2097" s="18">
        <v>28.7</v>
      </c>
      <c r="C2097" s="18">
        <v>11.52</v>
      </c>
      <c r="D2097" s="18" t="s">
        <v>2379</v>
      </c>
      <c r="E2097" s="18" t="s">
        <v>2379</v>
      </c>
      <c r="F2097" s="18" t="s">
        <v>2379</v>
      </c>
      <c r="G2097" s="19">
        <v>0</v>
      </c>
      <c r="H2097" s="18" t="s">
        <v>2379</v>
      </c>
      <c r="I2097" s="20" t="str">
        <f t="shared" si="64"/>
        <v>OverWeight</v>
      </c>
      <c r="J2097" s="20" t="str">
        <f t="shared" si="65"/>
        <v>Diabetes</v>
      </c>
    </row>
    <row r="2098" spans="1:10">
      <c r="A2098" s="18" t="s">
        <v>1586</v>
      </c>
      <c r="B2098" s="18">
        <v>34.295000000000002</v>
      </c>
      <c r="C2098" s="18">
        <v>11.24</v>
      </c>
      <c r="D2098" s="18" t="s">
        <v>2379</v>
      </c>
      <c r="E2098" s="18" t="s">
        <v>2379</v>
      </c>
      <c r="F2098" s="18" t="s">
        <v>2379</v>
      </c>
      <c r="G2098" s="19">
        <v>0</v>
      </c>
      <c r="H2098" s="18" t="s">
        <v>2379</v>
      </c>
      <c r="I2098" s="20" t="str">
        <f t="shared" si="64"/>
        <v>Obesity</v>
      </c>
      <c r="J2098" s="20" t="str">
        <f t="shared" si="65"/>
        <v>Diabetes</v>
      </c>
    </row>
    <row r="2099" spans="1:10">
      <c r="A2099" s="18" t="s">
        <v>1585</v>
      </c>
      <c r="B2099" s="18">
        <v>27.55</v>
      </c>
      <c r="C2099" s="18">
        <v>10.98</v>
      </c>
      <c r="D2099" s="18" t="s">
        <v>2379</v>
      </c>
      <c r="E2099" s="18" t="s">
        <v>2379</v>
      </c>
      <c r="F2099" s="18" t="s">
        <v>2379</v>
      </c>
      <c r="G2099" s="19">
        <v>0</v>
      </c>
      <c r="H2099" s="18" t="s">
        <v>2379</v>
      </c>
      <c r="I2099" s="20" t="str">
        <f t="shared" si="64"/>
        <v>OverWeight</v>
      </c>
      <c r="J2099" s="20" t="str">
        <f t="shared" si="65"/>
        <v>Diabetes</v>
      </c>
    </row>
    <row r="2100" spans="1:10">
      <c r="A2100" s="18" t="s">
        <v>1584</v>
      </c>
      <c r="B2100" s="18">
        <v>40.700000000000003</v>
      </c>
      <c r="C2100" s="18">
        <v>5.42</v>
      </c>
      <c r="D2100" s="18" t="s">
        <v>2379</v>
      </c>
      <c r="E2100" s="18" t="s">
        <v>2379</v>
      </c>
      <c r="F2100" s="18" t="s">
        <v>2379</v>
      </c>
      <c r="G2100" s="19">
        <v>0</v>
      </c>
      <c r="H2100" s="18" t="s">
        <v>2379</v>
      </c>
      <c r="I2100" s="20" t="str">
        <f t="shared" si="64"/>
        <v>Obesity</v>
      </c>
      <c r="J2100" s="20" t="str">
        <f t="shared" si="65"/>
        <v>Normal</v>
      </c>
    </row>
    <row r="2101" spans="1:10">
      <c r="A2101" s="18" t="s">
        <v>1583</v>
      </c>
      <c r="B2101" s="18">
        <v>18.335000000000001</v>
      </c>
      <c r="C2101" s="18">
        <v>10.97</v>
      </c>
      <c r="D2101" s="18" t="s">
        <v>2379</v>
      </c>
      <c r="E2101" s="18" t="s">
        <v>2379</v>
      </c>
      <c r="F2101" s="18" t="s">
        <v>2379</v>
      </c>
      <c r="G2101" s="19">
        <v>0</v>
      </c>
      <c r="H2101" s="18" t="s">
        <v>2379</v>
      </c>
      <c r="I2101" s="20" t="str">
        <f t="shared" si="64"/>
        <v>UnderWeight</v>
      </c>
      <c r="J2101" s="20" t="str">
        <f t="shared" si="65"/>
        <v>Diabetes</v>
      </c>
    </row>
    <row r="2102" spans="1:10">
      <c r="A2102" s="18" t="s">
        <v>1582</v>
      </c>
      <c r="B2102" s="18">
        <v>33.914999999999999</v>
      </c>
      <c r="C2102" s="18">
        <v>9.56</v>
      </c>
      <c r="D2102" s="18" t="s">
        <v>2381</v>
      </c>
      <c r="E2102" s="18" t="s">
        <v>2379</v>
      </c>
      <c r="F2102" s="18" t="s">
        <v>2379</v>
      </c>
      <c r="G2102" s="19">
        <v>2</v>
      </c>
      <c r="H2102" s="18" t="s">
        <v>2379</v>
      </c>
      <c r="I2102" s="20" t="str">
        <f t="shared" si="64"/>
        <v>Obesity</v>
      </c>
      <c r="J2102" s="20" t="str">
        <f t="shared" si="65"/>
        <v>Diabetes</v>
      </c>
    </row>
    <row r="2103" spans="1:10">
      <c r="A2103" s="18" t="s">
        <v>1581</v>
      </c>
      <c r="B2103" s="18">
        <v>33.534999999999997</v>
      </c>
      <c r="C2103" s="18">
        <v>9.4</v>
      </c>
      <c r="D2103" s="18" t="s">
        <v>2381</v>
      </c>
      <c r="E2103" s="18" t="s">
        <v>2379</v>
      </c>
      <c r="F2103" s="18" t="s">
        <v>2379</v>
      </c>
      <c r="G2103" s="19">
        <v>2</v>
      </c>
      <c r="H2103" s="18" t="s">
        <v>2379</v>
      </c>
      <c r="I2103" s="20" t="str">
        <f t="shared" si="64"/>
        <v>Obesity</v>
      </c>
      <c r="J2103" s="20" t="str">
        <f t="shared" si="65"/>
        <v>Diabetes</v>
      </c>
    </row>
    <row r="2104" spans="1:10">
      <c r="A2104" s="18" t="s">
        <v>2293</v>
      </c>
      <c r="B2104" s="18">
        <v>48.82</v>
      </c>
      <c r="C2104" s="18">
        <v>6.67</v>
      </c>
      <c r="D2104" s="18" t="s">
        <v>2381</v>
      </c>
      <c r="E2104" s="18" t="s">
        <v>2379</v>
      </c>
      <c r="F2104" s="18" t="s">
        <v>2379</v>
      </c>
      <c r="G2104" s="19">
        <v>0</v>
      </c>
      <c r="H2104" s="18" t="s">
        <v>2381</v>
      </c>
      <c r="I2104" s="20" t="str">
        <f t="shared" si="64"/>
        <v>Obesity</v>
      </c>
      <c r="J2104" s="20" t="str">
        <f t="shared" si="65"/>
        <v>Diabetes</v>
      </c>
    </row>
    <row r="2105" spans="1:10">
      <c r="A2105" s="18" t="s">
        <v>1580</v>
      </c>
      <c r="B2105" s="18">
        <v>23.655000000000001</v>
      </c>
      <c r="C2105" s="18">
        <v>8.48</v>
      </c>
      <c r="D2105" s="18" t="s">
        <v>2381</v>
      </c>
      <c r="E2105" s="18" t="s">
        <v>2379</v>
      </c>
      <c r="F2105" s="18" t="s">
        <v>2379</v>
      </c>
      <c r="G2105" s="19">
        <v>2</v>
      </c>
      <c r="H2105" s="18" t="s">
        <v>2379</v>
      </c>
      <c r="I2105" s="20" t="str">
        <f t="shared" si="64"/>
        <v>Healthy Weight</v>
      </c>
      <c r="J2105" s="20" t="str">
        <f t="shared" si="65"/>
        <v>Diabetes</v>
      </c>
    </row>
    <row r="2106" spans="1:10">
      <c r="A2106" s="18" t="s">
        <v>1579</v>
      </c>
      <c r="B2106" s="18">
        <v>28</v>
      </c>
      <c r="C2106" s="18">
        <v>5.57</v>
      </c>
      <c r="D2106" s="18" t="s">
        <v>2379</v>
      </c>
      <c r="E2106" s="18" t="s">
        <v>2379</v>
      </c>
      <c r="F2106" s="18" t="s">
        <v>2379</v>
      </c>
      <c r="G2106" s="19">
        <v>0</v>
      </c>
      <c r="H2106" s="18" t="s">
        <v>2379</v>
      </c>
      <c r="I2106" s="20" t="str">
        <f t="shared" si="64"/>
        <v>OverWeight</v>
      </c>
      <c r="J2106" s="20" t="str">
        <f t="shared" si="65"/>
        <v>Normal</v>
      </c>
    </row>
    <row r="2107" spans="1:10">
      <c r="A2107" s="18" t="s">
        <v>1578</v>
      </c>
      <c r="B2107" s="18">
        <v>30.23</v>
      </c>
      <c r="C2107" s="18">
        <v>6.94</v>
      </c>
      <c r="D2107" s="18" t="s">
        <v>2381</v>
      </c>
      <c r="E2107" s="18" t="s">
        <v>2379</v>
      </c>
      <c r="F2107" s="18" t="s">
        <v>2381</v>
      </c>
      <c r="G2107" s="19">
        <v>1</v>
      </c>
      <c r="H2107" s="18" t="s">
        <v>2379</v>
      </c>
      <c r="I2107" s="20" t="str">
        <f t="shared" si="64"/>
        <v>Obesity</v>
      </c>
      <c r="J2107" s="20" t="str">
        <f t="shared" si="65"/>
        <v>Diabetes</v>
      </c>
    </row>
    <row r="2108" spans="1:10">
      <c r="A2108" s="18" t="s">
        <v>1577</v>
      </c>
      <c r="B2108" s="18">
        <v>51.14</v>
      </c>
      <c r="C2108" s="18">
        <v>4.05</v>
      </c>
      <c r="D2108" s="18" t="s">
        <v>2379</v>
      </c>
      <c r="E2108" s="18" t="s">
        <v>2379</v>
      </c>
      <c r="F2108" s="18" t="s">
        <v>2379</v>
      </c>
      <c r="G2108" s="19">
        <v>1</v>
      </c>
      <c r="H2108" s="18" t="s">
        <v>2379</v>
      </c>
      <c r="I2108" s="20" t="str">
        <f t="shared" si="64"/>
        <v>Obesity</v>
      </c>
      <c r="J2108" s="20" t="str">
        <f t="shared" si="65"/>
        <v>Normal</v>
      </c>
    </row>
    <row r="2109" spans="1:10">
      <c r="A2109" s="18" t="s">
        <v>1576</v>
      </c>
      <c r="B2109" s="18">
        <v>24.32</v>
      </c>
      <c r="C2109" s="18">
        <v>10.220000000000001</v>
      </c>
      <c r="D2109" s="18" t="s">
        <v>2379</v>
      </c>
      <c r="E2109" s="18" t="s">
        <v>2379</v>
      </c>
      <c r="F2109" s="18" t="s">
        <v>2379</v>
      </c>
      <c r="G2109" s="19">
        <v>0</v>
      </c>
      <c r="H2109" s="18" t="s">
        <v>2379</v>
      </c>
      <c r="I2109" s="20" t="str">
        <f t="shared" si="64"/>
        <v>Healthy Weight</v>
      </c>
      <c r="J2109" s="20" t="str">
        <f t="shared" si="65"/>
        <v>Diabetes</v>
      </c>
    </row>
    <row r="2110" spans="1:10">
      <c r="A2110" s="18" t="s">
        <v>1575</v>
      </c>
      <c r="B2110" s="18">
        <v>38.06</v>
      </c>
      <c r="C2110" s="18">
        <v>9.24</v>
      </c>
      <c r="D2110" s="18" t="s">
        <v>2379</v>
      </c>
      <c r="E2110" s="18" t="s">
        <v>2379</v>
      </c>
      <c r="F2110" s="18" t="s">
        <v>2379</v>
      </c>
      <c r="G2110" s="19">
        <v>0</v>
      </c>
      <c r="H2110" s="18" t="s">
        <v>2379</v>
      </c>
      <c r="I2110" s="20" t="str">
        <f t="shared" si="64"/>
        <v>Obesity</v>
      </c>
      <c r="J2110" s="20" t="str">
        <f t="shared" si="65"/>
        <v>Diabetes</v>
      </c>
    </row>
    <row r="2111" spans="1:10">
      <c r="A2111" s="18" t="s">
        <v>1574</v>
      </c>
      <c r="B2111" s="18">
        <v>37.700000000000003</v>
      </c>
      <c r="C2111" s="18">
        <v>8.6</v>
      </c>
      <c r="D2111" s="18" t="s">
        <v>2379</v>
      </c>
      <c r="E2111" s="18" t="s">
        <v>2379</v>
      </c>
      <c r="F2111" s="18" t="s">
        <v>2379</v>
      </c>
      <c r="G2111" s="19">
        <v>0</v>
      </c>
      <c r="H2111" s="18" t="s">
        <v>2379</v>
      </c>
      <c r="I2111" s="20" t="str">
        <f t="shared" si="64"/>
        <v>Obesity</v>
      </c>
      <c r="J2111" s="20" t="str">
        <f t="shared" si="65"/>
        <v>Diabetes</v>
      </c>
    </row>
    <row r="2112" spans="1:10">
      <c r="A2112" s="18" t="s">
        <v>1573</v>
      </c>
      <c r="B2112" s="18">
        <v>44</v>
      </c>
      <c r="C2112" s="18">
        <v>9.32</v>
      </c>
      <c r="D2112" s="18" t="s">
        <v>2381</v>
      </c>
      <c r="E2112" s="18" t="s">
        <v>2379</v>
      </c>
      <c r="F2112" s="18" t="s">
        <v>2379</v>
      </c>
      <c r="G2112" s="19">
        <v>2</v>
      </c>
      <c r="H2112" s="18" t="s">
        <v>2379</v>
      </c>
      <c r="I2112" s="20" t="str">
        <f t="shared" si="64"/>
        <v>Obesity</v>
      </c>
      <c r="J2112" s="20" t="str">
        <f t="shared" si="65"/>
        <v>Diabetes</v>
      </c>
    </row>
    <row r="2113" spans="1:10">
      <c r="A2113" s="18" t="s">
        <v>1572</v>
      </c>
      <c r="B2113" s="18">
        <v>41.45</v>
      </c>
      <c r="C2113" s="18">
        <v>6.12</v>
      </c>
      <c r="D2113" s="18" t="s">
        <v>2381</v>
      </c>
      <c r="E2113" s="18" t="s">
        <v>2379</v>
      </c>
      <c r="F2113" s="18" t="s">
        <v>2379</v>
      </c>
      <c r="G2113" s="19">
        <v>0</v>
      </c>
      <c r="H2113" s="18" t="s">
        <v>2379</v>
      </c>
      <c r="I2113" s="20" t="str">
        <f t="shared" si="64"/>
        <v>Obesity</v>
      </c>
      <c r="J2113" s="20" t="str">
        <f t="shared" si="65"/>
        <v>Prediabetes</v>
      </c>
    </row>
    <row r="2114" spans="1:10">
      <c r="A2114" s="18" t="s">
        <v>1571</v>
      </c>
      <c r="B2114" s="18">
        <v>25.364999999999998</v>
      </c>
      <c r="C2114" s="18">
        <v>9.19</v>
      </c>
      <c r="D2114" s="18" t="s">
        <v>2381</v>
      </c>
      <c r="E2114" s="18" t="s">
        <v>2379</v>
      </c>
      <c r="F2114" s="18" t="s">
        <v>2379</v>
      </c>
      <c r="G2114" s="19">
        <v>0</v>
      </c>
      <c r="H2114" s="18" t="s">
        <v>2379</v>
      </c>
      <c r="I2114" s="20" t="str">
        <f t="shared" ref="I2114:I2177" si="66">IF(B2114&lt;18.5,"UnderWeight",IF(B2114&lt;25,"Healthy Weight",IF(B2114&lt;30,"OverWeight","Obesity")))</f>
        <v>OverWeight</v>
      </c>
      <c r="J2114" s="20" t="str">
        <f t="shared" si="65"/>
        <v>Diabetes</v>
      </c>
    </row>
    <row r="2115" spans="1:10">
      <c r="A2115" s="18" t="s">
        <v>2364</v>
      </c>
      <c r="B2115" s="18">
        <v>36.96</v>
      </c>
      <c r="C2115" s="18">
        <v>7.93</v>
      </c>
      <c r="D2115" s="18" t="s">
        <v>2379</v>
      </c>
      <c r="E2115" s="18" t="s">
        <v>2379</v>
      </c>
      <c r="F2115" s="18" t="s">
        <v>2379</v>
      </c>
      <c r="G2115" s="19">
        <v>3</v>
      </c>
      <c r="H2115" s="18" t="s">
        <v>2380</v>
      </c>
      <c r="I2115" s="20" t="str">
        <f t="shared" si="66"/>
        <v>Obesity</v>
      </c>
      <c r="J2115" s="20" t="str">
        <f t="shared" ref="J2115:J2178" si="67">IF(C2115&lt;5.7,"Normal",IF(C2115&lt;6.5,"Prediabetes","Diabetes"))</f>
        <v>Diabetes</v>
      </c>
    </row>
    <row r="2116" spans="1:10">
      <c r="A2116" s="18" t="s">
        <v>2292</v>
      </c>
      <c r="B2116" s="18">
        <v>51.01</v>
      </c>
      <c r="C2116" s="18">
        <v>9.1999999999999993</v>
      </c>
      <c r="D2116" s="18" t="s">
        <v>2379</v>
      </c>
      <c r="E2116" s="18" t="s">
        <v>2379</v>
      </c>
      <c r="F2116" s="18" t="s">
        <v>2379</v>
      </c>
      <c r="G2116" s="19">
        <v>0</v>
      </c>
      <c r="H2116" s="18" t="s">
        <v>2380</v>
      </c>
      <c r="I2116" s="20" t="str">
        <f t="shared" si="66"/>
        <v>Obesity</v>
      </c>
      <c r="J2116" s="20" t="str">
        <f t="shared" si="67"/>
        <v>Diabetes</v>
      </c>
    </row>
    <row r="2117" spans="1:10">
      <c r="A2117" s="18" t="s">
        <v>1570</v>
      </c>
      <c r="B2117" s="18">
        <v>34.56</v>
      </c>
      <c r="C2117" s="18">
        <v>5.84</v>
      </c>
      <c r="D2117" s="18" t="s">
        <v>2381</v>
      </c>
      <c r="E2117" s="18" t="s">
        <v>2379</v>
      </c>
      <c r="F2117" s="18" t="s">
        <v>2381</v>
      </c>
      <c r="G2117" s="19">
        <v>1</v>
      </c>
      <c r="H2117" s="18" t="s">
        <v>2379</v>
      </c>
      <c r="I2117" s="20" t="str">
        <f t="shared" si="66"/>
        <v>Obesity</v>
      </c>
      <c r="J2117" s="20" t="str">
        <f t="shared" si="67"/>
        <v>Prediabetes</v>
      </c>
    </row>
    <row r="2118" spans="1:10">
      <c r="A2118" s="18" t="s">
        <v>1569</v>
      </c>
      <c r="B2118" s="18">
        <v>28.2</v>
      </c>
      <c r="C2118" s="18">
        <v>7.19</v>
      </c>
      <c r="D2118" s="18" t="s">
        <v>2381</v>
      </c>
      <c r="E2118" s="18" t="s">
        <v>2379</v>
      </c>
      <c r="F2118" s="18" t="s">
        <v>2379</v>
      </c>
      <c r="G2118" s="19">
        <v>2</v>
      </c>
      <c r="H2118" s="18" t="s">
        <v>2379</v>
      </c>
      <c r="I2118" s="20" t="str">
        <f t="shared" si="66"/>
        <v>OverWeight</v>
      </c>
      <c r="J2118" s="20" t="str">
        <f t="shared" si="67"/>
        <v>Diabetes</v>
      </c>
    </row>
    <row r="2119" spans="1:10">
      <c r="A2119" s="18" t="s">
        <v>1568</v>
      </c>
      <c r="B2119" s="18">
        <v>30.43</v>
      </c>
      <c r="C2119" s="18">
        <v>9.39</v>
      </c>
      <c r="D2119" s="18" t="s">
        <v>2379</v>
      </c>
      <c r="E2119" s="18" t="s">
        <v>2379</v>
      </c>
      <c r="F2119" s="18" t="s">
        <v>2379</v>
      </c>
      <c r="G2119" s="19">
        <v>0</v>
      </c>
      <c r="H2119" s="18" t="s">
        <v>2379</v>
      </c>
      <c r="I2119" s="20" t="str">
        <f t="shared" si="66"/>
        <v>Obesity</v>
      </c>
      <c r="J2119" s="20" t="str">
        <f t="shared" si="67"/>
        <v>Diabetes</v>
      </c>
    </row>
    <row r="2120" spans="1:10">
      <c r="A2120" s="18" t="s">
        <v>1567</v>
      </c>
      <c r="B2120" s="18">
        <v>32.395000000000003</v>
      </c>
      <c r="C2120" s="18">
        <v>4.2699999999999996</v>
      </c>
      <c r="D2120" s="18" t="s">
        <v>2381</v>
      </c>
      <c r="E2120" s="18" t="s">
        <v>2379</v>
      </c>
      <c r="F2120" s="18" t="s">
        <v>2379</v>
      </c>
      <c r="G2120" s="19">
        <v>1</v>
      </c>
      <c r="H2120" s="18" t="s">
        <v>2379</v>
      </c>
      <c r="I2120" s="20" t="str">
        <f t="shared" si="66"/>
        <v>Obesity</v>
      </c>
      <c r="J2120" s="20" t="str">
        <f t="shared" si="67"/>
        <v>Normal</v>
      </c>
    </row>
    <row r="2121" spans="1:10">
      <c r="A2121" s="18" t="s">
        <v>1566</v>
      </c>
      <c r="B2121" s="18">
        <v>24.035</v>
      </c>
      <c r="C2121" s="18">
        <v>11.71</v>
      </c>
      <c r="D2121" s="18" t="s">
        <v>2379</v>
      </c>
      <c r="E2121" s="18" t="s">
        <v>2379</v>
      </c>
      <c r="F2121" s="18" t="s">
        <v>2379</v>
      </c>
      <c r="G2121" s="19">
        <v>0</v>
      </c>
      <c r="H2121" s="18" t="s">
        <v>2379</v>
      </c>
      <c r="I2121" s="20" t="str">
        <f t="shared" si="66"/>
        <v>Healthy Weight</v>
      </c>
      <c r="J2121" s="20" t="str">
        <f t="shared" si="67"/>
        <v>Diabetes</v>
      </c>
    </row>
    <row r="2122" spans="1:10">
      <c r="A2122" s="18" t="s">
        <v>1565</v>
      </c>
      <c r="B2122" s="18">
        <v>37.119999999999997</v>
      </c>
      <c r="C2122" s="18">
        <v>5.29</v>
      </c>
      <c r="D2122" s="18" t="s">
        <v>2379</v>
      </c>
      <c r="E2122" s="18" t="s">
        <v>2379</v>
      </c>
      <c r="F2122" s="18" t="s">
        <v>2379</v>
      </c>
      <c r="G2122" s="19">
        <v>2</v>
      </c>
      <c r="H2122" s="18" t="s">
        <v>2379</v>
      </c>
      <c r="I2122" s="20" t="str">
        <f t="shared" si="66"/>
        <v>Obesity</v>
      </c>
      <c r="J2122" s="20" t="str">
        <f t="shared" si="67"/>
        <v>Normal</v>
      </c>
    </row>
    <row r="2123" spans="1:10">
      <c r="A2123" s="18" t="s">
        <v>1564</v>
      </c>
      <c r="B2123" s="18">
        <v>34.840000000000003</v>
      </c>
      <c r="C2123" s="18">
        <v>6</v>
      </c>
      <c r="D2123" s="18" t="s">
        <v>2381</v>
      </c>
      <c r="E2123" s="18" t="s">
        <v>2379</v>
      </c>
      <c r="F2123" s="18" t="s">
        <v>2381</v>
      </c>
      <c r="G2123" s="19">
        <v>1</v>
      </c>
      <c r="H2123" s="18" t="s">
        <v>2379</v>
      </c>
      <c r="I2123" s="20" t="str">
        <f t="shared" si="66"/>
        <v>Obesity</v>
      </c>
      <c r="J2123" s="20" t="str">
        <f t="shared" si="67"/>
        <v>Prediabetes</v>
      </c>
    </row>
    <row r="2124" spans="1:10">
      <c r="A2124" s="18" t="s">
        <v>1563</v>
      </c>
      <c r="B2124" s="18">
        <v>29.53</v>
      </c>
      <c r="C2124" s="18">
        <v>10.64</v>
      </c>
      <c r="D2124" s="18" t="s">
        <v>2379</v>
      </c>
      <c r="E2124" s="18" t="s">
        <v>2379</v>
      </c>
      <c r="F2124" s="18" t="s">
        <v>2379</v>
      </c>
      <c r="G2124" s="19">
        <v>0</v>
      </c>
      <c r="H2124" s="18" t="s">
        <v>2379</v>
      </c>
      <c r="I2124" s="20" t="str">
        <f t="shared" si="66"/>
        <v>OverWeight</v>
      </c>
      <c r="J2124" s="20" t="str">
        <f t="shared" si="67"/>
        <v>Diabetes</v>
      </c>
    </row>
    <row r="2125" spans="1:10">
      <c r="A2125" s="18" t="s">
        <v>1562</v>
      </c>
      <c r="B2125" s="18">
        <v>42.51</v>
      </c>
      <c r="C2125" s="18">
        <v>8.2100000000000009</v>
      </c>
      <c r="D2125" s="18" t="s">
        <v>2381</v>
      </c>
      <c r="E2125" s="18" t="s">
        <v>2379</v>
      </c>
      <c r="F2125" s="18" t="s">
        <v>2379</v>
      </c>
      <c r="G2125" s="19">
        <v>0</v>
      </c>
      <c r="H2125" s="18" t="s">
        <v>2379</v>
      </c>
      <c r="I2125" s="20" t="str">
        <f t="shared" si="66"/>
        <v>Obesity</v>
      </c>
      <c r="J2125" s="20" t="str">
        <f t="shared" si="67"/>
        <v>Diabetes</v>
      </c>
    </row>
    <row r="2126" spans="1:10">
      <c r="A2126" s="18" t="s">
        <v>1561</v>
      </c>
      <c r="B2126" s="18">
        <v>38.14</v>
      </c>
      <c r="C2126" s="18">
        <v>5.58</v>
      </c>
      <c r="D2126" s="18" t="s">
        <v>2379</v>
      </c>
      <c r="E2126" s="18" t="s">
        <v>2379</v>
      </c>
      <c r="F2126" s="18" t="s">
        <v>2381</v>
      </c>
      <c r="G2126" s="19">
        <v>1</v>
      </c>
      <c r="H2126" s="18" t="s">
        <v>2379</v>
      </c>
      <c r="I2126" s="20" t="str">
        <f t="shared" si="66"/>
        <v>Obesity</v>
      </c>
      <c r="J2126" s="20" t="str">
        <f t="shared" si="67"/>
        <v>Normal</v>
      </c>
    </row>
    <row r="2127" spans="1:10">
      <c r="A2127" s="18" t="s">
        <v>2291</v>
      </c>
      <c r="B2127" s="18">
        <v>45.65</v>
      </c>
      <c r="C2127" s="18">
        <v>5.1100000000000003</v>
      </c>
      <c r="D2127" s="18" t="s">
        <v>2381</v>
      </c>
      <c r="E2127" s="18" t="s">
        <v>2379</v>
      </c>
      <c r="F2127" s="18" t="s">
        <v>2379</v>
      </c>
      <c r="G2127" s="19">
        <v>1</v>
      </c>
      <c r="H2127" s="18" t="s">
        <v>2381</v>
      </c>
      <c r="I2127" s="20" t="str">
        <f t="shared" si="66"/>
        <v>Obesity</v>
      </c>
      <c r="J2127" s="20" t="str">
        <f t="shared" si="67"/>
        <v>Normal</v>
      </c>
    </row>
    <row r="2128" spans="1:10">
      <c r="A2128" s="18" t="s">
        <v>1560</v>
      </c>
      <c r="B2128" s="18">
        <v>39.93</v>
      </c>
      <c r="C2128" s="18">
        <v>8.75</v>
      </c>
      <c r="D2128" s="18" t="s">
        <v>2379</v>
      </c>
      <c r="E2128" s="18" t="s">
        <v>2379</v>
      </c>
      <c r="F2128" s="18" t="s">
        <v>2379</v>
      </c>
      <c r="G2128" s="19">
        <v>0</v>
      </c>
      <c r="H2128" s="18" t="s">
        <v>2379</v>
      </c>
      <c r="I2128" s="20" t="str">
        <f t="shared" si="66"/>
        <v>Obesity</v>
      </c>
      <c r="J2128" s="20" t="str">
        <f t="shared" si="67"/>
        <v>Diabetes</v>
      </c>
    </row>
    <row r="2129" spans="1:10">
      <c r="A2129" s="18" t="s">
        <v>1559</v>
      </c>
      <c r="B2129" s="18">
        <v>38.83</v>
      </c>
      <c r="C2129" s="18">
        <v>11.86</v>
      </c>
      <c r="D2129" s="18" t="s">
        <v>2379</v>
      </c>
      <c r="E2129" s="18" t="s">
        <v>2379</v>
      </c>
      <c r="F2129" s="18" t="s">
        <v>2379</v>
      </c>
      <c r="G2129" s="19">
        <v>0</v>
      </c>
      <c r="H2129" s="18" t="s">
        <v>2379</v>
      </c>
      <c r="I2129" s="20" t="str">
        <f t="shared" si="66"/>
        <v>Obesity</v>
      </c>
      <c r="J2129" s="20" t="str">
        <f t="shared" si="67"/>
        <v>Diabetes</v>
      </c>
    </row>
    <row r="2130" spans="1:10">
      <c r="A2130" s="18" t="s">
        <v>1558</v>
      </c>
      <c r="B2130" s="18">
        <v>37.4</v>
      </c>
      <c r="C2130" s="18">
        <v>11.46</v>
      </c>
      <c r="D2130" s="18" t="s">
        <v>2379</v>
      </c>
      <c r="E2130" s="18" t="s">
        <v>2379</v>
      </c>
      <c r="F2130" s="18" t="s">
        <v>2379</v>
      </c>
      <c r="G2130" s="19">
        <v>0</v>
      </c>
      <c r="H2130" s="18" t="s">
        <v>2379</v>
      </c>
      <c r="I2130" s="20" t="str">
        <f t="shared" si="66"/>
        <v>Obesity</v>
      </c>
      <c r="J2130" s="20" t="str">
        <f t="shared" si="67"/>
        <v>Diabetes</v>
      </c>
    </row>
    <row r="2131" spans="1:10">
      <c r="A2131" s="18" t="s">
        <v>1557</v>
      </c>
      <c r="B2131" s="18">
        <v>21.4</v>
      </c>
      <c r="C2131" s="18">
        <v>9.0299999999999994</v>
      </c>
      <c r="D2131" s="18" t="s">
        <v>2379</v>
      </c>
      <c r="E2131" s="18" t="s">
        <v>2379</v>
      </c>
      <c r="F2131" s="18" t="s">
        <v>2379</v>
      </c>
      <c r="G2131" s="19">
        <v>0</v>
      </c>
      <c r="H2131" s="18" t="s">
        <v>2379</v>
      </c>
      <c r="I2131" s="20" t="str">
        <f t="shared" si="66"/>
        <v>Healthy Weight</v>
      </c>
      <c r="J2131" s="20" t="str">
        <f t="shared" si="67"/>
        <v>Diabetes</v>
      </c>
    </row>
    <row r="2132" spans="1:10">
      <c r="A2132" s="18" t="s">
        <v>1556</v>
      </c>
      <c r="B2132" s="18">
        <v>38.380000000000003</v>
      </c>
      <c r="C2132" s="18">
        <v>8.26</v>
      </c>
      <c r="D2132" s="18" t="s">
        <v>2381</v>
      </c>
      <c r="E2132" s="18" t="s">
        <v>2379</v>
      </c>
      <c r="F2132" s="18" t="s">
        <v>2379</v>
      </c>
      <c r="G2132" s="19">
        <v>2</v>
      </c>
      <c r="H2132" s="18" t="s">
        <v>2379</v>
      </c>
      <c r="I2132" s="20" t="str">
        <f t="shared" si="66"/>
        <v>Obesity</v>
      </c>
      <c r="J2132" s="20" t="str">
        <f t="shared" si="67"/>
        <v>Diabetes</v>
      </c>
    </row>
    <row r="2133" spans="1:10">
      <c r="A2133" s="18" t="s">
        <v>1555</v>
      </c>
      <c r="B2133" s="18">
        <v>33.659999999999997</v>
      </c>
      <c r="C2133" s="18">
        <v>5.42</v>
      </c>
      <c r="D2133" s="18" t="s">
        <v>2381</v>
      </c>
      <c r="E2133" s="18" t="s">
        <v>2379</v>
      </c>
      <c r="F2133" s="18" t="s">
        <v>2379</v>
      </c>
      <c r="G2133" s="19">
        <v>2</v>
      </c>
      <c r="H2133" s="18" t="s">
        <v>2379</v>
      </c>
      <c r="I2133" s="20" t="str">
        <f t="shared" si="66"/>
        <v>Obesity</v>
      </c>
      <c r="J2133" s="20" t="str">
        <f t="shared" si="67"/>
        <v>Normal</v>
      </c>
    </row>
    <row r="2134" spans="1:10">
      <c r="A2134" s="18" t="s">
        <v>1554</v>
      </c>
      <c r="B2134" s="18">
        <v>31.79</v>
      </c>
      <c r="C2134" s="18">
        <v>11.33</v>
      </c>
      <c r="D2134" s="18" t="s">
        <v>2381</v>
      </c>
      <c r="E2134" s="18" t="s">
        <v>2379</v>
      </c>
      <c r="F2134" s="18" t="s">
        <v>2381</v>
      </c>
      <c r="G2134" s="19">
        <v>1</v>
      </c>
      <c r="H2134" s="18" t="s">
        <v>2379</v>
      </c>
      <c r="I2134" s="20" t="str">
        <f t="shared" si="66"/>
        <v>Obesity</v>
      </c>
      <c r="J2134" s="20" t="str">
        <f t="shared" si="67"/>
        <v>Diabetes</v>
      </c>
    </row>
    <row r="2135" spans="1:10">
      <c r="A2135" s="18" t="s">
        <v>1553</v>
      </c>
      <c r="B2135" s="18">
        <v>29.7</v>
      </c>
      <c r="C2135" s="18">
        <v>7.69</v>
      </c>
      <c r="D2135" s="18" t="s">
        <v>2381</v>
      </c>
      <c r="E2135" s="18" t="s">
        <v>2379</v>
      </c>
      <c r="F2135" s="18" t="s">
        <v>2381</v>
      </c>
      <c r="G2135" s="19">
        <v>1</v>
      </c>
      <c r="H2135" s="18" t="s">
        <v>2379</v>
      </c>
      <c r="I2135" s="20" t="str">
        <f t="shared" si="66"/>
        <v>OverWeight</v>
      </c>
      <c r="J2135" s="20" t="str">
        <f t="shared" si="67"/>
        <v>Diabetes</v>
      </c>
    </row>
    <row r="2136" spans="1:10">
      <c r="A2136" s="18" t="s">
        <v>1552</v>
      </c>
      <c r="B2136" s="18">
        <v>25.46</v>
      </c>
      <c r="C2136" s="18">
        <v>8.77</v>
      </c>
      <c r="D2136" s="18" t="s">
        <v>2381</v>
      </c>
      <c r="E2136" s="18" t="s">
        <v>2379</v>
      </c>
      <c r="F2136" s="18" t="s">
        <v>2381</v>
      </c>
      <c r="G2136" s="19">
        <v>1</v>
      </c>
      <c r="H2136" s="18" t="s">
        <v>2379</v>
      </c>
      <c r="I2136" s="20" t="str">
        <f t="shared" si="66"/>
        <v>OverWeight</v>
      </c>
      <c r="J2136" s="20" t="str">
        <f t="shared" si="67"/>
        <v>Diabetes</v>
      </c>
    </row>
    <row r="2137" spans="1:10">
      <c r="A2137" s="18" t="s">
        <v>1551</v>
      </c>
      <c r="B2137" s="18">
        <v>39.14</v>
      </c>
      <c r="C2137" s="18">
        <v>4.91</v>
      </c>
      <c r="D2137" s="18" t="s">
        <v>2379</v>
      </c>
      <c r="E2137" s="18" t="s">
        <v>2380</v>
      </c>
      <c r="F2137" s="18" t="s">
        <v>2379</v>
      </c>
      <c r="G2137" s="19">
        <v>1</v>
      </c>
      <c r="H2137" s="18" t="s">
        <v>2379</v>
      </c>
      <c r="I2137" s="20" t="str">
        <f t="shared" si="66"/>
        <v>Obesity</v>
      </c>
      <c r="J2137" s="20" t="str">
        <f t="shared" si="67"/>
        <v>Normal</v>
      </c>
    </row>
    <row r="2138" spans="1:10">
      <c r="A2138" s="18" t="s">
        <v>2290</v>
      </c>
      <c r="B2138" s="18">
        <v>52.9</v>
      </c>
      <c r="C2138" s="18">
        <v>5.34</v>
      </c>
      <c r="D2138" s="18" t="s">
        <v>2379</v>
      </c>
      <c r="E2138" s="18" t="s">
        <v>2379</v>
      </c>
      <c r="F2138" s="18" t="s">
        <v>2379</v>
      </c>
      <c r="G2138" s="19">
        <v>0</v>
      </c>
      <c r="H2138" s="18" t="s">
        <v>2380</v>
      </c>
      <c r="I2138" s="20" t="str">
        <f t="shared" si="66"/>
        <v>Obesity</v>
      </c>
      <c r="J2138" s="20" t="str">
        <f t="shared" si="67"/>
        <v>Normal</v>
      </c>
    </row>
    <row r="2139" spans="1:10">
      <c r="A2139" s="18" t="s">
        <v>1550</v>
      </c>
      <c r="B2139" s="18">
        <v>41.2</v>
      </c>
      <c r="C2139" s="18">
        <v>4.95</v>
      </c>
      <c r="D2139" s="18" t="s">
        <v>2379</v>
      </c>
      <c r="E2139" s="18" t="s">
        <v>2379</v>
      </c>
      <c r="F2139" s="18" t="s">
        <v>2379</v>
      </c>
      <c r="G2139" s="19">
        <v>1</v>
      </c>
      <c r="H2139" s="18" t="s">
        <v>2379</v>
      </c>
      <c r="I2139" s="20" t="str">
        <f t="shared" si="66"/>
        <v>Obesity</v>
      </c>
      <c r="J2139" s="20" t="str">
        <f t="shared" si="67"/>
        <v>Normal</v>
      </c>
    </row>
    <row r="2140" spans="1:10">
      <c r="A2140" s="18" t="s">
        <v>1549</v>
      </c>
      <c r="B2140" s="18">
        <v>28.81</v>
      </c>
      <c r="C2140" s="18">
        <v>10.8</v>
      </c>
      <c r="D2140" s="18" t="s">
        <v>2381</v>
      </c>
      <c r="E2140" s="18" t="s">
        <v>2379</v>
      </c>
      <c r="F2140" s="18" t="s">
        <v>2381</v>
      </c>
      <c r="G2140" s="19">
        <v>1</v>
      </c>
      <c r="H2140" s="18" t="s">
        <v>2379</v>
      </c>
      <c r="I2140" s="20" t="str">
        <f t="shared" si="66"/>
        <v>OverWeight</v>
      </c>
      <c r="J2140" s="20" t="str">
        <f t="shared" si="67"/>
        <v>Diabetes</v>
      </c>
    </row>
    <row r="2141" spans="1:10">
      <c r="A2141" s="18" t="s">
        <v>1548</v>
      </c>
      <c r="B2141" s="18">
        <v>37.409999999999997</v>
      </c>
      <c r="C2141" s="18">
        <v>7.21</v>
      </c>
      <c r="D2141" s="18" t="s">
        <v>2379</v>
      </c>
      <c r="E2141" s="18" t="s">
        <v>2379</v>
      </c>
      <c r="F2141" s="18" t="s">
        <v>2379</v>
      </c>
      <c r="G2141" s="19">
        <v>2</v>
      </c>
      <c r="H2141" s="18" t="s">
        <v>2379</v>
      </c>
      <c r="I2141" s="20" t="str">
        <f t="shared" si="66"/>
        <v>Obesity</v>
      </c>
      <c r="J2141" s="20" t="str">
        <f t="shared" si="67"/>
        <v>Diabetes</v>
      </c>
    </row>
    <row r="2142" spans="1:10">
      <c r="A2142" s="18" t="s">
        <v>1547</v>
      </c>
      <c r="B2142" s="18">
        <v>52.54</v>
      </c>
      <c r="C2142" s="18">
        <v>5.12</v>
      </c>
      <c r="D2142" s="18" t="s">
        <v>2379</v>
      </c>
      <c r="E2142" s="18" t="s">
        <v>2379</v>
      </c>
      <c r="F2142" s="18" t="s">
        <v>2381</v>
      </c>
      <c r="G2142" s="19">
        <v>1</v>
      </c>
      <c r="H2142" s="18" t="s">
        <v>2379</v>
      </c>
      <c r="I2142" s="20" t="str">
        <f t="shared" si="66"/>
        <v>Obesity</v>
      </c>
      <c r="J2142" s="20" t="str">
        <f t="shared" si="67"/>
        <v>Normal</v>
      </c>
    </row>
    <row r="2143" spans="1:10">
      <c r="A2143" s="18" t="s">
        <v>1546</v>
      </c>
      <c r="B2143" s="18">
        <v>17.29</v>
      </c>
      <c r="C2143" s="18">
        <v>4.62</v>
      </c>
      <c r="D2143" s="18" t="s">
        <v>2379</v>
      </c>
      <c r="E2143" s="18" t="s">
        <v>2380</v>
      </c>
      <c r="F2143" s="18" t="s">
        <v>2379</v>
      </c>
      <c r="G2143" s="19">
        <v>1</v>
      </c>
      <c r="H2143" s="18" t="s">
        <v>2380</v>
      </c>
      <c r="I2143" s="20" t="str">
        <f t="shared" si="66"/>
        <v>UnderWeight</v>
      </c>
      <c r="J2143" s="20" t="str">
        <f t="shared" si="67"/>
        <v>Normal</v>
      </c>
    </row>
    <row r="2144" spans="1:10">
      <c r="A2144" s="18" t="s">
        <v>1545</v>
      </c>
      <c r="B2144" s="18">
        <v>31.74</v>
      </c>
      <c r="C2144" s="18">
        <v>7.68</v>
      </c>
      <c r="D2144" s="18" t="s">
        <v>2381</v>
      </c>
      <c r="E2144" s="18" t="s">
        <v>2379</v>
      </c>
      <c r="F2144" s="18" t="s">
        <v>2379</v>
      </c>
      <c r="G2144" s="19">
        <v>0</v>
      </c>
      <c r="H2144" s="18" t="s">
        <v>2379</v>
      </c>
      <c r="I2144" s="20" t="str">
        <f t="shared" si="66"/>
        <v>Obesity</v>
      </c>
      <c r="J2144" s="20" t="str">
        <f t="shared" si="67"/>
        <v>Diabetes</v>
      </c>
    </row>
    <row r="2145" spans="1:10">
      <c r="A2145" s="18" t="s">
        <v>1544</v>
      </c>
      <c r="B2145" s="18">
        <v>26.504999999999999</v>
      </c>
      <c r="C2145" s="18">
        <v>6.79</v>
      </c>
      <c r="D2145" s="18" t="s">
        <v>2381</v>
      </c>
      <c r="E2145" s="18" t="s">
        <v>2379</v>
      </c>
      <c r="F2145" s="18" t="s">
        <v>2381</v>
      </c>
      <c r="G2145" s="19">
        <v>1</v>
      </c>
      <c r="H2145" s="18" t="s">
        <v>2379</v>
      </c>
      <c r="I2145" s="20" t="str">
        <f t="shared" si="66"/>
        <v>OverWeight</v>
      </c>
      <c r="J2145" s="20" t="str">
        <f t="shared" si="67"/>
        <v>Diabetes</v>
      </c>
    </row>
    <row r="2146" spans="1:10">
      <c r="A2146" s="18" t="s">
        <v>1543</v>
      </c>
      <c r="B2146" s="18">
        <v>36.479999999999997</v>
      </c>
      <c r="C2146" s="18">
        <v>11.09</v>
      </c>
      <c r="D2146" s="18" t="s">
        <v>2379</v>
      </c>
      <c r="E2146" s="18" t="s">
        <v>2379</v>
      </c>
      <c r="F2146" s="18" t="s">
        <v>2379</v>
      </c>
      <c r="G2146" s="19">
        <v>0</v>
      </c>
      <c r="H2146" s="18" t="s">
        <v>2379</v>
      </c>
      <c r="I2146" s="20" t="str">
        <f t="shared" si="66"/>
        <v>Obesity</v>
      </c>
      <c r="J2146" s="20" t="str">
        <f t="shared" si="67"/>
        <v>Diabetes</v>
      </c>
    </row>
    <row r="2147" spans="1:10">
      <c r="A2147" s="18" t="s">
        <v>1542</v>
      </c>
      <c r="B2147" s="18">
        <v>39.159999999999997</v>
      </c>
      <c r="C2147" s="18">
        <v>5.24</v>
      </c>
      <c r="D2147" s="18" t="s">
        <v>2381</v>
      </c>
      <c r="E2147" s="18" t="s">
        <v>2379</v>
      </c>
      <c r="F2147" s="18" t="s">
        <v>2381</v>
      </c>
      <c r="G2147" s="19">
        <v>1</v>
      </c>
      <c r="H2147" s="18" t="s">
        <v>2379</v>
      </c>
      <c r="I2147" s="20" t="str">
        <f t="shared" si="66"/>
        <v>Obesity</v>
      </c>
      <c r="J2147" s="20" t="str">
        <f t="shared" si="67"/>
        <v>Normal</v>
      </c>
    </row>
    <row r="2148" spans="1:10">
      <c r="A2148" s="18" t="s">
        <v>1541</v>
      </c>
      <c r="B2148" s="18">
        <v>28.22</v>
      </c>
      <c r="C2148" s="18">
        <v>7.51</v>
      </c>
      <c r="D2148" s="18" t="s">
        <v>2381</v>
      </c>
      <c r="E2148" s="18" t="s">
        <v>2379</v>
      </c>
      <c r="F2148" s="18" t="s">
        <v>2381</v>
      </c>
      <c r="G2148" s="19">
        <v>1</v>
      </c>
      <c r="H2148" s="18" t="s">
        <v>2379</v>
      </c>
      <c r="I2148" s="20" t="str">
        <f t="shared" si="66"/>
        <v>OverWeight</v>
      </c>
      <c r="J2148" s="20" t="str">
        <f t="shared" si="67"/>
        <v>Diabetes</v>
      </c>
    </row>
    <row r="2149" spans="1:10">
      <c r="A2149" s="18" t="s">
        <v>2289</v>
      </c>
      <c r="B2149" s="18">
        <v>45.41</v>
      </c>
      <c r="C2149" s="18">
        <v>4.03</v>
      </c>
      <c r="D2149" s="18" t="s">
        <v>2381</v>
      </c>
      <c r="E2149" s="18" t="s">
        <v>2379</v>
      </c>
      <c r="F2149" s="18" t="s">
        <v>2379</v>
      </c>
      <c r="G2149" s="19">
        <v>1</v>
      </c>
      <c r="H2149" s="18" t="s">
        <v>2381</v>
      </c>
      <c r="I2149" s="20" t="str">
        <f t="shared" si="66"/>
        <v>Obesity</v>
      </c>
      <c r="J2149" s="20" t="str">
        <f t="shared" si="67"/>
        <v>Normal</v>
      </c>
    </row>
    <row r="2150" spans="1:10">
      <c r="A2150" s="18" t="s">
        <v>1540</v>
      </c>
      <c r="B2150" s="18">
        <v>35</v>
      </c>
      <c r="C2150" s="18">
        <v>4.13</v>
      </c>
      <c r="D2150" s="18" t="s">
        <v>2379</v>
      </c>
      <c r="E2150" s="18" t="s">
        <v>2379</v>
      </c>
      <c r="F2150" s="18" t="s">
        <v>2379</v>
      </c>
      <c r="G2150" s="19">
        <v>2</v>
      </c>
      <c r="H2150" s="18" t="s">
        <v>2379</v>
      </c>
      <c r="I2150" s="20" t="str">
        <f t="shared" si="66"/>
        <v>Obesity</v>
      </c>
      <c r="J2150" s="20" t="str">
        <f t="shared" si="67"/>
        <v>Normal</v>
      </c>
    </row>
    <row r="2151" spans="1:10">
      <c r="A2151" s="18" t="s">
        <v>1539</v>
      </c>
      <c r="B2151" s="18">
        <v>36.24</v>
      </c>
      <c r="C2151" s="18">
        <v>8.3800000000000008</v>
      </c>
      <c r="D2151" s="18" t="s">
        <v>2381</v>
      </c>
      <c r="E2151" s="18" t="s">
        <v>2379</v>
      </c>
      <c r="F2151" s="18" t="s">
        <v>2379</v>
      </c>
      <c r="G2151" s="19">
        <v>1</v>
      </c>
      <c r="H2151" s="18" t="s">
        <v>2379</v>
      </c>
      <c r="I2151" s="20" t="str">
        <f t="shared" si="66"/>
        <v>Obesity</v>
      </c>
      <c r="J2151" s="20" t="str">
        <f t="shared" si="67"/>
        <v>Diabetes</v>
      </c>
    </row>
    <row r="2152" spans="1:10">
      <c r="A2152" s="18" t="s">
        <v>1538</v>
      </c>
      <c r="B2152" s="18">
        <v>36.954999999999998</v>
      </c>
      <c r="C2152" s="18">
        <v>8.07</v>
      </c>
      <c r="D2152" s="18" t="s">
        <v>2379</v>
      </c>
      <c r="E2152" s="18" t="s">
        <v>2379</v>
      </c>
      <c r="F2152" s="18" t="s">
        <v>2379</v>
      </c>
      <c r="G2152" s="19">
        <v>0</v>
      </c>
      <c r="H2152" s="18" t="s">
        <v>2379</v>
      </c>
      <c r="I2152" s="20" t="str">
        <f t="shared" si="66"/>
        <v>Obesity</v>
      </c>
      <c r="J2152" s="20" t="str">
        <f t="shared" si="67"/>
        <v>Diabetes</v>
      </c>
    </row>
    <row r="2153" spans="1:10">
      <c r="A2153" s="18" t="s">
        <v>1537</v>
      </c>
      <c r="B2153" s="18">
        <v>29.64</v>
      </c>
      <c r="C2153" s="18">
        <v>8.9499999999999993</v>
      </c>
      <c r="D2153" s="18" t="s">
        <v>2379</v>
      </c>
      <c r="E2153" s="18" t="s">
        <v>2379</v>
      </c>
      <c r="F2153" s="18" t="s">
        <v>2379</v>
      </c>
      <c r="G2153" s="19">
        <v>0</v>
      </c>
      <c r="H2153" s="18" t="s">
        <v>2379</v>
      </c>
      <c r="I2153" s="20" t="str">
        <f t="shared" si="66"/>
        <v>OverWeight</v>
      </c>
      <c r="J2153" s="20" t="str">
        <f t="shared" si="67"/>
        <v>Diabetes</v>
      </c>
    </row>
    <row r="2154" spans="1:10">
      <c r="A2154" s="18" t="s">
        <v>1536</v>
      </c>
      <c r="B2154" s="18">
        <v>42.74</v>
      </c>
      <c r="C2154" s="18">
        <v>6.31</v>
      </c>
      <c r="D2154" s="18" t="s">
        <v>2381</v>
      </c>
      <c r="E2154" s="18" t="s">
        <v>2379</v>
      </c>
      <c r="F2154" s="18" t="s">
        <v>2379</v>
      </c>
      <c r="G2154" s="19">
        <v>1</v>
      </c>
      <c r="H2154" s="18" t="s">
        <v>2379</v>
      </c>
      <c r="I2154" s="20" t="str">
        <f t="shared" si="66"/>
        <v>Obesity</v>
      </c>
      <c r="J2154" s="20" t="str">
        <f t="shared" si="67"/>
        <v>Prediabetes</v>
      </c>
    </row>
    <row r="2155" spans="1:10">
      <c r="A2155" s="18" t="s">
        <v>1535</v>
      </c>
      <c r="B2155" s="18">
        <v>36.130000000000003</v>
      </c>
      <c r="C2155" s="18">
        <v>7.19</v>
      </c>
      <c r="D2155" s="18" t="s">
        <v>2381</v>
      </c>
      <c r="E2155" s="18" t="s">
        <v>2379</v>
      </c>
      <c r="F2155" s="18" t="s">
        <v>2379</v>
      </c>
      <c r="G2155" s="19">
        <v>2</v>
      </c>
      <c r="H2155" s="18" t="s">
        <v>2379</v>
      </c>
      <c r="I2155" s="20" t="str">
        <f t="shared" si="66"/>
        <v>Obesity</v>
      </c>
      <c r="J2155" s="20" t="str">
        <f t="shared" si="67"/>
        <v>Diabetes</v>
      </c>
    </row>
    <row r="2156" spans="1:10">
      <c r="A2156" s="18" t="s">
        <v>1534</v>
      </c>
      <c r="B2156" s="18">
        <v>31.55</v>
      </c>
      <c r="C2156" s="18">
        <v>6.11</v>
      </c>
      <c r="D2156" s="18" t="s">
        <v>2381</v>
      </c>
      <c r="E2156" s="18" t="s">
        <v>2379</v>
      </c>
      <c r="F2156" s="18" t="s">
        <v>2379</v>
      </c>
      <c r="G2156" s="19">
        <v>1</v>
      </c>
      <c r="H2156" s="18" t="s">
        <v>2379</v>
      </c>
      <c r="I2156" s="20" t="str">
        <f t="shared" si="66"/>
        <v>Obesity</v>
      </c>
      <c r="J2156" s="20" t="str">
        <f t="shared" si="67"/>
        <v>Prediabetes</v>
      </c>
    </row>
    <row r="2157" spans="1:10">
      <c r="A2157" s="18" t="s">
        <v>1533</v>
      </c>
      <c r="B2157" s="18">
        <v>52.75</v>
      </c>
      <c r="C2157" s="18">
        <v>6.02</v>
      </c>
      <c r="D2157" s="18" t="s">
        <v>2379</v>
      </c>
      <c r="E2157" s="18" t="s">
        <v>2379</v>
      </c>
      <c r="F2157" s="18" t="s">
        <v>2379</v>
      </c>
      <c r="G2157" s="19">
        <v>1</v>
      </c>
      <c r="H2157" s="18" t="s">
        <v>2379</v>
      </c>
      <c r="I2157" s="20" t="str">
        <f t="shared" si="66"/>
        <v>Obesity</v>
      </c>
      <c r="J2157" s="20" t="str">
        <f t="shared" si="67"/>
        <v>Prediabetes</v>
      </c>
    </row>
    <row r="2158" spans="1:10">
      <c r="A2158" s="18" t="s">
        <v>1532</v>
      </c>
      <c r="B2158" s="18">
        <v>36.67</v>
      </c>
      <c r="C2158" s="18">
        <v>11.86</v>
      </c>
      <c r="D2158" s="18" t="s">
        <v>2379</v>
      </c>
      <c r="E2158" s="18" t="s">
        <v>2379</v>
      </c>
      <c r="F2158" s="18" t="s">
        <v>2379</v>
      </c>
      <c r="G2158" s="19">
        <v>0</v>
      </c>
      <c r="H2158" s="18" t="s">
        <v>2379</v>
      </c>
      <c r="I2158" s="20" t="str">
        <f t="shared" si="66"/>
        <v>Obesity</v>
      </c>
      <c r="J2158" s="20" t="str">
        <f t="shared" si="67"/>
        <v>Diabetes</v>
      </c>
    </row>
    <row r="2159" spans="1:10">
      <c r="A2159" s="18" t="s">
        <v>1531</v>
      </c>
      <c r="B2159" s="18">
        <v>38.06</v>
      </c>
      <c r="C2159" s="18">
        <v>8.25</v>
      </c>
      <c r="D2159" s="18" t="s">
        <v>2379</v>
      </c>
      <c r="E2159" s="18" t="s">
        <v>2379</v>
      </c>
      <c r="F2159" s="18" t="s">
        <v>2379</v>
      </c>
      <c r="G2159" s="19">
        <v>0</v>
      </c>
      <c r="H2159" s="18" t="s">
        <v>2379</v>
      </c>
      <c r="I2159" s="20" t="str">
        <f t="shared" si="66"/>
        <v>Obesity</v>
      </c>
      <c r="J2159" s="20" t="str">
        <f t="shared" si="67"/>
        <v>Diabetes</v>
      </c>
    </row>
    <row r="2160" spans="1:10">
      <c r="A2160" s="18" t="s">
        <v>2288</v>
      </c>
      <c r="B2160" s="18">
        <v>49.41</v>
      </c>
      <c r="C2160" s="18">
        <v>4.2300000000000004</v>
      </c>
      <c r="D2160" s="18" t="s">
        <v>2381</v>
      </c>
      <c r="E2160" s="18" t="s">
        <v>2379</v>
      </c>
      <c r="F2160" s="18" t="s">
        <v>2381</v>
      </c>
      <c r="G2160" s="19">
        <v>1</v>
      </c>
      <c r="H2160" s="18" t="s">
        <v>2381</v>
      </c>
      <c r="I2160" s="20" t="str">
        <f t="shared" si="66"/>
        <v>Obesity</v>
      </c>
      <c r="J2160" s="20" t="str">
        <f t="shared" si="67"/>
        <v>Normal</v>
      </c>
    </row>
    <row r="2161" spans="1:10">
      <c r="A2161" s="18" t="s">
        <v>1530</v>
      </c>
      <c r="B2161" s="18">
        <v>38</v>
      </c>
      <c r="C2161" s="18">
        <v>8.1300000000000008</v>
      </c>
      <c r="D2161" s="18" t="s">
        <v>2379</v>
      </c>
      <c r="E2161" s="18" t="s">
        <v>2379</v>
      </c>
      <c r="F2161" s="18" t="s">
        <v>2379</v>
      </c>
      <c r="G2161" s="19">
        <v>0</v>
      </c>
      <c r="H2161" s="18" t="s">
        <v>2379</v>
      </c>
      <c r="I2161" s="20" t="str">
        <f t="shared" si="66"/>
        <v>Obesity</v>
      </c>
      <c r="J2161" s="20" t="str">
        <f t="shared" si="67"/>
        <v>Diabetes</v>
      </c>
    </row>
    <row r="2162" spans="1:10">
      <c r="A2162" s="18" t="s">
        <v>1529</v>
      </c>
      <c r="B2162" s="18">
        <v>35.1</v>
      </c>
      <c r="C2162" s="18">
        <v>10.1</v>
      </c>
      <c r="D2162" s="18" t="s">
        <v>2379</v>
      </c>
      <c r="E2162" s="18" t="s">
        <v>2379</v>
      </c>
      <c r="F2162" s="18" t="s">
        <v>2379</v>
      </c>
      <c r="G2162" s="19">
        <v>0</v>
      </c>
      <c r="H2162" s="18" t="s">
        <v>2379</v>
      </c>
      <c r="I2162" s="20" t="str">
        <f t="shared" si="66"/>
        <v>Obesity</v>
      </c>
      <c r="J2162" s="20" t="str">
        <f t="shared" si="67"/>
        <v>Diabetes</v>
      </c>
    </row>
    <row r="2163" spans="1:10">
      <c r="A2163" s="18" t="s">
        <v>1528</v>
      </c>
      <c r="B2163" s="18">
        <v>33.82</v>
      </c>
      <c r="C2163" s="18">
        <v>5.89</v>
      </c>
      <c r="D2163" s="18" t="s">
        <v>2381</v>
      </c>
      <c r="E2163" s="18" t="s">
        <v>2379</v>
      </c>
      <c r="F2163" s="18" t="s">
        <v>2379</v>
      </c>
      <c r="G2163" s="19">
        <v>2</v>
      </c>
      <c r="H2163" s="18" t="s">
        <v>2379</v>
      </c>
      <c r="I2163" s="20" t="str">
        <f t="shared" si="66"/>
        <v>Obesity</v>
      </c>
      <c r="J2163" s="20" t="str">
        <f t="shared" si="67"/>
        <v>Prediabetes</v>
      </c>
    </row>
    <row r="2164" spans="1:10">
      <c r="A2164" s="18" t="s">
        <v>1527</v>
      </c>
      <c r="B2164" s="18">
        <v>37.43</v>
      </c>
      <c r="C2164" s="18">
        <v>4.97</v>
      </c>
      <c r="D2164" s="18" t="s">
        <v>2379</v>
      </c>
      <c r="E2164" s="18" t="s">
        <v>2379</v>
      </c>
      <c r="F2164" s="18" t="s">
        <v>2379</v>
      </c>
      <c r="G2164" s="19">
        <v>2</v>
      </c>
      <c r="H2164" s="18" t="s">
        <v>2379</v>
      </c>
      <c r="I2164" s="20" t="str">
        <f t="shared" si="66"/>
        <v>Obesity</v>
      </c>
      <c r="J2164" s="20" t="str">
        <f t="shared" si="67"/>
        <v>Normal</v>
      </c>
    </row>
    <row r="2165" spans="1:10">
      <c r="A2165" s="18" t="s">
        <v>1526</v>
      </c>
      <c r="B2165" s="18">
        <v>30.5</v>
      </c>
      <c r="C2165" s="18">
        <v>9.9</v>
      </c>
      <c r="D2165" s="18" t="s">
        <v>2379</v>
      </c>
      <c r="E2165" s="18" t="s">
        <v>2379</v>
      </c>
      <c r="F2165" s="18" t="s">
        <v>2379</v>
      </c>
      <c r="G2165" s="19">
        <v>0</v>
      </c>
      <c r="H2165" s="18" t="s">
        <v>2379</v>
      </c>
      <c r="I2165" s="20" t="str">
        <f t="shared" si="66"/>
        <v>Obesity</v>
      </c>
      <c r="J2165" s="20" t="str">
        <f t="shared" si="67"/>
        <v>Diabetes</v>
      </c>
    </row>
    <row r="2166" spans="1:10">
      <c r="A2166" s="18" t="s">
        <v>1525</v>
      </c>
      <c r="B2166" s="18">
        <v>24.53</v>
      </c>
      <c r="C2166" s="18">
        <v>9.0500000000000007</v>
      </c>
      <c r="D2166" s="18" t="s">
        <v>2379</v>
      </c>
      <c r="E2166" s="18" t="s">
        <v>2379</v>
      </c>
      <c r="F2166" s="18" t="s">
        <v>2379</v>
      </c>
      <c r="G2166" s="19">
        <v>0</v>
      </c>
      <c r="H2166" s="18" t="s">
        <v>2379</v>
      </c>
      <c r="I2166" s="20" t="str">
        <f t="shared" si="66"/>
        <v>Healthy Weight</v>
      </c>
      <c r="J2166" s="20" t="str">
        <f t="shared" si="67"/>
        <v>Diabetes</v>
      </c>
    </row>
    <row r="2167" spans="1:10">
      <c r="A2167" s="18" t="s">
        <v>1524</v>
      </c>
      <c r="B2167" s="18">
        <v>25.74</v>
      </c>
      <c r="C2167" s="18">
        <v>10.93</v>
      </c>
      <c r="D2167" s="18" t="s">
        <v>2379</v>
      </c>
      <c r="E2167" s="18" t="s">
        <v>2379</v>
      </c>
      <c r="F2167" s="18" t="s">
        <v>2379</v>
      </c>
      <c r="G2167" s="19">
        <v>0</v>
      </c>
      <c r="H2167" s="18" t="s">
        <v>2379</v>
      </c>
      <c r="I2167" s="20" t="str">
        <f t="shared" si="66"/>
        <v>OverWeight</v>
      </c>
      <c r="J2167" s="20" t="str">
        <f t="shared" si="67"/>
        <v>Diabetes</v>
      </c>
    </row>
    <row r="2168" spans="1:10">
      <c r="A2168" s="18" t="s">
        <v>1523</v>
      </c>
      <c r="B2168" s="18">
        <v>34.08</v>
      </c>
      <c r="C2168" s="18">
        <v>7.58</v>
      </c>
      <c r="D2168" s="18" t="s">
        <v>2381</v>
      </c>
      <c r="E2168" s="18" t="s">
        <v>2379</v>
      </c>
      <c r="F2168" s="18" t="s">
        <v>2379</v>
      </c>
      <c r="G2168" s="19">
        <v>2</v>
      </c>
      <c r="H2168" s="18" t="s">
        <v>2379</v>
      </c>
      <c r="I2168" s="20" t="str">
        <f t="shared" si="66"/>
        <v>Obesity</v>
      </c>
      <c r="J2168" s="20" t="str">
        <f t="shared" si="67"/>
        <v>Diabetes</v>
      </c>
    </row>
    <row r="2169" spans="1:10">
      <c r="A2169" s="18" t="s">
        <v>1522</v>
      </c>
      <c r="B2169" s="18">
        <v>31.35</v>
      </c>
      <c r="C2169" s="18">
        <v>11</v>
      </c>
      <c r="D2169" s="18" t="s">
        <v>2381</v>
      </c>
      <c r="E2169" s="18" t="s">
        <v>2379</v>
      </c>
      <c r="F2169" s="18" t="s">
        <v>2381</v>
      </c>
      <c r="G2169" s="19">
        <v>1</v>
      </c>
      <c r="H2169" s="18" t="s">
        <v>2379</v>
      </c>
      <c r="I2169" s="20" t="str">
        <f t="shared" si="66"/>
        <v>Obesity</v>
      </c>
      <c r="J2169" s="20" t="str">
        <f t="shared" si="67"/>
        <v>Diabetes</v>
      </c>
    </row>
    <row r="2170" spans="1:10">
      <c r="A2170" s="18" t="s">
        <v>1521</v>
      </c>
      <c r="B2170" s="18">
        <v>26.79</v>
      </c>
      <c r="C2170" s="18">
        <v>5.0599999999999996</v>
      </c>
      <c r="D2170" s="18" t="s">
        <v>2379</v>
      </c>
      <c r="E2170" s="18" t="s">
        <v>2379</v>
      </c>
      <c r="F2170" s="18" t="s">
        <v>2379</v>
      </c>
      <c r="G2170" s="19">
        <v>1</v>
      </c>
      <c r="H2170" s="18" t="s">
        <v>2379</v>
      </c>
      <c r="I2170" s="20" t="str">
        <f t="shared" si="66"/>
        <v>OverWeight</v>
      </c>
      <c r="J2170" s="20" t="str">
        <f t="shared" si="67"/>
        <v>Normal</v>
      </c>
    </row>
    <row r="2171" spans="1:10">
      <c r="A2171" s="18" t="s">
        <v>2287</v>
      </c>
      <c r="B2171" s="18">
        <v>31.824999999999999</v>
      </c>
      <c r="C2171" s="18">
        <v>4.0599999999999996</v>
      </c>
      <c r="D2171" s="18" t="s">
        <v>2379</v>
      </c>
      <c r="E2171" s="18" t="s">
        <v>2379</v>
      </c>
      <c r="F2171" s="18" t="s">
        <v>2379</v>
      </c>
      <c r="G2171" s="19">
        <v>2</v>
      </c>
      <c r="H2171" s="18" t="s">
        <v>2380</v>
      </c>
      <c r="I2171" s="20" t="str">
        <f t="shared" si="66"/>
        <v>Obesity</v>
      </c>
      <c r="J2171" s="20" t="str">
        <f t="shared" si="67"/>
        <v>Normal</v>
      </c>
    </row>
    <row r="2172" spans="1:10">
      <c r="A2172" s="18" t="s">
        <v>1520</v>
      </c>
      <c r="B2172" s="18">
        <v>42.78</v>
      </c>
      <c r="C2172" s="18">
        <v>6.11</v>
      </c>
      <c r="D2172" s="18" t="s">
        <v>2381</v>
      </c>
      <c r="E2172" s="18" t="s">
        <v>2379</v>
      </c>
      <c r="F2172" s="18" t="s">
        <v>2379</v>
      </c>
      <c r="G2172" s="19">
        <v>1</v>
      </c>
      <c r="H2172" s="18" t="s">
        <v>2379</v>
      </c>
      <c r="I2172" s="20" t="str">
        <f t="shared" si="66"/>
        <v>Obesity</v>
      </c>
      <c r="J2172" s="20" t="str">
        <f t="shared" si="67"/>
        <v>Prediabetes</v>
      </c>
    </row>
    <row r="2173" spans="1:10">
      <c r="A2173" s="18" t="s">
        <v>1519</v>
      </c>
      <c r="B2173" s="18">
        <v>46.75</v>
      </c>
      <c r="C2173" s="18">
        <v>6.66</v>
      </c>
      <c r="D2173" s="18" t="s">
        <v>2381</v>
      </c>
      <c r="E2173" s="18" t="s">
        <v>2379</v>
      </c>
      <c r="F2173" s="18" t="s">
        <v>2379</v>
      </c>
      <c r="G2173" s="19">
        <v>2</v>
      </c>
      <c r="H2173" s="18" t="s">
        <v>2379</v>
      </c>
      <c r="I2173" s="20" t="str">
        <f t="shared" si="66"/>
        <v>Obesity</v>
      </c>
      <c r="J2173" s="20" t="str">
        <f t="shared" si="67"/>
        <v>Diabetes</v>
      </c>
    </row>
    <row r="2174" spans="1:10">
      <c r="A2174" s="18" t="s">
        <v>1518</v>
      </c>
      <c r="B2174" s="18">
        <v>32.15</v>
      </c>
      <c r="C2174" s="18">
        <v>4.0199999999999996</v>
      </c>
      <c r="D2174" s="18" t="s">
        <v>2381</v>
      </c>
      <c r="E2174" s="18" t="s">
        <v>2379</v>
      </c>
      <c r="F2174" s="18" t="s">
        <v>2381</v>
      </c>
      <c r="G2174" s="19">
        <v>1</v>
      </c>
      <c r="H2174" s="18" t="s">
        <v>2379</v>
      </c>
      <c r="I2174" s="20" t="str">
        <f t="shared" si="66"/>
        <v>Obesity</v>
      </c>
      <c r="J2174" s="20" t="str">
        <f t="shared" si="67"/>
        <v>Normal</v>
      </c>
    </row>
    <row r="2175" spans="1:10">
      <c r="A2175" s="18" t="s">
        <v>1517</v>
      </c>
      <c r="B2175" s="18">
        <v>43.4</v>
      </c>
      <c r="C2175" s="18">
        <v>8.81</v>
      </c>
      <c r="D2175" s="18" t="s">
        <v>2381</v>
      </c>
      <c r="E2175" s="18" t="s">
        <v>2379</v>
      </c>
      <c r="F2175" s="18" t="s">
        <v>2379</v>
      </c>
      <c r="G2175" s="19">
        <v>2</v>
      </c>
      <c r="H2175" s="18" t="s">
        <v>2379</v>
      </c>
      <c r="I2175" s="20" t="str">
        <f t="shared" si="66"/>
        <v>Obesity</v>
      </c>
      <c r="J2175" s="20" t="str">
        <f t="shared" si="67"/>
        <v>Diabetes</v>
      </c>
    </row>
    <row r="2176" spans="1:10">
      <c r="A2176" s="18" t="s">
        <v>1516</v>
      </c>
      <c r="B2176" s="18">
        <v>31.57</v>
      </c>
      <c r="C2176" s="18">
        <v>7.92</v>
      </c>
      <c r="D2176" s="18" t="s">
        <v>2381</v>
      </c>
      <c r="E2176" s="18" t="s">
        <v>2379</v>
      </c>
      <c r="F2176" s="18" t="s">
        <v>2379</v>
      </c>
      <c r="G2176" s="19">
        <v>2</v>
      </c>
      <c r="H2176" s="18" t="s">
        <v>2379</v>
      </c>
      <c r="I2176" s="20" t="str">
        <f t="shared" si="66"/>
        <v>Obesity</v>
      </c>
      <c r="J2176" s="20" t="str">
        <f t="shared" si="67"/>
        <v>Diabetes</v>
      </c>
    </row>
    <row r="2177" spans="1:10">
      <c r="A2177" s="18" t="s">
        <v>1515</v>
      </c>
      <c r="B2177" s="18">
        <v>24.32</v>
      </c>
      <c r="C2177" s="18">
        <v>7.48</v>
      </c>
      <c r="D2177" s="18" t="s">
        <v>2379</v>
      </c>
      <c r="E2177" s="18" t="s">
        <v>2379</v>
      </c>
      <c r="F2177" s="18" t="s">
        <v>2379</v>
      </c>
      <c r="G2177" s="19">
        <v>0</v>
      </c>
      <c r="H2177" s="18" t="s">
        <v>2379</v>
      </c>
      <c r="I2177" s="20" t="str">
        <f t="shared" si="66"/>
        <v>Healthy Weight</v>
      </c>
      <c r="J2177" s="20" t="str">
        <f t="shared" si="67"/>
        <v>Diabetes</v>
      </c>
    </row>
    <row r="2178" spans="1:10">
      <c r="A2178" s="18" t="s">
        <v>1514</v>
      </c>
      <c r="B2178" s="18">
        <v>31.07</v>
      </c>
      <c r="C2178" s="18">
        <v>4.62</v>
      </c>
      <c r="D2178" s="18" t="s">
        <v>2381</v>
      </c>
      <c r="E2178" s="18" t="s">
        <v>2379</v>
      </c>
      <c r="F2178" s="18" t="s">
        <v>2379</v>
      </c>
      <c r="G2178" s="19">
        <v>2</v>
      </c>
      <c r="H2178" s="18" t="s">
        <v>2379</v>
      </c>
      <c r="I2178" s="20" t="str">
        <f t="shared" ref="I2178:I2241" si="68">IF(B2178&lt;18.5,"UnderWeight",IF(B2178&lt;25,"Healthy Weight",IF(B2178&lt;30,"OverWeight","Obesity")))</f>
        <v>Obesity</v>
      </c>
      <c r="J2178" s="20" t="str">
        <f t="shared" si="67"/>
        <v>Normal</v>
      </c>
    </row>
    <row r="2179" spans="1:10">
      <c r="A2179" s="18" t="s">
        <v>1513</v>
      </c>
      <c r="B2179" s="18">
        <v>35.814999999999998</v>
      </c>
      <c r="C2179" s="18">
        <v>8.4700000000000006</v>
      </c>
      <c r="D2179" s="18" t="s">
        <v>2379</v>
      </c>
      <c r="E2179" s="18" t="s">
        <v>2379</v>
      </c>
      <c r="F2179" s="18" t="s">
        <v>2379</v>
      </c>
      <c r="G2179" s="19">
        <v>0</v>
      </c>
      <c r="H2179" s="18" t="s">
        <v>2379</v>
      </c>
      <c r="I2179" s="20" t="str">
        <f t="shared" si="68"/>
        <v>Obesity</v>
      </c>
      <c r="J2179" s="20" t="str">
        <f t="shared" ref="J2179:J2242" si="69">IF(C2179&lt;5.7,"Normal",IF(C2179&lt;6.5,"Prediabetes","Diabetes"))</f>
        <v>Diabetes</v>
      </c>
    </row>
    <row r="2180" spans="1:10">
      <c r="A2180" s="18" t="s">
        <v>1512</v>
      </c>
      <c r="B2180" s="18">
        <v>40.81</v>
      </c>
      <c r="C2180" s="18">
        <v>10.58</v>
      </c>
      <c r="D2180" s="18" t="s">
        <v>2381</v>
      </c>
      <c r="E2180" s="18" t="s">
        <v>2379</v>
      </c>
      <c r="F2180" s="18" t="s">
        <v>2379</v>
      </c>
      <c r="G2180" s="19">
        <v>0</v>
      </c>
      <c r="H2180" s="18" t="s">
        <v>2379</v>
      </c>
      <c r="I2180" s="20" t="str">
        <f t="shared" si="68"/>
        <v>Obesity</v>
      </c>
      <c r="J2180" s="20" t="str">
        <f t="shared" si="69"/>
        <v>Diabetes</v>
      </c>
    </row>
    <row r="2181" spans="1:10">
      <c r="A2181" s="18" t="s">
        <v>1511</v>
      </c>
      <c r="B2181" s="18">
        <v>24.605</v>
      </c>
      <c r="C2181" s="18">
        <v>7.48</v>
      </c>
      <c r="D2181" s="18" t="s">
        <v>2379</v>
      </c>
      <c r="E2181" s="18" t="s">
        <v>2379</v>
      </c>
      <c r="F2181" s="18" t="s">
        <v>2379</v>
      </c>
      <c r="G2181" s="19">
        <v>0</v>
      </c>
      <c r="H2181" s="18" t="s">
        <v>2379</v>
      </c>
      <c r="I2181" s="20" t="str">
        <f t="shared" si="68"/>
        <v>Healthy Weight</v>
      </c>
      <c r="J2181" s="20" t="str">
        <f t="shared" si="69"/>
        <v>Diabetes</v>
      </c>
    </row>
    <row r="2182" spans="1:10">
      <c r="A2182" s="18" t="s">
        <v>2286</v>
      </c>
      <c r="B2182" s="18">
        <v>51.28</v>
      </c>
      <c r="C2182" s="18">
        <v>4.68</v>
      </c>
      <c r="D2182" s="18" t="s">
        <v>2379</v>
      </c>
      <c r="E2182" s="18" t="s">
        <v>2379</v>
      </c>
      <c r="F2182" s="18" t="s">
        <v>2379</v>
      </c>
      <c r="G2182" s="19">
        <v>2</v>
      </c>
      <c r="H2182" s="18" t="s">
        <v>2380</v>
      </c>
      <c r="I2182" s="20" t="str">
        <f t="shared" si="68"/>
        <v>Obesity</v>
      </c>
      <c r="J2182" s="20" t="str">
        <f t="shared" si="69"/>
        <v>Normal</v>
      </c>
    </row>
    <row r="2183" spans="1:10">
      <c r="A2183" s="18" t="s">
        <v>1510</v>
      </c>
      <c r="B2183" s="18">
        <v>21.47</v>
      </c>
      <c r="C2183" s="18">
        <v>7.82</v>
      </c>
      <c r="D2183" s="18" t="s">
        <v>2379</v>
      </c>
      <c r="E2183" s="18" t="s">
        <v>2379</v>
      </c>
      <c r="F2183" s="18" t="s">
        <v>2379</v>
      </c>
      <c r="G2183" s="19">
        <v>0</v>
      </c>
      <c r="H2183" s="18" t="s">
        <v>2379</v>
      </c>
      <c r="I2183" s="20" t="str">
        <f t="shared" si="68"/>
        <v>Healthy Weight</v>
      </c>
      <c r="J2183" s="20" t="str">
        <f t="shared" si="69"/>
        <v>Diabetes</v>
      </c>
    </row>
    <row r="2184" spans="1:10">
      <c r="A2184" s="18" t="s">
        <v>1509</v>
      </c>
      <c r="B2184" s="18">
        <v>52.89</v>
      </c>
      <c r="C2184" s="18">
        <v>4.96</v>
      </c>
      <c r="D2184" s="18" t="s">
        <v>2381</v>
      </c>
      <c r="E2184" s="18" t="s">
        <v>2379</v>
      </c>
      <c r="F2184" s="18" t="s">
        <v>2379</v>
      </c>
      <c r="G2184" s="19">
        <v>1</v>
      </c>
      <c r="H2184" s="18" t="s">
        <v>2379</v>
      </c>
      <c r="I2184" s="20" t="str">
        <f t="shared" si="68"/>
        <v>Obesity</v>
      </c>
      <c r="J2184" s="20" t="str">
        <f t="shared" si="69"/>
        <v>Normal</v>
      </c>
    </row>
    <row r="2185" spans="1:10">
      <c r="A2185" s="18" t="s">
        <v>1508</v>
      </c>
      <c r="B2185" s="18">
        <v>32.965000000000003</v>
      </c>
      <c r="C2185" s="18">
        <v>6.15</v>
      </c>
      <c r="D2185" s="18" t="s">
        <v>2381</v>
      </c>
      <c r="E2185" s="18" t="s">
        <v>2379</v>
      </c>
      <c r="F2185" s="18" t="s">
        <v>2379</v>
      </c>
      <c r="G2185" s="19">
        <v>1</v>
      </c>
      <c r="H2185" s="18" t="s">
        <v>2379</v>
      </c>
      <c r="I2185" s="20" t="str">
        <f t="shared" si="68"/>
        <v>Obesity</v>
      </c>
      <c r="J2185" s="20" t="str">
        <f t="shared" si="69"/>
        <v>Prediabetes</v>
      </c>
    </row>
    <row r="2186" spans="1:10">
      <c r="A2186" s="18" t="s">
        <v>1507</v>
      </c>
      <c r="B2186" s="18">
        <v>36.799999999999997</v>
      </c>
      <c r="C2186" s="18">
        <v>4.62</v>
      </c>
      <c r="D2186" s="18" t="s">
        <v>2379</v>
      </c>
      <c r="E2186" s="18" t="s">
        <v>2379</v>
      </c>
      <c r="F2186" s="18" t="s">
        <v>2381</v>
      </c>
      <c r="G2186" s="19">
        <v>1</v>
      </c>
      <c r="H2186" s="18" t="s">
        <v>2379</v>
      </c>
      <c r="I2186" s="20" t="str">
        <f t="shared" si="68"/>
        <v>Obesity</v>
      </c>
      <c r="J2186" s="20" t="str">
        <f t="shared" si="69"/>
        <v>Normal</v>
      </c>
    </row>
    <row r="2187" spans="1:10">
      <c r="A2187" s="18" t="s">
        <v>1506</v>
      </c>
      <c r="B2187" s="18">
        <v>34.299999999999997</v>
      </c>
      <c r="C2187" s="18">
        <v>4.87</v>
      </c>
      <c r="D2187" s="18" t="s">
        <v>2379</v>
      </c>
      <c r="E2187" s="18" t="s">
        <v>2379</v>
      </c>
      <c r="F2187" s="18" t="s">
        <v>2379</v>
      </c>
      <c r="G2187" s="19">
        <v>2</v>
      </c>
      <c r="H2187" s="18" t="s">
        <v>2379</v>
      </c>
      <c r="I2187" s="20" t="str">
        <f t="shared" si="68"/>
        <v>Obesity</v>
      </c>
      <c r="J2187" s="20" t="str">
        <f t="shared" si="69"/>
        <v>Normal</v>
      </c>
    </row>
    <row r="2188" spans="1:10">
      <c r="A2188" s="18" t="s">
        <v>1505</v>
      </c>
      <c r="B2188" s="18">
        <v>35.244999999999997</v>
      </c>
      <c r="C2188" s="18">
        <v>4.63</v>
      </c>
      <c r="D2188" s="18" t="s">
        <v>2379</v>
      </c>
      <c r="E2188" s="18" t="s">
        <v>2379</v>
      </c>
      <c r="F2188" s="18" t="s">
        <v>2379</v>
      </c>
      <c r="G2188" s="19">
        <v>0</v>
      </c>
      <c r="H2188" s="18" t="s">
        <v>2379</v>
      </c>
      <c r="I2188" s="20" t="str">
        <f t="shared" si="68"/>
        <v>Obesity</v>
      </c>
      <c r="J2188" s="20" t="str">
        <f t="shared" si="69"/>
        <v>Normal</v>
      </c>
    </row>
    <row r="2189" spans="1:10">
      <c r="A2189" s="18" t="s">
        <v>1504</v>
      </c>
      <c r="B2189" s="18">
        <v>26.23</v>
      </c>
      <c r="C2189" s="18">
        <v>11.93</v>
      </c>
      <c r="D2189" s="18" t="s">
        <v>2379</v>
      </c>
      <c r="E2189" s="18" t="s">
        <v>2379</v>
      </c>
      <c r="F2189" s="18" t="s">
        <v>2379</v>
      </c>
      <c r="G2189" s="19">
        <v>0</v>
      </c>
      <c r="H2189" s="18" t="s">
        <v>2379</v>
      </c>
      <c r="I2189" s="20" t="str">
        <f t="shared" si="68"/>
        <v>OverWeight</v>
      </c>
      <c r="J2189" s="20" t="str">
        <f t="shared" si="69"/>
        <v>Diabetes</v>
      </c>
    </row>
    <row r="2190" spans="1:10">
      <c r="A2190" s="18" t="s">
        <v>1503</v>
      </c>
      <c r="B2190" s="18">
        <v>36.1</v>
      </c>
      <c r="C2190" s="18">
        <v>5.65</v>
      </c>
      <c r="D2190" s="18" t="s">
        <v>2381</v>
      </c>
      <c r="E2190" s="18" t="s">
        <v>2379</v>
      </c>
      <c r="F2190" s="18" t="s">
        <v>2379</v>
      </c>
      <c r="G2190" s="19">
        <v>2</v>
      </c>
      <c r="H2190" s="18" t="s">
        <v>2379</v>
      </c>
      <c r="I2190" s="20" t="str">
        <f t="shared" si="68"/>
        <v>Obesity</v>
      </c>
      <c r="J2190" s="20" t="str">
        <f t="shared" si="69"/>
        <v>Normal</v>
      </c>
    </row>
    <row r="2191" spans="1:10">
      <c r="A2191" s="18" t="s">
        <v>1502</v>
      </c>
      <c r="B2191" s="18">
        <v>37.1</v>
      </c>
      <c r="C2191" s="18">
        <v>11.21</v>
      </c>
      <c r="D2191" s="18" t="s">
        <v>2381</v>
      </c>
      <c r="E2191" s="18" t="s">
        <v>2379</v>
      </c>
      <c r="F2191" s="18" t="s">
        <v>2381</v>
      </c>
      <c r="G2191" s="19">
        <v>1</v>
      </c>
      <c r="H2191" s="18" t="s">
        <v>2379</v>
      </c>
      <c r="I2191" s="20" t="str">
        <f t="shared" si="68"/>
        <v>Obesity</v>
      </c>
      <c r="J2191" s="20" t="str">
        <f t="shared" si="69"/>
        <v>Diabetes</v>
      </c>
    </row>
    <row r="2192" spans="1:10">
      <c r="A2192" s="18" t="s">
        <v>1501</v>
      </c>
      <c r="B2192" s="18">
        <v>27.5</v>
      </c>
      <c r="C2192" s="18">
        <v>10.62</v>
      </c>
      <c r="D2192" s="18" t="s">
        <v>2381</v>
      </c>
      <c r="E2192" s="18" t="s">
        <v>2379</v>
      </c>
      <c r="F2192" s="18" t="s">
        <v>2381</v>
      </c>
      <c r="G2192" s="19">
        <v>1</v>
      </c>
      <c r="H2192" s="18" t="s">
        <v>2379</v>
      </c>
      <c r="I2192" s="20" t="str">
        <f t="shared" si="68"/>
        <v>OverWeight</v>
      </c>
      <c r="J2192" s="20" t="str">
        <f t="shared" si="69"/>
        <v>Diabetes</v>
      </c>
    </row>
    <row r="2193" spans="1:10">
      <c r="A2193" s="18" t="s">
        <v>2285</v>
      </c>
      <c r="B2193" s="18">
        <v>34.96</v>
      </c>
      <c r="C2193" s="18">
        <v>4.34</v>
      </c>
      <c r="D2193" s="18" t="s">
        <v>2379</v>
      </c>
      <c r="E2193" s="18" t="s">
        <v>2379</v>
      </c>
      <c r="F2193" s="18" t="s">
        <v>2381</v>
      </c>
      <c r="G2193" s="19">
        <v>1</v>
      </c>
      <c r="H2193" s="18" t="s">
        <v>2380</v>
      </c>
      <c r="I2193" s="20" t="str">
        <f t="shared" si="68"/>
        <v>Obesity</v>
      </c>
      <c r="J2193" s="20" t="str">
        <f t="shared" si="69"/>
        <v>Normal</v>
      </c>
    </row>
    <row r="2194" spans="1:10">
      <c r="A2194" s="18" t="s">
        <v>1500</v>
      </c>
      <c r="B2194" s="18">
        <v>24.7</v>
      </c>
      <c r="C2194" s="18">
        <v>10.7</v>
      </c>
      <c r="D2194" s="18" t="s">
        <v>2381</v>
      </c>
      <c r="E2194" s="18" t="s">
        <v>2379</v>
      </c>
      <c r="F2194" s="18" t="s">
        <v>2381</v>
      </c>
      <c r="G2194" s="19">
        <v>1</v>
      </c>
      <c r="H2194" s="18" t="s">
        <v>2379</v>
      </c>
      <c r="I2194" s="20" t="str">
        <f t="shared" si="68"/>
        <v>Healthy Weight</v>
      </c>
      <c r="J2194" s="20" t="str">
        <f t="shared" si="69"/>
        <v>Diabetes</v>
      </c>
    </row>
    <row r="2195" spans="1:10">
      <c r="A2195" s="18" t="s">
        <v>1499</v>
      </c>
      <c r="B2195" s="18">
        <v>26.78</v>
      </c>
      <c r="C2195" s="18">
        <v>10.02</v>
      </c>
      <c r="D2195" s="18" t="s">
        <v>2381</v>
      </c>
      <c r="E2195" s="18" t="s">
        <v>2379</v>
      </c>
      <c r="F2195" s="18" t="s">
        <v>2381</v>
      </c>
      <c r="G2195" s="19">
        <v>1</v>
      </c>
      <c r="H2195" s="18" t="s">
        <v>2379</v>
      </c>
      <c r="I2195" s="20" t="str">
        <f t="shared" si="68"/>
        <v>OverWeight</v>
      </c>
      <c r="J2195" s="20" t="str">
        <f t="shared" si="69"/>
        <v>Diabetes</v>
      </c>
    </row>
    <row r="2196" spans="1:10">
      <c r="A2196" s="18" t="s">
        <v>1498</v>
      </c>
      <c r="B2196" s="18">
        <v>45.8</v>
      </c>
      <c r="C2196" s="18">
        <v>4.8499999999999996</v>
      </c>
      <c r="D2196" s="18" t="s">
        <v>2379</v>
      </c>
      <c r="E2196" s="18" t="s">
        <v>2379</v>
      </c>
      <c r="F2196" s="18" t="s">
        <v>2379</v>
      </c>
      <c r="G2196" s="19">
        <v>0</v>
      </c>
      <c r="H2196" s="18" t="s">
        <v>2379</v>
      </c>
      <c r="I2196" s="20" t="str">
        <f t="shared" si="68"/>
        <v>Obesity</v>
      </c>
      <c r="J2196" s="20" t="str">
        <f t="shared" si="69"/>
        <v>Normal</v>
      </c>
    </row>
    <row r="2197" spans="1:10">
      <c r="A2197" s="18" t="s">
        <v>1497</v>
      </c>
      <c r="B2197" s="18">
        <v>29</v>
      </c>
      <c r="C2197" s="18">
        <v>4.3899999999999997</v>
      </c>
      <c r="D2197" s="18" t="s">
        <v>2381</v>
      </c>
      <c r="E2197" s="18" t="s">
        <v>2379</v>
      </c>
      <c r="F2197" s="18" t="s">
        <v>2379</v>
      </c>
      <c r="G2197" s="19">
        <v>2</v>
      </c>
      <c r="H2197" s="18" t="s">
        <v>2379</v>
      </c>
      <c r="I2197" s="20" t="str">
        <f t="shared" si="68"/>
        <v>OverWeight</v>
      </c>
      <c r="J2197" s="20" t="str">
        <f t="shared" si="69"/>
        <v>Normal</v>
      </c>
    </row>
    <row r="2198" spans="1:10">
      <c r="A2198" s="18" t="s">
        <v>1496</v>
      </c>
      <c r="B2198" s="18">
        <v>33.534999999999997</v>
      </c>
      <c r="C2198" s="18">
        <v>8.24</v>
      </c>
      <c r="D2198" s="18" t="s">
        <v>2381</v>
      </c>
      <c r="E2198" s="18" t="s">
        <v>2379</v>
      </c>
      <c r="F2198" s="18" t="s">
        <v>2379</v>
      </c>
      <c r="G2198" s="19">
        <v>0</v>
      </c>
      <c r="H2198" s="18" t="s">
        <v>2379</v>
      </c>
      <c r="I2198" s="20" t="str">
        <f t="shared" si="68"/>
        <v>Obesity</v>
      </c>
      <c r="J2198" s="20" t="str">
        <f t="shared" si="69"/>
        <v>Diabetes</v>
      </c>
    </row>
    <row r="2199" spans="1:10">
      <c r="A2199" s="18" t="s">
        <v>1495</v>
      </c>
      <c r="B2199" s="18">
        <v>32.774999999999999</v>
      </c>
      <c r="C2199" s="18">
        <v>9.77</v>
      </c>
      <c r="D2199" s="18" t="s">
        <v>2381</v>
      </c>
      <c r="E2199" s="18" t="s">
        <v>2379</v>
      </c>
      <c r="F2199" s="18" t="s">
        <v>2379</v>
      </c>
      <c r="G2199" s="19">
        <v>0</v>
      </c>
      <c r="H2199" s="18" t="s">
        <v>2379</v>
      </c>
      <c r="I2199" s="20" t="str">
        <f t="shared" si="68"/>
        <v>Obesity</v>
      </c>
      <c r="J2199" s="20" t="str">
        <f t="shared" si="69"/>
        <v>Diabetes</v>
      </c>
    </row>
    <row r="2200" spans="1:10">
      <c r="A2200" s="18" t="s">
        <v>1494</v>
      </c>
      <c r="B2200" s="18">
        <v>37.51</v>
      </c>
      <c r="C2200" s="18">
        <v>5.5</v>
      </c>
      <c r="D2200" s="18" t="s">
        <v>2381</v>
      </c>
      <c r="E2200" s="18" t="s">
        <v>2379</v>
      </c>
      <c r="F2200" s="18" t="s">
        <v>2379</v>
      </c>
      <c r="G2200" s="19">
        <v>2</v>
      </c>
      <c r="H2200" s="18" t="s">
        <v>2379</v>
      </c>
      <c r="I2200" s="20" t="str">
        <f t="shared" si="68"/>
        <v>Obesity</v>
      </c>
      <c r="J2200" s="20" t="str">
        <f t="shared" si="69"/>
        <v>Normal</v>
      </c>
    </row>
    <row r="2201" spans="1:10">
      <c r="A2201" s="18" t="s">
        <v>1493</v>
      </c>
      <c r="B2201" s="18">
        <v>39.86</v>
      </c>
      <c r="C2201" s="18">
        <v>11.84</v>
      </c>
      <c r="D2201" s="18" t="s">
        <v>2381</v>
      </c>
      <c r="E2201" s="18" t="s">
        <v>2379</v>
      </c>
      <c r="F2201" s="18" t="s">
        <v>2379</v>
      </c>
      <c r="G2201" s="19">
        <v>1</v>
      </c>
      <c r="H2201" s="18" t="s">
        <v>2379</v>
      </c>
      <c r="I2201" s="20" t="str">
        <f t="shared" si="68"/>
        <v>Obesity</v>
      </c>
      <c r="J2201" s="20" t="str">
        <f t="shared" si="69"/>
        <v>Diabetes</v>
      </c>
    </row>
    <row r="2202" spans="1:10">
      <c r="A2202" s="18" t="s">
        <v>1492</v>
      </c>
      <c r="B2202" s="18">
        <v>42.13</v>
      </c>
      <c r="C2202" s="18">
        <v>4.66</v>
      </c>
      <c r="D2202" s="18" t="s">
        <v>2379</v>
      </c>
      <c r="E2202" s="18" t="s">
        <v>2379</v>
      </c>
      <c r="F2202" s="18" t="s">
        <v>2379</v>
      </c>
      <c r="G2202" s="19">
        <v>0</v>
      </c>
      <c r="H2202" s="18" t="s">
        <v>2379</v>
      </c>
      <c r="I2202" s="20" t="str">
        <f t="shared" si="68"/>
        <v>Obesity</v>
      </c>
      <c r="J2202" s="20" t="str">
        <f t="shared" si="69"/>
        <v>Normal</v>
      </c>
    </row>
    <row r="2203" spans="1:10">
      <c r="A2203" s="18" t="s">
        <v>1491</v>
      </c>
      <c r="B2203" s="18">
        <v>35.99</v>
      </c>
      <c r="C2203" s="18">
        <v>11.11</v>
      </c>
      <c r="D2203" s="18" t="s">
        <v>2379</v>
      </c>
      <c r="E2203" s="18" t="s">
        <v>2379</v>
      </c>
      <c r="F2203" s="18" t="s">
        <v>2379</v>
      </c>
      <c r="G2203" s="19">
        <v>0</v>
      </c>
      <c r="H2203" s="18" t="s">
        <v>2379</v>
      </c>
      <c r="I2203" s="20" t="str">
        <f t="shared" si="68"/>
        <v>Obesity</v>
      </c>
      <c r="J2203" s="20" t="str">
        <f t="shared" si="69"/>
        <v>Diabetes</v>
      </c>
    </row>
    <row r="2204" spans="1:10">
      <c r="A2204" s="18" t="s">
        <v>2284</v>
      </c>
      <c r="B2204" s="18">
        <v>33.11</v>
      </c>
      <c r="C2204" s="18">
        <v>10.51</v>
      </c>
      <c r="D2204" s="18" t="s">
        <v>2379</v>
      </c>
      <c r="E2204" s="18" t="s">
        <v>2379</v>
      </c>
      <c r="F2204" s="18" t="s">
        <v>2379</v>
      </c>
      <c r="G2204" s="19">
        <v>0</v>
      </c>
      <c r="H2204" s="18" t="s">
        <v>2380</v>
      </c>
      <c r="I2204" s="20" t="str">
        <f t="shared" si="68"/>
        <v>Obesity</v>
      </c>
      <c r="J2204" s="20" t="str">
        <f t="shared" si="69"/>
        <v>Diabetes</v>
      </c>
    </row>
    <row r="2205" spans="1:10">
      <c r="A2205" s="18" t="s">
        <v>1490</v>
      </c>
      <c r="B2205" s="18">
        <v>35.200000000000003</v>
      </c>
      <c r="C2205" s="18">
        <v>7.72</v>
      </c>
      <c r="D2205" s="18" t="s">
        <v>2381</v>
      </c>
      <c r="E2205" s="18" t="s">
        <v>2379</v>
      </c>
      <c r="F2205" s="18" t="s">
        <v>2381</v>
      </c>
      <c r="G2205" s="19">
        <v>1</v>
      </c>
      <c r="H2205" s="18" t="s">
        <v>2379</v>
      </c>
      <c r="I2205" s="20" t="str">
        <f t="shared" si="68"/>
        <v>Obesity</v>
      </c>
      <c r="J2205" s="20" t="str">
        <f t="shared" si="69"/>
        <v>Diabetes</v>
      </c>
    </row>
    <row r="2206" spans="1:10">
      <c r="A2206" s="18" t="s">
        <v>1489</v>
      </c>
      <c r="B2206" s="18">
        <v>29.91</v>
      </c>
      <c r="C2206" s="18">
        <v>5.55</v>
      </c>
      <c r="D2206" s="18" t="s">
        <v>2381</v>
      </c>
      <c r="E2206" s="18" t="s">
        <v>2379</v>
      </c>
      <c r="F2206" s="18" t="s">
        <v>2379</v>
      </c>
      <c r="G2206" s="19">
        <v>2</v>
      </c>
      <c r="H2206" s="18" t="s">
        <v>2379</v>
      </c>
      <c r="I2206" s="20" t="str">
        <f t="shared" si="68"/>
        <v>OverWeight</v>
      </c>
      <c r="J2206" s="20" t="str">
        <f t="shared" si="69"/>
        <v>Normal</v>
      </c>
    </row>
    <row r="2207" spans="1:10">
      <c r="A2207" s="18" t="s">
        <v>1488</v>
      </c>
      <c r="B2207" s="18">
        <v>36.479999999999997</v>
      </c>
      <c r="C2207" s="18">
        <v>5.05</v>
      </c>
      <c r="D2207" s="18" t="s">
        <v>2381</v>
      </c>
      <c r="E2207" s="18" t="s">
        <v>2379</v>
      </c>
      <c r="F2207" s="18" t="s">
        <v>2379</v>
      </c>
      <c r="G2207" s="19">
        <v>1</v>
      </c>
      <c r="H2207" s="18" t="s">
        <v>2379</v>
      </c>
      <c r="I2207" s="20" t="str">
        <f t="shared" si="68"/>
        <v>Obesity</v>
      </c>
      <c r="J2207" s="20" t="str">
        <f t="shared" si="69"/>
        <v>Normal</v>
      </c>
    </row>
    <row r="2208" spans="1:10">
      <c r="A2208" s="18" t="s">
        <v>1487</v>
      </c>
      <c r="B2208" s="18">
        <v>27.5</v>
      </c>
      <c r="C2208" s="18">
        <v>8.69</v>
      </c>
      <c r="D2208" s="18" t="s">
        <v>2381</v>
      </c>
      <c r="E2208" s="18" t="s">
        <v>2379</v>
      </c>
      <c r="F2208" s="18" t="s">
        <v>2381</v>
      </c>
      <c r="G2208" s="19">
        <v>1</v>
      </c>
      <c r="H2208" s="18" t="s">
        <v>2379</v>
      </c>
      <c r="I2208" s="20" t="str">
        <f t="shared" si="68"/>
        <v>OverWeight</v>
      </c>
      <c r="J2208" s="20" t="str">
        <f t="shared" si="69"/>
        <v>Diabetes</v>
      </c>
    </row>
    <row r="2209" spans="1:10">
      <c r="A2209" s="18" t="s">
        <v>1486</v>
      </c>
      <c r="B2209" s="18">
        <v>33.44</v>
      </c>
      <c r="C2209" s="18">
        <v>5.9</v>
      </c>
      <c r="D2209" s="18" t="s">
        <v>2381</v>
      </c>
      <c r="E2209" s="18" t="s">
        <v>2379</v>
      </c>
      <c r="F2209" s="18" t="s">
        <v>2379</v>
      </c>
      <c r="G2209" s="19">
        <v>1</v>
      </c>
      <c r="H2209" s="18" t="s">
        <v>2379</v>
      </c>
      <c r="I2209" s="20" t="str">
        <f t="shared" si="68"/>
        <v>Obesity</v>
      </c>
      <c r="J2209" s="20" t="str">
        <f t="shared" si="69"/>
        <v>Prediabetes</v>
      </c>
    </row>
    <row r="2210" spans="1:10">
      <c r="A2210" s="18" t="s">
        <v>1485</v>
      </c>
      <c r="B2210" s="18">
        <v>28.215</v>
      </c>
      <c r="C2210" s="18">
        <v>6.29</v>
      </c>
      <c r="D2210" s="18" t="s">
        <v>2381</v>
      </c>
      <c r="E2210" s="18" t="s">
        <v>2379</v>
      </c>
      <c r="F2210" s="18" t="s">
        <v>2379</v>
      </c>
      <c r="G2210" s="19">
        <v>1</v>
      </c>
      <c r="H2210" s="18" t="s">
        <v>2379</v>
      </c>
      <c r="I2210" s="20" t="str">
        <f t="shared" si="68"/>
        <v>OverWeight</v>
      </c>
      <c r="J2210" s="20" t="str">
        <f t="shared" si="69"/>
        <v>Prediabetes</v>
      </c>
    </row>
    <row r="2211" spans="1:10">
      <c r="A2211" s="18" t="s">
        <v>1484</v>
      </c>
      <c r="B2211" s="18">
        <v>27.17</v>
      </c>
      <c r="C2211" s="18">
        <v>5.84</v>
      </c>
      <c r="D2211" s="18" t="s">
        <v>2381</v>
      </c>
      <c r="E2211" s="18" t="s">
        <v>2379</v>
      </c>
      <c r="F2211" s="18" t="s">
        <v>2379</v>
      </c>
      <c r="G2211" s="19">
        <v>1</v>
      </c>
      <c r="H2211" s="18" t="s">
        <v>2379</v>
      </c>
      <c r="I2211" s="20" t="str">
        <f t="shared" si="68"/>
        <v>OverWeight</v>
      </c>
      <c r="J2211" s="20" t="str">
        <f t="shared" si="69"/>
        <v>Prediabetes</v>
      </c>
    </row>
    <row r="2212" spans="1:10">
      <c r="A2212" s="18" t="s">
        <v>1483</v>
      </c>
      <c r="B2212" s="18">
        <v>35.380000000000003</v>
      </c>
      <c r="C2212" s="18">
        <v>6.12</v>
      </c>
      <c r="D2212" s="18" t="s">
        <v>2379</v>
      </c>
      <c r="E2212" s="18" t="s">
        <v>2379</v>
      </c>
      <c r="F2212" s="18" t="s">
        <v>2379</v>
      </c>
      <c r="G2212" s="19">
        <v>0</v>
      </c>
      <c r="H2212" s="18" t="s">
        <v>2379</v>
      </c>
      <c r="I2212" s="20" t="str">
        <f t="shared" si="68"/>
        <v>Obesity</v>
      </c>
      <c r="J2212" s="20" t="str">
        <f t="shared" si="69"/>
        <v>Prediabetes</v>
      </c>
    </row>
    <row r="2213" spans="1:10">
      <c r="A2213" s="18" t="s">
        <v>1482</v>
      </c>
      <c r="B2213" s="18">
        <v>43.48</v>
      </c>
      <c r="C2213" s="18">
        <v>6.24</v>
      </c>
      <c r="D2213" s="18" t="s">
        <v>2379</v>
      </c>
      <c r="E2213" s="18" t="s">
        <v>2379</v>
      </c>
      <c r="F2213" s="18" t="s">
        <v>2379</v>
      </c>
      <c r="G2213" s="19">
        <v>0</v>
      </c>
      <c r="H2213" s="18" t="s">
        <v>2379</v>
      </c>
      <c r="I2213" s="20" t="str">
        <f t="shared" si="68"/>
        <v>Obesity</v>
      </c>
      <c r="J2213" s="20" t="str">
        <f t="shared" si="69"/>
        <v>Prediabetes</v>
      </c>
    </row>
    <row r="2214" spans="1:10">
      <c r="A2214" s="18" t="s">
        <v>1481</v>
      </c>
      <c r="B2214" s="18">
        <v>41.73</v>
      </c>
      <c r="C2214" s="18">
        <v>6.25</v>
      </c>
      <c r="D2214" s="18" t="s">
        <v>2379</v>
      </c>
      <c r="E2214" s="18" t="s">
        <v>2379</v>
      </c>
      <c r="F2214" s="18" t="s">
        <v>2379</v>
      </c>
      <c r="G2214" s="19">
        <v>1</v>
      </c>
      <c r="H2214" s="18" t="s">
        <v>2379</v>
      </c>
      <c r="I2214" s="20" t="str">
        <f t="shared" si="68"/>
        <v>Obesity</v>
      </c>
      <c r="J2214" s="20" t="str">
        <f t="shared" si="69"/>
        <v>Prediabetes</v>
      </c>
    </row>
    <row r="2215" spans="1:10">
      <c r="A2215" s="18" t="s">
        <v>2283</v>
      </c>
      <c r="B2215" s="18">
        <v>54.74</v>
      </c>
      <c r="C2215" s="18">
        <v>5.84</v>
      </c>
      <c r="D2215" s="18" t="s">
        <v>2381</v>
      </c>
      <c r="E2215" s="18" t="s">
        <v>2379</v>
      </c>
      <c r="F2215" s="18" t="s">
        <v>2381</v>
      </c>
      <c r="G2215" s="19">
        <v>1</v>
      </c>
      <c r="H2215" s="18" t="s">
        <v>2381</v>
      </c>
      <c r="I2215" s="20" t="str">
        <f t="shared" si="68"/>
        <v>Obesity</v>
      </c>
      <c r="J2215" s="20" t="str">
        <f t="shared" si="69"/>
        <v>Prediabetes</v>
      </c>
    </row>
    <row r="2216" spans="1:10">
      <c r="A2216" s="18" t="s">
        <v>1480</v>
      </c>
      <c r="B2216" s="18">
        <v>28.9</v>
      </c>
      <c r="C2216" s="18">
        <v>11.96</v>
      </c>
      <c r="D2216" s="18" t="s">
        <v>2379</v>
      </c>
      <c r="E2216" s="18" t="s">
        <v>2379</v>
      </c>
      <c r="F2216" s="18" t="s">
        <v>2379</v>
      </c>
      <c r="G2216" s="19">
        <v>0</v>
      </c>
      <c r="H2216" s="18" t="s">
        <v>2379</v>
      </c>
      <c r="I2216" s="20" t="str">
        <f t="shared" si="68"/>
        <v>OverWeight</v>
      </c>
      <c r="J2216" s="20" t="str">
        <f t="shared" si="69"/>
        <v>Diabetes</v>
      </c>
    </row>
    <row r="2217" spans="1:10">
      <c r="A2217" s="18" t="s">
        <v>1479</v>
      </c>
      <c r="B2217" s="18">
        <v>25.74</v>
      </c>
      <c r="C2217" s="18">
        <v>7.69</v>
      </c>
      <c r="D2217" s="18" t="s">
        <v>2379</v>
      </c>
      <c r="E2217" s="18" t="s">
        <v>2379</v>
      </c>
      <c r="F2217" s="18" t="s">
        <v>2379</v>
      </c>
      <c r="G2217" s="19">
        <v>0</v>
      </c>
      <c r="H2217" s="18" t="s">
        <v>2379</v>
      </c>
      <c r="I2217" s="20" t="str">
        <f t="shared" si="68"/>
        <v>OverWeight</v>
      </c>
      <c r="J2217" s="20" t="str">
        <f t="shared" si="69"/>
        <v>Diabetes</v>
      </c>
    </row>
    <row r="2218" spans="1:10">
      <c r="A2218" s="18" t="s">
        <v>1478</v>
      </c>
      <c r="B2218" s="18">
        <v>36.06</v>
      </c>
      <c r="C2218" s="18">
        <v>8.83</v>
      </c>
      <c r="D2218" s="18" t="s">
        <v>2379</v>
      </c>
      <c r="E2218" s="18" t="s">
        <v>2379</v>
      </c>
      <c r="F2218" s="18" t="s">
        <v>2379</v>
      </c>
      <c r="G2218" s="19">
        <v>0</v>
      </c>
      <c r="H2218" s="18" t="s">
        <v>2379</v>
      </c>
      <c r="I2218" s="20" t="str">
        <f t="shared" si="68"/>
        <v>Obesity</v>
      </c>
      <c r="J2218" s="20" t="str">
        <f t="shared" si="69"/>
        <v>Diabetes</v>
      </c>
    </row>
    <row r="2219" spans="1:10">
      <c r="A2219" s="18" t="s">
        <v>1477</v>
      </c>
      <c r="B2219" s="18">
        <v>43.28</v>
      </c>
      <c r="C2219" s="18">
        <v>4.41</v>
      </c>
      <c r="D2219" s="18" t="s">
        <v>2379</v>
      </c>
      <c r="E2219" s="18" t="s">
        <v>2379</v>
      </c>
      <c r="F2219" s="18" t="s">
        <v>2379</v>
      </c>
      <c r="G2219" s="19">
        <v>0</v>
      </c>
      <c r="H2219" s="18" t="s">
        <v>2379</v>
      </c>
      <c r="I2219" s="20" t="str">
        <f t="shared" si="68"/>
        <v>Obesity</v>
      </c>
      <c r="J2219" s="20" t="str">
        <f t="shared" si="69"/>
        <v>Normal</v>
      </c>
    </row>
    <row r="2220" spans="1:10">
      <c r="A2220" s="18" t="s">
        <v>1476</v>
      </c>
      <c r="B2220" s="18">
        <v>28.785</v>
      </c>
      <c r="C2220" s="18">
        <v>9.1</v>
      </c>
      <c r="D2220" s="18" t="s">
        <v>2381</v>
      </c>
      <c r="E2220" s="18" t="s">
        <v>2379</v>
      </c>
      <c r="F2220" s="18" t="s">
        <v>2381</v>
      </c>
      <c r="G2220" s="19">
        <v>1</v>
      </c>
      <c r="H2220" s="18" t="s">
        <v>2379</v>
      </c>
      <c r="I2220" s="20" t="str">
        <f t="shared" si="68"/>
        <v>OverWeight</v>
      </c>
      <c r="J2220" s="20" t="str">
        <f t="shared" si="69"/>
        <v>Diabetes</v>
      </c>
    </row>
    <row r="2221" spans="1:10">
      <c r="A2221" s="18" t="s">
        <v>1475</v>
      </c>
      <c r="B2221" s="18">
        <v>25.46</v>
      </c>
      <c r="C2221" s="18">
        <v>11.52</v>
      </c>
      <c r="D2221" s="18" t="s">
        <v>2381</v>
      </c>
      <c r="E2221" s="18" t="s">
        <v>2379</v>
      </c>
      <c r="F2221" s="18" t="s">
        <v>2381</v>
      </c>
      <c r="G2221" s="19">
        <v>1</v>
      </c>
      <c r="H2221" s="18" t="s">
        <v>2379</v>
      </c>
      <c r="I2221" s="20" t="str">
        <f t="shared" si="68"/>
        <v>OverWeight</v>
      </c>
      <c r="J2221" s="20" t="str">
        <f t="shared" si="69"/>
        <v>Diabetes</v>
      </c>
    </row>
    <row r="2222" spans="1:10">
      <c r="A2222" s="18" t="s">
        <v>1474</v>
      </c>
      <c r="B2222" s="18">
        <v>30.8</v>
      </c>
      <c r="C2222" s="18">
        <v>10.95</v>
      </c>
      <c r="D2222" s="18" t="s">
        <v>2379</v>
      </c>
      <c r="E2222" s="18" t="s">
        <v>2379</v>
      </c>
      <c r="F2222" s="18" t="s">
        <v>2379</v>
      </c>
      <c r="G2222" s="19">
        <v>0</v>
      </c>
      <c r="H2222" s="18" t="s">
        <v>2379</v>
      </c>
      <c r="I2222" s="20" t="str">
        <f t="shared" si="68"/>
        <v>Obesity</v>
      </c>
      <c r="J2222" s="20" t="str">
        <f t="shared" si="69"/>
        <v>Diabetes</v>
      </c>
    </row>
    <row r="2223" spans="1:10">
      <c r="A2223" s="18" t="s">
        <v>1473</v>
      </c>
      <c r="B2223" s="18">
        <v>28.88</v>
      </c>
      <c r="C2223" s="18">
        <v>11.5</v>
      </c>
      <c r="D2223" s="18" t="s">
        <v>2379</v>
      </c>
      <c r="E2223" s="18" t="s">
        <v>2379</v>
      </c>
      <c r="F2223" s="18" t="s">
        <v>2379</v>
      </c>
      <c r="G2223" s="19">
        <v>0</v>
      </c>
      <c r="H2223" s="18" t="s">
        <v>2379</v>
      </c>
      <c r="I2223" s="20" t="str">
        <f t="shared" si="68"/>
        <v>OverWeight</v>
      </c>
      <c r="J2223" s="20" t="str">
        <f t="shared" si="69"/>
        <v>Diabetes</v>
      </c>
    </row>
    <row r="2224" spans="1:10">
      <c r="A2224" s="18" t="s">
        <v>1472</v>
      </c>
      <c r="B2224" s="18">
        <v>23</v>
      </c>
      <c r="C2224" s="18">
        <v>9.8800000000000008</v>
      </c>
      <c r="D2224" s="18" t="s">
        <v>2379</v>
      </c>
      <c r="E2224" s="18" t="s">
        <v>2379</v>
      </c>
      <c r="F2224" s="18" t="s">
        <v>2379</v>
      </c>
      <c r="G2224" s="19">
        <v>0</v>
      </c>
      <c r="H2224" s="18" t="s">
        <v>2379</v>
      </c>
      <c r="I2224" s="20" t="str">
        <f t="shared" si="68"/>
        <v>Healthy Weight</v>
      </c>
      <c r="J2224" s="20" t="str">
        <f t="shared" si="69"/>
        <v>Diabetes</v>
      </c>
    </row>
    <row r="2225" spans="1:10">
      <c r="A2225" s="18" t="s">
        <v>1471</v>
      </c>
      <c r="B2225" s="18">
        <v>38.25</v>
      </c>
      <c r="C2225" s="18">
        <v>6.2</v>
      </c>
      <c r="D2225" s="18" t="s">
        <v>2379</v>
      </c>
      <c r="E2225" s="18" t="s">
        <v>2379</v>
      </c>
      <c r="F2225" s="18" t="s">
        <v>2379</v>
      </c>
      <c r="G2225" s="19">
        <v>1</v>
      </c>
      <c r="H2225" s="18" t="s">
        <v>2379</v>
      </c>
      <c r="I2225" s="20" t="str">
        <f t="shared" si="68"/>
        <v>Obesity</v>
      </c>
      <c r="J2225" s="20" t="str">
        <f t="shared" si="69"/>
        <v>Prediabetes</v>
      </c>
    </row>
    <row r="2226" spans="1:10">
      <c r="A2226" s="18" t="s">
        <v>2363</v>
      </c>
      <c r="B2226" s="18">
        <v>41.14</v>
      </c>
      <c r="C2226" s="18">
        <v>9.58</v>
      </c>
      <c r="D2226" s="18" t="s">
        <v>2381</v>
      </c>
      <c r="E2226" s="18" t="s">
        <v>2379</v>
      </c>
      <c r="F2226" s="18" t="s">
        <v>2381</v>
      </c>
      <c r="G2226" s="19">
        <v>1</v>
      </c>
      <c r="H2226" s="18" t="s">
        <v>2381</v>
      </c>
      <c r="I2226" s="20" t="str">
        <f t="shared" si="68"/>
        <v>Obesity</v>
      </c>
      <c r="J2226" s="20" t="str">
        <f t="shared" si="69"/>
        <v>Diabetes</v>
      </c>
    </row>
    <row r="2227" spans="1:10">
      <c r="A2227" s="18" t="s">
        <v>2282</v>
      </c>
      <c r="B2227" s="18">
        <v>32.56</v>
      </c>
      <c r="C2227" s="18">
        <v>5.41</v>
      </c>
      <c r="D2227" s="18" t="s">
        <v>2379</v>
      </c>
      <c r="E2227" s="18" t="s">
        <v>2379</v>
      </c>
      <c r="F2227" s="18" t="s">
        <v>2381</v>
      </c>
      <c r="G2227" s="19">
        <v>1</v>
      </c>
      <c r="H2227" s="18" t="s">
        <v>2380</v>
      </c>
      <c r="I2227" s="20" t="str">
        <f t="shared" si="68"/>
        <v>Obesity</v>
      </c>
      <c r="J2227" s="20" t="str">
        <f t="shared" si="69"/>
        <v>Normal</v>
      </c>
    </row>
    <row r="2228" spans="1:10">
      <c r="A2228" s="18" t="s">
        <v>1470</v>
      </c>
      <c r="B2228" s="18">
        <v>39.25</v>
      </c>
      <c r="C2228" s="18">
        <v>8.41</v>
      </c>
      <c r="D2228" s="18" t="s">
        <v>2381</v>
      </c>
      <c r="E2228" s="18" t="s">
        <v>2379</v>
      </c>
      <c r="F2228" s="18" t="s">
        <v>2379</v>
      </c>
      <c r="G2228" s="19">
        <v>1</v>
      </c>
      <c r="H2228" s="18" t="s">
        <v>2379</v>
      </c>
      <c r="I2228" s="20" t="str">
        <f t="shared" si="68"/>
        <v>Obesity</v>
      </c>
      <c r="J2228" s="20" t="str">
        <f t="shared" si="69"/>
        <v>Diabetes</v>
      </c>
    </row>
    <row r="2229" spans="1:10">
      <c r="A2229" s="18" t="s">
        <v>1469</v>
      </c>
      <c r="B2229" s="18">
        <v>26.6</v>
      </c>
      <c r="C2229" s="18">
        <v>5.07</v>
      </c>
      <c r="D2229" s="18" t="s">
        <v>2381</v>
      </c>
      <c r="E2229" s="18" t="s">
        <v>2379</v>
      </c>
      <c r="F2229" s="18" t="s">
        <v>2379</v>
      </c>
      <c r="G2229" s="19">
        <v>2</v>
      </c>
      <c r="H2229" s="18" t="s">
        <v>2379</v>
      </c>
      <c r="I2229" s="20" t="str">
        <f t="shared" si="68"/>
        <v>OverWeight</v>
      </c>
      <c r="J2229" s="20" t="str">
        <f t="shared" si="69"/>
        <v>Normal</v>
      </c>
    </row>
    <row r="2230" spans="1:10">
      <c r="A2230" s="18" t="s">
        <v>1468</v>
      </c>
      <c r="B2230" s="18">
        <v>35.700000000000003</v>
      </c>
      <c r="C2230" s="18">
        <v>4.0599999999999996</v>
      </c>
      <c r="D2230" s="18" t="s">
        <v>2379</v>
      </c>
      <c r="E2230" s="18" t="s">
        <v>2379</v>
      </c>
      <c r="F2230" s="18" t="s">
        <v>2381</v>
      </c>
      <c r="G2230" s="19">
        <v>1</v>
      </c>
      <c r="H2230" s="18" t="s">
        <v>2379</v>
      </c>
      <c r="I2230" s="20" t="str">
        <f t="shared" si="68"/>
        <v>Obesity</v>
      </c>
      <c r="J2230" s="20" t="str">
        <f t="shared" si="69"/>
        <v>Normal</v>
      </c>
    </row>
    <row r="2231" spans="1:10">
      <c r="A2231" s="18" t="s">
        <v>1467</v>
      </c>
      <c r="B2231" s="18">
        <v>20.100000000000001</v>
      </c>
      <c r="C2231" s="18">
        <v>10.52</v>
      </c>
      <c r="D2231" s="18" t="s">
        <v>2379</v>
      </c>
      <c r="E2231" s="18" t="s">
        <v>2379</v>
      </c>
      <c r="F2231" s="18" t="s">
        <v>2379</v>
      </c>
      <c r="G2231" s="19">
        <v>0</v>
      </c>
      <c r="H2231" s="18" t="s">
        <v>2379</v>
      </c>
      <c r="I2231" s="20" t="str">
        <f t="shared" si="68"/>
        <v>Healthy Weight</v>
      </c>
      <c r="J2231" s="20" t="str">
        <f t="shared" si="69"/>
        <v>Diabetes</v>
      </c>
    </row>
    <row r="2232" spans="1:10">
      <c r="A2232" s="18" t="s">
        <v>1466</v>
      </c>
      <c r="B2232" s="18">
        <v>22.23</v>
      </c>
      <c r="C2232" s="18">
        <v>9.65</v>
      </c>
      <c r="D2232" s="18" t="s">
        <v>2379</v>
      </c>
      <c r="E2232" s="18" t="s">
        <v>2379</v>
      </c>
      <c r="F2232" s="18" t="s">
        <v>2379</v>
      </c>
      <c r="G2232" s="19">
        <v>0</v>
      </c>
      <c r="H2232" s="18" t="s">
        <v>2379</v>
      </c>
      <c r="I2232" s="20" t="str">
        <f t="shared" si="68"/>
        <v>Healthy Weight</v>
      </c>
      <c r="J2232" s="20" t="str">
        <f t="shared" si="69"/>
        <v>Diabetes</v>
      </c>
    </row>
    <row r="2233" spans="1:10">
      <c r="A2233" s="18" t="s">
        <v>1465</v>
      </c>
      <c r="B2233" s="18">
        <v>36.47</v>
      </c>
      <c r="C2233" s="18">
        <v>6.21</v>
      </c>
      <c r="D2233" s="18" t="s">
        <v>2379</v>
      </c>
      <c r="E2233" s="18" t="s">
        <v>2379</v>
      </c>
      <c r="F2233" s="18" t="s">
        <v>2379</v>
      </c>
      <c r="G2233" s="19">
        <v>0</v>
      </c>
      <c r="H2233" s="18" t="s">
        <v>2379</v>
      </c>
      <c r="I2233" s="20" t="str">
        <f t="shared" si="68"/>
        <v>Obesity</v>
      </c>
      <c r="J2233" s="20" t="str">
        <f t="shared" si="69"/>
        <v>Prediabetes</v>
      </c>
    </row>
    <row r="2234" spans="1:10">
      <c r="A2234" s="18" t="s">
        <v>1464</v>
      </c>
      <c r="B2234" s="18">
        <v>49.64</v>
      </c>
      <c r="C2234" s="18">
        <v>4.76</v>
      </c>
      <c r="D2234" s="18" t="s">
        <v>2379</v>
      </c>
      <c r="E2234" s="18" t="s">
        <v>2379</v>
      </c>
      <c r="F2234" s="18" t="s">
        <v>2381</v>
      </c>
      <c r="G2234" s="19">
        <v>1</v>
      </c>
      <c r="H2234" s="18" t="s">
        <v>2379</v>
      </c>
      <c r="I2234" s="20" t="str">
        <f t="shared" si="68"/>
        <v>Obesity</v>
      </c>
      <c r="J2234" s="20" t="str">
        <f t="shared" si="69"/>
        <v>Normal</v>
      </c>
    </row>
    <row r="2235" spans="1:10">
      <c r="A2235" s="18" t="s">
        <v>1463</v>
      </c>
      <c r="B2235" s="18">
        <v>36.799999999999997</v>
      </c>
      <c r="C2235" s="18">
        <v>5.73</v>
      </c>
      <c r="D2235" s="18" t="s">
        <v>2381</v>
      </c>
      <c r="E2235" s="18" t="s">
        <v>2379</v>
      </c>
      <c r="F2235" s="18" t="s">
        <v>2381</v>
      </c>
      <c r="G2235" s="19">
        <v>1</v>
      </c>
      <c r="H2235" s="18" t="s">
        <v>2379</v>
      </c>
      <c r="I2235" s="20" t="str">
        <f t="shared" si="68"/>
        <v>Obesity</v>
      </c>
      <c r="J2235" s="20" t="str">
        <f t="shared" si="69"/>
        <v>Prediabetes</v>
      </c>
    </row>
    <row r="2236" spans="1:10">
      <c r="A2236" s="18" t="s">
        <v>1462</v>
      </c>
      <c r="B2236" s="18">
        <v>33.880000000000003</v>
      </c>
      <c r="C2236" s="18">
        <v>10.78</v>
      </c>
      <c r="D2236" s="18" t="s">
        <v>2381</v>
      </c>
      <c r="E2236" s="18" t="s">
        <v>2379</v>
      </c>
      <c r="F2236" s="18" t="s">
        <v>2379</v>
      </c>
      <c r="G2236" s="19">
        <v>0</v>
      </c>
      <c r="H2236" s="18" t="s">
        <v>2379</v>
      </c>
      <c r="I2236" s="20" t="str">
        <f t="shared" si="68"/>
        <v>Obesity</v>
      </c>
      <c r="J2236" s="20" t="str">
        <f t="shared" si="69"/>
        <v>Diabetes</v>
      </c>
    </row>
    <row r="2237" spans="1:10">
      <c r="A2237" s="18" t="s">
        <v>1461</v>
      </c>
      <c r="B2237" s="18">
        <v>32.01</v>
      </c>
      <c r="C2237" s="18">
        <v>5.08</v>
      </c>
      <c r="D2237" s="18" t="s">
        <v>2381</v>
      </c>
      <c r="E2237" s="18" t="s">
        <v>2379</v>
      </c>
      <c r="F2237" s="18" t="s">
        <v>2379</v>
      </c>
      <c r="G2237" s="19">
        <v>1</v>
      </c>
      <c r="H2237" s="18" t="s">
        <v>2379</v>
      </c>
      <c r="I2237" s="20" t="str">
        <f t="shared" si="68"/>
        <v>Obesity</v>
      </c>
      <c r="J2237" s="20" t="str">
        <f t="shared" si="69"/>
        <v>Normal</v>
      </c>
    </row>
    <row r="2238" spans="1:10">
      <c r="A2238" s="18" t="s">
        <v>2281</v>
      </c>
      <c r="B2238" s="18">
        <v>39.049999999999997</v>
      </c>
      <c r="C2238" s="18">
        <v>6.06</v>
      </c>
      <c r="D2238" s="18" t="s">
        <v>2379</v>
      </c>
      <c r="E2238" s="18" t="s">
        <v>2379</v>
      </c>
      <c r="F2238" s="18" t="s">
        <v>2379</v>
      </c>
      <c r="G2238" s="19">
        <v>1</v>
      </c>
      <c r="H2238" s="18" t="s">
        <v>2380</v>
      </c>
      <c r="I2238" s="20" t="str">
        <f t="shared" si="68"/>
        <v>Obesity</v>
      </c>
      <c r="J2238" s="20" t="str">
        <f t="shared" si="69"/>
        <v>Prediabetes</v>
      </c>
    </row>
    <row r="2239" spans="1:10">
      <c r="A2239" s="18" t="s">
        <v>1460</v>
      </c>
      <c r="B2239" s="18">
        <v>33.630000000000003</v>
      </c>
      <c r="C2239" s="18">
        <v>11.39</v>
      </c>
      <c r="D2239" s="18" t="s">
        <v>2379</v>
      </c>
      <c r="E2239" s="18" t="s">
        <v>2379</v>
      </c>
      <c r="F2239" s="18" t="s">
        <v>2379</v>
      </c>
      <c r="G2239" s="19">
        <v>0</v>
      </c>
      <c r="H2239" s="18" t="s">
        <v>2379</v>
      </c>
      <c r="I2239" s="20" t="str">
        <f t="shared" si="68"/>
        <v>Obesity</v>
      </c>
      <c r="J2239" s="20" t="str">
        <f t="shared" si="69"/>
        <v>Diabetes</v>
      </c>
    </row>
    <row r="2240" spans="1:10">
      <c r="A2240" s="18" t="s">
        <v>1459</v>
      </c>
      <c r="B2240" s="18">
        <v>34.865000000000002</v>
      </c>
      <c r="C2240" s="18">
        <v>5.35</v>
      </c>
      <c r="D2240" s="18" t="s">
        <v>2381</v>
      </c>
      <c r="E2240" s="18" t="s">
        <v>2379</v>
      </c>
      <c r="F2240" s="18" t="s">
        <v>2379</v>
      </c>
      <c r="G2240" s="19">
        <v>1</v>
      </c>
      <c r="H2240" s="18" t="s">
        <v>2379</v>
      </c>
      <c r="I2240" s="20" t="str">
        <f t="shared" si="68"/>
        <v>Obesity</v>
      </c>
      <c r="J2240" s="20" t="str">
        <f t="shared" si="69"/>
        <v>Normal</v>
      </c>
    </row>
    <row r="2241" spans="1:10">
      <c r="A2241" s="18" t="s">
        <v>1458</v>
      </c>
      <c r="B2241" s="18">
        <v>43.11</v>
      </c>
      <c r="C2241" s="18">
        <v>5.6</v>
      </c>
      <c r="D2241" s="18" t="s">
        <v>2379</v>
      </c>
      <c r="E2241" s="18" t="s">
        <v>2379</v>
      </c>
      <c r="F2241" s="18" t="s">
        <v>2379</v>
      </c>
      <c r="G2241" s="19">
        <v>0</v>
      </c>
      <c r="H2241" s="18" t="s">
        <v>2379</v>
      </c>
      <c r="I2241" s="20" t="str">
        <f t="shared" si="68"/>
        <v>Obesity</v>
      </c>
      <c r="J2241" s="20" t="str">
        <f t="shared" si="69"/>
        <v>Normal</v>
      </c>
    </row>
    <row r="2242" spans="1:10">
      <c r="A2242" s="18" t="s">
        <v>1457</v>
      </c>
      <c r="B2242" s="18">
        <v>30.305</v>
      </c>
      <c r="C2242" s="18">
        <v>4.2699999999999996</v>
      </c>
      <c r="D2242" s="18" t="s">
        <v>2381</v>
      </c>
      <c r="E2242" s="18" t="s">
        <v>2379</v>
      </c>
      <c r="F2242" s="18" t="s">
        <v>2379</v>
      </c>
      <c r="G2242" s="19">
        <v>1</v>
      </c>
      <c r="H2242" s="18" t="s">
        <v>2379</v>
      </c>
      <c r="I2242" s="20" t="str">
        <f t="shared" ref="I2242:I2305" si="70">IF(B2242&lt;18.5,"UnderWeight",IF(B2242&lt;25,"Healthy Weight",IF(B2242&lt;30,"OverWeight","Obesity")))</f>
        <v>Obesity</v>
      </c>
      <c r="J2242" s="20" t="str">
        <f t="shared" si="69"/>
        <v>Normal</v>
      </c>
    </row>
    <row r="2243" spans="1:10">
      <c r="A2243" s="18" t="s">
        <v>1456</v>
      </c>
      <c r="B2243" s="18">
        <v>25.175000000000001</v>
      </c>
      <c r="C2243" s="18">
        <v>5.57</v>
      </c>
      <c r="D2243" s="18" t="s">
        <v>2381</v>
      </c>
      <c r="E2243" s="18" t="s">
        <v>2379</v>
      </c>
      <c r="F2243" s="18" t="s">
        <v>2379</v>
      </c>
      <c r="G2243" s="19">
        <v>1</v>
      </c>
      <c r="H2243" s="18" t="s">
        <v>2379</v>
      </c>
      <c r="I2243" s="20" t="str">
        <f t="shared" si="70"/>
        <v>OverWeight</v>
      </c>
      <c r="J2243" s="20" t="str">
        <f t="shared" ref="J2243:J2306" si="71">IF(C2243&lt;5.7,"Normal",IF(C2243&lt;6.5,"Prediabetes","Diabetes"))</f>
        <v>Normal</v>
      </c>
    </row>
    <row r="2244" spans="1:10">
      <c r="A2244" s="18" t="s">
        <v>1455</v>
      </c>
      <c r="B2244" s="18">
        <v>26.8</v>
      </c>
      <c r="C2244" s="18">
        <v>5.68</v>
      </c>
      <c r="D2244" s="18" t="s">
        <v>2381</v>
      </c>
      <c r="E2244" s="18" t="s">
        <v>2379</v>
      </c>
      <c r="F2244" s="18" t="s">
        <v>2379</v>
      </c>
      <c r="G2244" s="19">
        <v>1</v>
      </c>
      <c r="H2244" s="18" t="s">
        <v>2379</v>
      </c>
      <c r="I2244" s="20" t="str">
        <f t="shared" si="70"/>
        <v>OverWeight</v>
      </c>
      <c r="J2244" s="20" t="str">
        <f t="shared" si="71"/>
        <v>Normal</v>
      </c>
    </row>
    <row r="2245" spans="1:10">
      <c r="A2245" s="18" t="s">
        <v>1454</v>
      </c>
      <c r="B2245" s="18">
        <v>21.78</v>
      </c>
      <c r="C2245" s="18">
        <v>5.3</v>
      </c>
      <c r="D2245" s="18" t="s">
        <v>2379</v>
      </c>
      <c r="E2245" s="18" t="s">
        <v>2380</v>
      </c>
      <c r="F2245" s="18" t="s">
        <v>2379</v>
      </c>
      <c r="G2245" s="19">
        <v>1</v>
      </c>
      <c r="H2245" s="18" t="s">
        <v>2379</v>
      </c>
      <c r="I2245" s="20" t="str">
        <f t="shared" si="70"/>
        <v>Healthy Weight</v>
      </c>
      <c r="J2245" s="20" t="str">
        <f t="shared" si="71"/>
        <v>Normal</v>
      </c>
    </row>
    <row r="2246" spans="1:10">
      <c r="A2246" s="18" t="s">
        <v>1453</v>
      </c>
      <c r="B2246" s="18">
        <v>30.14</v>
      </c>
      <c r="C2246" s="18">
        <v>9.4499999999999993</v>
      </c>
      <c r="D2246" s="18" t="s">
        <v>2381</v>
      </c>
      <c r="E2246" s="18" t="s">
        <v>2379</v>
      </c>
      <c r="F2246" s="18" t="s">
        <v>2379</v>
      </c>
      <c r="G2246" s="19">
        <v>0</v>
      </c>
      <c r="H2246" s="18" t="s">
        <v>2379</v>
      </c>
      <c r="I2246" s="20" t="str">
        <f t="shared" si="70"/>
        <v>Obesity</v>
      </c>
      <c r="J2246" s="20" t="str">
        <f t="shared" si="71"/>
        <v>Diabetes</v>
      </c>
    </row>
    <row r="2247" spans="1:10">
      <c r="A2247" s="18" t="s">
        <v>1452</v>
      </c>
      <c r="B2247" s="18">
        <v>29.7</v>
      </c>
      <c r="C2247" s="18">
        <v>6.79</v>
      </c>
      <c r="D2247" s="18" t="s">
        <v>2381</v>
      </c>
      <c r="E2247" s="18" t="s">
        <v>2379</v>
      </c>
      <c r="F2247" s="18" t="s">
        <v>2379</v>
      </c>
      <c r="G2247" s="19">
        <v>0</v>
      </c>
      <c r="H2247" s="18" t="s">
        <v>2379</v>
      </c>
      <c r="I2247" s="20" t="str">
        <f t="shared" si="70"/>
        <v>OverWeight</v>
      </c>
      <c r="J2247" s="20" t="str">
        <f t="shared" si="71"/>
        <v>Diabetes</v>
      </c>
    </row>
    <row r="2248" spans="1:10">
      <c r="A2248" s="18" t="s">
        <v>1451</v>
      </c>
      <c r="B2248" s="18">
        <v>32.395000000000003</v>
      </c>
      <c r="C2248" s="18">
        <v>11.1</v>
      </c>
      <c r="D2248" s="18" t="s">
        <v>2381</v>
      </c>
      <c r="E2248" s="18" t="s">
        <v>2379</v>
      </c>
      <c r="F2248" s="18" t="s">
        <v>2379</v>
      </c>
      <c r="G2248" s="19">
        <v>0</v>
      </c>
      <c r="H2248" s="18" t="s">
        <v>2379</v>
      </c>
      <c r="I2248" s="20" t="str">
        <f t="shared" si="70"/>
        <v>Obesity</v>
      </c>
      <c r="J2248" s="20" t="str">
        <f t="shared" si="71"/>
        <v>Diabetes</v>
      </c>
    </row>
    <row r="2249" spans="1:10">
      <c r="A2249" s="18" t="s">
        <v>2280</v>
      </c>
      <c r="B2249" s="18">
        <v>42.75</v>
      </c>
      <c r="C2249" s="18">
        <v>4.22</v>
      </c>
      <c r="D2249" s="18" t="s">
        <v>2379</v>
      </c>
      <c r="E2249" s="18" t="s">
        <v>2379</v>
      </c>
      <c r="F2249" s="18" t="s">
        <v>2379</v>
      </c>
      <c r="G2249" s="19">
        <v>0</v>
      </c>
      <c r="H2249" s="18" t="s">
        <v>2380</v>
      </c>
      <c r="I2249" s="20" t="str">
        <f t="shared" si="70"/>
        <v>Obesity</v>
      </c>
      <c r="J2249" s="20" t="str">
        <f t="shared" si="71"/>
        <v>Normal</v>
      </c>
    </row>
    <row r="2250" spans="1:10">
      <c r="A2250" s="18" t="s">
        <v>1450</v>
      </c>
      <c r="B2250" s="18">
        <v>36.64</v>
      </c>
      <c r="C2250" s="18">
        <v>7.26</v>
      </c>
      <c r="D2250" s="18" t="s">
        <v>2379</v>
      </c>
      <c r="E2250" s="18" t="s">
        <v>2379</v>
      </c>
      <c r="F2250" s="18" t="s">
        <v>2379</v>
      </c>
      <c r="G2250" s="19">
        <v>0</v>
      </c>
      <c r="H2250" s="18" t="s">
        <v>2379</v>
      </c>
      <c r="I2250" s="20" t="str">
        <f t="shared" si="70"/>
        <v>Obesity</v>
      </c>
      <c r="J2250" s="20" t="str">
        <f t="shared" si="71"/>
        <v>Diabetes</v>
      </c>
    </row>
    <row r="2251" spans="1:10">
      <c r="A2251" s="18" t="s">
        <v>1449</v>
      </c>
      <c r="B2251" s="18">
        <v>39.049999999999997</v>
      </c>
      <c r="C2251" s="18">
        <v>5.27</v>
      </c>
      <c r="D2251" s="18" t="s">
        <v>2381</v>
      </c>
      <c r="E2251" s="18" t="s">
        <v>2379</v>
      </c>
      <c r="F2251" s="18" t="s">
        <v>2379</v>
      </c>
      <c r="G2251" s="19">
        <v>1</v>
      </c>
      <c r="H2251" s="18" t="s">
        <v>2379</v>
      </c>
      <c r="I2251" s="20" t="str">
        <f t="shared" si="70"/>
        <v>Obesity</v>
      </c>
      <c r="J2251" s="20" t="str">
        <f t="shared" si="71"/>
        <v>Normal</v>
      </c>
    </row>
    <row r="2252" spans="1:10">
      <c r="A2252" s="18" t="s">
        <v>1448</v>
      </c>
      <c r="B2252" s="18">
        <v>33.1</v>
      </c>
      <c r="C2252" s="18">
        <v>5.46</v>
      </c>
      <c r="D2252" s="18" t="s">
        <v>2381</v>
      </c>
      <c r="E2252" s="18" t="s">
        <v>2379</v>
      </c>
      <c r="F2252" s="18" t="s">
        <v>2379</v>
      </c>
      <c r="G2252" s="19">
        <v>1</v>
      </c>
      <c r="H2252" s="18" t="s">
        <v>2379</v>
      </c>
      <c r="I2252" s="20" t="str">
        <f t="shared" si="70"/>
        <v>Obesity</v>
      </c>
      <c r="J2252" s="20" t="str">
        <f t="shared" si="71"/>
        <v>Normal</v>
      </c>
    </row>
    <row r="2253" spans="1:10">
      <c r="A2253" s="18" t="s">
        <v>1447</v>
      </c>
      <c r="B2253" s="18">
        <v>31.824999999999999</v>
      </c>
      <c r="C2253" s="18">
        <v>8.1300000000000008</v>
      </c>
      <c r="D2253" s="18" t="s">
        <v>2379</v>
      </c>
      <c r="E2253" s="18" t="s">
        <v>2379</v>
      </c>
      <c r="F2253" s="18" t="s">
        <v>2379</v>
      </c>
      <c r="G2253" s="19">
        <v>0</v>
      </c>
      <c r="H2253" s="18" t="s">
        <v>2379</v>
      </c>
      <c r="I2253" s="20" t="str">
        <f t="shared" si="70"/>
        <v>Obesity</v>
      </c>
      <c r="J2253" s="20" t="str">
        <f t="shared" si="71"/>
        <v>Diabetes</v>
      </c>
    </row>
    <row r="2254" spans="1:10">
      <c r="A2254" s="18" t="s">
        <v>1446</v>
      </c>
      <c r="B2254" s="18">
        <v>29</v>
      </c>
      <c r="C2254" s="18">
        <v>4.25</v>
      </c>
      <c r="D2254" s="18" t="s">
        <v>2381</v>
      </c>
      <c r="E2254" s="18" t="s">
        <v>2379</v>
      </c>
      <c r="F2254" s="18" t="s">
        <v>2379</v>
      </c>
      <c r="G2254" s="19">
        <v>1</v>
      </c>
      <c r="H2254" s="18" t="s">
        <v>2379</v>
      </c>
      <c r="I2254" s="20" t="str">
        <f t="shared" si="70"/>
        <v>OverWeight</v>
      </c>
      <c r="J2254" s="20" t="str">
        <f t="shared" si="71"/>
        <v>Normal</v>
      </c>
    </row>
    <row r="2255" spans="1:10">
      <c r="A2255" s="18" t="s">
        <v>1445</v>
      </c>
      <c r="B2255" s="18">
        <v>30.495000000000001</v>
      </c>
      <c r="C2255" s="18">
        <v>8.68</v>
      </c>
      <c r="D2255" s="18" t="s">
        <v>2379</v>
      </c>
      <c r="E2255" s="18" t="s">
        <v>2379</v>
      </c>
      <c r="F2255" s="18" t="s">
        <v>2379</v>
      </c>
      <c r="G2255" s="19">
        <v>0</v>
      </c>
      <c r="H2255" s="18" t="s">
        <v>2379</v>
      </c>
      <c r="I2255" s="20" t="str">
        <f t="shared" si="70"/>
        <v>Obesity</v>
      </c>
      <c r="J2255" s="20" t="str">
        <f t="shared" si="71"/>
        <v>Diabetes</v>
      </c>
    </row>
    <row r="2256" spans="1:10">
      <c r="A2256" s="18" t="s">
        <v>1444</v>
      </c>
      <c r="B2256" s="18">
        <v>25.2</v>
      </c>
      <c r="C2256" s="18">
        <v>6.25</v>
      </c>
      <c r="D2256" s="18" t="s">
        <v>2381</v>
      </c>
      <c r="E2256" s="18" t="s">
        <v>2379</v>
      </c>
      <c r="F2256" s="18" t="s">
        <v>2379</v>
      </c>
      <c r="G2256" s="19">
        <v>1</v>
      </c>
      <c r="H2256" s="18" t="s">
        <v>2379</v>
      </c>
      <c r="I2256" s="20" t="str">
        <f t="shared" si="70"/>
        <v>OverWeight</v>
      </c>
      <c r="J2256" s="20" t="str">
        <f t="shared" si="71"/>
        <v>Prediabetes</v>
      </c>
    </row>
    <row r="2257" spans="1:10">
      <c r="A2257" s="18" t="s">
        <v>1443</v>
      </c>
      <c r="B2257" s="18">
        <v>22.77</v>
      </c>
      <c r="C2257" s="18">
        <v>4.47</v>
      </c>
      <c r="D2257" s="18" t="s">
        <v>2381</v>
      </c>
      <c r="E2257" s="18" t="s">
        <v>2379</v>
      </c>
      <c r="F2257" s="18" t="s">
        <v>2379</v>
      </c>
      <c r="G2257" s="19">
        <v>1</v>
      </c>
      <c r="H2257" s="18" t="s">
        <v>2379</v>
      </c>
      <c r="I2257" s="20" t="str">
        <f t="shared" si="70"/>
        <v>Healthy Weight</v>
      </c>
      <c r="J2257" s="20" t="str">
        <f t="shared" si="71"/>
        <v>Normal</v>
      </c>
    </row>
    <row r="2258" spans="1:10">
      <c r="A2258" s="18" t="s">
        <v>1442</v>
      </c>
      <c r="B2258" s="18">
        <v>23.18</v>
      </c>
      <c r="C2258" s="18">
        <v>8.31</v>
      </c>
      <c r="D2258" s="18" t="s">
        <v>2379</v>
      </c>
      <c r="E2258" s="18" t="s">
        <v>2379</v>
      </c>
      <c r="F2258" s="18" t="s">
        <v>2379</v>
      </c>
      <c r="G2258" s="19">
        <v>0</v>
      </c>
      <c r="H2258" s="18" t="s">
        <v>2379</v>
      </c>
      <c r="I2258" s="20" t="str">
        <f t="shared" si="70"/>
        <v>Healthy Weight</v>
      </c>
      <c r="J2258" s="20" t="str">
        <f t="shared" si="71"/>
        <v>Diabetes</v>
      </c>
    </row>
    <row r="2259" spans="1:10">
      <c r="A2259" s="18" t="s">
        <v>1441</v>
      </c>
      <c r="B2259" s="18">
        <v>35.409999999999997</v>
      </c>
      <c r="C2259" s="18">
        <v>5.68</v>
      </c>
      <c r="D2259" s="18" t="s">
        <v>2379</v>
      </c>
      <c r="E2259" s="18" t="s">
        <v>2379</v>
      </c>
      <c r="F2259" s="18" t="s">
        <v>2379</v>
      </c>
      <c r="G2259" s="19">
        <v>0</v>
      </c>
      <c r="H2259" s="18" t="s">
        <v>2379</v>
      </c>
      <c r="I2259" s="20" t="str">
        <f t="shared" si="70"/>
        <v>Obesity</v>
      </c>
      <c r="J2259" s="20" t="str">
        <f t="shared" si="71"/>
        <v>Normal</v>
      </c>
    </row>
    <row r="2260" spans="1:10">
      <c r="A2260" s="18" t="s">
        <v>2279</v>
      </c>
      <c r="B2260" s="18">
        <v>50.58</v>
      </c>
      <c r="C2260" s="18">
        <v>5.12</v>
      </c>
      <c r="D2260" s="18" t="s">
        <v>2379</v>
      </c>
      <c r="E2260" s="18" t="s">
        <v>2379</v>
      </c>
      <c r="F2260" s="18" t="s">
        <v>2379</v>
      </c>
      <c r="G2260" s="19">
        <v>2</v>
      </c>
      <c r="H2260" s="18" t="s">
        <v>2380</v>
      </c>
      <c r="I2260" s="20" t="str">
        <f t="shared" si="70"/>
        <v>Obesity</v>
      </c>
      <c r="J2260" s="20" t="str">
        <f t="shared" si="71"/>
        <v>Normal</v>
      </c>
    </row>
    <row r="2261" spans="1:10">
      <c r="A2261" s="18" t="s">
        <v>1440</v>
      </c>
      <c r="B2261" s="18">
        <v>32.11</v>
      </c>
      <c r="C2261" s="18">
        <v>4.75</v>
      </c>
      <c r="D2261" s="18" t="s">
        <v>2381</v>
      </c>
      <c r="E2261" s="18" t="s">
        <v>2379</v>
      </c>
      <c r="F2261" s="18" t="s">
        <v>2379</v>
      </c>
      <c r="G2261" s="19">
        <v>2</v>
      </c>
      <c r="H2261" s="18" t="s">
        <v>2379</v>
      </c>
      <c r="I2261" s="20" t="str">
        <f t="shared" si="70"/>
        <v>Obesity</v>
      </c>
      <c r="J2261" s="20" t="str">
        <f t="shared" si="71"/>
        <v>Normal</v>
      </c>
    </row>
    <row r="2262" spans="1:10">
      <c r="A2262" s="18" t="s">
        <v>1439</v>
      </c>
      <c r="B2262" s="18">
        <v>34.479999999999997</v>
      </c>
      <c r="C2262" s="18">
        <v>6.31</v>
      </c>
      <c r="D2262" s="18" t="s">
        <v>2379</v>
      </c>
      <c r="E2262" s="18" t="s">
        <v>2379</v>
      </c>
      <c r="F2262" s="18" t="s">
        <v>2381</v>
      </c>
      <c r="G2262" s="19">
        <v>1</v>
      </c>
      <c r="H2262" s="18" t="s">
        <v>2379</v>
      </c>
      <c r="I2262" s="20" t="str">
        <f t="shared" si="70"/>
        <v>Obesity</v>
      </c>
      <c r="J2262" s="20" t="str">
        <f t="shared" si="71"/>
        <v>Prediabetes</v>
      </c>
    </row>
    <row r="2263" spans="1:10">
      <c r="A2263" s="18" t="s">
        <v>1438</v>
      </c>
      <c r="B2263" s="18">
        <v>34.39</v>
      </c>
      <c r="C2263" s="18">
        <v>6.28</v>
      </c>
      <c r="D2263" s="18" t="s">
        <v>2381</v>
      </c>
      <c r="E2263" s="18" t="s">
        <v>2379</v>
      </c>
      <c r="F2263" s="18" t="s">
        <v>2379</v>
      </c>
      <c r="G2263" s="19">
        <v>1</v>
      </c>
      <c r="H2263" s="18" t="s">
        <v>2379</v>
      </c>
      <c r="I2263" s="20" t="str">
        <f t="shared" si="70"/>
        <v>Obesity</v>
      </c>
      <c r="J2263" s="20" t="str">
        <f t="shared" si="71"/>
        <v>Prediabetes</v>
      </c>
    </row>
    <row r="2264" spans="1:10">
      <c r="A2264" s="18" t="s">
        <v>1437</v>
      </c>
      <c r="B2264" s="18">
        <v>26.4</v>
      </c>
      <c r="C2264" s="18">
        <v>9.2899999999999991</v>
      </c>
      <c r="D2264" s="18" t="s">
        <v>2381</v>
      </c>
      <c r="E2264" s="18" t="s">
        <v>2379</v>
      </c>
      <c r="F2264" s="18" t="s">
        <v>2381</v>
      </c>
      <c r="G2264" s="19">
        <v>1</v>
      </c>
      <c r="H2264" s="18" t="s">
        <v>2379</v>
      </c>
      <c r="I2264" s="20" t="str">
        <f t="shared" si="70"/>
        <v>OverWeight</v>
      </c>
      <c r="J2264" s="20" t="str">
        <f t="shared" si="71"/>
        <v>Diabetes</v>
      </c>
    </row>
    <row r="2265" spans="1:10">
      <c r="A2265" s="18" t="s">
        <v>1436</v>
      </c>
      <c r="B2265" s="18">
        <v>28.1</v>
      </c>
      <c r="C2265" s="18">
        <v>5.79</v>
      </c>
      <c r="D2265" s="18" t="s">
        <v>2381</v>
      </c>
      <c r="E2265" s="18" t="s">
        <v>2379</v>
      </c>
      <c r="F2265" s="18" t="s">
        <v>2381</v>
      </c>
      <c r="G2265" s="19">
        <v>1</v>
      </c>
      <c r="H2265" s="18" t="s">
        <v>2379</v>
      </c>
      <c r="I2265" s="20" t="str">
        <f t="shared" si="70"/>
        <v>OverWeight</v>
      </c>
      <c r="J2265" s="20" t="str">
        <f t="shared" si="71"/>
        <v>Prediabetes</v>
      </c>
    </row>
    <row r="2266" spans="1:10">
      <c r="A2266" s="18" t="s">
        <v>1435</v>
      </c>
      <c r="B2266" s="18">
        <v>27</v>
      </c>
      <c r="C2266" s="18">
        <v>4.54</v>
      </c>
      <c r="D2266" s="18" t="s">
        <v>2381</v>
      </c>
      <c r="E2266" s="18" t="s">
        <v>2379</v>
      </c>
      <c r="F2266" s="18" t="s">
        <v>2379</v>
      </c>
      <c r="G2266" s="19">
        <v>1</v>
      </c>
      <c r="H2266" s="18" t="s">
        <v>2379</v>
      </c>
      <c r="I2266" s="20" t="str">
        <f t="shared" si="70"/>
        <v>OverWeight</v>
      </c>
      <c r="J2266" s="20" t="str">
        <f t="shared" si="71"/>
        <v>Normal</v>
      </c>
    </row>
    <row r="2267" spans="1:10">
      <c r="A2267" s="18" t="s">
        <v>1434</v>
      </c>
      <c r="B2267" s="18">
        <v>28.594999999999999</v>
      </c>
      <c r="C2267" s="18">
        <v>4.68</v>
      </c>
      <c r="D2267" s="18" t="s">
        <v>2381</v>
      </c>
      <c r="E2267" s="18" t="s">
        <v>2379</v>
      </c>
      <c r="F2267" s="18" t="s">
        <v>2379</v>
      </c>
      <c r="G2267" s="19">
        <v>1</v>
      </c>
      <c r="H2267" s="18" t="s">
        <v>2379</v>
      </c>
      <c r="I2267" s="20" t="str">
        <f t="shared" si="70"/>
        <v>OverWeight</v>
      </c>
      <c r="J2267" s="20" t="str">
        <f t="shared" si="71"/>
        <v>Normal</v>
      </c>
    </row>
    <row r="2268" spans="1:10">
      <c r="A2268" s="18" t="s">
        <v>1433</v>
      </c>
      <c r="B2268" s="18">
        <v>36.799999999999997</v>
      </c>
      <c r="C2268" s="18">
        <v>5.88</v>
      </c>
      <c r="D2268" s="18" t="s">
        <v>2379</v>
      </c>
      <c r="E2268" s="18" t="s">
        <v>2379</v>
      </c>
      <c r="F2268" s="18" t="s">
        <v>2379</v>
      </c>
      <c r="G2268" s="19">
        <v>1</v>
      </c>
      <c r="H2268" s="18" t="s">
        <v>2379</v>
      </c>
      <c r="I2268" s="20" t="str">
        <f t="shared" si="70"/>
        <v>Obesity</v>
      </c>
      <c r="J2268" s="20" t="str">
        <f t="shared" si="71"/>
        <v>Prediabetes</v>
      </c>
    </row>
    <row r="2269" spans="1:10">
      <c r="A2269" s="18" t="s">
        <v>1432</v>
      </c>
      <c r="B2269" s="18">
        <v>23.75</v>
      </c>
      <c r="C2269" s="18">
        <v>5.42</v>
      </c>
      <c r="D2269" s="18" t="s">
        <v>2381</v>
      </c>
      <c r="E2269" s="18" t="s">
        <v>2379</v>
      </c>
      <c r="F2269" s="18" t="s">
        <v>2381</v>
      </c>
      <c r="G2269" s="19">
        <v>1</v>
      </c>
      <c r="H2269" s="18" t="s">
        <v>2379</v>
      </c>
      <c r="I2269" s="20" t="str">
        <f t="shared" si="70"/>
        <v>Healthy Weight</v>
      </c>
      <c r="J2269" s="20" t="str">
        <f t="shared" si="71"/>
        <v>Normal</v>
      </c>
    </row>
    <row r="2270" spans="1:10">
      <c r="A2270" s="18" t="s">
        <v>1431</v>
      </c>
      <c r="B2270" s="18">
        <v>35.619999999999997</v>
      </c>
      <c r="C2270" s="18">
        <v>4.16</v>
      </c>
      <c r="D2270" s="18" t="s">
        <v>2379</v>
      </c>
      <c r="E2270" s="18" t="s">
        <v>2379</v>
      </c>
      <c r="F2270" s="18" t="s">
        <v>2379</v>
      </c>
      <c r="G2270" s="19">
        <v>0</v>
      </c>
      <c r="H2270" s="18" t="s">
        <v>2379</v>
      </c>
      <c r="I2270" s="20" t="str">
        <f t="shared" si="70"/>
        <v>Obesity</v>
      </c>
      <c r="J2270" s="20" t="str">
        <f t="shared" si="71"/>
        <v>Normal</v>
      </c>
    </row>
    <row r="2271" spans="1:10">
      <c r="A2271" s="18" t="s">
        <v>2278</v>
      </c>
      <c r="B2271" s="18">
        <v>30.495000000000001</v>
      </c>
      <c r="C2271" s="18">
        <v>4.57</v>
      </c>
      <c r="D2271" s="18" t="s">
        <v>2381</v>
      </c>
      <c r="E2271" s="18" t="s">
        <v>2379</v>
      </c>
      <c r="F2271" s="18" t="s">
        <v>2379</v>
      </c>
      <c r="G2271" s="19">
        <v>0</v>
      </c>
      <c r="H2271" s="18" t="s">
        <v>2381</v>
      </c>
      <c r="I2271" s="20" t="str">
        <f t="shared" si="70"/>
        <v>Obesity</v>
      </c>
      <c r="J2271" s="20" t="str">
        <f t="shared" si="71"/>
        <v>Normal</v>
      </c>
    </row>
    <row r="2272" spans="1:10">
      <c r="A2272" s="18" t="s">
        <v>1430</v>
      </c>
      <c r="B2272" s="18">
        <v>30.69</v>
      </c>
      <c r="C2272" s="18">
        <v>7.05</v>
      </c>
      <c r="D2272" s="18" t="s">
        <v>2381</v>
      </c>
      <c r="E2272" s="18" t="s">
        <v>2379</v>
      </c>
      <c r="F2272" s="18" t="s">
        <v>2379</v>
      </c>
      <c r="G2272" s="19">
        <v>2</v>
      </c>
      <c r="H2272" s="18" t="s">
        <v>2379</v>
      </c>
      <c r="I2272" s="20" t="str">
        <f t="shared" si="70"/>
        <v>Obesity</v>
      </c>
      <c r="J2272" s="20" t="str">
        <f t="shared" si="71"/>
        <v>Diabetes</v>
      </c>
    </row>
    <row r="2273" spans="1:10">
      <c r="A2273" s="18" t="s">
        <v>1429</v>
      </c>
      <c r="B2273" s="18">
        <v>35.799999999999997</v>
      </c>
      <c r="C2273" s="18">
        <v>5.63</v>
      </c>
      <c r="D2273" s="18" t="s">
        <v>2381</v>
      </c>
      <c r="E2273" s="18" t="s">
        <v>2379</v>
      </c>
      <c r="F2273" s="18" t="s">
        <v>2379</v>
      </c>
      <c r="G2273" s="19">
        <v>2</v>
      </c>
      <c r="H2273" s="18" t="s">
        <v>2379</v>
      </c>
      <c r="I2273" s="20" t="str">
        <f t="shared" si="70"/>
        <v>Obesity</v>
      </c>
      <c r="J2273" s="20" t="str">
        <f t="shared" si="71"/>
        <v>Normal</v>
      </c>
    </row>
    <row r="2274" spans="1:10">
      <c r="A2274" s="18" t="s">
        <v>1428</v>
      </c>
      <c r="B2274" s="18">
        <v>28.785</v>
      </c>
      <c r="C2274" s="18">
        <v>4.24</v>
      </c>
      <c r="D2274" s="18" t="s">
        <v>2381</v>
      </c>
      <c r="E2274" s="18" t="s">
        <v>2379</v>
      </c>
      <c r="F2274" s="18" t="s">
        <v>2379</v>
      </c>
      <c r="G2274" s="19">
        <v>2</v>
      </c>
      <c r="H2274" s="18" t="s">
        <v>2379</v>
      </c>
      <c r="I2274" s="20" t="str">
        <f t="shared" si="70"/>
        <v>OverWeight</v>
      </c>
      <c r="J2274" s="20" t="str">
        <f t="shared" si="71"/>
        <v>Normal</v>
      </c>
    </row>
    <row r="2275" spans="1:10">
      <c r="A2275" s="18" t="s">
        <v>1427</v>
      </c>
      <c r="B2275" s="18">
        <v>28.594999999999999</v>
      </c>
      <c r="C2275" s="18">
        <v>4.96</v>
      </c>
      <c r="D2275" s="18" t="s">
        <v>2381</v>
      </c>
      <c r="E2275" s="18" t="s">
        <v>2379</v>
      </c>
      <c r="F2275" s="18" t="s">
        <v>2379</v>
      </c>
      <c r="G2275" s="19">
        <v>2</v>
      </c>
      <c r="H2275" s="18" t="s">
        <v>2379</v>
      </c>
      <c r="I2275" s="20" t="str">
        <f t="shared" si="70"/>
        <v>OverWeight</v>
      </c>
      <c r="J2275" s="20" t="str">
        <f t="shared" si="71"/>
        <v>Normal</v>
      </c>
    </row>
    <row r="2276" spans="1:10">
      <c r="A2276" s="18" t="s">
        <v>1426</v>
      </c>
      <c r="B2276" s="18">
        <v>48.75</v>
      </c>
      <c r="C2276" s="18">
        <v>4.34</v>
      </c>
      <c r="D2276" s="18" t="s">
        <v>2379</v>
      </c>
      <c r="E2276" s="18" t="s">
        <v>2379</v>
      </c>
      <c r="F2276" s="18" t="s">
        <v>2379</v>
      </c>
      <c r="G2276" s="19">
        <v>0</v>
      </c>
      <c r="H2276" s="18" t="s">
        <v>2379</v>
      </c>
      <c r="I2276" s="20" t="str">
        <f t="shared" si="70"/>
        <v>Obesity</v>
      </c>
      <c r="J2276" s="20" t="str">
        <f t="shared" si="71"/>
        <v>Normal</v>
      </c>
    </row>
    <row r="2277" spans="1:10">
      <c r="A2277" s="18" t="s">
        <v>1425</v>
      </c>
      <c r="B2277" s="18">
        <v>28.31</v>
      </c>
      <c r="C2277" s="18">
        <v>5.43</v>
      </c>
      <c r="D2277" s="18" t="s">
        <v>2381</v>
      </c>
      <c r="E2277" s="18" t="s">
        <v>2379</v>
      </c>
      <c r="F2277" s="18" t="s">
        <v>2379</v>
      </c>
      <c r="G2277" s="19">
        <v>2</v>
      </c>
      <c r="H2277" s="18" t="s">
        <v>2379</v>
      </c>
      <c r="I2277" s="20" t="str">
        <f t="shared" si="70"/>
        <v>OverWeight</v>
      </c>
      <c r="J2277" s="20" t="str">
        <f t="shared" si="71"/>
        <v>Normal</v>
      </c>
    </row>
    <row r="2278" spans="1:10">
      <c r="A2278" s="18" t="s">
        <v>1424</v>
      </c>
      <c r="B2278" s="18">
        <v>38.39</v>
      </c>
      <c r="C2278" s="18">
        <v>8.33</v>
      </c>
      <c r="D2278" s="18" t="s">
        <v>2381</v>
      </c>
      <c r="E2278" s="18" t="s">
        <v>2379</v>
      </c>
      <c r="F2278" s="18" t="s">
        <v>2379</v>
      </c>
      <c r="G2278" s="19">
        <v>1</v>
      </c>
      <c r="H2278" s="18" t="s">
        <v>2379</v>
      </c>
      <c r="I2278" s="20" t="str">
        <f t="shared" si="70"/>
        <v>Obesity</v>
      </c>
      <c r="J2278" s="20" t="str">
        <f t="shared" si="71"/>
        <v>Diabetes</v>
      </c>
    </row>
    <row r="2279" spans="1:10">
      <c r="A2279" s="18" t="s">
        <v>1423</v>
      </c>
      <c r="B2279" s="18">
        <v>25.87</v>
      </c>
      <c r="C2279" s="18">
        <v>5.63</v>
      </c>
      <c r="D2279" s="18" t="s">
        <v>2381</v>
      </c>
      <c r="E2279" s="18" t="s">
        <v>2379</v>
      </c>
      <c r="F2279" s="18" t="s">
        <v>2379</v>
      </c>
      <c r="G2279" s="19">
        <v>1</v>
      </c>
      <c r="H2279" s="18" t="s">
        <v>2379</v>
      </c>
      <c r="I2279" s="20" t="str">
        <f t="shared" si="70"/>
        <v>OverWeight</v>
      </c>
      <c r="J2279" s="20" t="str">
        <f t="shared" si="71"/>
        <v>Normal</v>
      </c>
    </row>
    <row r="2280" spans="1:10">
      <c r="A2280" s="18" t="s">
        <v>1422</v>
      </c>
      <c r="B2280" s="18">
        <v>43.7</v>
      </c>
      <c r="C2280" s="18">
        <v>7.23</v>
      </c>
      <c r="D2280" s="18" t="s">
        <v>2379</v>
      </c>
      <c r="E2280" s="18" t="s">
        <v>2379</v>
      </c>
      <c r="F2280" s="18" t="s">
        <v>2379</v>
      </c>
      <c r="G2280" s="19">
        <v>0</v>
      </c>
      <c r="H2280" s="18" t="s">
        <v>2379</v>
      </c>
      <c r="I2280" s="20" t="str">
        <f t="shared" si="70"/>
        <v>Obesity</v>
      </c>
      <c r="J2280" s="20" t="str">
        <f t="shared" si="71"/>
        <v>Diabetes</v>
      </c>
    </row>
    <row r="2281" spans="1:10">
      <c r="A2281" s="18" t="s">
        <v>1421</v>
      </c>
      <c r="B2281" s="18">
        <v>40.945</v>
      </c>
      <c r="C2281" s="18">
        <v>10.57</v>
      </c>
      <c r="D2281" s="18" t="s">
        <v>2379</v>
      </c>
      <c r="E2281" s="18" t="s">
        <v>2379</v>
      </c>
      <c r="F2281" s="18" t="s">
        <v>2379</v>
      </c>
      <c r="G2281" s="19">
        <v>0</v>
      </c>
      <c r="H2281" s="18" t="s">
        <v>2379</v>
      </c>
      <c r="I2281" s="20" t="str">
        <f t="shared" si="70"/>
        <v>Obesity</v>
      </c>
      <c r="J2281" s="20" t="str">
        <f t="shared" si="71"/>
        <v>Diabetes</v>
      </c>
    </row>
    <row r="2282" spans="1:10">
      <c r="A2282" s="18" t="s">
        <v>2277</v>
      </c>
      <c r="B2282" s="18">
        <v>48.31</v>
      </c>
      <c r="C2282" s="18">
        <v>9.58</v>
      </c>
      <c r="D2282" s="18" t="s">
        <v>2381</v>
      </c>
      <c r="E2282" s="18" t="s">
        <v>2379</v>
      </c>
      <c r="F2282" s="18" t="s">
        <v>2379</v>
      </c>
      <c r="G2282" s="19">
        <v>2</v>
      </c>
      <c r="H2282" s="18" t="s">
        <v>2381</v>
      </c>
      <c r="I2282" s="20" t="str">
        <f t="shared" si="70"/>
        <v>Obesity</v>
      </c>
      <c r="J2282" s="20" t="str">
        <f t="shared" si="71"/>
        <v>Diabetes</v>
      </c>
    </row>
    <row r="2283" spans="1:10">
      <c r="A2283" s="18" t="s">
        <v>1420</v>
      </c>
      <c r="B2283" s="18">
        <v>27.94</v>
      </c>
      <c r="C2283" s="18">
        <v>7.92</v>
      </c>
      <c r="D2283" s="18" t="s">
        <v>2379</v>
      </c>
      <c r="E2283" s="18" t="s">
        <v>2379</v>
      </c>
      <c r="F2283" s="18" t="s">
        <v>2379</v>
      </c>
      <c r="G2283" s="19">
        <v>0</v>
      </c>
      <c r="H2283" s="18" t="s">
        <v>2379</v>
      </c>
      <c r="I2283" s="20" t="str">
        <f t="shared" si="70"/>
        <v>OverWeight</v>
      </c>
      <c r="J2283" s="20" t="str">
        <f t="shared" si="71"/>
        <v>Diabetes</v>
      </c>
    </row>
    <row r="2284" spans="1:10">
      <c r="A2284" s="18" t="s">
        <v>1419</v>
      </c>
      <c r="B2284" s="18">
        <v>31.9</v>
      </c>
      <c r="C2284" s="18">
        <v>10.119999999999999</v>
      </c>
      <c r="D2284" s="18" t="s">
        <v>2379</v>
      </c>
      <c r="E2284" s="18" t="s">
        <v>2379</v>
      </c>
      <c r="F2284" s="18" t="s">
        <v>2379</v>
      </c>
      <c r="G2284" s="19">
        <v>2</v>
      </c>
      <c r="H2284" s="18" t="s">
        <v>2379</v>
      </c>
      <c r="I2284" s="20" t="str">
        <f t="shared" si="70"/>
        <v>Obesity</v>
      </c>
      <c r="J2284" s="20" t="str">
        <f t="shared" si="71"/>
        <v>Diabetes</v>
      </c>
    </row>
    <row r="2285" spans="1:10">
      <c r="A2285" s="18" t="s">
        <v>1418</v>
      </c>
      <c r="B2285" s="18">
        <v>31.64</v>
      </c>
      <c r="C2285" s="18">
        <v>7.91</v>
      </c>
      <c r="D2285" s="18" t="s">
        <v>2379</v>
      </c>
      <c r="E2285" s="18" t="s">
        <v>2379</v>
      </c>
      <c r="F2285" s="18" t="s">
        <v>2379</v>
      </c>
      <c r="G2285" s="19">
        <v>0</v>
      </c>
      <c r="H2285" s="18" t="s">
        <v>2379</v>
      </c>
      <c r="I2285" s="20" t="str">
        <f t="shared" si="70"/>
        <v>Obesity</v>
      </c>
      <c r="J2285" s="20" t="str">
        <f t="shared" si="71"/>
        <v>Diabetes</v>
      </c>
    </row>
    <row r="2286" spans="1:10">
      <c r="A2286" s="18" t="s">
        <v>1417</v>
      </c>
      <c r="B2286" s="18">
        <v>46.7</v>
      </c>
      <c r="C2286" s="18">
        <v>10.9</v>
      </c>
      <c r="D2286" s="18" t="s">
        <v>2379</v>
      </c>
      <c r="E2286" s="18" t="s">
        <v>2379</v>
      </c>
      <c r="F2286" s="18" t="s">
        <v>2379</v>
      </c>
      <c r="G2286" s="19">
        <v>0</v>
      </c>
      <c r="H2286" s="18" t="s">
        <v>2379</v>
      </c>
      <c r="I2286" s="20" t="str">
        <f t="shared" si="70"/>
        <v>Obesity</v>
      </c>
      <c r="J2286" s="20" t="str">
        <f t="shared" si="71"/>
        <v>Diabetes</v>
      </c>
    </row>
    <row r="2287" spans="1:10">
      <c r="A2287" s="18" t="s">
        <v>1416</v>
      </c>
      <c r="B2287" s="18">
        <v>18.335000000000001</v>
      </c>
      <c r="C2287" s="18">
        <v>11.83</v>
      </c>
      <c r="D2287" s="18" t="s">
        <v>2379</v>
      </c>
      <c r="E2287" s="18" t="s">
        <v>2379</v>
      </c>
      <c r="F2287" s="18" t="s">
        <v>2379</v>
      </c>
      <c r="G2287" s="19">
        <v>0</v>
      </c>
      <c r="H2287" s="18" t="s">
        <v>2379</v>
      </c>
      <c r="I2287" s="20" t="str">
        <f t="shared" si="70"/>
        <v>UnderWeight</v>
      </c>
      <c r="J2287" s="20" t="str">
        <f t="shared" si="71"/>
        <v>Diabetes</v>
      </c>
    </row>
    <row r="2288" spans="1:10">
      <c r="A2288" s="18" t="s">
        <v>1415</v>
      </c>
      <c r="B2288" s="18">
        <v>31.24</v>
      </c>
      <c r="C2288" s="18">
        <v>7.42</v>
      </c>
      <c r="D2288" s="18" t="s">
        <v>2381</v>
      </c>
      <c r="E2288" s="18" t="s">
        <v>2379</v>
      </c>
      <c r="F2288" s="18" t="s">
        <v>2379</v>
      </c>
      <c r="G2288" s="19">
        <v>2</v>
      </c>
      <c r="H2288" s="18" t="s">
        <v>2379</v>
      </c>
      <c r="I2288" s="20" t="str">
        <f t="shared" si="70"/>
        <v>Obesity</v>
      </c>
      <c r="J2288" s="20" t="str">
        <f t="shared" si="71"/>
        <v>Diabetes</v>
      </c>
    </row>
    <row r="2289" spans="1:10">
      <c r="A2289" s="18" t="s">
        <v>1414</v>
      </c>
      <c r="B2289" s="18">
        <v>39.22</v>
      </c>
      <c r="C2289" s="18">
        <v>5.62</v>
      </c>
      <c r="D2289" s="18" t="s">
        <v>2381</v>
      </c>
      <c r="E2289" s="18" t="s">
        <v>2379</v>
      </c>
      <c r="F2289" s="18" t="s">
        <v>2379</v>
      </c>
      <c r="G2289" s="19">
        <v>1</v>
      </c>
      <c r="H2289" s="18" t="s">
        <v>2379</v>
      </c>
      <c r="I2289" s="20" t="str">
        <f t="shared" si="70"/>
        <v>Obesity</v>
      </c>
      <c r="J2289" s="20" t="str">
        <f t="shared" si="71"/>
        <v>Normal</v>
      </c>
    </row>
    <row r="2290" spans="1:10">
      <c r="A2290" s="18" t="s">
        <v>1413</v>
      </c>
      <c r="B2290" s="18">
        <v>24.414999999999999</v>
      </c>
      <c r="C2290" s="18">
        <v>7.16</v>
      </c>
      <c r="D2290" s="18" t="s">
        <v>2379</v>
      </c>
      <c r="E2290" s="18" t="s">
        <v>2379</v>
      </c>
      <c r="F2290" s="18" t="s">
        <v>2379</v>
      </c>
      <c r="G2290" s="19">
        <v>0</v>
      </c>
      <c r="H2290" s="18" t="s">
        <v>2379</v>
      </c>
      <c r="I2290" s="20" t="str">
        <f t="shared" si="70"/>
        <v>Healthy Weight</v>
      </c>
      <c r="J2290" s="20" t="str">
        <f t="shared" si="71"/>
        <v>Diabetes</v>
      </c>
    </row>
    <row r="2291" spans="1:10">
      <c r="A2291" s="18" t="s">
        <v>1412</v>
      </c>
      <c r="B2291" s="18">
        <v>32.299999999999997</v>
      </c>
      <c r="C2291" s="18">
        <v>9.89</v>
      </c>
      <c r="D2291" s="18" t="s">
        <v>2379</v>
      </c>
      <c r="E2291" s="18" t="s">
        <v>2379</v>
      </c>
      <c r="F2291" s="18" t="s">
        <v>2379</v>
      </c>
      <c r="G2291" s="19">
        <v>0</v>
      </c>
      <c r="H2291" s="18" t="s">
        <v>2379</v>
      </c>
      <c r="I2291" s="20" t="str">
        <f t="shared" si="70"/>
        <v>Obesity</v>
      </c>
      <c r="J2291" s="20" t="str">
        <f t="shared" si="71"/>
        <v>Diabetes</v>
      </c>
    </row>
    <row r="2292" spans="1:10">
      <c r="A2292" s="18" t="s">
        <v>1411</v>
      </c>
      <c r="B2292" s="18">
        <v>39.94</v>
      </c>
      <c r="C2292" s="18">
        <v>5.14</v>
      </c>
      <c r="D2292" s="18" t="s">
        <v>2379</v>
      </c>
      <c r="E2292" s="18" t="s">
        <v>2379</v>
      </c>
      <c r="F2292" s="18" t="s">
        <v>2379</v>
      </c>
      <c r="G2292" s="19">
        <v>0</v>
      </c>
      <c r="H2292" s="18" t="s">
        <v>2379</v>
      </c>
      <c r="I2292" s="20" t="str">
        <f t="shared" si="70"/>
        <v>Obesity</v>
      </c>
      <c r="J2292" s="20" t="str">
        <f t="shared" si="71"/>
        <v>Normal</v>
      </c>
    </row>
    <row r="2293" spans="1:10">
      <c r="A2293" s="18" t="s">
        <v>2276</v>
      </c>
      <c r="B2293" s="18">
        <v>48.99</v>
      </c>
      <c r="C2293" s="18">
        <v>9.7799999999999994</v>
      </c>
      <c r="D2293" s="18" t="s">
        <v>2381</v>
      </c>
      <c r="E2293" s="18" t="s">
        <v>2379</v>
      </c>
      <c r="F2293" s="18" t="s">
        <v>2379</v>
      </c>
      <c r="G2293" s="19">
        <v>1</v>
      </c>
      <c r="H2293" s="18" t="s">
        <v>2381</v>
      </c>
      <c r="I2293" s="20" t="str">
        <f t="shared" si="70"/>
        <v>Obesity</v>
      </c>
      <c r="J2293" s="20" t="str">
        <f t="shared" si="71"/>
        <v>Diabetes</v>
      </c>
    </row>
    <row r="2294" spans="1:10">
      <c r="A2294" s="18" t="s">
        <v>1410</v>
      </c>
      <c r="B2294" s="18">
        <v>30</v>
      </c>
      <c r="C2294" s="18">
        <v>5.61</v>
      </c>
      <c r="D2294" s="18" t="s">
        <v>2381</v>
      </c>
      <c r="E2294" s="18" t="s">
        <v>2379</v>
      </c>
      <c r="F2294" s="18" t="s">
        <v>2381</v>
      </c>
      <c r="G2294" s="19">
        <v>1</v>
      </c>
      <c r="H2294" s="18" t="s">
        <v>2379</v>
      </c>
      <c r="I2294" s="20" t="str">
        <f t="shared" si="70"/>
        <v>Obesity</v>
      </c>
      <c r="J2294" s="20" t="str">
        <f t="shared" si="71"/>
        <v>Normal</v>
      </c>
    </row>
    <row r="2295" spans="1:10">
      <c r="A2295" s="18" t="s">
        <v>1409</v>
      </c>
      <c r="B2295" s="18">
        <v>35.340000000000003</v>
      </c>
      <c r="C2295" s="18">
        <v>5.51</v>
      </c>
      <c r="D2295" s="18" t="s">
        <v>2381</v>
      </c>
      <c r="E2295" s="18" t="s">
        <v>2379</v>
      </c>
      <c r="F2295" s="18" t="s">
        <v>2381</v>
      </c>
      <c r="G2295" s="19">
        <v>1</v>
      </c>
      <c r="H2295" s="18" t="s">
        <v>2379</v>
      </c>
      <c r="I2295" s="20" t="str">
        <f t="shared" si="70"/>
        <v>Obesity</v>
      </c>
      <c r="J2295" s="20" t="str">
        <f t="shared" si="71"/>
        <v>Normal</v>
      </c>
    </row>
    <row r="2296" spans="1:10">
      <c r="A2296" s="18" t="s">
        <v>1408</v>
      </c>
      <c r="B2296" s="18">
        <v>32.204999999999998</v>
      </c>
      <c r="C2296" s="18">
        <v>8.3800000000000008</v>
      </c>
      <c r="D2296" s="18" t="s">
        <v>2381</v>
      </c>
      <c r="E2296" s="18" t="s">
        <v>2379</v>
      </c>
      <c r="F2296" s="18" t="s">
        <v>2379</v>
      </c>
      <c r="G2296" s="19">
        <v>2</v>
      </c>
      <c r="H2296" s="18" t="s">
        <v>2379</v>
      </c>
      <c r="I2296" s="20" t="str">
        <f t="shared" si="70"/>
        <v>Obesity</v>
      </c>
      <c r="J2296" s="20" t="str">
        <f t="shared" si="71"/>
        <v>Diabetes</v>
      </c>
    </row>
    <row r="2297" spans="1:10">
      <c r="A2297" s="18" t="s">
        <v>1407</v>
      </c>
      <c r="B2297" s="18">
        <v>33.880000000000003</v>
      </c>
      <c r="C2297" s="18">
        <v>4.68</v>
      </c>
      <c r="D2297" s="18" t="s">
        <v>2379</v>
      </c>
      <c r="E2297" s="18" t="s">
        <v>2380</v>
      </c>
      <c r="F2297" s="18" t="s">
        <v>2379</v>
      </c>
      <c r="G2297" s="19">
        <v>1</v>
      </c>
      <c r="H2297" s="18" t="s">
        <v>2379</v>
      </c>
      <c r="I2297" s="20" t="str">
        <f t="shared" si="70"/>
        <v>Obesity</v>
      </c>
      <c r="J2297" s="20" t="str">
        <f t="shared" si="71"/>
        <v>Normal</v>
      </c>
    </row>
    <row r="2298" spans="1:10">
      <c r="A2298" s="18" t="s">
        <v>1406</v>
      </c>
      <c r="B2298" s="18">
        <v>26.63</v>
      </c>
      <c r="C2298" s="18">
        <v>4.3600000000000003</v>
      </c>
      <c r="D2298" s="18" t="s">
        <v>2381</v>
      </c>
      <c r="E2298" s="18" t="s">
        <v>2379</v>
      </c>
      <c r="F2298" s="18" t="s">
        <v>2379</v>
      </c>
      <c r="G2298" s="19">
        <v>2</v>
      </c>
      <c r="H2298" s="18" t="s">
        <v>2379</v>
      </c>
      <c r="I2298" s="20" t="str">
        <f t="shared" si="70"/>
        <v>OverWeight</v>
      </c>
      <c r="J2298" s="20" t="str">
        <f t="shared" si="71"/>
        <v>Normal</v>
      </c>
    </row>
    <row r="2299" spans="1:10">
      <c r="A2299" s="18" t="s">
        <v>1405</v>
      </c>
      <c r="B2299" s="18">
        <v>28.7</v>
      </c>
      <c r="C2299" s="18">
        <v>7.74</v>
      </c>
      <c r="D2299" s="18" t="s">
        <v>2379</v>
      </c>
      <c r="E2299" s="18" t="s">
        <v>2379</v>
      </c>
      <c r="F2299" s="18" t="s">
        <v>2379</v>
      </c>
      <c r="G2299" s="19">
        <v>0</v>
      </c>
      <c r="H2299" s="18" t="s">
        <v>2379</v>
      </c>
      <c r="I2299" s="20" t="str">
        <f t="shared" si="70"/>
        <v>OverWeight</v>
      </c>
      <c r="J2299" s="20" t="str">
        <f t="shared" si="71"/>
        <v>Diabetes</v>
      </c>
    </row>
    <row r="2300" spans="1:10">
      <c r="A2300" s="18" t="s">
        <v>1404</v>
      </c>
      <c r="B2300" s="18">
        <v>25.65</v>
      </c>
      <c r="C2300" s="18">
        <v>4.05</v>
      </c>
      <c r="D2300" s="18" t="s">
        <v>2381</v>
      </c>
      <c r="E2300" s="18" t="s">
        <v>2379</v>
      </c>
      <c r="F2300" s="18" t="s">
        <v>2379</v>
      </c>
      <c r="G2300" s="19">
        <v>2</v>
      </c>
      <c r="H2300" s="18" t="s">
        <v>2379</v>
      </c>
      <c r="I2300" s="20" t="str">
        <f t="shared" si="70"/>
        <v>OverWeight</v>
      </c>
      <c r="J2300" s="20" t="str">
        <f t="shared" si="71"/>
        <v>Normal</v>
      </c>
    </row>
    <row r="2301" spans="1:10">
      <c r="A2301" s="18" t="s">
        <v>1403</v>
      </c>
      <c r="B2301" s="18">
        <v>36.384999999999998</v>
      </c>
      <c r="C2301" s="18">
        <v>11.49</v>
      </c>
      <c r="D2301" s="18" t="s">
        <v>2379</v>
      </c>
      <c r="E2301" s="18" t="s">
        <v>2379</v>
      </c>
      <c r="F2301" s="18" t="s">
        <v>2379</v>
      </c>
      <c r="G2301" s="19">
        <v>0</v>
      </c>
      <c r="H2301" s="18" t="s">
        <v>2379</v>
      </c>
      <c r="I2301" s="20" t="str">
        <f t="shared" si="70"/>
        <v>Obesity</v>
      </c>
      <c r="J2301" s="20" t="str">
        <f t="shared" si="71"/>
        <v>Diabetes</v>
      </c>
    </row>
    <row r="2302" spans="1:10">
      <c r="A2302" s="18" t="s">
        <v>1402</v>
      </c>
      <c r="B2302" s="18">
        <v>34.69</v>
      </c>
      <c r="C2302" s="18">
        <v>5.65</v>
      </c>
      <c r="D2302" s="18" t="s">
        <v>2379</v>
      </c>
      <c r="E2302" s="18" t="s">
        <v>2379</v>
      </c>
      <c r="F2302" s="18" t="s">
        <v>2379</v>
      </c>
      <c r="G2302" s="19">
        <v>0</v>
      </c>
      <c r="H2302" s="18" t="s">
        <v>2379</v>
      </c>
      <c r="I2302" s="20" t="str">
        <f t="shared" si="70"/>
        <v>Obesity</v>
      </c>
      <c r="J2302" s="20" t="str">
        <f t="shared" si="71"/>
        <v>Normal</v>
      </c>
    </row>
    <row r="2303" spans="1:10">
      <c r="A2303" s="18" t="s">
        <v>1401</v>
      </c>
      <c r="B2303" s="18">
        <v>37.68</v>
      </c>
      <c r="C2303" s="18">
        <v>4.29</v>
      </c>
      <c r="D2303" s="18" t="s">
        <v>2381</v>
      </c>
      <c r="E2303" s="18" t="s">
        <v>2379</v>
      </c>
      <c r="F2303" s="18" t="s">
        <v>2379</v>
      </c>
      <c r="G2303" s="19">
        <v>0</v>
      </c>
      <c r="H2303" s="18" t="s">
        <v>2379</v>
      </c>
      <c r="I2303" s="20" t="str">
        <f t="shared" si="70"/>
        <v>Obesity</v>
      </c>
      <c r="J2303" s="20" t="str">
        <f t="shared" si="71"/>
        <v>Normal</v>
      </c>
    </row>
    <row r="2304" spans="1:10">
      <c r="A2304" s="18" t="s">
        <v>2275</v>
      </c>
      <c r="B2304" s="18">
        <v>38.39</v>
      </c>
      <c r="C2304" s="18">
        <v>4.1100000000000003</v>
      </c>
      <c r="D2304" s="18" t="s">
        <v>2381</v>
      </c>
      <c r="E2304" s="18" t="s">
        <v>2379</v>
      </c>
      <c r="F2304" s="18" t="s">
        <v>2379</v>
      </c>
      <c r="G2304" s="19">
        <v>0</v>
      </c>
      <c r="H2304" s="18" t="s">
        <v>2381</v>
      </c>
      <c r="I2304" s="20" t="str">
        <f t="shared" si="70"/>
        <v>Obesity</v>
      </c>
      <c r="J2304" s="20" t="str">
        <f t="shared" si="71"/>
        <v>Normal</v>
      </c>
    </row>
    <row r="2305" spans="1:10">
      <c r="A2305" s="18" t="s">
        <v>1400</v>
      </c>
      <c r="B2305" s="18">
        <v>35.49</v>
      </c>
      <c r="C2305" s="18">
        <v>4.74</v>
      </c>
      <c r="D2305" s="18" t="s">
        <v>2381</v>
      </c>
      <c r="E2305" s="18" t="s">
        <v>2379</v>
      </c>
      <c r="F2305" s="18" t="s">
        <v>2381</v>
      </c>
      <c r="G2305" s="19">
        <v>1</v>
      </c>
      <c r="H2305" s="18" t="s">
        <v>2379</v>
      </c>
      <c r="I2305" s="20" t="str">
        <f t="shared" si="70"/>
        <v>Obesity</v>
      </c>
      <c r="J2305" s="20" t="str">
        <f t="shared" si="71"/>
        <v>Normal</v>
      </c>
    </row>
    <row r="2306" spans="1:10">
      <c r="A2306" s="18" t="s">
        <v>1399</v>
      </c>
      <c r="B2306" s="18">
        <v>44.7</v>
      </c>
      <c r="C2306" s="18">
        <v>7.6</v>
      </c>
      <c r="D2306" s="18" t="s">
        <v>2381</v>
      </c>
      <c r="E2306" s="18" t="s">
        <v>2379</v>
      </c>
      <c r="F2306" s="18" t="s">
        <v>2379</v>
      </c>
      <c r="G2306" s="19">
        <v>2</v>
      </c>
      <c r="H2306" s="18" t="s">
        <v>2379</v>
      </c>
      <c r="I2306" s="20" t="str">
        <f t="shared" ref="I2306:I2336" si="72">IF(B2306&lt;18.5,"UnderWeight",IF(B2306&lt;25,"Healthy Weight",IF(B2306&lt;30,"OverWeight","Obesity")))</f>
        <v>Obesity</v>
      </c>
      <c r="J2306" s="20" t="str">
        <f t="shared" si="71"/>
        <v>Diabetes</v>
      </c>
    </row>
    <row r="2307" spans="1:10">
      <c r="A2307" s="18" t="s">
        <v>1398</v>
      </c>
      <c r="B2307" s="18">
        <v>38.380000000000003</v>
      </c>
      <c r="C2307" s="18">
        <v>8.5</v>
      </c>
      <c r="D2307" s="18" t="s">
        <v>2381</v>
      </c>
      <c r="E2307" s="18" t="s">
        <v>2379</v>
      </c>
      <c r="F2307" s="18" t="s">
        <v>2379</v>
      </c>
      <c r="G2307" s="19">
        <v>2</v>
      </c>
      <c r="H2307" s="18" t="s">
        <v>2379</v>
      </c>
      <c r="I2307" s="20" t="str">
        <f t="shared" si="72"/>
        <v>Obesity</v>
      </c>
      <c r="J2307" s="20" t="str">
        <f t="shared" ref="J2307:J2336" si="73">IF(C2307&lt;5.7,"Normal",IF(C2307&lt;6.5,"Prediabetes","Diabetes"))</f>
        <v>Diabetes</v>
      </c>
    </row>
    <row r="2308" spans="1:10">
      <c r="A2308" s="18" t="s">
        <v>1397</v>
      </c>
      <c r="B2308" s="18">
        <v>35.244999999999997</v>
      </c>
      <c r="C2308" s="18">
        <v>11.22</v>
      </c>
      <c r="D2308" s="18" t="s">
        <v>2381</v>
      </c>
      <c r="E2308" s="18" t="s">
        <v>2379</v>
      </c>
      <c r="F2308" s="18" t="s">
        <v>2379</v>
      </c>
      <c r="G2308" s="19">
        <v>0</v>
      </c>
      <c r="H2308" s="18" t="s">
        <v>2379</v>
      </c>
      <c r="I2308" s="20" t="str">
        <f t="shared" si="72"/>
        <v>Obesity</v>
      </c>
      <c r="J2308" s="20" t="str">
        <f t="shared" si="73"/>
        <v>Diabetes</v>
      </c>
    </row>
    <row r="2309" spans="1:10">
      <c r="A2309" s="18" t="s">
        <v>1396</v>
      </c>
      <c r="B2309" s="18">
        <v>49.84</v>
      </c>
      <c r="C2309" s="18">
        <v>5.0999999999999996</v>
      </c>
      <c r="D2309" s="18" t="s">
        <v>2381</v>
      </c>
      <c r="E2309" s="18" t="s">
        <v>2379</v>
      </c>
      <c r="F2309" s="18" t="s">
        <v>2381</v>
      </c>
      <c r="G2309" s="19">
        <v>1</v>
      </c>
      <c r="H2309" s="18" t="s">
        <v>2379</v>
      </c>
      <c r="I2309" s="20" t="str">
        <f t="shared" si="72"/>
        <v>Obesity</v>
      </c>
      <c r="J2309" s="20" t="str">
        <f t="shared" si="73"/>
        <v>Normal</v>
      </c>
    </row>
    <row r="2310" spans="1:10">
      <c r="A2310" s="18" t="s">
        <v>1395</v>
      </c>
      <c r="B2310" s="18">
        <v>49.06</v>
      </c>
      <c r="C2310" s="18">
        <v>5.43</v>
      </c>
      <c r="D2310" s="18" t="s">
        <v>2381</v>
      </c>
      <c r="E2310" s="18" t="s">
        <v>2379</v>
      </c>
      <c r="F2310" s="18" t="s">
        <v>2379</v>
      </c>
      <c r="G2310" s="19">
        <v>1</v>
      </c>
      <c r="H2310" s="18" t="s">
        <v>2379</v>
      </c>
      <c r="I2310" s="20" t="str">
        <f t="shared" si="72"/>
        <v>Obesity</v>
      </c>
      <c r="J2310" s="20" t="str">
        <f t="shared" si="73"/>
        <v>Normal</v>
      </c>
    </row>
    <row r="2311" spans="1:10">
      <c r="A2311" s="18" t="s">
        <v>1394</v>
      </c>
      <c r="B2311" s="18">
        <v>30.88</v>
      </c>
      <c r="C2311" s="18">
        <v>5.82</v>
      </c>
      <c r="D2311" s="18" t="s">
        <v>2379</v>
      </c>
      <c r="E2311" s="18" t="s">
        <v>2379</v>
      </c>
      <c r="F2311" s="18" t="s">
        <v>2379</v>
      </c>
      <c r="G2311" s="19">
        <v>2</v>
      </c>
      <c r="H2311" s="18" t="s">
        <v>2379</v>
      </c>
      <c r="I2311" s="20" t="str">
        <f t="shared" si="72"/>
        <v>Obesity</v>
      </c>
      <c r="J2311" s="20" t="str">
        <f t="shared" si="73"/>
        <v>Prediabetes</v>
      </c>
    </row>
    <row r="2312" spans="1:10">
      <c r="A2312" s="18" t="s">
        <v>1393</v>
      </c>
      <c r="B2312" s="18">
        <v>33.35</v>
      </c>
      <c r="C2312" s="18">
        <v>6.05</v>
      </c>
      <c r="D2312" s="18" t="s">
        <v>2379</v>
      </c>
      <c r="E2312" s="18" t="s">
        <v>2379</v>
      </c>
      <c r="F2312" s="18" t="s">
        <v>2381</v>
      </c>
      <c r="G2312" s="19">
        <v>1</v>
      </c>
      <c r="H2312" s="18" t="s">
        <v>2379</v>
      </c>
      <c r="I2312" s="20" t="str">
        <f t="shared" si="72"/>
        <v>Obesity</v>
      </c>
      <c r="J2312" s="20" t="str">
        <f t="shared" si="73"/>
        <v>Prediabetes</v>
      </c>
    </row>
    <row r="2313" spans="1:10">
      <c r="A2313" s="18" t="s">
        <v>1392</v>
      </c>
      <c r="B2313" s="18">
        <v>38</v>
      </c>
      <c r="C2313" s="18">
        <v>6.38</v>
      </c>
      <c r="D2313" s="18" t="s">
        <v>2381</v>
      </c>
      <c r="E2313" s="18" t="s">
        <v>2379</v>
      </c>
      <c r="F2313" s="18" t="s">
        <v>2379</v>
      </c>
      <c r="G2313" s="19">
        <v>1</v>
      </c>
      <c r="H2313" s="18" t="s">
        <v>2379</v>
      </c>
      <c r="I2313" s="20" t="str">
        <f t="shared" si="72"/>
        <v>Obesity</v>
      </c>
      <c r="J2313" s="20" t="str">
        <f t="shared" si="73"/>
        <v>Prediabetes</v>
      </c>
    </row>
    <row r="2314" spans="1:10">
      <c r="A2314" s="18" t="s">
        <v>1391</v>
      </c>
      <c r="B2314" s="18">
        <v>36.08</v>
      </c>
      <c r="C2314" s="18">
        <v>5.73</v>
      </c>
      <c r="D2314" s="18" t="s">
        <v>2381</v>
      </c>
      <c r="E2314" s="18" t="s">
        <v>2379</v>
      </c>
      <c r="F2314" s="18" t="s">
        <v>2379</v>
      </c>
      <c r="G2314" s="19">
        <v>1</v>
      </c>
      <c r="H2314" s="18" t="s">
        <v>2379</v>
      </c>
      <c r="I2314" s="20" t="str">
        <f t="shared" si="72"/>
        <v>Obesity</v>
      </c>
      <c r="J2314" s="20" t="str">
        <f t="shared" si="73"/>
        <v>Prediabetes</v>
      </c>
    </row>
    <row r="2315" spans="1:10">
      <c r="A2315" s="18" t="s">
        <v>2274</v>
      </c>
      <c r="B2315" s="18">
        <v>44.34</v>
      </c>
      <c r="C2315" s="18">
        <v>4.0199999999999996</v>
      </c>
      <c r="D2315" s="18" t="s">
        <v>2381</v>
      </c>
      <c r="E2315" s="18" t="s">
        <v>2379</v>
      </c>
      <c r="F2315" s="18" t="s">
        <v>2379</v>
      </c>
      <c r="G2315" s="19">
        <v>2</v>
      </c>
      <c r="H2315" s="18" t="s">
        <v>2381</v>
      </c>
      <c r="I2315" s="20" t="str">
        <f t="shared" si="72"/>
        <v>Obesity</v>
      </c>
      <c r="J2315" s="20" t="str">
        <f t="shared" si="73"/>
        <v>Normal</v>
      </c>
    </row>
    <row r="2316" spans="1:10">
      <c r="A2316" s="18" t="s">
        <v>1390</v>
      </c>
      <c r="B2316" s="18">
        <v>35.700000000000003</v>
      </c>
      <c r="C2316" s="18">
        <v>5.47</v>
      </c>
      <c r="D2316" s="18" t="s">
        <v>2381</v>
      </c>
      <c r="E2316" s="18" t="s">
        <v>2379</v>
      </c>
      <c r="F2316" s="18" t="s">
        <v>2379</v>
      </c>
      <c r="G2316" s="19">
        <v>1</v>
      </c>
      <c r="H2316" s="18" t="s">
        <v>2379</v>
      </c>
      <c r="I2316" s="20" t="str">
        <f t="shared" si="72"/>
        <v>Obesity</v>
      </c>
      <c r="J2316" s="20" t="str">
        <f t="shared" si="73"/>
        <v>Normal</v>
      </c>
    </row>
    <row r="2317" spans="1:10">
      <c r="A2317" s="18" t="s">
        <v>1389</v>
      </c>
      <c r="B2317" s="18">
        <v>34.01</v>
      </c>
      <c r="C2317" s="18">
        <v>11.3</v>
      </c>
      <c r="D2317" s="18" t="s">
        <v>2379</v>
      </c>
      <c r="E2317" s="18" t="s">
        <v>2379</v>
      </c>
      <c r="F2317" s="18" t="s">
        <v>2379</v>
      </c>
      <c r="G2317" s="19">
        <v>0</v>
      </c>
      <c r="H2317" s="18" t="s">
        <v>2379</v>
      </c>
      <c r="I2317" s="20" t="str">
        <f t="shared" si="72"/>
        <v>Obesity</v>
      </c>
      <c r="J2317" s="20" t="str">
        <f t="shared" si="73"/>
        <v>Diabetes</v>
      </c>
    </row>
    <row r="2318" spans="1:10">
      <c r="A2318" s="18" t="s">
        <v>1388</v>
      </c>
      <c r="B2318" s="18">
        <v>31.54</v>
      </c>
      <c r="C2318" s="18">
        <v>6.72</v>
      </c>
      <c r="D2318" s="18" t="s">
        <v>2379</v>
      </c>
      <c r="E2318" s="18" t="s">
        <v>2379</v>
      </c>
      <c r="F2318" s="18" t="s">
        <v>2379</v>
      </c>
      <c r="G2318" s="19">
        <v>0</v>
      </c>
      <c r="H2318" s="18" t="s">
        <v>2379</v>
      </c>
      <c r="I2318" s="20" t="str">
        <f t="shared" si="72"/>
        <v>Obesity</v>
      </c>
      <c r="J2318" s="20" t="str">
        <f t="shared" si="73"/>
        <v>Diabetes</v>
      </c>
    </row>
    <row r="2319" spans="1:10">
      <c r="A2319" s="18" t="s">
        <v>1387</v>
      </c>
      <c r="B2319" s="18">
        <v>23.3</v>
      </c>
      <c r="C2319" s="18">
        <v>5.36</v>
      </c>
      <c r="D2319" s="18" t="s">
        <v>2381</v>
      </c>
      <c r="E2319" s="18" t="s">
        <v>2379</v>
      </c>
      <c r="F2319" s="18" t="s">
        <v>2379</v>
      </c>
      <c r="G2319" s="19">
        <v>1</v>
      </c>
      <c r="H2319" s="18" t="s">
        <v>2379</v>
      </c>
      <c r="I2319" s="20" t="str">
        <f t="shared" si="72"/>
        <v>Healthy Weight</v>
      </c>
      <c r="J2319" s="20" t="str">
        <f t="shared" si="73"/>
        <v>Normal</v>
      </c>
    </row>
    <row r="2320" spans="1:10">
      <c r="A2320" s="18" t="s">
        <v>1386</v>
      </c>
      <c r="B2320" s="18">
        <v>27.75</v>
      </c>
      <c r="C2320" s="18">
        <v>9.8800000000000008</v>
      </c>
      <c r="D2320" s="18" t="s">
        <v>2379</v>
      </c>
      <c r="E2320" s="18" t="s">
        <v>2379</v>
      </c>
      <c r="F2320" s="18" t="s">
        <v>2379</v>
      </c>
      <c r="G2320" s="19">
        <v>0</v>
      </c>
      <c r="H2320" s="18" t="s">
        <v>2379</v>
      </c>
      <c r="I2320" s="20" t="str">
        <f t="shared" si="72"/>
        <v>OverWeight</v>
      </c>
      <c r="J2320" s="20" t="str">
        <f t="shared" si="73"/>
        <v>Diabetes</v>
      </c>
    </row>
    <row r="2321" spans="1:10">
      <c r="A2321" s="18" t="s">
        <v>1385</v>
      </c>
      <c r="B2321" s="18">
        <v>42.46</v>
      </c>
      <c r="C2321" s="18">
        <v>4.1100000000000003</v>
      </c>
      <c r="D2321" s="18" t="s">
        <v>2379</v>
      </c>
      <c r="E2321" s="18" t="s">
        <v>2379</v>
      </c>
      <c r="F2321" s="18" t="s">
        <v>2379</v>
      </c>
      <c r="G2321" s="19">
        <v>0</v>
      </c>
      <c r="H2321" s="18" t="s">
        <v>2379</v>
      </c>
      <c r="I2321" s="20" t="str">
        <f t="shared" si="72"/>
        <v>Obesity</v>
      </c>
      <c r="J2321" s="20" t="str">
        <f t="shared" si="73"/>
        <v>Normal</v>
      </c>
    </row>
    <row r="2322" spans="1:10">
      <c r="A2322" s="18" t="s">
        <v>1384</v>
      </c>
      <c r="B2322" s="18">
        <v>54.47</v>
      </c>
      <c r="C2322" s="18">
        <v>7.48</v>
      </c>
      <c r="D2322" s="18" t="s">
        <v>2379</v>
      </c>
      <c r="E2322" s="18" t="s">
        <v>2379</v>
      </c>
      <c r="F2322" s="18" t="s">
        <v>2379</v>
      </c>
      <c r="G2322" s="19">
        <v>0</v>
      </c>
      <c r="H2322" s="18" t="s">
        <v>2379</v>
      </c>
      <c r="I2322" s="20" t="str">
        <f t="shared" si="72"/>
        <v>Obesity</v>
      </c>
      <c r="J2322" s="20" t="str">
        <f t="shared" si="73"/>
        <v>Diabetes</v>
      </c>
    </row>
    <row r="2323" spans="1:10">
      <c r="A2323" s="18" t="s">
        <v>1383</v>
      </c>
      <c r="B2323" s="18">
        <v>24.93</v>
      </c>
      <c r="C2323" s="18">
        <v>9.18</v>
      </c>
      <c r="D2323" s="18" t="s">
        <v>2381</v>
      </c>
      <c r="E2323" s="18" t="s">
        <v>2379</v>
      </c>
      <c r="F2323" s="18" t="s">
        <v>2381</v>
      </c>
      <c r="G2323" s="19">
        <v>1</v>
      </c>
      <c r="H2323" s="18" t="s">
        <v>2379</v>
      </c>
      <c r="I2323" s="20" t="str">
        <f t="shared" si="72"/>
        <v>Healthy Weight</v>
      </c>
      <c r="J2323" s="20" t="str">
        <f t="shared" si="73"/>
        <v>Diabetes</v>
      </c>
    </row>
    <row r="2324" spans="1:10">
      <c r="A2324" s="18" t="s">
        <v>1382</v>
      </c>
      <c r="B2324" s="18">
        <v>48.12</v>
      </c>
      <c r="C2324" s="18">
        <v>4.51</v>
      </c>
      <c r="D2324" s="18" t="s">
        <v>2381</v>
      </c>
      <c r="E2324" s="18" t="s">
        <v>2379</v>
      </c>
      <c r="F2324" s="18" t="s">
        <v>2379</v>
      </c>
      <c r="G2324" s="19">
        <v>1</v>
      </c>
      <c r="H2324" s="18" t="s">
        <v>2379</v>
      </c>
      <c r="I2324" s="20" t="str">
        <f t="shared" si="72"/>
        <v>Obesity</v>
      </c>
      <c r="J2324" s="20" t="str">
        <f t="shared" si="73"/>
        <v>Normal</v>
      </c>
    </row>
    <row r="2325" spans="1:10">
      <c r="A2325" s="18" t="s">
        <v>1381</v>
      </c>
      <c r="B2325" s="18">
        <v>24.91</v>
      </c>
      <c r="C2325" s="18">
        <v>7.33</v>
      </c>
      <c r="D2325" s="18" t="s">
        <v>2381</v>
      </c>
      <c r="E2325" s="18" t="s">
        <v>2379</v>
      </c>
      <c r="F2325" s="18" t="s">
        <v>2381</v>
      </c>
      <c r="G2325" s="19">
        <v>1</v>
      </c>
      <c r="H2325" s="18" t="s">
        <v>2379</v>
      </c>
      <c r="I2325" s="20" t="str">
        <f t="shared" si="72"/>
        <v>Healthy Weight</v>
      </c>
      <c r="J2325" s="20" t="str">
        <f t="shared" si="73"/>
        <v>Diabetes</v>
      </c>
    </row>
    <row r="2326" spans="1:10">
      <c r="A2326" s="18" t="s">
        <v>2273</v>
      </c>
      <c r="B2326" s="18">
        <v>41.51</v>
      </c>
      <c r="C2326" s="18">
        <v>6.92</v>
      </c>
      <c r="D2326" s="18" t="s">
        <v>2379</v>
      </c>
      <c r="E2326" s="18" t="s">
        <v>2379</v>
      </c>
      <c r="F2326" s="18" t="s">
        <v>2379</v>
      </c>
      <c r="G2326" s="19">
        <v>0</v>
      </c>
      <c r="H2326" s="18" t="s">
        <v>2380</v>
      </c>
      <c r="I2326" s="20" t="str">
        <f t="shared" si="72"/>
        <v>Obesity</v>
      </c>
      <c r="J2326" s="20" t="str">
        <f t="shared" si="73"/>
        <v>Diabetes</v>
      </c>
    </row>
    <row r="2327" spans="1:10">
      <c r="A2327" s="18" t="s">
        <v>1380</v>
      </c>
      <c r="B2327" s="18">
        <v>27.645</v>
      </c>
      <c r="C2327" s="18">
        <v>10.56</v>
      </c>
      <c r="D2327" s="18" t="s">
        <v>2379</v>
      </c>
      <c r="E2327" s="18" t="s">
        <v>2379</v>
      </c>
      <c r="F2327" s="18" t="s">
        <v>2379</v>
      </c>
      <c r="G2327" s="19">
        <v>0</v>
      </c>
      <c r="H2327" s="18" t="s">
        <v>2379</v>
      </c>
      <c r="I2327" s="20" t="str">
        <f t="shared" si="72"/>
        <v>OverWeight</v>
      </c>
      <c r="J2327" s="20" t="str">
        <f t="shared" si="73"/>
        <v>Diabetes</v>
      </c>
    </row>
    <row r="2328" spans="1:10">
      <c r="A2328" s="18" t="s">
        <v>1379</v>
      </c>
      <c r="B2328" s="18">
        <v>33.700000000000003</v>
      </c>
      <c r="C2328" s="18">
        <v>4.01</v>
      </c>
      <c r="D2328" s="18" t="s">
        <v>2379</v>
      </c>
      <c r="E2328" s="18" t="s">
        <v>2379</v>
      </c>
      <c r="F2328" s="18" t="s">
        <v>2379</v>
      </c>
      <c r="G2328" s="19">
        <v>2</v>
      </c>
      <c r="H2328" s="18" t="s">
        <v>2379</v>
      </c>
      <c r="I2328" s="20" t="str">
        <f t="shared" si="72"/>
        <v>Obesity</v>
      </c>
      <c r="J2328" s="20" t="str">
        <f t="shared" si="73"/>
        <v>Normal</v>
      </c>
    </row>
    <row r="2329" spans="1:10">
      <c r="A2329" s="18" t="s">
        <v>1378</v>
      </c>
      <c r="B2329" s="18">
        <v>38.93</v>
      </c>
      <c r="C2329" s="18">
        <v>5.64</v>
      </c>
      <c r="D2329" s="18" t="s">
        <v>2381</v>
      </c>
      <c r="E2329" s="18" t="s">
        <v>2379</v>
      </c>
      <c r="F2329" s="18" t="s">
        <v>2379</v>
      </c>
      <c r="G2329" s="19">
        <v>1</v>
      </c>
      <c r="H2329" s="18" t="s">
        <v>2379</v>
      </c>
      <c r="I2329" s="20" t="str">
        <f t="shared" si="72"/>
        <v>Obesity</v>
      </c>
      <c r="J2329" s="20" t="str">
        <f t="shared" si="73"/>
        <v>Normal</v>
      </c>
    </row>
    <row r="2330" spans="1:10">
      <c r="A2330" s="18" t="s">
        <v>1377</v>
      </c>
      <c r="B2330" s="18">
        <v>32.774999999999999</v>
      </c>
      <c r="C2330" s="18">
        <v>8.02</v>
      </c>
      <c r="D2330" s="18" t="s">
        <v>2381</v>
      </c>
      <c r="E2330" s="18" t="s">
        <v>2379</v>
      </c>
      <c r="F2330" s="18" t="s">
        <v>2379</v>
      </c>
      <c r="G2330" s="19">
        <v>2</v>
      </c>
      <c r="H2330" s="18" t="s">
        <v>2379</v>
      </c>
      <c r="I2330" s="20" t="str">
        <f t="shared" si="72"/>
        <v>Obesity</v>
      </c>
      <c r="J2330" s="20" t="str">
        <f t="shared" si="73"/>
        <v>Diabetes</v>
      </c>
    </row>
    <row r="2331" spans="1:10">
      <c r="A2331" s="18" t="s">
        <v>1376</v>
      </c>
      <c r="B2331" s="18">
        <v>29.83</v>
      </c>
      <c r="C2331" s="18">
        <v>7.2</v>
      </c>
      <c r="D2331" s="18" t="s">
        <v>2381</v>
      </c>
      <c r="E2331" s="18" t="s">
        <v>2379</v>
      </c>
      <c r="F2331" s="18" t="s">
        <v>2379</v>
      </c>
      <c r="G2331" s="19">
        <v>0</v>
      </c>
      <c r="H2331" s="18" t="s">
        <v>2379</v>
      </c>
      <c r="I2331" s="20" t="str">
        <f t="shared" si="72"/>
        <v>OverWeight</v>
      </c>
      <c r="J2331" s="20" t="str">
        <f t="shared" si="73"/>
        <v>Diabetes</v>
      </c>
    </row>
    <row r="2332" spans="1:10">
      <c r="A2332" s="18" t="s">
        <v>1375</v>
      </c>
      <c r="B2332" s="18">
        <v>28.31</v>
      </c>
      <c r="C2332" s="18">
        <v>4.55</v>
      </c>
      <c r="D2332" s="18" t="s">
        <v>2379</v>
      </c>
      <c r="E2332" s="18" t="s">
        <v>2380</v>
      </c>
      <c r="F2332" s="18" t="s">
        <v>2379</v>
      </c>
      <c r="G2332" s="19">
        <v>1</v>
      </c>
      <c r="H2332" s="18" t="s">
        <v>2379</v>
      </c>
      <c r="I2332" s="20" t="str">
        <f t="shared" si="72"/>
        <v>OverWeight</v>
      </c>
      <c r="J2332" s="20" t="str">
        <f t="shared" si="73"/>
        <v>Normal</v>
      </c>
    </row>
    <row r="2333" spans="1:10">
      <c r="A2333" s="18" t="s">
        <v>1374</v>
      </c>
      <c r="B2333" s="18">
        <v>29.79</v>
      </c>
      <c r="C2333" s="18">
        <v>9.0299999999999994</v>
      </c>
      <c r="D2333" s="18" t="s">
        <v>2379</v>
      </c>
      <c r="E2333" s="18" t="s">
        <v>2379</v>
      </c>
      <c r="F2333" s="18" t="s">
        <v>2379</v>
      </c>
      <c r="G2333" s="19">
        <v>0</v>
      </c>
      <c r="H2333" s="18" t="s">
        <v>2379</v>
      </c>
      <c r="I2333" s="20" t="str">
        <f t="shared" si="72"/>
        <v>OverWeight</v>
      </c>
      <c r="J2333" s="20" t="str">
        <f t="shared" si="73"/>
        <v>Diabetes</v>
      </c>
    </row>
    <row r="2334" spans="1:10">
      <c r="A2334" s="18" t="s">
        <v>1373</v>
      </c>
      <c r="B2334" s="18">
        <v>36.6</v>
      </c>
      <c r="C2334" s="18">
        <v>5.2</v>
      </c>
      <c r="D2334" s="18" t="s">
        <v>2381</v>
      </c>
      <c r="E2334" s="18" t="s">
        <v>2379</v>
      </c>
      <c r="F2334" s="18" t="s">
        <v>2381</v>
      </c>
      <c r="G2334" s="19">
        <v>1</v>
      </c>
      <c r="H2334" s="18" t="s">
        <v>2379</v>
      </c>
      <c r="I2334" s="20" t="str">
        <f t="shared" si="72"/>
        <v>Obesity</v>
      </c>
      <c r="J2334" s="20" t="str">
        <f t="shared" si="73"/>
        <v>Normal</v>
      </c>
    </row>
    <row r="2335" spans="1:10">
      <c r="A2335" s="18" t="s">
        <v>1372</v>
      </c>
      <c r="B2335" s="18">
        <v>35.93</v>
      </c>
      <c r="C2335" s="18">
        <v>8.3000000000000007</v>
      </c>
      <c r="D2335" s="18" t="s">
        <v>2381</v>
      </c>
      <c r="E2335" s="18" t="s">
        <v>2379</v>
      </c>
      <c r="F2335" s="18" t="s">
        <v>2379</v>
      </c>
      <c r="G2335" s="19">
        <v>0</v>
      </c>
      <c r="H2335" s="18" t="s">
        <v>2379</v>
      </c>
      <c r="I2335" s="20" t="str">
        <f t="shared" si="72"/>
        <v>Obesity</v>
      </c>
      <c r="J2335" s="20" t="str">
        <f t="shared" si="73"/>
        <v>Diabetes</v>
      </c>
    </row>
    <row r="2336" spans="1:10">
      <c r="A2336" s="18" t="s">
        <v>1371</v>
      </c>
      <c r="B2336" s="18">
        <v>28.6</v>
      </c>
      <c r="C2336" s="18">
        <v>5.56</v>
      </c>
      <c r="D2336" s="18" t="s">
        <v>2381</v>
      </c>
      <c r="E2336" s="18" t="s">
        <v>2379</v>
      </c>
      <c r="F2336" s="18" t="s">
        <v>2381</v>
      </c>
      <c r="G2336" s="19">
        <v>1</v>
      </c>
      <c r="H2336" s="18" t="s">
        <v>2379</v>
      </c>
      <c r="I2336" s="20" t="str">
        <f t="shared" si="72"/>
        <v>OverWeight</v>
      </c>
      <c r="J2336" s="20" t="str">
        <f t="shared" si="73"/>
        <v>Normal</v>
      </c>
    </row>
  </sheetData>
  <autoFilter ref="J1:J2336"/>
  <conditionalFormatting sqref="I2">
    <cfRule type="cellIs" priority="2" stopIfTrue="1" operator="lessThan">
      <formula>18.5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M2343"/>
  <sheetViews>
    <sheetView workbookViewId="0">
      <selection activeCell="A3" sqref="A3"/>
    </sheetView>
  </sheetViews>
  <sheetFormatPr defaultRowHeight="15"/>
  <cols>
    <col min="1" max="1" width="17.42578125" style="14" bestFit="1" customWidth="1"/>
    <col min="2" max="2" width="9.140625" style="14"/>
    <col min="3" max="3" width="9.7109375" style="14" customWidth="1"/>
    <col min="4" max="4" width="9.140625" style="14"/>
    <col min="5" max="5" width="11.140625" style="14" customWidth="1"/>
    <col min="6" max="6" width="13" style="25" bestFit="1" customWidth="1"/>
    <col min="7" max="7" width="15.140625" style="14" customWidth="1"/>
    <col min="8" max="9" width="11" style="14" bestFit="1" customWidth="1"/>
    <col min="10" max="10" width="12" style="26" bestFit="1" customWidth="1"/>
    <col min="11" max="11" width="7" style="15" bestFit="1" customWidth="1"/>
    <col min="12" max="16384" width="9.140625" style="14"/>
  </cols>
  <sheetData>
    <row r="1" spans="1:13" ht="18.95" customHeigh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3" t="s">
        <v>5</v>
      </c>
      <c r="G1" s="22" t="s">
        <v>6</v>
      </c>
      <c r="H1" s="22" t="s">
        <v>7</v>
      </c>
      <c r="I1" s="22" t="s">
        <v>8</v>
      </c>
      <c r="J1" s="24" t="s">
        <v>5990</v>
      </c>
      <c r="K1" s="21" t="s">
        <v>5991</v>
      </c>
    </row>
    <row r="2" spans="1:13">
      <c r="A2" s="14" t="s">
        <v>1371</v>
      </c>
      <c r="B2" s="14">
        <v>1969</v>
      </c>
      <c r="C2" s="14" t="s">
        <v>34</v>
      </c>
      <c r="D2" s="14">
        <v>20</v>
      </c>
      <c r="E2" s="14">
        <v>3</v>
      </c>
      <c r="F2" s="25">
        <v>11253.42</v>
      </c>
      <c r="G2" s="14" t="s">
        <v>12</v>
      </c>
      <c r="H2" s="14" t="s">
        <v>16</v>
      </c>
      <c r="I2" s="14" t="s">
        <v>41</v>
      </c>
      <c r="J2" s="26" t="s">
        <v>8063</v>
      </c>
      <c r="K2" s="15">
        <v>53</v>
      </c>
      <c r="L2" s="27"/>
    </row>
    <row r="3" spans="1:13">
      <c r="A3" s="14" t="s">
        <v>1372</v>
      </c>
      <c r="B3" s="14">
        <v>1981</v>
      </c>
      <c r="C3" s="14" t="s">
        <v>36</v>
      </c>
      <c r="D3" s="14">
        <v>2</v>
      </c>
      <c r="E3" s="14">
        <v>1</v>
      </c>
      <c r="F3" s="25">
        <v>11255.29</v>
      </c>
      <c r="G3" s="14" t="s">
        <v>12</v>
      </c>
      <c r="H3" s="14" t="s">
        <v>16</v>
      </c>
      <c r="I3" s="14" t="s">
        <v>534</v>
      </c>
      <c r="J3" s="26" t="s">
        <v>8062</v>
      </c>
      <c r="K3" s="15">
        <v>41</v>
      </c>
      <c r="M3" s="15"/>
    </row>
    <row r="4" spans="1:13">
      <c r="A4" s="14" t="s">
        <v>1373</v>
      </c>
      <c r="B4" s="14">
        <v>1969</v>
      </c>
      <c r="C4" s="14" t="s">
        <v>36</v>
      </c>
      <c r="D4" s="14">
        <v>11</v>
      </c>
      <c r="E4" s="14">
        <v>3</v>
      </c>
      <c r="F4" s="25">
        <v>11264.54</v>
      </c>
      <c r="G4" s="14" t="s">
        <v>12</v>
      </c>
      <c r="H4" s="14" t="s">
        <v>11</v>
      </c>
      <c r="I4" s="14" t="s">
        <v>41</v>
      </c>
      <c r="J4" s="26" t="s">
        <v>8061</v>
      </c>
      <c r="K4" s="15">
        <v>53</v>
      </c>
    </row>
    <row r="5" spans="1:13">
      <c r="A5" s="14" t="s">
        <v>1374</v>
      </c>
      <c r="B5" s="14">
        <v>1971</v>
      </c>
      <c r="C5" s="14" t="s">
        <v>30</v>
      </c>
      <c r="D5" s="14">
        <v>26</v>
      </c>
      <c r="E5" s="14">
        <v>0</v>
      </c>
      <c r="F5" s="25">
        <v>11265.71</v>
      </c>
      <c r="G5" s="14" t="s">
        <v>12</v>
      </c>
      <c r="H5" s="14" t="s">
        <v>16</v>
      </c>
      <c r="I5" s="14" t="s">
        <v>199</v>
      </c>
      <c r="J5" s="26" t="s">
        <v>6134</v>
      </c>
      <c r="K5" s="15">
        <v>51</v>
      </c>
    </row>
    <row r="6" spans="1:13">
      <c r="A6" s="14" t="s">
        <v>1375</v>
      </c>
      <c r="B6" s="14">
        <v>2004</v>
      </c>
      <c r="C6" s="14" t="s">
        <v>36</v>
      </c>
      <c r="D6" s="14">
        <v>4</v>
      </c>
      <c r="E6" s="14">
        <v>1</v>
      </c>
      <c r="F6" s="25">
        <v>11272.33</v>
      </c>
      <c r="G6" s="14" t="s">
        <v>12</v>
      </c>
      <c r="H6" s="14" t="s">
        <v>11</v>
      </c>
      <c r="I6" s="14" t="s">
        <v>165</v>
      </c>
      <c r="J6" s="26" t="s">
        <v>7157</v>
      </c>
      <c r="K6" s="15">
        <v>18</v>
      </c>
    </row>
    <row r="7" spans="1:13">
      <c r="A7" s="14" t="s">
        <v>1376</v>
      </c>
      <c r="B7" s="14">
        <v>1967</v>
      </c>
      <c r="C7" s="14" t="s">
        <v>18</v>
      </c>
      <c r="D7" s="14">
        <v>14</v>
      </c>
      <c r="E7" s="14">
        <v>0</v>
      </c>
      <c r="F7" s="25">
        <v>11286.54</v>
      </c>
      <c r="G7" s="14" t="s">
        <v>12</v>
      </c>
      <c r="H7" s="14" t="s">
        <v>12</v>
      </c>
      <c r="I7" s="14" t="s">
        <v>246</v>
      </c>
      <c r="J7" s="26" t="s">
        <v>8060</v>
      </c>
      <c r="K7" s="15">
        <v>55</v>
      </c>
    </row>
    <row r="8" spans="1:13">
      <c r="A8" s="14" t="s">
        <v>1377</v>
      </c>
      <c r="B8" s="14">
        <v>1970</v>
      </c>
      <c r="C8" s="14" t="s">
        <v>18</v>
      </c>
      <c r="D8" s="14">
        <v>22</v>
      </c>
      <c r="E8" s="14">
        <v>3</v>
      </c>
      <c r="F8" s="25">
        <v>11289.11</v>
      </c>
      <c r="G8" s="14" t="s">
        <v>12</v>
      </c>
      <c r="H8" s="14" t="s">
        <v>16</v>
      </c>
      <c r="I8" s="14" t="s">
        <v>23</v>
      </c>
      <c r="J8" s="26" t="s">
        <v>8059</v>
      </c>
      <c r="K8" s="15">
        <v>52</v>
      </c>
    </row>
    <row r="9" spans="1:13">
      <c r="A9" s="14" t="s">
        <v>1378</v>
      </c>
      <c r="B9" s="14">
        <v>1988</v>
      </c>
      <c r="C9" s="14" t="s">
        <v>15</v>
      </c>
      <c r="D9" s="14">
        <v>14</v>
      </c>
      <c r="E9" s="14">
        <v>3</v>
      </c>
      <c r="F9" s="25">
        <v>11294.57</v>
      </c>
      <c r="G9" s="14" t="s">
        <v>12</v>
      </c>
      <c r="H9" s="14" t="s">
        <v>16</v>
      </c>
      <c r="I9" s="14" t="s">
        <v>631</v>
      </c>
      <c r="J9" s="26" t="s">
        <v>8058</v>
      </c>
      <c r="K9" s="15">
        <v>34</v>
      </c>
    </row>
    <row r="10" spans="1:13">
      <c r="A10" s="14" t="s">
        <v>1379</v>
      </c>
      <c r="B10" s="14">
        <v>1972</v>
      </c>
      <c r="C10" s="14" t="s">
        <v>20</v>
      </c>
      <c r="D10" s="14">
        <v>25</v>
      </c>
      <c r="E10" s="14">
        <v>4</v>
      </c>
      <c r="F10" s="25">
        <v>11299.34</v>
      </c>
      <c r="G10" s="14" t="s">
        <v>12</v>
      </c>
      <c r="H10" s="14" t="s">
        <v>11</v>
      </c>
      <c r="I10" s="14" t="s">
        <v>41</v>
      </c>
      <c r="J10" s="26" t="s">
        <v>8057</v>
      </c>
      <c r="K10" s="15">
        <v>50</v>
      </c>
    </row>
    <row r="11" spans="1:13">
      <c r="A11" s="14" t="s">
        <v>1380</v>
      </c>
      <c r="B11" s="14">
        <v>1968</v>
      </c>
      <c r="C11" s="14" t="s">
        <v>36</v>
      </c>
      <c r="D11" s="14">
        <v>6</v>
      </c>
      <c r="E11" s="14">
        <v>1</v>
      </c>
      <c r="F11" s="25">
        <v>11305.93</v>
      </c>
      <c r="G11" s="14" t="s">
        <v>12</v>
      </c>
      <c r="H11" s="14" t="s">
        <v>16</v>
      </c>
      <c r="I11" s="14" t="s">
        <v>23</v>
      </c>
      <c r="J11" s="26" t="s">
        <v>8056</v>
      </c>
      <c r="K11" s="15">
        <v>54</v>
      </c>
    </row>
    <row r="12" spans="1:13">
      <c r="A12" s="14" t="s">
        <v>2273</v>
      </c>
      <c r="B12" s="14">
        <v>1962</v>
      </c>
      <c r="C12" s="14" t="s">
        <v>20</v>
      </c>
      <c r="D12" s="14">
        <v>4</v>
      </c>
      <c r="E12" s="14">
        <v>0</v>
      </c>
      <c r="F12" s="25">
        <v>40309.93</v>
      </c>
      <c r="G12" s="14" t="s">
        <v>16</v>
      </c>
      <c r="H12" s="14" t="s">
        <v>12</v>
      </c>
      <c r="I12" s="14" t="s">
        <v>41</v>
      </c>
      <c r="J12" s="26" t="s">
        <v>8055</v>
      </c>
      <c r="K12" s="15">
        <v>60</v>
      </c>
    </row>
    <row r="13" spans="1:13">
      <c r="A13" s="14" t="s">
        <v>1381</v>
      </c>
      <c r="B13" s="14">
        <v>1963</v>
      </c>
      <c r="C13" s="14" t="s">
        <v>15</v>
      </c>
      <c r="D13" s="14">
        <v>22</v>
      </c>
      <c r="E13" s="14">
        <v>0</v>
      </c>
      <c r="F13" s="25">
        <v>11312.33</v>
      </c>
      <c r="G13" s="14" t="s">
        <v>12</v>
      </c>
      <c r="H13" s="14" t="s">
        <v>12</v>
      </c>
      <c r="I13" s="14" t="s">
        <v>23</v>
      </c>
      <c r="J13" s="26" t="s">
        <v>8054</v>
      </c>
      <c r="K13" s="15">
        <v>59</v>
      </c>
    </row>
    <row r="14" spans="1:13">
      <c r="A14" s="14" t="s">
        <v>1382</v>
      </c>
      <c r="B14" s="14">
        <v>1995</v>
      </c>
      <c r="C14" s="14" t="s">
        <v>30</v>
      </c>
      <c r="D14" s="14">
        <v>10</v>
      </c>
      <c r="E14" s="14">
        <v>0</v>
      </c>
      <c r="F14" s="25">
        <v>11318.57</v>
      </c>
      <c r="G14" s="14" t="s">
        <v>12</v>
      </c>
      <c r="H14" s="14" t="s">
        <v>11</v>
      </c>
      <c r="I14" s="14" t="s">
        <v>534</v>
      </c>
      <c r="J14" s="26" t="s">
        <v>8053</v>
      </c>
      <c r="K14" s="15">
        <v>27</v>
      </c>
    </row>
    <row r="15" spans="1:13">
      <c r="A15" s="14" t="s">
        <v>1383</v>
      </c>
      <c r="B15" s="14">
        <v>1963</v>
      </c>
      <c r="C15" s="14" t="s">
        <v>10</v>
      </c>
      <c r="D15" s="14">
        <v>11</v>
      </c>
      <c r="E15" s="14">
        <v>0</v>
      </c>
      <c r="F15" s="25">
        <v>11319.12</v>
      </c>
      <c r="G15" s="14" t="s">
        <v>12</v>
      </c>
      <c r="H15" s="14" t="s">
        <v>16</v>
      </c>
      <c r="I15" s="14" t="s">
        <v>23</v>
      </c>
      <c r="J15" s="26" t="s">
        <v>8052</v>
      </c>
      <c r="K15" s="15">
        <v>59</v>
      </c>
    </row>
    <row r="16" spans="1:13">
      <c r="A16" s="14" t="s">
        <v>1384</v>
      </c>
      <c r="B16" s="14">
        <v>2002</v>
      </c>
      <c r="C16" s="14" t="s">
        <v>20</v>
      </c>
      <c r="D16" s="14">
        <v>20</v>
      </c>
      <c r="E16" s="14">
        <v>0</v>
      </c>
      <c r="F16" s="25">
        <v>11321.49</v>
      </c>
      <c r="G16" s="14" t="s">
        <v>12</v>
      </c>
      <c r="H16" s="14" t="s">
        <v>12</v>
      </c>
      <c r="I16" s="14" t="s">
        <v>23</v>
      </c>
      <c r="J16" s="26" t="s">
        <v>8051</v>
      </c>
      <c r="K16" s="15">
        <v>20</v>
      </c>
    </row>
    <row r="17" spans="1:11">
      <c r="A17" s="14" t="s">
        <v>1385</v>
      </c>
      <c r="B17" s="14">
        <v>1989</v>
      </c>
      <c r="C17" s="14" t="s">
        <v>34</v>
      </c>
      <c r="D17" s="14">
        <v>19</v>
      </c>
      <c r="E17" s="14">
        <v>1</v>
      </c>
      <c r="F17" s="25">
        <v>11326.71</v>
      </c>
      <c r="G17" s="14" t="s">
        <v>12</v>
      </c>
      <c r="H17" s="14" t="s">
        <v>12</v>
      </c>
      <c r="I17" s="14" t="s">
        <v>13</v>
      </c>
      <c r="J17" s="26" t="s">
        <v>8050</v>
      </c>
      <c r="K17" s="15">
        <v>33</v>
      </c>
    </row>
    <row r="18" spans="1:11">
      <c r="A18" s="14" t="s">
        <v>1386</v>
      </c>
      <c r="B18" s="14">
        <v>1968</v>
      </c>
      <c r="C18" s="14" t="s">
        <v>15</v>
      </c>
      <c r="D18" s="14">
        <v>2</v>
      </c>
      <c r="E18" s="14">
        <v>0</v>
      </c>
      <c r="F18" s="25">
        <v>11344.32</v>
      </c>
      <c r="G18" s="14" t="s">
        <v>12</v>
      </c>
      <c r="H18" s="14" t="s">
        <v>11</v>
      </c>
      <c r="I18" s="14" t="s">
        <v>199</v>
      </c>
      <c r="J18" s="26" t="s">
        <v>8049</v>
      </c>
      <c r="K18" s="15">
        <v>54</v>
      </c>
    </row>
    <row r="19" spans="1:11">
      <c r="A19" s="14" t="s">
        <v>1387</v>
      </c>
      <c r="B19" s="14">
        <v>1964</v>
      </c>
      <c r="C19" s="14" t="s">
        <v>10</v>
      </c>
      <c r="D19" s="14">
        <v>12</v>
      </c>
      <c r="E19" s="14">
        <v>0</v>
      </c>
      <c r="F19" s="25">
        <v>11345.52</v>
      </c>
      <c r="G19" s="14" t="s">
        <v>12</v>
      </c>
      <c r="H19" s="14" t="s">
        <v>12</v>
      </c>
      <c r="I19" s="14" t="s">
        <v>41</v>
      </c>
      <c r="J19" s="26" t="s">
        <v>8048</v>
      </c>
      <c r="K19" s="15">
        <v>58</v>
      </c>
    </row>
    <row r="20" spans="1:11">
      <c r="A20" s="14" t="s">
        <v>1388</v>
      </c>
      <c r="B20" s="14">
        <v>1965</v>
      </c>
      <c r="C20" s="14" t="s">
        <v>15</v>
      </c>
      <c r="D20" s="14">
        <v>29</v>
      </c>
      <c r="E20" s="14">
        <v>0</v>
      </c>
      <c r="F20" s="25">
        <v>11353.23</v>
      </c>
      <c r="G20" s="14" t="s">
        <v>12</v>
      </c>
      <c r="H20" s="14" t="s">
        <v>16</v>
      </c>
      <c r="I20" s="14" t="s">
        <v>23</v>
      </c>
      <c r="J20" s="26" t="s">
        <v>7647</v>
      </c>
      <c r="K20" s="15">
        <v>57</v>
      </c>
    </row>
    <row r="21" spans="1:11">
      <c r="A21" s="14" t="s">
        <v>1389</v>
      </c>
      <c r="B21" s="14">
        <v>1965</v>
      </c>
      <c r="C21" s="14" t="s">
        <v>20</v>
      </c>
      <c r="D21" s="14">
        <v>26</v>
      </c>
      <c r="E21" s="14">
        <v>0</v>
      </c>
      <c r="F21" s="25">
        <v>11356.66</v>
      </c>
      <c r="G21" s="14" t="s">
        <v>12</v>
      </c>
      <c r="H21" s="14" t="s">
        <v>12</v>
      </c>
      <c r="I21" s="14" t="s">
        <v>23</v>
      </c>
      <c r="J21" s="26" t="s">
        <v>8047</v>
      </c>
      <c r="K21" s="15">
        <v>57</v>
      </c>
    </row>
    <row r="22" spans="1:11">
      <c r="A22" s="14" t="s">
        <v>1390</v>
      </c>
      <c r="B22" s="14">
        <v>1964</v>
      </c>
      <c r="C22" s="14" t="s">
        <v>10</v>
      </c>
      <c r="D22" s="14">
        <v>4</v>
      </c>
      <c r="E22" s="14">
        <v>0</v>
      </c>
      <c r="F22" s="25">
        <v>11362.76</v>
      </c>
      <c r="G22" s="14" t="s">
        <v>12</v>
      </c>
      <c r="H22" s="14" t="s">
        <v>16</v>
      </c>
      <c r="I22" s="14" t="s">
        <v>41</v>
      </c>
      <c r="J22" s="26" t="s">
        <v>8046</v>
      </c>
      <c r="K22" s="15">
        <v>58</v>
      </c>
    </row>
    <row r="23" spans="1:11">
      <c r="A23" s="14" t="s">
        <v>2274</v>
      </c>
      <c r="B23" s="14">
        <v>1966</v>
      </c>
      <c r="C23" s="14" t="s">
        <v>34</v>
      </c>
      <c r="D23" s="14">
        <v>12</v>
      </c>
      <c r="E23" s="14">
        <v>0</v>
      </c>
      <c r="F23" s="25">
        <v>40373.74</v>
      </c>
      <c r="G23" s="14" t="s">
        <v>16</v>
      </c>
      <c r="H23" s="14" t="s">
        <v>12</v>
      </c>
      <c r="I23" s="14" t="s">
        <v>41</v>
      </c>
      <c r="J23" s="26" t="s">
        <v>6060</v>
      </c>
      <c r="K23" s="15">
        <v>56</v>
      </c>
    </row>
    <row r="24" spans="1:11">
      <c r="A24" s="14" t="s">
        <v>1391</v>
      </c>
      <c r="B24" s="14">
        <v>1964</v>
      </c>
      <c r="C24" s="14" t="s">
        <v>10</v>
      </c>
      <c r="D24" s="14">
        <v>3</v>
      </c>
      <c r="E24" s="14">
        <v>0</v>
      </c>
      <c r="F24" s="25">
        <v>11363.28</v>
      </c>
      <c r="G24" s="14" t="s">
        <v>12</v>
      </c>
      <c r="H24" s="14" t="s">
        <v>16</v>
      </c>
      <c r="I24" s="14" t="s">
        <v>13</v>
      </c>
      <c r="J24" s="26" t="s">
        <v>8045</v>
      </c>
      <c r="K24" s="15">
        <v>58</v>
      </c>
    </row>
    <row r="25" spans="1:11">
      <c r="A25" s="14" t="s">
        <v>1392</v>
      </c>
      <c r="B25" s="14">
        <v>1964</v>
      </c>
      <c r="C25" s="14" t="s">
        <v>30</v>
      </c>
      <c r="D25" s="14">
        <v>13</v>
      </c>
      <c r="E25" s="14">
        <v>0</v>
      </c>
      <c r="F25" s="25">
        <v>11365.95</v>
      </c>
      <c r="G25" s="14" t="s">
        <v>12</v>
      </c>
      <c r="H25" s="14" t="s">
        <v>11</v>
      </c>
      <c r="I25" s="14" t="s">
        <v>41</v>
      </c>
      <c r="J25" s="26" t="s">
        <v>8044</v>
      </c>
      <c r="K25" s="15">
        <v>58</v>
      </c>
    </row>
    <row r="26" spans="1:11">
      <c r="A26" s="14" t="s">
        <v>1393</v>
      </c>
      <c r="B26" s="14">
        <v>1979</v>
      </c>
      <c r="C26" s="14" t="s">
        <v>18</v>
      </c>
      <c r="D26" s="14">
        <v>7</v>
      </c>
      <c r="E26" s="14">
        <v>2</v>
      </c>
      <c r="F26" s="25">
        <v>11369.39</v>
      </c>
      <c r="G26" s="14" t="s">
        <v>12</v>
      </c>
      <c r="H26" s="14" t="s">
        <v>16</v>
      </c>
      <c r="I26" s="14" t="s">
        <v>534</v>
      </c>
      <c r="J26" s="26" t="s">
        <v>8043</v>
      </c>
      <c r="K26" s="15">
        <v>44</v>
      </c>
    </row>
    <row r="27" spans="1:11">
      <c r="A27" s="14" t="s">
        <v>1394</v>
      </c>
      <c r="B27" s="14">
        <v>1972</v>
      </c>
      <c r="C27" s="14" t="s">
        <v>30</v>
      </c>
      <c r="D27" s="14">
        <v>6</v>
      </c>
      <c r="E27" s="14">
        <v>0</v>
      </c>
      <c r="F27" s="25">
        <v>11378.57</v>
      </c>
      <c r="G27" s="14" t="s">
        <v>12</v>
      </c>
      <c r="H27" s="14" t="s">
        <v>11</v>
      </c>
      <c r="I27" s="14" t="s">
        <v>199</v>
      </c>
      <c r="J27" s="26" t="s">
        <v>8042</v>
      </c>
      <c r="K27" s="15">
        <v>50</v>
      </c>
    </row>
    <row r="28" spans="1:11">
      <c r="A28" s="14" t="s">
        <v>1395</v>
      </c>
      <c r="B28" s="14">
        <v>1964</v>
      </c>
      <c r="C28" s="14" t="s">
        <v>18</v>
      </c>
      <c r="D28" s="14">
        <v>13</v>
      </c>
      <c r="E28" s="14">
        <v>0</v>
      </c>
      <c r="F28" s="25">
        <v>11381.33</v>
      </c>
      <c r="G28" s="14" t="s">
        <v>12</v>
      </c>
      <c r="H28" s="14" t="s">
        <v>11</v>
      </c>
      <c r="I28" s="14" t="s">
        <v>13</v>
      </c>
      <c r="J28" s="26" t="s">
        <v>8041</v>
      </c>
      <c r="K28" s="15">
        <v>58</v>
      </c>
    </row>
    <row r="29" spans="1:11">
      <c r="A29" s="14" t="s">
        <v>1396</v>
      </c>
      <c r="B29" s="14">
        <v>1997</v>
      </c>
      <c r="C29" s="14" t="s">
        <v>10</v>
      </c>
      <c r="D29" s="14">
        <v>28</v>
      </c>
      <c r="E29" s="14">
        <v>0</v>
      </c>
      <c r="F29" s="25">
        <v>11388.27</v>
      </c>
      <c r="G29" s="14" t="s">
        <v>12</v>
      </c>
      <c r="H29" s="14" t="s">
        <v>11</v>
      </c>
      <c r="I29" s="14" t="s">
        <v>534</v>
      </c>
      <c r="J29" s="26" t="s">
        <v>7107</v>
      </c>
      <c r="K29" s="15">
        <v>25</v>
      </c>
    </row>
    <row r="30" spans="1:11">
      <c r="A30" s="14" t="s">
        <v>1397</v>
      </c>
      <c r="B30" s="14">
        <v>1967</v>
      </c>
      <c r="C30" s="14" t="s">
        <v>30</v>
      </c>
      <c r="D30" s="14">
        <v>19</v>
      </c>
      <c r="E30" s="14">
        <v>1</v>
      </c>
      <c r="F30" s="25">
        <v>11394.07</v>
      </c>
      <c r="G30" s="14" t="s">
        <v>12</v>
      </c>
      <c r="H30" s="14" t="s">
        <v>16</v>
      </c>
      <c r="I30" s="14" t="s">
        <v>169</v>
      </c>
      <c r="J30" s="26" t="s">
        <v>8040</v>
      </c>
      <c r="K30" s="15">
        <v>55</v>
      </c>
    </row>
    <row r="31" spans="1:11">
      <c r="A31" s="14" t="s">
        <v>1398</v>
      </c>
      <c r="B31" s="14">
        <v>1970</v>
      </c>
      <c r="C31" s="14" t="s">
        <v>36</v>
      </c>
      <c r="D31" s="14">
        <v>2</v>
      </c>
      <c r="E31" s="14">
        <v>2</v>
      </c>
      <c r="F31" s="25">
        <v>11396.9</v>
      </c>
      <c r="G31" s="14" t="s">
        <v>12</v>
      </c>
      <c r="H31" s="14" t="s">
        <v>12</v>
      </c>
      <c r="I31" s="14" t="s">
        <v>246</v>
      </c>
      <c r="J31" s="26" t="s">
        <v>7499</v>
      </c>
      <c r="K31" s="15">
        <v>52</v>
      </c>
    </row>
    <row r="32" spans="1:11">
      <c r="A32" s="14" t="s">
        <v>1399</v>
      </c>
      <c r="B32" s="14">
        <v>1970</v>
      </c>
      <c r="C32" s="14" t="s">
        <v>36</v>
      </c>
      <c r="D32" s="14">
        <v>7</v>
      </c>
      <c r="E32" s="14">
        <v>3</v>
      </c>
      <c r="F32" s="25">
        <v>11411.69</v>
      </c>
      <c r="G32" s="14" t="s">
        <v>12</v>
      </c>
      <c r="H32" s="14" t="s">
        <v>11</v>
      </c>
      <c r="I32" s="14" t="s">
        <v>41</v>
      </c>
      <c r="J32" s="26" t="s">
        <v>8039</v>
      </c>
      <c r="K32" s="15">
        <v>52</v>
      </c>
    </row>
    <row r="33" spans="1:11">
      <c r="A33" s="14" t="s">
        <v>1400</v>
      </c>
      <c r="B33" s="14">
        <v>1983</v>
      </c>
      <c r="C33" s="14" t="s">
        <v>36</v>
      </c>
      <c r="D33" s="14">
        <v>23</v>
      </c>
      <c r="E33" s="14">
        <v>3</v>
      </c>
      <c r="F33" s="25">
        <v>11412.02</v>
      </c>
      <c r="G33" s="14" t="s">
        <v>12</v>
      </c>
      <c r="H33" s="14" t="s">
        <v>16</v>
      </c>
      <c r="I33" s="14" t="s">
        <v>299</v>
      </c>
      <c r="J33" s="26" t="s">
        <v>8038</v>
      </c>
      <c r="K33" s="15">
        <v>39</v>
      </c>
    </row>
    <row r="34" spans="1:11">
      <c r="A34" s="14" t="s">
        <v>2275</v>
      </c>
      <c r="B34" s="14">
        <v>1985</v>
      </c>
      <c r="C34" s="14" t="s">
        <v>15</v>
      </c>
      <c r="D34" s="14">
        <v>3</v>
      </c>
      <c r="E34" s="14">
        <v>0</v>
      </c>
      <c r="F34" s="25">
        <v>40419.019999999997</v>
      </c>
      <c r="G34" s="14" t="s">
        <v>16</v>
      </c>
      <c r="H34" s="14" t="s">
        <v>11</v>
      </c>
      <c r="I34" s="14" t="s">
        <v>13</v>
      </c>
      <c r="J34" s="26" t="s">
        <v>8037</v>
      </c>
      <c r="K34" s="15">
        <v>37</v>
      </c>
    </row>
    <row r="35" spans="1:11">
      <c r="A35" s="14" t="s">
        <v>1401</v>
      </c>
      <c r="B35" s="14">
        <v>1985</v>
      </c>
      <c r="C35" s="14" t="s">
        <v>18</v>
      </c>
      <c r="D35" s="14">
        <v>9</v>
      </c>
      <c r="E35" s="14">
        <v>3</v>
      </c>
      <c r="F35" s="25">
        <v>11419.49</v>
      </c>
      <c r="G35" s="14" t="s">
        <v>12</v>
      </c>
      <c r="H35" s="14" t="s">
        <v>16</v>
      </c>
      <c r="I35" s="14" t="s">
        <v>23</v>
      </c>
      <c r="J35" s="26" t="s">
        <v>8036</v>
      </c>
      <c r="K35" s="15">
        <v>37</v>
      </c>
    </row>
    <row r="36" spans="1:11">
      <c r="A36" s="14" t="s">
        <v>1402</v>
      </c>
      <c r="B36" s="14">
        <v>1980</v>
      </c>
      <c r="C36" s="14" t="s">
        <v>10</v>
      </c>
      <c r="D36" s="14">
        <v>17</v>
      </c>
      <c r="E36" s="14">
        <v>2</v>
      </c>
      <c r="F36" s="25">
        <v>11435.74</v>
      </c>
      <c r="G36" s="14" t="s">
        <v>12</v>
      </c>
      <c r="H36" s="14" t="s">
        <v>12</v>
      </c>
      <c r="I36" s="14" t="s">
        <v>299</v>
      </c>
      <c r="J36" s="26" t="s">
        <v>8035</v>
      </c>
      <c r="K36" s="15">
        <v>42</v>
      </c>
    </row>
    <row r="37" spans="1:11">
      <c r="A37" s="14" t="s">
        <v>1403</v>
      </c>
      <c r="B37" s="14">
        <v>1971</v>
      </c>
      <c r="C37" s="14" t="s">
        <v>20</v>
      </c>
      <c r="D37" s="14">
        <v>12</v>
      </c>
      <c r="E37" s="14">
        <v>3</v>
      </c>
      <c r="F37" s="25">
        <v>11436.74</v>
      </c>
      <c r="G37" s="14" t="s">
        <v>12</v>
      </c>
      <c r="H37" s="14" t="s">
        <v>12</v>
      </c>
      <c r="I37" s="14" t="s">
        <v>23</v>
      </c>
      <c r="J37" s="26" t="s">
        <v>8034</v>
      </c>
      <c r="K37" s="15">
        <v>51</v>
      </c>
    </row>
    <row r="38" spans="1:11">
      <c r="A38" s="14" t="s">
        <v>1404</v>
      </c>
      <c r="B38" s="14">
        <v>1966</v>
      </c>
      <c r="C38" s="14" t="s">
        <v>18</v>
      </c>
      <c r="D38" s="14">
        <v>14</v>
      </c>
      <c r="E38" s="14">
        <v>0</v>
      </c>
      <c r="F38" s="25">
        <v>11454.02</v>
      </c>
      <c r="G38" s="14" t="s">
        <v>12</v>
      </c>
      <c r="H38" s="14" t="s">
        <v>16</v>
      </c>
      <c r="I38" s="14" t="s">
        <v>23</v>
      </c>
      <c r="J38" s="26" t="s">
        <v>8033</v>
      </c>
      <c r="K38" s="15">
        <v>56</v>
      </c>
    </row>
    <row r="39" spans="1:11">
      <c r="A39" s="14" t="s">
        <v>1405</v>
      </c>
      <c r="B39" s="14">
        <v>1965</v>
      </c>
      <c r="C39" s="14" t="s">
        <v>18</v>
      </c>
      <c r="D39" s="14">
        <v>23</v>
      </c>
      <c r="E39" s="14">
        <v>0</v>
      </c>
      <c r="F39" s="25">
        <v>11455.28</v>
      </c>
      <c r="G39" s="14" t="s">
        <v>12</v>
      </c>
      <c r="H39" s="14" t="s">
        <v>11</v>
      </c>
      <c r="I39" s="14" t="s">
        <v>41</v>
      </c>
      <c r="J39" s="26" t="s">
        <v>8032</v>
      </c>
      <c r="K39" s="15">
        <v>57</v>
      </c>
    </row>
    <row r="40" spans="1:11">
      <c r="A40" s="14" t="s">
        <v>1406</v>
      </c>
      <c r="B40" s="14">
        <v>1966</v>
      </c>
      <c r="C40" s="14" t="s">
        <v>20</v>
      </c>
      <c r="D40" s="14">
        <v>7</v>
      </c>
      <c r="E40" s="14">
        <v>0</v>
      </c>
      <c r="F40" s="25">
        <v>11478.14</v>
      </c>
      <c r="G40" s="14" t="s">
        <v>12</v>
      </c>
      <c r="H40" s="14" t="s">
        <v>11</v>
      </c>
      <c r="I40" s="14" t="s">
        <v>199</v>
      </c>
      <c r="J40" s="26" t="s">
        <v>8031</v>
      </c>
      <c r="K40" s="15">
        <v>56</v>
      </c>
    </row>
    <row r="41" spans="1:11">
      <c r="A41" s="14" t="s">
        <v>1407</v>
      </c>
      <c r="B41" s="14">
        <v>2004</v>
      </c>
      <c r="C41" s="14" t="s">
        <v>20</v>
      </c>
      <c r="D41" s="14">
        <v>10</v>
      </c>
      <c r="E41" s="14">
        <v>0</v>
      </c>
      <c r="F41" s="25">
        <v>11482.63</v>
      </c>
      <c r="G41" s="14" t="s">
        <v>12</v>
      </c>
      <c r="H41" s="14" t="s">
        <v>11</v>
      </c>
      <c r="I41" s="14" t="s">
        <v>13</v>
      </c>
      <c r="J41" s="26" t="s">
        <v>7650</v>
      </c>
      <c r="K41" s="15">
        <v>18</v>
      </c>
    </row>
    <row r="42" spans="1:11">
      <c r="A42" s="14" t="s">
        <v>1408</v>
      </c>
      <c r="B42" s="14">
        <v>1970</v>
      </c>
      <c r="C42" s="14" t="s">
        <v>36</v>
      </c>
      <c r="D42" s="14">
        <v>13</v>
      </c>
      <c r="E42" s="14">
        <v>3</v>
      </c>
      <c r="F42" s="25">
        <v>11488.32</v>
      </c>
      <c r="G42" s="14" t="s">
        <v>12</v>
      </c>
      <c r="H42" s="14" t="s">
        <v>16</v>
      </c>
      <c r="I42" s="14" t="s">
        <v>275</v>
      </c>
      <c r="J42" s="26" t="s">
        <v>8030</v>
      </c>
      <c r="K42" s="15">
        <v>52</v>
      </c>
    </row>
    <row r="43" spans="1:11">
      <c r="A43" s="14" t="s">
        <v>1409</v>
      </c>
      <c r="B43" s="14">
        <v>1983</v>
      </c>
      <c r="C43" s="14" t="s">
        <v>18</v>
      </c>
      <c r="D43" s="14">
        <v>7</v>
      </c>
      <c r="E43" s="14">
        <v>3</v>
      </c>
      <c r="F43" s="25">
        <v>11492.46</v>
      </c>
      <c r="G43" s="14" t="s">
        <v>12</v>
      </c>
      <c r="H43" s="14" t="s">
        <v>12</v>
      </c>
      <c r="I43" s="14" t="s">
        <v>534</v>
      </c>
      <c r="J43" s="26" t="s">
        <v>8029</v>
      </c>
      <c r="K43" s="15">
        <v>40</v>
      </c>
    </row>
    <row r="44" spans="1:11">
      <c r="A44" s="14" t="s">
        <v>1410</v>
      </c>
      <c r="B44" s="14">
        <v>1969</v>
      </c>
      <c r="C44" s="14" t="s">
        <v>34</v>
      </c>
      <c r="D44" s="14">
        <v>11</v>
      </c>
      <c r="E44" s="14">
        <v>0</v>
      </c>
      <c r="F44" s="25">
        <v>11497.69</v>
      </c>
      <c r="G44" s="14" t="s">
        <v>12</v>
      </c>
      <c r="H44" s="14" t="s">
        <v>16</v>
      </c>
      <c r="I44" s="14" t="s">
        <v>23</v>
      </c>
      <c r="J44" s="26" t="s">
        <v>8028</v>
      </c>
      <c r="K44" s="15">
        <v>53</v>
      </c>
    </row>
    <row r="45" spans="1:11">
      <c r="A45" s="14" t="s">
        <v>2276</v>
      </c>
      <c r="B45" s="14">
        <v>1975</v>
      </c>
      <c r="C45" s="14" t="s">
        <v>10</v>
      </c>
      <c r="D45" s="14">
        <v>10</v>
      </c>
      <c r="E45" s="14">
        <v>1</v>
      </c>
      <c r="F45" s="25">
        <v>40590.550000000003</v>
      </c>
      <c r="G45" s="14" t="s">
        <v>16</v>
      </c>
      <c r="H45" s="14" t="s">
        <v>12</v>
      </c>
      <c r="I45" s="14" t="s">
        <v>23</v>
      </c>
      <c r="J45" s="26" t="s">
        <v>8027</v>
      </c>
      <c r="K45" s="15">
        <v>47</v>
      </c>
    </row>
    <row r="46" spans="1:11">
      <c r="A46" s="14" t="s">
        <v>1411</v>
      </c>
      <c r="B46" s="14">
        <v>1989</v>
      </c>
      <c r="C46" s="14" t="s">
        <v>36</v>
      </c>
      <c r="D46" s="14">
        <v>6</v>
      </c>
      <c r="E46" s="14">
        <v>3</v>
      </c>
      <c r="F46" s="25">
        <v>11511.61</v>
      </c>
      <c r="G46" s="14" t="s">
        <v>12</v>
      </c>
      <c r="H46" s="14" t="s">
        <v>12</v>
      </c>
      <c r="I46" s="14" t="s">
        <v>534</v>
      </c>
      <c r="J46" s="26" t="s">
        <v>8026</v>
      </c>
      <c r="K46" s="15">
        <v>33</v>
      </c>
    </row>
    <row r="47" spans="1:11">
      <c r="A47" s="14" t="s">
        <v>1412</v>
      </c>
      <c r="B47" s="14">
        <v>1968</v>
      </c>
      <c r="C47" s="14" t="s">
        <v>18</v>
      </c>
      <c r="D47" s="14">
        <v>24</v>
      </c>
      <c r="E47" s="14">
        <v>1</v>
      </c>
      <c r="F47" s="25">
        <v>11512.41</v>
      </c>
      <c r="G47" s="14" t="s">
        <v>12</v>
      </c>
      <c r="H47" s="14" t="s">
        <v>16</v>
      </c>
      <c r="I47" s="14" t="s">
        <v>246</v>
      </c>
      <c r="J47" s="26" t="s">
        <v>8025</v>
      </c>
      <c r="K47" s="15">
        <v>54</v>
      </c>
    </row>
    <row r="48" spans="1:11">
      <c r="A48" s="14" t="s">
        <v>1413</v>
      </c>
      <c r="B48" s="14">
        <v>1971</v>
      </c>
      <c r="C48" s="14" t="s">
        <v>30</v>
      </c>
      <c r="D48" s="14">
        <v>19</v>
      </c>
      <c r="E48" s="14">
        <v>4</v>
      </c>
      <c r="F48" s="25">
        <v>11520.1</v>
      </c>
      <c r="G48" s="14" t="s">
        <v>12</v>
      </c>
      <c r="H48" s="14" t="s">
        <v>16</v>
      </c>
      <c r="I48" s="14" t="s">
        <v>23</v>
      </c>
      <c r="J48" s="26" t="s">
        <v>8024</v>
      </c>
      <c r="K48" s="15">
        <v>51</v>
      </c>
    </row>
    <row r="49" spans="1:11">
      <c r="A49" s="14" t="s">
        <v>1414</v>
      </c>
      <c r="B49" s="14">
        <v>1988</v>
      </c>
      <c r="C49" s="14" t="s">
        <v>18</v>
      </c>
      <c r="D49" s="14">
        <v>12</v>
      </c>
      <c r="E49" s="14">
        <v>3</v>
      </c>
      <c r="F49" s="25">
        <v>11524.25</v>
      </c>
      <c r="G49" s="14" t="s">
        <v>12</v>
      </c>
      <c r="H49" s="14" t="s">
        <v>16</v>
      </c>
      <c r="I49" s="14" t="s">
        <v>534</v>
      </c>
      <c r="J49" s="26" t="s">
        <v>8023</v>
      </c>
      <c r="K49" s="15">
        <v>34</v>
      </c>
    </row>
    <row r="50" spans="1:11">
      <c r="A50" s="14" t="s">
        <v>1415</v>
      </c>
      <c r="B50" s="14">
        <v>1970</v>
      </c>
      <c r="C50" s="14" t="s">
        <v>10</v>
      </c>
      <c r="D50" s="14">
        <v>23</v>
      </c>
      <c r="E50" s="14">
        <v>0</v>
      </c>
      <c r="F50" s="25">
        <v>11530.12</v>
      </c>
      <c r="G50" s="14" t="s">
        <v>12</v>
      </c>
      <c r="H50" s="14" t="s">
        <v>16</v>
      </c>
      <c r="I50" s="14" t="s">
        <v>23</v>
      </c>
      <c r="J50" s="26" t="s">
        <v>8022</v>
      </c>
      <c r="K50" s="15">
        <v>52</v>
      </c>
    </row>
    <row r="51" spans="1:11">
      <c r="A51" s="14" t="s">
        <v>1416</v>
      </c>
      <c r="B51" s="14">
        <v>1965</v>
      </c>
      <c r="C51" s="14" t="s">
        <v>36</v>
      </c>
      <c r="D51" s="14">
        <v>3</v>
      </c>
      <c r="E51" s="14">
        <v>0</v>
      </c>
      <c r="F51" s="25">
        <v>11534.87</v>
      </c>
      <c r="G51" s="14" t="s">
        <v>12</v>
      </c>
      <c r="H51" s="14" t="s">
        <v>16</v>
      </c>
      <c r="I51" s="14" t="s">
        <v>355</v>
      </c>
      <c r="J51" s="26" t="s">
        <v>7996</v>
      </c>
      <c r="K51" s="15">
        <v>57</v>
      </c>
    </row>
    <row r="52" spans="1:11">
      <c r="A52" s="14" t="s">
        <v>1417</v>
      </c>
      <c r="B52" s="14">
        <v>1968</v>
      </c>
      <c r="C52" s="14" t="s">
        <v>15</v>
      </c>
      <c r="D52" s="14">
        <v>14</v>
      </c>
      <c r="E52" s="14">
        <v>2</v>
      </c>
      <c r="F52" s="25">
        <v>11538.42</v>
      </c>
      <c r="G52" s="14" t="s">
        <v>12</v>
      </c>
      <c r="H52" s="14" t="s">
        <v>16</v>
      </c>
      <c r="I52" s="14" t="s">
        <v>41</v>
      </c>
      <c r="J52" s="26" t="s">
        <v>8021</v>
      </c>
      <c r="K52" s="15">
        <v>54</v>
      </c>
    </row>
    <row r="53" spans="1:11">
      <c r="A53" s="14" t="s">
        <v>1418</v>
      </c>
      <c r="B53" s="14">
        <v>1971</v>
      </c>
      <c r="C53" s="14" t="s">
        <v>30</v>
      </c>
      <c r="D53" s="14">
        <v>1</v>
      </c>
      <c r="E53" s="14">
        <v>0</v>
      </c>
      <c r="F53" s="25">
        <v>11540.25</v>
      </c>
      <c r="G53" s="14" t="s">
        <v>12</v>
      </c>
      <c r="H53" s="14" t="s">
        <v>16</v>
      </c>
      <c r="I53" s="14" t="s">
        <v>23</v>
      </c>
      <c r="J53" s="26" t="s">
        <v>8020</v>
      </c>
      <c r="K53" s="15">
        <v>51</v>
      </c>
    </row>
    <row r="54" spans="1:11">
      <c r="A54" s="14" t="s">
        <v>1419</v>
      </c>
      <c r="B54" s="14">
        <v>1973</v>
      </c>
      <c r="C54" s="14" t="s">
        <v>10</v>
      </c>
      <c r="D54" s="14">
        <v>23</v>
      </c>
      <c r="E54" s="14">
        <v>5</v>
      </c>
      <c r="F54" s="25">
        <v>11552.9</v>
      </c>
      <c r="G54" s="14" t="s">
        <v>12</v>
      </c>
      <c r="H54" s="14" t="s">
        <v>11</v>
      </c>
      <c r="I54" s="14" t="s">
        <v>41</v>
      </c>
      <c r="J54" s="26" t="s">
        <v>8019</v>
      </c>
      <c r="K54" s="15">
        <v>49</v>
      </c>
    </row>
    <row r="55" spans="1:11">
      <c r="A55" s="14" t="s">
        <v>1420</v>
      </c>
      <c r="B55" s="14">
        <v>1965</v>
      </c>
      <c r="C55" s="14" t="s">
        <v>36</v>
      </c>
      <c r="D55" s="14">
        <v>27</v>
      </c>
      <c r="E55" s="14">
        <v>1</v>
      </c>
      <c r="F55" s="25">
        <v>11554.22</v>
      </c>
      <c r="G55" s="14" t="s">
        <v>12</v>
      </c>
      <c r="H55" s="14" t="s">
        <v>16</v>
      </c>
      <c r="I55" s="14" t="s">
        <v>13</v>
      </c>
      <c r="J55" s="26" t="s">
        <v>6210</v>
      </c>
      <c r="K55" s="15">
        <v>57</v>
      </c>
    </row>
    <row r="56" spans="1:11">
      <c r="A56" s="14" t="s">
        <v>2277</v>
      </c>
      <c r="B56" s="14">
        <v>1970</v>
      </c>
      <c r="C56" s="14" t="s">
        <v>20</v>
      </c>
      <c r="D56" s="14">
        <v>25</v>
      </c>
      <c r="E56" s="14">
        <v>0</v>
      </c>
      <c r="F56" s="25">
        <v>40692.910000000003</v>
      </c>
      <c r="G56" s="14" t="s">
        <v>16</v>
      </c>
      <c r="H56" s="14" t="s">
        <v>16</v>
      </c>
      <c r="I56" s="14" t="s">
        <v>41</v>
      </c>
      <c r="J56" s="26" t="s">
        <v>8018</v>
      </c>
      <c r="K56" s="15">
        <v>52</v>
      </c>
    </row>
    <row r="57" spans="1:11">
      <c r="A57" s="14" t="s">
        <v>1421</v>
      </c>
      <c r="B57" s="14">
        <v>1965</v>
      </c>
      <c r="C57" s="14" t="s">
        <v>30</v>
      </c>
      <c r="D57" s="14">
        <v>25</v>
      </c>
      <c r="E57" s="14">
        <v>0</v>
      </c>
      <c r="F57" s="25">
        <v>11566.3</v>
      </c>
      <c r="G57" s="14" t="s">
        <v>12</v>
      </c>
      <c r="H57" s="14" t="s">
        <v>12</v>
      </c>
      <c r="I57" s="14" t="s">
        <v>167</v>
      </c>
      <c r="J57" s="26" t="s">
        <v>8017</v>
      </c>
      <c r="K57" s="15">
        <v>57</v>
      </c>
    </row>
    <row r="58" spans="1:11">
      <c r="A58" s="14" t="s">
        <v>1422</v>
      </c>
      <c r="B58" s="14">
        <v>1965</v>
      </c>
      <c r="C58" s="14" t="s">
        <v>15</v>
      </c>
      <c r="D58" s="14">
        <v>6</v>
      </c>
      <c r="E58" s="14">
        <v>1</v>
      </c>
      <c r="F58" s="25">
        <v>11576.13</v>
      </c>
      <c r="G58" s="14" t="s">
        <v>12</v>
      </c>
      <c r="H58" s="14" t="s">
        <v>12</v>
      </c>
      <c r="I58" s="14" t="s">
        <v>41</v>
      </c>
      <c r="J58" s="26" t="s">
        <v>8016</v>
      </c>
      <c r="K58" s="15">
        <v>57</v>
      </c>
    </row>
    <row r="59" spans="1:11">
      <c r="A59" s="14" t="s">
        <v>1423</v>
      </c>
      <c r="B59" s="14">
        <v>1964</v>
      </c>
      <c r="C59" s="14" t="s">
        <v>18</v>
      </c>
      <c r="D59" s="14">
        <v>20</v>
      </c>
      <c r="E59" s="14">
        <v>0</v>
      </c>
      <c r="F59" s="25">
        <v>11602.75</v>
      </c>
      <c r="G59" s="14" t="s">
        <v>12</v>
      </c>
      <c r="H59" s="14" t="s">
        <v>16</v>
      </c>
      <c r="I59" s="14" t="s">
        <v>515</v>
      </c>
      <c r="J59" s="26" t="s">
        <v>8015</v>
      </c>
      <c r="K59" s="15">
        <v>58</v>
      </c>
    </row>
    <row r="60" spans="1:11">
      <c r="A60" s="14" t="s">
        <v>1424</v>
      </c>
      <c r="B60" s="14">
        <v>1986</v>
      </c>
      <c r="C60" s="14" t="s">
        <v>10</v>
      </c>
      <c r="D60" s="14">
        <v>17</v>
      </c>
      <c r="E60" s="14">
        <v>3</v>
      </c>
      <c r="F60" s="25">
        <v>11625.11</v>
      </c>
      <c r="G60" s="14" t="s">
        <v>12</v>
      </c>
      <c r="H60" s="14" t="s">
        <v>12</v>
      </c>
      <c r="I60" s="14" t="s">
        <v>631</v>
      </c>
      <c r="J60" s="26" t="s">
        <v>8014</v>
      </c>
      <c r="K60" s="15">
        <v>36</v>
      </c>
    </row>
    <row r="61" spans="1:11">
      <c r="A61" s="14" t="s">
        <v>1425</v>
      </c>
      <c r="B61" s="14">
        <v>1966</v>
      </c>
      <c r="C61" s="14" t="s">
        <v>36</v>
      </c>
      <c r="D61" s="14">
        <v>4</v>
      </c>
      <c r="E61" s="14">
        <v>0</v>
      </c>
      <c r="F61" s="25">
        <v>11657.72</v>
      </c>
      <c r="G61" s="14" t="s">
        <v>12</v>
      </c>
      <c r="H61" s="14" t="s">
        <v>11</v>
      </c>
      <c r="I61" s="14" t="s">
        <v>246</v>
      </c>
      <c r="J61" s="26" t="s">
        <v>8013</v>
      </c>
      <c r="K61" s="15">
        <v>56</v>
      </c>
    </row>
    <row r="62" spans="1:11">
      <c r="A62" s="14" t="s">
        <v>1426</v>
      </c>
      <c r="B62" s="14">
        <v>1994</v>
      </c>
      <c r="C62" s="14" t="s">
        <v>10</v>
      </c>
      <c r="D62" s="14">
        <v>20</v>
      </c>
      <c r="E62" s="14">
        <v>0</v>
      </c>
      <c r="F62" s="25">
        <v>11657.81</v>
      </c>
      <c r="G62" s="14" t="s">
        <v>12</v>
      </c>
      <c r="H62" s="14" t="s">
        <v>11</v>
      </c>
      <c r="I62" s="14" t="s">
        <v>248</v>
      </c>
      <c r="J62" s="26" t="s">
        <v>8012</v>
      </c>
      <c r="K62" s="15">
        <v>28</v>
      </c>
    </row>
    <row r="63" spans="1:11">
      <c r="A63" s="14" t="s">
        <v>1427</v>
      </c>
      <c r="B63" s="14">
        <v>1966</v>
      </c>
      <c r="C63" s="14" t="s">
        <v>10</v>
      </c>
      <c r="D63" s="14">
        <v>6</v>
      </c>
      <c r="E63" s="14">
        <v>0</v>
      </c>
      <c r="F63" s="25">
        <v>11658.12</v>
      </c>
      <c r="G63" s="14" t="s">
        <v>12</v>
      </c>
      <c r="H63" s="14" t="s">
        <v>16</v>
      </c>
      <c r="I63" s="14" t="s">
        <v>246</v>
      </c>
      <c r="J63" s="26" t="s">
        <v>8011</v>
      </c>
      <c r="K63" s="15">
        <v>56</v>
      </c>
    </row>
    <row r="64" spans="1:11">
      <c r="A64" s="14" t="s">
        <v>1428</v>
      </c>
      <c r="B64" s="14">
        <v>1966</v>
      </c>
      <c r="C64" s="14" t="s">
        <v>34</v>
      </c>
      <c r="D64" s="14">
        <v>23</v>
      </c>
      <c r="E64" s="14">
        <v>0</v>
      </c>
      <c r="F64" s="25">
        <v>11658.38</v>
      </c>
      <c r="G64" s="14" t="s">
        <v>12</v>
      </c>
      <c r="H64" s="14" t="s">
        <v>12</v>
      </c>
      <c r="I64" s="14" t="s">
        <v>246</v>
      </c>
      <c r="J64" s="26" t="s">
        <v>8010</v>
      </c>
      <c r="K64" s="15">
        <v>56</v>
      </c>
    </row>
    <row r="65" spans="1:11">
      <c r="A65" s="14" t="s">
        <v>1429</v>
      </c>
      <c r="B65" s="14">
        <v>1966</v>
      </c>
      <c r="C65" s="14" t="s">
        <v>15</v>
      </c>
      <c r="D65" s="14">
        <v>9</v>
      </c>
      <c r="E65" s="14">
        <v>1</v>
      </c>
      <c r="F65" s="25">
        <v>11674.13</v>
      </c>
      <c r="G65" s="14" t="s">
        <v>12</v>
      </c>
      <c r="H65" s="14" t="s">
        <v>16</v>
      </c>
      <c r="I65" s="14" t="s">
        <v>41</v>
      </c>
      <c r="J65" s="26" t="s">
        <v>8009</v>
      </c>
      <c r="K65" s="15">
        <v>56</v>
      </c>
    </row>
    <row r="66" spans="1:11">
      <c r="A66" s="14" t="s">
        <v>1430</v>
      </c>
      <c r="B66" s="14">
        <v>1970</v>
      </c>
      <c r="C66" s="14" t="s">
        <v>30</v>
      </c>
      <c r="D66" s="14">
        <v>1</v>
      </c>
      <c r="E66" s="14">
        <v>0</v>
      </c>
      <c r="F66" s="25">
        <v>11696.52</v>
      </c>
      <c r="G66" s="14" t="s">
        <v>12</v>
      </c>
      <c r="H66" s="14" t="s">
        <v>16</v>
      </c>
      <c r="I66" s="14" t="s">
        <v>299</v>
      </c>
      <c r="J66" s="26" t="s">
        <v>6099</v>
      </c>
      <c r="K66" s="15">
        <v>52</v>
      </c>
    </row>
    <row r="67" spans="1:11">
      <c r="A67" s="14" t="s">
        <v>2278</v>
      </c>
      <c r="B67" s="14">
        <v>1976</v>
      </c>
      <c r="C67" s="14" t="s">
        <v>30</v>
      </c>
      <c r="D67" s="14">
        <v>26</v>
      </c>
      <c r="E67" s="14">
        <v>3</v>
      </c>
      <c r="F67" s="25">
        <v>40720.550000000003</v>
      </c>
      <c r="G67" s="14" t="s">
        <v>16</v>
      </c>
      <c r="H67" s="14" t="s">
        <v>12</v>
      </c>
      <c r="I67" s="14" t="s">
        <v>23</v>
      </c>
      <c r="J67" s="26" t="s">
        <v>8008</v>
      </c>
      <c r="K67" s="15">
        <v>46</v>
      </c>
    </row>
    <row r="68" spans="1:11">
      <c r="A68" s="14" t="s">
        <v>1431</v>
      </c>
      <c r="B68" s="14">
        <v>1982</v>
      </c>
      <c r="C68" s="14" t="s">
        <v>36</v>
      </c>
      <c r="D68" s="14">
        <v>21</v>
      </c>
      <c r="E68" s="14">
        <v>3</v>
      </c>
      <c r="F68" s="25">
        <v>11712.97</v>
      </c>
      <c r="G68" s="14" t="s">
        <v>12</v>
      </c>
      <c r="H68" s="14" t="s">
        <v>11</v>
      </c>
      <c r="I68" s="14" t="s">
        <v>299</v>
      </c>
      <c r="J68" s="26" t="s">
        <v>8007</v>
      </c>
      <c r="K68" s="15">
        <v>40</v>
      </c>
    </row>
    <row r="69" spans="1:11">
      <c r="A69" s="14" t="s">
        <v>1432</v>
      </c>
      <c r="B69" s="14">
        <v>1969</v>
      </c>
      <c r="C69" s="14" t="s">
        <v>36</v>
      </c>
      <c r="D69" s="14">
        <v>12</v>
      </c>
      <c r="E69" s="14">
        <v>2</v>
      </c>
      <c r="F69" s="25">
        <v>11729.68</v>
      </c>
      <c r="G69" s="14" t="s">
        <v>12</v>
      </c>
      <c r="H69" s="14" t="s">
        <v>16</v>
      </c>
      <c r="I69" s="14" t="s">
        <v>246</v>
      </c>
      <c r="J69" s="26" t="s">
        <v>8006</v>
      </c>
      <c r="K69" s="15">
        <v>53</v>
      </c>
    </row>
    <row r="70" spans="1:11">
      <c r="A70" s="14" t="s">
        <v>1433</v>
      </c>
      <c r="B70" s="14">
        <v>1984</v>
      </c>
      <c r="C70" s="14" t="s">
        <v>15</v>
      </c>
      <c r="D70" s="14">
        <v>26</v>
      </c>
      <c r="E70" s="14">
        <v>3</v>
      </c>
      <c r="F70" s="25">
        <v>11730.82</v>
      </c>
      <c r="G70" s="14" t="s">
        <v>12</v>
      </c>
      <c r="H70" s="14" t="s">
        <v>12</v>
      </c>
      <c r="I70" s="14" t="s">
        <v>534</v>
      </c>
      <c r="J70" s="26" t="s">
        <v>8005</v>
      </c>
      <c r="K70" s="15">
        <v>38</v>
      </c>
    </row>
    <row r="71" spans="1:11">
      <c r="A71" s="14" t="s">
        <v>1434</v>
      </c>
      <c r="B71" s="14">
        <v>1964</v>
      </c>
      <c r="C71" s="14" t="s">
        <v>15</v>
      </c>
      <c r="D71" s="14">
        <v>9</v>
      </c>
      <c r="E71" s="14">
        <v>0</v>
      </c>
      <c r="F71" s="25">
        <v>11735.88</v>
      </c>
      <c r="G71" s="14" t="s">
        <v>12</v>
      </c>
      <c r="H71" s="14" t="s">
        <v>16</v>
      </c>
      <c r="I71" s="14" t="s">
        <v>23</v>
      </c>
      <c r="J71" s="26" t="s">
        <v>8004</v>
      </c>
      <c r="K71" s="15">
        <v>58</v>
      </c>
    </row>
    <row r="72" spans="1:11">
      <c r="A72" s="14" t="s">
        <v>1435</v>
      </c>
      <c r="B72" s="14">
        <v>1988</v>
      </c>
      <c r="C72" s="14" t="s">
        <v>20</v>
      </c>
      <c r="D72" s="14">
        <v>5</v>
      </c>
      <c r="E72" s="14">
        <v>2</v>
      </c>
      <c r="F72" s="25">
        <v>11737.85</v>
      </c>
      <c r="G72" s="14" t="s">
        <v>12</v>
      </c>
      <c r="H72" s="14" t="s">
        <v>16</v>
      </c>
      <c r="I72" s="14" t="s">
        <v>41</v>
      </c>
      <c r="J72" s="26" t="s">
        <v>7427</v>
      </c>
      <c r="K72" s="15">
        <v>34</v>
      </c>
    </row>
    <row r="73" spans="1:11">
      <c r="A73" s="14" t="s">
        <v>1436</v>
      </c>
      <c r="B73" s="14">
        <v>1969</v>
      </c>
      <c r="C73" s="14" t="s">
        <v>15</v>
      </c>
      <c r="D73" s="14">
        <v>12</v>
      </c>
      <c r="E73" s="14">
        <v>3</v>
      </c>
      <c r="F73" s="25">
        <v>11741.73</v>
      </c>
      <c r="G73" s="14" t="s">
        <v>12</v>
      </c>
      <c r="H73" s="14" t="s">
        <v>16</v>
      </c>
      <c r="I73" s="14" t="s">
        <v>41</v>
      </c>
      <c r="J73" s="26" t="s">
        <v>8003</v>
      </c>
      <c r="K73" s="15">
        <v>53</v>
      </c>
    </row>
    <row r="74" spans="1:11">
      <c r="A74" s="14" t="s">
        <v>1437</v>
      </c>
      <c r="B74" s="14">
        <v>1963</v>
      </c>
      <c r="C74" s="14" t="s">
        <v>18</v>
      </c>
      <c r="D74" s="14">
        <v>9</v>
      </c>
      <c r="E74" s="14">
        <v>0</v>
      </c>
      <c r="F74" s="25">
        <v>11743.3</v>
      </c>
      <c r="G74" s="14" t="s">
        <v>12</v>
      </c>
      <c r="H74" s="14" t="s">
        <v>12</v>
      </c>
      <c r="I74" s="14" t="s">
        <v>13</v>
      </c>
      <c r="J74" s="26" t="s">
        <v>8002</v>
      </c>
      <c r="K74" s="15">
        <v>59</v>
      </c>
    </row>
    <row r="75" spans="1:11">
      <c r="A75" s="14" t="s">
        <v>1438</v>
      </c>
      <c r="B75" s="14">
        <v>1964</v>
      </c>
      <c r="C75" s="14" t="s">
        <v>30</v>
      </c>
      <c r="D75" s="14">
        <v>2</v>
      </c>
      <c r="E75" s="14">
        <v>0</v>
      </c>
      <c r="F75" s="25">
        <v>11743.93</v>
      </c>
      <c r="G75" s="14" t="s">
        <v>12</v>
      </c>
      <c r="H75" s="14" t="s">
        <v>16</v>
      </c>
      <c r="I75" s="14" t="s">
        <v>23</v>
      </c>
      <c r="J75" s="26" t="s">
        <v>8001</v>
      </c>
      <c r="K75" s="15">
        <v>58</v>
      </c>
    </row>
    <row r="76" spans="1:11">
      <c r="A76" s="14" t="s">
        <v>1439</v>
      </c>
      <c r="B76" s="14">
        <v>1979</v>
      </c>
      <c r="C76" s="14" t="s">
        <v>15</v>
      </c>
      <c r="D76" s="14">
        <v>6</v>
      </c>
      <c r="E76" s="14">
        <v>2</v>
      </c>
      <c r="F76" s="25">
        <v>11752.68</v>
      </c>
      <c r="G76" s="14" t="s">
        <v>12</v>
      </c>
      <c r="H76" s="14" t="s">
        <v>16</v>
      </c>
      <c r="I76" s="14" t="s">
        <v>534</v>
      </c>
      <c r="J76" s="26" t="s">
        <v>8000</v>
      </c>
      <c r="K76" s="15">
        <v>43</v>
      </c>
    </row>
    <row r="77" spans="1:11">
      <c r="A77" s="14" t="s">
        <v>1440</v>
      </c>
      <c r="B77" s="14">
        <v>1966</v>
      </c>
      <c r="C77" s="14" t="s">
        <v>10</v>
      </c>
      <c r="D77" s="14">
        <v>25</v>
      </c>
      <c r="E77" s="14">
        <v>1</v>
      </c>
      <c r="F77" s="25">
        <v>11763</v>
      </c>
      <c r="G77" s="14" t="s">
        <v>12</v>
      </c>
      <c r="H77" s="14" t="s">
        <v>12</v>
      </c>
      <c r="I77" s="14" t="s">
        <v>167</v>
      </c>
      <c r="J77" s="26" t="s">
        <v>7999</v>
      </c>
      <c r="K77" s="15">
        <v>56</v>
      </c>
    </row>
    <row r="78" spans="1:11">
      <c r="A78" s="14" t="s">
        <v>2279</v>
      </c>
      <c r="B78" s="14">
        <v>1972</v>
      </c>
      <c r="C78" s="14" t="s">
        <v>18</v>
      </c>
      <c r="D78" s="14">
        <v>10</v>
      </c>
      <c r="E78" s="14">
        <v>0</v>
      </c>
      <c r="F78" s="25">
        <v>40817.85</v>
      </c>
      <c r="G78" s="14" t="s">
        <v>16</v>
      </c>
      <c r="H78" s="14" t="s">
        <v>12</v>
      </c>
      <c r="I78" s="14" t="s">
        <v>41</v>
      </c>
      <c r="J78" s="26" t="s">
        <v>7998</v>
      </c>
      <c r="K78" s="15">
        <v>50</v>
      </c>
    </row>
    <row r="79" spans="1:11">
      <c r="A79" s="14" t="s">
        <v>1441</v>
      </c>
      <c r="B79" s="14">
        <v>1982</v>
      </c>
      <c r="C79" s="14" t="s">
        <v>15</v>
      </c>
      <c r="D79" s="14">
        <v>20</v>
      </c>
      <c r="E79" s="14">
        <v>3</v>
      </c>
      <c r="F79" s="25">
        <v>11773.06</v>
      </c>
      <c r="G79" s="14" t="s">
        <v>12</v>
      </c>
      <c r="H79" s="14" t="s">
        <v>12</v>
      </c>
      <c r="I79" s="14" t="s">
        <v>534</v>
      </c>
      <c r="J79" s="26" t="s">
        <v>7997</v>
      </c>
      <c r="K79" s="15">
        <v>40</v>
      </c>
    </row>
    <row r="80" spans="1:11">
      <c r="A80" s="14" t="s">
        <v>1442</v>
      </c>
      <c r="B80" s="14">
        <v>1965</v>
      </c>
      <c r="C80" s="14" t="s">
        <v>36</v>
      </c>
      <c r="D80" s="14">
        <v>3</v>
      </c>
      <c r="E80" s="14">
        <v>0</v>
      </c>
      <c r="F80" s="25">
        <v>11830.61</v>
      </c>
      <c r="G80" s="14" t="s">
        <v>12</v>
      </c>
      <c r="H80" s="14" t="s">
        <v>16</v>
      </c>
      <c r="I80" s="14" t="s">
        <v>23</v>
      </c>
      <c r="J80" s="26" t="s">
        <v>7996</v>
      </c>
      <c r="K80" s="15">
        <v>57</v>
      </c>
    </row>
    <row r="81" spans="1:11">
      <c r="A81" s="14" t="s">
        <v>1443</v>
      </c>
      <c r="B81" s="14">
        <v>1964</v>
      </c>
      <c r="C81" s="14" t="s">
        <v>18</v>
      </c>
      <c r="D81" s="14">
        <v>27</v>
      </c>
      <c r="E81" s="14">
        <v>0</v>
      </c>
      <c r="F81" s="25">
        <v>11833.78</v>
      </c>
      <c r="G81" s="14" t="s">
        <v>12</v>
      </c>
      <c r="H81" s="14" t="s">
        <v>12</v>
      </c>
      <c r="I81" s="14" t="s">
        <v>13</v>
      </c>
      <c r="J81" s="26" t="s">
        <v>7992</v>
      </c>
      <c r="K81" s="15">
        <v>58</v>
      </c>
    </row>
    <row r="82" spans="1:11">
      <c r="A82" s="14" t="s">
        <v>1444</v>
      </c>
      <c r="B82" s="14">
        <v>1964</v>
      </c>
      <c r="C82" s="14" t="s">
        <v>20</v>
      </c>
      <c r="D82" s="14">
        <v>11</v>
      </c>
      <c r="E82" s="14">
        <v>0</v>
      </c>
      <c r="F82" s="25">
        <v>11837.16</v>
      </c>
      <c r="G82" s="14" t="s">
        <v>12</v>
      </c>
      <c r="H82" s="14" t="s">
        <v>12</v>
      </c>
      <c r="I82" s="14" t="s">
        <v>41</v>
      </c>
      <c r="J82" s="26" t="s">
        <v>6135</v>
      </c>
      <c r="K82" s="15">
        <v>58</v>
      </c>
    </row>
    <row r="83" spans="1:11">
      <c r="A83" s="14" t="s">
        <v>1445</v>
      </c>
      <c r="B83" s="14">
        <v>1965</v>
      </c>
      <c r="C83" s="14" t="s">
        <v>20</v>
      </c>
      <c r="D83" s="14">
        <v>25</v>
      </c>
      <c r="E83" s="14">
        <v>0</v>
      </c>
      <c r="F83" s="25">
        <v>11840.78</v>
      </c>
      <c r="G83" s="14" t="s">
        <v>12</v>
      </c>
      <c r="H83" s="14" t="s">
        <v>11</v>
      </c>
      <c r="I83" s="14" t="s">
        <v>23</v>
      </c>
      <c r="J83" s="26" t="s">
        <v>7995</v>
      </c>
      <c r="K83" s="15">
        <v>57</v>
      </c>
    </row>
    <row r="84" spans="1:11">
      <c r="A84" s="14" t="s">
        <v>1446</v>
      </c>
      <c r="B84" s="14">
        <v>1964</v>
      </c>
      <c r="C84" s="14" t="s">
        <v>10</v>
      </c>
      <c r="D84" s="14">
        <v>11</v>
      </c>
      <c r="E84" s="14">
        <v>0</v>
      </c>
      <c r="F84" s="25">
        <v>11842.44</v>
      </c>
      <c r="G84" s="14" t="s">
        <v>12</v>
      </c>
      <c r="H84" s="14" t="s">
        <v>11</v>
      </c>
      <c r="I84" s="14" t="s">
        <v>41</v>
      </c>
      <c r="J84" s="26" t="s">
        <v>7994</v>
      </c>
      <c r="K84" s="15">
        <v>58</v>
      </c>
    </row>
    <row r="85" spans="1:11">
      <c r="A85" s="14" t="s">
        <v>1447</v>
      </c>
      <c r="B85" s="14">
        <v>1965</v>
      </c>
      <c r="C85" s="14" t="s">
        <v>15</v>
      </c>
      <c r="D85" s="14">
        <v>10</v>
      </c>
      <c r="E85" s="14">
        <v>0</v>
      </c>
      <c r="F85" s="25">
        <v>11842.62</v>
      </c>
      <c r="G85" s="14" t="s">
        <v>12</v>
      </c>
      <c r="H85" s="14" t="s">
        <v>12</v>
      </c>
      <c r="I85" s="14" t="s">
        <v>23</v>
      </c>
      <c r="J85" s="26" t="s">
        <v>7993</v>
      </c>
      <c r="K85" s="15">
        <v>57</v>
      </c>
    </row>
    <row r="86" spans="1:11">
      <c r="A86" s="14" t="s">
        <v>1448</v>
      </c>
      <c r="B86" s="14">
        <v>1964</v>
      </c>
      <c r="C86" s="14" t="s">
        <v>18</v>
      </c>
      <c r="D86" s="14">
        <v>27</v>
      </c>
      <c r="E86" s="14">
        <v>0</v>
      </c>
      <c r="F86" s="25">
        <v>11848.14</v>
      </c>
      <c r="G86" s="14" t="s">
        <v>12</v>
      </c>
      <c r="H86" s="14" t="s">
        <v>11</v>
      </c>
      <c r="I86" s="14" t="s">
        <v>41</v>
      </c>
      <c r="J86" s="26" t="s">
        <v>7992</v>
      </c>
      <c r="K86" s="15">
        <v>58</v>
      </c>
    </row>
    <row r="87" spans="1:11">
      <c r="A87" s="14" t="s">
        <v>1449</v>
      </c>
      <c r="B87" s="14">
        <v>1964</v>
      </c>
      <c r="C87" s="14" t="s">
        <v>20</v>
      </c>
      <c r="D87" s="14">
        <v>29</v>
      </c>
      <c r="E87" s="14">
        <v>0</v>
      </c>
      <c r="F87" s="25">
        <v>11856.41</v>
      </c>
      <c r="G87" s="14" t="s">
        <v>12</v>
      </c>
      <c r="H87" s="14" t="s">
        <v>11</v>
      </c>
      <c r="I87" s="14" t="s">
        <v>13</v>
      </c>
      <c r="J87" s="26" t="s">
        <v>7981</v>
      </c>
      <c r="K87" s="15">
        <v>58</v>
      </c>
    </row>
    <row r="88" spans="1:11">
      <c r="A88" s="14" t="s">
        <v>1450</v>
      </c>
      <c r="B88" s="14">
        <v>1974</v>
      </c>
      <c r="C88" s="14" t="s">
        <v>10</v>
      </c>
      <c r="D88" s="14">
        <v>7</v>
      </c>
      <c r="E88" s="14">
        <v>0</v>
      </c>
      <c r="F88" s="25">
        <v>11858.56</v>
      </c>
      <c r="G88" s="14" t="s">
        <v>12</v>
      </c>
      <c r="H88" s="14" t="s">
        <v>12</v>
      </c>
      <c r="I88" s="14" t="s">
        <v>41</v>
      </c>
      <c r="J88" s="26" t="s">
        <v>7991</v>
      </c>
      <c r="K88" s="15">
        <v>48</v>
      </c>
    </row>
    <row r="89" spans="1:11">
      <c r="A89" s="14" t="s">
        <v>2280</v>
      </c>
      <c r="B89" s="14">
        <v>1999</v>
      </c>
      <c r="C89" s="14" t="s">
        <v>10</v>
      </c>
      <c r="D89" s="14">
        <v>2</v>
      </c>
      <c r="E89" s="14">
        <v>1</v>
      </c>
      <c r="F89" s="25">
        <v>40904.199999999997</v>
      </c>
      <c r="G89" s="14" t="s">
        <v>16</v>
      </c>
      <c r="H89" s="14" t="s">
        <v>16</v>
      </c>
      <c r="I89" s="14" t="s">
        <v>246</v>
      </c>
      <c r="J89" s="26" t="s">
        <v>7990</v>
      </c>
      <c r="K89" s="15">
        <v>23</v>
      </c>
    </row>
    <row r="90" spans="1:11">
      <c r="A90" s="14" t="s">
        <v>1451</v>
      </c>
      <c r="B90" s="14">
        <v>1967</v>
      </c>
      <c r="C90" s="14" t="s">
        <v>34</v>
      </c>
      <c r="D90" s="14">
        <v>24</v>
      </c>
      <c r="E90" s="14">
        <v>1</v>
      </c>
      <c r="F90" s="25">
        <v>11879.1</v>
      </c>
      <c r="G90" s="14" t="s">
        <v>12</v>
      </c>
      <c r="H90" s="14" t="s">
        <v>12</v>
      </c>
      <c r="I90" s="14" t="s">
        <v>246</v>
      </c>
      <c r="J90" s="26" t="s">
        <v>7989</v>
      </c>
      <c r="K90" s="15">
        <v>55</v>
      </c>
    </row>
    <row r="91" spans="1:11">
      <c r="A91" s="14" t="s">
        <v>1452</v>
      </c>
      <c r="B91" s="14">
        <v>1967</v>
      </c>
      <c r="C91" s="14" t="s">
        <v>10</v>
      </c>
      <c r="D91" s="14">
        <v>14</v>
      </c>
      <c r="E91" s="14">
        <v>2</v>
      </c>
      <c r="F91" s="25">
        <v>11881.36</v>
      </c>
      <c r="G91" s="14" t="s">
        <v>12</v>
      </c>
      <c r="H91" s="14" t="s">
        <v>11</v>
      </c>
      <c r="I91" s="14" t="s">
        <v>41</v>
      </c>
      <c r="J91" s="26" t="s">
        <v>7988</v>
      </c>
      <c r="K91" s="15">
        <v>55</v>
      </c>
    </row>
    <row r="92" spans="1:11">
      <c r="A92" s="14" t="s">
        <v>1453</v>
      </c>
      <c r="B92" s="14">
        <v>1967</v>
      </c>
      <c r="C92" s="14" t="s">
        <v>36</v>
      </c>
      <c r="D92" s="14">
        <v>29</v>
      </c>
      <c r="E92" s="14">
        <v>2</v>
      </c>
      <c r="F92" s="25">
        <v>11881.97</v>
      </c>
      <c r="G92" s="14" t="s">
        <v>12</v>
      </c>
      <c r="H92" s="14" t="s">
        <v>16</v>
      </c>
      <c r="I92" s="14" t="s">
        <v>13</v>
      </c>
      <c r="J92" s="26" t="s">
        <v>7987</v>
      </c>
      <c r="K92" s="15">
        <v>55</v>
      </c>
    </row>
    <row r="93" spans="1:11">
      <c r="A93" s="14" t="s">
        <v>1454</v>
      </c>
      <c r="B93" s="14">
        <v>2004</v>
      </c>
      <c r="C93" s="14" t="s">
        <v>18</v>
      </c>
      <c r="D93" s="14">
        <v>2</v>
      </c>
      <c r="E93" s="14">
        <v>2</v>
      </c>
      <c r="F93" s="25">
        <v>11884.05</v>
      </c>
      <c r="G93" s="14" t="s">
        <v>12</v>
      </c>
      <c r="H93" s="14" t="s">
        <v>12</v>
      </c>
      <c r="I93" s="14" t="s">
        <v>13</v>
      </c>
      <c r="J93" s="26" t="s">
        <v>7299</v>
      </c>
      <c r="K93" s="15">
        <v>19</v>
      </c>
    </row>
    <row r="94" spans="1:11">
      <c r="A94" s="14" t="s">
        <v>1455</v>
      </c>
      <c r="B94" s="14">
        <v>1964</v>
      </c>
      <c r="C94" s="14" t="s">
        <v>15</v>
      </c>
      <c r="D94" s="14">
        <v>19</v>
      </c>
      <c r="E94" s="14">
        <v>0</v>
      </c>
      <c r="F94" s="25">
        <v>11918.2</v>
      </c>
      <c r="G94" s="14" t="s">
        <v>12</v>
      </c>
      <c r="H94" s="14" t="s">
        <v>16</v>
      </c>
      <c r="I94" s="14" t="s">
        <v>299</v>
      </c>
      <c r="J94" s="26" t="s">
        <v>7588</v>
      </c>
      <c r="K94" s="15">
        <v>58</v>
      </c>
    </row>
    <row r="95" spans="1:11">
      <c r="A95" s="14" t="s">
        <v>1456</v>
      </c>
      <c r="B95" s="14">
        <v>1964</v>
      </c>
      <c r="C95" s="14" t="s">
        <v>30</v>
      </c>
      <c r="D95" s="14">
        <v>20</v>
      </c>
      <c r="E95" s="14">
        <v>0</v>
      </c>
      <c r="F95" s="25">
        <v>11931.13</v>
      </c>
      <c r="G95" s="14" t="s">
        <v>12</v>
      </c>
      <c r="H95" s="14" t="s">
        <v>16</v>
      </c>
      <c r="I95" s="14" t="s">
        <v>165</v>
      </c>
      <c r="J95" s="26" t="s">
        <v>7986</v>
      </c>
      <c r="K95" s="15">
        <v>58</v>
      </c>
    </row>
    <row r="96" spans="1:11">
      <c r="A96" s="14" t="s">
        <v>1457</v>
      </c>
      <c r="B96" s="14">
        <v>1964</v>
      </c>
      <c r="C96" s="14" t="s">
        <v>34</v>
      </c>
      <c r="D96" s="14">
        <v>2</v>
      </c>
      <c r="E96" s="14">
        <v>0</v>
      </c>
      <c r="F96" s="25">
        <v>11938.26</v>
      </c>
      <c r="G96" s="14" t="s">
        <v>12</v>
      </c>
      <c r="H96" s="14" t="s">
        <v>12</v>
      </c>
      <c r="I96" s="14" t="s">
        <v>165</v>
      </c>
      <c r="J96" s="26" t="s">
        <v>7985</v>
      </c>
      <c r="K96" s="15">
        <v>58</v>
      </c>
    </row>
    <row r="97" spans="1:11">
      <c r="A97" s="14" t="s">
        <v>1458</v>
      </c>
      <c r="B97" s="14">
        <v>1991</v>
      </c>
      <c r="C97" s="14" t="s">
        <v>36</v>
      </c>
      <c r="D97" s="14">
        <v>19</v>
      </c>
      <c r="E97" s="14">
        <v>3</v>
      </c>
      <c r="F97" s="25">
        <v>11941.83</v>
      </c>
      <c r="G97" s="14" t="s">
        <v>12</v>
      </c>
      <c r="H97" s="14" t="s">
        <v>16</v>
      </c>
      <c r="I97" s="14" t="s">
        <v>248</v>
      </c>
      <c r="J97" s="26" t="s">
        <v>7984</v>
      </c>
      <c r="K97" s="15">
        <v>31</v>
      </c>
    </row>
    <row r="98" spans="1:11">
      <c r="A98" s="14" t="s">
        <v>1459</v>
      </c>
      <c r="B98" s="14">
        <v>1964</v>
      </c>
      <c r="C98" s="14" t="s">
        <v>30</v>
      </c>
      <c r="D98" s="14">
        <v>25</v>
      </c>
      <c r="E98" s="14">
        <v>0</v>
      </c>
      <c r="F98" s="25">
        <v>11944.59</v>
      </c>
      <c r="G98" s="14" t="s">
        <v>12</v>
      </c>
      <c r="H98" s="14" t="s">
        <v>11</v>
      </c>
      <c r="I98" s="14" t="s">
        <v>167</v>
      </c>
      <c r="J98" s="26" t="s">
        <v>7983</v>
      </c>
      <c r="K98" s="15">
        <v>58</v>
      </c>
    </row>
    <row r="99" spans="1:11">
      <c r="A99" s="14" t="s">
        <v>1460</v>
      </c>
      <c r="B99" s="14">
        <v>1965</v>
      </c>
      <c r="C99" s="14" t="s">
        <v>15</v>
      </c>
      <c r="D99" s="14">
        <v>1</v>
      </c>
      <c r="E99" s="14">
        <v>1</v>
      </c>
      <c r="F99" s="25">
        <v>11945.13</v>
      </c>
      <c r="G99" s="14" t="s">
        <v>12</v>
      </c>
      <c r="H99" s="14" t="s">
        <v>11</v>
      </c>
      <c r="I99" s="14" t="s">
        <v>23</v>
      </c>
      <c r="J99" s="26" t="s">
        <v>7982</v>
      </c>
      <c r="K99" s="15">
        <v>57</v>
      </c>
    </row>
    <row r="100" spans="1:11">
      <c r="A100" s="14" t="s">
        <v>2281</v>
      </c>
      <c r="B100" s="14">
        <v>1992</v>
      </c>
      <c r="C100" s="14" t="s">
        <v>34</v>
      </c>
      <c r="D100" s="14">
        <v>4</v>
      </c>
      <c r="E100" s="14">
        <v>3</v>
      </c>
      <c r="F100" s="25">
        <v>40932.43</v>
      </c>
      <c r="G100" s="14" t="s">
        <v>16</v>
      </c>
      <c r="H100" s="14" t="s">
        <v>11</v>
      </c>
      <c r="I100" s="14" t="s">
        <v>13</v>
      </c>
      <c r="J100" s="26" t="s">
        <v>6916</v>
      </c>
      <c r="K100" s="15">
        <v>30</v>
      </c>
    </row>
    <row r="101" spans="1:11">
      <c r="A101" s="14" t="s">
        <v>1461</v>
      </c>
      <c r="B101" s="14">
        <v>1964</v>
      </c>
      <c r="C101" s="14" t="s">
        <v>20</v>
      </c>
      <c r="D101" s="14">
        <v>29</v>
      </c>
      <c r="E101" s="14">
        <v>1</v>
      </c>
      <c r="F101" s="25">
        <v>11946.63</v>
      </c>
      <c r="G101" s="14" t="s">
        <v>12</v>
      </c>
      <c r="H101" s="14" t="s">
        <v>11</v>
      </c>
      <c r="I101" s="14" t="s">
        <v>13</v>
      </c>
      <c r="J101" s="26" t="s">
        <v>7981</v>
      </c>
      <c r="K101" s="15">
        <v>58</v>
      </c>
    </row>
    <row r="102" spans="1:11">
      <c r="A102" s="14" t="s">
        <v>1462</v>
      </c>
      <c r="B102" s="14">
        <v>1967</v>
      </c>
      <c r="C102" s="14" t="s">
        <v>30</v>
      </c>
      <c r="D102" s="14">
        <v>22</v>
      </c>
      <c r="E102" s="14">
        <v>3</v>
      </c>
      <c r="F102" s="25">
        <v>11987.17</v>
      </c>
      <c r="G102" s="14" t="s">
        <v>12</v>
      </c>
      <c r="H102" s="14" t="s">
        <v>12</v>
      </c>
      <c r="I102" s="14" t="s">
        <v>13</v>
      </c>
      <c r="J102" s="26" t="s">
        <v>7874</v>
      </c>
      <c r="K102" s="15">
        <v>55</v>
      </c>
    </row>
    <row r="103" spans="1:11">
      <c r="A103" s="14" t="s">
        <v>1463</v>
      </c>
      <c r="B103" s="14">
        <v>1983</v>
      </c>
      <c r="C103" s="14" t="s">
        <v>10</v>
      </c>
      <c r="D103" s="14">
        <v>4</v>
      </c>
      <c r="E103" s="14">
        <v>3</v>
      </c>
      <c r="F103" s="25">
        <v>11987.68</v>
      </c>
      <c r="G103" s="14" t="s">
        <v>12</v>
      </c>
      <c r="H103" s="14" t="s">
        <v>11</v>
      </c>
      <c r="I103" s="14" t="s">
        <v>534</v>
      </c>
      <c r="J103" s="26" t="s">
        <v>7980</v>
      </c>
      <c r="K103" s="15">
        <v>39</v>
      </c>
    </row>
    <row r="104" spans="1:11">
      <c r="A104" s="14" t="s">
        <v>1464</v>
      </c>
      <c r="B104" s="14">
        <v>1993</v>
      </c>
      <c r="C104" s="14" t="s">
        <v>30</v>
      </c>
      <c r="D104" s="14">
        <v>12</v>
      </c>
      <c r="E104" s="14">
        <v>0</v>
      </c>
      <c r="F104" s="25">
        <v>11994.89</v>
      </c>
      <c r="G104" s="14" t="s">
        <v>12</v>
      </c>
      <c r="H104" s="14" t="s">
        <v>11</v>
      </c>
      <c r="I104" s="14" t="s">
        <v>23</v>
      </c>
      <c r="J104" s="26" t="s">
        <v>7714</v>
      </c>
      <c r="K104" s="15">
        <v>29</v>
      </c>
    </row>
    <row r="105" spans="1:11">
      <c r="A105" s="14" t="s">
        <v>1465</v>
      </c>
      <c r="B105" s="14">
        <v>1982</v>
      </c>
      <c r="C105" s="14" t="s">
        <v>36</v>
      </c>
      <c r="D105" s="14">
        <v>17</v>
      </c>
      <c r="E105" s="14">
        <v>3</v>
      </c>
      <c r="F105" s="25">
        <v>12001.29</v>
      </c>
      <c r="G105" s="14" t="s">
        <v>12</v>
      </c>
      <c r="H105" s="14" t="s">
        <v>12</v>
      </c>
      <c r="I105" s="14" t="s">
        <v>299</v>
      </c>
      <c r="J105" s="26" t="s">
        <v>7979</v>
      </c>
      <c r="K105" s="15">
        <v>40</v>
      </c>
    </row>
    <row r="106" spans="1:11">
      <c r="A106" s="14" t="s">
        <v>1466</v>
      </c>
      <c r="B106" s="14">
        <v>1965</v>
      </c>
      <c r="C106" s="14" t="s">
        <v>18</v>
      </c>
      <c r="D106" s="14">
        <v>9</v>
      </c>
      <c r="E106" s="14">
        <v>0</v>
      </c>
      <c r="F106" s="25">
        <v>12029.29</v>
      </c>
      <c r="G106" s="14" t="s">
        <v>12</v>
      </c>
      <c r="H106" s="14" t="s">
        <v>11</v>
      </c>
      <c r="I106" s="14" t="s">
        <v>246</v>
      </c>
      <c r="J106" s="26" t="s">
        <v>7978</v>
      </c>
      <c r="K106" s="15">
        <v>57</v>
      </c>
    </row>
    <row r="107" spans="1:11">
      <c r="A107" s="14" t="s">
        <v>1467</v>
      </c>
      <c r="B107" s="14">
        <v>1965</v>
      </c>
      <c r="C107" s="14" t="s">
        <v>36</v>
      </c>
      <c r="D107" s="14">
        <v>29</v>
      </c>
      <c r="E107" s="14">
        <v>1</v>
      </c>
      <c r="F107" s="25">
        <v>12032.33</v>
      </c>
      <c r="G107" s="14" t="s">
        <v>12</v>
      </c>
      <c r="H107" s="14" t="s">
        <v>16</v>
      </c>
      <c r="I107" s="14" t="s">
        <v>41</v>
      </c>
      <c r="J107" s="26" t="s">
        <v>7684</v>
      </c>
      <c r="K107" s="15">
        <v>57</v>
      </c>
    </row>
    <row r="108" spans="1:11">
      <c r="A108" s="14" t="s">
        <v>1468</v>
      </c>
      <c r="B108" s="14">
        <v>1979</v>
      </c>
      <c r="C108" s="14" t="s">
        <v>36</v>
      </c>
      <c r="D108" s="14">
        <v>16</v>
      </c>
      <c r="E108" s="14">
        <v>2</v>
      </c>
      <c r="F108" s="25">
        <v>12035.18</v>
      </c>
      <c r="G108" s="14" t="s">
        <v>12</v>
      </c>
      <c r="H108" s="14" t="s">
        <v>12</v>
      </c>
      <c r="I108" s="14" t="s">
        <v>299</v>
      </c>
      <c r="J108" s="26" t="s">
        <v>7977</v>
      </c>
      <c r="K108" s="15">
        <v>43</v>
      </c>
    </row>
    <row r="109" spans="1:11">
      <c r="A109" s="14" t="s">
        <v>1469</v>
      </c>
      <c r="B109" s="14">
        <v>1966</v>
      </c>
      <c r="C109" s="14" t="s">
        <v>15</v>
      </c>
      <c r="D109" s="14">
        <v>24</v>
      </c>
      <c r="E109" s="14">
        <v>1</v>
      </c>
      <c r="F109" s="25">
        <v>12044.34</v>
      </c>
      <c r="G109" s="14" t="s">
        <v>12</v>
      </c>
      <c r="H109" s="14" t="s">
        <v>16</v>
      </c>
      <c r="I109" s="14" t="s">
        <v>23</v>
      </c>
      <c r="J109" s="26" t="s">
        <v>7976</v>
      </c>
      <c r="K109" s="15">
        <v>56</v>
      </c>
    </row>
    <row r="110" spans="1:11">
      <c r="A110" s="14" t="s">
        <v>1470</v>
      </c>
      <c r="B110" s="14">
        <v>1986</v>
      </c>
      <c r="C110" s="14" t="s">
        <v>20</v>
      </c>
      <c r="D110" s="14">
        <v>7</v>
      </c>
      <c r="E110" s="14">
        <v>3</v>
      </c>
      <c r="F110" s="25">
        <v>12048.13</v>
      </c>
      <c r="G110" s="14" t="s">
        <v>12</v>
      </c>
      <c r="H110" s="14" t="s">
        <v>11</v>
      </c>
      <c r="I110" s="14" t="s">
        <v>534</v>
      </c>
      <c r="J110" s="26" t="s">
        <v>7975</v>
      </c>
      <c r="K110" s="15">
        <v>36</v>
      </c>
    </row>
    <row r="111" spans="1:11">
      <c r="A111" s="14" t="s">
        <v>2282</v>
      </c>
      <c r="B111" s="14">
        <v>1979</v>
      </c>
      <c r="C111" s="14" t="s">
        <v>20</v>
      </c>
      <c r="D111" s="14">
        <v>16</v>
      </c>
      <c r="E111" s="14">
        <v>3</v>
      </c>
      <c r="F111" s="25">
        <v>40941.29</v>
      </c>
      <c r="G111" s="14" t="s">
        <v>16</v>
      </c>
      <c r="H111" s="14" t="s">
        <v>11</v>
      </c>
      <c r="I111" s="14" t="s">
        <v>13</v>
      </c>
      <c r="J111" s="26" t="s">
        <v>7974</v>
      </c>
      <c r="K111" s="15">
        <v>43</v>
      </c>
    </row>
    <row r="112" spans="1:11">
      <c r="A112" s="14" t="s">
        <v>2363</v>
      </c>
      <c r="B112" s="14">
        <v>1963</v>
      </c>
      <c r="C112" s="14" t="s">
        <v>20</v>
      </c>
      <c r="D112" s="14">
        <v>4</v>
      </c>
      <c r="E112" s="14">
        <v>1</v>
      </c>
      <c r="F112" s="25">
        <v>48970.25</v>
      </c>
      <c r="G112" s="14" t="s">
        <v>16</v>
      </c>
      <c r="H112" s="14" t="s">
        <v>11</v>
      </c>
      <c r="I112" s="14" t="s">
        <v>13</v>
      </c>
      <c r="J112" s="26" t="s">
        <v>7973</v>
      </c>
      <c r="K112" s="15">
        <v>59</v>
      </c>
    </row>
    <row r="113" spans="1:11">
      <c r="A113" s="14" t="s">
        <v>1471</v>
      </c>
      <c r="B113" s="14">
        <v>1984</v>
      </c>
      <c r="C113" s="14" t="s">
        <v>20</v>
      </c>
      <c r="D113" s="14">
        <v>2</v>
      </c>
      <c r="E113" s="14">
        <v>3</v>
      </c>
      <c r="F113" s="25">
        <v>12091.34</v>
      </c>
      <c r="G113" s="14" t="s">
        <v>12</v>
      </c>
      <c r="H113" s="14" t="s">
        <v>11</v>
      </c>
      <c r="I113" s="14" t="s">
        <v>631</v>
      </c>
      <c r="J113" s="26" t="s">
        <v>7972</v>
      </c>
      <c r="K113" s="15">
        <v>38</v>
      </c>
    </row>
    <row r="114" spans="1:11">
      <c r="A114" s="14" t="s">
        <v>1472</v>
      </c>
      <c r="B114" s="14">
        <v>1968</v>
      </c>
      <c r="C114" s="14" t="s">
        <v>18</v>
      </c>
      <c r="D114" s="14">
        <v>21</v>
      </c>
      <c r="E114" s="14">
        <v>3</v>
      </c>
      <c r="F114" s="25">
        <v>12094.48</v>
      </c>
      <c r="G114" s="14" t="s">
        <v>12</v>
      </c>
      <c r="H114" s="14" t="s">
        <v>12</v>
      </c>
      <c r="I114" s="14" t="s">
        <v>41</v>
      </c>
      <c r="J114" s="26" t="s">
        <v>7971</v>
      </c>
      <c r="K114" s="15">
        <v>54</v>
      </c>
    </row>
    <row r="115" spans="1:11">
      <c r="A115" s="14" t="s">
        <v>1473</v>
      </c>
      <c r="B115" s="14">
        <v>1968</v>
      </c>
      <c r="C115" s="14" t="s">
        <v>30</v>
      </c>
      <c r="D115" s="14">
        <v>9</v>
      </c>
      <c r="E115" s="14">
        <v>2</v>
      </c>
      <c r="F115" s="25">
        <v>12096.65</v>
      </c>
      <c r="G115" s="14" t="s">
        <v>12</v>
      </c>
      <c r="H115" s="14" t="s">
        <v>16</v>
      </c>
      <c r="I115" s="14" t="s">
        <v>246</v>
      </c>
      <c r="J115" s="26" t="s">
        <v>7970</v>
      </c>
      <c r="K115" s="15">
        <v>54</v>
      </c>
    </row>
    <row r="116" spans="1:11">
      <c r="A116" s="14" t="s">
        <v>1474</v>
      </c>
      <c r="B116" s="14">
        <v>1968</v>
      </c>
      <c r="C116" s="14" t="s">
        <v>36</v>
      </c>
      <c r="D116" s="14">
        <v>25</v>
      </c>
      <c r="E116" s="14">
        <v>3</v>
      </c>
      <c r="F116" s="25">
        <v>12105.32</v>
      </c>
      <c r="G116" s="14" t="s">
        <v>12</v>
      </c>
      <c r="H116" s="14" t="s">
        <v>12</v>
      </c>
      <c r="I116" s="14" t="s">
        <v>41</v>
      </c>
      <c r="J116" s="26" t="s">
        <v>7969</v>
      </c>
      <c r="K116" s="15">
        <v>54</v>
      </c>
    </row>
    <row r="117" spans="1:11">
      <c r="A117" s="14" t="s">
        <v>1475</v>
      </c>
      <c r="B117" s="14">
        <v>1963</v>
      </c>
      <c r="C117" s="14" t="s">
        <v>10</v>
      </c>
      <c r="D117" s="14">
        <v>20</v>
      </c>
      <c r="E117" s="14">
        <v>0</v>
      </c>
      <c r="F117" s="25">
        <v>12124.99</v>
      </c>
      <c r="G117" s="14" t="s">
        <v>12</v>
      </c>
      <c r="H117" s="14" t="s">
        <v>16</v>
      </c>
      <c r="I117" s="14" t="s">
        <v>23</v>
      </c>
      <c r="J117" s="26" t="s">
        <v>7911</v>
      </c>
      <c r="K117" s="15">
        <v>59</v>
      </c>
    </row>
    <row r="118" spans="1:11">
      <c r="A118" s="14" t="s">
        <v>1476</v>
      </c>
      <c r="B118" s="14">
        <v>1963</v>
      </c>
      <c r="C118" s="14" t="s">
        <v>18</v>
      </c>
      <c r="D118" s="14">
        <v>4</v>
      </c>
      <c r="E118" s="14">
        <v>0</v>
      </c>
      <c r="F118" s="25">
        <v>12129.61</v>
      </c>
      <c r="G118" s="14" t="s">
        <v>12</v>
      </c>
      <c r="H118" s="14" t="s">
        <v>16</v>
      </c>
      <c r="I118" s="14" t="s">
        <v>23</v>
      </c>
      <c r="J118" s="26" t="s">
        <v>7968</v>
      </c>
      <c r="K118" s="15">
        <v>60</v>
      </c>
    </row>
    <row r="119" spans="1:11">
      <c r="A119" s="14" t="s">
        <v>1477</v>
      </c>
      <c r="B119" s="14">
        <v>1991</v>
      </c>
      <c r="C119" s="14" t="s">
        <v>15</v>
      </c>
      <c r="D119" s="14">
        <v>6</v>
      </c>
      <c r="E119" s="14">
        <v>3</v>
      </c>
      <c r="F119" s="25">
        <v>12130.8</v>
      </c>
      <c r="G119" s="14" t="s">
        <v>12</v>
      </c>
      <c r="H119" s="14" t="s">
        <v>12</v>
      </c>
      <c r="I119" s="14" t="s">
        <v>534</v>
      </c>
      <c r="J119" s="26" t="s">
        <v>7967</v>
      </c>
      <c r="K119" s="15">
        <v>31</v>
      </c>
    </row>
    <row r="120" spans="1:11">
      <c r="A120" s="14" t="s">
        <v>1478</v>
      </c>
      <c r="B120" s="14">
        <v>1974</v>
      </c>
      <c r="C120" s="14" t="s">
        <v>20</v>
      </c>
      <c r="D120" s="14">
        <v>16</v>
      </c>
      <c r="E120" s="14">
        <v>0</v>
      </c>
      <c r="F120" s="25">
        <v>12137.6</v>
      </c>
      <c r="G120" s="14" t="s">
        <v>12</v>
      </c>
      <c r="H120" s="14" t="s">
        <v>12</v>
      </c>
      <c r="I120" s="14" t="s">
        <v>23</v>
      </c>
      <c r="J120" s="26" t="s">
        <v>7472</v>
      </c>
      <c r="K120" s="15">
        <v>48</v>
      </c>
    </row>
    <row r="121" spans="1:11">
      <c r="A121" s="14" t="s">
        <v>1479</v>
      </c>
      <c r="B121" s="14">
        <v>1962</v>
      </c>
      <c r="C121" s="14" t="s">
        <v>15</v>
      </c>
      <c r="D121" s="14">
        <v>4</v>
      </c>
      <c r="E121" s="14">
        <v>0</v>
      </c>
      <c r="F121" s="25">
        <v>12142.58</v>
      </c>
      <c r="G121" s="14" t="s">
        <v>12</v>
      </c>
      <c r="H121" s="14" t="s">
        <v>11</v>
      </c>
      <c r="I121" s="14" t="s">
        <v>13</v>
      </c>
      <c r="J121" s="26" t="s">
        <v>7966</v>
      </c>
      <c r="K121" s="15">
        <v>60</v>
      </c>
    </row>
    <row r="122" spans="1:11">
      <c r="A122" s="14" t="s">
        <v>1480</v>
      </c>
      <c r="B122" s="14">
        <v>1962</v>
      </c>
      <c r="C122" s="14" t="s">
        <v>20</v>
      </c>
      <c r="D122" s="14">
        <v>15</v>
      </c>
      <c r="E122" s="14">
        <v>0</v>
      </c>
      <c r="F122" s="25">
        <v>12146.97</v>
      </c>
      <c r="G122" s="14" t="s">
        <v>12</v>
      </c>
      <c r="H122" s="14" t="s">
        <v>12</v>
      </c>
      <c r="I122" s="14" t="s">
        <v>41</v>
      </c>
      <c r="J122" s="26" t="s">
        <v>7437</v>
      </c>
      <c r="K122" s="15">
        <v>60</v>
      </c>
    </row>
    <row r="123" spans="1:11">
      <c r="A123" s="14" t="s">
        <v>2283</v>
      </c>
      <c r="B123" s="14">
        <v>1983</v>
      </c>
      <c r="C123" s="14" t="s">
        <v>20</v>
      </c>
      <c r="D123" s="14">
        <v>8</v>
      </c>
      <c r="E123" s="14">
        <v>3</v>
      </c>
      <c r="F123" s="25">
        <v>40961.29</v>
      </c>
      <c r="G123" s="14" t="s">
        <v>16</v>
      </c>
      <c r="H123" s="14" t="s">
        <v>11</v>
      </c>
      <c r="I123" s="14" t="s">
        <v>41</v>
      </c>
      <c r="J123" s="26" t="s">
        <v>7965</v>
      </c>
      <c r="K123" s="15">
        <v>39</v>
      </c>
    </row>
    <row r="124" spans="1:11">
      <c r="A124" s="14" t="s">
        <v>1481</v>
      </c>
      <c r="B124" s="14">
        <v>1987</v>
      </c>
      <c r="C124" s="14" t="s">
        <v>36</v>
      </c>
      <c r="D124" s="14">
        <v>5</v>
      </c>
      <c r="E124" s="14">
        <v>3</v>
      </c>
      <c r="F124" s="25">
        <v>12148.2</v>
      </c>
      <c r="G124" s="14" t="s">
        <v>12</v>
      </c>
      <c r="H124" s="14" t="s">
        <v>12</v>
      </c>
      <c r="I124" s="14" t="s">
        <v>23</v>
      </c>
      <c r="J124" s="26" t="s">
        <v>7964</v>
      </c>
      <c r="K124" s="15">
        <v>35</v>
      </c>
    </row>
    <row r="125" spans="1:11">
      <c r="A125" s="14" t="s">
        <v>1482</v>
      </c>
      <c r="B125" s="14">
        <v>1991</v>
      </c>
      <c r="C125" s="14" t="s">
        <v>34</v>
      </c>
      <c r="D125" s="14">
        <v>29</v>
      </c>
      <c r="E125" s="14">
        <v>3</v>
      </c>
      <c r="F125" s="25">
        <v>12198.64</v>
      </c>
      <c r="G125" s="14" t="s">
        <v>12</v>
      </c>
      <c r="H125" s="14" t="s">
        <v>12</v>
      </c>
      <c r="I125" s="14" t="s">
        <v>534</v>
      </c>
      <c r="J125" s="26" t="s">
        <v>6772</v>
      </c>
      <c r="K125" s="15">
        <v>31</v>
      </c>
    </row>
    <row r="126" spans="1:11">
      <c r="A126" s="14" t="s">
        <v>1483</v>
      </c>
      <c r="B126" s="14">
        <v>1977</v>
      </c>
      <c r="C126" s="14" t="s">
        <v>34</v>
      </c>
      <c r="D126" s="14">
        <v>14</v>
      </c>
      <c r="E126" s="14">
        <v>2</v>
      </c>
      <c r="F126" s="25">
        <v>12218.7</v>
      </c>
      <c r="G126" s="14" t="s">
        <v>12</v>
      </c>
      <c r="H126" s="14" t="s">
        <v>16</v>
      </c>
      <c r="I126" s="14" t="s">
        <v>23</v>
      </c>
      <c r="J126" s="26" t="s">
        <v>7963</v>
      </c>
      <c r="K126" s="15">
        <v>45</v>
      </c>
    </row>
    <row r="127" spans="1:11">
      <c r="A127" s="14" t="s">
        <v>1484</v>
      </c>
      <c r="B127" s="14">
        <v>1964</v>
      </c>
      <c r="C127" s="14" t="s">
        <v>10</v>
      </c>
      <c r="D127" s="14">
        <v>20</v>
      </c>
      <c r="E127" s="14">
        <v>0</v>
      </c>
      <c r="F127" s="25">
        <v>12222.9</v>
      </c>
      <c r="G127" s="14" t="s">
        <v>12</v>
      </c>
      <c r="H127" s="14" t="s">
        <v>11</v>
      </c>
      <c r="I127" s="14" t="s">
        <v>23</v>
      </c>
      <c r="J127" s="26" t="s">
        <v>7962</v>
      </c>
      <c r="K127" s="15">
        <v>58</v>
      </c>
    </row>
    <row r="128" spans="1:11">
      <c r="A128" s="14" t="s">
        <v>1485</v>
      </c>
      <c r="B128" s="14">
        <v>1964</v>
      </c>
      <c r="C128" s="14" t="s">
        <v>10</v>
      </c>
      <c r="D128" s="14">
        <v>2</v>
      </c>
      <c r="E128" s="14">
        <v>0</v>
      </c>
      <c r="F128" s="25">
        <v>12224.35</v>
      </c>
      <c r="G128" s="14" t="s">
        <v>12</v>
      </c>
      <c r="H128" s="14" t="s">
        <v>16</v>
      </c>
      <c r="I128" s="14" t="s">
        <v>23</v>
      </c>
      <c r="J128" s="26" t="s">
        <v>7961</v>
      </c>
      <c r="K128" s="15">
        <v>58</v>
      </c>
    </row>
    <row r="129" spans="1:11">
      <c r="A129" s="14" t="s">
        <v>1486</v>
      </c>
      <c r="B129" s="14">
        <v>1964</v>
      </c>
      <c r="C129" s="14" t="s">
        <v>18</v>
      </c>
      <c r="D129" s="14">
        <v>24</v>
      </c>
      <c r="E129" s="14">
        <v>0</v>
      </c>
      <c r="F129" s="25">
        <v>12231.61</v>
      </c>
      <c r="G129" s="14" t="s">
        <v>12</v>
      </c>
      <c r="H129" s="14" t="s">
        <v>12</v>
      </c>
      <c r="I129" s="14" t="s">
        <v>23</v>
      </c>
      <c r="J129" s="26" t="s">
        <v>7960</v>
      </c>
      <c r="K129" s="15">
        <v>58</v>
      </c>
    </row>
    <row r="130" spans="1:11">
      <c r="A130" s="14" t="s">
        <v>1487</v>
      </c>
      <c r="B130" s="14">
        <v>1963</v>
      </c>
      <c r="C130" s="14" t="s">
        <v>10</v>
      </c>
      <c r="D130" s="14">
        <v>19</v>
      </c>
      <c r="E130" s="14">
        <v>0</v>
      </c>
      <c r="F130" s="25">
        <v>12233.83</v>
      </c>
      <c r="G130" s="14" t="s">
        <v>12</v>
      </c>
      <c r="H130" s="14" t="s">
        <v>16</v>
      </c>
      <c r="I130" s="14" t="s">
        <v>41</v>
      </c>
      <c r="J130" s="26" t="s">
        <v>7959</v>
      </c>
      <c r="K130" s="15">
        <v>59</v>
      </c>
    </row>
    <row r="131" spans="1:11">
      <c r="A131" s="14" t="s">
        <v>1488</v>
      </c>
      <c r="B131" s="14">
        <v>1964</v>
      </c>
      <c r="C131" s="14" t="s">
        <v>36</v>
      </c>
      <c r="D131" s="14">
        <v>15</v>
      </c>
      <c r="E131" s="14">
        <v>0</v>
      </c>
      <c r="F131" s="25">
        <v>12235.84</v>
      </c>
      <c r="G131" s="14" t="s">
        <v>12</v>
      </c>
      <c r="H131" s="14" t="s">
        <v>12</v>
      </c>
      <c r="I131" s="14" t="s">
        <v>23</v>
      </c>
      <c r="J131" s="26" t="s">
        <v>7958</v>
      </c>
      <c r="K131" s="15">
        <v>58</v>
      </c>
    </row>
    <row r="132" spans="1:11">
      <c r="A132" s="14" t="s">
        <v>1489</v>
      </c>
      <c r="B132" s="14">
        <v>1966</v>
      </c>
      <c r="C132" s="14" t="s">
        <v>10</v>
      </c>
      <c r="D132" s="14">
        <v>29</v>
      </c>
      <c r="E132" s="14">
        <v>0</v>
      </c>
      <c r="F132" s="25">
        <v>12237.73</v>
      </c>
      <c r="G132" s="14" t="s">
        <v>12</v>
      </c>
      <c r="H132" s="14" t="s">
        <v>12</v>
      </c>
      <c r="I132" s="14" t="s">
        <v>23</v>
      </c>
      <c r="J132" s="26" t="s">
        <v>7957</v>
      </c>
      <c r="K132" s="15">
        <v>56</v>
      </c>
    </row>
    <row r="133" spans="1:11">
      <c r="A133" s="14" t="s">
        <v>1490</v>
      </c>
      <c r="B133" s="14">
        <v>1963</v>
      </c>
      <c r="C133" s="14" t="s">
        <v>10</v>
      </c>
      <c r="D133" s="14">
        <v>17</v>
      </c>
      <c r="E133" s="14">
        <v>0</v>
      </c>
      <c r="F133" s="25">
        <v>12244.53</v>
      </c>
      <c r="G133" s="14" t="s">
        <v>12</v>
      </c>
      <c r="H133" s="14" t="s">
        <v>16</v>
      </c>
      <c r="I133" s="14" t="s">
        <v>13</v>
      </c>
      <c r="J133" s="26" t="s">
        <v>7956</v>
      </c>
      <c r="K133" s="15">
        <v>59</v>
      </c>
    </row>
    <row r="134" spans="1:11">
      <c r="A134" s="14" t="s">
        <v>2284</v>
      </c>
      <c r="B134" s="14">
        <v>1974</v>
      </c>
      <c r="C134" s="14" t="s">
        <v>18</v>
      </c>
      <c r="D134" s="14">
        <v>5</v>
      </c>
      <c r="E134" s="14">
        <v>0</v>
      </c>
      <c r="F134" s="25">
        <v>40974.160000000003</v>
      </c>
      <c r="G134" s="14" t="s">
        <v>16</v>
      </c>
      <c r="H134" s="14" t="s">
        <v>11</v>
      </c>
      <c r="I134" s="14" t="s">
        <v>13</v>
      </c>
      <c r="J134" s="26" t="s">
        <v>7955</v>
      </c>
      <c r="K134" s="15">
        <v>49</v>
      </c>
    </row>
    <row r="135" spans="1:11">
      <c r="A135" s="14" t="s">
        <v>1491</v>
      </c>
      <c r="B135" s="14">
        <v>1974</v>
      </c>
      <c r="C135" s="14" t="s">
        <v>18</v>
      </c>
      <c r="D135" s="14">
        <v>23</v>
      </c>
      <c r="E135" s="14">
        <v>0</v>
      </c>
      <c r="F135" s="25">
        <v>12245.17</v>
      </c>
      <c r="G135" s="14" t="s">
        <v>12</v>
      </c>
      <c r="H135" s="14" t="s">
        <v>16</v>
      </c>
      <c r="I135" s="14" t="s">
        <v>23</v>
      </c>
      <c r="J135" s="26" t="s">
        <v>7954</v>
      </c>
      <c r="K135" s="15">
        <v>48</v>
      </c>
    </row>
    <row r="136" spans="1:11">
      <c r="A136" s="14" t="s">
        <v>1492</v>
      </c>
      <c r="B136" s="14">
        <v>1989</v>
      </c>
      <c r="C136" s="14" t="s">
        <v>15</v>
      </c>
      <c r="D136" s="14">
        <v>23</v>
      </c>
      <c r="E136" s="14">
        <v>3</v>
      </c>
      <c r="F136" s="25">
        <v>12254.44</v>
      </c>
      <c r="G136" s="14" t="s">
        <v>12</v>
      </c>
      <c r="H136" s="14" t="s">
        <v>12</v>
      </c>
      <c r="I136" s="14" t="s">
        <v>534</v>
      </c>
      <c r="J136" s="26" t="s">
        <v>7953</v>
      </c>
      <c r="K136" s="15">
        <v>33</v>
      </c>
    </row>
    <row r="137" spans="1:11">
      <c r="A137" s="14" t="s">
        <v>1493</v>
      </c>
      <c r="B137" s="14">
        <v>1986</v>
      </c>
      <c r="C137" s="14" t="s">
        <v>34</v>
      </c>
      <c r="D137" s="14">
        <v>13</v>
      </c>
      <c r="E137" s="14">
        <v>3</v>
      </c>
      <c r="F137" s="25">
        <v>12255.04</v>
      </c>
      <c r="G137" s="14" t="s">
        <v>12</v>
      </c>
      <c r="H137" s="14" t="s">
        <v>11</v>
      </c>
      <c r="I137" s="14" t="s">
        <v>534</v>
      </c>
      <c r="J137" s="26" t="s">
        <v>7952</v>
      </c>
      <c r="K137" s="15">
        <v>36</v>
      </c>
    </row>
    <row r="138" spans="1:11">
      <c r="A138" s="14" t="s">
        <v>1494</v>
      </c>
      <c r="B138" s="14">
        <v>1966</v>
      </c>
      <c r="C138" s="14" t="s">
        <v>30</v>
      </c>
      <c r="D138" s="14">
        <v>6</v>
      </c>
      <c r="E138" s="14">
        <v>2</v>
      </c>
      <c r="F138" s="25">
        <v>12265.51</v>
      </c>
      <c r="G138" s="14" t="s">
        <v>12</v>
      </c>
      <c r="H138" s="14" t="s">
        <v>12</v>
      </c>
      <c r="I138" s="14" t="s">
        <v>13</v>
      </c>
      <c r="J138" s="26" t="s">
        <v>7951</v>
      </c>
      <c r="K138" s="15">
        <v>56</v>
      </c>
    </row>
    <row r="139" spans="1:11">
      <c r="A139" s="14" t="s">
        <v>1495</v>
      </c>
      <c r="B139" s="14">
        <v>1967</v>
      </c>
      <c r="C139" s="14" t="s">
        <v>30</v>
      </c>
      <c r="D139" s="14">
        <v>30</v>
      </c>
      <c r="E139" s="14">
        <v>2</v>
      </c>
      <c r="F139" s="25">
        <v>12268.63</v>
      </c>
      <c r="G139" s="14" t="s">
        <v>12</v>
      </c>
      <c r="H139" s="14" t="s">
        <v>16</v>
      </c>
      <c r="I139" s="14" t="s">
        <v>23</v>
      </c>
      <c r="J139" s="26" t="s">
        <v>7236</v>
      </c>
      <c r="K139" s="15">
        <v>55</v>
      </c>
    </row>
    <row r="140" spans="1:11">
      <c r="A140" s="14" t="s">
        <v>1496</v>
      </c>
      <c r="B140" s="14">
        <v>1967</v>
      </c>
      <c r="C140" s="14" t="s">
        <v>34</v>
      </c>
      <c r="D140" s="14">
        <v>28</v>
      </c>
      <c r="E140" s="14">
        <v>2</v>
      </c>
      <c r="F140" s="25">
        <v>12269.69</v>
      </c>
      <c r="G140" s="14" t="s">
        <v>12</v>
      </c>
      <c r="H140" s="14" t="s">
        <v>11</v>
      </c>
      <c r="I140" s="14" t="s">
        <v>23</v>
      </c>
      <c r="J140" s="26" t="s">
        <v>7950</v>
      </c>
      <c r="K140" s="15">
        <v>55</v>
      </c>
    </row>
    <row r="141" spans="1:11">
      <c r="A141" s="14" t="s">
        <v>1497</v>
      </c>
      <c r="B141" s="14">
        <v>1966</v>
      </c>
      <c r="C141" s="14" t="s">
        <v>15</v>
      </c>
      <c r="D141" s="14">
        <v>16</v>
      </c>
      <c r="E141" s="14">
        <v>0</v>
      </c>
      <c r="F141" s="25">
        <v>12282.03</v>
      </c>
      <c r="G141" s="14" t="s">
        <v>12</v>
      </c>
      <c r="H141" s="14" t="s">
        <v>16</v>
      </c>
      <c r="I141" s="14" t="s">
        <v>199</v>
      </c>
      <c r="J141" s="26" t="s">
        <v>7949</v>
      </c>
      <c r="K141" s="15">
        <v>56</v>
      </c>
    </row>
    <row r="142" spans="1:11">
      <c r="A142" s="14" t="s">
        <v>1498</v>
      </c>
      <c r="B142" s="14">
        <v>1990</v>
      </c>
      <c r="C142" s="14" t="s">
        <v>36</v>
      </c>
      <c r="D142" s="14">
        <v>29</v>
      </c>
      <c r="E142" s="14">
        <v>3</v>
      </c>
      <c r="F142" s="25">
        <v>12282.38</v>
      </c>
      <c r="G142" s="14" t="s">
        <v>12</v>
      </c>
      <c r="H142" s="14" t="s">
        <v>16</v>
      </c>
      <c r="I142" s="14" t="s">
        <v>41</v>
      </c>
      <c r="J142" s="26" t="s">
        <v>7948</v>
      </c>
      <c r="K142" s="15">
        <v>32</v>
      </c>
    </row>
    <row r="143" spans="1:11">
      <c r="A143" s="14" t="s">
        <v>1499</v>
      </c>
      <c r="B143" s="14">
        <v>1963</v>
      </c>
      <c r="C143" s="14" t="s">
        <v>36</v>
      </c>
      <c r="D143" s="14">
        <v>28</v>
      </c>
      <c r="E143" s="14">
        <v>0</v>
      </c>
      <c r="F143" s="25">
        <v>12299.59</v>
      </c>
      <c r="G143" s="14" t="s">
        <v>12</v>
      </c>
      <c r="H143" s="14" t="s">
        <v>16</v>
      </c>
      <c r="I143" s="14" t="s">
        <v>199</v>
      </c>
      <c r="J143" s="26" t="s">
        <v>7947</v>
      </c>
      <c r="K143" s="15">
        <v>59</v>
      </c>
    </row>
    <row r="144" spans="1:11">
      <c r="A144" s="14" t="s">
        <v>1500</v>
      </c>
      <c r="B144" s="14">
        <v>1963</v>
      </c>
      <c r="C144" s="14" t="s">
        <v>34</v>
      </c>
      <c r="D144" s="14">
        <v>29</v>
      </c>
      <c r="E144" s="14">
        <v>0</v>
      </c>
      <c r="F144" s="25">
        <v>12323.94</v>
      </c>
      <c r="G144" s="14" t="s">
        <v>12</v>
      </c>
      <c r="H144" s="14" t="s">
        <v>12</v>
      </c>
      <c r="I144" s="14" t="s">
        <v>355</v>
      </c>
      <c r="J144" s="26" t="s">
        <v>7946</v>
      </c>
      <c r="K144" s="15">
        <v>59</v>
      </c>
    </row>
    <row r="145" spans="1:11">
      <c r="A145" s="14" t="s">
        <v>2285</v>
      </c>
      <c r="B145" s="14">
        <v>1979</v>
      </c>
      <c r="C145" s="14" t="s">
        <v>36</v>
      </c>
      <c r="D145" s="14">
        <v>11</v>
      </c>
      <c r="E145" s="14">
        <v>1</v>
      </c>
      <c r="F145" s="25">
        <v>41034.22</v>
      </c>
      <c r="G145" s="14" t="s">
        <v>16</v>
      </c>
      <c r="H145" s="14" t="s">
        <v>12</v>
      </c>
      <c r="I145" s="14" t="s">
        <v>355</v>
      </c>
      <c r="J145" s="26" t="s">
        <v>7945</v>
      </c>
      <c r="K145" s="15">
        <v>43</v>
      </c>
    </row>
    <row r="146" spans="1:11">
      <c r="A146" s="14" t="s">
        <v>1501</v>
      </c>
      <c r="B146" s="14">
        <v>1963</v>
      </c>
      <c r="C146" s="14" t="s">
        <v>34</v>
      </c>
      <c r="D146" s="14">
        <v>2</v>
      </c>
      <c r="E146" s="14">
        <v>1</v>
      </c>
      <c r="F146" s="25">
        <v>12333.83</v>
      </c>
      <c r="G146" s="14" t="s">
        <v>12</v>
      </c>
      <c r="H146" s="14" t="s">
        <v>11</v>
      </c>
      <c r="I146" s="14" t="s">
        <v>41</v>
      </c>
      <c r="J146" s="26" t="s">
        <v>7944</v>
      </c>
      <c r="K146" s="15">
        <v>59</v>
      </c>
    </row>
    <row r="147" spans="1:11">
      <c r="A147" s="14" t="s">
        <v>1502</v>
      </c>
      <c r="B147" s="14">
        <v>1963</v>
      </c>
      <c r="C147" s="14" t="s">
        <v>20</v>
      </c>
      <c r="D147" s="14">
        <v>22</v>
      </c>
      <c r="E147" s="14">
        <v>1</v>
      </c>
      <c r="F147" s="25">
        <v>12347.17</v>
      </c>
      <c r="G147" s="14" t="s">
        <v>12</v>
      </c>
      <c r="H147" s="14" t="s">
        <v>12</v>
      </c>
      <c r="I147" s="14" t="s">
        <v>41</v>
      </c>
      <c r="J147" s="26" t="s">
        <v>7943</v>
      </c>
      <c r="K147" s="15">
        <v>59</v>
      </c>
    </row>
    <row r="148" spans="1:11">
      <c r="A148" s="14" t="s">
        <v>1503</v>
      </c>
      <c r="B148" s="14">
        <v>1966</v>
      </c>
      <c r="C148" s="14" t="s">
        <v>30</v>
      </c>
      <c r="D148" s="14">
        <v>29</v>
      </c>
      <c r="E148" s="14">
        <v>3</v>
      </c>
      <c r="F148" s="25">
        <v>12363.55</v>
      </c>
      <c r="G148" s="14" t="s">
        <v>12</v>
      </c>
      <c r="H148" s="14" t="s">
        <v>12</v>
      </c>
      <c r="I148" s="14" t="s">
        <v>41</v>
      </c>
      <c r="J148" s="26" t="s">
        <v>7942</v>
      </c>
      <c r="K148" s="15">
        <v>56</v>
      </c>
    </row>
    <row r="149" spans="1:11">
      <c r="A149" s="14" t="s">
        <v>1504</v>
      </c>
      <c r="B149" s="14">
        <v>1962</v>
      </c>
      <c r="C149" s="14" t="s">
        <v>20</v>
      </c>
      <c r="D149" s="14">
        <v>26</v>
      </c>
      <c r="E149" s="14">
        <v>0</v>
      </c>
      <c r="F149" s="25">
        <v>12369.89</v>
      </c>
      <c r="G149" s="14" t="s">
        <v>12</v>
      </c>
      <c r="H149" s="14" t="s">
        <v>11</v>
      </c>
      <c r="I149" s="14" t="s">
        <v>246</v>
      </c>
      <c r="J149" s="26" t="s">
        <v>7941</v>
      </c>
      <c r="K149" s="15">
        <v>60</v>
      </c>
    </row>
    <row r="150" spans="1:11">
      <c r="A150" s="14" t="s">
        <v>1505</v>
      </c>
      <c r="B150" s="14">
        <v>1989</v>
      </c>
      <c r="C150" s="14" t="s">
        <v>30</v>
      </c>
      <c r="D150" s="14">
        <v>29</v>
      </c>
      <c r="E150" s="14">
        <v>0</v>
      </c>
      <c r="F150" s="25">
        <v>12404.88</v>
      </c>
      <c r="G150" s="14" t="s">
        <v>12</v>
      </c>
      <c r="H150" s="14" t="s">
        <v>12</v>
      </c>
      <c r="I150" s="14" t="s">
        <v>167</v>
      </c>
      <c r="J150" s="26" t="s">
        <v>7940</v>
      </c>
      <c r="K150" s="15">
        <v>33</v>
      </c>
    </row>
    <row r="151" spans="1:11">
      <c r="A151" s="14" t="s">
        <v>1506</v>
      </c>
      <c r="B151" s="14">
        <v>1972</v>
      </c>
      <c r="C151" s="14" t="s">
        <v>34</v>
      </c>
      <c r="D151" s="14">
        <v>21</v>
      </c>
      <c r="E151" s="14">
        <v>0</v>
      </c>
      <c r="F151" s="25">
        <v>12407.3</v>
      </c>
      <c r="G151" s="14" t="s">
        <v>12</v>
      </c>
      <c r="H151" s="14" t="s">
        <v>11</v>
      </c>
      <c r="I151" s="14" t="s">
        <v>299</v>
      </c>
      <c r="J151" s="26" t="s">
        <v>6696</v>
      </c>
      <c r="K151" s="15">
        <v>50</v>
      </c>
    </row>
    <row r="152" spans="1:11">
      <c r="A152" s="14" t="s">
        <v>1507</v>
      </c>
      <c r="B152" s="14">
        <v>1979</v>
      </c>
      <c r="C152" s="14" t="s">
        <v>10</v>
      </c>
      <c r="D152" s="14">
        <v>14</v>
      </c>
      <c r="E152" s="14">
        <v>2</v>
      </c>
      <c r="F152" s="25">
        <v>12408.29</v>
      </c>
      <c r="G152" s="14" t="s">
        <v>12</v>
      </c>
      <c r="H152" s="14" t="s">
        <v>16</v>
      </c>
      <c r="I152" s="14" t="s">
        <v>631</v>
      </c>
      <c r="J152" s="26" t="s">
        <v>7939</v>
      </c>
      <c r="K152" s="15">
        <v>43</v>
      </c>
    </row>
    <row r="153" spans="1:11">
      <c r="A153" s="14" t="s">
        <v>1508</v>
      </c>
      <c r="B153" s="14">
        <v>1964</v>
      </c>
      <c r="C153" s="14" t="s">
        <v>34</v>
      </c>
      <c r="D153" s="14">
        <v>4</v>
      </c>
      <c r="E153" s="14">
        <v>0</v>
      </c>
      <c r="F153" s="25">
        <v>12430.95</v>
      </c>
      <c r="G153" s="14" t="s">
        <v>12</v>
      </c>
      <c r="H153" s="14" t="s">
        <v>12</v>
      </c>
      <c r="I153" s="14" t="s">
        <v>246</v>
      </c>
      <c r="J153" s="26" t="s">
        <v>7938</v>
      </c>
      <c r="K153" s="15">
        <v>58</v>
      </c>
    </row>
    <row r="154" spans="1:11">
      <c r="A154" s="14" t="s">
        <v>1509</v>
      </c>
      <c r="B154" s="14">
        <v>1995</v>
      </c>
      <c r="C154" s="14" t="s">
        <v>34</v>
      </c>
      <c r="D154" s="14">
        <v>9</v>
      </c>
      <c r="E154" s="14">
        <v>0</v>
      </c>
      <c r="F154" s="25">
        <v>12452.25</v>
      </c>
      <c r="G154" s="14" t="s">
        <v>12</v>
      </c>
      <c r="H154" s="14" t="s">
        <v>12</v>
      </c>
      <c r="I154" s="14" t="s">
        <v>23</v>
      </c>
      <c r="J154" s="26" t="s">
        <v>7937</v>
      </c>
      <c r="K154" s="15">
        <v>27</v>
      </c>
    </row>
    <row r="155" spans="1:11">
      <c r="A155" s="14" t="s">
        <v>1510</v>
      </c>
      <c r="B155" s="14">
        <v>1968</v>
      </c>
      <c r="C155" s="14" t="s">
        <v>15</v>
      </c>
      <c r="D155" s="14">
        <v>26</v>
      </c>
      <c r="E155" s="14">
        <v>3</v>
      </c>
      <c r="F155" s="25">
        <v>12475.35</v>
      </c>
      <c r="G155" s="14" t="s">
        <v>12</v>
      </c>
      <c r="H155" s="14" t="s">
        <v>16</v>
      </c>
      <c r="I155" s="14" t="s">
        <v>23</v>
      </c>
      <c r="J155" s="26" t="s">
        <v>7936</v>
      </c>
      <c r="K155" s="15">
        <v>54</v>
      </c>
    </row>
    <row r="156" spans="1:11">
      <c r="A156" s="14" t="s">
        <v>2286</v>
      </c>
      <c r="B156" s="14">
        <v>1972</v>
      </c>
      <c r="C156" s="14" t="s">
        <v>34</v>
      </c>
      <c r="D156" s="14">
        <v>12</v>
      </c>
      <c r="E156" s="14">
        <v>0</v>
      </c>
      <c r="F156" s="25">
        <v>41055.29</v>
      </c>
      <c r="G156" s="14" t="s">
        <v>16</v>
      </c>
      <c r="H156" s="14" t="s">
        <v>11</v>
      </c>
      <c r="I156" s="14" t="s">
        <v>41</v>
      </c>
      <c r="J156" s="26" t="s">
        <v>7935</v>
      </c>
      <c r="K156" s="15">
        <v>50</v>
      </c>
    </row>
    <row r="157" spans="1:11">
      <c r="A157" s="14" t="s">
        <v>1511</v>
      </c>
      <c r="B157" s="14">
        <v>1968</v>
      </c>
      <c r="C157" s="14" t="s">
        <v>15</v>
      </c>
      <c r="D157" s="14">
        <v>12</v>
      </c>
      <c r="E157" s="14">
        <v>3</v>
      </c>
      <c r="F157" s="25">
        <v>12479.71</v>
      </c>
      <c r="G157" s="14" t="s">
        <v>12</v>
      </c>
      <c r="H157" s="14" t="s">
        <v>12</v>
      </c>
      <c r="I157" s="14" t="s">
        <v>23</v>
      </c>
      <c r="J157" s="26" t="s">
        <v>6031</v>
      </c>
      <c r="K157" s="15">
        <v>54</v>
      </c>
    </row>
    <row r="158" spans="1:11">
      <c r="A158" s="14" t="s">
        <v>1512</v>
      </c>
      <c r="B158" s="14">
        <v>1967</v>
      </c>
      <c r="C158" s="14" t="s">
        <v>20</v>
      </c>
      <c r="D158" s="14">
        <v>1</v>
      </c>
      <c r="E158" s="14">
        <v>3</v>
      </c>
      <c r="F158" s="25">
        <v>12485.8</v>
      </c>
      <c r="G158" s="14" t="s">
        <v>12</v>
      </c>
      <c r="H158" s="14" t="s">
        <v>12</v>
      </c>
      <c r="I158" s="14" t="s">
        <v>13</v>
      </c>
      <c r="J158" s="26" t="s">
        <v>7768</v>
      </c>
      <c r="K158" s="15">
        <v>55</v>
      </c>
    </row>
    <row r="159" spans="1:11">
      <c r="A159" s="14" t="s">
        <v>1513</v>
      </c>
      <c r="B159" s="14">
        <v>1968</v>
      </c>
      <c r="C159" s="14" t="s">
        <v>30</v>
      </c>
      <c r="D159" s="14">
        <v>3</v>
      </c>
      <c r="E159" s="14">
        <v>3</v>
      </c>
      <c r="F159" s="25">
        <v>12495.29</v>
      </c>
      <c r="G159" s="14" t="s">
        <v>12</v>
      </c>
      <c r="H159" s="14" t="s">
        <v>12</v>
      </c>
      <c r="I159" s="14" t="s">
        <v>23</v>
      </c>
      <c r="J159" s="26" t="s">
        <v>7934</v>
      </c>
      <c r="K159" s="15">
        <v>54</v>
      </c>
    </row>
    <row r="160" spans="1:11">
      <c r="A160" s="14" t="s">
        <v>1514</v>
      </c>
      <c r="B160" s="14">
        <v>1966</v>
      </c>
      <c r="C160" s="14" t="s">
        <v>10</v>
      </c>
      <c r="D160" s="14">
        <v>12</v>
      </c>
      <c r="E160" s="14">
        <v>0</v>
      </c>
      <c r="F160" s="25">
        <v>12499.88</v>
      </c>
      <c r="G160" s="14" t="s">
        <v>12</v>
      </c>
      <c r="H160" s="14" t="s">
        <v>11</v>
      </c>
      <c r="I160" s="14" t="s">
        <v>23</v>
      </c>
      <c r="J160" s="26" t="s">
        <v>7933</v>
      </c>
      <c r="K160" s="15">
        <v>56</v>
      </c>
    </row>
    <row r="161" spans="1:11">
      <c r="A161" s="14" t="s">
        <v>1515</v>
      </c>
      <c r="B161" s="14">
        <v>1962</v>
      </c>
      <c r="C161" s="14" t="s">
        <v>36</v>
      </c>
      <c r="D161" s="14">
        <v>16</v>
      </c>
      <c r="E161" s="14">
        <v>0</v>
      </c>
      <c r="F161" s="25">
        <v>12523.6</v>
      </c>
      <c r="G161" s="14" t="s">
        <v>12</v>
      </c>
      <c r="H161" s="14" t="s">
        <v>12</v>
      </c>
      <c r="I161" s="14" t="s">
        <v>23</v>
      </c>
      <c r="J161" s="26" t="s">
        <v>7932</v>
      </c>
      <c r="K161" s="15">
        <v>60</v>
      </c>
    </row>
    <row r="162" spans="1:11">
      <c r="A162" s="14" t="s">
        <v>1516</v>
      </c>
      <c r="B162" s="14">
        <v>1961</v>
      </c>
      <c r="C162" s="14" t="s">
        <v>15</v>
      </c>
      <c r="D162" s="14">
        <v>28</v>
      </c>
      <c r="E162" s="14">
        <v>0</v>
      </c>
      <c r="F162" s="25">
        <v>12557.61</v>
      </c>
      <c r="G162" s="14" t="s">
        <v>12</v>
      </c>
      <c r="H162" s="14" t="s">
        <v>12</v>
      </c>
      <c r="I162" s="14" t="s">
        <v>13</v>
      </c>
      <c r="J162" s="26" t="s">
        <v>7931</v>
      </c>
      <c r="K162" s="15">
        <v>61</v>
      </c>
    </row>
    <row r="163" spans="1:11">
      <c r="A163" s="14" t="s">
        <v>1517</v>
      </c>
      <c r="B163" s="14">
        <v>1961</v>
      </c>
      <c r="C163" s="14" t="s">
        <v>15</v>
      </c>
      <c r="D163" s="14">
        <v>28</v>
      </c>
      <c r="E163" s="14">
        <v>0</v>
      </c>
      <c r="F163" s="25">
        <v>12574.05</v>
      </c>
      <c r="G163" s="14" t="s">
        <v>12</v>
      </c>
      <c r="H163" s="14" t="s">
        <v>16</v>
      </c>
      <c r="I163" s="14" t="s">
        <v>41</v>
      </c>
      <c r="J163" s="26" t="s">
        <v>7931</v>
      </c>
      <c r="K163" s="15">
        <v>61</v>
      </c>
    </row>
    <row r="164" spans="1:11">
      <c r="A164" s="14" t="s">
        <v>1518</v>
      </c>
      <c r="B164" s="14">
        <v>1969</v>
      </c>
      <c r="C164" s="14" t="s">
        <v>15</v>
      </c>
      <c r="D164" s="14">
        <v>26</v>
      </c>
      <c r="E164" s="14">
        <v>0</v>
      </c>
      <c r="F164" s="25">
        <v>12579.92</v>
      </c>
      <c r="G164" s="14" t="s">
        <v>12</v>
      </c>
      <c r="H164" s="14" t="s">
        <v>16</v>
      </c>
      <c r="I164" s="14" t="s">
        <v>199</v>
      </c>
      <c r="J164" s="26" t="s">
        <v>6223</v>
      </c>
      <c r="K164" s="15">
        <v>53</v>
      </c>
    </row>
    <row r="165" spans="1:11">
      <c r="A165" s="14" t="s">
        <v>1519</v>
      </c>
      <c r="B165" s="14">
        <v>1970</v>
      </c>
      <c r="C165" s="14" t="s">
        <v>18</v>
      </c>
      <c r="D165" s="14">
        <v>18</v>
      </c>
      <c r="E165" s="14">
        <v>5</v>
      </c>
      <c r="F165" s="25">
        <v>12592.53</v>
      </c>
      <c r="G165" s="14" t="s">
        <v>12</v>
      </c>
      <c r="H165" s="14" t="s">
        <v>11</v>
      </c>
      <c r="I165" s="14" t="s">
        <v>13</v>
      </c>
      <c r="J165" s="26" t="s">
        <v>7384</v>
      </c>
      <c r="K165" s="15">
        <v>52</v>
      </c>
    </row>
    <row r="166" spans="1:11">
      <c r="A166" s="14" t="s">
        <v>1520</v>
      </c>
      <c r="B166" s="14">
        <v>1988</v>
      </c>
      <c r="C166" s="14" t="s">
        <v>34</v>
      </c>
      <c r="D166" s="14">
        <v>11</v>
      </c>
      <c r="E166" s="14">
        <v>3</v>
      </c>
      <c r="F166" s="25">
        <v>12600.46</v>
      </c>
      <c r="G166" s="14" t="s">
        <v>12</v>
      </c>
      <c r="H166" s="14" t="s">
        <v>16</v>
      </c>
      <c r="I166" s="14" t="s">
        <v>248</v>
      </c>
      <c r="J166" s="26" t="s">
        <v>7930</v>
      </c>
      <c r="K166" s="15">
        <v>34</v>
      </c>
    </row>
    <row r="167" spans="1:11">
      <c r="A167" s="14" t="s">
        <v>2287</v>
      </c>
      <c r="B167" s="14">
        <v>1972</v>
      </c>
      <c r="C167" s="14" t="s">
        <v>20</v>
      </c>
      <c r="D167" s="14">
        <v>6</v>
      </c>
      <c r="E167" s="14">
        <v>0</v>
      </c>
      <c r="F167" s="25">
        <v>41097.160000000003</v>
      </c>
      <c r="G167" s="14" t="s">
        <v>16</v>
      </c>
      <c r="H167" s="14" t="s">
        <v>12</v>
      </c>
      <c r="I167" s="14" t="s">
        <v>167</v>
      </c>
      <c r="J167" s="26" t="s">
        <v>7929</v>
      </c>
      <c r="K167" s="15">
        <v>50</v>
      </c>
    </row>
    <row r="168" spans="1:11">
      <c r="A168" s="14" t="s">
        <v>1521</v>
      </c>
      <c r="B168" s="14">
        <v>1998</v>
      </c>
      <c r="C168" s="14" t="s">
        <v>15</v>
      </c>
      <c r="D168" s="14">
        <v>18</v>
      </c>
      <c r="E168" s="14">
        <v>1</v>
      </c>
      <c r="F168" s="25">
        <v>12609.89</v>
      </c>
      <c r="G168" s="14" t="s">
        <v>12</v>
      </c>
      <c r="H168" s="14" t="s">
        <v>12</v>
      </c>
      <c r="I168" s="14" t="s">
        <v>23</v>
      </c>
      <c r="J168" s="26" t="s">
        <v>7928</v>
      </c>
      <c r="K168" s="15">
        <v>24</v>
      </c>
    </row>
    <row r="169" spans="1:11">
      <c r="A169" s="14" t="s">
        <v>1522</v>
      </c>
      <c r="B169" s="14">
        <v>1963</v>
      </c>
      <c r="C169" s="14" t="s">
        <v>34</v>
      </c>
      <c r="D169" s="14">
        <v>19</v>
      </c>
      <c r="E169" s="14">
        <v>0</v>
      </c>
      <c r="F169" s="25">
        <v>12622.18</v>
      </c>
      <c r="G169" s="14" t="s">
        <v>12</v>
      </c>
      <c r="H169" s="14" t="s">
        <v>16</v>
      </c>
      <c r="I169" s="14" t="s">
        <v>23</v>
      </c>
      <c r="J169" s="26" t="s">
        <v>7927</v>
      </c>
      <c r="K169" s="15">
        <v>59</v>
      </c>
    </row>
    <row r="170" spans="1:11">
      <c r="A170" s="14" t="s">
        <v>1523</v>
      </c>
      <c r="B170" s="14">
        <v>1970</v>
      </c>
      <c r="C170" s="14" t="s">
        <v>30</v>
      </c>
      <c r="D170" s="14">
        <v>28</v>
      </c>
      <c r="E170" s="14">
        <v>0</v>
      </c>
      <c r="F170" s="25">
        <v>12624.74</v>
      </c>
      <c r="G170" s="14" t="s">
        <v>12</v>
      </c>
      <c r="H170" s="14" t="s">
        <v>16</v>
      </c>
      <c r="I170" s="14" t="s">
        <v>23</v>
      </c>
      <c r="J170" s="26" t="s">
        <v>7362</v>
      </c>
      <c r="K170" s="15">
        <v>52</v>
      </c>
    </row>
    <row r="171" spans="1:11">
      <c r="A171" s="14" t="s">
        <v>1524</v>
      </c>
      <c r="B171" s="14">
        <v>1965</v>
      </c>
      <c r="C171" s="14" t="s">
        <v>36</v>
      </c>
      <c r="D171" s="14">
        <v>4</v>
      </c>
      <c r="E171" s="14">
        <v>2</v>
      </c>
      <c r="F171" s="25">
        <v>12629.17</v>
      </c>
      <c r="G171" s="14" t="s">
        <v>12</v>
      </c>
      <c r="H171" s="14" t="s">
        <v>16</v>
      </c>
      <c r="I171" s="14" t="s">
        <v>13</v>
      </c>
      <c r="J171" s="26" t="s">
        <v>7926</v>
      </c>
      <c r="K171" s="15">
        <v>57</v>
      </c>
    </row>
    <row r="172" spans="1:11">
      <c r="A172" s="14" t="s">
        <v>1525</v>
      </c>
      <c r="B172" s="14">
        <v>1962</v>
      </c>
      <c r="C172" s="14" t="s">
        <v>15</v>
      </c>
      <c r="D172" s="14">
        <v>22</v>
      </c>
      <c r="E172" s="14">
        <v>0</v>
      </c>
      <c r="F172" s="25">
        <v>12629.9</v>
      </c>
      <c r="G172" s="14" t="s">
        <v>12</v>
      </c>
      <c r="H172" s="14" t="s">
        <v>12</v>
      </c>
      <c r="I172" s="14" t="s">
        <v>13</v>
      </c>
      <c r="J172" s="26" t="s">
        <v>7925</v>
      </c>
      <c r="K172" s="15">
        <v>60</v>
      </c>
    </row>
    <row r="173" spans="1:11">
      <c r="A173" s="14" t="s">
        <v>1526</v>
      </c>
      <c r="B173" s="14">
        <v>1962</v>
      </c>
      <c r="C173" s="14" t="s">
        <v>10</v>
      </c>
      <c r="D173" s="14">
        <v>22</v>
      </c>
      <c r="E173" s="14">
        <v>0</v>
      </c>
      <c r="F173" s="25">
        <v>12638.2</v>
      </c>
      <c r="G173" s="14" t="s">
        <v>12</v>
      </c>
      <c r="H173" s="14" t="s">
        <v>16</v>
      </c>
      <c r="I173" s="14" t="s">
        <v>41</v>
      </c>
      <c r="J173" s="26" t="s">
        <v>7924</v>
      </c>
      <c r="K173" s="15">
        <v>60</v>
      </c>
    </row>
    <row r="174" spans="1:11">
      <c r="A174" s="14" t="s">
        <v>1527</v>
      </c>
      <c r="B174" s="14">
        <v>1972</v>
      </c>
      <c r="C174" s="14" t="s">
        <v>20</v>
      </c>
      <c r="D174" s="14">
        <v>5</v>
      </c>
      <c r="E174" s="14">
        <v>0</v>
      </c>
      <c r="F174" s="25">
        <v>12640.24</v>
      </c>
      <c r="G174" s="14" t="s">
        <v>12</v>
      </c>
      <c r="H174" s="14" t="s">
        <v>16</v>
      </c>
      <c r="I174" s="14" t="s">
        <v>41</v>
      </c>
      <c r="J174" s="26" t="s">
        <v>7386</v>
      </c>
      <c r="K174" s="15">
        <v>50</v>
      </c>
    </row>
    <row r="175" spans="1:11">
      <c r="A175" s="14" t="s">
        <v>1528</v>
      </c>
      <c r="B175" s="14">
        <v>1966</v>
      </c>
      <c r="C175" s="14" t="s">
        <v>30</v>
      </c>
      <c r="D175" s="14">
        <v>17</v>
      </c>
      <c r="E175" s="14">
        <v>2</v>
      </c>
      <c r="F175" s="25">
        <v>12643.38</v>
      </c>
      <c r="G175" s="14" t="s">
        <v>12</v>
      </c>
      <c r="H175" s="14" t="s">
        <v>16</v>
      </c>
      <c r="I175" s="14" t="s">
        <v>23</v>
      </c>
      <c r="J175" s="26" t="s">
        <v>7923</v>
      </c>
      <c r="K175" s="15">
        <v>56</v>
      </c>
    </row>
    <row r="176" spans="1:11">
      <c r="A176" s="14" t="s">
        <v>1529</v>
      </c>
      <c r="B176" s="14">
        <v>1962</v>
      </c>
      <c r="C176" s="14" t="s">
        <v>10</v>
      </c>
      <c r="D176" s="14">
        <v>11</v>
      </c>
      <c r="E176" s="14">
        <v>0</v>
      </c>
      <c r="F176" s="25">
        <v>12644.59</v>
      </c>
      <c r="G176" s="14" t="s">
        <v>12</v>
      </c>
      <c r="H176" s="14" t="s">
        <v>11</v>
      </c>
      <c r="I176" s="14" t="s">
        <v>41</v>
      </c>
      <c r="J176" s="26" t="s">
        <v>7922</v>
      </c>
      <c r="K176" s="15">
        <v>60</v>
      </c>
    </row>
    <row r="177" spans="1:11">
      <c r="A177" s="14" t="s">
        <v>1530</v>
      </c>
      <c r="B177" s="14">
        <v>1965</v>
      </c>
      <c r="C177" s="14" t="s">
        <v>20</v>
      </c>
      <c r="D177" s="14">
        <v>14</v>
      </c>
      <c r="E177" s="14">
        <v>2</v>
      </c>
      <c r="F177" s="25">
        <v>12646.21</v>
      </c>
      <c r="G177" s="14" t="s">
        <v>12</v>
      </c>
      <c r="H177" s="14" t="s">
        <v>11</v>
      </c>
      <c r="I177" s="14" t="s">
        <v>41</v>
      </c>
      <c r="J177" s="26" t="s">
        <v>7921</v>
      </c>
      <c r="K177" s="15">
        <v>57</v>
      </c>
    </row>
    <row r="178" spans="1:11">
      <c r="A178" s="14" t="s">
        <v>2288</v>
      </c>
      <c r="B178" s="14">
        <v>1969</v>
      </c>
      <c r="C178" s="14" t="s">
        <v>34</v>
      </c>
      <c r="D178" s="14">
        <v>8</v>
      </c>
      <c r="E178" s="14">
        <v>0</v>
      </c>
      <c r="F178" s="25">
        <v>41191.57</v>
      </c>
      <c r="G178" s="14" t="s">
        <v>16</v>
      </c>
      <c r="H178" s="14" t="s">
        <v>11</v>
      </c>
      <c r="I178" s="14" t="s">
        <v>41</v>
      </c>
      <c r="J178" s="26" t="s">
        <v>7707</v>
      </c>
      <c r="K178" s="15">
        <v>53</v>
      </c>
    </row>
    <row r="179" spans="1:11">
      <c r="A179" s="14" t="s">
        <v>1531</v>
      </c>
      <c r="B179" s="14">
        <v>1962</v>
      </c>
      <c r="C179" s="14" t="s">
        <v>34</v>
      </c>
      <c r="D179" s="14">
        <v>27</v>
      </c>
      <c r="E179" s="14">
        <v>0</v>
      </c>
      <c r="F179" s="25">
        <v>12648.7</v>
      </c>
      <c r="G179" s="14" t="s">
        <v>12</v>
      </c>
      <c r="H179" s="14" t="s">
        <v>11</v>
      </c>
      <c r="I179" s="14" t="s">
        <v>13</v>
      </c>
      <c r="J179" s="26" t="s">
        <v>6629</v>
      </c>
      <c r="K179" s="15">
        <v>60</v>
      </c>
    </row>
    <row r="180" spans="1:11">
      <c r="A180" s="14" t="s">
        <v>1532</v>
      </c>
      <c r="B180" s="14">
        <v>1974</v>
      </c>
      <c r="C180" s="14" t="s">
        <v>20</v>
      </c>
      <c r="D180" s="14">
        <v>24</v>
      </c>
      <c r="E180" s="14">
        <v>0</v>
      </c>
      <c r="F180" s="25">
        <v>12697.48</v>
      </c>
      <c r="G180" s="14" t="s">
        <v>12</v>
      </c>
      <c r="H180" s="14" t="s">
        <v>12</v>
      </c>
      <c r="I180" s="14" t="s">
        <v>299</v>
      </c>
      <c r="J180" s="26" t="s">
        <v>7920</v>
      </c>
      <c r="K180" s="15">
        <v>48</v>
      </c>
    </row>
    <row r="181" spans="1:11">
      <c r="A181" s="14" t="s">
        <v>1533</v>
      </c>
      <c r="B181" s="14">
        <v>1992</v>
      </c>
      <c r="C181" s="14" t="s">
        <v>10</v>
      </c>
      <c r="D181" s="14">
        <v>7</v>
      </c>
      <c r="E181" s="14">
        <v>0</v>
      </c>
      <c r="F181" s="25">
        <v>12699.56</v>
      </c>
      <c r="G181" s="14" t="s">
        <v>12</v>
      </c>
      <c r="H181" s="14" t="s">
        <v>11</v>
      </c>
      <c r="I181" s="14" t="s">
        <v>41</v>
      </c>
      <c r="J181" s="26" t="s">
        <v>7464</v>
      </c>
      <c r="K181" s="15">
        <v>30</v>
      </c>
    </row>
    <row r="182" spans="1:11">
      <c r="A182" s="14" t="s">
        <v>1534</v>
      </c>
      <c r="B182" s="14">
        <v>1964</v>
      </c>
      <c r="C182" s="14" t="s">
        <v>15</v>
      </c>
      <c r="D182" s="14">
        <v>28</v>
      </c>
      <c r="E182" s="14">
        <v>0</v>
      </c>
      <c r="F182" s="25">
        <v>12700.63</v>
      </c>
      <c r="G182" s="14" t="s">
        <v>12</v>
      </c>
      <c r="H182" s="14" t="s">
        <v>12</v>
      </c>
      <c r="I182" s="14" t="s">
        <v>41</v>
      </c>
      <c r="J182" s="26" t="s">
        <v>7919</v>
      </c>
      <c r="K182" s="15">
        <v>58</v>
      </c>
    </row>
    <row r="183" spans="1:11">
      <c r="A183" s="14" t="s">
        <v>1535</v>
      </c>
      <c r="B183" s="14">
        <v>1970</v>
      </c>
      <c r="C183" s="14" t="s">
        <v>10</v>
      </c>
      <c r="D183" s="14">
        <v>8</v>
      </c>
      <c r="E183" s="14">
        <v>0</v>
      </c>
      <c r="F183" s="25">
        <v>12713</v>
      </c>
      <c r="G183" s="14" t="s">
        <v>12</v>
      </c>
      <c r="H183" s="14" t="s">
        <v>16</v>
      </c>
      <c r="I183" s="14" t="s">
        <v>41</v>
      </c>
      <c r="J183" s="26" t="s">
        <v>7918</v>
      </c>
      <c r="K183" s="15">
        <v>52</v>
      </c>
    </row>
    <row r="184" spans="1:11">
      <c r="A184" s="14" t="s">
        <v>1536</v>
      </c>
      <c r="B184" s="14">
        <v>1988</v>
      </c>
      <c r="C184" s="14" t="s">
        <v>10</v>
      </c>
      <c r="D184" s="14">
        <v>17</v>
      </c>
      <c r="E184" s="14">
        <v>3</v>
      </c>
      <c r="F184" s="25">
        <v>12718.21</v>
      </c>
      <c r="G184" s="14" t="s">
        <v>12</v>
      </c>
      <c r="H184" s="14" t="s">
        <v>16</v>
      </c>
      <c r="I184" s="14" t="s">
        <v>534</v>
      </c>
      <c r="J184" s="26" t="s">
        <v>7917</v>
      </c>
      <c r="K184" s="15">
        <v>34</v>
      </c>
    </row>
    <row r="185" spans="1:11">
      <c r="A185" s="14" t="s">
        <v>1537</v>
      </c>
      <c r="B185" s="14">
        <v>1962</v>
      </c>
      <c r="C185" s="14" t="s">
        <v>20</v>
      </c>
      <c r="D185" s="14">
        <v>2</v>
      </c>
      <c r="E185" s="14">
        <v>0</v>
      </c>
      <c r="F185" s="25">
        <v>12731</v>
      </c>
      <c r="G185" s="14" t="s">
        <v>12</v>
      </c>
      <c r="H185" s="14" t="s">
        <v>12</v>
      </c>
      <c r="I185" s="14" t="s">
        <v>167</v>
      </c>
      <c r="J185" s="26" t="s">
        <v>7916</v>
      </c>
      <c r="K185" s="15">
        <v>60</v>
      </c>
    </row>
    <row r="186" spans="1:11">
      <c r="A186" s="14" t="s">
        <v>1538</v>
      </c>
      <c r="B186" s="14">
        <v>1962</v>
      </c>
      <c r="C186" s="14" t="s">
        <v>36</v>
      </c>
      <c r="D186" s="14">
        <v>1</v>
      </c>
      <c r="E186" s="14">
        <v>0</v>
      </c>
      <c r="F186" s="25">
        <v>12741.17</v>
      </c>
      <c r="G186" s="14" t="s">
        <v>12</v>
      </c>
      <c r="H186" s="14" t="s">
        <v>16</v>
      </c>
      <c r="I186" s="14" t="s">
        <v>355</v>
      </c>
      <c r="J186" s="26" t="s">
        <v>7915</v>
      </c>
      <c r="K186" s="15">
        <v>60</v>
      </c>
    </row>
    <row r="187" spans="1:11">
      <c r="A187" s="14" t="s">
        <v>1539</v>
      </c>
      <c r="B187" s="14">
        <v>1975</v>
      </c>
      <c r="C187" s="14" t="s">
        <v>20</v>
      </c>
      <c r="D187" s="14">
        <v>25</v>
      </c>
      <c r="E187" s="14">
        <v>1</v>
      </c>
      <c r="F187" s="25">
        <v>12770.27</v>
      </c>
      <c r="G187" s="14" t="s">
        <v>12</v>
      </c>
      <c r="H187" s="14" t="s">
        <v>12</v>
      </c>
      <c r="I187" s="14" t="s">
        <v>299</v>
      </c>
      <c r="J187" s="26" t="s">
        <v>7415</v>
      </c>
      <c r="K187" s="15">
        <v>47</v>
      </c>
    </row>
    <row r="188" spans="1:11">
      <c r="A188" s="14" t="s">
        <v>1540</v>
      </c>
      <c r="B188" s="14">
        <v>1972</v>
      </c>
      <c r="C188" s="14" t="s">
        <v>36</v>
      </c>
      <c r="D188" s="14">
        <v>7</v>
      </c>
      <c r="E188" s="14">
        <v>0</v>
      </c>
      <c r="F188" s="25">
        <v>12776.05</v>
      </c>
      <c r="G188" s="14" t="s">
        <v>12</v>
      </c>
      <c r="H188" s="14" t="s">
        <v>12</v>
      </c>
      <c r="I188" s="14" t="s">
        <v>534</v>
      </c>
      <c r="J188" s="26" t="s">
        <v>6007</v>
      </c>
      <c r="K188" s="15">
        <v>50</v>
      </c>
    </row>
    <row r="189" spans="1:11">
      <c r="A189" s="14" t="s">
        <v>2289</v>
      </c>
      <c r="B189" s="14">
        <v>1964</v>
      </c>
      <c r="C189" s="14" t="s">
        <v>18</v>
      </c>
      <c r="D189" s="14">
        <v>6</v>
      </c>
      <c r="E189" s="14">
        <v>0</v>
      </c>
      <c r="F189" s="25">
        <v>41250.39</v>
      </c>
      <c r="G189" s="14" t="s">
        <v>16</v>
      </c>
      <c r="H189" s="14" t="s">
        <v>12</v>
      </c>
      <c r="I189" s="14" t="s">
        <v>41</v>
      </c>
      <c r="J189" s="26" t="s">
        <v>6366</v>
      </c>
      <c r="K189" s="15">
        <v>59</v>
      </c>
    </row>
    <row r="190" spans="1:11">
      <c r="A190" s="14" t="s">
        <v>1541</v>
      </c>
      <c r="B190" s="14">
        <v>1963</v>
      </c>
      <c r="C190" s="14" t="s">
        <v>30</v>
      </c>
      <c r="D190" s="14">
        <v>5</v>
      </c>
      <c r="E190" s="14">
        <v>0</v>
      </c>
      <c r="F190" s="25">
        <v>12788.03</v>
      </c>
      <c r="G190" s="14" t="s">
        <v>12</v>
      </c>
      <c r="H190" s="14" t="s">
        <v>12</v>
      </c>
      <c r="I190" s="14" t="s">
        <v>199</v>
      </c>
      <c r="J190" s="26" t="s">
        <v>7914</v>
      </c>
      <c r="K190" s="15">
        <v>59</v>
      </c>
    </row>
    <row r="191" spans="1:11">
      <c r="A191" s="14" t="s">
        <v>1542</v>
      </c>
      <c r="B191" s="14">
        <v>1983</v>
      </c>
      <c r="C191" s="14" t="s">
        <v>36</v>
      </c>
      <c r="D191" s="14">
        <v>29</v>
      </c>
      <c r="E191" s="14">
        <v>3</v>
      </c>
      <c r="F191" s="25">
        <v>12788.18</v>
      </c>
      <c r="G191" s="14" t="s">
        <v>12</v>
      </c>
      <c r="H191" s="14" t="s">
        <v>16</v>
      </c>
      <c r="I191" s="14" t="s">
        <v>534</v>
      </c>
      <c r="J191" s="26" t="s">
        <v>7913</v>
      </c>
      <c r="K191" s="15">
        <v>39</v>
      </c>
    </row>
    <row r="192" spans="1:11">
      <c r="A192" s="14" t="s">
        <v>1543</v>
      </c>
      <c r="B192" s="14">
        <v>1978</v>
      </c>
      <c r="C192" s="14" t="s">
        <v>10</v>
      </c>
      <c r="D192" s="14">
        <v>24</v>
      </c>
      <c r="E192" s="14">
        <v>0</v>
      </c>
      <c r="F192" s="25">
        <v>12797.21</v>
      </c>
      <c r="G192" s="14" t="s">
        <v>12</v>
      </c>
      <c r="H192" s="14" t="s">
        <v>16</v>
      </c>
      <c r="I192" s="14" t="s">
        <v>246</v>
      </c>
      <c r="J192" s="26" t="s">
        <v>7912</v>
      </c>
      <c r="K192" s="15">
        <v>44</v>
      </c>
    </row>
    <row r="193" spans="1:11">
      <c r="A193" s="14" t="s">
        <v>1544</v>
      </c>
      <c r="B193" s="14">
        <v>1963</v>
      </c>
      <c r="C193" s="14" t="s">
        <v>10</v>
      </c>
      <c r="D193" s="14">
        <v>20</v>
      </c>
      <c r="E193" s="14">
        <v>0</v>
      </c>
      <c r="F193" s="25">
        <v>12815.44</v>
      </c>
      <c r="G193" s="14" t="s">
        <v>12</v>
      </c>
      <c r="H193" s="14" t="s">
        <v>12</v>
      </c>
      <c r="I193" s="14" t="s">
        <v>246</v>
      </c>
      <c r="J193" s="26" t="s">
        <v>7911</v>
      </c>
      <c r="K193" s="15">
        <v>59</v>
      </c>
    </row>
    <row r="194" spans="1:11">
      <c r="A194" s="14" t="s">
        <v>1545</v>
      </c>
      <c r="B194" s="14">
        <v>1967</v>
      </c>
      <c r="C194" s="14" t="s">
        <v>20</v>
      </c>
      <c r="D194" s="14">
        <v>25</v>
      </c>
      <c r="E194" s="14">
        <v>0</v>
      </c>
      <c r="F194" s="25">
        <v>12823.25</v>
      </c>
      <c r="G194" s="14" t="s">
        <v>12</v>
      </c>
      <c r="H194" s="14" t="s">
        <v>12</v>
      </c>
      <c r="I194" s="14" t="s">
        <v>299</v>
      </c>
      <c r="J194" s="26" t="s">
        <v>7910</v>
      </c>
      <c r="K194" s="15">
        <v>55</v>
      </c>
    </row>
    <row r="195" spans="1:11">
      <c r="A195" s="14" t="s">
        <v>1546</v>
      </c>
      <c r="B195" s="14">
        <v>2004</v>
      </c>
      <c r="C195" s="14" t="s">
        <v>15</v>
      </c>
      <c r="D195" s="14">
        <v>9</v>
      </c>
      <c r="E195" s="14">
        <v>2</v>
      </c>
      <c r="F195" s="25">
        <v>12829.46</v>
      </c>
      <c r="G195" s="14" t="s">
        <v>12</v>
      </c>
      <c r="H195" s="14" t="s">
        <v>12</v>
      </c>
      <c r="I195" s="14" t="s">
        <v>167</v>
      </c>
      <c r="J195" s="26" t="s">
        <v>7425</v>
      </c>
      <c r="K195" s="15">
        <v>18</v>
      </c>
    </row>
    <row r="196" spans="1:11">
      <c r="A196" s="14" t="s">
        <v>1547</v>
      </c>
      <c r="B196" s="14">
        <v>1993</v>
      </c>
      <c r="C196" s="14" t="s">
        <v>20</v>
      </c>
      <c r="D196" s="14">
        <v>27</v>
      </c>
      <c r="E196" s="14">
        <v>0</v>
      </c>
      <c r="F196" s="25">
        <v>12847.24</v>
      </c>
      <c r="G196" s="14" t="s">
        <v>12</v>
      </c>
      <c r="H196" s="14" t="s">
        <v>11</v>
      </c>
      <c r="I196" s="14" t="s">
        <v>23</v>
      </c>
      <c r="J196" s="26" t="s">
        <v>7909</v>
      </c>
      <c r="K196" s="15">
        <v>29</v>
      </c>
    </row>
    <row r="197" spans="1:11">
      <c r="A197" s="14" t="s">
        <v>1548</v>
      </c>
      <c r="B197" s="14">
        <v>1973</v>
      </c>
      <c r="C197" s="14" t="s">
        <v>20</v>
      </c>
      <c r="D197" s="14">
        <v>22</v>
      </c>
      <c r="E197" s="14">
        <v>0</v>
      </c>
      <c r="F197" s="25">
        <v>12852.37</v>
      </c>
      <c r="G197" s="14" t="s">
        <v>12</v>
      </c>
      <c r="H197" s="14" t="s">
        <v>16</v>
      </c>
      <c r="I197" s="14" t="s">
        <v>23</v>
      </c>
      <c r="J197" s="26" t="s">
        <v>7908</v>
      </c>
      <c r="K197" s="15">
        <v>49</v>
      </c>
    </row>
    <row r="198" spans="1:11">
      <c r="A198" s="14" t="s">
        <v>1549</v>
      </c>
      <c r="B198" s="14">
        <v>1963</v>
      </c>
      <c r="C198" s="14" t="s">
        <v>20</v>
      </c>
      <c r="D198" s="14">
        <v>27</v>
      </c>
      <c r="E198" s="14">
        <v>0</v>
      </c>
      <c r="F198" s="25">
        <v>12856.84</v>
      </c>
      <c r="G198" s="14" t="s">
        <v>12</v>
      </c>
      <c r="H198" s="14" t="s">
        <v>12</v>
      </c>
      <c r="I198" s="14" t="s">
        <v>299</v>
      </c>
      <c r="J198" s="26" t="s">
        <v>7907</v>
      </c>
      <c r="K198" s="15">
        <v>59</v>
      </c>
    </row>
    <row r="199" spans="1:11">
      <c r="A199" s="14" t="s">
        <v>1550</v>
      </c>
      <c r="B199" s="14">
        <v>1984</v>
      </c>
      <c r="C199" s="14" t="s">
        <v>34</v>
      </c>
      <c r="D199" s="14">
        <v>6</v>
      </c>
      <c r="E199" s="14">
        <v>3</v>
      </c>
      <c r="F199" s="25">
        <v>12870.31</v>
      </c>
      <c r="G199" s="14" t="s">
        <v>12</v>
      </c>
      <c r="H199" s="14" t="s">
        <v>12</v>
      </c>
      <c r="I199" s="14" t="s">
        <v>23</v>
      </c>
      <c r="J199" s="26" t="s">
        <v>7906</v>
      </c>
      <c r="K199" s="15">
        <v>38</v>
      </c>
    </row>
    <row r="200" spans="1:11">
      <c r="A200" s="14" t="s">
        <v>2290</v>
      </c>
      <c r="B200" s="14">
        <v>1977</v>
      </c>
      <c r="C200" s="14" t="s">
        <v>34</v>
      </c>
      <c r="D200" s="14">
        <v>27</v>
      </c>
      <c r="E200" s="14">
        <v>2</v>
      </c>
      <c r="F200" s="25">
        <v>41271.5</v>
      </c>
      <c r="G200" s="14" t="s">
        <v>16</v>
      </c>
      <c r="H200" s="14" t="s">
        <v>11</v>
      </c>
      <c r="I200" s="14" t="s">
        <v>41</v>
      </c>
      <c r="J200" s="26" t="s">
        <v>7905</v>
      </c>
      <c r="K200" s="15">
        <v>45</v>
      </c>
    </row>
    <row r="201" spans="1:11">
      <c r="A201" s="14" t="s">
        <v>1551</v>
      </c>
      <c r="B201" s="14">
        <v>2004</v>
      </c>
      <c r="C201" s="14" t="s">
        <v>10</v>
      </c>
      <c r="D201" s="14">
        <v>9</v>
      </c>
      <c r="E201" s="14">
        <v>0</v>
      </c>
      <c r="F201" s="25">
        <v>12890.06</v>
      </c>
      <c r="G201" s="14" t="s">
        <v>12</v>
      </c>
      <c r="H201" s="14" t="s">
        <v>16</v>
      </c>
      <c r="I201" s="14" t="s">
        <v>165</v>
      </c>
      <c r="J201" s="26" t="s">
        <v>7235</v>
      </c>
      <c r="K201" s="15">
        <v>18</v>
      </c>
    </row>
    <row r="202" spans="1:11">
      <c r="A202" s="14" t="s">
        <v>1552</v>
      </c>
      <c r="B202" s="14">
        <v>1963</v>
      </c>
      <c r="C202" s="14" t="s">
        <v>34</v>
      </c>
      <c r="D202" s="14">
        <v>16</v>
      </c>
      <c r="E202" s="14">
        <v>1</v>
      </c>
      <c r="F202" s="25">
        <v>12913.99</v>
      </c>
      <c r="G202" s="14" t="s">
        <v>12</v>
      </c>
      <c r="H202" s="14" t="s">
        <v>11</v>
      </c>
      <c r="I202" s="14" t="s">
        <v>167</v>
      </c>
      <c r="J202" s="26" t="s">
        <v>7904</v>
      </c>
      <c r="K202" s="15">
        <v>59</v>
      </c>
    </row>
    <row r="203" spans="1:11">
      <c r="A203" s="14" t="s">
        <v>1553</v>
      </c>
      <c r="B203" s="14">
        <v>1963</v>
      </c>
      <c r="C203" s="14" t="s">
        <v>20</v>
      </c>
      <c r="D203" s="14">
        <v>1</v>
      </c>
      <c r="E203" s="14">
        <v>2</v>
      </c>
      <c r="F203" s="25">
        <v>12925.89</v>
      </c>
      <c r="G203" s="14" t="s">
        <v>12</v>
      </c>
      <c r="H203" s="14" t="s">
        <v>11</v>
      </c>
      <c r="I203" s="14" t="s">
        <v>13</v>
      </c>
      <c r="J203" s="26" t="s">
        <v>7903</v>
      </c>
      <c r="K203" s="15">
        <v>59</v>
      </c>
    </row>
    <row r="204" spans="1:11">
      <c r="A204" s="14" t="s">
        <v>1554</v>
      </c>
      <c r="B204" s="14">
        <v>1963</v>
      </c>
      <c r="C204" s="14" t="s">
        <v>34</v>
      </c>
      <c r="D204" s="14">
        <v>14</v>
      </c>
      <c r="E204" s="14">
        <v>2</v>
      </c>
      <c r="F204" s="25">
        <v>12928.79</v>
      </c>
      <c r="G204" s="14" t="s">
        <v>12</v>
      </c>
      <c r="H204" s="14" t="s">
        <v>11</v>
      </c>
      <c r="I204" s="14" t="s">
        <v>13</v>
      </c>
      <c r="J204" s="26" t="s">
        <v>7902</v>
      </c>
      <c r="K204" s="15">
        <v>59</v>
      </c>
    </row>
    <row r="205" spans="1:11">
      <c r="A205" s="14" t="s">
        <v>1555</v>
      </c>
      <c r="B205" s="14">
        <v>1966</v>
      </c>
      <c r="C205" s="14" t="s">
        <v>30</v>
      </c>
      <c r="D205" s="14">
        <v>22</v>
      </c>
      <c r="E205" s="14">
        <v>4</v>
      </c>
      <c r="F205" s="25">
        <v>12949.16</v>
      </c>
      <c r="G205" s="14" t="s">
        <v>12</v>
      </c>
      <c r="H205" s="14" t="s">
        <v>12</v>
      </c>
      <c r="I205" s="14" t="s">
        <v>13</v>
      </c>
      <c r="J205" s="26" t="s">
        <v>7901</v>
      </c>
      <c r="K205" s="15">
        <v>56</v>
      </c>
    </row>
    <row r="206" spans="1:11">
      <c r="A206" s="14" t="s">
        <v>1556</v>
      </c>
      <c r="B206" s="14">
        <v>1961</v>
      </c>
      <c r="C206" s="14" t="s">
        <v>34</v>
      </c>
      <c r="D206" s="14">
        <v>20</v>
      </c>
      <c r="E206" s="14">
        <v>0</v>
      </c>
      <c r="F206" s="25">
        <v>12950.07</v>
      </c>
      <c r="G206" s="14" t="s">
        <v>12</v>
      </c>
      <c r="H206" s="14" t="s">
        <v>16</v>
      </c>
      <c r="I206" s="14" t="s">
        <v>23</v>
      </c>
      <c r="J206" s="26" t="s">
        <v>7900</v>
      </c>
      <c r="K206" s="15">
        <v>61</v>
      </c>
    </row>
    <row r="207" spans="1:11">
      <c r="A207" s="14" t="s">
        <v>1557</v>
      </c>
      <c r="B207" s="14">
        <v>1960</v>
      </c>
      <c r="C207" s="14" t="s">
        <v>15</v>
      </c>
      <c r="D207" s="14">
        <v>4</v>
      </c>
      <c r="E207" s="14">
        <v>0</v>
      </c>
      <c r="F207" s="25">
        <v>12957.12</v>
      </c>
      <c r="G207" s="14" t="s">
        <v>12</v>
      </c>
      <c r="H207" s="14" t="s">
        <v>16</v>
      </c>
      <c r="I207" s="14" t="s">
        <v>41</v>
      </c>
      <c r="J207" s="26" t="s">
        <v>7899</v>
      </c>
      <c r="K207" s="15">
        <v>62</v>
      </c>
    </row>
    <row r="208" spans="1:11">
      <c r="A208" s="14" t="s">
        <v>1558</v>
      </c>
      <c r="B208" s="14">
        <v>1960</v>
      </c>
      <c r="C208" s="14" t="s">
        <v>18</v>
      </c>
      <c r="D208" s="14">
        <v>22</v>
      </c>
      <c r="E208" s="14">
        <v>0</v>
      </c>
      <c r="F208" s="25">
        <v>12979.36</v>
      </c>
      <c r="G208" s="14" t="s">
        <v>12</v>
      </c>
      <c r="H208" s="14" t="s">
        <v>16</v>
      </c>
      <c r="I208" s="14" t="s">
        <v>41</v>
      </c>
      <c r="J208" s="26" t="s">
        <v>7898</v>
      </c>
      <c r="K208" s="15">
        <v>62</v>
      </c>
    </row>
    <row r="209" spans="1:11">
      <c r="A209" s="14" t="s">
        <v>1559</v>
      </c>
      <c r="B209" s="14">
        <v>1960</v>
      </c>
      <c r="C209" s="14" t="s">
        <v>20</v>
      </c>
      <c r="D209" s="14">
        <v>23</v>
      </c>
      <c r="E209" s="14">
        <v>0</v>
      </c>
      <c r="F209" s="25">
        <v>12981.35</v>
      </c>
      <c r="G209" s="14" t="s">
        <v>12</v>
      </c>
      <c r="H209" s="14" t="s">
        <v>12</v>
      </c>
      <c r="I209" s="14" t="s">
        <v>13</v>
      </c>
      <c r="J209" s="26" t="s">
        <v>7897</v>
      </c>
      <c r="K209" s="15">
        <v>62</v>
      </c>
    </row>
    <row r="210" spans="1:11">
      <c r="A210" s="14" t="s">
        <v>1560</v>
      </c>
      <c r="B210" s="14">
        <v>1960</v>
      </c>
      <c r="C210" s="14" t="s">
        <v>15</v>
      </c>
      <c r="D210" s="14">
        <v>28</v>
      </c>
      <c r="E210" s="14">
        <v>0</v>
      </c>
      <c r="F210" s="25">
        <v>12982.87</v>
      </c>
      <c r="G210" s="14" t="s">
        <v>12</v>
      </c>
      <c r="H210" s="14" t="s">
        <v>16</v>
      </c>
      <c r="I210" s="14" t="s">
        <v>13</v>
      </c>
      <c r="J210" s="26" t="s">
        <v>7896</v>
      </c>
      <c r="K210" s="15">
        <v>62</v>
      </c>
    </row>
    <row r="211" spans="1:11">
      <c r="A211" s="14" t="s">
        <v>2291</v>
      </c>
      <c r="B211" s="14">
        <v>1964</v>
      </c>
      <c r="C211" s="14" t="s">
        <v>36</v>
      </c>
      <c r="D211" s="14">
        <v>7</v>
      </c>
      <c r="E211" s="14">
        <v>0</v>
      </c>
      <c r="F211" s="25">
        <v>41331.79</v>
      </c>
      <c r="G211" s="14" t="s">
        <v>16</v>
      </c>
      <c r="H211" s="14" t="s">
        <v>11</v>
      </c>
      <c r="I211" s="14" t="s">
        <v>41</v>
      </c>
      <c r="J211" s="26" t="s">
        <v>7895</v>
      </c>
      <c r="K211" s="15">
        <v>58</v>
      </c>
    </row>
    <row r="212" spans="1:11">
      <c r="A212" s="14" t="s">
        <v>1561</v>
      </c>
      <c r="B212" s="14">
        <v>1979</v>
      </c>
      <c r="C212" s="14" t="s">
        <v>15</v>
      </c>
      <c r="D212" s="14">
        <v>27</v>
      </c>
      <c r="E212" s="14">
        <v>2</v>
      </c>
      <c r="F212" s="25">
        <v>12994.12</v>
      </c>
      <c r="G212" s="14" t="s">
        <v>12</v>
      </c>
      <c r="H212" s="14" t="s">
        <v>11</v>
      </c>
      <c r="I212" s="14" t="s">
        <v>534</v>
      </c>
      <c r="J212" s="26" t="s">
        <v>7894</v>
      </c>
      <c r="K212" s="15">
        <v>43</v>
      </c>
    </row>
    <row r="213" spans="1:11">
      <c r="A213" s="14" t="s">
        <v>1562</v>
      </c>
      <c r="B213" s="14">
        <v>1981</v>
      </c>
      <c r="C213" s="14" t="s">
        <v>36</v>
      </c>
      <c r="D213" s="14">
        <v>30</v>
      </c>
      <c r="E213" s="14">
        <v>1</v>
      </c>
      <c r="F213" s="25">
        <v>13002.91</v>
      </c>
      <c r="G213" s="14" t="s">
        <v>12</v>
      </c>
      <c r="H213" s="14" t="s">
        <v>16</v>
      </c>
      <c r="I213" s="14" t="s">
        <v>23</v>
      </c>
      <c r="J213" s="26" t="s">
        <v>7893</v>
      </c>
      <c r="K213" s="15">
        <v>41</v>
      </c>
    </row>
    <row r="214" spans="1:11">
      <c r="A214" s="14" t="s">
        <v>1563</v>
      </c>
      <c r="B214" s="14">
        <v>1962</v>
      </c>
      <c r="C214" s="14" t="s">
        <v>18</v>
      </c>
      <c r="D214" s="14">
        <v>24</v>
      </c>
      <c r="E214" s="14">
        <v>0</v>
      </c>
      <c r="F214" s="25">
        <v>13004.95</v>
      </c>
      <c r="G214" s="14" t="s">
        <v>12</v>
      </c>
      <c r="H214" s="14" t="s">
        <v>16</v>
      </c>
      <c r="I214" s="14" t="s">
        <v>23</v>
      </c>
      <c r="J214" s="26" t="s">
        <v>7892</v>
      </c>
      <c r="K214" s="15">
        <v>60</v>
      </c>
    </row>
    <row r="215" spans="1:11">
      <c r="A215" s="14" t="s">
        <v>1564</v>
      </c>
      <c r="B215" s="14">
        <v>1969</v>
      </c>
      <c r="C215" s="14" t="s">
        <v>30</v>
      </c>
      <c r="D215" s="14">
        <v>13</v>
      </c>
      <c r="E215" s="14">
        <v>0</v>
      </c>
      <c r="F215" s="25">
        <v>13008.07</v>
      </c>
      <c r="G215" s="14" t="s">
        <v>12</v>
      </c>
      <c r="H215" s="14" t="s">
        <v>12</v>
      </c>
      <c r="I215" s="14" t="s">
        <v>23</v>
      </c>
      <c r="J215" s="26" t="s">
        <v>7891</v>
      </c>
      <c r="K215" s="15">
        <v>53</v>
      </c>
    </row>
    <row r="216" spans="1:11">
      <c r="A216" s="14" t="s">
        <v>1565</v>
      </c>
      <c r="B216" s="14">
        <v>1972</v>
      </c>
      <c r="C216" s="14" t="s">
        <v>20</v>
      </c>
      <c r="D216" s="14">
        <v>27</v>
      </c>
      <c r="E216" s="14">
        <v>0</v>
      </c>
      <c r="F216" s="25">
        <v>13010.86</v>
      </c>
      <c r="G216" s="14" t="s">
        <v>12</v>
      </c>
      <c r="H216" s="14" t="s">
        <v>11</v>
      </c>
      <c r="I216" s="14" t="s">
        <v>23</v>
      </c>
      <c r="J216" s="26" t="s">
        <v>7890</v>
      </c>
      <c r="K216" s="15">
        <v>50</v>
      </c>
    </row>
    <row r="217" spans="1:11">
      <c r="A217" s="14" t="s">
        <v>1566</v>
      </c>
      <c r="B217" s="14">
        <v>1962</v>
      </c>
      <c r="C217" s="14" t="s">
        <v>10</v>
      </c>
      <c r="D217" s="14">
        <v>20</v>
      </c>
      <c r="E217" s="14">
        <v>0</v>
      </c>
      <c r="F217" s="25">
        <v>13012.21</v>
      </c>
      <c r="G217" s="14" t="s">
        <v>12</v>
      </c>
      <c r="H217" s="14" t="s">
        <v>16</v>
      </c>
      <c r="I217" s="14" t="s">
        <v>23</v>
      </c>
      <c r="J217" s="26" t="s">
        <v>7889</v>
      </c>
      <c r="K217" s="15">
        <v>60</v>
      </c>
    </row>
    <row r="218" spans="1:11">
      <c r="A218" s="14" t="s">
        <v>1567</v>
      </c>
      <c r="B218" s="14">
        <v>1964</v>
      </c>
      <c r="C218" s="14" t="s">
        <v>20</v>
      </c>
      <c r="D218" s="14">
        <v>23</v>
      </c>
      <c r="E218" s="14">
        <v>1</v>
      </c>
      <c r="F218" s="25">
        <v>13019.16</v>
      </c>
      <c r="G218" s="14" t="s">
        <v>12</v>
      </c>
      <c r="H218" s="14" t="s">
        <v>16</v>
      </c>
      <c r="I218" s="14" t="s">
        <v>246</v>
      </c>
      <c r="J218" s="26" t="s">
        <v>7888</v>
      </c>
      <c r="K218" s="15">
        <v>58</v>
      </c>
    </row>
    <row r="219" spans="1:11">
      <c r="A219" s="14" t="s">
        <v>1568</v>
      </c>
      <c r="B219" s="14">
        <v>1965</v>
      </c>
      <c r="C219" s="14" t="s">
        <v>15</v>
      </c>
      <c r="D219" s="14">
        <v>4</v>
      </c>
      <c r="E219" s="14">
        <v>0</v>
      </c>
      <c r="F219" s="25">
        <v>13023.93</v>
      </c>
      <c r="G219" s="14" t="s">
        <v>12</v>
      </c>
      <c r="H219" s="14" t="s">
        <v>11</v>
      </c>
      <c r="I219" s="14" t="s">
        <v>199</v>
      </c>
      <c r="J219" s="26" t="s">
        <v>7887</v>
      </c>
      <c r="K219" s="15">
        <v>57</v>
      </c>
    </row>
    <row r="220" spans="1:11">
      <c r="A220" s="14" t="s">
        <v>1569</v>
      </c>
      <c r="B220" s="14">
        <v>1961</v>
      </c>
      <c r="C220" s="14" t="s">
        <v>15</v>
      </c>
      <c r="D220" s="14">
        <v>9</v>
      </c>
      <c r="E220" s="14">
        <v>0</v>
      </c>
      <c r="F220" s="25">
        <v>13041.92</v>
      </c>
      <c r="G220" s="14" t="s">
        <v>12</v>
      </c>
      <c r="H220" s="14" t="s">
        <v>16</v>
      </c>
      <c r="I220" s="14" t="s">
        <v>41</v>
      </c>
      <c r="J220" s="26" t="s">
        <v>7886</v>
      </c>
      <c r="K220" s="15">
        <v>61</v>
      </c>
    </row>
    <row r="221" spans="1:11">
      <c r="A221" s="14" t="s">
        <v>1570</v>
      </c>
      <c r="B221" s="14">
        <v>1969</v>
      </c>
      <c r="C221" s="14" t="s">
        <v>20</v>
      </c>
      <c r="D221" s="14">
        <v>23</v>
      </c>
      <c r="E221" s="14">
        <v>0</v>
      </c>
      <c r="F221" s="25">
        <v>13044.41</v>
      </c>
      <c r="G221" s="14" t="s">
        <v>12</v>
      </c>
      <c r="H221" s="14" t="s">
        <v>16</v>
      </c>
      <c r="I221" s="14" t="s">
        <v>23</v>
      </c>
      <c r="J221" s="26" t="s">
        <v>7885</v>
      </c>
      <c r="K221" s="15">
        <v>53</v>
      </c>
    </row>
    <row r="222" spans="1:11">
      <c r="A222" s="14" t="s">
        <v>2292</v>
      </c>
      <c r="B222" s="14">
        <v>1971</v>
      </c>
      <c r="C222" s="14" t="s">
        <v>36</v>
      </c>
      <c r="D222" s="14">
        <v>16</v>
      </c>
      <c r="E222" s="14">
        <v>0</v>
      </c>
      <c r="F222" s="25">
        <v>41351.879999999997</v>
      </c>
      <c r="G222" s="14" t="s">
        <v>16</v>
      </c>
      <c r="H222" s="14" t="s">
        <v>11</v>
      </c>
      <c r="I222" s="14" t="s">
        <v>41</v>
      </c>
      <c r="J222" s="26" t="s">
        <v>7884</v>
      </c>
      <c r="K222" s="15">
        <v>51</v>
      </c>
    </row>
    <row r="223" spans="1:11">
      <c r="A223" s="14" t="s">
        <v>2364</v>
      </c>
      <c r="B223" s="14">
        <v>1958</v>
      </c>
      <c r="C223" s="14" t="s">
        <v>18</v>
      </c>
      <c r="D223" s="14">
        <v>27</v>
      </c>
      <c r="E223" s="14">
        <v>2</v>
      </c>
      <c r="F223" s="25">
        <v>49577.66</v>
      </c>
      <c r="G223" s="14" t="s">
        <v>11</v>
      </c>
      <c r="H223" s="14" t="s">
        <v>11</v>
      </c>
      <c r="I223" s="14" t="s">
        <v>13</v>
      </c>
      <c r="J223" s="26" t="s">
        <v>7883</v>
      </c>
      <c r="K223" s="15">
        <v>64</v>
      </c>
    </row>
    <row r="224" spans="1:11">
      <c r="A224" s="14" t="s">
        <v>1571</v>
      </c>
      <c r="B224" s="14">
        <v>1967</v>
      </c>
      <c r="C224" s="14" t="s">
        <v>34</v>
      </c>
      <c r="D224" s="14">
        <v>6</v>
      </c>
      <c r="E224" s="14">
        <v>3</v>
      </c>
      <c r="F224" s="25">
        <v>13047.33</v>
      </c>
      <c r="G224" s="14" t="s">
        <v>12</v>
      </c>
      <c r="H224" s="14" t="s">
        <v>12</v>
      </c>
      <c r="I224" s="14" t="s">
        <v>246</v>
      </c>
      <c r="J224" s="26" t="s">
        <v>7882</v>
      </c>
      <c r="K224" s="15">
        <v>55</v>
      </c>
    </row>
    <row r="225" spans="1:11">
      <c r="A225" s="14" t="s">
        <v>1572</v>
      </c>
      <c r="B225" s="14">
        <v>1985</v>
      </c>
      <c r="C225" s="14" t="s">
        <v>36</v>
      </c>
      <c r="D225" s="14">
        <v>26</v>
      </c>
      <c r="E225" s="14">
        <v>3</v>
      </c>
      <c r="F225" s="25">
        <v>13051.22</v>
      </c>
      <c r="G225" s="14" t="s">
        <v>12</v>
      </c>
      <c r="H225" s="14" t="s">
        <v>16</v>
      </c>
      <c r="I225" s="14" t="s">
        <v>534</v>
      </c>
      <c r="J225" s="26" t="s">
        <v>7881</v>
      </c>
      <c r="K225" s="15">
        <v>37</v>
      </c>
    </row>
    <row r="226" spans="1:11">
      <c r="A226" s="14" t="s">
        <v>1573</v>
      </c>
      <c r="B226" s="14">
        <v>1961</v>
      </c>
      <c r="C226" s="14" t="s">
        <v>15</v>
      </c>
      <c r="D226" s="14">
        <v>6</v>
      </c>
      <c r="E226" s="14">
        <v>0</v>
      </c>
      <c r="F226" s="25">
        <v>13063.88</v>
      </c>
      <c r="G226" s="14" t="s">
        <v>12</v>
      </c>
      <c r="H226" s="14" t="s">
        <v>11</v>
      </c>
      <c r="I226" s="14" t="s">
        <v>41</v>
      </c>
      <c r="J226" s="26" t="s">
        <v>7880</v>
      </c>
      <c r="K226" s="15">
        <v>61</v>
      </c>
    </row>
    <row r="227" spans="1:11">
      <c r="A227" s="14" t="s">
        <v>1574</v>
      </c>
      <c r="B227" s="14">
        <v>1978</v>
      </c>
      <c r="C227" s="14" t="s">
        <v>10</v>
      </c>
      <c r="D227" s="14">
        <v>17</v>
      </c>
      <c r="E227" s="14">
        <v>2</v>
      </c>
      <c r="F227" s="25">
        <v>13101.74</v>
      </c>
      <c r="G227" s="14" t="s">
        <v>12</v>
      </c>
      <c r="H227" s="14" t="s">
        <v>11</v>
      </c>
      <c r="I227" s="14" t="s">
        <v>534</v>
      </c>
      <c r="J227" s="26" t="s">
        <v>6371</v>
      </c>
      <c r="K227" s="15">
        <v>44</v>
      </c>
    </row>
    <row r="228" spans="1:11">
      <c r="A228" s="14" t="s">
        <v>1575</v>
      </c>
      <c r="B228" s="14">
        <v>1971</v>
      </c>
      <c r="C228" s="14" t="s">
        <v>36</v>
      </c>
      <c r="D228" s="14">
        <v>30</v>
      </c>
      <c r="E228" s="14">
        <v>0</v>
      </c>
      <c r="F228" s="25">
        <v>13110.79</v>
      </c>
      <c r="G228" s="14" t="s">
        <v>12</v>
      </c>
      <c r="H228" s="14" t="s">
        <v>11</v>
      </c>
      <c r="I228" s="14" t="s">
        <v>41</v>
      </c>
      <c r="J228" s="26" t="s">
        <v>7879</v>
      </c>
      <c r="K228" s="15">
        <v>51</v>
      </c>
    </row>
    <row r="229" spans="1:11">
      <c r="A229" s="14" t="s">
        <v>1576</v>
      </c>
      <c r="B229" s="14">
        <v>1962</v>
      </c>
      <c r="C229" s="14" t="s">
        <v>34</v>
      </c>
      <c r="D229" s="14">
        <v>2</v>
      </c>
      <c r="E229" s="14">
        <v>1</v>
      </c>
      <c r="F229" s="25">
        <v>13112.6</v>
      </c>
      <c r="G229" s="14" t="s">
        <v>12</v>
      </c>
      <c r="H229" s="14" t="s">
        <v>12</v>
      </c>
      <c r="I229" s="14" t="s">
        <v>23</v>
      </c>
      <c r="J229" s="26" t="s">
        <v>7878</v>
      </c>
      <c r="K229" s="15">
        <v>60</v>
      </c>
    </row>
    <row r="230" spans="1:11">
      <c r="A230" s="14" t="s">
        <v>1577</v>
      </c>
      <c r="B230" s="14">
        <v>1992</v>
      </c>
      <c r="C230" s="14" t="s">
        <v>34</v>
      </c>
      <c r="D230" s="14">
        <v>12</v>
      </c>
      <c r="E230" s="14">
        <v>0</v>
      </c>
      <c r="F230" s="25">
        <v>13113.51</v>
      </c>
      <c r="G230" s="14" t="s">
        <v>12</v>
      </c>
      <c r="H230" s="14" t="s">
        <v>11</v>
      </c>
      <c r="I230" s="14" t="s">
        <v>534</v>
      </c>
      <c r="J230" s="26" t="s">
        <v>6633</v>
      </c>
      <c r="K230" s="15">
        <v>30</v>
      </c>
    </row>
    <row r="231" spans="1:11">
      <c r="A231" s="14" t="s">
        <v>1578</v>
      </c>
      <c r="B231" s="14">
        <v>1963</v>
      </c>
      <c r="C231" s="14" t="s">
        <v>20</v>
      </c>
      <c r="D231" s="14">
        <v>14</v>
      </c>
      <c r="E231" s="14">
        <v>0</v>
      </c>
      <c r="F231" s="25">
        <v>13116.84</v>
      </c>
      <c r="G231" s="14" t="s">
        <v>12</v>
      </c>
      <c r="H231" s="14" t="s">
        <v>16</v>
      </c>
      <c r="I231" s="14" t="s">
        <v>23</v>
      </c>
      <c r="J231" s="26" t="s">
        <v>7877</v>
      </c>
      <c r="K231" s="15">
        <v>59</v>
      </c>
    </row>
    <row r="232" spans="1:11">
      <c r="A232" s="14" t="s">
        <v>1579</v>
      </c>
      <c r="B232" s="14">
        <v>1999</v>
      </c>
      <c r="C232" s="14" t="s">
        <v>34</v>
      </c>
      <c r="D232" s="14">
        <v>16</v>
      </c>
      <c r="E232" s="14">
        <v>0</v>
      </c>
      <c r="F232" s="25">
        <v>13126.68</v>
      </c>
      <c r="G232" s="14" t="s">
        <v>12</v>
      </c>
      <c r="H232" s="14" t="s">
        <v>12</v>
      </c>
      <c r="I232" s="14" t="s">
        <v>41</v>
      </c>
      <c r="J232" s="26" t="s">
        <v>7876</v>
      </c>
      <c r="K232" s="15">
        <v>23</v>
      </c>
    </row>
    <row r="233" spans="1:11">
      <c r="A233" s="14" t="s">
        <v>1580</v>
      </c>
      <c r="B233" s="14">
        <v>1961</v>
      </c>
      <c r="C233" s="14" t="s">
        <v>20</v>
      </c>
      <c r="D233" s="14">
        <v>7</v>
      </c>
      <c r="E233" s="14">
        <v>0</v>
      </c>
      <c r="F233" s="25">
        <v>13129.6</v>
      </c>
      <c r="G233" s="14" t="s">
        <v>12</v>
      </c>
      <c r="H233" s="14" t="s">
        <v>11</v>
      </c>
      <c r="I233" s="14" t="s">
        <v>355</v>
      </c>
      <c r="J233" s="26" t="s">
        <v>7875</v>
      </c>
      <c r="K233" s="15">
        <v>61</v>
      </c>
    </row>
    <row r="234" spans="1:11">
      <c r="A234" s="14" t="s">
        <v>2293</v>
      </c>
      <c r="B234" s="14">
        <v>1967</v>
      </c>
      <c r="C234" s="14" t="s">
        <v>30</v>
      </c>
      <c r="D234" s="14">
        <v>22</v>
      </c>
      <c r="E234" s="14">
        <v>0</v>
      </c>
      <c r="F234" s="25">
        <v>41505.15</v>
      </c>
      <c r="G234" s="14" t="s">
        <v>16</v>
      </c>
      <c r="H234" s="14" t="s">
        <v>11</v>
      </c>
      <c r="I234" s="14" t="s">
        <v>41</v>
      </c>
      <c r="J234" s="26" t="s">
        <v>7874</v>
      </c>
      <c r="K234" s="15">
        <v>55</v>
      </c>
    </row>
    <row r="235" spans="1:11">
      <c r="A235" s="14" t="s">
        <v>1581</v>
      </c>
      <c r="B235" s="14">
        <v>1961</v>
      </c>
      <c r="C235" s="14" t="s">
        <v>30</v>
      </c>
      <c r="D235" s="14">
        <v>6</v>
      </c>
      <c r="E235" s="14">
        <v>0</v>
      </c>
      <c r="F235" s="25">
        <v>13143.34</v>
      </c>
      <c r="G235" s="14" t="s">
        <v>12</v>
      </c>
      <c r="H235" s="14" t="s">
        <v>11</v>
      </c>
      <c r="I235" s="14" t="s">
        <v>515</v>
      </c>
      <c r="J235" s="26" t="s">
        <v>7873</v>
      </c>
      <c r="K235" s="15">
        <v>61</v>
      </c>
    </row>
    <row r="236" spans="1:11">
      <c r="A236" s="14" t="s">
        <v>1582</v>
      </c>
      <c r="B236" s="14">
        <v>1961</v>
      </c>
      <c r="C236" s="14" t="s">
        <v>30</v>
      </c>
      <c r="D236" s="14">
        <v>6</v>
      </c>
      <c r="E236" s="14">
        <v>0</v>
      </c>
      <c r="F236" s="25">
        <v>13143.86</v>
      </c>
      <c r="G236" s="14" t="s">
        <v>12</v>
      </c>
      <c r="H236" s="14" t="s">
        <v>11</v>
      </c>
      <c r="I236" s="14" t="s">
        <v>167</v>
      </c>
      <c r="J236" s="26" t="s">
        <v>7873</v>
      </c>
      <c r="K236" s="15">
        <v>61</v>
      </c>
    </row>
    <row r="237" spans="1:11">
      <c r="A237" s="14" t="s">
        <v>1583</v>
      </c>
      <c r="B237" s="14">
        <v>1962</v>
      </c>
      <c r="C237" s="14" t="s">
        <v>34</v>
      </c>
      <c r="D237" s="14">
        <v>5</v>
      </c>
      <c r="E237" s="14">
        <v>0</v>
      </c>
      <c r="F237" s="25">
        <v>13204.29</v>
      </c>
      <c r="G237" s="14" t="s">
        <v>12</v>
      </c>
      <c r="H237" s="14" t="s">
        <v>16</v>
      </c>
      <c r="I237" s="14" t="s">
        <v>246</v>
      </c>
      <c r="J237" s="26" t="s">
        <v>7872</v>
      </c>
      <c r="K237" s="15">
        <v>60</v>
      </c>
    </row>
    <row r="238" spans="1:11">
      <c r="A238" s="14" t="s">
        <v>1584</v>
      </c>
      <c r="B238" s="14">
        <v>1982</v>
      </c>
      <c r="C238" s="14" t="s">
        <v>36</v>
      </c>
      <c r="D238" s="14">
        <v>15</v>
      </c>
      <c r="E238" s="14">
        <v>3</v>
      </c>
      <c r="F238" s="25">
        <v>13214.43</v>
      </c>
      <c r="G238" s="14" t="s">
        <v>12</v>
      </c>
      <c r="H238" s="14" t="s">
        <v>11</v>
      </c>
      <c r="I238" s="14" t="s">
        <v>23</v>
      </c>
      <c r="J238" s="26" t="s">
        <v>7871</v>
      </c>
      <c r="K238" s="15">
        <v>40</v>
      </c>
    </row>
    <row r="239" spans="1:11">
      <c r="A239" s="14" t="s">
        <v>1585</v>
      </c>
      <c r="B239" s="14">
        <v>1962</v>
      </c>
      <c r="C239" s="14" t="s">
        <v>30</v>
      </c>
      <c r="D239" s="14">
        <v>7</v>
      </c>
      <c r="E239" s="14">
        <v>0</v>
      </c>
      <c r="F239" s="25">
        <v>13217.09</v>
      </c>
      <c r="G239" s="14" t="s">
        <v>12</v>
      </c>
      <c r="H239" s="14" t="s">
        <v>16</v>
      </c>
      <c r="I239" s="14" t="s">
        <v>246</v>
      </c>
      <c r="J239" s="26" t="s">
        <v>7870</v>
      </c>
      <c r="K239" s="15">
        <v>60</v>
      </c>
    </row>
    <row r="240" spans="1:11">
      <c r="A240" s="14" t="s">
        <v>1586</v>
      </c>
      <c r="B240" s="14">
        <v>1965</v>
      </c>
      <c r="C240" s="14" t="s">
        <v>15</v>
      </c>
      <c r="D240" s="14">
        <v>13</v>
      </c>
      <c r="E240" s="14">
        <v>2</v>
      </c>
      <c r="F240" s="25">
        <v>13224.06</v>
      </c>
      <c r="G240" s="14" t="s">
        <v>12</v>
      </c>
      <c r="H240" s="14" t="s">
        <v>12</v>
      </c>
      <c r="I240" s="14" t="s">
        <v>246</v>
      </c>
      <c r="J240" s="26" t="s">
        <v>7869</v>
      </c>
      <c r="K240" s="15">
        <v>57</v>
      </c>
    </row>
    <row r="241" spans="1:11">
      <c r="A241" s="14" t="s">
        <v>1587</v>
      </c>
      <c r="B241" s="14">
        <v>1962</v>
      </c>
      <c r="C241" s="14" t="s">
        <v>15</v>
      </c>
      <c r="D241" s="14">
        <v>24</v>
      </c>
      <c r="E241" s="14">
        <v>1</v>
      </c>
      <c r="F241" s="25">
        <v>13224.69</v>
      </c>
      <c r="G241" s="14" t="s">
        <v>12</v>
      </c>
      <c r="H241" s="14" t="s">
        <v>11</v>
      </c>
      <c r="I241" s="14" t="s">
        <v>41</v>
      </c>
      <c r="J241" s="26" t="s">
        <v>7868</v>
      </c>
      <c r="K241" s="15">
        <v>60</v>
      </c>
    </row>
    <row r="242" spans="1:11">
      <c r="A242" s="14" t="s">
        <v>1588</v>
      </c>
      <c r="B242" s="14">
        <v>1962</v>
      </c>
      <c r="C242" s="14" t="s">
        <v>36</v>
      </c>
      <c r="D242" s="14">
        <v>11</v>
      </c>
      <c r="E242" s="14">
        <v>0</v>
      </c>
      <c r="F242" s="25">
        <v>13228.85</v>
      </c>
      <c r="G242" s="14" t="s">
        <v>12</v>
      </c>
      <c r="H242" s="14" t="s">
        <v>12</v>
      </c>
      <c r="I242" s="14" t="s">
        <v>248</v>
      </c>
      <c r="J242" s="26" t="s">
        <v>6314</v>
      </c>
      <c r="K242" s="15">
        <v>60</v>
      </c>
    </row>
    <row r="243" spans="1:11">
      <c r="A243" s="14" t="s">
        <v>1589</v>
      </c>
      <c r="B243" s="14">
        <v>1994</v>
      </c>
      <c r="C243" s="14" t="s">
        <v>10</v>
      </c>
      <c r="D243" s="14">
        <v>1</v>
      </c>
      <c r="E243" s="14">
        <v>0</v>
      </c>
      <c r="F243" s="25">
        <v>13292.52</v>
      </c>
      <c r="G243" s="14" t="s">
        <v>12</v>
      </c>
      <c r="H243" s="14" t="s">
        <v>12</v>
      </c>
      <c r="I243" s="14" t="s">
        <v>23</v>
      </c>
      <c r="J243" s="26" t="s">
        <v>7025</v>
      </c>
      <c r="K243" s="15">
        <v>28</v>
      </c>
    </row>
    <row r="244" spans="1:11">
      <c r="A244" s="14" t="s">
        <v>1590</v>
      </c>
      <c r="B244" s="14">
        <v>1976</v>
      </c>
      <c r="C244" s="14" t="s">
        <v>34</v>
      </c>
      <c r="D244" s="14">
        <v>23</v>
      </c>
      <c r="E244" s="14">
        <v>2</v>
      </c>
      <c r="F244" s="25">
        <v>13333.71</v>
      </c>
      <c r="G244" s="14" t="s">
        <v>12</v>
      </c>
      <c r="H244" s="14" t="s">
        <v>11</v>
      </c>
      <c r="I244" s="14" t="s">
        <v>23</v>
      </c>
      <c r="J244" s="26" t="s">
        <v>7867</v>
      </c>
      <c r="K244" s="15">
        <v>46</v>
      </c>
    </row>
    <row r="245" spans="1:11">
      <c r="A245" s="14" t="s">
        <v>2294</v>
      </c>
      <c r="B245" s="14">
        <v>1974</v>
      </c>
      <c r="C245" s="14" t="s">
        <v>15</v>
      </c>
      <c r="D245" s="14">
        <v>24</v>
      </c>
      <c r="E245" s="14">
        <v>0</v>
      </c>
      <c r="F245" s="25">
        <v>41636.199999999997</v>
      </c>
      <c r="G245" s="14" t="s">
        <v>16</v>
      </c>
      <c r="H245" s="14" t="s">
        <v>16</v>
      </c>
      <c r="I245" s="14" t="s">
        <v>41</v>
      </c>
      <c r="J245" s="26" t="s">
        <v>7866</v>
      </c>
      <c r="K245" s="15">
        <v>48</v>
      </c>
    </row>
    <row r="246" spans="1:11">
      <c r="A246" s="14" t="s">
        <v>1591</v>
      </c>
      <c r="B246" s="14">
        <v>1960</v>
      </c>
      <c r="C246" s="14" t="s">
        <v>15</v>
      </c>
      <c r="D246" s="14">
        <v>11</v>
      </c>
      <c r="E246" s="14">
        <v>0</v>
      </c>
      <c r="F246" s="25">
        <v>13352.1</v>
      </c>
      <c r="G246" s="14" t="s">
        <v>12</v>
      </c>
      <c r="H246" s="14" t="s">
        <v>16</v>
      </c>
      <c r="I246" s="14" t="s">
        <v>23</v>
      </c>
      <c r="J246" s="26" t="s">
        <v>7865</v>
      </c>
      <c r="K246" s="15">
        <v>62</v>
      </c>
    </row>
    <row r="247" spans="1:11">
      <c r="A247" s="14" t="s">
        <v>1592</v>
      </c>
      <c r="B247" s="14">
        <v>1990</v>
      </c>
      <c r="C247" s="14" t="s">
        <v>36</v>
      </c>
      <c r="D247" s="14">
        <v>2</v>
      </c>
      <c r="E247" s="14">
        <v>3</v>
      </c>
      <c r="F247" s="25">
        <v>13360.94</v>
      </c>
      <c r="G247" s="14" t="s">
        <v>12</v>
      </c>
      <c r="H247" s="14" t="s">
        <v>16</v>
      </c>
      <c r="I247" s="14" t="s">
        <v>23</v>
      </c>
      <c r="J247" s="26" t="s">
        <v>7864</v>
      </c>
      <c r="K247" s="15">
        <v>32</v>
      </c>
    </row>
    <row r="248" spans="1:11">
      <c r="A248" s="14" t="s">
        <v>1593</v>
      </c>
      <c r="B248" s="14">
        <v>1964</v>
      </c>
      <c r="C248" s="14" t="s">
        <v>20</v>
      </c>
      <c r="D248" s="14">
        <v>24</v>
      </c>
      <c r="E248" s="14">
        <v>0</v>
      </c>
      <c r="F248" s="25">
        <v>13375.76</v>
      </c>
      <c r="G248" s="14" t="s">
        <v>12</v>
      </c>
      <c r="H248" s="14" t="s">
        <v>11</v>
      </c>
      <c r="I248" s="14" t="s">
        <v>199</v>
      </c>
      <c r="J248" s="26" t="s">
        <v>7863</v>
      </c>
      <c r="K248" s="15">
        <v>58</v>
      </c>
    </row>
    <row r="249" spans="1:11">
      <c r="A249" s="14" t="s">
        <v>1594</v>
      </c>
      <c r="B249" s="14">
        <v>1979</v>
      </c>
      <c r="C249" s="14" t="s">
        <v>20</v>
      </c>
      <c r="D249" s="14">
        <v>30</v>
      </c>
      <c r="E249" s="14">
        <v>2</v>
      </c>
      <c r="F249" s="25">
        <v>13377.41</v>
      </c>
      <c r="G249" s="14" t="s">
        <v>12</v>
      </c>
      <c r="H249" s="14" t="s">
        <v>12</v>
      </c>
      <c r="I249" s="14" t="s">
        <v>534</v>
      </c>
      <c r="J249" s="26" t="s">
        <v>7862</v>
      </c>
      <c r="K249" s="15">
        <v>43</v>
      </c>
    </row>
    <row r="250" spans="1:11">
      <c r="A250" s="14" t="s">
        <v>1595</v>
      </c>
      <c r="B250" s="14">
        <v>1984</v>
      </c>
      <c r="C250" s="14" t="s">
        <v>18</v>
      </c>
      <c r="D250" s="14">
        <v>6</v>
      </c>
      <c r="E250" s="14">
        <v>3</v>
      </c>
      <c r="F250" s="25">
        <v>13383.67</v>
      </c>
      <c r="G250" s="14" t="s">
        <v>12</v>
      </c>
      <c r="H250" s="14" t="s">
        <v>11</v>
      </c>
      <c r="I250" s="14" t="s">
        <v>248</v>
      </c>
      <c r="J250" s="26" t="s">
        <v>7861</v>
      </c>
      <c r="K250" s="15">
        <v>39</v>
      </c>
    </row>
    <row r="251" spans="1:11">
      <c r="A251" s="14" t="s">
        <v>1596</v>
      </c>
      <c r="B251" s="14">
        <v>1959</v>
      </c>
      <c r="C251" s="14" t="s">
        <v>30</v>
      </c>
      <c r="D251" s="14">
        <v>9</v>
      </c>
      <c r="E251" s="14">
        <v>0</v>
      </c>
      <c r="F251" s="25">
        <v>13390.56</v>
      </c>
      <c r="G251" s="14" t="s">
        <v>12</v>
      </c>
      <c r="H251" s="14" t="s">
        <v>12</v>
      </c>
      <c r="I251" s="14" t="s">
        <v>41</v>
      </c>
      <c r="J251" s="26" t="s">
        <v>7860</v>
      </c>
      <c r="K251" s="15">
        <v>63</v>
      </c>
    </row>
    <row r="252" spans="1:11">
      <c r="A252" s="14" t="s">
        <v>1597</v>
      </c>
      <c r="B252" s="14">
        <v>1959</v>
      </c>
      <c r="C252" s="14" t="s">
        <v>15</v>
      </c>
      <c r="D252" s="14">
        <v>25</v>
      </c>
      <c r="E252" s="14">
        <v>0</v>
      </c>
      <c r="F252" s="25">
        <v>13393.76</v>
      </c>
      <c r="G252" s="14" t="s">
        <v>12</v>
      </c>
      <c r="H252" s="14" t="s">
        <v>16</v>
      </c>
      <c r="I252" s="14" t="s">
        <v>41</v>
      </c>
      <c r="J252" s="26" t="s">
        <v>7859</v>
      </c>
      <c r="K252" s="15">
        <v>63</v>
      </c>
    </row>
    <row r="253" spans="1:11">
      <c r="A253" s="14" t="s">
        <v>1598</v>
      </c>
      <c r="B253" s="14">
        <v>1959</v>
      </c>
      <c r="C253" s="14" t="s">
        <v>30</v>
      </c>
      <c r="D253" s="14">
        <v>20</v>
      </c>
      <c r="E253" s="14">
        <v>0</v>
      </c>
      <c r="F253" s="25">
        <v>13405.39</v>
      </c>
      <c r="G253" s="14" t="s">
        <v>12</v>
      </c>
      <c r="H253" s="14" t="s">
        <v>12</v>
      </c>
      <c r="I253" s="14" t="s">
        <v>13</v>
      </c>
      <c r="J253" s="26" t="s">
        <v>7858</v>
      </c>
      <c r="K253" s="15">
        <v>63</v>
      </c>
    </row>
    <row r="254" spans="1:11">
      <c r="A254" s="14" t="s">
        <v>1599</v>
      </c>
      <c r="B254" s="14">
        <v>1992</v>
      </c>
      <c r="C254" s="14" t="s">
        <v>30</v>
      </c>
      <c r="D254" s="14">
        <v>19</v>
      </c>
      <c r="E254" s="14">
        <v>0</v>
      </c>
      <c r="F254" s="25">
        <v>13412.97</v>
      </c>
      <c r="G254" s="14" t="s">
        <v>12</v>
      </c>
      <c r="H254" s="14" t="s">
        <v>12</v>
      </c>
      <c r="I254" s="14" t="s">
        <v>248</v>
      </c>
      <c r="J254" s="26" t="s">
        <v>7857</v>
      </c>
      <c r="K254" s="15">
        <v>30</v>
      </c>
    </row>
    <row r="255" spans="1:11">
      <c r="A255" s="14" t="s">
        <v>1600</v>
      </c>
      <c r="B255" s="14">
        <v>1961</v>
      </c>
      <c r="C255" s="14" t="s">
        <v>10</v>
      </c>
      <c r="D255" s="14">
        <v>22</v>
      </c>
      <c r="E255" s="14">
        <v>0</v>
      </c>
      <c r="F255" s="25">
        <v>13415.04</v>
      </c>
      <c r="G255" s="14" t="s">
        <v>12</v>
      </c>
      <c r="H255" s="14" t="s">
        <v>11</v>
      </c>
      <c r="I255" s="14" t="s">
        <v>23</v>
      </c>
      <c r="J255" s="26" t="s">
        <v>7856</v>
      </c>
      <c r="K255" s="15">
        <v>61</v>
      </c>
    </row>
    <row r="256" spans="1:11">
      <c r="A256" s="14" t="s">
        <v>2295</v>
      </c>
      <c r="B256" s="14">
        <v>1976</v>
      </c>
      <c r="C256" s="14" t="s">
        <v>36</v>
      </c>
      <c r="D256" s="14">
        <v>29</v>
      </c>
      <c r="E256" s="14">
        <v>1</v>
      </c>
      <c r="F256" s="25">
        <v>41661.599999999999</v>
      </c>
      <c r="G256" s="14" t="s">
        <v>16</v>
      </c>
      <c r="H256" s="14" t="s">
        <v>12</v>
      </c>
      <c r="I256" s="14" t="s">
        <v>41</v>
      </c>
      <c r="J256" s="26" t="s">
        <v>7855</v>
      </c>
      <c r="K256" s="15">
        <v>46</v>
      </c>
    </row>
    <row r="257" spans="1:11">
      <c r="A257" s="14" t="s">
        <v>1601</v>
      </c>
      <c r="B257" s="14">
        <v>1994</v>
      </c>
      <c r="C257" s="14" t="s">
        <v>18</v>
      </c>
      <c r="D257" s="14">
        <v>17</v>
      </c>
      <c r="E257" s="14">
        <v>0</v>
      </c>
      <c r="F257" s="25">
        <v>13417.05</v>
      </c>
      <c r="G257" s="14" t="s">
        <v>12</v>
      </c>
      <c r="H257" s="14" t="s">
        <v>12</v>
      </c>
      <c r="I257" s="14" t="s">
        <v>23</v>
      </c>
      <c r="J257" s="26" t="s">
        <v>7854</v>
      </c>
      <c r="K257" s="15">
        <v>28</v>
      </c>
    </row>
    <row r="258" spans="1:11">
      <c r="A258" s="14" t="s">
        <v>1602</v>
      </c>
      <c r="B258" s="14">
        <v>1961</v>
      </c>
      <c r="C258" s="14" t="s">
        <v>15</v>
      </c>
      <c r="D258" s="14">
        <v>3</v>
      </c>
      <c r="E258" s="14">
        <v>0</v>
      </c>
      <c r="F258" s="25">
        <v>13429.04</v>
      </c>
      <c r="G258" s="14" t="s">
        <v>12</v>
      </c>
      <c r="H258" s="14" t="s">
        <v>12</v>
      </c>
      <c r="I258" s="14" t="s">
        <v>23</v>
      </c>
      <c r="J258" s="26" t="s">
        <v>7853</v>
      </c>
      <c r="K258" s="15">
        <v>61</v>
      </c>
    </row>
    <row r="259" spans="1:11">
      <c r="A259" s="14" t="s">
        <v>1603</v>
      </c>
      <c r="B259" s="14">
        <v>1966</v>
      </c>
      <c r="C259" s="14" t="s">
        <v>15</v>
      </c>
      <c r="D259" s="14">
        <v>14</v>
      </c>
      <c r="E259" s="14">
        <v>3</v>
      </c>
      <c r="F259" s="25">
        <v>13430.27</v>
      </c>
      <c r="G259" s="14" t="s">
        <v>12</v>
      </c>
      <c r="H259" s="14" t="s">
        <v>12</v>
      </c>
      <c r="I259" s="14" t="s">
        <v>246</v>
      </c>
      <c r="J259" s="26" t="s">
        <v>7852</v>
      </c>
      <c r="K259" s="15">
        <v>56</v>
      </c>
    </row>
    <row r="260" spans="1:11">
      <c r="A260" s="14" t="s">
        <v>1604</v>
      </c>
      <c r="B260" s="14">
        <v>1975</v>
      </c>
      <c r="C260" s="14" t="s">
        <v>18</v>
      </c>
      <c r="D260" s="14">
        <v>29</v>
      </c>
      <c r="E260" s="14">
        <v>1</v>
      </c>
      <c r="F260" s="25">
        <v>13440.7</v>
      </c>
      <c r="G260" s="14" t="s">
        <v>12</v>
      </c>
      <c r="H260" s="14" t="s">
        <v>11</v>
      </c>
      <c r="I260" s="14" t="s">
        <v>23</v>
      </c>
      <c r="J260" s="26" t="s">
        <v>7851</v>
      </c>
      <c r="K260" s="15">
        <v>47</v>
      </c>
    </row>
    <row r="261" spans="1:11">
      <c r="A261" s="14" t="s">
        <v>1605</v>
      </c>
      <c r="B261" s="14">
        <v>1960</v>
      </c>
      <c r="C261" s="14" t="s">
        <v>34</v>
      </c>
      <c r="D261" s="14">
        <v>13</v>
      </c>
      <c r="E261" s="14">
        <v>0</v>
      </c>
      <c r="F261" s="25">
        <v>13451.12</v>
      </c>
      <c r="G261" s="14" t="s">
        <v>12</v>
      </c>
      <c r="H261" s="14" t="s">
        <v>16</v>
      </c>
      <c r="I261" s="14" t="s">
        <v>41</v>
      </c>
      <c r="J261" s="26" t="s">
        <v>7850</v>
      </c>
      <c r="K261" s="15">
        <v>62</v>
      </c>
    </row>
    <row r="262" spans="1:11">
      <c r="A262" s="14" t="s">
        <v>1606</v>
      </c>
      <c r="B262" s="14">
        <v>1960</v>
      </c>
      <c r="C262" s="14" t="s">
        <v>10</v>
      </c>
      <c r="D262" s="14">
        <v>11</v>
      </c>
      <c r="E262" s="14">
        <v>0</v>
      </c>
      <c r="F262" s="25">
        <v>13457.96</v>
      </c>
      <c r="G262" s="14" t="s">
        <v>12</v>
      </c>
      <c r="H262" s="14" t="s">
        <v>16</v>
      </c>
      <c r="I262" s="14" t="s">
        <v>13</v>
      </c>
      <c r="J262" s="26" t="s">
        <v>7844</v>
      </c>
      <c r="K262" s="15">
        <v>62</v>
      </c>
    </row>
    <row r="263" spans="1:11">
      <c r="A263" s="14" t="s">
        <v>1607</v>
      </c>
      <c r="B263" s="14">
        <v>1960</v>
      </c>
      <c r="C263" s="14" t="s">
        <v>30</v>
      </c>
      <c r="D263" s="14">
        <v>16</v>
      </c>
      <c r="E263" s="14">
        <v>0</v>
      </c>
      <c r="F263" s="25">
        <v>13462.52</v>
      </c>
      <c r="G263" s="14" t="s">
        <v>12</v>
      </c>
      <c r="H263" s="14" t="s">
        <v>11</v>
      </c>
      <c r="I263" s="14" t="s">
        <v>41</v>
      </c>
      <c r="J263" s="26" t="s">
        <v>7849</v>
      </c>
      <c r="K263" s="15">
        <v>62</v>
      </c>
    </row>
    <row r="264" spans="1:11">
      <c r="A264" s="14" t="s">
        <v>1608</v>
      </c>
      <c r="B264" s="14">
        <v>1985</v>
      </c>
      <c r="C264" s="14" t="s">
        <v>34</v>
      </c>
      <c r="D264" s="14">
        <v>19</v>
      </c>
      <c r="E264" s="14">
        <v>3</v>
      </c>
      <c r="F264" s="25">
        <v>13465.8</v>
      </c>
      <c r="G264" s="14" t="s">
        <v>12</v>
      </c>
      <c r="H264" s="14" t="s">
        <v>16</v>
      </c>
      <c r="I264" s="14" t="s">
        <v>23</v>
      </c>
      <c r="J264" s="26" t="s">
        <v>6138</v>
      </c>
      <c r="K264" s="15">
        <v>37</v>
      </c>
    </row>
    <row r="265" spans="1:11">
      <c r="A265" s="14" t="s">
        <v>1609</v>
      </c>
      <c r="B265" s="14">
        <v>1960</v>
      </c>
      <c r="C265" s="14" t="s">
        <v>10</v>
      </c>
      <c r="D265" s="14">
        <v>28</v>
      </c>
      <c r="E265" s="14">
        <v>0</v>
      </c>
      <c r="F265" s="25">
        <v>13470.8</v>
      </c>
      <c r="G265" s="14" t="s">
        <v>12</v>
      </c>
      <c r="H265" s="14" t="s">
        <v>11</v>
      </c>
      <c r="I265" s="14" t="s">
        <v>13</v>
      </c>
      <c r="J265" s="26" t="s">
        <v>7848</v>
      </c>
      <c r="K265" s="15">
        <v>62</v>
      </c>
    </row>
    <row r="266" spans="1:11">
      <c r="A266" s="14" t="s">
        <v>1610</v>
      </c>
      <c r="B266" s="14">
        <v>1960</v>
      </c>
      <c r="C266" s="14" t="s">
        <v>10</v>
      </c>
      <c r="D266" s="14">
        <v>24</v>
      </c>
      <c r="E266" s="14">
        <v>0</v>
      </c>
      <c r="F266" s="25">
        <v>13470.86</v>
      </c>
      <c r="G266" s="14" t="s">
        <v>12</v>
      </c>
      <c r="H266" s="14" t="s">
        <v>12</v>
      </c>
      <c r="I266" s="14" t="s">
        <v>41</v>
      </c>
      <c r="J266" s="26" t="s">
        <v>7847</v>
      </c>
      <c r="K266" s="15">
        <v>62</v>
      </c>
    </row>
    <row r="267" spans="1:11">
      <c r="A267" s="14" t="s">
        <v>2296</v>
      </c>
      <c r="B267" s="14">
        <v>1975</v>
      </c>
      <c r="C267" s="14" t="s">
        <v>15</v>
      </c>
      <c r="D267" s="14">
        <v>14</v>
      </c>
      <c r="E267" s="14">
        <v>0</v>
      </c>
      <c r="F267" s="25">
        <v>41676.080000000002</v>
      </c>
      <c r="G267" s="14" t="s">
        <v>16</v>
      </c>
      <c r="H267" s="14" t="s">
        <v>11</v>
      </c>
      <c r="I267" s="14" t="s">
        <v>13</v>
      </c>
      <c r="J267" s="26" t="s">
        <v>7527</v>
      </c>
      <c r="K267" s="15">
        <v>47</v>
      </c>
    </row>
    <row r="268" spans="1:11">
      <c r="A268" s="14" t="s">
        <v>1611</v>
      </c>
      <c r="B268" s="14">
        <v>1975</v>
      </c>
      <c r="C268" s="14" t="s">
        <v>34</v>
      </c>
      <c r="D268" s="14">
        <v>7</v>
      </c>
      <c r="E268" s="14">
        <v>1</v>
      </c>
      <c r="F268" s="25">
        <v>13472.19</v>
      </c>
      <c r="G268" s="14" t="s">
        <v>12</v>
      </c>
      <c r="H268" s="14" t="s">
        <v>11</v>
      </c>
      <c r="I268" s="14" t="s">
        <v>23</v>
      </c>
      <c r="J268" s="26" t="s">
        <v>7846</v>
      </c>
      <c r="K268" s="15">
        <v>47</v>
      </c>
    </row>
    <row r="269" spans="1:11">
      <c r="A269" s="14" t="s">
        <v>1612</v>
      </c>
      <c r="B269" s="14">
        <v>1990</v>
      </c>
      <c r="C269" s="14" t="s">
        <v>34</v>
      </c>
      <c r="D269" s="14">
        <v>30</v>
      </c>
      <c r="E269" s="14">
        <v>3</v>
      </c>
      <c r="F269" s="25">
        <v>13480.83</v>
      </c>
      <c r="G269" s="14" t="s">
        <v>12</v>
      </c>
      <c r="H269" s="14" t="s">
        <v>11</v>
      </c>
      <c r="I269" s="14" t="s">
        <v>248</v>
      </c>
      <c r="J269" s="26" t="s">
        <v>7845</v>
      </c>
      <c r="K269" s="15">
        <v>32</v>
      </c>
    </row>
    <row r="270" spans="1:11">
      <c r="A270" s="14" t="s">
        <v>1613</v>
      </c>
      <c r="B270" s="14">
        <v>1963</v>
      </c>
      <c r="C270" s="14" t="s">
        <v>36</v>
      </c>
      <c r="D270" s="14">
        <v>14</v>
      </c>
      <c r="E270" s="14">
        <v>0</v>
      </c>
      <c r="F270" s="25">
        <v>13511.28</v>
      </c>
      <c r="G270" s="14" t="s">
        <v>12</v>
      </c>
      <c r="H270" s="14" t="s">
        <v>16</v>
      </c>
      <c r="I270" s="14" t="s">
        <v>23</v>
      </c>
      <c r="J270" s="26" t="s">
        <v>7772</v>
      </c>
      <c r="K270" s="15">
        <v>59</v>
      </c>
    </row>
    <row r="271" spans="1:11">
      <c r="A271" s="14" t="s">
        <v>1614</v>
      </c>
      <c r="B271" s="14">
        <v>1960</v>
      </c>
      <c r="C271" s="14" t="s">
        <v>10</v>
      </c>
      <c r="D271" s="14">
        <v>11</v>
      </c>
      <c r="E271" s="14">
        <v>0</v>
      </c>
      <c r="F271" s="25">
        <v>13555</v>
      </c>
      <c r="G271" s="14" t="s">
        <v>12</v>
      </c>
      <c r="H271" s="14" t="s">
        <v>12</v>
      </c>
      <c r="I271" s="14" t="s">
        <v>355</v>
      </c>
      <c r="J271" s="26" t="s">
        <v>7844</v>
      </c>
      <c r="K271" s="15">
        <v>62</v>
      </c>
    </row>
    <row r="272" spans="1:11">
      <c r="A272" s="14" t="s">
        <v>1615</v>
      </c>
      <c r="B272" s="14">
        <v>1968</v>
      </c>
      <c r="C272" s="14" t="s">
        <v>10</v>
      </c>
      <c r="D272" s="14">
        <v>15</v>
      </c>
      <c r="E272" s="14">
        <v>0</v>
      </c>
      <c r="F272" s="25">
        <v>13566.04</v>
      </c>
      <c r="G272" s="14" t="s">
        <v>12</v>
      </c>
      <c r="H272" s="14" t="s">
        <v>12</v>
      </c>
      <c r="I272" s="14" t="s">
        <v>534</v>
      </c>
      <c r="J272" s="26" t="s">
        <v>7843</v>
      </c>
      <c r="K272" s="15">
        <v>54</v>
      </c>
    </row>
    <row r="273" spans="1:11">
      <c r="A273" s="14" t="s">
        <v>1616</v>
      </c>
      <c r="B273" s="14">
        <v>1992</v>
      </c>
      <c r="C273" s="14" t="s">
        <v>34</v>
      </c>
      <c r="D273" s="14">
        <v>14</v>
      </c>
      <c r="E273" s="14">
        <v>0</v>
      </c>
      <c r="F273" s="25">
        <v>13588.17</v>
      </c>
      <c r="G273" s="14" t="s">
        <v>12</v>
      </c>
      <c r="H273" s="14" t="s">
        <v>16</v>
      </c>
      <c r="I273" s="14" t="s">
        <v>23</v>
      </c>
      <c r="J273" s="26" t="s">
        <v>7842</v>
      </c>
      <c r="K273" s="15">
        <v>30</v>
      </c>
    </row>
    <row r="274" spans="1:11">
      <c r="A274" s="14" t="s">
        <v>1617</v>
      </c>
      <c r="B274" s="14">
        <v>1964</v>
      </c>
      <c r="C274" s="14" t="s">
        <v>20</v>
      </c>
      <c r="D274" s="14">
        <v>10</v>
      </c>
      <c r="E274" s="14">
        <v>2</v>
      </c>
      <c r="F274" s="25">
        <v>13607.37</v>
      </c>
      <c r="G274" s="14" t="s">
        <v>12</v>
      </c>
      <c r="H274" s="14" t="s">
        <v>16</v>
      </c>
      <c r="I274" s="14" t="s">
        <v>246</v>
      </c>
      <c r="J274" s="26" t="s">
        <v>7841</v>
      </c>
      <c r="K274" s="15">
        <v>58</v>
      </c>
    </row>
    <row r="275" spans="1:11">
      <c r="A275" s="14" t="s">
        <v>1618</v>
      </c>
      <c r="B275" s="14">
        <v>1961</v>
      </c>
      <c r="C275" s="14" t="s">
        <v>15</v>
      </c>
      <c r="D275" s="14">
        <v>18</v>
      </c>
      <c r="E275" s="14">
        <v>0</v>
      </c>
      <c r="F275" s="25">
        <v>13616.36</v>
      </c>
      <c r="G275" s="14" t="s">
        <v>12</v>
      </c>
      <c r="H275" s="14" t="s">
        <v>12</v>
      </c>
      <c r="I275" s="14" t="s">
        <v>246</v>
      </c>
      <c r="J275" s="26" t="s">
        <v>7840</v>
      </c>
      <c r="K275" s="15">
        <v>61</v>
      </c>
    </row>
    <row r="276" spans="1:11">
      <c r="A276" s="14" t="s">
        <v>1619</v>
      </c>
      <c r="B276" s="14">
        <v>1969</v>
      </c>
      <c r="C276" s="14" t="s">
        <v>10</v>
      </c>
      <c r="D276" s="14">
        <v>26</v>
      </c>
      <c r="E276" s="14">
        <v>0</v>
      </c>
      <c r="F276" s="25">
        <v>13622.01</v>
      </c>
      <c r="G276" s="14" t="s">
        <v>12</v>
      </c>
      <c r="H276" s="14" t="s">
        <v>12</v>
      </c>
      <c r="I276" s="14" t="s">
        <v>23</v>
      </c>
      <c r="J276" s="26" t="s">
        <v>7839</v>
      </c>
      <c r="K276" s="15">
        <v>53</v>
      </c>
    </row>
    <row r="277" spans="1:11">
      <c r="A277" s="14" t="s">
        <v>1620</v>
      </c>
      <c r="B277" s="14">
        <v>1961</v>
      </c>
      <c r="C277" s="14" t="s">
        <v>30</v>
      </c>
      <c r="D277" s="14">
        <v>24</v>
      </c>
      <c r="E277" s="14">
        <v>0</v>
      </c>
      <c r="F277" s="25">
        <v>13635.64</v>
      </c>
      <c r="G277" s="14" t="s">
        <v>12</v>
      </c>
      <c r="H277" s="14" t="s">
        <v>12</v>
      </c>
      <c r="I277" s="14" t="s">
        <v>246</v>
      </c>
      <c r="J277" s="26" t="s">
        <v>7462</v>
      </c>
      <c r="K277" s="15">
        <v>61</v>
      </c>
    </row>
    <row r="278" spans="1:11">
      <c r="A278" s="14" t="s">
        <v>2297</v>
      </c>
      <c r="B278" s="14">
        <v>1975</v>
      </c>
      <c r="C278" s="14" t="s">
        <v>20</v>
      </c>
      <c r="D278" s="14">
        <v>29</v>
      </c>
      <c r="E278" s="14">
        <v>1</v>
      </c>
      <c r="F278" s="25">
        <v>41681.86</v>
      </c>
      <c r="G278" s="14" t="s">
        <v>16</v>
      </c>
      <c r="H278" s="14" t="s">
        <v>16</v>
      </c>
      <c r="I278" s="14" t="s">
        <v>41</v>
      </c>
      <c r="J278" s="26" t="s">
        <v>7838</v>
      </c>
      <c r="K278" s="15">
        <v>47</v>
      </c>
    </row>
    <row r="279" spans="1:11">
      <c r="A279" s="14" t="s">
        <v>1621</v>
      </c>
      <c r="B279" s="14">
        <v>1984</v>
      </c>
      <c r="C279" s="14" t="s">
        <v>10</v>
      </c>
      <c r="D279" s="14">
        <v>20</v>
      </c>
      <c r="E279" s="14">
        <v>3</v>
      </c>
      <c r="F279" s="25">
        <v>13638.06</v>
      </c>
      <c r="G279" s="14" t="s">
        <v>12</v>
      </c>
      <c r="H279" s="14" t="s">
        <v>12</v>
      </c>
      <c r="I279" s="14" t="s">
        <v>248</v>
      </c>
      <c r="J279" s="26" t="s">
        <v>7837</v>
      </c>
      <c r="K279" s="15">
        <v>38</v>
      </c>
    </row>
    <row r="280" spans="1:11">
      <c r="A280" s="14" t="s">
        <v>1622</v>
      </c>
      <c r="B280" s="14">
        <v>1963</v>
      </c>
      <c r="C280" s="14" t="s">
        <v>34</v>
      </c>
      <c r="D280" s="14">
        <v>4</v>
      </c>
      <c r="E280" s="14">
        <v>0</v>
      </c>
      <c r="F280" s="25">
        <v>13677.68</v>
      </c>
      <c r="G280" s="14" t="s">
        <v>12</v>
      </c>
      <c r="H280" s="14" t="s">
        <v>11</v>
      </c>
      <c r="I280" s="14" t="s">
        <v>299</v>
      </c>
      <c r="J280" s="26" t="s">
        <v>7836</v>
      </c>
      <c r="K280" s="15">
        <v>59</v>
      </c>
    </row>
    <row r="281" spans="1:11">
      <c r="A281" s="14" t="s">
        <v>1623</v>
      </c>
      <c r="B281" s="14">
        <v>1985</v>
      </c>
      <c r="C281" s="14" t="s">
        <v>20</v>
      </c>
      <c r="D281" s="14">
        <v>14</v>
      </c>
      <c r="E281" s="14">
        <v>3</v>
      </c>
      <c r="F281" s="25">
        <v>13685.51</v>
      </c>
      <c r="G281" s="14" t="s">
        <v>12</v>
      </c>
      <c r="H281" s="14" t="s">
        <v>16</v>
      </c>
      <c r="I281" s="14" t="s">
        <v>534</v>
      </c>
      <c r="J281" s="26" t="s">
        <v>7835</v>
      </c>
      <c r="K281" s="15">
        <v>37</v>
      </c>
    </row>
    <row r="282" spans="1:11">
      <c r="A282" s="14" t="s">
        <v>1624</v>
      </c>
      <c r="B282" s="14">
        <v>1986</v>
      </c>
      <c r="C282" s="14" t="s">
        <v>15</v>
      </c>
      <c r="D282" s="14">
        <v>24</v>
      </c>
      <c r="E282" s="14">
        <v>3</v>
      </c>
      <c r="F282" s="25">
        <v>13714.55</v>
      </c>
      <c r="G282" s="14" t="s">
        <v>12</v>
      </c>
      <c r="H282" s="14" t="s">
        <v>11</v>
      </c>
      <c r="I282" s="14" t="s">
        <v>248</v>
      </c>
      <c r="J282" s="26" t="s">
        <v>7834</v>
      </c>
      <c r="K282" s="15">
        <v>36</v>
      </c>
    </row>
    <row r="283" spans="1:11">
      <c r="A283" s="14" t="s">
        <v>1625</v>
      </c>
      <c r="B283" s="14">
        <v>1981</v>
      </c>
      <c r="C283" s="14" t="s">
        <v>34</v>
      </c>
      <c r="D283" s="14">
        <v>2</v>
      </c>
      <c r="E283" s="14">
        <v>1</v>
      </c>
      <c r="F283" s="25">
        <v>13725.47</v>
      </c>
      <c r="G283" s="14" t="s">
        <v>12</v>
      </c>
      <c r="H283" s="14" t="s">
        <v>11</v>
      </c>
      <c r="I283" s="14" t="s">
        <v>246</v>
      </c>
      <c r="J283" s="26" t="s">
        <v>7833</v>
      </c>
      <c r="K283" s="15">
        <v>41</v>
      </c>
    </row>
    <row r="284" spans="1:11">
      <c r="A284" s="14" t="s">
        <v>1626</v>
      </c>
      <c r="B284" s="14">
        <v>1985</v>
      </c>
      <c r="C284" s="14" t="s">
        <v>34</v>
      </c>
      <c r="D284" s="14">
        <v>29</v>
      </c>
      <c r="E284" s="14">
        <v>3</v>
      </c>
      <c r="F284" s="25">
        <v>13726.21</v>
      </c>
      <c r="G284" s="14" t="s">
        <v>12</v>
      </c>
      <c r="H284" s="14" t="s">
        <v>12</v>
      </c>
      <c r="I284" s="14" t="s">
        <v>534</v>
      </c>
      <c r="J284" s="26" t="s">
        <v>7832</v>
      </c>
      <c r="K284" s="15">
        <v>37</v>
      </c>
    </row>
    <row r="285" spans="1:11">
      <c r="A285" s="14" t="s">
        <v>1627</v>
      </c>
      <c r="B285" s="14">
        <v>1969</v>
      </c>
      <c r="C285" s="14" t="s">
        <v>36</v>
      </c>
      <c r="D285" s="14">
        <v>23</v>
      </c>
      <c r="E285" s="14">
        <v>0</v>
      </c>
      <c r="F285" s="25">
        <v>13746.74</v>
      </c>
      <c r="G285" s="14" t="s">
        <v>12</v>
      </c>
      <c r="H285" s="14" t="s">
        <v>11</v>
      </c>
      <c r="I285" s="14" t="s">
        <v>534</v>
      </c>
      <c r="J285" s="26" t="s">
        <v>6533</v>
      </c>
      <c r="K285" s="15">
        <v>53</v>
      </c>
    </row>
    <row r="286" spans="1:11">
      <c r="A286" s="14" t="s">
        <v>1628</v>
      </c>
      <c r="B286" s="14">
        <v>2004</v>
      </c>
      <c r="C286" s="14" t="s">
        <v>10</v>
      </c>
      <c r="D286" s="14">
        <v>16</v>
      </c>
      <c r="E286" s="14">
        <v>0</v>
      </c>
      <c r="F286" s="25">
        <v>13747.87</v>
      </c>
      <c r="G286" s="14" t="s">
        <v>12</v>
      </c>
      <c r="H286" s="14" t="s">
        <v>11</v>
      </c>
      <c r="I286" s="14" t="s">
        <v>169</v>
      </c>
      <c r="J286" s="26" t="s">
        <v>7009</v>
      </c>
      <c r="K286" s="15">
        <v>18</v>
      </c>
    </row>
    <row r="287" spans="1:11">
      <c r="A287" s="14" t="s">
        <v>1629</v>
      </c>
      <c r="B287" s="14">
        <v>1959</v>
      </c>
      <c r="C287" s="14" t="s">
        <v>34</v>
      </c>
      <c r="D287" s="14">
        <v>6</v>
      </c>
      <c r="E287" s="14">
        <v>0</v>
      </c>
      <c r="F287" s="25">
        <v>13770.1</v>
      </c>
      <c r="G287" s="14" t="s">
        <v>12</v>
      </c>
      <c r="H287" s="14" t="s">
        <v>16</v>
      </c>
      <c r="I287" s="14" t="s">
        <v>23</v>
      </c>
      <c r="J287" s="26" t="s">
        <v>7831</v>
      </c>
      <c r="K287" s="15">
        <v>63</v>
      </c>
    </row>
    <row r="288" spans="1:11">
      <c r="A288" s="14" t="s">
        <v>1630</v>
      </c>
      <c r="B288" s="14">
        <v>1966</v>
      </c>
      <c r="C288" s="14" t="s">
        <v>15</v>
      </c>
      <c r="D288" s="14">
        <v>10</v>
      </c>
      <c r="E288" s="14">
        <v>0</v>
      </c>
      <c r="F288" s="25">
        <v>13801.61</v>
      </c>
      <c r="G288" s="14" t="s">
        <v>12</v>
      </c>
      <c r="H288" s="14" t="s">
        <v>12</v>
      </c>
      <c r="I288" s="14" t="s">
        <v>534</v>
      </c>
      <c r="J288" s="26" t="s">
        <v>7830</v>
      </c>
      <c r="K288" s="15">
        <v>56</v>
      </c>
    </row>
    <row r="289" spans="1:11">
      <c r="A289" s="14" t="s">
        <v>2298</v>
      </c>
      <c r="B289" s="14">
        <v>1962</v>
      </c>
      <c r="C289" s="14" t="s">
        <v>20</v>
      </c>
      <c r="D289" s="14">
        <v>22</v>
      </c>
      <c r="E289" s="14">
        <v>0</v>
      </c>
      <c r="F289" s="25">
        <v>41794.629999999997</v>
      </c>
      <c r="G289" s="14" t="s">
        <v>16</v>
      </c>
      <c r="H289" s="14" t="s">
        <v>12</v>
      </c>
      <c r="I289" s="14" t="s">
        <v>41</v>
      </c>
      <c r="J289" s="26" t="s">
        <v>7829</v>
      </c>
      <c r="K289" s="15">
        <v>60</v>
      </c>
    </row>
    <row r="290" spans="1:11">
      <c r="A290" s="14" t="s">
        <v>1631</v>
      </c>
      <c r="B290" s="14">
        <v>1986</v>
      </c>
      <c r="C290" s="14" t="s">
        <v>30</v>
      </c>
      <c r="D290" s="14">
        <v>8</v>
      </c>
      <c r="E290" s="14">
        <v>3</v>
      </c>
      <c r="F290" s="25">
        <v>13819.49</v>
      </c>
      <c r="G290" s="14" t="s">
        <v>12</v>
      </c>
      <c r="H290" s="14" t="s">
        <v>11</v>
      </c>
      <c r="I290" s="14" t="s">
        <v>23</v>
      </c>
      <c r="J290" s="26" t="s">
        <v>7828</v>
      </c>
      <c r="K290" s="15">
        <v>36</v>
      </c>
    </row>
    <row r="291" spans="1:11">
      <c r="A291" s="14" t="s">
        <v>1632</v>
      </c>
      <c r="B291" s="14">
        <v>1958</v>
      </c>
      <c r="C291" s="14" t="s">
        <v>15</v>
      </c>
      <c r="D291" s="14">
        <v>25</v>
      </c>
      <c r="E291" s="14">
        <v>0</v>
      </c>
      <c r="F291" s="25">
        <v>13822.8</v>
      </c>
      <c r="G291" s="14" t="s">
        <v>12</v>
      </c>
      <c r="H291" s="14" t="s">
        <v>12</v>
      </c>
      <c r="I291" s="14" t="s">
        <v>41</v>
      </c>
      <c r="J291" s="26" t="s">
        <v>7827</v>
      </c>
      <c r="K291" s="15">
        <v>64</v>
      </c>
    </row>
    <row r="292" spans="1:11">
      <c r="A292" s="14" t="s">
        <v>1633</v>
      </c>
      <c r="B292" s="14">
        <v>1958</v>
      </c>
      <c r="C292" s="14" t="s">
        <v>30</v>
      </c>
      <c r="D292" s="14">
        <v>10</v>
      </c>
      <c r="E292" s="14">
        <v>0</v>
      </c>
      <c r="F292" s="25">
        <v>13831.12</v>
      </c>
      <c r="G292" s="14" t="s">
        <v>12</v>
      </c>
      <c r="H292" s="14" t="s">
        <v>16</v>
      </c>
      <c r="I292" s="14" t="s">
        <v>13</v>
      </c>
      <c r="J292" s="26" t="s">
        <v>7826</v>
      </c>
      <c r="K292" s="15">
        <v>64</v>
      </c>
    </row>
    <row r="293" spans="1:11">
      <c r="A293" s="14" t="s">
        <v>1634</v>
      </c>
      <c r="B293" s="14">
        <v>2003</v>
      </c>
      <c r="C293" s="14" t="s">
        <v>18</v>
      </c>
      <c r="D293" s="14">
        <v>7</v>
      </c>
      <c r="E293" s="14">
        <v>0</v>
      </c>
      <c r="F293" s="25">
        <v>13844.51</v>
      </c>
      <c r="G293" s="14" t="s">
        <v>11</v>
      </c>
      <c r="H293" s="14" t="s">
        <v>16</v>
      </c>
      <c r="I293" s="14" t="s">
        <v>41</v>
      </c>
      <c r="J293" s="26" t="s">
        <v>7825</v>
      </c>
      <c r="K293" s="15">
        <v>20</v>
      </c>
    </row>
    <row r="294" spans="1:11">
      <c r="A294" s="14" t="s">
        <v>1635</v>
      </c>
      <c r="B294" s="14">
        <v>1960</v>
      </c>
      <c r="C294" s="14" t="s">
        <v>10</v>
      </c>
      <c r="D294" s="14">
        <v>21</v>
      </c>
      <c r="E294" s="14">
        <v>0</v>
      </c>
      <c r="F294" s="25">
        <v>13844.8</v>
      </c>
      <c r="G294" s="14" t="s">
        <v>11</v>
      </c>
      <c r="H294" s="14" t="s">
        <v>11</v>
      </c>
      <c r="I294" s="14" t="s">
        <v>23</v>
      </c>
      <c r="J294" s="26" t="s">
        <v>7824</v>
      </c>
      <c r="K294" s="15">
        <v>62</v>
      </c>
    </row>
    <row r="295" spans="1:11">
      <c r="A295" s="14" t="s">
        <v>1636</v>
      </c>
      <c r="B295" s="14">
        <v>1978</v>
      </c>
      <c r="C295" s="14" t="s">
        <v>30</v>
      </c>
      <c r="D295" s="14">
        <v>19</v>
      </c>
      <c r="E295" s="14">
        <v>2</v>
      </c>
      <c r="F295" s="25">
        <v>13874.89</v>
      </c>
      <c r="G295" s="14" t="s">
        <v>11</v>
      </c>
      <c r="H295" s="14" t="s">
        <v>16</v>
      </c>
      <c r="I295" s="14" t="s">
        <v>23</v>
      </c>
      <c r="J295" s="26" t="s">
        <v>7125</v>
      </c>
      <c r="K295" s="15">
        <v>44</v>
      </c>
    </row>
    <row r="296" spans="1:11">
      <c r="A296" s="14" t="s">
        <v>1637</v>
      </c>
      <c r="B296" s="14">
        <v>1959</v>
      </c>
      <c r="C296" s="14" t="s">
        <v>36</v>
      </c>
      <c r="D296" s="14">
        <v>5</v>
      </c>
      <c r="E296" s="14">
        <v>0</v>
      </c>
      <c r="F296" s="25">
        <v>13880.95</v>
      </c>
      <c r="G296" s="14" t="s">
        <v>11</v>
      </c>
      <c r="H296" s="14" t="s">
        <v>11</v>
      </c>
      <c r="I296" s="14" t="s">
        <v>41</v>
      </c>
      <c r="J296" s="26" t="s">
        <v>7823</v>
      </c>
      <c r="K296" s="15">
        <v>63</v>
      </c>
    </row>
    <row r="297" spans="1:11">
      <c r="A297" s="14" t="s">
        <v>1638</v>
      </c>
      <c r="B297" s="14">
        <v>1985</v>
      </c>
      <c r="C297" s="14" t="s">
        <v>20</v>
      </c>
      <c r="D297" s="14">
        <v>25</v>
      </c>
      <c r="E297" s="14">
        <v>3</v>
      </c>
      <c r="F297" s="25">
        <v>13886.4</v>
      </c>
      <c r="G297" s="14" t="s">
        <v>11</v>
      </c>
      <c r="H297" s="14" t="s">
        <v>11</v>
      </c>
      <c r="I297" s="14" t="s">
        <v>23</v>
      </c>
      <c r="J297" s="26" t="s">
        <v>7822</v>
      </c>
      <c r="K297" s="15">
        <v>37</v>
      </c>
    </row>
    <row r="298" spans="1:11">
      <c r="A298" s="14" t="s">
        <v>1639</v>
      </c>
      <c r="B298" s="14">
        <v>1959</v>
      </c>
      <c r="C298" s="14" t="s">
        <v>30</v>
      </c>
      <c r="D298" s="14">
        <v>29</v>
      </c>
      <c r="E298" s="14">
        <v>0</v>
      </c>
      <c r="F298" s="25">
        <v>13887.2</v>
      </c>
      <c r="G298" s="14" t="s">
        <v>11</v>
      </c>
      <c r="H298" s="14" t="s">
        <v>12</v>
      </c>
      <c r="I298" s="14" t="s">
        <v>13</v>
      </c>
      <c r="J298" s="26" t="s">
        <v>7821</v>
      </c>
      <c r="K298" s="15">
        <v>63</v>
      </c>
    </row>
    <row r="299" spans="1:11">
      <c r="A299" s="14" t="s">
        <v>1640</v>
      </c>
      <c r="B299" s="14">
        <v>1959</v>
      </c>
      <c r="C299" s="14" t="s">
        <v>10</v>
      </c>
      <c r="D299" s="14">
        <v>7</v>
      </c>
      <c r="E299" s="14">
        <v>0</v>
      </c>
      <c r="F299" s="25">
        <v>13887.97</v>
      </c>
      <c r="G299" s="14" t="s">
        <v>11</v>
      </c>
      <c r="H299" s="14" t="s">
        <v>11</v>
      </c>
      <c r="I299" s="14" t="s">
        <v>13</v>
      </c>
      <c r="J299" s="26" t="s">
        <v>7820</v>
      </c>
      <c r="K299" s="15">
        <v>63</v>
      </c>
    </row>
    <row r="300" spans="1:11">
      <c r="A300" s="14" t="s">
        <v>2299</v>
      </c>
      <c r="B300" s="14">
        <v>1966</v>
      </c>
      <c r="C300" s="14" t="s">
        <v>20</v>
      </c>
      <c r="D300" s="14">
        <v>21</v>
      </c>
      <c r="E300" s="14">
        <v>0</v>
      </c>
      <c r="F300" s="25">
        <v>41886.54</v>
      </c>
      <c r="G300" s="14" t="s">
        <v>16</v>
      </c>
      <c r="H300" s="14" t="s">
        <v>12</v>
      </c>
      <c r="I300" s="14" t="s">
        <v>41</v>
      </c>
      <c r="J300" s="26" t="s">
        <v>7819</v>
      </c>
      <c r="K300" s="15">
        <v>56</v>
      </c>
    </row>
    <row r="301" spans="1:11">
      <c r="A301" s="14" t="s">
        <v>1641</v>
      </c>
      <c r="B301" s="14">
        <v>1962</v>
      </c>
      <c r="C301" s="14" t="s">
        <v>10</v>
      </c>
      <c r="D301" s="14">
        <v>27</v>
      </c>
      <c r="E301" s="14">
        <v>3</v>
      </c>
      <c r="F301" s="25">
        <v>13919.82</v>
      </c>
      <c r="G301" s="14" t="s">
        <v>11</v>
      </c>
      <c r="H301" s="14" t="s">
        <v>11</v>
      </c>
      <c r="I301" s="14" t="s">
        <v>13</v>
      </c>
      <c r="J301" s="26" t="s">
        <v>7818</v>
      </c>
      <c r="K301" s="15">
        <v>60</v>
      </c>
    </row>
    <row r="302" spans="1:11">
      <c r="A302" s="14" t="s">
        <v>1642</v>
      </c>
      <c r="B302" s="14">
        <v>1960</v>
      </c>
      <c r="C302" s="14" t="s">
        <v>18</v>
      </c>
      <c r="D302" s="14">
        <v>18</v>
      </c>
      <c r="E302" s="14">
        <v>1</v>
      </c>
      <c r="F302" s="25">
        <v>13937.67</v>
      </c>
      <c r="G302" s="14" t="s">
        <v>11</v>
      </c>
      <c r="H302" s="14" t="s">
        <v>16</v>
      </c>
      <c r="I302" s="14" t="s">
        <v>23</v>
      </c>
      <c r="J302" s="26" t="s">
        <v>7817</v>
      </c>
      <c r="K302" s="15">
        <v>62</v>
      </c>
    </row>
    <row r="303" spans="1:11">
      <c r="A303" s="14" t="s">
        <v>1643</v>
      </c>
      <c r="B303" s="14">
        <v>1959</v>
      </c>
      <c r="C303" s="14" t="s">
        <v>34</v>
      </c>
      <c r="D303" s="14">
        <v>29</v>
      </c>
      <c r="E303" s="14">
        <v>0</v>
      </c>
      <c r="F303" s="25">
        <v>13974.46</v>
      </c>
      <c r="G303" s="14" t="s">
        <v>11</v>
      </c>
      <c r="H303" s="14" t="s">
        <v>11</v>
      </c>
      <c r="I303" s="14" t="s">
        <v>165</v>
      </c>
      <c r="J303" s="26" t="s">
        <v>7816</v>
      </c>
      <c r="K303" s="15">
        <v>63</v>
      </c>
    </row>
    <row r="304" spans="1:11">
      <c r="A304" s="14" t="s">
        <v>1644</v>
      </c>
      <c r="B304" s="14">
        <v>1990</v>
      </c>
      <c r="C304" s="14" t="s">
        <v>10</v>
      </c>
      <c r="D304" s="14">
        <v>13</v>
      </c>
      <c r="E304" s="14">
        <v>3</v>
      </c>
      <c r="F304" s="25">
        <v>13979.45</v>
      </c>
      <c r="G304" s="14" t="s">
        <v>11</v>
      </c>
      <c r="H304" s="14" t="s">
        <v>16</v>
      </c>
      <c r="I304" s="14" t="s">
        <v>248</v>
      </c>
      <c r="J304" s="26" t="s">
        <v>6441</v>
      </c>
      <c r="K304" s="15">
        <v>32</v>
      </c>
    </row>
    <row r="305" spans="1:11">
      <c r="A305" s="14" t="s">
        <v>1645</v>
      </c>
      <c r="B305" s="14">
        <v>1959</v>
      </c>
      <c r="C305" s="14" t="s">
        <v>20</v>
      </c>
      <c r="D305" s="14">
        <v>6</v>
      </c>
      <c r="E305" s="14">
        <v>0</v>
      </c>
      <c r="F305" s="25">
        <v>13981.85</v>
      </c>
      <c r="G305" s="14" t="s">
        <v>11</v>
      </c>
      <c r="H305" s="14" t="s">
        <v>16</v>
      </c>
      <c r="I305" s="14" t="s">
        <v>167</v>
      </c>
      <c r="J305" s="26" t="s">
        <v>7815</v>
      </c>
      <c r="K305" s="15">
        <v>63</v>
      </c>
    </row>
    <row r="306" spans="1:11">
      <c r="A306" s="14" t="s">
        <v>1646</v>
      </c>
      <c r="B306" s="14">
        <v>1963</v>
      </c>
      <c r="C306" s="14" t="s">
        <v>30</v>
      </c>
      <c r="D306" s="14">
        <v>23</v>
      </c>
      <c r="E306" s="14">
        <v>3</v>
      </c>
      <c r="F306" s="25">
        <v>14001.13</v>
      </c>
      <c r="G306" s="14" t="s">
        <v>11</v>
      </c>
      <c r="H306" s="14" t="s">
        <v>16</v>
      </c>
      <c r="I306" s="14" t="s">
        <v>13</v>
      </c>
      <c r="J306" s="26" t="s">
        <v>7814</v>
      </c>
      <c r="K306" s="15">
        <v>59</v>
      </c>
    </row>
    <row r="307" spans="1:11">
      <c r="A307" s="14" t="s">
        <v>1647</v>
      </c>
      <c r="B307" s="14">
        <v>1963</v>
      </c>
      <c r="C307" s="14" t="s">
        <v>10</v>
      </c>
      <c r="D307" s="14">
        <v>6</v>
      </c>
      <c r="E307" s="14">
        <v>3</v>
      </c>
      <c r="F307" s="25">
        <v>14001.29</v>
      </c>
      <c r="G307" s="14" t="s">
        <v>11</v>
      </c>
      <c r="H307" s="14" t="s">
        <v>11</v>
      </c>
      <c r="I307" s="14" t="s">
        <v>13</v>
      </c>
      <c r="J307" s="26" t="s">
        <v>7813</v>
      </c>
      <c r="K307" s="15">
        <v>59</v>
      </c>
    </row>
    <row r="308" spans="1:11">
      <c r="A308" s="14" t="s">
        <v>1648</v>
      </c>
      <c r="B308" s="14">
        <v>1963</v>
      </c>
      <c r="C308" s="14" t="s">
        <v>10</v>
      </c>
      <c r="D308" s="14">
        <v>8</v>
      </c>
      <c r="E308" s="14">
        <v>3</v>
      </c>
      <c r="F308" s="25">
        <v>14007.22</v>
      </c>
      <c r="G308" s="14" t="s">
        <v>11</v>
      </c>
      <c r="H308" s="14" t="s">
        <v>12</v>
      </c>
      <c r="I308" s="14" t="s">
        <v>41</v>
      </c>
      <c r="J308" s="26" t="s">
        <v>7812</v>
      </c>
      <c r="K308" s="15">
        <v>59</v>
      </c>
    </row>
    <row r="309" spans="1:11">
      <c r="A309" s="14" t="s">
        <v>1649</v>
      </c>
      <c r="B309" s="14">
        <v>1960</v>
      </c>
      <c r="C309" s="14" t="s">
        <v>15</v>
      </c>
      <c r="D309" s="14">
        <v>8</v>
      </c>
      <c r="E309" s="14">
        <v>0</v>
      </c>
      <c r="F309" s="25">
        <v>14043.48</v>
      </c>
      <c r="G309" s="14" t="s">
        <v>11</v>
      </c>
      <c r="H309" s="14" t="s">
        <v>12</v>
      </c>
      <c r="I309" s="14" t="s">
        <v>246</v>
      </c>
      <c r="J309" s="26" t="s">
        <v>7811</v>
      </c>
      <c r="K309" s="15">
        <v>62</v>
      </c>
    </row>
    <row r="310" spans="1:11">
      <c r="A310" s="14" t="s">
        <v>1650</v>
      </c>
      <c r="B310" s="14">
        <v>1991</v>
      </c>
      <c r="C310" s="14" t="s">
        <v>20</v>
      </c>
      <c r="D310" s="14">
        <v>12</v>
      </c>
      <c r="E310" s="14">
        <v>3</v>
      </c>
      <c r="F310" s="25">
        <v>14081.93</v>
      </c>
      <c r="G310" s="14" t="s">
        <v>11</v>
      </c>
      <c r="H310" s="14" t="s">
        <v>12</v>
      </c>
      <c r="I310" s="14" t="s">
        <v>23</v>
      </c>
      <c r="J310" s="26" t="s">
        <v>7810</v>
      </c>
      <c r="K310" s="15">
        <v>31</v>
      </c>
    </row>
    <row r="311" spans="1:11">
      <c r="A311" s="14" t="s">
        <v>2300</v>
      </c>
      <c r="B311" s="14">
        <v>1972</v>
      </c>
      <c r="C311" s="14" t="s">
        <v>18</v>
      </c>
      <c r="D311" s="14">
        <v>8</v>
      </c>
      <c r="E311" s="14">
        <v>1</v>
      </c>
      <c r="F311" s="25">
        <v>41919.1</v>
      </c>
      <c r="G311" s="14" t="s">
        <v>16</v>
      </c>
      <c r="H311" s="14" t="s">
        <v>16</v>
      </c>
      <c r="I311" s="14" t="s">
        <v>167</v>
      </c>
      <c r="J311" s="26" t="s">
        <v>7809</v>
      </c>
      <c r="K311" s="15">
        <v>51</v>
      </c>
    </row>
    <row r="312" spans="1:11">
      <c r="A312" s="14" t="s">
        <v>1651</v>
      </c>
      <c r="B312" s="14">
        <v>1976</v>
      </c>
      <c r="C312" s="14" t="s">
        <v>20</v>
      </c>
      <c r="D312" s="14">
        <v>26</v>
      </c>
      <c r="E312" s="14">
        <v>2</v>
      </c>
      <c r="F312" s="25">
        <v>14098.07</v>
      </c>
      <c r="G312" s="14" t="s">
        <v>11</v>
      </c>
      <c r="H312" s="14" t="s">
        <v>12</v>
      </c>
      <c r="I312" s="14" t="s">
        <v>248</v>
      </c>
      <c r="J312" s="26" t="s">
        <v>7808</v>
      </c>
      <c r="K312" s="15">
        <v>46</v>
      </c>
    </row>
    <row r="313" spans="1:11">
      <c r="A313" s="14" t="s">
        <v>1652</v>
      </c>
      <c r="B313" s="14">
        <v>1961</v>
      </c>
      <c r="C313" s="14" t="s">
        <v>18</v>
      </c>
      <c r="D313" s="14">
        <v>14</v>
      </c>
      <c r="E313" s="14">
        <v>2</v>
      </c>
      <c r="F313" s="25">
        <v>14119.62</v>
      </c>
      <c r="G313" s="14" t="s">
        <v>11</v>
      </c>
      <c r="H313" s="14" t="s">
        <v>16</v>
      </c>
      <c r="I313" s="14" t="s">
        <v>23</v>
      </c>
      <c r="J313" s="26" t="s">
        <v>7807</v>
      </c>
      <c r="K313" s="15">
        <v>61</v>
      </c>
    </row>
    <row r="314" spans="1:11">
      <c r="A314" s="14" t="s">
        <v>1653</v>
      </c>
      <c r="B314" s="14">
        <v>2004</v>
      </c>
      <c r="C314" s="14" t="s">
        <v>10</v>
      </c>
      <c r="D314" s="14">
        <v>6</v>
      </c>
      <c r="E314" s="14">
        <v>0</v>
      </c>
      <c r="F314" s="25">
        <v>14133.04</v>
      </c>
      <c r="G314" s="14" t="s">
        <v>11</v>
      </c>
      <c r="H314" s="14" t="s">
        <v>12</v>
      </c>
      <c r="I314" s="14" t="s">
        <v>13</v>
      </c>
      <c r="J314" s="26" t="s">
        <v>7806</v>
      </c>
      <c r="K314" s="15">
        <v>18</v>
      </c>
    </row>
    <row r="315" spans="1:11">
      <c r="A315" s="14" t="s">
        <v>1654</v>
      </c>
      <c r="B315" s="14">
        <v>1984</v>
      </c>
      <c r="C315" s="14" t="s">
        <v>10</v>
      </c>
      <c r="D315" s="14">
        <v>7</v>
      </c>
      <c r="E315" s="14">
        <v>3</v>
      </c>
      <c r="F315" s="25">
        <v>14152.46</v>
      </c>
      <c r="G315" s="14" t="s">
        <v>11</v>
      </c>
      <c r="H315" s="14" t="s">
        <v>16</v>
      </c>
      <c r="I315" s="14" t="s">
        <v>23</v>
      </c>
      <c r="J315" s="26" t="s">
        <v>6503</v>
      </c>
      <c r="K315" s="15">
        <v>38</v>
      </c>
    </row>
    <row r="316" spans="1:11">
      <c r="A316" s="14" t="s">
        <v>1655</v>
      </c>
      <c r="B316" s="14">
        <v>1968</v>
      </c>
      <c r="C316" s="14" t="s">
        <v>30</v>
      </c>
      <c r="D316" s="14">
        <v>25</v>
      </c>
      <c r="E316" s="14">
        <v>0</v>
      </c>
      <c r="F316" s="25">
        <v>14193.55</v>
      </c>
      <c r="G316" s="14" t="s">
        <v>11</v>
      </c>
      <c r="H316" s="14" t="s">
        <v>16</v>
      </c>
      <c r="I316" s="14" t="s">
        <v>534</v>
      </c>
      <c r="J316" s="26" t="s">
        <v>7805</v>
      </c>
      <c r="K316" s="15">
        <v>54</v>
      </c>
    </row>
    <row r="317" spans="1:11">
      <c r="A317" s="14" t="s">
        <v>1656</v>
      </c>
      <c r="B317" s="14">
        <v>1983</v>
      </c>
      <c r="C317" s="14" t="s">
        <v>15</v>
      </c>
      <c r="D317" s="14">
        <v>17</v>
      </c>
      <c r="E317" s="14">
        <v>3</v>
      </c>
      <c r="F317" s="25">
        <v>14209.4</v>
      </c>
      <c r="G317" s="14" t="s">
        <v>11</v>
      </c>
      <c r="H317" s="14" t="s">
        <v>16</v>
      </c>
      <c r="I317" s="14" t="s">
        <v>534</v>
      </c>
      <c r="J317" s="26" t="s">
        <v>7804</v>
      </c>
      <c r="K317" s="15">
        <v>39</v>
      </c>
    </row>
    <row r="318" spans="1:11">
      <c r="A318" s="14" t="s">
        <v>1657</v>
      </c>
      <c r="B318" s="14">
        <v>1958</v>
      </c>
      <c r="C318" s="14" t="s">
        <v>20</v>
      </c>
      <c r="D318" s="14">
        <v>21</v>
      </c>
      <c r="E318" s="14">
        <v>0</v>
      </c>
      <c r="F318" s="25">
        <v>14210.54</v>
      </c>
      <c r="G318" s="14" t="s">
        <v>11</v>
      </c>
      <c r="H318" s="14" t="s">
        <v>11</v>
      </c>
      <c r="I318" s="14" t="s">
        <v>23</v>
      </c>
      <c r="J318" s="26" t="s">
        <v>7803</v>
      </c>
      <c r="K318" s="15">
        <v>64</v>
      </c>
    </row>
    <row r="319" spans="1:11">
      <c r="A319" s="14" t="s">
        <v>1658</v>
      </c>
      <c r="B319" s="14">
        <v>1961</v>
      </c>
      <c r="C319" s="14" t="s">
        <v>20</v>
      </c>
      <c r="D319" s="14">
        <v>25</v>
      </c>
      <c r="E319" s="14">
        <v>2</v>
      </c>
      <c r="F319" s="25">
        <v>14235.07</v>
      </c>
      <c r="G319" s="14" t="s">
        <v>11</v>
      </c>
      <c r="H319" s="14" t="s">
        <v>16</v>
      </c>
      <c r="I319" s="14" t="s">
        <v>41</v>
      </c>
      <c r="J319" s="26" t="s">
        <v>7802</v>
      </c>
      <c r="K319" s="15">
        <v>61</v>
      </c>
    </row>
    <row r="320" spans="1:11">
      <c r="A320" s="14" t="s">
        <v>1659</v>
      </c>
      <c r="B320" s="14">
        <v>1959</v>
      </c>
      <c r="C320" s="14" t="s">
        <v>36</v>
      </c>
      <c r="D320" s="14">
        <v>10</v>
      </c>
      <c r="E320" s="14">
        <v>0</v>
      </c>
      <c r="F320" s="25">
        <v>14254.61</v>
      </c>
      <c r="G320" s="14" t="s">
        <v>11</v>
      </c>
      <c r="H320" s="14" t="s">
        <v>16</v>
      </c>
      <c r="I320" s="14" t="s">
        <v>23</v>
      </c>
      <c r="J320" s="26" t="s">
        <v>7801</v>
      </c>
      <c r="K320" s="15">
        <v>63</v>
      </c>
    </row>
    <row r="321" spans="1:11">
      <c r="A321" s="14" t="s">
        <v>1660</v>
      </c>
      <c r="B321" s="14">
        <v>1959</v>
      </c>
      <c r="C321" s="14" t="s">
        <v>15</v>
      </c>
      <c r="D321" s="14">
        <v>8</v>
      </c>
      <c r="E321" s="14">
        <v>0</v>
      </c>
      <c r="F321" s="25">
        <v>14256.19</v>
      </c>
      <c r="G321" s="14" t="s">
        <v>11</v>
      </c>
      <c r="H321" s="14" t="s">
        <v>12</v>
      </c>
      <c r="I321" s="14" t="s">
        <v>23</v>
      </c>
      <c r="J321" s="26" t="s">
        <v>7800</v>
      </c>
      <c r="K321" s="15">
        <v>63</v>
      </c>
    </row>
    <row r="322" spans="1:11">
      <c r="A322" s="14" t="s">
        <v>2301</v>
      </c>
      <c r="B322" s="14">
        <v>1984</v>
      </c>
      <c r="C322" s="14" t="s">
        <v>15</v>
      </c>
      <c r="D322" s="14">
        <v>10</v>
      </c>
      <c r="E322" s="14">
        <v>3</v>
      </c>
      <c r="F322" s="25">
        <v>41949.24</v>
      </c>
      <c r="G322" s="14" t="s">
        <v>16</v>
      </c>
      <c r="H322" s="14" t="s">
        <v>16</v>
      </c>
      <c r="I322" s="14" t="s">
        <v>13</v>
      </c>
      <c r="J322" s="26" t="s">
        <v>7799</v>
      </c>
      <c r="K322" s="15">
        <v>38</v>
      </c>
    </row>
    <row r="323" spans="1:11">
      <c r="A323" s="14" t="s">
        <v>1661</v>
      </c>
      <c r="B323" s="14">
        <v>1974</v>
      </c>
      <c r="C323" s="14" t="s">
        <v>30</v>
      </c>
      <c r="D323" s="14">
        <v>26</v>
      </c>
      <c r="E323" s="14">
        <v>0</v>
      </c>
      <c r="F323" s="25">
        <v>14256.79</v>
      </c>
      <c r="G323" s="14" t="s">
        <v>11</v>
      </c>
      <c r="H323" s="14" t="s">
        <v>11</v>
      </c>
      <c r="I323" s="14" t="s">
        <v>534</v>
      </c>
      <c r="J323" s="26" t="s">
        <v>7798</v>
      </c>
      <c r="K323" s="15">
        <v>48</v>
      </c>
    </row>
    <row r="324" spans="1:11">
      <c r="A324" s="14" t="s">
        <v>1662</v>
      </c>
      <c r="B324" s="14">
        <v>1972</v>
      </c>
      <c r="C324" s="14" t="s">
        <v>10</v>
      </c>
      <c r="D324" s="14">
        <v>13</v>
      </c>
      <c r="E324" s="14">
        <v>0</v>
      </c>
      <c r="F324" s="25">
        <v>14258.33</v>
      </c>
      <c r="G324" s="14" t="s">
        <v>11</v>
      </c>
      <c r="H324" s="14" t="s">
        <v>11</v>
      </c>
      <c r="I324" s="14" t="s">
        <v>534</v>
      </c>
      <c r="J324" s="26" t="s">
        <v>7797</v>
      </c>
      <c r="K324" s="15">
        <v>50</v>
      </c>
    </row>
    <row r="325" spans="1:11">
      <c r="A325" s="14" t="s">
        <v>1663</v>
      </c>
      <c r="B325" s="14">
        <v>2004</v>
      </c>
      <c r="C325" s="14" t="s">
        <v>20</v>
      </c>
      <c r="D325" s="14">
        <v>6</v>
      </c>
      <c r="E325" s="14">
        <v>0</v>
      </c>
      <c r="F325" s="25">
        <v>14283.46</v>
      </c>
      <c r="G325" s="14" t="s">
        <v>11</v>
      </c>
      <c r="H325" s="14" t="s">
        <v>11</v>
      </c>
      <c r="I325" s="14" t="s">
        <v>246</v>
      </c>
      <c r="J325" s="26" t="s">
        <v>7111</v>
      </c>
      <c r="K325" s="15">
        <v>18</v>
      </c>
    </row>
    <row r="326" spans="1:11">
      <c r="A326" s="14" t="s">
        <v>1664</v>
      </c>
      <c r="B326" s="14">
        <v>1968</v>
      </c>
      <c r="C326" s="14" t="s">
        <v>30</v>
      </c>
      <c r="D326" s="14">
        <v>15</v>
      </c>
      <c r="E326" s="14">
        <v>0</v>
      </c>
      <c r="F326" s="25">
        <v>14285.9</v>
      </c>
      <c r="G326" s="14" t="s">
        <v>11</v>
      </c>
      <c r="H326" s="14" t="s">
        <v>12</v>
      </c>
      <c r="I326" s="14" t="s">
        <v>23</v>
      </c>
      <c r="J326" s="26" t="s">
        <v>7796</v>
      </c>
      <c r="K326" s="15">
        <v>54</v>
      </c>
    </row>
    <row r="327" spans="1:11">
      <c r="A327" s="14" t="s">
        <v>1665</v>
      </c>
      <c r="B327" s="14">
        <v>1958</v>
      </c>
      <c r="C327" s="14" t="s">
        <v>36</v>
      </c>
      <c r="D327" s="14">
        <v>15</v>
      </c>
      <c r="E327" s="14">
        <v>0</v>
      </c>
      <c r="F327" s="25">
        <v>14313.85</v>
      </c>
      <c r="G327" s="14" t="s">
        <v>11</v>
      </c>
      <c r="H327" s="14" t="s">
        <v>12</v>
      </c>
      <c r="I327" s="14" t="s">
        <v>13</v>
      </c>
      <c r="J327" s="26" t="s">
        <v>7795</v>
      </c>
      <c r="K327" s="15">
        <v>64</v>
      </c>
    </row>
    <row r="328" spans="1:11">
      <c r="A328" s="14" t="s">
        <v>1666</v>
      </c>
      <c r="B328" s="14">
        <v>1958</v>
      </c>
      <c r="C328" s="14" t="s">
        <v>10</v>
      </c>
      <c r="D328" s="14">
        <v>10</v>
      </c>
      <c r="E328" s="14">
        <v>0</v>
      </c>
      <c r="F328" s="25">
        <v>14319.03</v>
      </c>
      <c r="G328" s="14" t="s">
        <v>11</v>
      </c>
      <c r="H328" s="14" t="s">
        <v>11</v>
      </c>
      <c r="I328" s="14" t="s">
        <v>41</v>
      </c>
      <c r="J328" s="26" t="s">
        <v>7794</v>
      </c>
      <c r="K328" s="15">
        <v>64</v>
      </c>
    </row>
    <row r="329" spans="1:11">
      <c r="A329" s="14" t="s">
        <v>1667</v>
      </c>
      <c r="B329" s="14">
        <v>1969</v>
      </c>
      <c r="C329" s="14" t="s">
        <v>20</v>
      </c>
      <c r="D329" s="14">
        <v>26</v>
      </c>
      <c r="E329" s="14">
        <v>0</v>
      </c>
      <c r="F329" s="25">
        <v>14337.91</v>
      </c>
      <c r="G329" s="14" t="s">
        <v>11</v>
      </c>
      <c r="H329" s="14" t="s">
        <v>12</v>
      </c>
      <c r="I329" s="14" t="s">
        <v>631</v>
      </c>
      <c r="J329" s="26" t="s">
        <v>7793</v>
      </c>
      <c r="K329" s="15">
        <v>53</v>
      </c>
    </row>
    <row r="330" spans="1:11">
      <c r="A330" s="14" t="s">
        <v>1668</v>
      </c>
      <c r="B330" s="14">
        <v>1959</v>
      </c>
      <c r="C330" s="14" t="s">
        <v>30</v>
      </c>
      <c r="D330" s="14">
        <v>24</v>
      </c>
      <c r="E330" s="14">
        <v>1</v>
      </c>
      <c r="F330" s="25">
        <v>14349.85</v>
      </c>
      <c r="G330" s="14" t="s">
        <v>11</v>
      </c>
      <c r="H330" s="14" t="s">
        <v>11</v>
      </c>
      <c r="I330" s="14" t="s">
        <v>23</v>
      </c>
      <c r="J330" s="26" t="s">
        <v>7792</v>
      </c>
      <c r="K330" s="15">
        <v>63</v>
      </c>
    </row>
    <row r="331" spans="1:11">
      <c r="A331" s="14" t="s">
        <v>1669</v>
      </c>
      <c r="B331" s="14">
        <v>1967</v>
      </c>
      <c r="C331" s="14" t="s">
        <v>36</v>
      </c>
      <c r="D331" s="14">
        <v>10</v>
      </c>
      <c r="E331" s="14">
        <v>0</v>
      </c>
      <c r="F331" s="25">
        <v>14355.43</v>
      </c>
      <c r="G331" s="14" t="s">
        <v>11</v>
      </c>
      <c r="H331" s="14" t="s">
        <v>16</v>
      </c>
      <c r="I331" s="14" t="s">
        <v>534</v>
      </c>
      <c r="J331" s="26" t="s">
        <v>7791</v>
      </c>
      <c r="K331" s="15">
        <v>55</v>
      </c>
    </row>
    <row r="332" spans="1:11">
      <c r="A332" s="14" t="s">
        <v>1670</v>
      </c>
      <c r="B332" s="14">
        <v>1988</v>
      </c>
      <c r="C332" s="14" t="s">
        <v>15</v>
      </c>
      <c r="D332" s="14">
        <v>16</v>
      </c>
      <c r="E332" s="14">
        <v>1</v>
      </c>
      <c r="F332" s="25">
        <v>14358.36</v>
      </c>
      <c r="G332" s="14" t="s">
        <v>11</v>
      </c>
      <c r="H332" s="14" t="s">
        <v>11</v>
      </c>
      <c r="I332" s="14" t="s">
        <v>41</v>
      </c>
      <c r="J332" s="26" t="s">
        <v>7790</v>
      </c>
      <c r="K332" s="15">
        <v>34</v>
      </c>
    </row>
    <row r="333" spans="1:11">
      <c r="A333" s="14" t="s">
        <v>2302</v>
      </c>
      <c r="B333" s="14">
        <v>1968</v>
      </c>
      <c r="C333" s="14" t="s">
        <v>30</v>
      </c>
      <c r="D333" s="14">
        <v>19</v>
      </c>
      <c r="E333" s="14">
        <v>1</v>
      </c>
      <c r="F333" s="25">
        <v>41999.519999999997</v>
      </c>
      <c r="G333" s="14" t="s">
        <v>16</v>
      </c>
      <c r="H333" s="14" t="s">
        <v>12</v>
      </c>
      <c r="I333" s="14" t="s">
        <v>13</v>
      </c>
      <c r="J333" s="26" t="s">
        <v>7789</v>
      </c>
      <c r="K333" s="15">
        <v>54</v>
      </c>
    </row>
    <row r="334" spans="1:11">
      <c r="A334" s="14" t="s">
        <v>2365</v>
      </c>
      <c r="B334" s="14">
        <v>1994</v>
      </c>
      <c r="C334" s="14" t="s">
        <v>36</v>
      </c>
      <c r="D334" s="14">
        <v>27</v>
      </c>
      <c r="E334" s="14">
        <v>1</v>
      </c>
      <c r="F334" s="25">
        <v>51194.559999999998</v>
      </c>
      <c r="G334" s="14" t="s">
        <v>16</v>
      </c>
      <c r="H334" s="14" t="s">
        <v>12</v>
      </c>
      <c r="I334" s="14" t="s">
        <v>41</v>
      </c>
      <c r="J334" s="26" t="s">
        <v>7788</v>
      </c>
      <c r="K334" s="15">
        <v>28</v>
      </c>
    </row>
    <row r="335" spans="1:11">
      <c r="A335" s="14" t="s">
        <v>1671</v>
      </c>
      <c r="B335" s="14">
        <v>1963</v>
      </c>
      <c r="C335" s="14" t="s">
        <v>10</v>
      </c>
      <c r="D335" s="14">
        <v>16</v>
      </c>
      <c r="E335" s="14">
        <v>3</v>
      </c>
      <c r="F335" s="25">
        <v>14382.71</v>
      </c>
      <c r="G335" s="14" t="s">
        <v>11</v>
      </c>
      <c r="H335" s="14" t="s">
        <v>11</v>
      </c>
      <c r="I335" s="14" t="s">
        <v>23</v>
      </c>
      <c r="J335" s="26" t="s">
        <v>7787</v>
      </c>
      <c r="K335" s="15">
        <v>59</v>
      </c>
    </row>
    <row r="336" spans="1:11">
      <c r="A336" s="14" t="s">
        <v>1672</v>
      </c>
      <c r="B336" s="14">
        <v>1965</v>
      </c>
      <c r="C336" s="14" t="s">
        <v>18</v>
      </c>
      <c r="D336" s="14">
        <v>22</v>
      </c>
      <c r="E336" s="14">
        <v>4</v>
      </c>
      <c r="F336" s="25">
        <v>14394.4</v>
      </c>
      <c r="G336" s="14" t="s">
        <v>11</v>
      </c>
      <c r="H336" s="14" t="s">
        <v>12</v>
      </c>
      <c r="I336" s="14" t="s">
        <v>246</v>
      </c>
      <c r="J336" s="26" t="s">
        <v>7786</v>
      </c>
      <c r="K336" s="15">
        <v>57</v>
      </c>
    </row>
    <row r="337" spans="1:11">
      <c r="A337" s="14" t="s">
        <v>1673</v>
      </c>
      <c r="B337" s="14">
        <v>1958</v>
      </c>
      <c r="C337" s="14" t="s">
        <v>20</v>
      </c>
      <c r="D337" s="14">
        <v>14</v>
      </c>
      <c r="E337" s="14">
        <v>0</v>
      </c>
      <c r="F337" s="25">
        <v>14394.56</v>
      </c>
      <c r="G337" s="14" t="s">
        <v>11</v>
      </c>
      <c r="H337" s="14" t="s">
        <v>16</v>
      </c>
      <c r="I337" s="14" t="s">
        <v>169</v>
      </c>
      <c r="J337" s="26" t="s">
        <v>7785</v>
      </c>
      <c r="K337" s="15">
        <v>64</v>
      </c>
    </row>
    <row r="338" spans="1:11">
      <c r="A338" s="14" t="s">
        <v>1674</v>
      </c>
      <c r="B338" s="14">
        <v>1958</v>
      </c>
      <c r="C338" s="14" t="s">
        <v>10</v>
      </c>
      <c r="D338" s="14">
        <v>29</v>
      </c>
      <c r="E338" s="14">
        <v>0</v>
      </c>
      <c r="F338" s="25">
        <v>14410.93</v>
      </c>
      <c r="G338" s="14" t="s">
        <v>11</v>
      </c>
      <c r="H338" s="14" t="s">
        <v>11</v>
      </c>
      <c r="I338" s="14" t="s">
        <v>167</v>
      </c>
      <c r="J338" s="26" t="s">
        <v>7756</v>
      </c>
      <c r="K338" s="15">
        <v>64</v>
      </c>
    </row>
    <row r="339" spans="1:11">
      <c r="A339" s="14" t="s">
        <v>1675</v>
      </c>
      <c r="B339" s="14">
        <v>1958</v>
      </c>
      <c r="C339" s="14" t="s">
        <v>20</v>
      </c>
      <c r="D339" s="14">
        <v>20</v>
      </c>
      <c r="E339" s="14">
        <v>1</v>
      </c>
      <c r="F339" s="25">
        <v>14418.28</v>
      </c>
      <c r="G339" s="14" t="s">
        <v>11</v>
      </c>
      <c r="H339" s="14" t="s">
        <v>12</v>
      </c>
      <c r="I339" s="14" t="s">
        <v>13</v>
      </c>
      <c r="J339" s="26" t="s">
        <v>7784</v>
      </c>
      <c r="K339" s="15">
        <v>64</v>
      </c>
    </row>
    <row r="340" spans="1:11">
      <c r="A340" s="14" t="s">
        <v>1676</v>
      </c>
      <c r="B340" s="14">
        <v>1999</v>
      </c>
      <c r="C340" s="14" t="s">
        <v>34</v>
      </c>
      <c r="D340" s="14">
        <v>10</v>
      </c>
      <c r="E340" s="14">
        <v>2</v>
      </c>
      <c r="F340" s="25">
        <v>14426.07</v>
      </c>
      <c r="G340" s="14" t="s">
        <v>11</v>
      </c>
      <c r="H340" s="14" t="s">
        <v>16</v>
      </c>
      <c r="I340" s="14" t="s">
        <v>23</v>
      </c>
      <c r="J340" s="26" t="s">
        <v>7124</v>
      </c>
      <c r="K340" s="15">
        <v>23</v>
      </c>
    </row>
    <row r="341" spans="1:11">
      <c r="A341" s="14" t="s">
        <v>1677</v>
      </c>
      <c r="B341" s="14">
        <v>1967</v>
      </c>
      <c r="C341" s="14" t="s">
        <v>34</v>
      </c>
      <c r="D341" s="14">
        <v>15</v>
      </c>
      <c r="E341" s="14">
        <v>0</v>
      </c>
      <c r="F341" s="25">
        <v>14426.66</v>
      </c>
      <c r="G341" s="14" t="s">
        <v>11</v>
      </c>
      <c r="H341" s="14" t="s">
        <v>11</v>
      </c>
      <c r="I341" s="14" t="s">
        <v>534</v>
      </c>
      <c r="J341" s="26" t="s">
        <v>7783</v>
      </c>
      <c r="K341" s="15">
        <v>55</v>
      </c>
    </row>
    <row r="342" spans="1:11">
      <c r="A342" s="14" t="s">
        <v>1678</v>
      </c>
      <c r="B342" s="14">
        <v>1967</v>
      </c>
      <c r="C342" s="14" t="s">
        <v>15</v>
      </c>
      <c r="D342" s="14">
        <v>4</v>
      </c>
      <c r="E342" s="14">
        <v>0</v>
      </c>
      <c r="F342" s="25">
        <v>14427.63</v>
      </c>
      <c r="G342" s="14" t="s">
        <v>11</v>
      </c>
      <c r="H342" s="14" t="s">
        <v>11</v>
      </c>
      <c r="I342" s="14" t="s">
        <v>299</v>
      </c>
      <c r="J342" s="26" t="s">
        <v>7782</v>
      </c>
      <c r="K342" s="15">
        <v>55</v>
      </c>
    </row>
    <row r="343" spans="1:11">
      <c r="A343" s="14" t="s">
        <v>1679</v>
      </c>
      <c r="B343" s="14">
        <v>1959</v>
      </c>
      <c r="C343" s="14" t="s">
        <v>18</v>
      </c>
      <c r="D343" s="14">
        <v>29</v>
      </c>
      <c r="E343" s="14">
        <v>0</v>
      </c>
      <c r="F343" s="25">
        <v>14449.85</v>
      </c>
      <c r="G343" s="14" t="s">
        <v>11</v>
      </c>
      <c r="H343" s="14" t="s">
        <v>16</v>
      </c>
      <c r="I343" s="14" t="s">
        <v>246</v>
      </c>
      <c r="J343" s="26" t="s">
        <v>7781</v>
      </c>
      <c r="K343" s="15">
        <v>63</v>
      </c>
    </row>
    <row r="344" spans="1:11">
      <c r="A344" s="14" t="s">
        <v>1680</v>
      </c>
      <c r="B344" s="14">
        <v>1959</v>
      </c>
      <c r="C344" s="14" t="s">
        <v>34</v>
      </c>
      <c r="D344" s="14">
        <v>3</v>
      </c>
      <c r="E344" s="14">
        <v>0</v>
      </c>
      <c r="F344" s="25">
        <v>14451.84</v>
      </c>
      <c r="G344" s="14" t="s">
        <v>11</v>
      </c>
      <c r="H344" s="14" t="s">
        <v>12</v>
      </c>
      <c r="I344" s="14" t="s">
        <v>248</v>
      </c>
      <c r="J344" s="26" t="s">
        <v>7780</v>
      </c>
      <c r="K344" s="15">
        <v>63</v>
      </c>
    </row>
    <row r="345" spans="1:11">
      <c r="A345" s="14" t="s">
        <v>2303</v>
      </c>
      <c r="B345" s="14">
        <v>1976</v>
      </c>
      <c r="C345" s="14" t="s">
        <v>15</v>
      </c>
      <c r="D345" s="14">
        <v>28</v>
      </c>
      <c r="E345" s="14">
        <v>0</v>
      </c>
      <c r="F345" s="25">
        <v>42111.66</v>
      </c>
      <c r="G345" s="14" t="s">
        <v>16</v>
      </c>
      <c r="H345" s="14" t="s">
        <v>16</v>
      </c>
      <c r="I345" s="14" t="s">
        <v>246</v>
      </c>
      <c r="J345" s="26" t="s">
        <v>6198</v>
      </c>
      <c r="K345" s="15">
        <v>46</v>
      </c>
    </row>
    <row r="346" spans="1:11">
      <c r="A346" s="14" t="s">
        <v>1681</v>
      </c>
      <c r="B346" s="14">
        <v>1996</v>
      </c>
      <c r="C346" s="14" t="s">
        <v>15</v>
      </c>
      <c r="D346" s="14">
        <v>10</v>
      </c>
      <c r="E346" s="14">
        <v>2</v>
      </c>
      <c r="F346" s="25">
        <v>14455.64</v>
      </c>
      <c r="G346" s="14" t="s">
        <v>11</v>
      </c>
      <c r="H346" s="14" t="s">
        <v>12</v>
      </c>
      <c r="I346" s="14" t="s">
        <v>246</v>
      </c>
      <c r="J346" s="26" t="s">
        <v>7779</v>
      </c>
      <c r="K346" s="15">
        <v>26</v>
      </c>
    </row>
    <row r="347" spans="1:11">
      <c r="A347" s="14" t="s">
        <v>1682</v>
      </c>
      <c r="B347" s="14">
        <v>1976</v>
      </c>
      <c r="C347" s="14" t="s">
        <v>15</v>
      </c>
      <c r="D347" s="14">
        <v>27</v>
      </c>
      <c r="E347" s="14">
        <v>2</v>
      </c>
      <c r="F347" s="25">
        <v>14470.01</v>
      </c>
      <c r="G347" s="14" t="s">
        <v>11</v>
      </c>
      <c r="H347" s="14" t="s">
        <v>12</v>
      </c>
      <c r="I347" s="14" t="s">
        <v>23</v>
      </c>
      <c r="J347" s="26" t="s">
        <v>7778</v>
      </c>
      <c r="K347" s="15">
        <v>46</v>
      </c>
    </row>
    <row r="348" spans="1:11">
      <c r="A348" s="14" t="s">
        <v>1683</v>
      </c>
      <c r="B348" s="14">
        <v>1959</v>
      </c>
      <c r="C348" s="14" t="s">
        <v>15</v>
      </c>
      <c r="D348" s="14">
        <v>20</v>
      </c>
      <c r="E348" s="14">
        <v>1</v>
      </c>
      <c r="F348" s="25">
        <v>14474.68</v>
      </c>
      <c r="G348" s="14" t="s">
        <v>11</v>
      </c>
      <c r="H348" s="14" t="s">
        <v>11</v>
      </c>
      <c r="I348" s="14" t="s">
        <v>13</v>
      </c>
      <c r="J348" s="26" t="s">
        <v>7777</v>
      </c>
      <c r="K348" s="15">
        <v>63</v>
      </c>
    </row>
    <row r="349" spans="1:11">
      <c r="A349" s="14" t="s">
        <v>1684</v>
      </c>
      <c r="B349" s="14">
        <v>1979</v>
      </c>
      <c r="C349" s="14" t="s">
        <v>36</v>
      </c>
      <c r="D349" s="14">
        <v>20</v>
      </c>
      <c r="E349" s="14">
        <v>5</v>
      </c>
      <c r="F349" s="25">
        <v>14478.33</v>
      </c>
      <c r="G349" s="14" t="s">
        <v>11</v>
      </c>
      <c r="H349" s="14" t="s">
        <v>11</v>
      </c>
      <c r="I349" s="14" t="s">
        <v>13</v>
      </c>
      <c r="J349" s="26" t="s">
        <v>7776</v>
      </c>
      <c r="K349" s="15">
        <v>43</v>
      </c>
    </row>
    <row r="350" spans="1:11">
      <c r="A350" s="14" t="s">
        <v>1685</v>
      </c>
      <c r="B350" s="14">
        <v>1989</v>
      </c>
      <c r="C350" s="14" t="s">
        <v>10</v>
      </c>
      <c r="D350" s="14">
        <v>22</v>
      </c>
      <c r="E350" s="14">
        <v>3</v>
      </c>
      <c r="F350" s="25">
        <v>14507.46</v>
      </c>
      <c r="G350" s="14" t="s">
        <v>11</v>
      </c>
      <c r="H350" s="14" t="s">
        <v>12</v>
      </c>
      <c r="I350" s="14" t="s">
        <v>23</v>
      </c>
      <c r="J350" s="26" t="s">
        <v>6671</v>
      </c>
      <c r="K350" s="15">
        <v>33</v>
      </c>
    </row>
    <row r="351" spans="1:11">
      <c r="A351" s="14" t="s">
        <v>1686</v>
      </c>
      <c r="B351" s="14">
        <v>1989</v>
      </c>
      <c r="C351" s="14" t="s">
        <v>10</v>
      </c>
      <c r="D351" s="14">
        <v>14</v>
      </c>
      <c r="E351" s="14">
        <v>3</v>
      </c>
      <c r="F351" s="25">
        <v>14547.26</v>
      </c>
      <c r="G351" s="14" t="s">
        <v>11</v>
      </c>
      <c r="H351" s="14" t="s">
        <v>12</v>
      </c>
      <c r="I351" s="14" t="s">
        <v>41</v>
      </c>
      <c r="J351" s="26" t="s">
        <v>7775</v>
      </c>
      <c r="K351" s="15">
        <v>33</v>
      </c>
    </row>
    <row r="352" spans="1:11">
      <c r="A352" s="14" t="s">
        <v>1687</v>
      </c>
      <c r="B352" s="14">
        <v>1998</v>
      </c>
      <c r="C352" s="14" t="s">
        <v>20</v>
      </c>
      <c r="D352" s="14">
        <v>12</v>
      </c>
      <c r="E352" s="14">
        <v>0</v>
      </c>
      <c r="F352" s="25">
        <v>14571.89</v>
      </c>
      <c r="G352" s="14" t="s">
        <v>11</v>
      </c>
      <c r="H352" s="14" t="s">
        <v>16</v>
      </c>
      <c r="I352" s="14" t="s">
        <v>246</v>
      </c>
      <c r="J352" s="26" t="s">
        <v>7774</v>
      </c>
      <c r="K352" s="15">
        <v>24</v>
      </c>
    </row>
    <row r="353" spans="1:11">
      <c r="A353" s="14" t="s">
        <v>1688</v>
      </c>
      <c r="B353" s="14">
        <v>1962</v>
      </c>
      <c r="C353" s="14" t="s">
        <v>30</v>
      </c>
      <c r="D353" s="14">
        <v>3</v>
      </c>
      <c r="E353" s="14">
        <v>0</v>
      </c>
      <c r="F353" s="25">
        <v>14574.64</v>
      </c>
      <c r="G353" s="14" t="s">
        <v>11</v>
      </c>
      <c r="H353" s="14" t="s">
        <v>16</v>
      </c>
      <c r="I353" s="14" t="s">
        <v>199</v>
      </c>
      <c r="J353" s="26" t="s">
        <v>7773</v>
      </c>
      <c r="K353" s="15">
        <v>60</v>
      </c>
    </row>
    <row r="354" spans="1:11">
      <c r="A354" s="14" t="s">
        <v>1689</v>
      </c>
      <c r="B354" s="14">
        <v>1963</v>
      </c>
      <c r="C354" s="14" t="s">
        <v>36</v>
      </c>
      <c r="D354" s="14">
        <v>14</v>
      </c>
      <c r="E354" s="14">
        <v>3</v>
      </c>
      <c r="F354" s="25">
        <v>14590.63</v>
      </c>
      <c r="G354" s="14" t="s">
        <v>11</v>
      </c>
      <c r="H354" s="14" t="s">
        <v>16</v>
      </c>
      <c r="I354" s="14" t="s">
        <v>246</v>
      </c>
      <c r="J354" s="26" t="s">
        <v>7772</v>
      </c>
      <c r="K354" s="15">
        <v>59</v>
      </c>
    </row>
    <row r="355" spans="1:11">
      <c r="A355" s="14" t="s">
        <v>1690</v>
      </c>
      <c r="B355" s="14">
        <v>1967</v>
      </c>
      <c r="C355" s="14" t="s">
        <v>10</v>
      </c>
      <c r="D355" s="14">
        <v>18</v>
      </c>
      <c r="E355" s="14">
        <v>0</v>
      </c>
      <c r="F355" s="25">
        <v>14600.62</v>
      </c>
      <c r="G355" s="14" t="s">
        <v>11</v>
      </c>
      <c r="H355" s="14" t="s">
        <v>12</v>
      </c>
      <c r="I355" s="14" t="s">
        <v>631</v>
      </c>
      <c r="J355" s="26" t="s">
        <v>7771</v>
      </c>
      <c r="K355" s="15">
        <v>55</v>
      </c>
    </row>
    <row r="356" spans="1:11">
      <c r="A356" s="14" t="s">
        <v>2304</v>
      </c>
      <c r="B356" s="14">
        <v>1997</v>
      </c>
      <c r="C356" s="14" t="s">
        <v>30</v>
      </c>
      <c r="D356" s="14">
        <v>9</v>
      </c>
      <c r="E356" s="14">
        <v>2</v>
      </c>
      <c r="F356" s="25">
        <v>42112.24</v>
      </c>
      <c r="G356" s="14" t="s">
        <v>16</v>
      </c>
      <c r="H356" s="14" t="s">
        <v>12</v>
      </c>
      <c r="I356" s="14" t="s">
        <v>13</v>
      </c>
      <c r="J356" s="26" t="s">
        <v>7770</v>
      </c>
      <c r="K356" s="15">
        <v>25</v>
      </c>
    </row>
    <row r="357" spans="1:11">
      <c r="A357" s="14" t="s">
        <v>1691</v>
      </c>
      <c r="B357" s="14">
        <v>1965</v>
      </c>
      <c r="C357" s="14" t="s">
        <v>15</v>
      </c>
      <c r="D357" s="14">
        <v>8</v>
      </c>
      <c r="E357" s="14">
        <v>0</v>
      </c>
      <c r="F357" s="25">
        <v>14612.33</v>
      </c>
      <c r="G357" s="14" t="s">
        <v>11</v>
      </c>
      <c r="H357" s="14" t="s">
        <v>12</v>
      </c>
      <c r="I357" s="14" t="s">
        <v>299</v>
      </c>
      <c r="J357" s="26" t="s">
        <v>7769</v>
      </c>
      <c r="K357" s="15">
        <v>57</v>
      </c>
    </row>
    <row r="358" spans="1:11">
      <c r="A358" s="14" t="s">
        <v>1692</v>
      </c>
      <c r="B358" s="14">
        <v>1991</v>
      </c>
      <c r="C358" s="14" t="s">
        <v>34</v>
      </c>
      <c r="D358" s="14">
        <v>21</v>
      </c>
      <c r="E358" s="14">
        <v>3</v>
      </c>
      <c r="F358" s="25">
        <v>14630.52</v>
      </c>
      <c r="G358" s="14" t="s">
        <v>11</v>
      </c>
      <c r="H358" s="14" t="s">
        <v>12</v>
      </c>
      <c r="I358" s="14" t="s">
        <v>41</v>
      </c>
      <c r="J358" s="26" t="s">
        <v>6100</v>
      </c>
      <c r="K358" s="15">
        <v>31</v>
      </c>
    </row>
    <row r="359" spans="1:11">
      <c r="A359" s="14" t="s">
        <v>1693</v>
      </c>
      <c r="B359" s="14">
        <v>1967</v>
      </c>
      <c r="C359" s="14" t="s">
        <v>20</v>
      </c>
      <c r="D359" s="14">
        <v>1</v>
      </c>
      <c r="E359" s="14">
        <v>0</v>
      </c>
      <c r="F359" s="25">
        <v>14640.35</v>
      </c>
      <c r="G359" s="14" t="s">
        <v>11</v>
      </c>
      <c r="H359" s="14" t="s">
        <v>12</v>
      </c>
      <c r="I359" s="14" t="s">
        <v>534</v>
      </c>
      <c r="J359" s="26" t="s">
        <v>7768</v>
      </c>
      <c r="K359" s="15">
        <v>55</v>
      </c>
    </row>
    <row r="360" spans="1:11">
      <c r="A360" s="14" t="s">
        <v>1694</v>
      </c>
      <c r="B360" s="14">
        <v>1981</v>
      </c>
      <c r="C360" s="14" t="s">
        <v>15</v>
      </c>
      <c r="D360" s="14">
        <v>13</v>
      </c>
      <c r="E360" s="14">
        <v>1</v>
      </c>
      <c r="F360" s="25">
        <v>14657.2</v>
      </c>
      <c r="G360" s="14" t="s">
        <v>11</v>
      </c>
      <c r="H360" s="14" t="s">
        <v>16</v>
      </c>
      <c r="I360" s="14" t="s">
        <v>23</v>
      </c>
      <c r="J360" s="26" t="s">
        <v>7767</v>
      </c>
      <c r="K360" s="15">
        <v>41</v>
      </c>
    </row>
    <row r="361" spans="1:11">
      <c r="A361" s="14" t="s">
        <v>1695</v>
      </c>
      <c r="B361" s="14">
        <v>1969</v>
      </c>
      <c r="C361" s="14" t="s">
        <v>36</v>
      </c>
      <c r="D361" s="14">
        <v>20</v>
      </c>
      <c r="E361" s="14">
        <v>0</v>
      </c>
      <c r="F361" s="25">
        <v>14665.75</v>
      </c>
      <c r="G361" s="14" t="s">
        <v>11</v>
      </c>
      <c r="H361" s="14" t="s">
        <v>16</v>
      </c>
      <c r="I361" s="14" t="s">
        <v>23</v>
      </c>
      <c r="J361" s="26" t="s">
        <v>6150</v>
      </c>
      <c r="K361" s="15">
        <v>53</v>
      </c>
    </row>
    <row r="362" spans="1:11">
      <c r="A362" s="14" t="s">
        <v>1696</v>
      </c>
      <c r="B362" s="14">
        <v>1958</v>
      </c>
      <c r="C362" s="14" t="s">
        <v>10</v>
      </c>
      <c r="D362" s="14">
        <v>23</v>
      </c>
      <c r="E362" s="14">
        <v>0</v>
      </c>
      <c r="F362" s="25">
        <v>14692.67</v>
      </c>
      <c r="G362" s="14" t="s">
        <v>11</v>
      </c>
      <c r="H362" s="14" t="s">
        <v>16</v>
      </c>
      <c r="I362" s="14" t="s">
        <v>23</v>
      </c>
      <c r="J362" s="26" t="s">
        <v>7766</v>
      </c>
      <c r="K362" s="15">
        <v>64</v>
      </c>
    </row>
    <row r="363" spans="1:11">
      <c r="A363" s="14" t="s">
        <v>1697</v>
      </c>
      <c r="B363" s="14">
        <v>1982</v>
      </c>
      <c r="C363" s="14" t="s">
        <v>20</v>
      </c>
      <c r="D363" s="14">
        <v>4</v>
      </c>
      <c r="E363" s="14">
        <v>3</v>
      </c>
      <c r="F363" s="25">
        <v>14696.77</v>
      </c>
      <c r="G363" s="14" t="s">
        <v>11</v>
      </c>
      <c r="H363" s="14" t="s">
        <v>11</v>
      </c>
      <c r="I363" s="14" t="s">
        <v>41</v>
      </c>
      <c r="J363" s="26" t="s">
        <v>7765</v>
      </c>
      <c r="K363" s="15">
        <v>40</v>
      </c>
    </row>
    <row r="364" spans="1:11">
      <c r="A364" s="14" t="s">
        <v>1698</v>
      </c>
      <c r="B364" s="14">
        <v>2002</v>
      </c>
      <c r="C364" s="14" t="s">
        <v>20</v>
      </c>
      <c r="D364" s="14">
        <v>24</v>
      </c>
      <c r="E364" s="14">
        <v>0</v>
      </c>
      <c r="F364" s="25">
        <v>14711.74</v>
      </c>
      <c r="G364" s="14" t="s">
        <v>11</v>
      </c>
      <c r="H364" s="14" t="s">
        <v>11</v>
      </c>
      <c r="I364" s="14" t="s">
        <v>23</v>
      </c>
      <c r="J364" s="26" t="s">
        <v>7764</v>
      </c>
      <c r="K364" s="15">
        <v>20</v>
      </c>
    </row>
    <row r="365" spans="1:11">
      <c r="A365" s="14" t="s">
        <v>1699</v>
      </c>
      <c r="B365" s="14">
        <v>1962</v>
      </c>
      <c r="C365" s="14" t="s">
        <v>10</v>
      </c>
      <c r="D365" s="14">
        <v>29</v>
      </c>
      <c r="E365" s="14">
        <v>0</v>
      </c>
      <c r="F365" s="25">
        <v>14738.43</v>
      </c>
      <c r="G365" s="14" t="s">
        <v>11</v>
      </c>
      <c r="H365" s="14" t="s">
        <v>12</v>
      </c>
      <c r="I365" s="14" t="s">
        <v>299</v>
      </c>
      <c r="J365" s="26" t="s">
        <v>7692</v>
      </c>
      <c r="K365" s="15">
        <v>60</v>
      </c>
    </row>
    <row r="366" spans="1:11">
      <c r="A366" s="14" t="s">
        <v>1700</v>
      </c>
      <c r="B366" s="14">
        <v>1965</v>
      </c>
      <c r="C366" s="14" t="s">
        <v>10</v>
      </c>
      <c r="D366" s="14">
        <v>27</v>
      </c>
      <c r="E366" s="14">
        <v>0</v>
      </c>
      <c r="F366" s="25">
        <v>14750.42</v>
      </c>
      <c r="G366" s="14" t="s">
        <v>11</v>
      </c>
      <c r="H366" s="14" t="s">
        <v>11</v>
      </c>
      <c r="I366" s="14" t="s">
        <v>534</v>
      </c>
      <c r="J366" s="26" t="s">
        <v>7763</v>
      </c>
      <c r="K366" s="15">
        <v>57</v>
      </c>
    </row>
    <row r="367" spans="1:11">
      <c r="A367" s="14" t="s">
        <v>2305</v>
      </c>
      <c r="B367" s="14">
        <v>1979</v>
      </c>
      <c r="C367" s="14" t="s">
        <v>10</v>
      </c>
      <c r="D367" s="14">
        <v>3</v>
      </c>
      <c r="E367" s="14">
        <v>3</v>
      </c>
      <c r="F367" s="25">
        <v>42124.52</v>
      </c>
      <c r="G367" s="14" t="s">
        <v>16</v>
      </c>
      <c r="H367" s="14" t="s">
        <v>16</v>
      </c>
      <c r="I367" s="14" t="s">
        <v>13</v>
      </c>
      <c r="J367" s="26" t="s">
        <v>7762</v>
      </c>
      <c r="K367" s="15">
        <v>43</v>
      </c>
    </row>
    <row r="368" spans="1:11">
      <c r="A368" s="14" t="s">
        <v>1701</v>
      </c>
      <c r="B368" s="14">
        <v>1975</v>
      </c>
      <c r="C368" s="14" t="s">
        <v>30</v>
      </c>
      <c r="D368" s="14">
        <v>10</v>
      </c>
      <c r="E368" s="14">
        <v>1</v>
      </c>
      <c r="F368" s="25">
        <v>14819</v>
      </c>
      <c r="G368" s="14" t="s">
        <v>11</v>
      </c>
      <c r="H368" s="14" t="s">
        <v>12</v>
      </c>
      <c r="I368" s="14" t="s">
        <v>248</v>
      </c>
      <c r="J368" s="26" t="s">
        <v>7761</v>
      </c>
      <c r="K368" s="15">
        <v>47</v>
      </c>
    </row>
    <row r="369" spans="1:11">
      <c r="A369" s="14" t="s">
        <v>1702</v>
      </c>
      <c r="B369" s="14">
        <v>1979</v>
      </c>
      <c r="C369" s="14" t="s">
        <v>36</v>
      </c>
      <c r="D369" s="14">
        <v>18</v>
      </c>
      <c r="E369" s="14">
        <v>2</v>
      </c>
      <c r="F369" s="25">
        <v>14839.34</v>
      </c>
      <c r="G369" s="14" t="s">
        <v>11</v>
      </c>
      <c r="H369" s="14" t="s">
        <v>12</v>
      </c>
      <c r="I369" s="14" t="s">
        <v>534</v>
      </c>
      <c r="J369" s="26" t="s">
        <v>6850</v>
      </c>
      <c r="K369" s="15">
        <v>43</v>
      </c>
    </row>
    <row r="370" spans="1:11">
      <c r="A370" s="14" t="s">
        <v>1703</v>
      </c>
      <c r="B370" s="14">
        <v>1981</v>
      </c>
      <c r="C370" s="14" t="s">
        <v>18</v>
      </c>
      <c r="D370" s="14">
        <v>5</v>
      </c>
      <c r="E370" s="14">
        <v>1</v>
      </c>
      <c r="F370" s="25">
        <v>14843.96</v>
      </c>
      <c r="G370" s="14" t="s">
        <v>11</v>
      </c>
      <c r="H370" s="14" t="s">
        <v>12</v>
      </c>
      <c r="I370" s="14" t="s">
        <v>534</v>
      </c>
      <c r="J370" s="26" t="s">
        <v>7760</v>
      </c>
      <c r="K370" s="15">
        <v>42</v>
      </c>
    </row>
    <row r="371" spans="1:11">
      <c r="A371" s="14" t="s">
        <v>1704</v>
      </c>
      <c r="B371" s="14">
        <v>1970</v>
      </c>
      <c r="C371" s="14" t="s">
        <v>15</v>
      </c>
      <c r="D371" s="14">
        <v>11</v>
      </c>
      <c r="E371" s="14">
        <v>0</v>
      </c>
      <c r="F371" s="25">
        <v>14847.63</v>
      </c>
      <c r="G371" s="14" t="s">
        <v>11</v>
      </c>
      <c r="H371" s="14" t="s">
        <v>11</v>
      </c>
      <c r="I371" s="14" t="s">
        <v>248</v>
      </c>
      <c r="J371" s="26" t="s">
        <v>7430</v>
      </c>
      <c r="K371" s="15">
        <v>52</v>
      </c>
    </row>
    <row r="372" spans="1:11">
      <c r="A372" s="14" t="s">
        <v>1705</v>
      </c>
      <c r="B372" s="14">
        <v>1958</v>
      </c>
      <c r="C372" s="14" t="s">
        <v>36</v>
      </c>
      <c r="D372" s="14">
        <v>17</v>
      </c>
      <c r="E372" s="14">
        <v>0</v>
      </c>
      <c r="F372" s="25">
        <v>14901.52</v>
      </c>
      <c r="G372" s="14" t="s">
        <v>11</v>
      </c>
      <c r="H372" s="14" t="s">
        <v>11</v>
      </c>
      <c r="I372" s="14" t="s">
        <v>246</v>
      </c>
      <c r="J372" s="26" t="s">
        <v>7759</v>
      </c>
      <c r="K372" s="15">
        <v>64</v>
      </c>
    </row>
    <row r="373" spans="1:11">
      <c r="A373" s="14" t="s">
        <v>1706</v>
      </c>
      <c r="B373" s="14">
        <v>1981</v>
      </c>
      <c r="C373" s="14" t="s">
        <v>10</v>
      </c>
      <c r="D373" s="14">
        <v>4</v>
      </c>
      <c r="E373" s="14">
        <v>1</v>
      </c>
      <c r="F373" s="25">
        <v>14908.27</v>
      </c>
      <c r="G373" s="14" t="s">
        <v>11</v>
      </c>
      <c r="H373" s="14" t="s">
        <v>16</v>
      </c>
      <c r="I373" s="14" t="s">
        <v>41</v>
      </c>
      <c r="J373" s="26" t="s">
        <v>7758</v>
      </c>
      <c r="K373" s="15">
        <v>41</v>
      </c>
    </row>
    <row r="374" spans="1:11">
      <c r="A374" s="14" t="s">
        <v>1707</v>
      </c>
      <c r="B374" s="14">
        <v>1968</v>
      </c>
      <c r="C374" s="14" t="s">
        <v>15</v>
      </c>
      <c r="D374" s="14">
        <v>8</v>
      </c>
      <c r="E374" s="14">
        <v>0</v>
      </c>
      <c r="F374" s="25">
        <v>14926.97</v>
      </c>
      <c r="G374" s="14" t="s">
        <v>11</v>
      </c>
      <c r="H374" s="14" t="s">
        <v>11</v>
      </c>
      <c r="I374" s="14" t="s">
        <v>23</v>
      </c>
      <c r="J374" s="26" t="s">
        <v>6080</v>
      </c>
      <c r="K374" s="15">
        <v>54</v>
      </c>
    </row>
    <row r="375" spans="1:11">
      <c r="A375" s="14" t="s">
        <v>1708</v>
      </c>
      <c r="B375" s="14">
        <v>1962</v>
      </c>
      <c r="C375" s="14" t="s">
        <v>15</v>
      </c>
      <c r="D375" s="14">
        <v>29</v>
      </c>
      <c r="E375" s="14">
        <v>0</v>
      </c>
      <c r="F375" s="25">
        <v>14945.34</v>
      </c>
      <c r="G375" s="14" t="s">
        <v>11</v>
      </c>
      <c r="H375" s="14" t="s">
        <v>16</v>
      </c>
      <c r="I375" s="14" t="s">
        <v>299</v>
      </c>
      <c r="J375" s="26" t="s">
        <v>7757</v>
      </c>
      <c r="K375" s="15">
        <v>60</v>
      </c>
    </row>
    <row r="376" spans="1:11">
      <c r="A376" s="14" t="s">
        <v>1709</v>
      </c>
      <c r="B376" s="14">
        <v>1958</v>
      </c>
      <c r="C376" s="14" t="s">
        <v>10</v>
      </c>
      <c r="D376" s="14">
        <v>29</v>
      </c>
      <c r="E376" s="14">
        <v>2</v>
      </c>
      <c r="F376" s="25">
        <v>14988.43</v>
      </c>
      <c r="G376" s="14" t="s">
        <v>11</v>
      </c>
      <c r="H376" s="14" t="s">
        <v>12</v>
      </c>
      <c r="I376" s="14" t="s">
        <v>41</v>
      </c>
      <c r="J376" s="26" t="s">
        <v>7756</v>
      </c>
      <c r="K376" s="15">
        <v>64</v>
      </c>
    </row>
    <row r="377" spans="1:11">
      <c r="A377" s="14" t="s">
        <v>1710</v>
      </c>
      <c r="B377" s="14">
        <v>1995</v>
      </c>
      <c r="C377" s="14" t="s">
        <v>34</v>
      </c>
      <c r="D377" s="14">
        <v>2</v>
      </c>
      <c r="E377" s="14">
        <v>2</v>
      </c>
      <c r="F377" s="25">
        <v>15006.58</v>
      </c>
      <c r="G377" s="14" t="s">
        <v>11</v>
      </c>
      <c r="H377" s="14" t="s">
        <v>11</v>
      </c>
      <c r="I377" s="14" t="s">
        <v>246</v>
      </c>
      <c r="J377" s="26" t="s">
        <v>7755</v>
      </c>
      <c r="K377" s="15">
        <v>27</v>
      </c>
    </row>
    <row r="378" spans="1:11">
      <c r="A378" s="14" t="s">
        <v>2306</v>
      </c>
      <c r="B378" s="14">
        <v>1973</v>
      </c>
      <c r="C378" s="14" t="s">
        <v>20</v>
      </c>
      <c r="D378" s="14">
        <v>18</v>
      </c>
      <c r="E378" s="14">
        <v>0</v>
      </c>
      <c r="F378" s="25">
        <v>42188.15</v>
      </c>
      <c r="G378" s="14" t="s">
        <v>16</v>
      </c>
      <c r="H378" s="14" t="s">
        <v>16</v>
      </c>
      <c r="I378" s="14" t="s">
        <v>41</v>
      </c>
      <c r="J378" s="26" t="s">
        <v>6222</v>
      </c>
      <c r="K378" s="15">
        <v>49</v>
      </c>
    </row>
    <row r="379" spans="1:11">
      <c r="A379" s="14" t="s">
        <v>1711</v>
      </c>
      <c r="B379" s="14">
        <v>1960</v>
      </c>
      <c r="C379" s="14" t="s">
        <v>34</v>
      </c>
      <c r="D379" s="14">
        <v>8</v>
      </c>
      <c r="E379" s="14">
        <v>2</v>
      </c>
      <c r="F379" s="25">
        <v>15019.76</v>
      </c>
      <c r="G379" s="14" t="s">
        <v>11</v>
      </c>
      <c r="H379" s="14" t="s">
        <v>11</v>
      </c>
      <c r="I379" s="14" t="s">
        <v>23</v>
      </c>
      <c r="J379" s="26" t="s">
        <v>7754</v>
      </c>
      <c r="K379" s="15">
        <v>62</v>
      </c>
    </row>
    <row r="380" spans="1:11">
      <c r="A380" s="14" t="s">
        <v>1712</v>
      </c>
      <c r="B380" s="14">
        <v>1979</v>
      </c>
      <c r="C380" s="14" t="s">
        <v>15</v>
      </c>
      <c r="D380" s="14">
        <v>25</v>
      </c>
      <c r="E380" s="14">
        <v>2</v>
      </c>
      <c r="F380" s="25">
        <v>15025.76</v>
      </c>
      <c r="G380" s="14" t="s">
        <v>11</v>
      </c>
      <c r="H380" s="14" t="s">
        <v>16</v>
      </c>
      <c r="I380" s="14" t="s">
        <v>41</v>
      </c>
      <c r="J380" s="26" t="s">
        <v>6085</v>
      </c>
      <c r="K380" s="15">
        <v>43</v>
      </c>
    </row>
    <row r="381" spans="1:11">
      <c r="A381" s="14" t="s">
        <v>1713</v>
      </c>
      <c r="B381" s="14">
        <v>1970</v>
      </c>
      <c r="C381" s="14" t="s">
        <v>20</v>
      </c>
      <c r="D381" s="14">
        <v>11</v>
      </c>
      <c r="E381" s="14">
        <v>0</v>
      </c>
      <c r="F381" s="25">
        <v>15026.3</v>
      </c>
      <c r="G381" s="14" t="s">
        <v>11</v>
      </c>
      <c r="H381" s="14" t="s">
        <v>12</v>
      </c>
      <c r="I381" s="14" t="s">
        <v>41</v>
      </c>
      <c r="J381" s="26" t="s">
        <v>7419</v>
      </c>
      <c r="K381" s="15">
        <v>52</v>
      </c>
    </row>
    <row r="382" spans="1:11">
      <c r="A382" s="14" t="s">
        <v>1714</v>
      </c>
      <c r="B382" s="14">
        <v>1971</v>
      </c>
      <c r="C382" s="14" t="s">
        <v>34</v>
      </c>
      <c r="D382" s="14">
        <v>15</v>
      </c>
      <c r="E382" s="14">
        <v>0</v>
      </c>
      <c r="F382" s="25">
        <v>15038.51</v>
      </c>
      <c r="G382" s="14" t="s">
        <v>11</v>
      </c>
      <c r="H382" s="14" t="s">
        <v>12</v>
      </c>
      <c r="I382" s="14" t="s">
        <v>248</v>
      </c>
      <c r="J382" s="26" t="s">
        <v>7753</v>
      </c>
      <c r="K382" s="15">
        <v>51</v>
      </c>
    </row>
    <row r="383" spans="1:11">
      <c r="A383" s="14" t="s">
        <v>1715</v>
      </c>
      <c r="B383" s="14">
        <v>1968</v>
      </c>
      <c r="C383" s="14" t="s">
        <v>18</v>
      </c>
      <c r="D383" s="14">
        <v>12</v>
      </c>
      <c r="E383" s="14">
        <v>0</v>
      </c>
      <c r="F383" s="25">
        <v>15052.68</v>
      </c>
      <c r="G383" s="14" t="s">
        <v>11</v>
      </c>
      <c r="H383" s="14" t="s">
        <v>11</v>
      </c>
      <c r="I383" s="14" t="s">
        <v>631</v>
      </c>
      <c r="J383" s="26" t="s">
        <v>7752</v>
      </c>
      <c r="K383" s="15">
        <v>54</v>
      </c>
    </row>
    <row r="384" spans="1:11">
      <c r="A384" s="14" t="s">
        <v>1716</v>
      </c>
      <c r="B384" s="14">
        <v>1975</v>
      </c>
      <c r="C384" s="14" t="s">
        <v>36</v>
      </c>
      <c r="D384" s="14">
        <v>26</v>
      </c>
      <c r="E384" s="14">
        <v>1</v>
      </c>
      <c r="F384" s="25">
        <v>15090.35</v>
      </c>
      <c r="G384" s="14" t="s">
        <v>11</v>
      </c>
      <c r="H384" s="14" t="s">
        <v>16</v>
      </c>
      <c r="I384" s="14" t="s">
        <v>248</v>
      </c>
      <c r="J384" s="26" t="s">
        <v>7751</v>
      </c>
      <c r="K384" s="15">
        <v>47</v>
      </c>
    </row>
    <row r="385" spans="1:11">
      <c r="A385" s="14" t="s">
        <v>1717</v>
      </c>
      <c r="B385" s="14">
        <v>1972</v>
      </c>
      <c r="C385" s="14" t="s">
        <v>15</v>
      </c>
      <c r="D385" s="14">
        <v>7</v>
      </c>
      <c r="E385" s="14">
        <v>0</v>
      </c>
      <c r="F385" s="25">
        <v>15103.69</v>
      </c>
      <c r="G385" s="14" t="s">
        <v>11</v>
      </c>
      <c r="H385" s="14" t="s">
        <v>16</v>
      </c>
      <c r="I385" s="14" t="s">
        <v>23</v>
      </c>
      <c r="J385" s="26" t="s">
        <v>7399</v>
      </c>
      <c r="K385" s="15">
        <v>50</v>
      </c>
    </row>
    <row r="386" spans="1:11">
      <c r="A386" s="14" t="s">
        <v>1718</v>
      </c>
      <c r="B386" s="14">
        <v>1978</v>
      </c>
      <c r="C386" s="14" t="s">
        <v>20</v>
      </c>
      <c r="D386" s="14">
        <v>5</v>
      </c>
      <c r="E386" s="14">
        <v>2</v>
      </c>
      <c r="F386" s="25">
        <v>15123.19</v>
      </c>
      <c r="G386" s="14" t="s">
        <v>11</v>
      </c>
      <c r="H386" s="14" t="s">
        <v>16</v>
      </c>
      <c r="I386" s="14" t="s">
        <v>41</v>
      </c>
      <c r="J386" s="26" t="s">
        <v>6647</v>
      </c>
      <c r="K386" s="15">
        <v>44</v>
      </c>
    </row>
    <row r="387" spans="1:11">
      <c r="A387" s="14" t="s">
        <v>1719</v>
      </c>
      <c r="B387" s="14">
        <v>1971</v>
      </c>
      <c r="C387" s="14" t="s">
        <v>15</v>
      </c>
      <c r="D387" s="14">
        <v>25</v>
      </c>
      <c r="E387" s="14">
        <v>0</v>
      </c>
      <c r="F387" s="25">
        <v>15150.44</v>
      </c>
      <c r="G387" s="14" t="s">
        <v>11</v>
      </c>
      <c r="H387" s="14" t="s">
        <v>16</v>
      </c>
      <c r="I387" s="14" t="s">
        <v>248</v>
      </c>
      <c r="J387" s="26" t="s">
        <v>7750</v>
      </c>
      <c r="K387" s="15">
        <v>51</v>
      </c>
    </row>
    <row r="388" spans="1:11">
      <c r="A388" s="14" t="s">
        <v>1720</v>
      </c>
      <c r="B388" s="14">
        <v>1962</v>
      </c>
      <c r="C388" s="14" t="s">
        <v>36</v>
      </c>
      <c r="D388" s="14">
        <v>25</v>
      </c>
      <c r="E388" s="14">
        <v>0</v>
      </c>
      <c r="F388" s="25">
        <v>15161.25</v>
      </c>
      <c r="G388" s="14" t="s">
        <v>11</v>
      </c>
      <c r="H388" s="14" t="s">
        <v>11</v>
      </c>
      <c r="I388" s="14" t="s">
        <v>23</v>
      </c>
      <c r="J388" s="26" t="s">
        <v>7749</v>
      </c>
      <c r="K388" s="15">
        <v>60</v>
      </c>
    </row>
    <row r="389" spans="1:11">
      <c r="A389" s="14" t="s">
        <v>2307</v>
      </c>
      <c r="B389" s="14">
        <v>1975</v>
      </c>
      <c r="C389" s="14" t="s">
        <v>34</v>
      </c>
      <c r="D389" s="14">
        <v>15</v>
      </c>
      <c r="E389" s="14">
        <v>1</v>
      </c>
      <c r="F389" s="25">
        <v>42211.14</v>
      </c>
      <c r="G389" s="14" t="s">
        <v>16</v>
      </c>
      <c r="H389" s="14" t="s">
        <v>12</v>
      </c>
      <c r="I389" s="14" t="s">
        <v>13</v>
      </c>
      <c r="J389" s="26" t="s">
        <v>6110</v>
      </c>
      <c r="K389" s="15">
        <v>47</v>
      </c>
    </row>
    <row r="390" spans="1:11">
      <c r="A390" s="14" t="s">
        <v>1721</v>
      </c>
      <c r="B390" s="14">
        <v>1959</v>
      </c>
      <c r="C390" s="14" t="s">
        <v>18</v>
      </c>
      <c r="D390" s="14">
        <v>4</v>
      </c>
      <c r="E390" s="14">
        <v>3</v>
      </c>
      <c r="F390" s="25">
        <v>15161.53</v>
      </c>
      <c r="G390" s="14" t="s">
        <v>11</v>
      </c>
      <c r="H390" s="14" t="s">
        <v>16</v>
      </c>
      <c r="I390" s="14" t="s">
        <v>13</v>
      </c>
      <c r="J390" s="26" t="s">
        <v>7748</v>
      </c>
      <c r="K390" s="15">
        <v>64</v>
      </c>
    </row>
    <row r="391" spans="1:11">
      <c r="A391" s="14" t="s">
        <v>1722</v>
      </c>
      <c r="B391" s="14">
        <v>1959</v>
      </c>
      <c r="C391" s="14" t="s">
        <v>30</v>
      </c>
      <c r="D391" s="14">
        <v>3</v>
      </c>
      <c r="E391" s="14">
        <v>3</v>
      </c>
      <c r="F391" s="25">
        <v>15170.07</v>
      </c>
      <c r="G391" s="14" t="s">
        <v>11</v>
      </c>
      <c r="H391" s="14" t="s">
        <v>12</v>
      </c>
      <c r="I391" s="14" t="s">
        <v>41</v>
      </c>
      <c r="J391" s="26" t="s">
        <v>7747</v>
      </c>
      <c r="K391" s="15">
        <v>63</v>
      </c>
    </row>
    <row r="392" spans="1:11">
      <c r="A392" s="14" t="s">
        <v>1723</v>
      </c>
      <c r="B392" s="14">
        <v>1962</v>
      </c>
      <c r="C392" s="14" t="s">
        <v>18</v>
      </c>
      <c r="D392" s="14">
        <v>17</v>
      </c>
      <c r="E392" s="14">
        <v>0</v>
      </c>
      <c r="F392" s="25">
        <v>15174.81</v>
      </c>
      <c r="G392" s="14" t="s">
        <v>11</v>
      </c>
      <c r="H392" s="14" t="s">
        <v>16</v>
      </c>
      <c r="I392" s="14" t="s">
        <v>23</v>
      </c>
      <c r="J392" s="26" t="s">
        <v>7746</v>
      </c>
      <c r="K392" s="15">
        <v>60</v>
      </c>
    </row>
    <row r="393" spans="1:11">
      <c r="A393" s="14" t="s">
        <v>1724</v>
      </c>
      <c r="B393" s="14">
        <v>1978</v>
      </c>
      <c r="C393" s="14" t="s">
        <v>15</v>
      </c>
      <c r="D393" s="14">
        <v>23</v>
      </c>
      <c r="E393" s="14">
        <v>2</v>
      </c>
      <c r="F393" s="25">
        <v>15207.92</v>
      </c>
      <c r="G393" s="14" t="s">
        <v>11</v>
      </c>
      <c r="H393" s="14" t="s">
        <v>16</v>
      </c>
      <c r="I393" s="14" t="s">
        <v>23</v>
      </c>
      <c r="J393" s="26" t="s">
        <v>7745</v>
      </c>
      <c r="K393" s="15">
        <v>44</v>
      </c>
    </row>
    <row r="394" spans="1:11">
      <c r="A394" s="14" t="s">
        <v>1725</v>
      </c>
      <c r="B394" s="14">
        <v>1960</v>
      </c>
      <c r="C394" s="14" t="s">
        <v>10</v>
      </c>
      <c r="D394" s="14">
        <v>25</v>
      </c>
      <c r="E394" s="14">
        <v>2</v>
      </c>
      <c r="F394" s="25">
        <v>15230.32</v>
      </c>
      <c r="G394" s="14" t="s">
        <v>11</v>
      </c>
      <c r="H394" s="14" t="s">
        <v>11</v>
      </c>
      <c r="I394" s="14" t="s">
        <v>246</v>
      </c>
      <c r="J394" s="26" t="s">
        <v>7744</v>
      </c>
      <c r="K394" s="15">
        <v>62</v>
      </c>
    </row>
    <row r="395" spans="1:11">
      <c r="A395" s="14" t="s">
        <v>1726</v>
      </c>
      <c r="B395" s="14">
        <v>1969</v>
      </c>
      <c r="C395" s="14" t="s">
        <v>20</v>
      </c>
      <c r="D395" s="14">
        <v>16</v>
      </c>
      <c r="E395" s="14">
        <v>0</v>
      </c>
      <c r="F395" s="25">
        <v>15260.52</v>
      </c>
      <c r="G395" s="14" t="s">
        <v>11</v>
      </c>
      <c r="H395" s="14" t="s">
        <v>11</v>
      </c>
      <c r="I395" s="14" t="s">
        <v>248</v>
      </c>
      <c r="J395" s="26" t="s">
        <v>7743</v>
      </c>
      <c r="K395" s="15">
        <v>53</v>
      </c>
    </row>
    <row r="396" spans="1:11">
      <c r="A396" s="14" t="s">
        <v>1727</v>
      </c>
      <c r="B396" s="14">
        <v>1963</v>
      </c>
      <c r="C396" s="14" t="s">
        <v>30</v>
      </c>
      <c r="D396" s="14">
        <v>13</v>
      </c>
      <c r="E396" s="14">
        <v>0</v>
      </c>
      <c r="F396" s="25">
        <v>15322.77</v>
      </c>
      <c r="G396" s="14" t="s">
        <v>11</v>
      </c>
      <c r="H396" s="14" t="s">
        <v>12</v>
      </c>
      <c r="I396" s="14" t="s">
        <v>299</v>
      </c>
      <c r="J396" s="26" t="s">
        <v>7742</v>
      </c>
      <c r="K396" s="15">
        <v>59</v>
      </c>
    </row>
    <row r="397" spans="1:11">
      <c r="A397" s="14" t="s">
        <v>1728</v>
      </c>
      <c r="B397" s="14">
        <v>2001</v>
      </c>
      <c r="C397" s="14" t="s">
        <v>10</v>
      </c>
      <c r="D397" s="14">
        <v>14</v>
      </c>
      <c r="E397" s="14">
        <v>1</v>
      </c>
      <c r="F397" s="25">
        <v>15359.1</v>
      </c>
      <c r="G397" s="14" t="s">
        <v>11</v>
      </c>
      <c r="H397" s="14" t="s">
        <v>12</v>
      </c>
      <c r="I397" s="14" t="s">
        <v>246</v>
      </c>
      <c r="J397" s="26" t="s">
        <v>6163</v>
      </c>
      <c r="K397" s="15">
        <v>21</v>
      </c>
    </row>
    <row r="398" spans="1:11">
      <c r="A398" s="14" t="s">
        <v>1729</v>
      </c>
      <c r="B398" s="14">
        <v>1988</v>
      </c>
      <c r="C398" s="14" t="s">
        <v>30</v>
      </c>
      <c r="D398" s="14">
        <v>17</v>
      </c>
      <c r="E398" s="14">
        <v>3</v>
      </c>
      <c r="F398" s="25">
        <v>15361.5</v>
      </c>
      <c r="G398" s="14" t="s">
        <v>11</v>
      </c>
      <c r="H398" s="14" t="s">
        <v>12</v>
      </c>
      <c r="I398" s="14" t="s">
        <v>248</v>
      </c>
      <c r="J398" s="26" t="s">
        <v>6760</v>
      </c>
      <c r="K398" s="15">
        <v>34</v>
      </c>
    </row>
    <row r="399" spans="1:11">
      <c r="A399" s="14" t="s">
        <v>1730</v>
      </c>
      <c r="B399" s="14">
        <v>1968</v>
      </c>
      <c r="C399" s="14" t="s">
        <v>10</v>
      </c>
      <c r="D399" s="14">
        <v>18</v>
      </c>
      <c r="E399" s="14">
        <v>0</v>
      </c>
      <c r="F399" s="25">
        <v>15363.77</v>
      </c>
      <c r="G399" s="14" t="s">
        <v>11</v>
      </c>
      <c r="H399" s="14" t="s">
        <v>16</v>
      </c>
      <c r="I399" s="14" t="s">
        <v>534</v>
      </c>
      <c r="J399" s="26" t="s">
        <v>6554</v>
      </c>
      <c r="K399" s="15">
        <v>54</v>
      </c>
    </row>
    <row r="400" spans="1:11">
      <c r="A400" s="14" t="s">
        <v>2308</v>
      </c>
      <c r="B400" s="14">
        <v>1967</v>
      </c>
      <c r="C400" s="14" t="s">
        <v>18</v>
      </c>
      <c r="D400" s="14">
        <v>28</v>
      </c>
      <c r="E400" s="14">
        <v>0</v>
      </c>
      <c r="F400" s="25">
        <v>42303.69</v>
      </c>
      <c r="G400" s="14" t="s">
        <v>16</v>
      </c>
      <c r="H400" s="14" t="s">
        <v>11</v>
      </c>
      <c r="I400" s="14" t="s">
        <v>167</v>
      </c>
      <c r="J400" s="26" t="s">
        <v>6112</v>
      </c>
      <c r="K400" s="15">
        <v>55</v>
      </c>
    </row>
    <row r="401" spans="1:11">
      <c r="A401" s="14" t="s">
        <v>1731</v>
      </c>
      <c r="B401" s="14">
        <v>1962</v>
      </c>
      <c r="C401" s="14" t="s">
        <v>20</v>
      </c>
      <c r="D401" s="14">
        <v>6</v>
      </c>
      <c r="E401" s="14">
        <v>0</v>
      </c>
      <c r="F401" s="25">
        <v>15368.22</v>
      </c>
      <c r="G401" s="14" t="s">
        <v>11</v>
      </c>
      <c r="H401" s="14" t="s">
        <v>11</v>
      </c>
      <c r="I401" s="14" t="s">
        <v>41</v>
      </c>
      <c r="J401" s="26" t="s">
        <v>7741</v>
      </c>
      <c r="K401" s="15">
        <v>60</v>
      </c>
    </row>
    <row r="402" spans="1:11">
      <c r="A402" s="14" t="s">
        <v>1732</v>
      </c>
      <c r="B402" s="14">
        <v>1964</v>
      </c>
      <c r="C402" s="14" t="s">
        <v>20</v>
      </c>
      <c r="D402" s="14">
        <v>4</v>
      </c>
      <c r="E402" s="14">
        <v>0</v>
      </c>
      <c r="F402" s="25">
        <v>15377.77</v>
      </c>
      <c r="G402" s="14" t="s">
        <v>11</v>
      </c>
      <c r="H402" s="14" t="s">
        <v>11</v>
      </c>
      <c r="I402" s="14" t="s">
        <v>23</v>
      </c>
      <c r="J402" s="26" t="s">
        <v>7740</v>
      </c>
      <c r="K402" s="15">
        <v>58</v>
      </c>
    </row>
    <row r="403" spans="1:11">
      <c r="A403" s="14" t="s">
        <v>1733</v>
      </c>
      <c r="B403" s="14">
        <v>1990</v>
      </c>
      <c r="C403" s="14" t="s">
        <v>36</v>
      </c>
      <c r="D403" s="14">
        <v>25</v>
      </c>
      <c r="E403" s="14">
        <v>3</v>
      </c>
      <c r="F403" s="25">
        <v>15440.2</v>
      </c>
      <c r="G403" s="14" t="s">
        <v>11</v>
      </c>
      <c r="H403" s="14" t="s">
        <v>16</v>
      </c>
      <c r="I403" s="14" t="s">
        <v>23</v>
      </c>
      <c r="J403" s="26" t="s">
        <v>7665</v>
      </c>
      <c r="K403" s="15">
        <v>32</v>
      </c>
    </row>
    <row r="404" spans="1:11">
      <c r="A404" s="14" t="s">
        <v>1734</v>
      </c>
      <c r="B404" s="14">
        <v>1976</v>
      </c>
      <c r="C404" s="14" t="s">
        <v>10</v>
      </c>
      <c r="D404" s="14">
        <v>20</v>
      </c>
      <c r="E404" s="14">
        <v>2</v>
      </c>
      <c r="F404" s="25">
        <v>15450.48</v>
      </c>
      <c r="G404" s="14" t="s">
        <v>11</v>
      </c>
      <c r="H404" s="14" t="s">
        <v>16</v>
      </c>
      <c r="I404" s="14" t="s">
        <v>534</v>
      </c>
      <c r="J404" s="26" t="s">
        <v>6327</v>
      </c>
      <c r="K404" s="15">
        <v>46</v>
      </c>
    </row>
    <row r="405" spans="1:11">
      <c r="A405" s="14" t="s">
        <v>1735</v>
      </c>
      <c r="B405" s="14">
        <v>2004</v>
      </c>
      <c r="C405" s="14" t="s">
        <v>10</v>
      </c>
      <c r="D405" s="14">
        <v>17</v>
      </c>
      <c r="E405" s="14">
        <v>0</v>
      </c>
      <c r="F405" s="25">
        <v>15518.18</v>
      </c>
      <c r="G405" s="14" t="s">
        <v>11</v>
      </c>
      <c r="H405" s="14" t="s">
        <v>12</v>
      </c>
      <c r="I405" s="14" t="s">
        <v>163</v>
      </c>
      <c r="J405" s="26" t="s">
        <v>7739</v>
      </c>
      <c r="K405" s="15">
        <v>18</v>
      </c>
    </row>
    <row r="406" spans="1:11">
      <c r="A406" s="14" t="s">
        <v>1736</v>
      </c>
      <c r="B406" s="14">
        <v>1974</v>
      </c>
      <c r="C406" s="14" t="s">
        <v>18</v>
      </c>
      <c r="D406" s="14">
        <v>28</v>
      </c>
      <c r="E406" s="14">
        <v>0</v>
      </c>
      <c r="F406" s="25">
        <v>15532.16</v>
      </c>
      <c r="G406" s="14" t="s">
        <v>11</v>
      </c>
      <c r="H406" s="14" t="s">
        <v>11</v>
      </c>
      <c r="I406" s="14" t="s">
        <v>534</v>
      </c>
      <c r="J406" s="26" t="s">
        <v>7738</v>
      </c>
      <c r="K406" s="15">
        <v>48</v>
      </c>
    </row>
    <row r="407" spans="1:11">
      <c r="A407" s="14" t="s">
        <v>1737</v>
      </c>
      <c r="B407" s="14">
        <v>1959</v>
      </c>
      <c r="C407" s="14" t="s">
        <v>36</v>
      </c>
      <c r="D407" s="14">
        <v>2</v>
      </c>
      <c r="E407" s="14">
        <v>3</v>
      </c>
      <c r="F407" s="25">
        <v>15555.19</v>
      </c>
      <c r="G407" s="14" t="s">
        <v>11</v>
      </c>
      <c r="H407" s="14" t="s">
        <v>12</v>
      </c>
      <c r="I407" s="14" t="s">
        <v>23</v>
      </c>
      <c r="J407" s="26" t="s">
        <v>7737</v>
      </c>
      <c r="K407" s="15">
        <v>63</v>
      </c>
    </row>
    <row r="408" spans="1:11">
      <c r="A408" s="14" t="s">
        <v>1738</v>
      </c>
      <c r="B408" s="14">
        <v>1974</v>
      </c>
      <c r="C408" s="14" t="s">
        <v>10</v>
      </c>
      <c r="D408" s="14">
        <v>30</v>
      </c>
      <c r="E408" s="14">
        <v>0</v>
      </c>
      <c r="F408" s="25">
        <v>15556.67</v>
      </c>
      <c r="G408" s="14" t="s">
        <v>11</v>
      </c>
      <c r="H408" s="14" t="s">
        <v>11</v>
      </c>
      <c r="I408" s="14" t="s">
        <v>23</v>
      </c>
      <c r="J408" s="26" t="s">
        <v>7736</v>
      </c>
      <c r="K408" s="15">
        <v>48</v>
      </c>
    </row>
    <row r="409" spans="1:11">
      <c r="A409" s="14" t="s">
        <v>1739</v>
      </c>
      <c r="B409" s="14">
        <v>1965</v>
      </c>
      <c r="C409" s="14" t="s">
        <v>36</v>
      </c>
      <c r="D409" s="14">
        <v>28</v>
      </c>
      <c r="E409" s="14">
        <v>0</v>
      </c>
      <c r="F409" s="25">
        <v>15608.58</v>
      </c>
      <c r="G409" s="14" t="s">
        <v>11</v>
      </c>
      <c r="H409" s="14" t="s">
        <v>11</v>
      </c>
      <c r="I409" s="14" t="s">
        <v>534</v>
      </c>
      <c r="J409" s="26" t="s">
        <v>7735</v>
      </c>
      <c r="K409" s="15">
        <v>57</v>
      </c>
    </row>
    <row r="410" spans="1:11">
      <c r="A410" s="14" t="s">
        <v>1740</v>
      </c>
      <c r="B410" s="14">
        <v>1960</v>
      </c>
      <c r="C410" s="14" t="s">
        <v>18</v>
      </c>
      <c r="D410" s="14">
        <v>6</v>
      </c>
      <c r="E410" s="14">
        <v>3</v>
      </c>
      <c r="F410" s="25">
        <v>15612.19</v>
      </c>
      <c r="G410" s="14" t="s">
        <v>11</v>
      </c>
      <c r="H410" s="14" t="s">
        <v>11</v>
      </c>
      <c r="I410" s="14" t="s">
        <v>23</v>
      </c>
      <c r="J410" s="26" t="s">
        <v>7734</v>
      </c>
      <c r="K410" s="15">
        <v>63</v>
      </c>
    </row>
    <row r="411" spans="1:11">
      <c r="A411" s="14" t="s">
        <v>2309</v>
      </c>
      <c r="B411" s="14">
        <v>1968</v>
      </c>
      <c r="C411" s="14" t="s">
        <v>34</v>
      </c>
      <c r="D411" s="14">
        <v>3</v>
      </c>
      <c r="E411" s="14">
        <v>0</v>
      </c>
      <c r="F411" s="25">
        <v>42478.6</v>
      </c>
      <c r="G411" s="14" t="s">
        <v>16</v>
      </c>
      <c r="H411" s="14" t="s">
        <v>11</v>
      </c>
      <c r="I411" s="14" t="s">
        <v>41</v>
      </c>
      <c r="J411" s="26" t="s">
        <v>7733</v>
      </c>
      <c r="K411" s="15">
        <v>54</v>
      </c>
    </row>
    <row r="412" spans="1:11">
      <c r="A412" s="14" t="s">
        <v>1741</v>
      </c>
      <c r="B412" s="14">
        <v>1988</v>
      </c>
      <c r="C412" s="14" t="s">
        <v>30</v>
      </c>
      <c r="D412" s="14">
        <v>22</v>
      </c>
      <c r="E412" s="14">
        <v>3</v>
      </c>
      <c r="F412" s="25">
        <v>15646.28</v>
      </c>
      <c r="G412" s="14" t="s">
        <v>11</v>
      </c>
      <c r="H412" s="14" t="s">
        <v>11</v>
      </c>
      <c r="I412" s="14" t="s">
        <v>41</v>
      </c>
      <c r="J412" s="26" t="s">
        <v>7732</v>
      </c>
      <c r="K412" s="15">
        <v>34</v>
      </c>
    </row>
    <row r="413" spans="1:11">
      <c r="A413" s="14" t="s">
        <v>1742</v>
      </c>
      <c r="B413" s="14">
        <v>1973</v>
      </c>
      <c r="C413" s="14" t="s">
        <v>18</v>
      </c>
      <c r="D413" s="14">
        <v>26</v>
      </c>
      <c r="E413" s="14">
        <v>0</v>
      </c>
      <c r="F413" s="25">
        <v>15670.3</v>
      </c>
      <c r="G413" s="14" t="s">
        <v>11</v>
      </c>
      <c r="H413" s="14" t="s">
        <v>11</v>
      </c>
      <c r="I413" s="14" t="s">
        <v>534</v>
      </c>
      <c r="J413" s="26" t="s">
        <v>7731</v>
      </c>
      <c r="K413" s="15">
        <v>49</v>
      </c>
    </row>
    <row r="414" spans="1:11">
      <c r="A414" s="14" t="s">
        <v>1743</v>
      </c>
      <c r="B414" s="14">
        <v>1976</v>
      </c>
      <c r="C414" s="14" t="s">
        <v>20</v>
      </c>
      <c r="D414" s="14">
        <v>20</v>
      </c>
      <c r="E414" s="14">
        <v>2</v>
      </c>
      <c r="F414" s="25">
        <v>15698.86</v>
      </c>
      <c r="G414" s="14" t="s">
        <v>11</v>
      </c>
      <c r="H414" s="14" t="s">
        <v>11</v>
      </c>
      <c r="I414" s="14" t="s">
        <v>23</v>
      </c>
      <c r="J414" s="26" t="s">
        <v>7730</v>
      </c>
      <c r="K414" s="15">
        <v>46</v>
      </c>
    </row>
    <row r="415" spans="1:11">
      <c r="A415" s="14" t="s">
        <v>1744</v>
      </c>
      <c r="B415" s="14">
        <v>1974</v>
      </c>
      <c r="C415" s="14" t="s">
        <v>34</v>
      </c>
      <c r="D415" s="14">
        <v>29</v>
      </c>
      <c r="E415" s="14">
        <v>0</v>
      </c>
      <c r="F415" s="25">
        <v>15746.62</v>
      </c>
      <c r="G415" s="14" t="s">
        <v>11</v>
      </c>
      <c r="H415" s="14" t="s">
        <v>16</v>
      </c>
      <c r="I415" s="14" t="s">
        <v>23</v>
      </c>
      <c r="J415" s="26" t="s">
        <v>7729</v>
      </c>
      <c r="K415" s="15">
        <v>48</v>
      </c>
    </row>
    <row r="416" spans="1:11">
      <c r="A416" s="14" t="s">
        <v>1745</v>
      </c>
      <c r="B416" s="14">
        <v>1997</v>
      </c>
      <c r="C416" s="14" t="s">
        <v>36</v>
      </c>
      <c r="D416" s="14">
        <v>9</v>
      </c>
      <c r="E416" s="14">
        <v>0</v>
      </c>
      <c r="F416" s="25">
        <v>15817.99</v>
      </c>
      <c r="G416" s="14" t="s">
        <v>11</v>
      </c>
      <c r="H416" s="14" t="s">
        <v>11</v>
      </c>
      <c r="I416" s="14" t="s">
        <v>23</v>
      </c>
      <c r="J416" s="26" t="s">
        <v>7728</v>
      </c>
      <c r="K416" s="15">
        <v>25</v>
      </c>
    </row>
    <row r="417" spans="1:11">
      <c r="A417" s="14" t="s">
        <v>1746</v>
      </c>
      <c r="B417" s="14">
        <v>1984</v>
      </c>
      <c r="C417" s="14" t="s">
        <v>18</v>
      </c>
      <c r="D417" s="14">
        <v>26</v>
      </c>
      <c r="E417" s="14">
        <v>0</v>
      </c>
      <c r="F417" s="25">
        <v>15820.7</v>
      </c>
      <c r="G417" s="14" t="s">
        <v>11</v>
      </c>
      <c r="H417" s="14" t="s">
        <v>12</v>
      </c>
      <c r="I417" s="14" t="s">
        <v>41</v>
      </c>
      <c r="J417" s="26" t="s">
        <v>7727</v>
      </c>
      <c r="K417" s="15">
        <v>38</v>
      </c>
    </row>
    <row r="418" spans="1:11">
      <c r="A418" s="14" t="s">
        <v>1747</v>
      </c>
      <c r="B418" s="14">
        <v>1982</v>
      </c>
      <c r="C418" s="14" t="s">
        <v>15</v>
      </c>
      <c r="D418" s="14">
        <v>11</v>
      </c>
      <c r="E418" s="14">
        <v>4</v>
      </c>
      <c r="F418" s="25">
        <v>15828.82</v>
      </c>
      <c r="G418" s="14" t="s">
        <v>11</v>
      </c>
      <c r="H418" s="14" t="s">
        <v>12</v>
      </c>
      <c r="I418" s="14" t="s">
        <v>41</v>
      </c>
      <c r="J418" s="26" t="s">
        <v>7726</v>
      </c>
      <c r="K418" s="15">
        <v>40</v>
      </c>
    </row>
    <row r="419" spans="1:11">
      <c r="A419" s="14" t="s">
        <v>1748</v>
      </c>
      <c r="B419" s="14">
        <v>1962</v>
      </c>
      <c r="C419" s="14" t="s">
        <v>30</v>
      </c>
      <c r="D419" s="14">
        <v>25</v>
      </c>
      <c r="E419" s="14">
        <v>0</v>
      </c>
      <c r="F419" s="25">
        <v>15840.81</v>
      </c>
      <c r="G419" s="14" t="s">
        <v>11</v>
      </c>
      <c r="H419" s="14" t="s">
        <v>16</v>
      </c>
      <c r="I419" s="14" t="s">
        <v>631</v>
      </c>
      <c r="J419" s="26" t="s">
        <v>7725</v>
      </c>
      <c r="K419" s="15">
        <v>60</v>
      </c>
    </row>
    <row r="420" spans="1:11">
      <c r="A420" s="14" t="s">
        <v>1749</v>
      </c>
      <c r="B420" s="14">
        <v>1980</v>
      </c>
      <c r="C420" s="14" t="s">
        <v>36</v>
      </c>
      <c r="D420" s="14">
        <v>12</v>
      </c>
      <c r="E420" s="14">
        <v>2</v>
      </c>
      <c r="F420" s="25">
        <v>15922.29</v>
      </c>
      <c r="G420" s="14" t="s">
        <v>11</v>
      </c>
      <c r="H420" s="14" t="s">
        <v>12</v>
      </c>
      <c r="I420" s="14" t="s">
        <v>534</v>
      </c>
      <c r="J420" s="26" t="s">
        <v>7724</v>
      </c>
      <c r="K420" s="15">
        <v>42</v>
      </c>
    </row>
    <row r="421" spans="1:11">
      <c r="A421" s="14" t="s">
        <v>1750</v>
      </c>
      <c r="B421" s="14">
        <v>1982</v>
      </c>
      <c r="C421" s="14" t="s">
        <v>10</v>
      </c>
      <c r="D421" s="14">
        <v>24</v>
      </c>
      <c r="E421" s="14">
        <v>3</v>
      </c>
      <c r="F421" s="25">
        <v>15965.29</v>
      </c>
      <c r="G421" s="14" t="s">
        <v>11</v>
      </c>
      <c r="H421" s="14" t="s">
        <v>16</v>
      </c>
      <c r="I421" s="14" t="s">
        <v>23</v>
      </c>
      <c r="J421" s="26" t="s">
        <v>6481</v>
      </c>
      <c r="K421" s="15">
        <v>40</v>
      </c>
    </row>
    <row r="422" spans="1:11">
      <c r="A422" s="14" t="s">
        <v>2310</v>
      </c>
      <c r="B422" s="14">
        <v>1967</v>
      </c>
      <c r="C422" s="14" t="s">
        <v>18</v>
      </c>
      <c r="D422" s="14">
        <v>27</v>
      </c>
      <c r="E422" s="14">
        <v>0</v>
      </c>
      <c r="F422" s="25">
        <v>42538.720000000001</v>
      </c>
      <c r="G422" s="14" t="s">
        <v>16</v>
      </c>
      <c r="H422" s="14" t="s">
        <v>12</v>
      </c>
      <c r="I422" s="14" t="s">
        <v>41</v>
      </c>
      <c r="J422" s="26" t="s">
        <v>7723</v>
      </c>
      <c r="K422" s="15">
        <v>55</v>
      </c>
    </row>
    <row r="423" spans="1:11">
      <c r="A423" s="14" t="s">
        <v>1751</v>
      </c>
      <c r="B423" s="14">
        <v>1980</v>
      </c>
      <c r="C423" s="14" t="s">
        <v>20</v>
      </c>
      <c r="D423" s="14">
        <v>19</v>
      </c>
      <c r="E423" s="14">
        <v>2</v>
      </c>
      <c r="F423" s="25">
        <v>15966.19</v>
      </c>
      <c r="G423" s="14" t="s">
        <v>11</v>
      </c>
      <c r="H423" s="14" t="s">
        <v>11</v>
      </c>
      <c r="I423" s="14" t="s">
        <v>23</v>
      </c>
      <c r="J423" s="26" t="s">
        <v>7722</v>
      </c>
      <c r="K423" s="15">
        <v>42</v>
      </c>
    </row>
    <row r="424" spans="1:11">
      <c r="A424" s="14" t="s">
        <v>1752</v>
      </c>
      <c r="B424" s="14">
        <v>1988</v>
      </c>
      <c r="C424" s="14" t="s">
        <v>30</v>
      </c>
      <c r="D424" s="14">
        <v>5</v>
      </c>
      <c r="E424" s="14">
        <v>3</v>
      </c>
      <c r="F424" s="25">
        <v>16059.06</v>
      </c>
      <c r="G424" s="14" t="s">
        <v>11</v>
      </c>
      <c r="H424" s="14" t="s">
        <v>12</v>
      </c>
      <c r="I424" s="14" t="s">
        <v>23</v>
      </c>
      <c r="J424" s="26" t="s">
        <v>7721</v>
      </c>
      <c r="K424" s="15">
        <v>34</v>
      </c>
    </row>
    <row r="425" spans="1:11">
      <c r="A425" s="14" t="s">
        <v>1753</v>
      </c>
      <c r="B425" s="14">
        <v>1978</v>
      </c>
      <c r="C425" s="14" t="s">
        <v>20</v>
      </c>
      <c r="D425" s="14">
        <v>16</v>
      </c>
      <c r="E425" s="14">
        <v>2</v>
      </c>
      <c r="F425" s="25">
        <v>16062.89</v>
      </c>
      <c r="G425" s="14" t="s">
        <v>11</v>
      </c>
      <c r="H425" s="14" t="s">
        <v>11</v>
      </c>
      <c r="I425" s="14" t="s">
        <v>534</v>
      </c>
      <c r="J425" s="26" t="s">
        <v>7720</v>
      </c>
      <c r="K425" s="15">
        <v>44</v>
      </c>
    </row>
    <row r="426" spans="1:11">
      <c r="A426" s="14" t="s">
        <v>1754</v>
      </c>
      <c r="B426" s="14">
        <v>1958</v>
      </c>
      <c r="C426" s="14" t="s">
        <v>36</v>
      </c>
      <c r="D426" s="14">
        <v>22</v>
      </c>
      <c r="E426" s="14">
        <v>2</v>
      </c>
      <c r="F426" s="25">
        <v>16069.08</v>
      </c>
      <c r="G426" s="14" t="s">
        <v>11</v>
      </c>
      <c r="H426" s="14" t="s">
        <v>11</v>
      </c>
      <c r="I426" s="14" t="s">
        <v>246</v>
      </c>
      <c r="J426" s="26" t="s">
        <v>7719</v>
      </c>
      <c r="K426" s="15">
        <v>64</v>
      </c>
    </row>
    <row r="427" spans="1:11">
      <c r="A427" s="14" t="s">
        <v>1755</v>
      </c>
      <c r="B427" s="14">
        <v>1958</v>
      </c>
      <c r="C427" s="14" t="s">
        <v>18</v>
      </c>
      <c r="D427" s="14">
        <v>21</v>
      </c>
      <c r="E427" s="14">
        <v>3</v>
      </c>
      <c r="F427" s="25">
        <v>16085.13</v>
      </c>
      <c r="G427" s="14" t="s">
        <v>11</v>
      </c>
      <c r="H427" s="14" t="s">
        <v>11</v>
      </c>
      <c r="I427" s="14" t="s">
        <v>13</v>
      </c>
      <c r="J427" s="26" t="s">
        <v>7718</v>
      </c>
      <c r="K427" s="15">
        <v>64</v>
      </c>
    </row>
    <row r="428" spans="1:11">
      <c r="A428" s="14" t="s">
        <v>1756</v>
      </c>
      <c r="B428" s="14">
        <v>1985</v>
      </c>
      <c r="C428" s="14" t="s">
        <v>34</v>
      </c>
      <c r="D428" s="14">
        <v>27</v>
      </c>
      <c r="E428" s="14">
        <v>3</v>
      </c>
      <c r="F428" s="25">
        <v>16097.94</v>
      </c>
      <c r="G428" s="14" t="s">
        <v>11</v>
      </c>
      <c r="H428" s="14" t="s">
        <v>12</v>
      </c>
      <c r="I428" s="14" t="s">
        <v>23</v>
      </c>
      <c r="J428" s="26" t="s">
        <v>7717</v>
      </c>
      <c r="K428" s="15">
        <v>37</v>
      </c>
    </row>
    <row r="429" spans="1:11">
      <c r="A429" s="14" t="s">
        <v>1757</v>
      </c>
      <c r="B429" s="14">
        <v>1993</v>
      </c>
      <c r="C429" s="14" t="s">
        <v>34</v>
      </c>
      <c r="D429" s="14">
        <v>8</v>
      </c>
      <c r="E429" s="14">
        <v>0</v>
      </c>
      <c r="F429" s="25">
        <v>16115.3</v>
      </c>
      <c r="G429" s="14" t="s">
        <v>11</v>
      </c>
      <c r="H429" s="14" t="s">
        <v>16</v>
      </c>
      <c r="I429" s="14" t="s">
        <v>246</v>
      </c>
      <c r="J429" s="26" t="s">
        <v>7716</v>
      </c>
      <c r="K429" s="15">
        <v>29</v>
      </c>
    </row>
    <row r="430" spans="1:11">
      <c r="A430" s="14" t="s">
        <v>1758</v>
      </c>
      <c r="B430" s="14">
        <v>1987</v>
      </c>
      <c r="C430" s="14" t="s">
        <v>36</v>
      </c>
      <c r="D430" s="14">
        <v>6</v>
      </c>
      <c r="E430" s="14">
        <v>3</v>
      </c>
      <c r="F430" s="25">
        <v>16122.65</v>
      </c>
      <c r="G430" s="14" t="s">
        <v>11</v>
      </c>
      <c r="H430" s="14" t="s">
        <v>16</v>
      </c>
      <c r="I430" s="14" t="s">
        <v>41</v>
      </c>
      <c r="J430" s="26" t="s">
        <v>7715</v>
      </c>
      <c r="K430" s="15">
        <v>35</v>
      </c>
    </row>
    <row r="431" spans="1:11">
      <c r="A431" s="14" t="s">
        <v>1759</v>
      </c>
      <c r="B431" s="14">
        <v>1993</v>
      </c>
      <c r="C431" s="14" t="s">
        <v>30</v>
      </c>
      <c r="D431" s="14">
        <v>12</v>
      </c>
      <c r="E431" s="14">
        <v>0</v>
      </c>
      <c r="F431" s="25">
        <v>16138.76</v>
      </c>
      <c r="G431" s="14" t="s">
        <v>11</v>
      </c>
      <c r="H431" s="14" t="s">
        <v>12</v>
      </c>
      <c r="I431" s="14" t="s">
        <v>355</v>
      </c>
      <c r="J431" s="26" t="s">
        <v>7714</v>
      </c>
      <c r="K431" s="15">
        <v>29</v>
      </c>
    </row>
    <row r="432" spans="1:11">
      <c r="A432" s="14" t="s">
        <v>1760</v>
      </c>
      <c r="B432" s="14">
        <v>1982</v>
      </c>
      <c r="C432" s="14" t="s">
        <v>10</v>
      </c>
      <c r="D432" s="14">
        <v>6</v>
      </c>
      <c r="E432" s="14">
        <v>3</v>
      </c>
      <c r="F432" s="25">
        <v>16152.04</v>
      </c>
      <c r="G432" s="14" t="s">
        <v>11</v>
      </c>
      <c r="H432" s="14" t="s">
        <v>16</v>
      </c>
      <c r="I432" s="14" t="s">
        <v>534</v>
      </c>
      <c r="J432" s="26" t="s">
        <v>7713</v>
      </c>
      <c r="K432" s="15">
        <v>40</v>
      </c>
    </row>
    <row r="433" spans="1:11">
      <c r="A433" s="14" t="s">
        <v>2311</v>
      </c>
      <c r="B433" s="14">
        <v>1979</v>
      </c>
      <c r="C433" s="14" t="s">
        <v>30</v>
      </c>
      <c r="D433" s="14">
        <v>27</v>
      </c>
      <c r="E433" s="14">
        <v>2</v>
      </c>
      <c r="F433" s="25">
        <v>42560.43</v>
      </c>
      <c r="G433" s="14" t="s">
        <v>16</v>
      </c>
      <c r="H433" s="14" t="s">
        <v>12</v>
      </c>
      <c r="I433" s="14" t="s">
        <v>13</v>
      </c>
      <c r="J433" s="26" t="s">
        <v>7712</v>
      </c>
      <c r="K433" s="15">
        <v>43</v>
      </c>
    </row>
    <row r="434" spans="1:11">
      <c r="A434" s="14" t="s">
        <v>1761</v>
      </c>
      <c r="B434" s="14">
        <v>1974</v>
      </c>
      <c r="C434" s="14" t="s">
        <v>20</v>
      </c>
      <c r="D434" s="14">
        <v>11</v>
      </c>
      <c r="E434" s="14">
        <v>0</v>
      </c>
      <c r="F434" s="25">
        <v>16190.97</v>
      </c>
      <c r="G434" s="14" t="s">
        <v>11</v>
      </c>
      <c r="H434" s="14" t="s">
        <v>12</v>
      </c>
      <c r="I434" s="14" t="s">
        <v>23</v>
      </c>
      <c r="J434" s="26" t="s">
        <v>6815</v>
      </c>
      <c r="K434" s="15">
        <v>48</v>
      </c>
    </row>
    <row r="435" spans="1:11">
      <c r="A435" s="14" t="s">
        <v>1762</v>
      </c>
      <c r="B435" s="14">
        <v>1988</v>
      </c>
      <c r="C435" s="14" t="s">
        <v>34</v>
      </c>
      <c r="D435" s="14">
        <v>6</v>
      </c>
      <c r="E435" s="14">
        <v>3</v>
      </c>
      <c r="F435" s="25">
        <v>16199.1</v>
      </c>
      <c r="G435" s="14" t="s">
        <v>11</v>
      </c>
      <c r="H435" s="14" t="s">
        <v>11</v>
      </c>
      <c r="I435" s="14" t="s">
        <v>23</v>
      </c>
      <c r="J435" s="26" t="s">
        <v>7711</v>
      </c>
      <c r="K435" s="15">
        <v>34</v>
      </c>
    </row>
    <row r="436" spans="1:11">
      <c r="A436" s="14" t="s">
        <v>1763</v>
      </c>
      <c r="B436" s="14">
        <v>1988</v>
      </c>
      <c r="C436" s="14" t="s">
        <v>34</v>
      </c>
      <c r="D436" s="14">
        <v>21</v>
      </c>
      <c r="E436" s="14">
        <v>3</v>
      </c>
      <c r="F436" s="25">
        <v>16205.88</v>
      </c>
      <c r="G436" s="14" t="s">
        <v>11</v>
      </c>
      <c r="H436" s="14" t="s">
        <v>16</v>
      </c>
      <c r="I436" s="14" t="s">
        <v>23</v>
      </c>
      <c r="J436" s="26" t="s">
        <v>7710</v>
      </c>
      <c r="K436" s="15">
        <v>34</v>
      </c>
    </row>
    <row r="437" spans="1:11">
      <c r="A437" s="14" t="s">
        <v>1764</v>
      </c>
      <c r="B437" s="14">
        <v>2002</v>
      </c>
      <c r="C437" s="14" t="s">
        <v>20</v>
      </c>
      <c r="D437" s="14">
        <v>8</v>
      </c>
      <c r="E437" s="14">
        <v>0</v>
      </c>
      <c r="F437" s="25">
        <v>16232.85</v>
      </c>
      <c r="G437" s="14" t="s">
        <v>11</v>
      </c>
      <c r="H437" s="14" t="s">
        <v>16</v>
      </c>
      <c r="I437" s="14" t="s">
        <v>41</v>
      </c>
      <c r="J437" s="26" t="s">
        <v>7709</v>
      </c>
      <c r="K437" s="15">
        <v>20</v>
      </c>
    </row>
    <row r="438" spans="1:11">
      <c r="A438" s="14" t="s">
        <v>1765</v>
      </c>
      <c r="B438" s="14">
        <v>1972</v>
      </c>
      <c r="C438" s="14" t="s">
        <v>10</v>
      </c>
      <c r="D438" s="14">
        <v>30</v>
      </c>
      <c r="E438" s="14">
        <v>0</v>
      </c>
      <c r="F438" s="25">
        <v>16267.32</v>
      </c>
      <c r="G438" s="14" t="s">
        <v>11</v>
      </c>
      <c r="H438" s="14" t="s">
        <v>11</v>
      </c>
      <c r="I438" s="14" t="s">
        <v>248</v>
      </c>
      <c r="J438" s="26" t="s">
        <v>7708</v>
      </c>
      <c r="K438" s="15">
        <v>50</v>
      </c>
    </row>
    <row r="439" spans="1:11">
      <c r="A439" s="14" t="s">
        <v>1766</v>
      </c>
      <c r="B439" s="14">
        <v>2003</v>
      </c>
      <c r="C439" s="14" t="s">
        <v>34</v>
      </c>
      <c r="D439" s="14">
        <v>24</v>
      </c>
      <c r="E439" s="14">
        <v>0</v>
      </c>
      <c r="F439" s="25">
        <v>16297.85</v>
      </c>
      <c r="G439" s="14" t="s">
        <v>11</v>
      </c>
      <c r="H439" s="14" t="s">
        <v>12</v>
      </c>
      <c r="I439" s="14" t="s">
        <v>41</v>
      </c>
      <c r="J439" s="26" t="s">
        <v>6996</v>
      </c>
      <c r="K439" s="15">
        <v>19</v>
      </c>
    </row>
    <row r="440" spans="1:11">
      <c r="A440" s="14" t="s">
        <v>1767</v>
      </c>
      <c r="B440" s="14">
        <v>1969</v>
      </c>
      <c r="C440" s="14" t="s">
        <v>34</v>
      </c>
      <c r="D440" s="14">
        <v>8</v>
      </c>
      <c r="E440" s="14">
        <v>0</v>
      </c>
      <c r="F440" s="25">
        <v>16311.05</v>
      </c>
      <c r="G440" s="14" t="s">
        <v>11</v>
      </c>
      <c r="H440" s="14" t="s">
        <v>12</v>
      </c>
      <c r="I440" s="14" t="s">
        <v>534</v>
      </c>
      <c r="J440" s="26" t="s">
        <v>7707</v>
      </c>
      <c r="K440" s="15">
        <v>53</v>
      </c>
    </row>
    <row r="441" spans="1:11">
      <c r="A441" s="14" t="s">
        <v>1768</v>
      </c>
      <c r="B441" s="14">
        <v>1965</v>
      </c>
      <c r="C441" s="14" t="s">
        <v>30</v>
      </c>
      <c r="D441" s="14">
        <v>5</v>
      </c>
      <c r="E441" s="14">
        <v>0</v>
      </c>
      <c r="F441" s="25">
        <v>16351.42</v>
      </c>
      <c r="G441" s="14" t="s">
        <v>11</v>
      </c>
      <c r="H441" s="14" t="s">
        <v>12</v>
      </c>
      <c r="I441" s="14" t="s">
        <v>534</v>
      </c>
      <c r="J441" s="26" t="s">
        <v>6453</v>
      </c>
      <c r="K441" s="15">
        <v>57</v>
      </c>
    </row>
    <row r="442" spans="1:11">
      <c r="A442" s="14" t="s">
        <v>1769</v>
      </c>
      <c r="B442" s="14">
        <v>1995</v>
      </c>
      <c r="C442" s="14" t="s">
        <v>20</v>
      </c>
      <c r="D442" s="14">
        <v>28</v>
      </c>
      <c r="E442" s="14">
        <v>3</v>
      </c>
      <c r="F442" s="25">
        <v>16420.490000000002</v>
      </c>
      <c r="G442" s="14" t="s">
        <v>11</v>
      </c>
      <c r="H442" s="14" t="s">
        <v>12</v>
      </c>
      <c r="I442" s="14" t="s">
        <v>23</v>
      </c>
      <c r="J442" s="26" t="s">
        <v>7706</v>
      </c>
      <c r="K442" s="15">
        <v>27</v>
      </c>
    </row>
    <row r="443" spans="1:11">
      <c r="A443" s="14" t="s">
        <v>1770</v>
      </c>
      <c r="B443" s="14">
        <v>2003</v>
      </c>
      <c r="C443" s="14" t="s">
        <v>30</v>
      </c>
      <c r="D443" s="14">
        <v>20</v>
      </c>
      <c r="E443" s="14">
        <v>1</v>
      </c>
      <c r="F443" s="25">
        <v>16450.89</v>
      </c>
      <c r="G443" s="14" t="s">
        <v>11</v>
      </c>
      <c r="H443" s="14" t="s">
        <v>16</v>
      </c>
      <c r="I443" s="14" t="s">
        <v>23</v>
      </c>
      <c r="J443" s="26" t="s">
        <v>7705</v>
      </c>
      <c r="K443" s="15">
        <v>19</v>
      </c>
    </row>
    <row r="444" spans="1:11">
      <c r="A444" s="14" t="s">
        <v>2312</v>
      </c>
      <c r="B444" s="14">
        <v>1971</v>
      </c>
      <c r="C444" s="14" t="s">
        <v>15</v>
      </c>
      <c r="D444" s="14">
        <v>3</v>
      </c>
      <c r="E444" s="14">
        <v>0</v>
      </c>
      <c r="F444" s="25">
        <v>42644.2</v>
      </c>
      <c r="G444" s="14" t="s">
        <v>16</v>
      </c>
      <c r="H444" s="14" t="s">
        <v>12</v>
      </c>
      <c r="I444" s="14" t="s">
        <v>41</v>
      </c>
      <c r="J444" s="26" t="s">
        <v>7704</v>
      </c>
      <c r="K444" s="15">
        <v>51</v>
      </c>
    </row>
    <row r="445" spans="1:11">
      <c r="A445" s="14" t="s">
        <v>2366</v>
      </c>
      <c r="B445" s="14">
        <v>1962</v>
      </c>
      <c r="C445" s="14" t="s">
        <v>34</v>
      </c>
      <c r="D445" s="14">
        <v>4</v>
      </c>
      <c r="E445" s="14">
        <v>0</v>
      </c>
      <c r="F445" s="25">
        <v>52590.83</v>
      </c>
      <c r="G445" s="14" t="s">
        <v>16</v>
      </c>
      <c r="H445" s="14" t="s">
        <v>12</v>
      </c>
      <c r="I445" s="14" t="s">
        <v>41</v>
      </c>
      <c r="J445" s="26" t="s">
        <v>7703</v>
      </c>
      <c r="K445" s="15">
        <v>60</v>
      </c>
    </row>
    <row r="446" spans="1:11">
      <c r="A446" s="14" t="s">
        <v>1771</v>
      </c>
      <c r="B446" s="14">
        <v>1958</v>
      </c>
      <c r="C446" s="14" t="s">
        <v>36</v>
      </c>
      <c r="D446" s="14">
        <v>10</v>
      </c>
      <c r="E446" s="14">
        <v>3</v>
      </c>
      <c r="F446" s="25">
        <v>16455.71</v>
      </c>
      <c r="G446" s="14" t="s">
        <v>11</v>
      </c>
      <c r="H446" s="14" t="s">
        <v>11</v>
      </c>
      <c r="I446" s="14" t="s">
        <v>23</v>
      </c>
      <c r="J446" s="26" t="s">
        <v>7702</v>
      </c>
      <c r="K446" s="15">
        <v>64</v>
      </c>
    </row>
    <row r="447" spans="1:11">
      <c r="A447" s="14" t="s">
        <v>1772</v>
      </c>
      <c r="B447" s="14">
        <v>1995</v>
      </c>
      <c r="C447" s="14" t="s">
        <v>30</v>
      </c>
      <c r="D447" s="14">
        <v>23</v>
      </c>
      <c r="E447" s="14">
        <v>0</v>
      </c>
      <c r="F447" s="25">
        <v>16577.78</v>
      </c>
      <c r="G447" s="14" t="s">
        <v>11</v>
      </c>
      <c r="H447" s="14" t="s">
        <v>16</v>
      </c>
      <c r="I447" s="14" t="s">
        <v>13</v>
      </c>
      <c r="J447" s="26" t="s">
        <v>7701</v>
      </c>
      <c r="K447" s="15">
        <v>27</v>
      </c>
    </row>
    <row r="448" spans="1:11">
      <c r="A448" s="14" t="s">
        <v>1773</v>
      </c>
      <c r="B448" s="14">
        <v>2001</v>
      </c>
      <c r="C448" s="14" t="s">
        <v>18</v>
      </c>
      <c r="D448" s="14">
        <v>25</v>
      </c>
      <c r="E448" s="14">
        <v>0</v>
      </c>
      <c r="F448" s="25">
        <v>16586.5</v>
      </c>
      <c r="G448" s="14" t="s">
        <v>11</v>
      </c>
      <c r="H448" s="14" t="s">
        <v>16</v>
      </c>
      <c r="I448" s="14" t="s">
        <v>13</v>
      </c>
      <c r="J448" s="26" t="s">
        <v>7700</v>
      </c>
      <c r="K448" s="15">
        <v>21</v>
      </c>
    </row>
    <row r="449" spans="1:11">
      <c r="A449" s="14" t="s">
        <v>1774</v>
      </c>
      <c r="B449" s="14">
        <v>1963</v>
      </c>
      <c r="C449" s="14" t="s">
        <v>18</v>
      </c>
      <c r="D449" s="14">
        <v>25</v>
      </c>
      <c r="E449" s="14">
        <v>0</v>
      </c>
      <c r="F449" s="25">
        <v>16587.96</v>
      </c>
      <c r="G449" s="14" t="s">
        <v>11</v>
      </c>
      <c r="H449" s="14" t="s">
        <v>11</v>
      </c>
      <c r="I449" s="14" t="s">
        <v>248</v>
      </c>
      <c r="J449" s="26" t="s">
        <v>7699</v>
      </c>
      <c r="K449" s="15">
        <v>59</v>
      </c>
    </row>
    <row r="450" spans="1:11">
      <c r="A450" s="14" t="s">
        <v>1775</v>
      </c>
      <c r="B450" s="14">
        <v>1970</v>
      </c>
      <c r="C450" s="14" t="s">
        <v>10</v>
      </c>
      <c r="D450" s="14">
        <v>10</v>
      </c>
      <c r="E450" s="14">
        <v>0</v>
      </c>
      <c r="F450" s="25">
        <v>16600.16</v>
      </c>
      <c r="G450" s="14" t="s">
        <v>11</v>
      </c>
      <c r="H450" s="14" t="s">
        <v>11</v>
      </c>
      <c r="I450" s="14" t="s">
        <v>41</v>
      </c>
      <c r="J450" s="26" t="s">
        <v>7698</v>
      </c>
      <c r="K450" s="15">
        <v>52</v>
      </c>
    </row>
    <row r="451" spans="1:11">
      <c r="A451" s="14" t="s">
        <v>1776</v>
      </c>
      <c r="B451" s="14">
        <v>1975</v>
      </c>
      <c r="C451" s="14" t="s">
        <v>10</v>
      </c>
      <c r="D451" s="14">
        <v>24</v>
      </c>
      <c r="E451" s="14">
        <v>1</v>
      </c>
      <c r="F451" s="25">
        <v>16602.18</v>
      </c>
      <c r="G451" s="14" t="s">
        <v>11</v>
      </c>
      <c r="H451" s="14" t="s">
        <v>16</v>
      </c>
      <c r="I451" s="14" t="s">
        <v>534</v>
      </c>
      <c r="J451" s="26" t="s">
        <v>7697</v>
      </c>
      <c r="K451" s="15">
        <v>47</v>
      </c>
    </row>
    <row r="452" spans="1:11">
      <c r="A452" s="14" t="s">
        <v>1777</v>
      </c>
      <c r="B452" s="14">
        <v>1977</v>
      </c>
      <c r="C452" s="14" t="s">
        <v>20</v>
      </c>
      <c r="D452" s="14">
        <v>25</v>
      </c>
      <c r="E452" s="14">
        <v>2</v>
      </c>
      <c r="F452" s="25">
        <v>16631.61</v>
      </c>
      <c r="G452" s="14" t="s">
        <v>11</v>
      </c>
      <c r="H452" s="14" t="s">
        <v>16</v>
      </c>
      <c r="I452" s="14" t="s">
        <v>23</v>
      </c>
      <c r="J452" s="26" t="s">
        <v>6445</v>
      </c>
      <c r="K452" s="15">
        <v>45</v>
      </c>
    </row>
    <row r="453" spans="1:11">
      <c r="A453" s="14" t="s">
        <v>1778</v>
      </c>
      <c r="B453" s="14">
        <v>1993</v>
      </c>
      <c r="C453" s="14" t="s">
        <v>15</v>
      </c>
      <c r="D453" s="14">
        <v>5</v>
      </c>
      <c r="E453" s="14">
        <v>1</v>
      </c>
      <c r="F453" s="25">
        <v>16657.72</v>
      </c>
      <c r="G453" s="14" t="s">
        <v>11</v>
      </c>
      <c r="H453" s="14" t="s">
        <v>16</v>
      </c>
      <c r="I453" s="14" t="s">
        <v>246</v>
      </c>
      <c r="J453" s="26" t="s">
        <v>7696</v>
      </c>
      <c r="K453" s="15">
        <v>29</v>
      </c>
    </row>
    <row r="454" spans="1:11">
      <c r="A454" s="14" t="s">
        <v>1779</v>
      </c>
      <c r="B454" s="14">
        <v>1974</v>
      </c>
      <c r="C454" s="14" t="s">
        <v>34</v>
      </c>
      <c r="D454" s="14">
        <v>28</v>
      </c>
      <c r="E454" s="14">
        <v>0</v>
      </c>
      <c r="F454" s="25">
        <v>16770.990000000002</v>
      </c>
      <c r="G454" s="14" t="s">
        <v>11</v>
      </c>
      <c r="H454" s="14" t="s">
        <v>16</v>
      </c>
      <c r="I454" s="14" t="s">
        <v>23</v>
      </c>
      <c r="J454" s="26" t="s">
        <v>7695</v>
      </c>
      <c r="K454" s="15">
        <v>48</v>
      </c>
    </row>
    <row r="455" spans="1:11">
      <c r="A455" s="14" t="s">
        <v>1780</v>
      </c>
      <c r="B455" s="14">
        <v>1989</v>
      </c>
      <c r="C455" s="14" t="s">
        <v>20</v>
      </c>
      <c r="D455" s="14">
        <v>23</v>
      </c>
      <c r="E455" s="14">
        <v>2</v>
      </c>
      <c r="F455" s="25">
        <v>16776.3</v>
      </c>
      <c r="G455" s="14" t="s">
        <v>11</v>
      </c>
      <c r="H455" s="14" t="s">
        <v>11</v>
      </c>
      <c r="I455" s="14" t="s">
        <v>246</v>
      </c>
      <c r="J455" s="26" t="s">
        <v>7694</v>
      </c>
      <c r="K455" s="15">
        <v>33</v>
      </c>
    </row>
    <row r="456" spans="1:11">
      <c r="A456" s="14" t="s">
        <v>2313</v>
      </c>
      <c r="B456" s="14">
        <v>1977</v>
      </c>
      <c r="C456" s="14" t="s">
        <v>36</v>
      </c>
      <c r="D456" s="14">
        <v>21</v>
      </c>
      <c r="E456" s="14">
        <v>2</v>
      </c>
      <c r="F456" s="25">
        <v>42760.5</v>
      </c>
      <c r="G456" s="14" t="s">
        <v>16</v>
      </c>
      <c r="H456" s="14" t="s">
        <v>11</v>
      </c>
      <c r="I456" s="14" t="s">
        <v>23</v>
      </c>
      <c r="J456" s="26" t="s">
        <v>7693</v>
      </c>
      <c r="K456" s="15">
        <v>45</v>
      </c>
    </row>
    <row r="457" spans="1:11">
      <c r="A457" s="14" t="s">
        <v>1781</v>
      </c>
      <c r="B457" s="14">
        <v>1962</v>
      </c>
      <c r="C457" s="14" t="s">
        <v>10</v>
      </c>
      <c r="D457" s="14">
        <v>29</v>
      </c>
      <c r="E457" s="14">
        <v>0</v>
      </c>
      <c r="F457" s="25">
        <v>16779.400000000001</v>
      </c>
      <c r="G457" s="14" t="s">
        <v>11</v>
      </c>
      <c r="H457" s="14" t="s">
        <v>11</v>
      </c>
      <c r="I457" s="14" t="s">
        <v>534</v>
      </c>
      <c r="J457" s="26" t="s">
        <v>7692</v>
      </c>
      <c r="K457" s="15">
        <v>60</v>
      </c>
    </row>
    <row r="458" spans="1:11">
      <c r="A458" s="14" t="s">
        <v>1782</v>
      </c>
      <c r="B458" s="14">
        <v>1995</v>
      </c>
      <c r="C458" s="14" t="s">
        <v>36</v>
      </c>
      <c r="D458" s="14">
        <v>19</v>
      </c>
      <c r="E458" s="14">
        <v>1</v>
      </c>
      <c r="F458" s="25">
        <v>16796.41</v>
      </c>
      <c r="G458" s="14" t="s">
        <v>11</v>
      </c>
      <c r="H458" s="14" t="s">
        <v>12</v>
      </c>
      <c r="I458" s="14" t="s">
        <v>246</v>
      </c>
      <c r="J458" s="26" t="s">
        <v>7691</v>
      </c>
      <c r="K458" s="15">
        <v>27</v>
      </c>
    </row>
    <row r="459" spans="1:11">
      <c r="A459" s="14" t="s">
        <v>1783</v>
      </c>
      <c r="B459" s="14">
        <v>1974</v>
      </c>
      <c r="C459" s="14" t="s">
        <v>34</v>
      </c>
      <c r="D459" s="14">
        <v>8</v>
      </c>
      <c r="E459" s="14">
        <v>0</v>
      </c>
      <c r="F459" s="25">
        <v>16841.32</v>
      </c>
      <c r="G459" s="14" t="s">
        <v>11</v>
      </c>
      <c r="H459" s="14" t="s">
        <v>12</v>
      </c>
      <c r="I459" s="14" t="s">
        <v>41</v>
      </c>
      <c r="J459" s="26" t="s">
        <v>7690</v>
      </c>
      <c r="K459" s="15">
        <v>48</v>
      </c>
    </row>
    <row r="460" spans="1:11">
      <c r="A460" s="14" t="s">
        <v>1784</v>
      </c>
      <c r="B460" s="14">
        <v>2003</v>
      </c>
      <c r="C460" s="14" t="s">
        <v>20</v>
      </c>
      <c r="D460" s="14">
        <v>10</v>
      </c>
      <c r="E460" s="14">
        <v>0</v>
      </c>
      <c r="F460" s="25">
        <v>16884.919999999998</v>
      </c>
      <c r="G460" s="14" t="s">
        <v>11</v>
      </c>
      <c r="H460" s="14" t="s">
        <v>11</v>
      </c>
      <c r="I460" s="14" t="s">
        <v>41</v>
      </c>
      <c r="J460" s="26" t="s">
        <v>7689</v>
      </c>
      <c r="K460" s="15">
        <v>19</v>
      </c>
    </row>
    <row r="461" spans="1:11">
      <c r="A461" s="14" t="s">
        <v>1785</v>
      </c>
      <c r="B461" s="14">
        <v>1968</v>
      </c>
      <c r="C461" s="14" t="s">
        <v>36</v>
      </c>
      <c r="D461" s="14">
        <v>21</v>
      </c>
      <c r="E461" s="14">
        <v>0</v>
      </c>
      <c r="F461" s="25">
        <v>16903.5</v>
      </c>
      <c r="G461" s="14" t="s">
        <v>11</v>
      </c>
      <c r="H461" s="14" t="s">
        <v>12</v>
      </c>
      <c r="I461" s="14" t="s">
        <v>23</v>
      </c>
      <c r="J461" s="26" t="s">
        <v>7688</v>
      </c>
      <c r="K461" s="15">
        <v>54</v>
      </c>
    </row>
    <row r="462" spans="1:11">
      <c r="A462" s="14" t="s">
        <v>1786</v>
      </c>
      <c r="B462" s="14">
        <v>1977</v>
      </c>
      <c r="C462" s="14" t="s">
        <v>34</v>
      </c>
      <c r="D462" s="14">
        <v>25</v>
      </c>
      <c r="E462" s="14">
        <v>2</v>
      </c>
      <c r="F462" s="25">
        <v>16921.09</v>
      </c>
      <c r="G462" s="14" t="s">
        <v>11</v>
      </c>
      <c r="H462" s="14" t="s">
        <v>12</v>
      </c>
      <c r="I462" s="14" t="s">
        <v>248</v>
      </c>
      <c r="J462" s="26" t="s">
        <v>6448</v>
      </c>
      <c r="K462" s="15">
        <v>45</v>
      </c>
    </row>
    <row r="463" spans="1:11">
      <c r="A463" s="14" t="s">
        <v>1787</v>
      </c>
      <c r="B463" s="14">
        <v>1980</v>
      </c>
      <c r="C463" s="14" t="s">
        <v>10</v>
      </c>
      <c r="D463" s="14">
        <v>16</v>
      </c>
      <c r="E463" s="14">
        <v>2</v>
      </c>
      <c r="F463" s="25">
        <v>16990.55</v>
      </c>
      <c r="G463" s="14" t="s">
        <v>11</v>
      </c>
      <c r="H463" s="14" t="s">
        <v>12</v>
      </c>
      <c r="I463" s="14" t="s">
        <v>23</v>
      </c>
      <c r="J463" s="26" t="s">
        <v>7687</v>
      </c>
      <c r="K463" s="15">
        <v>42</v>
      </c>
    </row>
    <row r="464" spans="1:11">
      <c r="A464" s="14" t="s">
        <v>1788</v>
      </c>
      <c r="B464" s="14">
        <v>1971</v>
      </c>
      <c r="C464" s="14" t="s">
        <v>34</v>
      </c>
      <c r="D464" s="14">
        <v>22</v>
      </c>
      <c r="E464" s="14">
        <v>0</v>
      </c>
      <c r="F464" s="25">
        <v>17016.009999999998</v>
      </c>
      <c r="G464" s="14" t="s">
        <v>11</v>
      </c>
      <c r="H464" s="14" t="s">
        <v>11</v>
      </c>
      <c r="I464" s="14" t="s">
        <v>248</v>
      </c>
      <c r="J464" s="26" t="s">
        <v>6598</v>
      </c>
      <c r="K464" s="15">
        <v>51</v>
      </c>
    </row>
    <row r="465" spans="1:11">
      <c r="A465" s="14" t="s">
        <v>1789</v>
      </c>
      <c r="B465" s="14">
        <v>1996</v>
      </c>
      <c r="C465" s="14" t="s">
        <v>18</v>
      </c>
      <c r="D465" s="14">
        <v>10</v>
      </c>
      <c r="E465" s="14">
        <v>0</v>
      </c>
      <c r="F465" s="25">
        <v>17043.34</v>
      </c>
      <c r="G465" s="14" t="s">
        <v>11</v>
      </c>
      <c r="H465" s="14" t="s">
        <v>12</v>
      </c>
      <c r="I465" s="14" t="s">
        <v>13</v>
      </c>
      <c r="J465" s="26" t="s">
        <v>7686</v>
      </c>
      <c r="K465" s="15">
        <v>26</v>
      </c>
    </row>
    <row r="466" spans="1:11">
      <c r="A466" s="14" t="s">
        <v>1790</v>
      </c>
      <c r="B466" s="14">
        <v>2003</v>
      </c>
      <c r="C466" s="14" t="s">
        <v>30</v>
      </c>
      <c r="D466" s="14">
        <v>26</v>
      </c>
      <c r="E466" s="14">
        <v>0</v>
      </c>
      <c r="F466" s="25">
        <v>17081.080000000002</v>
      </c>
      <c r="G466" s="14" t="s">
        <v>11</v>
      </c>
      <c r="H466" s="14" t="s">
        <v>11</v>
      </c>
      <c r="I466" s="14" t="s">
        <v>41</v>
      </c>
      <c r="J466" s="26" t="s">
        <v>7685</v>
      </c>
      <c r="K466" s="15">
        <v>19</v>
      </c>
    </row>
    <row r="467" spans="1:11">
      <c r="A467" s="14" t="s">
        <v>2314</v>
      </c>
      <c r="B467" s="14">
        <v>1965</v>
      </c>
      <c r="C467" s="14" t="s">
        <v>36</v>
      </c>
      <c r="D467" s="14">
        <v>29</v>
      </c>
      <c r="E467" s="14">
        <v>0</v>
      </c>
      <c r="F467" s="25">
        <v>42764.12</v>
      </c>
      <c r="G467" s="14" t="s">
        <v>16</v>
      </c>
      <c r="H467" s="14" t="s">
        <v>11</v>
      </c>
      <c r="I467" s="14" t="s">
        <v>41</v>
      </c>
      <c r="J467" s="26" t="s">
        <v>7684</v>
      </c>
      <c r="K467" s="15">
        <v>57</v>
      </c>
    </row>
    <row r="468" spans="1:11">
      <c r="A468" s="14" t="s">
        <v>1791</v>
      </c>
      <c r="B468" s="14">
        <v>2002</v>
      </c>
      <c r="C468" s="14" t="s">
        <v>18</v>
      </c>
      <c r="D468" s="14">
        <v>28</v>
      </c>
      <c r="E468" s="14">
        <v>1</v>
      </c>
      <c r="F468" s="25">
        <v>17085.27</v>
      </c>
      <c r="G468" s="14" t="s">
        <v>11</v>
      </c>
      <c r="H468" s="14" t="s">
        <v>12</v>
      </c>
      <c r="I468" s="14" t="s">
        <v>13</v>
      </c>
      <c r="J468" s="26" t="s">
        <v>7683</v>
      </c>
      <c r="K468" s="15">
        <v>20</v>
      </c>
    </row>
    <row r="469" spans="1:11">
      <c r="A469" s="14" t="s">
        <v>1792</v>
      </c>
      <c r="B469" s="14">
        <v>1998</v>
      </c>
      <c r="C469" s="14" t="s">
        <v>18</v>
      </c>
      <c r="D469" s="14">
        <v>3</v>
      </c>
      <c r="E469" s="14">
        <v>4</v>
      </c>
      <c r="F469" s="25">
        <v>17128.43</v>
      </c>
      <c r="G469" s="14" t="s">
        <v>11</v>
      </c>
      <c r="H469" s="14" t="s">
        <v>12</v>
      </c>
      <c r="I469" s="14" t="s">
        <v>167</v>
      </c>
      <c r="J469" s="26" t="s">
        <v>7682</v>
      </c>
      <c r="K469" s="15">
        <v>25</v>
      </c>
    </row>
    <row r="470" spans="1:11">
      <c r="A470" s="14" t="s">
        <v>1793</v>
      </c>
      <c r="B470" s="14">
        <v>1965</v>
      </c>
      <c r="C470" s="14" t="s">
        <v>20</v>
      </c>
      <c r="D470" s="14">
        <v>16</v>
      </c>
      <c r="E470" s="14">
        <v>0</v>
      </c>
      <c r="F470" s="25">
        <v>17172.27</v>
      </c>
      <c r="G470" s="14" t="s">
        <v>11</v>
      </c>
      <c r="H470" s="14" t="s">
        <v>11</v>
      </c>
      <c r="I470" s="14" t="s">
        <v>534</v>
      </c>
      <c r="J470" s="26" t="s">
        <v>7681</v>
      </c>
      <c r="K470" s="15">
        <v>57</v>
      </c>
    </row>
    <row r="471" spans="1:11">
      <c r="A471" s="14" t="s">
        <v>1794</v>
      </c>
      <c r="B471" s="14">
        <v>1964</v>
      </c>
      <c r="C471" s="14" t="s">
        <v>18</v>
      </c>
      <c r="D471" s="14">
        <v>7</v>
      </c>
      <c r="E471" s="14">
        <v>0</v>
      </c>
      <c r="F471" s="25">
        <v>17174.52</v>
      </c>
      <c r="G471" s="14" t="s">
        <v>11</v>
      </c>
      <c r="H471" s="14" t="s">
        <v>11</v>
      </c>
      <c r="I471" s="14" t="s">
        <v>23</v>
      </c>
      <c r="J471" s="26" t="s">
        <v>7680</v>
      </c>
      <c r="K471" s="15">
        <v>59</v>
      </c>
    </row>
    <row r="472" spans="1:11">
      <c r="A472" s="14" t="s">
        <v>1795</v>
      </c>
      <c r="B472" s="14">
        <v>2004</v>
      </c>
      <c r="C472" s="14" t="s">
        <v>34</v>
      </c>
      <c r="D472" s="14">
        <v>18</v>
      </c>
      <c r="E472" s="14">
        <v>1</v>
      </c>
      <c r="F472" s="25">
        <v>17178.68</v>
      </c>
      <c r="G472" s="14" t="s">
        <v>11</v>
      </c>
      <c r="H472" s="14" t="s">
        <v>11</v>
      </c>
      <c r="I472" s="14" t="s">
        <v>165</v>
      </c>
      <c r="J472" s="26" t="s">
        <v>7679</v>
      </c>
      <c r="K472" s="15">
        <v>18</v>
      </c>
    </row>
    <row r="473" spans="1:11">
      <c r="A473" s="14" t="s">
        <v>1796</v>
      </c>
      <c r="B473" s="14">
        <v>1982</v>
      </c>
      <c r="C473" s="14" t="s">
        <v>36</v>
      </c>
      <c r="D473" s="14">
        <v>22</v>
      </c>
      <c r="E473" s="14">
        <v>1</v>
      </c>
      <c r="F473" s="25">
        <v>17179.52</v>
      </c>
      <c r="G473" s="14" t="s">
        <v>11</v>
      </c>
      <c r="H473" s="14" t="s">
        <v>16</v>
      </c>
      <c r="I473" s="14" t="s">
        <v>13</v>
      </c>
      <c r="J473" s="26" t="s">
        <v>7678</v>
      </c>
      <c r="K473" s="15">
        <v>40</v>
      </c>
    </row>
    <row r="474" spans="1:11">
      <c r="A474" s="14" t="s">
        <v>1797</v>
      </c>
      <c r="B474" s="14">
        <v>1975</v>
      </c>
      <c r="C474" s="14" t="s">
        <v>34</v>
      </c>
      <c r="D474" s="14">
        <v>25</v>
      </c>
      <c r="E474" s="14">
        <v>1</v>
      </c>
      <c r="F474" s="25">
        <v>17253.43</v>
      </c>
      <c r="G474" s="14" t="s">
        <v>11</v>
      </c>
      <c r="H474" s="14" t="s">
        <v>12</v>
      </c>
      <c r="I474" s="14" t="s">
        <v>534</v>
      </c>
      <c r="J474" s="26" t="s">
        <v>7677</v>
      </c>
      <c r="K474" s="15">
        <v>47</v>
      </c>
    </row>
    <row r="475" spans="1:11">
      <c r="A475" s="14" t="s">
        <v>1798</v>
      </c>
      <c r="B475" s="14">
        <v>1963</v>
      </c>
      <c r="C475" s="14" t="s">
        <v>10</v>
      </c>
      <c r="D475" s="14">
        <v>12</v>
      </c>
      <c r="E475" s="14">
        <v>0</v>
      </c>
      <c r="F475" s="25">
        <v>17337.580000000002</v>
      </c>
      <c r="G475" s="14" t="s">
        <v>11</v>
      </c>
      <c r="H475" s="14" t="s">
        <v>12</v>
      </c>
      <c r="I475" s="14" t="s">
        <v>248</v>
      </c>
      <c r="J475" s="26" t="s">
        <v>7676</v>
      </c>
      <c r="K475" s="15">
        <v>59</v>
      </c>
    </row>
    <row r="476" spans="1:11">
      <c r="A476" s="14" t="s">
        <v>1799</v>
      </c>
      <c r="B476" s="14">
        <v>2003</v>
      </c>
      <c r="C476" s="14" t="s">
        <v>15</v>
      </c>
      <c r="D476" s="14">
        <v>1</v>
      </c>
      <c r="E476" s="14">
        <v>0</v>
      </c>
      <c r="F476" s="25">
        <v>17352.68</v>
      </c>
      <c r="G476" s="14" t="s">
        <v>11</v>
      </c>
      <c r="H476" s="14" t="s">
        <v>12</v>
      </c>
      <c r="I476" s="14" t="s">
        <v>23</v>
      </c>
      <c r="J476" s="26" t="s">
        <v>7675</v>
      </c>
      <c r="K476" s="15">
        <v>19</v>
      </c>
    </row>
    <row r="477" spans="1:11">
      <c r="A477" s="14" t="s">
        <v>1800</v>
      </c>
      <c r="B477" s="14">
        <v>1992</v>
      </c>
      <c r="C477" s="14" t="s">
        <v>36</v>
      </c>
      <c r="D477" s="14">
        <v>18</v>
      </c>
      <c r="E477" s="14">
        <v>2</v>
      </c>
      <c r="F477" s="25">
        <v>17361.77</v>
      </c>
      <c r="G477" s="14" t="s">
        <v>11</v>
      </c>
      <c r="H477" s="14" t="s">
        <v>16</v>
      </c>
      <c r="I477" s="14" t="s">
        <v>23</v>
      </c>
      <c r="J477" s="26" t="s">
        <v>7674</v>
      </c>
      <c r="K477" s="15">
        <v>30</v>
      </c>
    </row>
    <row r="478" spans="1:11">
      <c r="A478" s="14" t="s">
        <v>2315</v>
      </c>
      <c r="B478" s="14">
        <v>1972</v>
      </c>
      <c r="C478" s="14" t="s">
        <v>20</v>
      </c>
      <c r="D478" s="14">
        <v>10</v>
      </c>
      <c r="E478" s="14">
        <v>2</v>
      </c>
      <c r="F478" s="25">
        <v>42856.84</v>
      </c>
      <c r="G478" s="14" t="s">
        <v>16</v>
      </c>
      <c r="H478" s="14" t="s">
        <v>16</v>
      </c>
      <c r="I478" s="14" t="s">
        <v>41</v>
      </c>
      <c r="J478" s="26" t="s">
        <v>7673</v>
      </c>
      <c r="K478" s="15">
        <v>50</v>
      </c>
    </row>
    <row r="479" spans="1:11">
      <c r="A479" s="14" t="s">
        <v>1801</v>
      </c>
      <c r="B479" s="14">
        <v>2003</v>
      </c>
      <c r="C479" s="14" t="s">
        <v>15</v>
      </c>
      <c r="D479" s="14">
        <v>2</v>
      </c>
      <c r="E479" s="14">
        <v>0</v>
      </c>
      <c r="F479" s="25">
        <v>17468.98</v>
      </c>
      <c r="G479" s="14" t="s">
        <v>11</v>
      </c>
      <c r="H479" s="14" t="s">
        <v>16</v>
      </c>
      <c r="I479" s="14" t="s">
        <v>23</v>
      </c>
      <c r="J479" s="26" t="s">
        <v>7672</v>
      </c>
      <c r="K479" s="15">
        <v>19</v>
      </c>
    </row>
    <row r="480" spans="1:11">
      <c r="A480" s="14" t="s">
        <v>1802</v>
      </c>
      <c r="B480" s="14">
        <v>1971</v>
      </c>
      <c r="C480" s="14" t="s">
        <v>18</v>
      </c>
      <c r="D480" s="14">
        <v>8</v>
      </c>
      <c r="E480" s="14">
        <v>0</v>
      </c>
      <c r="F480" s="25">
        <v>17479.53</v>
      </c>
      <c r="G480" s="14" t="s">
        <v>16</v>
      </c>
      <c r="H480" s="14" t="s">
        <v>16</v>
      </c>
      <c r="I480" s="14" t="s">
        <v>23</v>
      </c>
      <c r="J480" s="26" t="s">
        <v>7671</v>
      </c>
      <c r="K480" s="15">
        <v>52</v>
      </c>
    </row>
    <row r="481" spans="1:11">
      <c r="A481" s="14" t="s">
        <v>1803</v>
      </c>
      <c r="B481" s="14">
        <v>1990</v>
      </c>
      <c r="C481" s="14" t="s">
        <v>30</v>
      </c>
      <c r="D481" s="14">
        <v>29</v>
      </c>
      <c r="E481" s="14">
        <v>0</v>
      </c>
      <c r="F481" s="25">
        <v>17496.310000000001</v>
      </c>
      <c r="G481" s="14" t="s">
        <v>16</v>
      </c>
      <c r="H481" s="14" t="s">
        <v>11</v>
      </c>
      <c r="I481" s="14" t="s">
        <v>41</v>
      </c>
      <c r="J481" s="26" t="s">
        <v>7670</v>
      </c>
      <c r="K481" s="15">
        <v>32</v>
      </c>
    </row>
    <row r="482" spans="1:11">
      <c r="A482" s="14" t="s">
        <v>1804</v>
      </c>
      <c r="B482" s="14">
        <v>1965</v>
      </c>
      <c r="C482" s="14" t="s">
        <v>18</v>
      </c>
      <c r="D482" s="14">
        <v>16</v>
      </c>
      <c r="E482" s="14">
        <v>0</v>
      </c>
      <c r="F482" s="25">
        <v>17505.650000000001</v>
      </c>
      <c r="G482" s="14" t="s">
        <v>16</v>
      </c>
      <c r="H482" s="14" t="s">
        <v>11</v>
      </c>
      <c r="I482" s="14" t="s">
        <v>248</v>
      </c>
      <c r="J482" s="26" t="s">
        <v>7669</v>
      </c>
      <c r="K482" s="15">
        <v>57</v>
      </c>
    </row>
    <row r="483" spans="1:11">
      <c r="A483" s="14" t="s">
        <v>1805</v>
      </c>
      <c r="B483" s="14">
        <v>1968</v>
      </c>
      <c r="C483" s="14" t="s">
        <v>10</v>
      </c>
      <c r="D483" s="14">
        <v>12</v>
      </c>
      <c r="E483" s="14">
        <v>0</v>
      </c>
      <c r="F483" s="25">
        <v>17507.47</v>
      </c>
      <c r="G483" s="14" t="s">
        <v>16</v>
      </c>
      <c r="H483" s="14" t="s">
        <v>16</v>
      </c>
      <c r="I483" s="14" t="s">
        <v>534</v>
      </c>
      <c r="J483" s="26" t="s">
        <v>7668</v>
      </c>
      <c r="K483" s="15">
        <v>54</v>
      </c>
    </row>
    <row r="484" spans="1:11">
      <c r="A484" s="14" t="s">
        <v>1806</v>
      </c>
      <c r="B484" s="14">
        <v>1963</v>
      </c>
      <c r="C484" s="14" t="s">
        <v>15</v>
      </c>
      <c r="D484" s="14">
        <v>16</v>
      </c>
      <c r="E484" s="14">
        <v>0</v>
      </c>
      <c r="F484" s="25">
        <v>17556.88</v>
      </c>
      <c r="G484" s="14" t="s">
        <v>16</v>
      </c>
      <c r="H484" s="14" t="s">
        <v>11</v>
      </c>
      <c r="I484" s="14" t="s">
        <v>23</v>
      </c>
      <c r="J484" s="26" t="s">
        <v>7667</v>
      </c>
      <c r="K484" s="15">
        <v>59</v>
      </c>
    </row>
    <row r="485" spans="1:11">
      <c r="A485" s="14" t="s">
        <v>1807</v>
      </c>
      <c r="B485" s="14">
        <v>2002</v>
      </c>
      <c r="C485" s="14" t="s">
        <v>34</v>
      </c>
      <c r="D485" s="14">
        <v>25</v>
      </c>
      <c r="E485" s="14">
        <v>1</v>
      </c>
      <c r="F485" s="25">
        <v>17560.38</v>
      </c>
      <c r="G485" s="14" t="s">
        <v>16</v>
      </c>
      <c r="H485" s="14" t="s">
        <v>16</v>
      </c>
      <c r="I485" s="14" t="s">
        <v>23</v>
      </c>
      <c r="J485" s="26" t="s">
        <v>7383</v>
      </c>
      <c r="K485" s="15">
        <v>20</v>
      </c>
    </row>
    <row r="486" spans="1:11">
      <c r="A486" s="14" t="s">
        <v>1808</v>
      </c>
      <c r="B486" s="14">
        <v>1970</v>
      </c>
      <c r="C486" s="14" t="s">
        <v>10</v>
      </c>
      <c r="D486" s="14">
        <v>26</v>
      </c>
      <c r="E486" s="14">
        <v>0</v>
      </c>
      <c r="F486" s="25">
        <v>17584.72</v>
      </c>
      <c r="G486" s="14" t="s">
        <v>16</v>
      </c>
      <c r="H486" s="14" t="s">
        <v>12</v>
      </c>
      <c r="I486" s="14" t="s">
        <v>23</v>
      </c>
      <c r="J486" s="26" t="s">
        <v>7666</v>
      </c>
      <c r="K486" s="15">
        <v>52</v>
      </c>
    </row>
    <row r="487" spans="1:11">
      <c r="A487" s="14" t="s">
        <v>1809</v>
      </c>
      <c r="B487" s="14">
        <v>1990</v>
      </c>
      <c r="C487" s="14" t="s">
        <v>36</v>
      </c>
      <c r="D487" s="14">
        <v>25</v>
      </c>
      <c r="E487" s="14">
        <v>1</v>
      </c>
      <c r="F487" s="25">
        <v>17626.240000000002</v>
      </c>
      <c r="G487" s="14" t="s">
        <v>16</v>
      </c>
      <c r="H487" s="14" t="s">
        <v>12</v>
      </c>
      <c r="I487" s="14" t="s">
        <v>13</v>
      </c>
      <c r="J487" s="26" t="s">
        <v>7665</v>
      </c>
      <c r="K487" s="15">
        <v>32</v>
      </c>
    </row>
    <row r="488" spans="1:11">
      <c r="A488" s="14" t="s">
        <v>1810</v>
      </c>
      <c r="B488" s="14">
        <v>1994</v>
      </c>
      <c r="C488" s="14" t="s">
        <v>10</v>
      </c>
      <c r="D488" s="14">
        <v>1</v>
      </c>
      <c r="E488" s="14">
        <v>3</v>
      </c>
      <c r="F488" s="25">
        <v>17663.14</v>
      </c>
      <c r="G488" s="14" t="s">
        <v>16</v>
      </c>
      <c r="H488" s="14" t="s">
        <v>12</v>
      </c>
      <c r="I488" s="14" t="s">
        <v>13</v>
      </c>
      <c r="J488" s="26" t="s">
        <v>7025</v>
      </c>
      <c r="K488" s="15">
        <v>28</v>
      </c>
    </row>
    <row r="489" spans="1:11">
      <c r="A489" s="14" t="s">
        <v>2316</v>
      </c>
      <c r="B489" s="14">
        <v>1975</v>
      </c>
      <c r="C489" s="14" t="s">
        <v>36</v>
      </c>
      <c r="D489" s="14">
        <v>23</v>
      </c>
      <c r="E489" s="14">
        <v>1</v>
      </c>
      <c r="F489" s="25">
        <v>42969.85</v>
      </c>
      <c r="G489" s="14" t="s">
        <v>16</v>
      </c>
      <c r="H489" s="14" t="s">
        <v>12</v>
      </c>
      <c r="I489" s="14" t="s">
        <v>13</v>
      </c>
      <c r="J489" s="26" t="s">
        <v>7664</v>
      </c>
      <c r="K489" s="15">
        <v>47</v>
      </c>
    </row>
    <row r="490" spans="1:11">
      <c r="A490" s="14" t="s">
        <v>1811</v>
      </c>
      <c r="B490" s="14">
        <v>2003</v>
      </c>
      <c r="C490" s="14" t="s">
        <v>10</v>
      </c>
      <c r="D490" s="14">
        <v>14</v>
      </c>
      <c r="E490" s="14">
        <v>0</v>
      </c>
      <c r="F490" s="25">
        <v>17748.509999999998</v>
      </c>
      <c r="G490" s="14" t="s">
        <v>16</v>
      </c>
      <c r="H490" s="14" t="s">
        <v>16</v>
      </c>
      <c r="I490" s="14" t="s">
        <v>23</v>
      </c>
      <c r="J490" s="26" t="s">
        <v>7663</v>
      </c>
      <c r="K490" s="15">
        <v>19</v>
      </c>
    </row>
    <row r="491" spans="1:11">
      <c r="A491" s="14" t="s">
        <v>1812</v>
      </c>
      <c r="B491" s="14">
        <v>1966</v>
      </c>
      <c r="C491" s="14" t="s">
        <v>18</v>
      </c>
      <c r="D491" s="14">
        <v>21</v>
      </c>
      <c r="E491" s="14">
        <v>0</v>
      </c>
      <c r="F491" s="25">
        <v>17777.73</v>
      </c>
      <c r="G491" s="14" t="s">
        <v>16</v>
      </c>
      <c r="H491" s="14" t="s">
        <v>12</v>
      </c>
      <c r="I491" s="14" t="s">
        <v>23</v>
      </c>
      <c r="J491" s="26" t="s">
        <v>7662</v>
      </c>
      <c r="K491" s="15">
        <v>56</v>
      </c>
    </row>
    <row r="492" spans="1:11">
      <c r="A492" s="14" t="s">
        <v>1813</v>
      </c>
      <c r="B492" s="14">
        <v>1979</v>
      </c>
      <c r="C492" s="14" t="s">
        <v>36</v>
      </c>
      <c r="D492" s="14">
        <v>10</v>
      </c>
      <c r="E492" s="14">
        <v>2</v>
      </c>
      <c r="F492" s="25">
        <v>17779.939999999999</v>
      </c>
      <c r="G492" s="14" t="s">
        <v>16</v>
      </c>
      <c r="H492" s="14" t="s">
        <v>11</v>
      </c>
      <c r="I492" s="14" t="s">
        <v>23</v>
      </c>
      <c r="J492" s="26" t="s">
        <v>6630</v>
      </c>
      <c r="K492" s="15">
        <v>43</v>
      </c>
    </row>
    <row r="493" spans="1:11">
      <c r="A493" s="14" t="s">
        <v>1814</v>
      </c>
      <c r="B493" s="14">
        <v>1963</v>
      </c>
      <c r="C493" s="14" t="s">
        <v>30</v>
      </c>
      <c r="D493" s="14">
        <v>8</v>
      </c>
      <c r="E493" s="14">
        <v>0</v>
      </c>
      <c r="F493" s="25">
        <v>17832.599999999999</v>
      </c>
      <c r="G493" s="14" t="s">
        <v>16</v>
      </c>
      <c r="H493" s="14" t="s">
        <v>11</v>
      </c>
      <c r="I493" s="14" t="s">
        <v>23</v>
      </c>
      <c r="J493" s="26" t="s">
        <v>7661</v>
      </c>
      <c r="K493" s="15">
        <v>59</v>
      </c>
    </row>
    <row r="494" spans="1:11">
      <c r="A494" s="14" t="s">
        <v>1815</v>
      </c>
      <c r="B494" s="14">
        <v>1976</v>
      </c>
      <c r="C494" s="14" t="s">
        <v>30</v>
      </c>
      <c r="D494" s="14">
        <v>12</v>
      </c>
      <c r="E494" s="14">
        <v>2</v>
      </c>
      <c r="F494" s="25">
        <v>17862.919999999998</v>
      </c>
      <c r="G494" s="14" t="s">
        <v>16</v>
      </c>
      <c r="H494" s="14" t="s">
        <v>11</v>
      </c>
      <c r="I494" s="14" t="s">
        <v>23</v>
      </c>
      <c r="J494" s="26" t="s">
        <v>6397</v>
      </c>
      <c r="K494" s="15">
        <v>46</v>
      </c>
    </row>
    <row r="495" spans="1:11">
      <c r="A495" s="14" t="s">
        <v>1816</v>
      </c>
      <c r="B495" s="14">
        <v>1997</v>
      </c>
      <c r="C495" s="14" t="s">
        <v>34</v>
      </c>
      <c r="D495" s="14">
        <v>26</v>
      </c>
      <c r="E495" s="14">
        <v>0</v>
      </c>
      <c r="F495" s="25">
        <v>17878.900000000001</v>
      </c>
      <c r="G495" s="14" t="s">
        <v>16</v>
      </c>
      <c r="H495" s="14" t="s">
        <v>11</v>
      </c>
      <c r="I495" s="14" t="s">
        <v>246</v>
      </c>
      <c r="J495" s="26" t="s">
        <v>7099</v>
      </c>
      <c r="K495" s="15">
        <v>25</v>
      </c>
    </row>
    <row r="496" spans="1:11">
      <c r="A496" s="14" t="s">
        <v>1817</v>
      </c>
      <c r="B496" s="14">
        <v>1979</v>
      </c>
      <c r="C496" s="14" t="s">
        <v>15</v>
      </c>
      <c r="D496" s="14">
        <v>12</v>
      </c>
      <c r="E496" s="14">
        <v>2</v>
      </c>
      <c r="F496" s="25">
        <v>17882.669999999998</v>
      </c>
      <c r="G496" s="14" t="s">
        <v>16</v>
      </c>
      <c r="H496" s="14" t="s">
        <v>12</v>
      </c>
      <c r="I496" s="14" t="s">
        <v>23</v>
      </c>
      <c r="J496" s="26" t="s">
        <v>7660</v>
      </c>
      <c r="K496" s="15">
        <v>43</v>
      </c>
    </row>
    <row r="497" spans="1:11">
      <c r="A497" s="14" t="s">
        <v>1818</v>
      </c>
      <c r="B497" s="14">
        <v>1989</v>
      </c>
      <c r="C497" s="14" t="s">
        <v>30</v>
      </c>
      <c r="D497" s="14">
        <v>4</v>
      </c>
      <c r="E497" s="14">
        <v>0</v>
      </c>
      <c r="F497" s="25">
        <v>17904.53</v>
      </c>
      <c r="G497" s="14" t="s">
        <v>16</v>
      </c>
      <c r="H497" s="14" t="s">
        <v>11</v>
      </c>
      <c r="I497" s="14" t="s">
        <v>355</v>
      </c>
      <c r="J497" s="26" t="s">
        <v>7659</v>
      </c>
      <c r="K497" s="15">
        <v>33</v>
      </c>
    </row>
    <row r="498" spans="1:11">
      <c r="A498" s="14" t="s">
        <v>1819</v>
      </c>
      <c r="B498" s="14">
        <v>1977</v>
      </c>
      <c r="C498" s="14" t="s">
        <v>36</v>
      </c>
      <c r="D498" s="14">
        <v>17</v>
      </c>
      <c r="E498" s="14">
        <v>0</v>
      </c>
      <c r="F498" s="25">
        <v>17929.3</v>
      </c>
      <c r="G498" s="14" t="s">
        <v>16</v>
      </c>
      <c r="H498" s="14" t="s">
        <v>11</v>
      </c>
      <c r="I498" s="14" t="s">
        <v>13</v>
      </c>
      <c r="J498" s="26" t="s">
        <v>7658</v>
      </c>
      <c r="K498" s="15">
        <v>45</v>
      </c>
    </row>
    <row r="499" spans="1:11">
      <c r="A499" s="14" t="s">
        <v>1820</v>
      </c>
      <c r="B499" s="14">
        <v>2001</v>
      </c>
      <c r="C499" s="14" t="s">
        <v>20</v>
      </c>
      <c r="D499" s="14">
        <v>28</v>
      </c>
      <c r="E499" s="14">
        <v>4</v>
      </c>
      <c r="F499" s="25">
        <v>17942.11</v>
      </c>
      <c r="G499" s="14" t="s">
        <v>16</v>
      </c>
      <c r="H499" s="14" t="s">
        <v>11</v>
      </c>
      <c r="I499" s="14" t="s">
        <v>41</v>
      </c>
      <c r="J499" s="26" t="s">
        <v>7657</v>
      </c>
      <c r="K499" s="15">
        <v>21</v>
      </c>
    </row>
    <row r="500" spans="1:11">
      <c r="A500" s="14" t="s">
        <v>2317</v>
      </c>
      <c r="B500" s="14">
        <v>1978</v>
      </c>
      <c r="C500" s="14" t="s">
        <v>15</v>
      </c>
      <c r="D500" s="14">
        <v>4</v>
      </c>
      <c r="E500" s="14">
        <v>0</v>
      </c>
      <c r="F500" s="25">
        <v>42983.46</v>
      </c>
      <c r="G500" s="14" t="s">
        <v>16</v>
      </c>
      <c r="H500" s="14" t="s">
        <v>11</v>
      </c>
      <c r="I500" s="14" t="s">
        <v>23</v>
      </c>
      <c r="J500" s="26" t="s">
        <v>7656</v>
      </c>
      <c r="K500" s="15">
        <v>44</v>
      </c>
    </row>
    <row r="501" spans="1:11">
      <c r="A501" s="14" t="s">
        <v>1821</v>
      </c>
      <c r="B501" s="14">
        <v>1975</v>
      </c>
      <c r="C501" s="14" t="s">
        <v>18</v>
      </c>
      <c r="D501" s="14">
        <v>27</v>
      </c>
      <c r="E501" s="14">
        <v>1</v>
      </c>
      <c r="F501" s="25">
        <v>18031.16</v>
      </c>
      <c r="G501" s="14" t="s">
        <v>16</v>
      </c>
      <c r="H501" s="14" t="s">
        <v>12</v>
      </c>
      <c r="I501" s="14" t="s">
        <v>248</v>
      </c>
      <c r="J501" s="26" t="s">
        <v>6167</v>
      </c>
      <c r="K501" s="15">
        <v>47</v>
      </c>
    </row>
    <row r="502" spans="1:11">
      <c r="A502" s="14" t="s">
        <v>1822</v>
      </c>
      <c r="B502" s="14">
        <v>1965</v>
      </c>
      <c r="C502" s="14" t="s">
        <v>36</v>
      </c>
      <c r="D502" s="14">
        <v>17</v>
      </c>
      <c r="E502" s="14">
        <v>0</v>
      </c>
      <c r="F502" s="25">
        <v>18031.189999999999</v>
      </c>
      <c r="G502" s="14" t="s">
        <v>16</v>
      </c>
      <c r="H502" s="14" t="s">
        <v>11</v>
      </c>
      <c r="I502" s="14" t="s">
        <v>23</v>
      </c>
      <c r="J502" s="26" t="s">
        <v>7655</v>
      </c>
      <c r="K502" s="15">
        <v>57</v>
      </c>
    </row>
    <row r="503" spans="1:11">
      <c r="A503" s="14" t="s">
        <v>1823</v>
      </c>
      <c r="B503" s="14">
        <v>1999</v>
      </c>
      <c r="C503" s="14" t="s">
        <v>36</v>
      </c>
      <c r="D503" s="14">
        <v>24</v>
      </c>
      <c r="E503" s="14">
        <v>0</v>
      </c>
      <c r="F503" s="25">
        <v>18033.97</v>
      </c>
      <c r="G503" s="14" t="s">
        <v>16</v>
      </c>
      <c r="H503" s="14" t="s">
        <v>16</v>
      </c>
      <c r="I503" s="14" t="s">
        <v>23</v>
      </c>
      <c r="J503" s="26" t="s">
        <v>7654</v>
      </c>
      <c r="K503" s="15">
        <v>23</v>
      </c>
    </row>
    <row r="504" spans="1:11">
      <c r="A504" s="14" t="s">
        <v>1824</v>
      </c>
      <c r="B504" s="14">
        <v>1993</v>
      </c>
      <c r="C504" s="14" t="s">
        <v>10</v>
      </c>
      <c r="D504" s="14">
        <v>12</v>
      </c>
      <c r="E504" s="14">
        <v>2</v>
      </c>
      <c r="F504" s="25">
        <v>18157.88</v>
      </c>
      <c r="G504" s="14" t="s">
        <v>16</v>
      </c>
      <c r="H504" s="14" t="s">
        <v>16</v>
      </c>
      <c r="I504" s="14" t="s">
        <v>23</v>
      </c>
      <c r="J504" s="26" t="s">
        <v>7653</v>
      </c>
      <c r="K504" s="15">
        <v>29</v>
      </c>
    </row>
    <row r="505" spans="1:11">
      <c r="A505" s="14" t="s">
        <v>1825</v>
      </c>
      <c r="B505" s="14">
        <v>1963</v>
      </c>
      <c r="C505" s="14" t="s">
        <v>10</v>
      </c>
      <c r="D505" s="14">
        <v>4</v>
      </c>
      <c r="E505" s="14">
        <v>0</v>
      </c>
      <c r="F505" s="25">
        <v>18208.34</v>
      </c>
      <c r="G505" s="14" t="s">
        <v>16</v>
      </c>
      <c r="H505" s="14" t="s">
        <v>11</v>
      </c>
      <c r="I505" s="14" t="s">
        <v>534</v>
      </c>
      <c r="J505" s="26" t="s">
        <v>7652</v>
      </c>
      <c r="K505" s="15">
        <v>59</v>
      </c>
    </row>
    <row r="506" spans="1:11">
      <c r="A506" s="14" t="s">
        <v>1826</v>
      </c>
      <c r="B506" s="14">
        <v>1997</v>
      </c>
      <c r="C506" s="14" t="s">
        <v>18</v>
      </c>
      <c r="D506" s="14">
        <v>15</v>
      </c>
      <c r="E506" s="14">
        <v>1</v>
      </c>
      <c r="F506" s="25">
        <v>18218.16</v>
      </c>
      <c r="G506" s="14" t="s">
        <v>16</v>
      </c>
      <c r="H506" s="14" t="s">
        <v>16</v>
      </c>
      <c r="I506" s="14" t="s">
        <v>13</v>
      </c>
      <c r="J506" s="26" t="s">
        <v>7651</v>
      </c>
      <c r="K506" s="15">
        <v>25</v>
      </c>
    </row>
    <row r="507" spans="1:11">
      <c r="A507" s="14" t="s">
        <v>1827</v>
      </c>
      <c r="B507" s="14">
        <v>2004</v>
      </c>
      <c r="C507" s="14" t="s">
        <v>20</v>
      </c>
      <c r="D507" s="14">
        <v>10</v>
      </c>
      <c r="E507" s="14">
        <v>3</v>
      </c>
      <c r="F507" s="25">
        <v>18223.45</v>
      </c>
      <c r="G507" s="14" t="s">
        <v>16</v>
      </c>
      <c r="H507" s="14" t="s">
        <v>12</v>
      </c>
      <c r="I507" s="14" t="s">
        <v>13</v>
      </c>
      <c r="J507" s="26" t="s">
        <v>7650</v>
      </c>
      <c r="K507" s="15">
        <v>18</v>
      </c>
    </row>
    <row r="508" spans="1:11">
      <c r="A508" s="14" t="s">
        <v>1828</v>
      </c>
      <c r="B508" s="14">
        <v>1995</v>
      </c>
      <c r="C508" s="14" t="s">
        <v>34</v>
      </c>
      <c r="D508" s="14">
        <v>3</v>
      </c>
      <c r="E508" s="14">
        <v>0</v>
      </c>
      <c r="F508" s="25">
        <v>18246.5</v>
      </c>
      <c r="G508" s="14" t="s">
        <v>16</v>
      </c>
      <c r="H508" s="14" t="s">
        <v>16</v>
      </c>
      <c r="I508" s="14" t="s">
        <v>13</v>
      </c>
      <c r="J508" s="26" t="s">
        <v>7649</v>
      </c>
      <c r="K508" s="15">
        <v>27</v>
      </c>
    </row>
    <row r="509" spans="1:11">
      <c r="A509" s="14" t="s">
        <v>1829</v>
      </c>
      <c r="B509" s="14">
        <v>1992</v>
      </c>
      <c r="C509" s="14" t="s">
        <v>30</v>
      </c>
      <c r="D509" s="14">
        <v>25</v>
      </c>
      <c r="E509" s="14">
        <v>3</v>
      </c>
      <c r="F509" s="25">
        <v>18259.22</v>
      </c>
      <c r="G509" s="14" t="s">
        <v>16</v>
      </c>
      <c r="H509" s="14" t="s">
        <v>12</v>
      </c>
      <c r="I509" s="14" t="s">
        <v>41</v>
      </c>
      <c r="J509" s="26" t="s">
        <v>7648</v>
      </c>
      <c r="K509" s="15">
        <v>30</v>
      </c>
    </row>
    <row r="510" spans="1:11">
      <c r="A510" s="14" t="s">
        <v>1830</v>
      </c>
      <c r="B510" s="14">
        <v>1995</v>
      </c>
      <c r="C510" s="14" t="s">
        <v>10</v>
      </c>
      <c r="D510" s="14">
        <v>4</v>
      </c>
      <c r="E510" s="14">
        <v>0</v>
      </c>
      <c r="F510" s="25">
        <v>18310.740000000002</v>
      </c>
      <c r="G510" s="14" t="s">
        <v>16</v>
      </c>
      <c r="H510" s="14" t="s">
        <v>12</v>
      </c>
      <c r="I510" s="14" t="s">
        <v>23</v>
      </c>
      <c r="J510" s="26" t="s">
        <v>7351</v>
      </c>
      <c r="K510" s="15">
        <v>27</v>
      </c>
    </row>
    <row r="511" spans="1:11">
      <c r="A511" s="14" t="s">
        <v>2318</v>
      </c>
      <c r="B511" s="14">
        <v>1965</v>
      </c>
      <c r="C511" s="14" t="s">
        <v>15</v>
      </c>
      <c r="D511" s="14">
        <v>29</v>
      </c>
      <c r="E511" s="14">
        <v>0</v>
      </c>
      <c r="F511" s="25">
        <v>43073.760000000002</v>
      </c>
      <c r="G511" s="14" t="s">
        <v>11</v>
      </c>
      <c r="H511" s="14" t="s">
        <v>11</v>
      </c>
      <c r="I511" s="14" t="s">
        <v>41</v>
      </c>
      <c r="J511" s="26" t="s">
        <v>7647</v>
      </c>
      <c r="K511" s="15">
        <v>57</v>
      </c>
    </row>
    <row r="512" spans="1:11">
      <c r="A512" s="14" t="s">
        <v>1831</v>
      </c>
      <c r="B512" s="14">
        <v>1999</v>
      </c>
      <c r="C512" s="14" t="s">
        <v>30</v>
      </c>
      <c r="D512" s="14">
        <v>15</v>
      </c>
      <c r="E512" s="14">
        <v>1</v>
      </c>
      <c r="F512" s="25">
        <v>18328.240000000002</v>
      </c>
      <c r="G512" s="14" t="s">
        <v>16</v>
      </c>
      <c r="H512" s="14" t="s">
        <v>11</v>
      </c>
      <c r="I512" s="14" t="s">
        <v>13</v>
      </c>
      <c r="J512" s="26" t="s">
        <v>7646</v>
      </c>
      <c r="K512" s="15">
        <v>23</v>
      </c>
    </row>
    <row r="513" spans="1:11">
      <c r="A513" s="14" t="s">
        <v>1832</v>
      </c>
      <c r="B513" s="14">
        <v>1964</v>
      </c>
      <c r="C513" s="14" t="s">
        <v>20</v>
      </c>
      <c r="D513" s="14">
        <v>26</v>
      </c>
      <c r="E513" s="14">
        <v>0</v>
      </c>
      <c r="F513" s="25">
        <v>18443.11</v>
      </c>
      <c r="G513" s="14" t="s">
        <v>16</v>
      </c>
      <c r="H513" s="14" t="s">
        <v>11</v>
      </c>
      <c r="I513" s="14" t="s">
        <v>23</v>
      </c>
      <c r="J513" s="26" t="s">
        <v>7645</v>
      </c>
      <c r="K513" s="15">
        <v>58</v>
      </c>
    </row>
    <row r="514" spans="1:11">
      <c r="A514" s="14" t="s">
        <v>1833</v>
      </c>
      <c r="B514" s="14">
        <v>1986</v>
      </c>
      <c r="C514" s="14" t="s">
        <v>34</v>
      </c>
      <c r="D514" s="14">
        <v>12</v>
      </c>
      <c r="E514" s="14">
        <v>2</v>
      </c>
      <c r="F514" s="25">
        <v>18608.259999999998</v>
      </c>
      <c r="G514" s="14" t="s">
        <v>16</v>
      </c>
      <c r="H514" s="14" t="s">
        <v>12</v>
      </c>
      <c r="I514" s="14" t="s">
        <v>41</v>
      </c>
      <c r="J514" s="26" t="s">
        <v>7644</v>
      </c>
      <c r="K514" s="15">
        <v>36</v>
      </c>
    </row>
    <row r="515" spans="1:11">
      <c r="A515" s="14" t="s">
        <v>1834</v>
      </c>
      <c r="B515" s="14">
        <v>1998</v>
      </c>
      <c r="C515" s="14" t="s">
        <v>20</v>
      </c>
      <c r="D515" s="14">
        <v>23</v>
      </c>
      <c r="E515" s="14">
        <v>0</v>
      </c>
      <c r="F515" s="25">
        <v>18648.419999999998</v>
      </c>
      <c r="G515" s="14" t="s">
        <v>16</v>
      </c>
      <c r="H515" s="14" t="s">
        <v>16</v>
      </c>
      <c r="I515" s="14" t="s">
        <v>165</v>
      </c>
      <c r="J515" s="26" t="s">
        <v>7643</v>
      </c>
      <c r="K515" s="15">
        <v>24</v>
      </c>
    </row>
    <row r="516" spans="1:11">
      <c r="A516" s="14" t="s">
        <v>1835</v>
      </c>
      <c r="B516" s="14">
        <v>1970</v>
      </c>
      <c r="C516" s="14" t="s">
        <v>36</v>
      </c>
      <c r="D516" s="14">
        <v>17</v>
      </c>
      <c r="E516" s="14">
        <v>0</v>
      </c>
      <c r="F516" s="25">
        <v>18682.740000000002</v>
      </c>
      <c r="G516" s="14" t="s">
        <v>16</v>
      </c>
      <c r="H516" s="14" t="s">
        <v>12</v>
      </c>
      <c r="I516" s="14" t="s">
        <v>23</v>
      </c>
      <c r="J516" s="26" t="s">
        <v>7642</v>
      </c>
      <c r="K516" s="15">
        <v>52</v>
      </c>
    </row>
    <row r="517" spans="1:11">
      <c r="A517" s="14" t="s">
        <v>1836</v>
      </c>
      <c r="B517" s="14">
        <v>1967</v>
      </c>
      <c r="C517" s="14" t="s">
        <v>34</v>
      </c>
      <c r="D517" s="14">
        <v>30</v>
      </c>
      <c r="E517" s="14">
        <v>0</v>
      </c>
      <c r="F517" s="25">
        <v>18694.689999999999</v>
      </c>
      <c r="G517" s="14" t="s">
        <v>16</v>
      </c>
      <c r="H517" s="14" t="s">
        <v>16</v>
      </c>
      <c r="I517" s="14" t="s">
        <v>248</v>
      </c>
      <c r="J517" s="26" t="s">
        <v>7641</v>
      </c>
      <c r="K517" s="15">
        <v>55</v>
      </c>
    </row>
    <row r="518" spans="1:11">
      <c r="A518" s="14" t="s">
        <v>1837</v>
      </c>
      <c r="B518" s="14">
        <v>1992</v>
      </c>
      <c r="C518" s="14" t="s">
        <v>30</v>
      </c>
      <c r="D518" s="14">
        <v>27</v>
      </c>
      <c r="E518" s="14">
        <v>3</v>
      </c>
      <c r="F518" s="25">
        <v>18765.88</v>
      </c>
      <c r="G518" s="14" t="s">
        <v>16</v>
      </c>
      <c r="H518" s="14" t="s">
        <v>11</v>
      </c>
      <c r="I518" s="14" t="s">
        <v>23</v>
      </c>
      <c r="J518" s="26" t="s">
        <v>7640</v>
      </c>
      <c r="K518" s="15">
        <v>30</v>
      </c>
    </row>
    <row r="519" spans="1:11">
      <c r="A519" s="14" t="s">
        <v>1838</v>
      </c>
      <c r="B519" s="14">
        <v>1979</v>
      </c>
      <c r="C519" s="14" t="s">
        <v>15</v>
      </c>
      <c r="D519" s="14">
        <v>19</v>
      </c>
      <c r="E519" s="14">
        <v>2</v>
      </c>
      <c r="F519" s="25">
        <v>18767.740000000002</v>
      </c>
      <c r="G519" s="14" t="s">
        <v>16</v>
      </c>
      <c r="H519" s="14" t="s">
        <v>16</v>
      </c>
      <c r="I519" s="14" t="s">
        <v>13</v>
      </c>
      <c r="J519" s="26" t="s">
        <v>7639</v>
      </c>
      <c r="K519" s="15">
        <v>43</v>
      </c>
    </row>
    <row r="520" spans="1:11">
      <c r="A520" s="14" t="s">
        <v>1839</v>
      </c>
      <c r="B520" s="14">
        <v>1995</v>
      </c>
      <c r="C520" s="14" t="s">
        <v>15</v>
      </c>
      <c r="D520" s="14">
        <v>28</v>
      </c>
      <c r="E520" s="14">
        <v>3</v>
      </c>
      <c r="F520" s="25">
        <v>18804.75</v>
      </c>
      <c r="G520" s="14" t="s">
        <v>16</v>
      </c>
      <c r="H520" s="14" t="s">
        <v>16</v>
      </c>
      <c r="I520" s="14" t="s">
        <v>23</v>
      </c>
      <c r="J520" s="26" t="s">
        <v>7638</v>
      </c>
      <c r="K520" s="15">
        <v>27</v>
      </c>
    </row>
    <row r="521" spans="1:11">
      <c r="A521" s="14" t="s">
        <v>1840</v>
      </c>
      <c r="B521" s="14">
        <v>1979</v>
      </c>
      <c r="C521" s="14" t="s">
        <v>36</v>
      </c>
      <c r="D521" s="14">
        <v>15</v>
      </c>
      <c r="E521" s="14">
        <v>2</v>
      </c>
      <c r="F521" s="25">
        <v>18806.150000000001</v>
      </c>
      <c r="G521" s="14" t="s">
        <v>16</v>
      </c>
      <c r="H521" s="14" t="s">
        <v>11</v>
      </c>
      <c r="I521" s="14" t="s">
        <v>13</v>
      </c>
      <c r="J521" s="26" t="s">
        <v>7637</v>
      </c>
      <c r="K521" s="15">
        <v>43</v>
      </c>
    </row>
    <row r="522" spans="1:11">
      <c r="A522" s="14" t="s">
        <v>2319</v>
      </c>
      <c r="B522" s="14">
        <v>1969</v>
      </c>
      <c r="C522" s="14" t="s">
        <v>30</v>
      </c>
      <c r="D522" s="14">
        <v>3</v>
      </c>
      <c r="E522" s="14">
        <v>0</v>
      </c>
      <c r="F522" s="25">
        <v>43254.42</v>
      </c>
      <c r="G522" s="14" t="s">
        <v>11</v>
      </c>
      <c r="H522" s="14" t="s">
        <v>11</v>
      </c>
      <c r="I522" s="14" t="s">
        <v>167</v>
      </c>
      <c r="J522" s="26" t="s">
        <v>6583</v>
      </c>
      <c r="K522" s="15">
        <v>53</v>
      </c>
    </row>
    <row r="523" spans="1:11">
      <c r="A523" s="14" t="s">
        <v>1841</v>
      </c>
      <c r="B523" s="14">
        <v>1962</v>
      </c>
      <c r="C523" s="14" t="s">
        <v>30</v>
      </c>
      <c r="D523" s="14">
        <v>18</v>
      </c>
      <c r="E523" s="14">
        <v>0</v>
      </c>
      <c r="F523" s="25">
        <v>18815.53</v>
      </c>
      <c r="G523" s="14" t="s">
        <v>16</v>
      </c>
      <c r="H523" s="14" t="s">
        <v>16</v>
      </c>
      <c r="I523" s="14" t="s">
        <v>248</v>
      </c>
      <c r="J523" s="26" t="s">
        <v>7636</v>
      </c>
      <c r="K523" s="15">
        <v>60</v>
      </c>
    </row>
    <row r="524" spans="1:11">
      <c r="A524" s="14" t="s">
        <v>1842</v>
      </c>
      <c r="B524" s="14">
        <v>2003</v>
      </c>
      <c r="C524" s="14" t="s">
        <v>10</v>
      </c>
      <c r="D524" s="14">
        <v>24</v>
      </c>
      <c r="E524" s="14">
        <v>3</v>
      </c>
      <c r="F524" s="25">
        <v>18838.7</v>
      </c>
      <c r="G524" s="14" t="s">
        <v>16</v>
      </c>
      <c r="H524" s="14" t="s">
        <v>12</v>
      </c>
      <c r="I524" s="14" t="s">
        <v>23</v>
      </c>
      <c r="J524" s="26" t="s">
        <v>7635</v>
      </c>
      <c r="K524" s="15">
        <v>19</v>
      </c>
    </row>
    <row r="525" spans="1:11">
      <c r="A525" s="14" t="s">
        <v>1843</v>
      </c>
      <c r="B525" s="14">
        <v>1963</v>
      </c>
      <c r="C525" s="14" t="s">
        <v>30</v>
      </c>
      <c r="D525" s="14">
        <v>6</v>
      </c>
      <c r="E525" s="14">
        <v>0</v>
      </c>
      <c r="F525" s="25">
        <v>18883.330000000002</v>
      </c>
      <c r="G525" s="14" t="s">
        <v>16</v>
      </c>
      <c r="H525" s="14" t="s">
        <v>16</v>
      </c>
      <c r="I525" s="14" t="s">
        <v>534</v>
      </c>
      <c r="J525" s="26" t="s">
        <v>7634</v>
      </c>
      <c r="K525" s="15">
        <v>59</v>
      </c>
    </row>
    <row r="526" spans="1:11">
      <c r="A526" s="14" t="s">
        <v>1844</v>
      </c>
      <c r="B526" s="14">
        <v>1995</v>
      </c>
      <c r="C526" s="14" t="s">
        <v>20</v>
      </c>
      <c r="D526" s="14">
        <v>27</v>
      </c>
      <c r="E526" s="14">
        <v>1</v>
      </c>
      <c r="F526" s="25">
        <v>18903.490000000002</v>
      </c>
      <c r="G526" s="14" t="s">
        <v>16</v>
      </c>
      <c r="H526" s="14" t="s">
        <v>11</v>
      </c>
      <c r="I526" s="14" t="s">
        <v>246</v>
      </c>
      <c r="J526" s="26" t="s">
        <v>7422</v>
      </c>
      <c r="K526" s="15">
        <v>27</v>
      </c>
    </row>
    <row r="527" spans="1:11">
      <c r="A527" s="14" t="s">
        <v>1845</v>
      </c>
      <c r="B527" s="14">
        <v>1969</v>
      </c>
      <c r="C527" s="14" t="s">
        <v>34</v>
      </c>
      <c r="D527" s="14">
        <v>3</v>
      </c>
      <c r="E527" s="14">
        <v>0</v>
      </c>
      <c r="F527" s="25">
        <v>18932.810000000001</v>
      </c>
      <c r="G527" s="14" t="s">
        <v>16</v>
      </c>
      <c r="H527" s="14" t="s">
        <v>12</v>
      </c>
      <c r="I527" s="14" t="s">
        <v>23</v>
      </c>
      <c r="J527" s="26" t="s">
        <v>7633</v>
      </c>
      <c r="K527" s="15">
        <v>53</v>
      </c>
    </row>
    <row r="528" spans="1:11">
      <c r="A528" s="14" t="s">
        <v>1846</v>
      </c>
      <c r="B528" s="14">
        <v>1963</v>
      </c>
      <c r="C528" s="14" t="s">
        <v>36</v>
      </c>
      <c r="D528" s="14">
        <v>20</v>
      </c>
      <c r="E528" s="14">
        <v>0</v>
      </c>
      <c r="F528" s="25">
        <v>18954.560000000001</v>
      </c>
      <c r="G528" s="14" t="s">
        <v>16</v>
      </c>
      <c r="H528" s="14" t="s">
        <v>16</v>
      </c>
      <c r="I528" s="14" t="s">
        <v>534</v>
      </c>
      <c r="J528" s="26" t="s">
        <v>7632</v>
      </c>
      <c r="K528" s="15">
        <v>59</v>
      </c>
    </row>
    <row r="529" spans="1:11">
      <c r="A529" s="14" t="s">
        <v>1847</v>
      </c>
      <c r="B529" s="14">
        <v>1998</v>
      </c>
      <c r="C529" s="14" t="s">
        <v>34</v>
      </c>
      <c r="D529" s="14">
        <v>6</v>
      </c>
      <c r="E529" s="14">
        <v>0</v>
      </c>
      <c r="F529" s="25">
        <v>18955.22</v>
      </c>
      <c r="G529" s="14" t="s">
        <v>16</v>
      </c>
      <c r="H529" s="14" t="s">
        <v>12</v>
      </c>
      <c r="I529" s="14" t="s">
        <v>41</v>
      </c>
      <c r="J529" s="26" t="s">
        <v>7631</v>
      </c>
      <c r="K529" s="15">
        <v>24</v>
      </c>
    </row>
    <row r="530" spans="1:11">
      <c r="A530" s="14" t="s">
        <v>1848</v>
      </c>
      <c r="B530" s="14">
        <v>1992</v>
      </c>
      <c r="C530" s="14" t="s">
        <v>15</v>
      </c>
      <c r="D530" s="14">
        <v>30</v>
      </c>
      <c r="E530" s="14">
        <v>1</v>
      </c>
      <c r="F530" s="25">
        <v>18963.169999999998</v>
      </c>
      <c r="G530" s="14" t="s">
        <v>16</v>
      </c>
      <c r="H530" s="14" t="s">
        <v>16</v>
      </c>
      <c r="I530" s="14" t="s">
        <v>13</v>
      </c>
      <c r="J530" s="26" t="s">
        <v>6272</v>
      </c>
      <c r="K530" s="15">
        <v>30</v>
      </c>
    </row>
    <row r="531" spans="1:11">
      <c r="A531" s="14" t="s">
        <v>1849</v>
      </c>
      <c r="B531" s="14">
        <v>1988</v>
      </c>
      <c r="C531" s="14" t="s">
        <v>36</v>
      </c>
      <c r="D531" s="14">
        <v>24</v>
      </c>
      <c r="E531" s="14">
        <v>2</v>
      </c>
      <c r="F531" s="25">
        <v>18972.5</v>
      </c>
      <c r="G531" s="14" t="s">
        <v>16</v>
      </c>
      <c r="H531" s="14" t="s">
        <v>12</v>
      </c>
      <c r="I531" s="14" t="s">
        <v>13</v>
      </c>
      <c r="J531" s="26" t="s">
        <v>6941</v>
      </c>
      <c r="K531" s="15">
        <v>34</v>
      </c>
    </row>
    <row r="532" spans="1:11">
      <c r="A532" s="14" t="s">
        <v>1850</v>
      </c>
      <c r="B532" s="14">
        <v>1983</v>
      </c>
      <c r="C532" s="14" t="s">
        <v>30</v>
      </c>
      <c r="D532" s="14">
        <v>19</v>
      </c>
      <c r="E532" s="14">
        <v>5</v>
      </c>
      <c r="F532" s="25">
        <v>19023.259999999998</v>
      </c>
      <c r="G532" s="14" t="s">
        <v>16</v>
      </c>
      <c r="H532" s="14" t="s">
        <v>12</v>
      </c>
      <c r="I532" s="14" t="s">
        <v>41</v>
      </c>
      <c r="J532" s="26" t="s">
        <v>7630</v>
      </c>
      <c r="K532" s="15">
        <v>39</v>
      </c>
    </row>
    <row r="533" spans="1:11">
      <c r="A533" s="14" t="s">
        <v>2320</v>
      </c>
      <c r="B533" s="14">
        <v>1965</v>
      </c>
      <c r="C533" s="14" t="s">
        <v>34</v>
      </c>
      <c r="D533" s="14">
        <v>22</v>
      </c>
      <c r="E533" s="14">
        <v>0</v>
      </c>
      <c r="F533" s="25">
        <v>43578.94</v>
      </c>
      <c r="G533" s="14" t="s">
        <v>11</v>
      </c>
      <c r="H533" s="14" t="s">
        <v>11</v>
      </c>
      <c r="I533" s="14" t="s">
        <v>23</v>
      </c>
      <c r="J533" s="26" t="s">
        <v>7629</v>
      </c>
      <c r="K533" s="15">
        <v>57</v>
      </c>
    </row>
    <row r="534" spans="1:11">
      <c r="A534" s="14" t="s">
        <v>1851</v>
      </c>
      <c r="B534" s="14">
        <v>1989</v>
      </c>
      <c r="C534" s="14" t="s">
        <v>18</v>
      </c>
      <c r="D534" s="14">
        <v>5</v>
      </c>
      <c r="E534" s="14">
        <v>1</v>
      </c>
      <c r="F534" s="25">
        <v>19040.88</v>
      </c>
      <c r="G534" s="14" t="s">
        <v>16</v>
      </c>
      <c r="H534" s="14" t="s">
        <v>12</v>
      </c>
      <c r="I534" s="14" t="s">
        <v>41</v>
      </c>
      <c r="J534" s="26" t="s">
        <v>7628</v>
      </c>
      <c r="K534" s="15">
        <v>34</v>
      </c>
    </row>
    <row r="535" spans="1:11">
      <c r="A535" s="14" t="s">
        <v>1852</v>
      </c>
      <c r="B535" s="14">
        <v>1993</v>
      </c>
      <c r="C535" s="14" t="s">
        <v>20</v>
      </c>
      <c r="D535" s="14">
        <v>28</v>
      </c>
      <c r="E535" s="14">
        <v>1</v>
      </c>
      <c r="F535" s="25">
        <v>19107.78</v>
      </c>
      <c r="G535" s="14" t="s">
        <v>16</v>
      </c>
      <c r="H535" s="14" t="s">
        <v>11</v>
      </c>
      <c r="I535" s="14" t="s">
        <v>13</v>
      </c>
      <c r="J535" s="26" t="s">
        <v>7328</v>
      </c>
      <c r="K535" s="15">
        <v>29</v>
      </c>
    </row>
    <row r="536" spans="1:11">
      <c r="A536" s="14" t="s">
        <v>1853</v>
      </c>
      <c r="B536" s="14">
        <v>1979</v>
      </c>
      <c r="C536" s="14" t="s">
        <v>10</v>
      </c>
      <c r="D536" s="14">
        <v>2</v>
      </c>
      <c r="E536" s="14">
        <v>2</v>
      </c>
      <c r="F536" s="25">
        <v>19144.580000000002</v>
      </c>
      <c r="G536" s="14" t="s">
        <v>16</v>
      </c>
      <c r="H536" s="14" t="s">
        <v>16</v>
      </c>
      <c r="I536" s="14" t="s">
        <v>246</v>
      </c>
      <c r="J536" s="26" t="s">
        <v>7627</v>
      </c>
      <c r="K536" s="15">
        <v>43</v>
      </c>
    </row>
    <row r="537" spans="1:11">
      <c r="A537" s="14" t="s">
        <v>1854</v>
      </c>
      <c r="B537" s="14">
        <v>1991</v>
      </c>
      <c r="C537" s="14" t="s">
        <v>20</v>
      </c>
      <c r="D537" s="14">
        <v>16</v>
      </c>
      <c r="E537" s="14">
        <v>3</v>
      </c>
      <c r="F537" s="25">
        <v>19199.939999999999</v>
      </c>
      <c r="G537" s="14" t="s">
        <v>16</v>
      </c>
      <c r="H537" s="14" t="s">
        <v>12</v>
      </c>
      <c r="I537" s="14" t="s">
        <v>41</v>
      </c>
      <c r="J537" s="26" t="s">
        <v>7626</v>
      </c>
      <c r="K537" s="15">
        <v>31</v>
      </c>
    </row>
    <row r="538" spans="1:11">
      <c r="A538" s="14" t="s">
        <v>1855</v>
      </c>
      <c r="B538" s="14">
        <v>1985</v>
      </c>
      <c r="C538" s="14" t="s">
        <v>30</v>
      </c>
      <c r="D538" s="14">
        <v>28</v>
      </c>
      <c r="E538" s="14">
        <v>0</v>
      </c>
      <c r="F538" s="25">
        <v>19214.71</v>
      </c>
      <c r="G538" s="14" t="s">
        <v>16</v>
      </c>
      <c r="H538" s="14" t="s">
        <v>12</v>
      </c>
      <c r="I538" s="14" t="s">
        <v>13</v>
      </c>
      <c r="J538" s="26" t="s">
        <v>6791</v>
      </c>
      <c r="K538" s="15">
        <v>37</v>
      </c>
    </row>
    <row r="539" spans="1:11">
      <c r="A539" s="14" t="s">
        <v>1856</v>
      </c>
      <c r="B539" s="14">
        <v>1967</v>
      </c>
      <c r="C539" s="14" t="s">
        <v>10</v>
      </c>
      <c r="D539" s="14">
        <v>29</v>
      </c>
      <c r="E539" s="14">
        <v>0</v>
      </c>
      <c r="F539" s="25">
        <v>19259.96</v>
      </c>
      <c r="G539" s="14" t="s">
        <v>16</v>
      </c>
      <c r="H539" s="14" t="s">
        <v>16</v>
      </c>
      <c r="I539" s="14" t="s">
        <v>23</v>
      </c>
      <c r="J539" s="26" t="s">
        <v>7625</v>
      </c>
      <c r="K539" s="15">
        <v>55</v>
      </c>
    </row>
    <row r="540" spans="1:11">
      <c r="A540" s="14" t="s">
        <v>1857</v>
      </c>
      <c r="B540" s="14">
        <v>1966</v>
      </c>
      <c r="C540" s="14" t="s">
        <v>15</v>
      </c>
      <c r="D540" s="14">
        <v>15</v>
      </c>
      <c r="E540" s="14">
        <v>0</v>
      </c>
      <c r="F540" s="25">
        <v>19321.060000000001</v>
      </c>
      <c r="G540" s="14" t="s">
        <v>16</v>
      </c>
      <c r="H540" s="14" t="s">
        <v>16</v>
      </c>
      <c r="I540" s="14" t="s">
        <v>23</v>
      </c>
      <c r="J540" s="26" t="s">
        <v>7624</v>
      </c>
      <c r="K540" s="15">
        <v>56</v>
      </c>
    </row>
    <row r="541" spans="1:11">
      <c r="A541" s="14" t="s">
        <v>1858</v>
      </c>
      <c r="B541" s="14">
        <v>1991</v>
      </c>
      <c r="C541" s="14" t="s">
        <v>34</v>
      </c>
      <c r="D541" s="14">
        <v>24</v>
      </c>
      <c r="E541" s="14">
        <v>0</v>
      </c>
      <c r="F541" s="25">
        <v>19350.37</v>
      </c>
      <c r="G541" s="14" t="s">
        <v>16</v>
      </c>
      <c r="H541" s="14" t="s">
        <v>12</v>
      </c>
      <c r="I541" s="14" t="s">
        <v>13</v>
      </c>
      <c r="J541" s="26" t="s">
        <v>7623</v>
      </c>
      <c r="K541" s="15">
        <v>31</v>
      </c>
    </row>
    <row r="542" spans="1:11">
      <c r="A542" s="14" t="s">
        <v>1859</v>
      </c>
      <c r="B542" s="14">
        <v>1987</v>
      </c>
      <c r="C542" s="14" t="s">
        <v>18</v>
      </c>
      <c r="D542" s="14">
        <v>30</v>
      </c>
      <c r="E542" s="14">
        <v>3</v>
      </c>
      <c r="F542" s="25">
        <v>19362</v>
      </c>
      <c r="G542" s="14" t="s">
        <v>16</v>
      </c>
      <c r="H542" s="14" t="s">
        <v>12</v>
      </c>
      <c r="I542" s="14" t="s">
        <v>13</v>
      </c>
      <c r="J542" s="26" t="s">
        <v>7622</v>
      </c>
      <c r="K542" s="15">
        <v>35</v>
      </c>
    </row>
    <row r="543" spans="1:11">
      <c r="A543" s="14" t="s">
        <v>1860</v>
      </c>
      <c r="B543" s="14">
        <v>1993</v>
      </c>
      <c r="C543" s="14" t="s">
        <v>20</v>
      </c>
      <c r="D543" s="14">
        <v>6</v>
      </c>
      <c r="E543" s="14">
        <v>2</v>
      </c>
      <c r="F543" s="25">
        <v>19442.349999999999</v>
      </c>
      <c r="G543" s="14" t="s">
        <v>16</v>
      </c>
      <c r="H543" s="14" t="s">
        <v>12</v>
      </c>
      <c r="I543" s="14" t="s">
        <v>23</v>
      </c>
      <c r="J543" s="26" t="s">
        <v>7621</v>
      </c>
      <c r="K543" s="15">
        <v>29</v>
      </c>
    </row>
    <row r="544" spans="1:11">
      <c r="A544" s="14" t="s">
        <v>2321</v>
      </c>
      <c r="B544" s="14">
        <v>1986</v>
      </c>
      <c r="C544" s="14" t="s">
        <v>30</v>
      </c>
      <c r="D544" s="14">
        <v>29</v>
      </c>
      <c r="E544" s="14">
        <v>3</v>
      </c>
      <c r="F544" s="25">
        <v>43753.34</v>
      </c>
      <c r="G544" s="14" t="s">
        <v>11</v>
      </c>
      <c r="H544" s="14" t="s">
        <v>16</v>
      </c>
      <c r="I544" s="14" t="s">
        <v>163</v>
      </c>
      <c r="J544" s="26" t="s">
        <v>7620</v>
      </c>
      <c r="K544" s="15">
        <v>36</v>
      </c>
    </row>
    <row r="545" spans="1:11">
      <c r="A545" s="14" t="s">
        <v>1861</v>
      </c>
      <c r="B545" s="14">
        <v>1982</v>
      </c>
      <c r="C545" s="14" t="s">
        <v>30</v>
      </c>
      <c r="D545" s="14">
        <v>15</v>
      </c>
      <c r="E545" s="14">
        <v>2</v>
      </c>
      <c r="F545" s="25">
        <v>19444.27</v>
      </c>
      <c r="G545" s="14" t="s">
        <v>16</v>
      </c>
      <c r="H545" s="14" t="s">
        <v>16</v>
      </c>
      <c r="I545" s="14" t="s">
        <v>13</v>
      </c>
      <c r="J545" s="26" t="s">
        <v>7619</v>
      </c>
      <c r="K545" s="15">
        <v>40</v>
      </c>
    </row>
    <row r="546" spans="1:11">
      <c r="A546" s="14" t="s">
        <v>1862</v>
      </c>
      <c r="B546" s="14">
        <v>1987</v>
      </c>
      <c r="C546" s="14" t="s">
        <v>15</v>
      </c>
      <c r="D546" s="14">
        <v>30</v>
      </c>
      <c r="E546" s="14">
        <v>4</v>
      </c>
      <c r="F546" s="25">
        <v>19496.72</v>
      </c>
      <c r="G546" s="14" t="s">
        <v>16</v>
      </c>
      <c r="H546" s="14" t="s">
        <v>12</v>
      </c>
      <c r="I546" s="14" t="s">
        <v>165</v>
      </c>
      <c r="J546" s="26" t="s">
        <v>7618</v>
      </c>
      <c r="K546" s="15">
        <v>35</v>
      </c>
    </row>
    <row r="547" spans="1:11">
      <c r="A547" s="14" t="s">
        <v>1863</v>
      </c>
      <c r="B547" s="14">
        <v>1980</v>
      </c>
      <c r="C547" s="14" t="s">
        <v>15</v>
      </c>
      <c r="D547" s="14">
        <v>8</v>
      </c>
      <c r="E547" s="14">
        <v>0</v>
      </c>
      <c r="F547" s="25">
        <v>19515.54</v>
      </c>
      <c r="G547" s="14" t="s">
        <v>16</v>
      </c>
      <c r="H547" s="14" t="s">
        <v>16</v>
      </c>
      <c r="I547" s="14" t="s">
        <v>13</v>
      </c>
      <c r="J547" s="26" t="s">
        <v>6373</v>
      </c>
      <c r="K547" s="15">
        <v>42</v>
      </c>
    </row>
    <row r="548" spans="1:11">
      <c r="A548" s="14" t="s">
        <v>1864</v>
      </c>
      <c r="B548" s="14">
        <v>1992</v>
      </c>
      <c r="C548" s="14" t="s">
        <v>34</v>
      </c>
      <c r="D548" s="14">
        <v>19</v>
      </c>
      <c r="E548" s="14">
        <v>1</v>
      </c>
      <c r="F548" s="25">
        <v>19521.97</v>
      </c>
      <c r="G548" s="14" t="s">
        <v>16</v>
      </c>
      <c r="H548" s="14" t="s">
        <v>11</v>
      </c>
      <c r="I548" s="14" t="s">
        <v>13</v>
      </c>
      <c r="J548" s="26" t="s">
        <v>7617</v>
      </c>
      <c r="K548" s="15">
        <v>30</v>
      </c>
    </row>
    <row r="549" spans="1:11">
      <c r="A549" s="14" t="s">
        <v>1865</v>
      </c>
      <c r="B549" s="14">
        <v>1985</v>
      </c>
      <c r="C549" s="14" t="s">
        <v>20</v>
      </c>
      <c r="D549" s="14">
        <v>17</v>
      </c>
      <c r="E549" s="14">
        <v>0</v>
      </c>
      <c r="F549" s="25">
        <v>19539.240000000002</v>
      </c>
      <c r="G549" s="14" t="s">
        <v>16</v>
      </c>
      <c r="H549" s="14" t="s">
        <v>16</v>
      </c>
      <c r="I549" s="14" t="s">
        <v>13</v>
      </c>
      <c r="J549" s="26" t="s">
        <v>7599</v>
      </c>
      <c r="K549" s="15">
        <v>37</v>
      </c>
    </row>
    <row r="550" spans="1:11">
      <c r="A550" s="14" t="s">
        <v>1866</v>
      </c>
      <c r="B550" s="14">
        <v>1963</v>
      </c>
      <c r="C550" s="14" t="s">
        <v>10</v>
      </c>
      <c r="D550" s="14">
        <v>14</v>
      </c>
      <c r="E550" s="14">
        <v>0</v>
      </c>
      <c r="F550" s="25">
        <v>19551.34</v>
      </c>
      <c r="G550" s="14" t="s">
        <v>16</v>
      </c>
      <c r="H550" s="14" t="s">
        <v>12</v>
      </c>
      <c r="I550" s="14" t="s">
        <v>23</v>
      </c>
      <c r="J550" s="26" t="s">
        <v>7616</v>
      </c>
      <c r="K550" s="15">
        <v>59</v>
      </c>
    </row>
    <row r="551" spans="1:11">
      <c r="A551" s="14" t="s">
        <v>1867</v>
      </c>
      <c r="B551" s="14">
        <v>1978</v>
      </c>
      <c r="C551" s="14" t="s">
        <v>20</v>
      </c>
      <c r="D551" s="14">
        <v>24</v>
      </c>
      <c r="E551" s="14">
        <v>1</v>
      </c>
      <c r="F551" s="25">
        <v>19594.810000000001</v>
      </c>
      <c r="G551" s="14" t="s">
        <v>16</v>
      </c>
      <c r="H551" s="14" t="s">
        <v>16</v>
      </c>
      <c r="I551" s="14" t="s">
        <v>246</v>
      </c>
      <c r="J551" s="26" t="s">
        <v>7615</v>
      </c>
      <c r="K551" s="15">
        <v>44</v>
      </c>
    </row>
    <row r="552" spans="1:11">
      <c r="A552" s="14" t="s">
        <v>1868</v>
      </c>
      <c r="B552" s="14">
        <v>1994</v>
      </c>
      <c r="C552" s="14" t="s">
        <v>34</v>
      </c>
      <c r="D552" s="14">
        <v>27</v>
      </c>
      <c r="E552" s="14">
        <v>0</v>
      </c>
      <c r="F552" s="25">
        <v>19673.34</v>
      </c>
      <c r="G552" s="14" t="s">
        <v>16</v>
      </c>
      <c r="H552" s="14" t="s">
        <v>11</v>
      </c>
      <c r="I552" s="14" t="s">
        <v>23</v>
      </c>
      <c r="J552" s="26" t="s">
        <v>7614</v>
      </c>
      <c r="K552" s="15">
        <v>28</v>
      </c>
    </row>
    <row r="553" spans="1:11">
      <c r="A553" s="14" t="s">
        <v>1869</v>
      </c>
      <c r="B553" s="14">
        <v>1990</v>
      </c>
      <c r="C553" s="14" t="s">
        <v>34</v>
      </c>
      <c r="D553" s="14">
        <v>8</v>
      </c>
      <c r="E553" s="14">
        <v>1</v>
      </c>
      <c r="F553" s="25">
        <v>19719.689999999999</v>
      </c>
      <c r="G553" s="14" t="s">
        <v>16</v>
      </c>
      <c r="H553" s="14" t="s">
        <v>11</v>
      </c>
      <c r="I553" s="14" t="s">
        <v>13</v>
      </c>
      <c r="J553" s="26" t="s">
        <v>6878</v>
      </c>
      <c r="K553" s="15">
        <v>32</v>
      </c>
    </row>
    <row r="554" spans="1:11">
      <c r="A554" s="14" t="s">
        <v>1870</v>
      </c>
      <c r="B554" s="14">
        <v>1972</v>
      </c>
      <c r="C554" s="14" t="s">
        <v>18</v>
      </c>
      <c r="D554" s="14">
        <v>14</v>
      </c>
      <c r="E554" s="14">
        <v>3</v>
      </c>
      <c r="F554" s="25">
        <v>19749.38</v>
      </c>
      <c r="G554" s="14" t="s">
        <v>16</v>
      </c>
      <c r="H554" s="14" t="s">
        <v>12</v>
      </c>
      <c r="I554" s="14" t="s">
        <v>13</v>
      </c>
      <c r="J554" s="26" t="s">
        <v>7613</v>
      </c>
      <c r="K554" s="15">
        <v>50</v>
      </c>
    </row>
    <row r="555" spans="1:11">
      <c r="A555" s="14" t="s">
        <v>2322</v>
      </c>
      <c r="B555" s="14">
        <v>1966</v>
      </c>
      <c r="C555" s="14" t="s">
        <v>36</v>
      </c>
      <c r="D555" s="14">
        <v>25</v>
      </c>
      <c r="E555" s="14">
        <v>2</v>
      </c>
      <c r="F555" s="25">
        <v>43813.87</v>
      </c>
      <c r="G555" s="14" t="s">
        <v>11</v>
      </c>
      <c r="H555" s="14" t="s">
        <v>11</v>
      </c>
      <c r="I555" s="14" t="s">
        <v>13</v>
      </c>
      <c r="J555" s="26" t="s">
        <v>7612</v>
      </c>
      <c r="K555" s="15">
        <v>56</v>
      </c>
    </row>
    <row r="556" spans="1:11">
      <c r="A556" s="14" t="s">
        <v>2367</v>
      </c>
      <c r="B556" s="14">
        <v>1989</v>
      </c>
      <c r="C556" s="14" t="s">
        <v>18</v>
      </c>
      <c r="D556" s="14">
        <v>19</v>
      </c>
      <c r="E556" s="14">
        <v>0</v>
      </c>
      <c r="F556" s="25">
        <v>55135.4</v>
      </c>
      <c r="G556" s="14" t="s">
        <v>16</v>
      </c>
      <c r="H556" s="14" t="s">
        <v>11</v>
      </c>
      <c r="I556" s="14" t="s">
        <v>23</v>
      </c>
      <c r="J556" s="26" t="s">
        <v>7611</v>
      </c>
      <c r="K556" s="15">
        <v>33</v>
      </c>
    </row>
    <row r="557" spans="1:11">
      <c r="A557" s="14" t="s">
        <v>1871</v>
      </c>
      <c r="B557" s="14">
        <v>1979</v>
      </c>
      <c r="C557" s="14" t="s">
        <v>36</v>
      </c>
      <c r="D557" s="14">
        <v>30</v>
      </c>
      <c r="E557" s="14">
        <v>2</v>
      </c>
      <c r="F557" s="25">
        <v>19798.05</v>
      </c>
      <c r="G557" s="14" t="s">
        <v>16</v>
      </c>
      <c r="H557" s="14" t="s">
        <v>16</v>
      </c>
      <c r="I557" s="14" t="s">
        <v>246</v>
      </c>
      <c r="J557" s="26" t="s">
        <v>7610</v>
      </c>
      <c r="K557" s="15">
        <v>43</v>
      </c>
    </row>
    <row r="558" spans="1:11">
      <c r="A558" s="14" t="s">
        <v>1872</v>
      </c>
      <c r="B558" s="14">
        <v>1997</v>
      </c>
      <c r="C558" s="14" t="s">
        <v>36</v>
      </c>
      <c r="D558" s="14">
        <v>18</v>
      </c>
      <c r="E558" s="14">
        <v>3</v>
      </c>
      <c r="F558" s="25">
        <v>19933.46</v>
      </c>
      <c r="G558" s="14" t="s">
        <v>16</v>
      </c>
      <c r="H558" s="14" t="s">
        <v>12</v>
      </c>
      <c r="I558" s="14" t="s">
        <v>41</v>
      </c>
      <c r="J558" s="26" t="s">
        <v>7609</v>
      </c>
      <c r="K558" s="15">
        <v>25</v>
      </c>
    </row>
    <row r="559" spans="1:11">
      <c r="A559" s="14" t="s">
        <v>1873</v>
      </c>
      <c r="B559" s="14">
        <v>1980</v>
      </c>
      <c r="C559" s="14" t="s">
        <v>36</v>
      </c>
      <c r="D559" s="14">
        <v>9</v>
      </c>
      <c r="E559" s="14">
        <v>0</v>
      </c>
      <c r="F559" s="25">
        <v>19964.75</v>
      </c>
      <c r="G559" s="14" t="s">
        <v>16</v>
      </c>
      <c r="H559" s="14" t="s">
        <v>11</v>
      </c>
      <c r="I559" s="14" t="s">
        <v>246</v>
      </c>
      <c r="J559" s="26" t="s">
        <v>7608</v>
      </c>
      <c r="K559" s="15">
        <v>42</v>
      </c>
    </row>
    <row r="560" spans="1:11">
      <c r="A560" s="14" t="s">
        <v>1874</v>
      </c>
      <c r="B560" s="14">
        <v>1966</v>
      </c>
      <c r="C560" s="14" t="s">
        <v>34</v>
      </c>
      <c r="D560" s="14">
        <v>10</v>
      </c>
      <c r="E560" s="14">
        <v>0</v>
      </c>
      <c r="F560" s="25">
        <v>19995.29</v>
      </c>
      <c r="G560" s="14" t="s">
        <v>16</v>
      </c>
      <c r="H560" s="14" t="s">
        <v>12</v>
      </c>
      <c r="I560" s="14" t="s">
        <v>534</v>
      </c>
      <c r="J560" s="26" t="s">
        <v>7607</v>
      </c>
      <c r="K560" s="15">
        <v>56</v>
      </c>
    </row>
    <row r="561" spans="1:11">
      <c r="A561" s="14" t="s">
        <v>1875</v>
      </c>
      <c r="B561" s="14">
        <v>1988</v>
      </c>
      <c r="C561" s="14" t="s">
        <v>10</v>
      </c>
      <c r="D561" s="14">
        <v>25</v>
      </c>
      <c r="E561" s="14">
        <v>1</v>
      </c>
      <c r="F561" s="25">
        <v>20009.63</v>
      </c>
      <c r="G561" s="14" t="s">
        <v>11</v>
      </c>
      <c r="H561" s="14" t="s">
        <v>16</v>
      </c>
      <c r="I561" s="14" t="s">
        <v>23</v>
      </c>
      <c r="J561" s="26" t="s">
        <v>7606</v>
      </c>
      <c r="K561" s="15">
        <v>34</v>
      </c>
    </row>
    <row r="562" spans="1:11">
      <c r="A562" s="14" t="s">
        <v>1876</v>
      </c>
      <c r="B562" s="14">
        <v>1983</v>
      </c>
      <c r="C562" s="14" t="s">
        <v>36</v>
      </c>
      <c r="D562" s="14">
        <v>6</v>
      </c>
      <c r="E562" s="14">
        <v>0</v>
      </c>
      <c r="F562" s="25">
        <v>20149.32</v>
      </c>
      <c r="G562" s="14" t="s">
        <v>11</v>
      </c>
      <c r="H562" s="14" t="s">
        <v>16</v>
      </c>
      <c r="I562" s="14" t="s">
        <v>167</v>
      </c>
      <c r="J562" s="26" t="s">
        <v>7605</v>
      </c>
      <c r="K562" s="15">
        <v>39</v>
      </c>
    </row>
    <row r="563" spans="1:11">
      <c r="A563" s="14" t="s">
        <v>1877</v>
      </c>
      <c r="B563" s="14">
        <v>2002</v>
      </c>
      <c r="C563" s="14" t="s">
        <v>10</v>
      </c>
      <c r="D563" s="14">
        <v>9</v>
      </c>
      <c r="E563" s="14">
        <v>0</v>
      </c>
      <c r="F563" s="25">
        <v>20167.34</v>
      </c>
      <c r="G563" s="14" t="s">
        <v>12</v>
      </c>
      <c r="H563" s="14" t="s">
        <v>12</v>
      </c>
      <c r="I563" s="14" t="s">
        <v>41</v>
      </c>
      <c r="J563" s="26" t="s">
        <v>7604</v>
      </c>
      <c r="K563" s="15">
        <v>20</v>
      </c>
    </row>
    <row r="564" spans="1:11">
      <c r="A564" s="14" t="s">
        <v>1878</v>
      </c>
      <c r="B564" s="14">
        <v>1994</v>
      </c>
      <c r="C564" s="14" t="s">
        <v>18</v>
      </c>
      <c r="D564" s="14">
        <v>8</v>
      </c>
      <c r="E564" s="14">
        <v>2</v>
      </c>
      <c r="F564" s="25">
        <v>20177.669999999998</v>
      </c>
      <c r="G564" s="14" t="s">
        <v>11</v>
      </c>
      <c r="H564" s="14" t="s">
        <v>16</v>
      </c>
      <c r="I564" s="14" t="s">
        <v>41</v>
      </c>
      <c r="J564" s="26" t="s">
        <v>7603</v>
      </c>
      <c r="K564" s="15">
        <v>29</v>
      </c>
    </row>
    <row r="565" spans="1:11">
      <c r="A565" s="14" t="s">
        <v>1879</v>
      </c>
      <c r="B565" s="14">
        <v>1987</v>
      </c>
      <c r="C565" s="14" t="s">
        <v>36</v>
      </c>
      <c r="D565" s="14">
        <v>17</v>
      </c>
      <c r="E565" s="14">
        <v>0</v>
      </c>
      <c r="F565" s="25">
        <v>20234.849999999999</v>
      </c>
      <c r="G565" s="14" t="s">
        <v>11</v>
      </c>
      <c r="H565" s="14" t="s">
        <v>12</v>
      </c>
      <c r="I565" s="14" t="s">
        <v>23</v>
      </c>
      <c r="J565" s="26" t="s">
        <v>7602</v>
      </c>
      <c r="K565" s="15">
        <v>35</v>
      </c>
    </row>
    <row r="566" spans="1:11">
      <c r="A566" s="14" t="s">
        <v>1880</v>
      </c>
      <c r="B566" s="14">
        <v>1966</v>
      </c>
      <c r="C566" s="14" t="s">
        <v>34</v>
      </c>
      <c r="D566" s="14">
        <v>22</v>
      </c>
      <c r="E566" s="14">
        <v>0</v>
      </c>
      <c r="F566" s="25">
        <v>20253.84</v>
      </c>
      <c r="G566" s="14" t="s">
        <v>11</v>
      </c>
      <c r="H566" s="14" t="s">
        <v>12</v>
      </c>
      <c r="I566" s="14" t="s">
        <v>23</v>
      </c>
      <c r="J566" s="26" t="s">
        <v>7601</v>
      </c>
      <c r="K566" s="15">
        <v>56</v>
      </c>
    </row>
    <row r="567" spans="1:11">
      <c r="A567" s="14" t="s">
        <v>2323</v>
      </c>
      <c r="B567" s="14">
        <v>1966</v>
      </c>
      <c r="C567" s="14" t="s">
        <v>10</v>
      </c>
      <c r="D567" s="14">
        <v>2</v>
      </c>
      <c r="E567" s="14">
        <v>0</v>
      </c>
      <c r="F567" s="25">
        <v>43817.45</v>
      </c>
      <c r="G567" s="14" t="s">
        <v>11</v>
      </c>
      <c r="H567" s="14" t="s">
        <v>12</v>
      </c>
      <c r="I567" s="14" t="s">
        <v>23</v>
      </c>
      <c r="J567" s="26" t="s">
        <v>6059</v>
      </c>
      <c r="K567" s="15">
        <v>56</v>
      </c>
    </row>
    <row r="568" spans="1:11">
      <c r="A568" s="14" t="s">
        <v>1881</v>
      </c>
      <c r="B568" s="14">
        <v>1993</v>
      </c>
      <c r="C568" s="14" t="s">
        <v>20</v>
      </c>
      <c r="D568" s="14">
        <v>7</v>
      </c>
      <c r="E568" s="14">
        <v>1</v>
      </c>
      <c r="F568" s="25">
        <v>20277.810000000001</v>
      </c>
      <c r="G568" s="14" t="s">
        <v>12</v>
      </c>
      <c r="H568" s="14" t="s">
        <v>12</v>
      </c>
      <c r="I568" s="14" t="s">
        <v>167</v>
      </c>
      <c r="J568" s="26" t="s">
        <v>7600</v>
      </c>
      <c r="K568" s="15">
        <v>29</v>
      </c>
    </row>
    <row r="569" spans="1:11">
      <c r="A569" s="14" t="s">
        <v>1882</v>
      </c>
      <c r="B569" s="14">
        <v>1985</v>
      </c>
      <c r="C569" s="14" t="s">
        <v>20</v>
      </c>
      <c r="D569" s="14">
        <v>17</v>
      </c>
      <c r="E569" s="14">
        <v>1</v>
      </c>
      <c r="F569" s="25">
        <v>20296.86</v>
      </c>
      <c r="G569" s="14" t="s">
        <v>12</v>
      </c>
      <c r="H569" s="14" t="s">
        <v>16</v>
      </c>
      <c r="I569" s="14" t="s">
        <v>246</v>
      </c>
      <c r="J569" s="26" t="s">
        <v>7599</v>
      </c>
      <c r="K569" s="15">
        <v>37</v>
      </c>
    </row>
    <row r="570" spans="1:11">
      <c r="A570" s="14" t="s">
        <v>1883</v>
      </c>
      <c r="B570" s="14">
        <v>1962</v>
      </c>
      <c r="C570" s="14" t="s">
        <v>10</v>
      </c>
      <c r="D570" s="14">
        <v>2</v>
      </c>
      <c r="E570" s="14">
        <v>0</v>
      </c>
      <c r="F570" s="25">
        <v>20354.5</v>
      </c>
      <c r="G570" s="14" t="s">
        <v>12</v>
      </c>
      <c r="H570" s="14" t="s">
        <v>11</v>
      </c>
      <c r="I570" s="14" t="s">
        <v>534</v>
      </c>
      <c r="J570" s="26" t="s">
        <v>7598</v>
      </c>
      <c r="K570" s="15">
        <v>60</v>
      </c>
    </row>
    <row r="571" spans="1:11">
      <c r="A571" s="14" t="s">
        <v>1884</v>
      </c>
      <c r="B571" s="14">
        <v>1985</v>
      </c>
      <c r="C571" s="14" t="s">
        <v>10</v>
      </c>
      <c r="D571" s="14">
        <v>12</v>
      </c>
      <c r="E571" s="14">
        <v>0</v>
      </c>
      <c r="F571" s="25">
        <v>20420.599999999999</v>
      </c>
      <c r="G571" s="14" t="s">
        <v>12</v>
      </c>
      <c r="H571" s="14" t="s">
        <v>11</v>
      </c>
      <c r="I571" s="14" t="s">
        <v>41</v>
      </c>
      <c r="J571" s="26" t="s">
        <v>7597</v>
      </c>
      <c r="K571" s="15">
        <v>37</v>
      </c>
    </row>
    <row r="572" spans="1:11">
      <c r="A572" s="14" t="s">
        <v>1885</v>
      </c>
      <c r="B572" s="14">
        <v>1962</v>
      </c>
      <c r="C572" s="14" t="s">
        <v>36</v>
      </c>
      <c r="D572" s="14">
        <v>18</v>
      </c>
      <c r="E572" s="14">
        <v>0</v>
      </c>
      <c r="F572" s="25">
        <v>20446.849999999999</v>
      </c>
      <c r="G572" s="14" t="s">
        <v>11</v>
      </c>
      <c r="H572" s="14" t="s">
        <v>16</v>
      </c>
      <c r="I572" s="14" t="s">
        <v>23</v>
      </c>
      <c r="J572" s="26" t="s">
        <v>7596</v>
      </c>
      <c r="K572" s="15">
        <v>60</v>
      </c>
    </row>
    <row r="573" spans="1:11">
      <c r="A573" s="14" t="s">
        <v>1886</v>
      </c>
      <c r="B573" s="14">
        <v>1969</v>
      </c>
      <c r="C573" s="14" t="s">
        <v>36</v>
      </c>
      <c r="D573" s="14">
        <v>13</v>
      </c>
      <c r="E573" s="14">
        <v>3</v>
      </c>
      <c r="F573" s="25">
        <v>20463</v>
      </c>
      <c r="G573" s="14" t="s">
        <v>11</v>
      </c>
      <c r="H573" s="14" t="s">
        <v>11</v>
      </c>
      <c r="I573" s="14" t="s">
        <v>13</v>
      </c>
      <c r="J573" s="26" t="s">
        <v>7595</v>
      </c>
      <c r="K573" s="15">
        <v>53</v>
      </c>
    </row>
    <row r="574" spans="1:11">
      <c r="A574" s="14" t="s">
        <v>1887</v>
      </c>
      <c r="B574" s="14">
        <v>1966</v>
      </c>
      <c r="C574" s="14" t="s">
        <v>10</v>
      </c>
      <c r="D574" s="14">
        <v>9</v>
      </c>
      <c r="E574" s="14">
        <v>0</v>
      </c>
      <c r="F574" s="25">
        <v>20568.32</v>
      </c>
      <c r="G574" s="14" t="s">
        <v>12</v>
      </c>
      <c r="H574" s="14" t="s">
        <v>11</v>
      </c>
      <c r="I574" s="14" t="s">
        <v>23</v>
      </c>
      <c r="J574" s="26" t="s">
        <v>6025</v>
      </c>
      <c r="K574" s="15">
        <v>56</v>
      </c>
    </row>
    <row r="575" spans="1:11">
      <c r="A575" s="14" t="s">
        <v>1888</v>
      </c>
      <c r="B575" s="14">
        <v>1967</v>
      </c>
      <c r="C575" s="14" t="s">
        <v>30</v>
      </c>
      <c r="D575" s="14">
        <v>17</v>
      </c>
      <c r="E575" s="14">
        <v>0</v>
      </c>
      <c r="F575" s="25">
        <v>20630.28</v>
      </c>
      <c r="G575" s="14" t="s">
        <v>11</v>
      </c>
      <c r="H575" s="14" t="s">
        <v>12</v>
      </c>
      <c r="I575" s="14" t="s">
        <v>41</v>
      </c>
      <c r="J575" s="26" t="s">
        <v>7594</v>
      </c>
      <c r="K575" s="15">
        <v>55</v>
      </c>
    </row>
    <row r="576" spans="1:11">
      <c r="A576" s="14" t="s">
        <v>1889</v>
      </c>
      <c r="B576" s="14">
        <v>1965</v>
      </c>
      <c r="C576" s="14" t="s">
        <v>34</v>
      </c>
      <c r="D576" s="14">
        <v>1</v>
      </c>
      <c r="E576" s="14">
        <v>0</v>
      </c>
      <c r="F576" s="25">
        <v>20709.02</v>
      </c>
      <c r="G576" s="14" t="s">
        <v>12</v>
      </c>
      <c r="H576" s="14" t="s">
        <v>11</v>
      </c>
      <c r="I576" s="14" t="s">
        <v>165</v>
      </c>
      <c r="J576" s="26" t="s">
        <v>7593</v>
      </c>
      <c r="K576" s="15">
        <v>57</v>
      </c>
    </row>
    <row r="577" spans="1:11">
      <c r="A577" s="14" t="s">
        <v>1890</v>
      </c>
      <c r="B577" s="14">
        <v>1992</v>
      </c>
      <c r="C577" s="14" t="s">
        <v>20</v>
      </c>
      <c r="D577" s="14">
        <v>14</v>
      </c>
      <c r="E577" s="14">
        <v>3</v>
      </c>
      <c r="F577" s="25">
        <v>20745.990000000002</v>
      </c>
      <c r="G577" s="14" t="s">
        <v>12</v>
      </c>
      <c r="H577" s="14" t="s">
        <v>16</v>
      </c>
      <c r="I577" s="14" t="s">
        <v>23</v>
      </c>
      <c r="J577" s="26" t="s">
        <v>6976</v>
      </c>
      <c r="K577" s="15">
        <v>30</v>
      </c>
    </row>
    <row r="578" spans="1:11">
      <c r="A578" s="14" t="s">
        <v>2324</v>
      </c>
      <c r="B578" s="14">
        <v>1980</v>
      </c>
      <c r="C578" s="14" t="s">
        <v>15</v>
      </c>
      <c r="D578" s="14">
        <v>10</v>
      </c>
      <c r="E578" s="14">
        <v>2</v>
      </c>
      <c r="F578" s="25">
        <v>43896.38</v>
      </c>
      <c r="G578" s="14" t="s">
        <v>11</v>
      </c>
      <c r="H578" s="14" t="s">
        <v>16</v>
      </c>
      <c r="I578" s="14" t="s">
        <v>13</v>
      </c>
      <c r="J578" s="26" t="s">
        <v>7592</v>
      </c>
      <c r="K578" s="15">
        <v>42</v>
      </c>
    </row>
    <row r="579" spans="1:11">
      <c r="A579" s="14" t="s">
        <v>1891</v>
      </c>
      <c r="B579" s="14">
        <v>1986</v>
      </c>
      <c r="C579" s="14" t="s">
        <v>34</v>
      </c>
      <c r="D579" s="14">
        <v>4</v>
      </c>
      <c r="E579" s="14">
        <v>1</v>
      </c>
      <c r="F579" s="25">
        <v>20773.63</v>
      </c>
      <c r="G579" s="14" t="s">
        <v>11</v>
      </c>
      <c r="H579" s="14" t="s">
        <v>12</v>
      </c>
      <c r="I579" s="14" t="s">
        <v>355</v>
      </c>
      <c r="J579" s="26" t="s">
        <v>7591</v>
      </c>
      <c r="K579" s="15">
        <v>36</v>
      </c>
    </row>
    <row r="580" spans="1:11">
      <c r="A580" s="14" t="s">
        <v>1892</v>
      </c>
      <c r="B580" s="14">
        <v>1967</v>
      </c>
      <c r="C580" s="14" t="s">
        <v>20</v>
      </c>
      <c r="D580" s="14">
        <v>8</v>
      </c>
      <c r="E580" s="14">
        <v>0</v>
      </c>
      <c r="F580" s="25">
        <v>20781.490000000002</v>
      </c>
      <c r="G580" s="14" t="s">
        <v>11</v>
      </c>
      <c r="H580" s="14" t="s">
        <v>12</v>
      </c>
      <c r="I580" s="14" t="s">
        <v>13</v>
      </c>
      <c r="J580" s="26" t="s">
        <v>7590</v>
      </c>
      <c r="K580" s="15">
        <v>55</v>
      </c>
    </row>
    <row r="581" spans="1:11">
      <c r="A581" s="14" t="s">
        <v>1893</v>
      </c>
      <c r="B581" s="14">
        <v>1975</v>
      </c>
      <c r="C581" s="14" t="s">
        <v>30</v>
      </c>
      <c r="D581" s="14">
        <v>8</v>
      </c>
      <c r="E581" s="14">
        <v>0</v>
      </c>
      <c r="F581" s="25">
        <v>20878.78</v>
      </c>
      <c r="G581" s="14" t="s">
        <v>11</v>
      </c>
      <c r="H581" s="14" t="s">
        <v>16</v>
      </c>
      <c r="I581" s="14" t="s">
        <v>246</v>
      </c>
      <c r="J581" s="26" t="s">
        <v>7589</v>
      </c>
      <c r="K581" s="15">
        <v>47</v>
      </c>
    </row>
    <row r="582" spans="1:11">
      <c r="A582" s="14" t="s">
        <v>1894</v>
      </c>
      <c r="B582" s="14">
        <v>1964</v>
      </c>
      <c r="C582" s="14" t="s">
        <v>15</v>
      </c>
      <c r="D582" s="14">
        <v>19</v>
      </c>
      <c r="E582" s="14">
        <v>0</v>
      </c>
      <c r="F582" s="25">
        <v>20893.060000000001</v>
      </c>
      <c r="G582" s="14" t="s">
        <v>11</v>
      </c>
      <c r="H582" s="14" t="s">
        <v>12</v>
      </c>
      <c r="I582" s="14" t="s">
        <v>23</v>
      </c>
      <c r="J582" s="26" t="s">
        <v>7588</v>
      </c>
      <c r="K582" s="15">
        <v>58</v>
      </c>
    </row>
    <row r="583" spans="1:11">
      <c r="A583" s="14" t="s">
        <v>1896</v>
      </c>
      <c r="B583" s="14">
        <v>1983</v>
      </c>
      <c r="C583" s="14" t="s">
        <v>10</v>
      </c>
      <c r="D583" s="14">
        <v>2</v>
      </c>
      <c r="E583" s="14">
        <v>1</v>
      </c>
      <c r="F583" s="25">
        <v>21082.16</v>
      </c>
      <c r="G583" s="14" t="s">
        <v>12</v>
      </c>
      <c r="H583" s="14" t="s">
        <v>11</v>
      </c>
      <c r="I583" s="14" t="s">
        <v>41</v>
      </c>
      <c r="J583" s="26" t="s">
        <v>7587</v>
      </c>
      <c r="K583" s="15">
        <v>39</v>
      </c>
    </row>
    <row r="584" spans="1:11">
      <c r="A584" s="14" t="s">
        <v>1897</v>
      </c>
      <c r="B584" s="14">
        <v>1977</v>
      </c>
      <c r="C584" s="14" t="s">
        <v>15</v>
      </c>
      <c r="D584" s="14">
        <v>23</v>
      </c>
      <c r="E584" s="14">
        <v>2</v>
      </c>
      <c r="F584" s="25">
        <v>21098.55</v>
      </c>
      <c r="G584" s="14" t="s">
        <v>12</v>
      </c>
      <c r="H584" s="14" t="s">
        <v>12</v>
      </c>
      <c r="I584" s="14" t="s">
        <v>23</v>
      </c>
      <c r="J584" s="26" t="s">
        <v>7586</v>
      </c>
      <c r="K584" s="15">
        <v>45</v>
      </c>
    </row>
    <row r="585" spans="1:11">
      <c r="A585" s="14" t="s">
        <v>1898</v>
      </c>
      <c r="B585" s="14">
        <v>1969</v>
      </c>
      <c r="C585" s="14" t="s">
        <v>34</v>
      </c>
      <c r="D585" s="14">
        <v>26</v>
      </c>
      <c r="E585" s="14">
        <v>0</v>
      </c>
      <c r="F585" s="25">
        <v>21195.82</v>
      </c>
      <c r="G585" s="14" t="s">
        <v>12</v>
      </c>
      <c r="H585" s="14" t="s">
        <v>16</v>
      </c>
      <c r="I585" s="14" t="s">
        <v>13</v>
      </c>
      <c r="J585" s="26" t="s">
        <v>7585</v>
      </c>
      <c r="K585" s="15">
        <v>53</v>
      </c>
    </row>
    <row r="586" spans="1:11">
      <c r="A586" s="14" t="s">
        <v>1899</v>
      </c>
      <c r="B586" s="14">
        <v>1974</v>
      </c>
      <c r="C586" s="14" t="s">
        <v>36</v>
      </c>
      <c r="D586" s="14">
        <v>14</v>
      </c>
      <c r="E586" s="14">
        <v>0</v>
      </c>
      <c r="F586" s="25">
        <v>21223.68</v>
      </c>
      <c r="G586" s="14" t="s">
        <v>12</v>
      </c>
      <c r="H586" s="14" t="s">
        <v>11</v>
      </c>
      <c r="I586" s="14" t="s">
        <v>13</v>
      </c>
      <c r="J586" s="26" t="s">
        <v>7584</v>
      </c>
      <c r="K586" s="15">
        <v>48</v>
      </c>
    </row>
    <row r="587" spans="1:11">
      <c r="A587" s="14" t="s">
        <v>1900</v>
      </c>
      <c r="B587" s="14">
        <v>1974</v>
      </c>
      <c r="C587" s="14" t="s">
        <v>20</v>
      </c>
      <c r="D587" s="14">
        <v>3</v>
      </c>
      <c r="E587" s="14">
        <v>0</v>
      </c>
      <c r="F587" s="25">
        <v>21232.18</v>
      </c>
      <c r="G587" s="14" t="s">
        <v>12</v>
      </c>
      <c r="H587" s="14" t="s">
        <v>11</v>
      </c>
      <c r="I587" s="14" t="s">
        <v>41</v>
      </c>
      <c r="J587" s="26" t="s">
        <v>7583</v>
      </c>
      <c r="K587" s="15">
        <v>48</v>
      </c>
    </row>
    <row r="588" spans="1:11">
      <c r="A588" s="14" t="s">
        <v>1901</v>
      </c>
      <c r="B588" s="14">
        <v>1980</v>
      </c>
      <c r="C588" s="14" t="s">
        <v>30</v>
      </c>
      <c r="D588" s="14">
        <v>10</v>
      </c>
      <c r="E588" s="14">
        <v>2</v>
      </c>
      <c r="F588" s="25">
        <v>21259.38</v>
      </c>
      <c r="G588" s="14" t="s">
        <v>12</v>
      </c>
      <c r="H588" s="14" t="s">
        <v>12</v>
      </c>
      <c r="I588" s="14" t="s">
        <v>165</v>
      </c>
      <c r="J588" s="26" t="s">
        <v>7582</v>
      </c>
      <c r="K588" s="15">
        <v>42</v>
      </c>
    </row>
    <row r="589" spans="1:11">
      <c r="A589" s="14" t="s">
        <v>2325</v>
      </c>
      <c r="B589" s="14">
        <v>1966</v>
      </c>
      <c r="C589" s="14" t="s">
        <v>36</v>
      </c>
      <c r="D589" s="14">
        <v>5</v>
      </c>
      <c r="E589" s="14">
        <v>0</v>
      </c>
      <c r="F589" s="25">
        <v>43921.18</v>
      </c>
      <c r="G589" s="14" t="s">
        <v>11</v>
      </c>
      <c r="H589" s="14" t="s">
        <v>11</v>
      </c>
      <c r="I589" s="14" t="s">
        <v>23</v>
      </c>
      <c r="J589" s="26" t="s">
        <v>7581</v>
      </c>
      <c r="K589" s="15">
        <v>56</v>
      </c>
    </row>
    <row r="590" spans="1:11">
      <c r="A590" s="14" t="s">
        <v>1902</v>
      </c>
      <c r="B590" s="14">
        <v>2004</v>
      </c>
      <c r="C590" s="14" t="s">
        <v>34</v>
      </c>
      <c r="D590" s="14">
        <v>4</v>
      </c>
      <c r="E590" s="14">
        <v>0</v>
      </c>
      <c r="F590" s="25">
        <v>21344.85</v>
      </c>
      <c r="G590" s="14" t="s">
        <v>12</v>
      </c>
      <c r="H590" s="14" t="s">
        <v>16</v>
      </c>
      <c r="I590" s="14" t="s">
        <v>246</v>
      </c>
      <c r="J590" s="26" t="s">
        <v>7078</v>
      </c>
      <c r="K590" s="15">
        <v>18</v>
      </c>
    </row>
    <row r="591" spans="1:11">
      <c r="A591" s="14" t="s">
        <v>1903</v>
      </c>
      <c r="B591" s="14">
        <v>1980</v>
      </c>
      <c r="C591" s="14" t="s">
        <v>20</v>
      </c>
      <c r="D591" s="14">
        <v>4</v>
      </c>
      <c r="E591" s="14">
        <v>0</v>
      </c>
      <c r="F591" s="25">
        <v>21348.71</v>
      </c>
      <c r="G591" s="14" t="s">
        <v>11</v>
      </c>
      <c r="H591" s="14" t="s">
        <v>16</v>
      </c>
      <c r="I591" s="14" t="s">
        <v>23</v>
      </c>
      <c r="J591" s="26" t="s">
        <v>7580</v>
      </c>
      <c r="K591" s="15">
        <v>42</v>
      </c>
    </row>
    <row r="592" spans="1:11">
      <c r="A592" s="14" t="s">
        <v>1904</v>
      </c>
      <c r="B592" s="14">
        <v>1990</v>
      </c>
      <c r="C592" s="14" t="s">
        <v>15</v>
      </c>
      <c r="D592" s="14">
        <v>21</v>
      </c>
      <c r="E592" s="14">
        <v>4</v>
      </c>
      <c r="F592" s="25">
        <v>21472.48</v>
      </c>
      <c r="G592" s="14" t="s">
        <v>11</v>
      </c>
      <c r="H592" s="14" t="s">
        <v>11</v>
      </c>
      <c r="I592" s="14" t="s">
        <v>23</v>
      </c>
      <c r="J592" s="26" t="s">
        <v>7579</v>
      </c>
      <c r="K592" s="15">
        <v>32</v>
      </c>
    </row>
    <row r="593" spans="1:11">
      <c r="A593" s="14" t="s">
        <v>1905</v>
      </c>
      <c r="B593" s="14">
        <v>1999</v>
      </c>
      <c r="C593" s="14" t="s">
        <v>18</v>
      </c>
      <c r="D593" s="14">
        <v>12</v>
      </c>
      <c r="E593" s="14">
        <v>0</v>
      </c>
      <c r="F593" s="25">
        <v>21595.38</v>
      </c>
      <c r="G593" s="14" t="s">
        <v>11</v>
      </c>
      <c r="H593" s="14" t="s">
        <v>12</v>
      </c>
      <c r="I593" s="14" t="s">
        <v>23</v>
      </c>
      <c r="J593" s="26" t="s">
        <v>7578</v>
      </c>
      <c r="K593" s="15">
        <v>23</v>
      </c>
    </row>
    <row r="594" spans="1:11">
      <c r="A594" s="14" t="s">
        <v>1906</v>
      </c>
      <c r="B594" s="14">
        <v>1983</v>
      </c>
      <c r="C594" s="14" t="s">
        <v>30</v>
      </c>
      <c r="D594" s="14">
        <v>25</v>
      </c>
      <c r="E594" s="14">
        <v>3</v>
      </c>
      <c r="F594" s="25">
        <v>21659.93</v>
      </c>
      <c r="G594" s="14" t="s">
        <v>12</v>
      </c>
      <c r="H594" s="14" t="s">
        <v>12</v>
      </c>
      <c r="I594" s="14" t="s">
        <v>246</v>
      </c>
      <c r="J594" s="26" t="s">
        <v>7577</v>
      </c>
      <c r="K594" s="15">
        <v>39</v>
      </c>
    </row>
    <row r="595" spans="1:11">
      <c r="A595" s="14" t="s">
        <v>1907</v>
      </c>
      <c r="B595" s="14">
        <v>1962</v>
      </c>
      <c r="C595" s="14" t="s">
        <v>15</v>
      </c>
      <c r="D595" s="14">
        <v>16</v>
      </c>
      <c r="E595" s="14">
        <v>0</v>
      </c>
      <c r="F595" s="25">
        <v>21661.16</v>
      </c>
      <c r="G595" s="14" t="s">
        <v>11</v>
      </c>
      <c r="H595" s="14" t="s">
        <v>11</v>
      </c>
      <c r="I595" s="14" t="s">
        <v>23</v>
      </c>
      <c r="J595" s="26" t="s">
        <v>7576</v>
      </c>
      <c r="K595" s="15">
        <v>60</v>
      </c>
    </row>
    <row r="596" spans="1:11">
      <c r="A596" s="14" t="s">
        <v>1908</v>
      </c>
      <c r="B596" s="14">
        <v>1976</v>
      </c>
      <c r="C596" s="14" t="s">
        <v>10</v>
      </c>
      <c r="D596" s="14">
        <v>18</v>
      </c>
      <c r="E596" s="14">
        <v>1</v>
      </c>
      <c r="F596" s="25">
        <v>21677.279999999999</v>
      </c>
      <c r="G596" s="14" t="s">
        <v>12</v>
      </c>
      <c r="H596" s="14" t="s">
        <v>16</v>
      </c>
      <c r="I596" s="14" t="s">
        <v>23</v>
      </c>
      <c r="J596" s="26" t="s">
        <v>7575</v>
      </c>
      <c r="K596" s="15">
        <v>46</v>
      </c>
    </row>
    <row r="597" spans="1:11">
      <c r="A597" s="14" t="s">
        <v>1909</v>
      </c>
      <c r="B597" s="14">
        <v>1979</v>
      </c>
      <c r="C597" s="14" t="s">
        <v>20</v>
      </c>
      <c r="D597" s="14">
        <v>20</v>
      </c>
      <c r="E597" s="14">
        <v>1</v>
      </c>
      <c r="F597" s="25">
        <v>21771.34</v>
      </c>
      <c r="G597" s="14" t="s">
        <v>12</v>
      </c>
      <c r="H597" s="14" t="s">
        <v>16</v>
      </c>
      <c r="I597" s="14" t="s">
        <v>246</v>
      </c>
      <c r="J597" s="26" t="s">
        <v>7574</v>
      </c>
      <c r="K597" s="15">
        <v>43</v>
      </c>
    </row>
    <row r="598" spans="1:11">
      <c r="A598" s="14" t="s">
        <v>1910</v>
      </c>
      <c r="B598" s="14">
        <v>1979</v>
      </c>
      <c r="C598" s="14" t="s">
        <v>20</v>
      </c>
      <c r="D598" s="14">
        <v>28</v>
      </c>
      <c r="E598" s="14">
        <v>0</v>
      </c>
      <c r="F598" s="25">
        <v>21774.32</v>
      </c>
      <c r="G598" s="14" t="s">
        <v>12</v>
      </c>
      <c r="H598" s="14" t="s">
        <v>11</v>
      </c>
      <c r="I598" s="14" t="s">
        <v>23</v>
      </c>
      <c r="J598" s="26" t="s">
        <v>7573</v>
      </c>
      <c r="K598" s="15">
        <v>43</v>
      </c>
    </row>
    <row r="599" spans="1:11">
      <c r="A599" s="14" t="s">
        <v>1911</v>
      </c>
      <c r="B599" s="14">
        <v>1963</v>
      </c>
      <c r="C599" s="14" t="s">
        <v>34</v>
      </c>
      <c r="D599" s="14">
        <v>27</v>
      </c>
      <c r="E599" s="14">
        <v>0</v>
      </c>
      <c r="F599" s="25">
        <v>21797</v>
      </c>
      <c r="G599" s="14" t="s">
        <v>12</v>
      </c>
      <c r="H599" s="14" t="s">
        <v>16</v>
      </c>
      <c r="I599" s="14" t="s">
        <v>41</v>
      </c>
      <c r="J599" s="26" t="s">
        <v>7572</v>
      </c>
      <c r="K599" s="15">
        <v>59</v>
      </c>
    </row>
    <row r="600" spans="1:11">
      <c r="A600" s="14" t="s">
        <v>2326</v>
      </c>
      <c r="B600" s="14">
        <v>1988</v>
      </c>
      <c r="C600" s="14" t="s">
        <v>10</v>
      </c>
      <c r="D600" s="14">
        <v>16</v>
      </c>
      <c r="E600" s="14">
        <v>1</v>
      </c>
      <c r="F600" s="25">
        <v>43943.88</v>
      </c>
      <c r="G600" s="14" t="s">
        <v>11</v>
      </c>
      <c r="H600" s="14" t="s">
        <v>16</v>
      </c>
      <c r="I600" s="14" t="s">
        <v>23</v>
      </c>
      <c r="J600" s="26" t="s">
        <v>7571</v>
      </c>
      <c r="K600" s="15">
        <v>34</v>
      </c>
    </row>
    <row r="601" spans="1:11">
      <c r="A601" s="14" t="s">
        <v>1912</v>
      </c>
      <c r="B601" s="14">
        <v>1979</v>
      </c>
      <c r="C601" s="14" t="s">
        <v>34</v>
      </c>
      <c r="D601" s="14">
        <v>17</v>
      </c>
      <c r="E601" s="14">
        <v>2</v>
      </c>
      <c r="F601" s="25">
        <v>21880.82</v>
      </c>
      <c r="G601" s="14" t="s">
        <v>12</v>
      </c>
      <c r="H601" s="14" t="s">
        <v>16</v>
      </c>
      <c r="I601" s="14" t="s">
        <v>23</v>
      </c>
      <c r="J601" s="26" t="s">
        <v>7570</v>
      </c>
      <c r="K601" s="15">
        <v>43</v>
      </c>
    </row>
    <row r="602" spans="1:11">
      <c r="A602" s="14" t="s">
        <v>1913</v>
      </c>
      <c r="B602" s="14">
        <v>2003</v>
      </c>
      <c r="C602" s="14" t="s">
        <v>20</v>
      </c>
      <c r="D602" s="14">
        <v>28</v>
      </c>
      <c r="E602" s="14">
        <v>0</v>
      </c>
      <c r="F602" s="25">
        <v>21882.400000000001</v>
      </c>
      <c r="G602" s="14" t="s">
        <v>11</v>
      </c>
      <c r="H602" s="14" t="s">
        <v>16</v>
      </c>
      <c r="I602" s="14" t="s">
        <v>41</v>
      </c>
      <c r="J602" s="26" t="s">
        <v>7569</v>
      </c>
      <c r="K602" s="15">
        <v>19</v>
      </c>
    </row>
    <row r="603" spans="1:11">
      <c r="A603" s="14" t="s">
        <v>1914</v>
      </c>
      <c r="B603" s="14">
        <v>1975</v>
      </c>
      <c r="C603" s="14" t="s">
        <v>30</v>
      </c>
      <c r="D603" s="14">
        <v>19</v>
      </c>
      <c r="E603" s="14">
        <v>1</v>
      </c>
      <c r="F603" s="25">
        <v>21978.68</v>
      </c>
      <c r="G603" s="14" t="s">
        <v>12</v>
      </c>
      <c r="H603" s="14" t="s">
        <v>12</v>
      </c>
      <c r="I603" s="14" t="s">
        <v>13</v>
      </c>
      <c r="J603" s="26" t="s">
        <v>7568</v>
      </c>
      <c r="K603" s="15">
        <v>47</v>
      </c>
    </row>
    <row r="604" spans="1:11">
      <c r="A604" s="14" t="s">
        <v>1915</v>
      </c>
      <c r="B604" s="14">
        <v>1989</v>
      </c>
      <c r="C604" s="14" t="s">
        <v>36</v>
      </c>
      <c r="D604" s="14">
        <v>14</v>
      </c>
      <c r="E604" s="14">
        <v>0</v>
      </c>
      <c r="F604" s="25">
        <v>21984.47</v>
      </c>
      <c r="G604" s="14" t="s">
        <v>12</v>
      </c>
      <c r="H604" s="14" t="s">
        <v>16</v>
      </c>
      <c r="I604" s="14" t="s">
        <v>23</v>
      </c>
      <c r="J604" s="26" t="s">
        <v>7567</v>
      </c>
      <c r="K604" s="15">
        <v>33</v>
      </c>
    </row>
    <row r="605" spans="1:11">
      <c r="A605" s="14" t="s">
        <v>1916</v>
      </c>
      <c r="B605" s="14">
        <v>2001</v>
      </c>
      <c r="C605" s="14" t="s">
        <v>34</v>
      </c>
      <c r="D605" s="14">
        <v>28</v>
      </c>
      <c r="E605" s="14">
        <v>0</v>
      </c>
      <c r="F605" s="25">
        <v>22097.62</v>
      </c>
      <c r="G605" s="14" t="s">
        <v>12</v>
      </c>
      <c r="H605" s="14" t="s">
        <v>16</v>
      </c>
      <c r="I605" s="14" t="s">
        <v>41</v>
      </c>
      <c r="J605" s="26" t="s">
        <v>6359</v>
      </c>
      <c r="K605" s="15">
        <v>21</v>
      </c>
    </row>
    <row r="606" spans="1:11">
      <c r="A606" s="14" t="s">
        <v>1917</v>
      </c>
      <c r="B606" s="14">
        <v>1980</v>
      </c>
      <c r="C606" s="14" t="s">
        <v>20</v>
      </c>
      <c r="D606" s="14">
        <v>12</v>
      </c>
      <c r="E606" s="14">
        <v>0</v>
      </c>
      <c r="F606" s="25">
        <v>22144.03</v>
      </c>
      <c r="G606" s="14" t="s">
        <v>11</v>
      </c>
      <c r="H606" s="14" t="s">
        <v>11</v>
      </c>
      <c r="I606" s="14" t="s">
        <v>41</v>
      </c>
      <c r="J606" s="26" t="s">
        <v>7566</v>
      </c>
      <c r="K606" s="15">
        <v>42</v>
      </c>
    </row>
    <row r="607" spans="1:11">
      <c r="A607" s="14" t="s">
        <v>1918</v>
      </c>
      <c r="B607" s="14">
        <v>1965</v>
      </c>
      <c r="C607" s="14" t="s">
        <v>34</v>
      </c>
      <c r="D607" s="14">
        <v>24</v>
      </c>
      <c r="E607" s="14">
        <v>1</v>
      </c>
      <c r="F607" s="25">
        <v>22192.44</v>
      </c>
      <c r="G607" s="14" t="s">
        <v>12</v>
      </c>
      <c r="H607" s="14" t="s">
        <v>16</v>
      </c>
      <c r="I607" s="14" t="s">
        <v>13</v>
      </c>
      <c r="J607" s="26" t="s">
        <v>7565</v>
      </c>
      <c r="K607" s="15">
        <v>57</v>
      </c>
    </row>
    <row r="608" spans="1:11">
      <c r="A608" s="14" t="s">
        <v>1919</v>
      </c>
      <c r="B608" s="14">
        <v>1971</v>
      </c>
      <c r="C608" s="14" t="s">
        <v>18</v>
      </c>
      <c r="D608" s="14">
        <v>16</v>
      </c>
      <c r="E608" s="14">
        <v>1</v>
      </c>
      <c r="F608" s="25">
        <v>22218.11</v>
      </c>
      <c r="G608" s="14" t="s">
        <v>11</v>
      </c>
      <c r="H608" s="14" t="s">
        <v>12</v>
      </c>
      <c r="I608" s="14" t="s">
        <v>13</v>
      </c>
      <c r="J608" s="26" t="s">
        <v>7564</v>
      </c>
      <c r="K608" s="15">
        <v>51</v>
      </c>
    </row>
    <row r="609" spans="1:11">
      <c r="A609" s="14" t="s">
        <v>1920</v>
      </c>
      <c r="B609" s="14">
        <v>1982</v>
      </c>
      <c r="C609" s="14" t="s">
        <v>30</v>
      </c>
      <c r="D609" s="14">
        <v>27</v>
      </c>
      <c r="E609" s="14">
        <v>1</v>
      </c>
      <c r="F609" s="25">
        <v>22331.57</v>
      </c>
      <c r="G609" s="14" t="s">
        <v>11</v>
      </c>
      <c r="H609" s="14" t="s">
        <v>12</v>
      </c>
      <c r="I609" s="14" t="s">
        <v>246</v>
      </c>
      <c r="J609" s="26" t="s">
        <v>6365</v>
      </c>
      <c r="K609" s="15">
        <v>40</v>
      </c>
    </row>
    <row r="610" spans="1:11">
      <c r="A610" s="14" t="s">
        <v>1921</v>
      </c>
      <c r="B610" s="14">
        <v>1999</v>
      </c>
      <c r="C610" s="14" t="s">
        <v>34</v>
      </c>
      <c r="D610" s="14">
        <v>26</v>
      </c>
      <c r="E610" s="14">
        <v>2</v>
      </c>
      <c r="F610" s="25">
        <v>22395.74</v>
      </c>
      <c r="G610" s="14" t="s">
        <v>12</v>
      </c>
      <c r="H610" s="14" t="s">
        <v>11</v>
      </c>
      <c r="I610" s="14" t="s">
        <v>246</v>
      </c>
      <c r="J610" s="26" t="s">
        <v>7563</v>
      </c>
      <c r="K610" s="15">
        <v>23</v>
      </c>
    </row>
    <row r="611" spans="1:11">
      <c r="A611" s="14" t="s">
        <v>2327</v>
      </c>
      <c r="B611" s="14">
        <v>1975</v>
      </c>
      <c r="C611" s="14" t="s">
        <v>18</v>
      </c>
      <c r="D611" s="14">
        <v>1</v>
      </c>
      <c r="E611" s="14">
        <v>2</v>
      </c>
      <c r="F611" s="25">
        <v>44202.65</v>
      </c>
      <c r="G611" s="14" t="s">
        <v>11</v>
      </c>
      <c r="H611" s="14" t="s">
        <v>11</v>
      </c>
      <c r="I611" s="14" t="s">
        <v>13</v>
      </c>
      <c r="J611" s="26" t="s">
        <v>7562</v>
      </c>
      <c r="K611" s="15">
        <v>48</v>
      </c>
    </row>
    <row r="612" spans="1:11">
      <c r="A612" s="14" t="s">
        <v>1922</v>
      </c>
      <c r="B612" s="14">
        <v>1966</v>
      </c>
      <c r="C612" s="14" t="s">
        <v>34</v>
      </c>
      <c r="D612" s="14">
        <v>18</v>
      </c>
      <c r="E612" s="14">
        <v>0</v>
      </c>
      <c r="F612" s="25">
        <v>22412.65</v>
      </c>
      <c r="G612" s="14" t="s">
        <v>12</v>
      </c>
      <c r="H612" s="14" t="s">
        <v>12</v>
      </c>
      <c r="I612" s="14" t="s">
        <v>275</v>
      </c>
      <c r="J612" s="26" t="s">
        <v>7561</v>
      </c>
      <c r="K612" s="15">
        <v>56</v>
      </c>
    </row>
    <row r="613" spans="1:11">
      <c r="A613" s="14" t="s">
        <v>1923</v>
      </c>
      <c r="B613" s="14">
        <v>1983</v>
      </c>
      <c r="C613" s="14" t="s">
        <v>30</v>
      </c>
      <c r="D613" s="14">
        <v>21</v>
      </c>
      <c r="E613" s="14">
        <v>1</v>
      </c>
      <c r="F613" s="25">
        <v>22462.04</v>
      </c>
      <c r="G613" s="14" t="s">
        <v>12</v>
      </c>
      <c r="H613" s="14" t="s">
        <v>16</v>
      </c>
      <c r="I613" s="14" t="s">
        <v>165</v>
      </c>
      <c r="J613" s="26" t="s">
        <v>7428</v>
      </c>
      <c r="K613" s="15">
        <v>39</v>
      </c>
    </row>
    <row r="614" spans="1:11">
      <c r="A614" s="14" t="s">
        <v>1924</v>
      </c>
      <c r="B614" s="14">
        <v>1979</v>
      </c>
      <c r="C614" s="14" t="s">
        <v>15</v>
      </c>
      <c r="D614" s="14">
        <v>14</v>
      </c>
      <c r="E614" s="14">
        <v>2</v>
      </c>
      <c r="F614" s="25">
        <v>22478.6</v>
      </c>
      <c r="G614" s="14" t="s">
        <v>12</v>
      </c>
      <c r="H614" s="14" t="s">
        <v>11</v>
      </c>
      <c r="I614" s="14" t="s">
        <v>41</v>
      </c>
      <c r="J614" s="26" t="s">
        <v>7560</v>
      </c>
      <c r="K614" s="15">
        <v>43</v>
      </c>
    </row>
    <row r="615" spans="1:11">
      <c r="A615" s="14" t="s">
        <v>1925</v>
      </c>
      <c r="B615" s="14">
        <v>2003</v>
      </c>
      <c r="C615" s="14" t="s">
        <v>10</v>
      </c>
      <c r="D615" s="14">
        <v>25</v>
      </c>
      <c r="E615" s="14">
        <v>2</v>
      </c>
      <c r="F615" s="25">
        <v>22493.66</v>
      </c>
      <c r="G615" s="14" t="s">
        <v>11</v>
      </c>
      <c r="H615" s="14" t="s">
        <v>16</v>
      </c>
      <c r="I615" s="14" t="s">
        <v>23</v>
      </c>
      <c r="J615" s="26" t="s">
        <v>7207</v>
      </c>
      <c r="K615" s="15">
        <v>19</v>
      </c>
    </row>
    <row r="616" spans="1:11">
      <c r="A616" s="14" t="s">
        <v>1926</v>
      </c>
      <c r="B616" s="14">
        <v>1970</v>
      </c>
      <c r="C616" s="14" t="s">
        <v>15</v>
      </c>
      <c r="D616" s="14">
        <v>9</v>
      </c>
      <c r="E616" s="14">
        <v>0</v>
      </c>
      <c r="F616" s="25">
        <v>23045.57</v>
      </c>
      <c r="G616" s="14" t="s">
        <v>11</v>
      </c>
      <c r="H616" s="14" t="s">
        <v>11</v>
      </c>
      <c r="I616" s="14" t="s">
        <v>246</v>
      </c>
      <c r="J616" s="26" t="s">
        <v>6607</v>
      </c>
      <c r="K616" s="15">
        <v>52</v>
      </c>
    </row>
    <row r="617" spans="1:11">
      <c r="A617" s="14" t="s">
        <v>1927</v>
      </c>
      <c r="B617" s="14">
        <v>1975</v>
      </c>
      <c r="C617" s="14" t="s">
        <v>20</v>
      </c>
      <c r="D617" s="14">
        <v>9</v>
      </c>
      <c r="E617" s="14">
        <v>0</v>
      </c>
      <c r="F617" s="25">
        <v>23065.42</v>
      </c>
      <c r="G617" s="14" t="s">
        <v>11</v>
      </c>
      <c r="H617" s="14" t="s">
        <v>11</v>
      </c>
      <c r="I617" s="14" t="s">
        <v>13</v>
      </c>
      <c r="J617" s="26" t="s">
        <v>7559</v>
      </c>
      <c r="K617" s="15">
        <v>47</v>
      </c>
    </row>
    <row r="618" spans="1:11">
      <c r="A618" s="14" t="s">
        <v>1928</v>
      </c>
      <c r="B618" s="14">
        <v>2003</v>
      </c>
      <c r="C618" s="14" t="s">
        <v>30</v>
      </c>
      <c r="D618" s="14">
        <v>14</v>
      </c>
      <c r="E618" s="14">
        <v>0</v>
      </c>
      <c r="F618" s="25">
        <v>23082.959999999999</v>
      </c>
      <c r="G618" s="14" t="s">
        <v>11</v>
      </c>
      <c r="H618" s="14" t="s">
        <v>11</v>
      </c>
      <c r="I618" s="14" t="s">
        <v>41</v>
      </c>
      <c r="J618" s="26" t="s">
        <v>7558</v>
      </c>
      <c r="K618" s="15">
        <v>19</v>
      </c>
    </row>
    <row r="619" spans="1:11">
      <c r="A619" s="14" t="s">
        <v>1929</v>
      </c>
      <c r="B619" s="14">
        <v>1997</v>
      </c>
      <c r="C619" s="14" t="s">
        <v>34</v>
      </c>
      <c r="D619" s="14">
        <v>7</v>
      </c>
      <c r="E619" s="14">
        <v>2</v>
      </c>
      <c r="F619" s="25">
        <v>23241.47</v>
      </c>
      <c r="G619" s="14" t="s">
        <v>11</v>
      </c>
      <c r="H619" s="14" t="s">
        <v>12</v>
      </c>
      <c r="I619" s="14" t="s">
        <v>169</v>
      </c>
      <c r="J619" s="26" t="s">
        <v>7557</v>
      </c>
      <c r="K619" s="15">
        <v>25</v>
      </c>
    </row>
    <row r="620" spans="1:11">
      <c r="A620" s="14" t="s">
        <v>1930</v>
      </c>
      <c r="B620" s="14">
        <v>1969</v>
      </c>
      <c r="C620" s="14" t="s">
        <v>15</v>
      </c>
      <c r="D620" s="14">
        <v>14</v>
      </c>
      <c r="E620" s="14">
        <v>1</v>
      </c>
      <c r="F620" s="25">
        <v>23244.79</v>
      </c>
      <c r="G620" s="14" t="s">
        <v>11</v>
      </c>
      <c r="H620" s="14" t="s">
        <v>12</v>
      </c>
      <c r="I620" s="14" t="s">
        <v>13</v>
      </c>
      <c r="J620" s="26" t="s">
        <v>7556</v>
      </c>
      <c r="K620" s="15">
        <v>53</v>
      </c>
    </row>
    <row r="621" spans="1:11">
      <c r="A621" s="14" t="s">
        <v>1931</v>
      </c>
      <c r="B621" s="14">
        <v>1994</v>
      </c>
      <c r="C621" s="14" t="s">
        <v>36</v>
      </c>
      <c r="D621" s="14">
        <v>3</v>
      </c>
      <c r="E621" s="14">
        <v>1</v>
      </c>
      <c r="F621" s="25">
        <v>23288.93</v>
      </c>
      <c r="G621" s="14" t="s">
        <v>11</v>
      </c>
      <c r="H621" s="14" t="s">
        <v>12</v>
      </c>
      <c r="I621" s="14" t="s">
        <v>246</v>
      </c>
      <c r="J621" s="26" t="s">
        <v>7555</v>
      </c>
      <c r="K621" s="15">
        <v>28</v>
      </c>
    </row>
    <row r="622" spans="1:11">
      <c r="A622" s="14" t="s">
        <v>2328</v>
      </c>
      <c r="B622" s="14">
        <v>1968</v>
      </c>
      <c r="C622" s="14" t="s">
        <v>15</v>
      </c>
      <c r="D622" s="14">
        <v>24</v>
      </c>
      <c r="E622" s="14">
        <v>2</v>
      </c>
      <c r="F622" s="25">
        <v>44260.75</v>
      </c>
      <c r="G622" s="14" t="s">
        <v>11</v>
      </c>
      <c r="H622" s="14" t="s">
        <v>16</v>
      </c>
      <c r="I622" s="14" t="s">
        <v>13</v>
      </c>
      <c r="J622" s="26" t="s">
        <v>7554</v>
      </c>
      <c r="K622" s="15">
        <v>54</v>
      </c>
    </row>
    <row r="623" spans="1:11">
      <c r="A623" s="14" t="s">
        <v>1932</v>
      </c>
      <c r="B623" s="14">
        <v>1973</v>
      </c>
      <c r="C623" s="14" t="s">
        <v>36</v>
      </c>
      <c r="D623" s="14">
        <v>22</v>
      </c>
      <c r="E623" s="14">
        <v>2</v>
      </c>
      <c r="F623" s="25">
        <v>23306.55</v>
      </c>
      <c r="G623" s="14" t="s">
        <v>11</v>
      </c>
      <c r="H623" s="14" t="s">
        <v>11</v>
      </c>
      <c r="I623" s="14" t="s">
        <v>41</v>
      </c>
      <c r="J623" s="26" t="s">
        <v>7553</v>
      </c>
      <c r="K623" s="15">
        <v>49</v>
      </c>
    </row>
    <row r="624" spans="1:11">
      <c r="A624" s="14" t="s">
        <v>1933</v>
      </c>
      <c r="B624" s="14">
        <v>1975</v>
      </c>
      <c r="C624" s="14" t="s">
        <v>15</v>
      </c>
      <c r="D624" s="14">
        <v>13</v>
      </c>
      <c r="E624" s="14">
        <v>1</v>
      </c>
      <c r="F624" s="25">
        <v>23401.31</v>
      </c>
      <c r="G624" s="14" t="s">
        <v>11</v>
      </c>
      <c r="H624" s="14" t="s">
        <v>12</v>
      </c>
      <c r="I624" s="14" t="s">
        <v>246</v>
      </c>
      <c r="J624" s="26" t="s">
        <v>7552</v>
      </c>
      <c r="K624" s="15">
        <v>47</v>
      </c>
    </row>
    <row r="625" spans="1:11">
      <c r="A625" s="14" t="s">
        <v>1934</v>
      </c>
      <c r="B625" s="14">
        <v>1983</v>
      </c>
      <c r="C625" s="14" t="s">
        <v>34</v>
      </c>
      <c r="D625" s="14">
        <v>26</v>
      </c>
      <c r="E625" s="14">
        <v>2</v>
      </c>
      <c r="F625" s="25">
        <v>23563.02</v>
      </c>
      <c r="G625" s="14" t="s">
        <v>11</v>
      </c>
      <c r="H625" s="14" t="s">
        <v>11</v>
      </c>
      <c r="I625" s="14" t="s">
        <v>13</v>
      </c>
      <c r="J625" s="26" t="s">
        <v>7551</v>
      </c>
      <c r="K625" s="15">
        <v>39</v>
      </c>
    </row>
    <row r="626" spans="1:11">
      <c r="A626" s="14" t="s">
        <v>1935</v>
      </c>
      <c r="B626" s="14">
        <v>1974</v>
      </c>
      <c r="C626" s="14" t="s">
        <v>18</v>
      </c>
      <c r="D626" s="14">
        <v>2</v>
      </c>
      <c r="E626" s="14">
        <v>1</v>
      </c>
      <c r="F626" s="25">
        <v>23568.27</v>
      </c>
      <c r="G626" s="14" t="s">
        <v>11</v>
      </c>
      <c r="H626" s="14" t="s">
        <v>11</v>
      </c>
      <c r="I626" s="14" t="s">
        <v>41</v>
      </c>
      <c r="J626" s="26" t="s">
        <v>7550</v>
      </c>
      <c r="K626" s="15">
        <v>49</v>
      </c>
    </row>
    <row r="627" spans="1:11">
      <c r="A627" s="14" t="s">
        <v>1936</v>
      </c>
      <c r="B627" s="14">
        <v>1973</v>
      </c>
      <c r="C627" s="14" t="s">
        <v>18</v>
      </c>
      <c r="D627" s="14">
        <v>27</v>
      </c>
      <c r="E627" s="14">
        <v>2</v>
      </c>
      <c r="F627" s="25">
        <v>23807.24</v>
      </c>
      <c r="G627" s="14" t="s">
        <v>11</v>
      </c>
      <c r="H627" s="14" t="s">
        <v>12</v>
      </c>
      <c r="I627" s="14" t="s">
        <v>23</v>
      </c>
      <c r="J627" s="26" t="s">
        <v>7549</v>
      </c>
      <c r="K627" s="15">
        <v>49</v>
      </c>
    </row>
    <row r="628" spans="1:11">
      <c r="A628" s="14" t="s">
        <v>1937</v>
      </c>
      <c r="B628" s="14">
        <v>1970</v>
      </c>
      <c r="C628" s="14" t="s">
        <v>34</v>
      </c>
      <c r="D628" s="14">
        <v>8</v>
      </c>
      <c r="E628" s="14">
        <v>1</v>
      </c>
      <c r="F628" s="25">
        <v>23887.66</v>
      </c>
      <c r="G628" s="14" t="s">
        <v>11</v>
      </c>
      <c r="H628" s="14" t="s">
        <v>12</v>
      </c>
      <c r="I628" s="14" t="s">
        <v>23</v>
      </c>
      <c r="J628" s="26" t="s">
        <v>7548</v>
      </c>
      <c r="K628" s="15">
        <v>52</v>
      </c>
    </row>
    <row r="629" spans="1:11">
      <c r="A629" s="14" t="s">
        <v>1938</v>
      </c>
      <c r="B629" s="14">
        <v>1971</v>
      </c>
      <c r="C629" s="14" t="s">
        <v>10</v>
      </c>
      <c r="D629" s="14">
        <v>10</v>
      </c>
      <c r="E629" s="14">
        <v>2</v>
      </c>
      <c r="F629" s="25">
        <v>23967.38</v>
      </c>
      <c r="G629" s="14" t="s">
        <v>11</v>
      </c>
      <c r="H629" s="14" t="s">
        <v>11</v>
      </c>
      <c r="I629" s="14" t="s">
        <v>23</v>
      </c>
      <c r="J629" s="26" t="s">
        <v>7547</v>
      </c>
      <c r="K629" s="15">
        <v>51</v>
      </c>
    </row>
    <row r="630" spans="1:11">
      <c r="A630" s="14" t="s">
        <v>1939</v>
      </c>
      <c r="B630" s="14">
        <v>2003</v>
      </c>
      <c r="C630" s="14" t="s">
        <v>30</v>
      </c>
      <c r="D630" s="14">
        <v>30</v>
      </c>
      <c r="E630" s="14">
        <v>2</v>
      </c>
      <c r="F630" s="25">
        <v>24059.68</v>
      </c>
      <c r="G630" s="14" t="s">
        <v>11</v>
      </c>
      <c r="H630" s="14" t="s">
        <v>11</v>
      </c>
      <c r="I630" s="14" t="s">
        <v>23</v>
      </c>
      <c r="J630" s="26" t="s">
        <v>7227</v>
      </c>
      <c r="K630" s="15">
        <v>19</v>
      </c>
    </row>
    <row r="631" spans="1:11">
      <c r="A631" s="14" t="s">
        <v>1940</v>
      </c>
      <c r="B631" s="14">
        <v>1973</v>
      </c>
      <c r="C631" s="14" t="s">
        <v>18</v>
      </c>
      <c r="D631" s="14">
        <v>13</v>
      </c>
      <c r="E631" s="14">
        <v>3</v>
      </c>
      <c r="F631" s="25">
        <v>24106.91</v>
      </c>
      <c r="G631" s="14" t="s">
        <v>11</v>
      </c>
      <c r="H631" s="14" t="s">
        <v>11</v>
      </c>
      <c r="I631" s="14" t="s">
        <v>246</v>
      </c>
      <c r="J631" s="26" t="s">
        <v>7546</v>
      </c>
      <c r="K631" s="15">
        <v>49</v>
      </c>
    </row>
    <row r="632" spans="1:11">
      <c r="A632" s="14" t="s">
        <v>1941</v>
      </c>
      <c r="B632" s="14">
        <v>1974</v>
      </c>
      <c r="C632" s="14" t="s">
        <v>20</v>
      </c>
      <c r="D632" s="14">
        <v>10</v>
      </c>
      <c r="E632" s="14">
        <v>3</v>
      </c>
      <c r="F632" s="25">
        <v>24180.93</v>
      </c>
      <c r="G632" s="14" t="s">
        <v>11</v>
      </c>
      <c r="H632" s="14" t="s">
        <v>16</v>
      </c>
      <c r="I632" s="14" t="s">
        <v>13</v>
      </c>
      <c r="J632" s="26" t="s">
        <v>7545</v>
      </c>
      <c r="K632" s="15">
        <v>48</v>
      </c>
    </row>
    <row r="633" spans="1:11">
      <c r="A633" s="14" t="s">
        <v>2329</v>
      </c>
      <c r="B633" s="14">
        <v>1971</v>
      </c>
      <c r="C633" s="14" t="s">
        <v>36</v>
      </c>
      <c r="D633" s="14">
        <v>29</v>
      </c>
      <c r="E633" s="14">
        <v>0</v>
      </c>
      <c r="F633" s="25">
        <v>44400.41</v>
      </c>
      <c r="G633" s="14" t="s">
        <v>11</v>
      </c>
      <c r="H633" s="14" t="s">
        <v>11</v>
      </c>
      <c r="I633" s="14" t="s">
        <v>13</v>
      </c>
      <c r="J633" s="26" t="s">
        <v>7544</v>
      </c>
      <c r="K633" s="15">
        <v>51</v>
      </c>
    </row>
    <row r="634" spans="1:11">
      <c r="A634" s="14" t="s">
        <v>1942</v>
      </c>
      <c r="B634" s="14">
        <v>1964</v>
      </c>
      <c r="C634" s="14" t="s">
        <v>30</v>
      </c>
      <c r="D634" s="14">
        <v>16</v>
      </c>
      <c r="E634" s="14">
        <v>0</v>
      </c>
      <c r="F634" s="25">
        <v>24227.34</v>
      </c>
      <c r="G634" s="14" t="s">
        <v>11</v>
      </c>
      <c r="H634" s="14" t="s">
        <v>16</v>
      </c>
      <c r="I634" s="14" t="s">
        <v>13</v>
      </c>
      <c r="J634" s="26" t="s">
        <v>7543</v>
      </c>
      <c r="K634" s="15">
        <v>58</v>
      </c>
    </row>
    <row r="635" spans="1:11">
      <c r="A635" s="14" t="s">
        <v>1943</v>
      </c>
      <c r="B635" s="14">
        <v>2004</v>
      </c>
      <c r="C635" s="14" t="s">
        <v>34</v>
      </c>
      <c r="D635" s="14">
        <v>3</v>
      </c>
      <c r="E635" s="14">
        <v>0</v>
      </c>
      <c r="F635" s="25">
        <v>24294.02</v>
      </c>
      <c r="G635" s="14" t="s">
        <v>11</v>
      </c>
      <c r="H635" s="14" t="s">
        <v>16</v>
      </c>
      <c r="I635" s="14" t="s">
        <v>41</v>
      </c>
      <c r="J635" s="26" t="s">
        <v>7542</v>
      </c>
      <c r="K635" s="15">
        <v>18</v>
      </c>
    </row>
    <row r="636" spans="1:11">
      <c r="A636" s="14" t="s">
        <v>1944</v>
      </c>
      <c r="B636" s="14">
        <v>1999</v>
      </c>
      <c r="C636" s="14" t="s">
        <v>36</v>
      </c>
      <c r="D636" s="14">
        <v>7</v>
      </c>
      <c r="E636" s="14">
        <v>0</v>
      </c>
      <c r="F636" s="25">
        <v>24387.74</v>
      </c>
      <c r="G636" s="14" t="s">
        <v>11</v>
      </c>
      <c r="H636" s="14" t="s">
        <v>16</v>
      </c>
      <c r="I636" s="14" t="s">
        <v>41</v>
      </c>
      <c r="J636" s="26" t="s">
        <v>7541</v>
      </c>
      <c r="K636" s="15">
        <v>23</v>
      </c>
    </row>
    <row r="637" spans="1:11">
      <c r="A637" s="14" t="s">
        <v>1945</v>
      </c>
      <c r="B637" s="14">
        <v>1970</v>
      </c>
      <c r="C637" s="14" t="s">
        <v>15</v>
      </c>
      <c r="D637" s="14">
        <v>30</v>
      </c>
      <c r="E637" s="14">
        <v>0</v>
      </c>
      <c r="F637" s="25">
        <v>24393.62</v>
      </c>
      <c r="G637" s="14" t="s">
        <v>11</v>
      </c>
      <c r="H637" s="14" t="s">
        <v>12</v>
      </c>
      <c r="I637" s="14" t="s">
        <v>23</v>
      </c>
      <c r="J637" s="26" t="s">
        <v>7540</v>
      </c>
      <c r="K637" s="15">
        <v>52</v>
      </c>
    </row>
    <row r="638" spans="1:11">
      <c r="A638" s="14" t="s">
        <v>1946</v>
      </c>
      <c r="B638" s="14">
        <v>1968</v>
      </c>
      <c r="C638" s="14" t="s">
        <v>10</v>
      </c>
      <c r="D638" s="14">
        <v>6</v>
      </c>
      <c r="E638" s="14">
        <v>0</v>
      </c>
      <c r="F638" s="25">
        <v>24476.48</v>
      </c>
      <c r="G638" s="14" t="s">
        <v>11</v>
      </c>
      <c r="H638" s="14" t="s">
        <v>11</v>
      </c>
      <c r="I638" s="14" t="s">
        <v>23</v>
      </c>
      <c r="J638" s="26" t="s">
        <v>7539</v>
      </c>
      <c r="K638" s="15">
        <v>54</v>
      </c>
    </row>
    <row r="639" spans="1:11">
      <c r="A639" s="14" t="s">
        <v>1947</v>
      </c>
      <c r="B639" s="14">
        <v>1961</v>
      </c>
      <c r="C639" s="14" t="s">
        <v>36</v>
      </c>
      <c r="D639" s="14">
        <v>21</v>
      </c>
      <c r="E639" s="14">
        <v>0</v>
      </c>
      <c r="F639" s="25">
        <v>24513.09</v>
      </c>
      <c r="G639" s="14" t="s">
        <v>11</v>
      </c>
      <c r="H639" s="14" t="s">
        <v>11</v>
      </c>
      <c r="I639" s="14" t="s">
        <v>13</v>
      </c>
      <c r="J639" s="26" t="s">
        <v>7538</v>
      </c>
      <c r="K639" s="15">
        <v>61</v>
      </c>
    </row>
    <row r="640" spans="1:11">
      <c r="A640" s="14" t="s">
        <v>1948</v>
      </c>
      <c r="B640" s="14">
        <v>1972</v>
      </c>
      <c r="C640" s="14" t="s">
        <v>20</v>
      </c>
      <c r="D640" s="14">
        <v>14</v>
      </c>
      <c r="E640" s="14">
        <v>1</v>
      </c>
      <c r="F640" s="25">
        <v>24520.26</v>
      </c>
      <c r="G640" s="14" t="s">
        <v>11</v>
      </c>
      <c r="H640" s="14" t="s">
        <v>12</v>
      </c>
      <c r="I640" s="14" t="s">
        <v>41</v>
      </c>
      <c r="J640" s="26" t="s">
        <v>6139</v>
      </c>
      <c r="K640" s="15">
        <v>50</v>
      </c>
    </row>
    <row r="641" spans="1:11">
      <c r="A641" s="14" t="s">
        <v>1949</v>
      </c>
      <c r="B641" s="14">
        <v>1975</v>
      </c>
      <c r="C641" s="14" t="s">
        <v>18</v>
      </c>
      <c r="D641" s="14">
        <v>13</v>
      </c>
      <c r="E641" s="14">
        <v>2</v>
      </c>
      <c r="F641" s="25">
        <v>24535.7</v>
      </c>
      <c r="G641" s="14" t="s">
        <v>11</v>
      </c>
      <c r="H641" s="14" t="s">
        <v>11</v>
      </c>
      <c r="I641" s="14" t="s">
        <v>23</v>
      </c>
      <c r="J641" s="26" t="s">
        <v>7537</v>
      </c>
      <c r="K641" s="15">
        <v>47</v>
      </c>
    </row>
    <row r="642" spans="1:11">
      <c r="A642" s="14" t="s">
        <v>1950</v>
      </c>
      <c r="B642" s="14">
        <v>1976</v>
      </c>
      <c r="C642" s="14" t="s">
        <v>36</v>
      </c>
      <c r="D642" s="14">
        <v>12</v>
      </c>
      <c r="E642" s="14">
        <v>0</v>
      </c>
      <c r="F642" s="25">
        <v>24603.05</v>
      </c>
      <c r="G642" s="14" t="s">
        <v>11</v>
      </c>
      <c r="H642" s="14" t="s">
        <v>11</v>
      </c>
      <c r="I642" s="14" t="s">
        <v>41</v>
      </c>
      <c r="J642" s="26" t="s">
        <v>7536</v>
      </c>
      <c r="K642" s="15">
        <v>46</v>
      </c>
    </row>
    <row r="643" spans="1:11">
      <c r="A643" s="14" t="s">
        <v>1951</v>
      </c>
      <c r="B643" s="14">
        <v>1970</v>
      </c>
      <c r="C643" s="14" t="s">
        <v>18</v>
      </c>
      <c r="D643" s="14">
        <v>12</v>
      </c>
      <c r="E643" s="14">
        <v>2</v>
      </c>
      <c r="F643" s="25">
        <v>24667.42</v>
      </c>
      <c r="G643" s="14" t="s">
        <v>11</v>
      </c>
      <c r="H643" s="14" t="s">
        <v>12</v>
      </c>
      <c r="I643" s="14" t="s">
        <v>13</v>
      </c>
      <c r="J643" s="26" t="s">
        <v>7535</v>
      </c>
      <c r="K643" s="15">
        <v>52</v>
      </c>
    </row>
    <row r="644" spans="1:11">
      <c r="A644" s="14" t="s">
        <v>2330</v>
      </c>
      <c r="B644" s="14">
        <v>1967</v>
      </c>
      <c r="C644" s="14" t="s">
        <v>20</v>
      </c>
      <c r="D644" s="14">
        <v>14</v>
      </c>
      <c r="E644" s="14">
        <v>0</v>
      </c>
      <c r="F644" s="25">
        <v>44423.8</v>
      </c>
      <c r="G644" s="14" t="s">
        <v>11</v>
      </c>
      <c r="H644" s="14" t="s">
        <v>12</v>
      </c>
      <c r="I644" s="14" t="s">
        <v>13</v>
      </c>
      <c r="J644" s="26" t="s">
        <v>7534</v>
      </c>
      <c r="K644" s="15">
        <v>55</v>
      </c>
    </row>
    <row r="645" spans="1:11">
      <c r="A645" s="14" t="s">
        <v>1952</v>
      </c>
      <c r="B645" s="14">
        <v>1996</v>
      </c>
      <c r="C645" s="14" t="s">
        <v>34</v>
      </c>
      <c r="D645" s="14">
        <v>28</v>
      </c>
      <c r="E645" s="14">
        <v>4</v>
      </c>
      <c r="F645" s="25">
        <v>24671.66</v>
      </c>
      <c r="G645" s="14" t="s">
        <v>11</v>
      </c>
      <c r="H645" s="14" t="s">
        <v>16</v>
      </c>
      <c r="I645" s="14" t="s">
        <v>246</v>
      </c>
      <c r="J645" s="26" t="s">
        <v>7533</v>
      </c>
      <c r="K645" s="15">
        <v>26</v>
      </c>
    </row>
    <row r="646" spans="1:11">
      <c r="A646" s="14" t="s">
        <v>1953</v>
      </c>
      <c r="B646" s="14">
        <v>1992</v>
      </c>
      <c r="C646" s="14" t="s">
        <v>36</v>
      </c>
      <c r="D646" s="14">
        <v>11</v>
      </c>
      <c r="E646" s="14">
        <v>0</v>
      </c>
      <c r="F646" s="25">
        <v>24795.040000000001</v>
      </c>
      <c r="G646" s="14" t="s">
        <v>11</v>
      </c>
      <c r="H646" s="14" t="s">
        <v>12</v>
      </c>
      <c r="I646" s="14" t="s">
        <v>41</v>
      </c>
      <c r="J646" s="26" t="s">
        <v>6929</v>
      </c>
      <c r="K646" s="15">
        <v>30</v>
      </c>
    </row>
    <row r="647" spans="1:11">
      <c r="A647" s="14" t="s">
        <v>1954</v>
      </c>
      <c r="B647" s="14">
        <v>1994</v>
      </c>
      <c r="C647" s="14" t="s">
        <v>20</v>
      </c>
      <c r="D647" s="14">
        <v>9</v>
      </c>
      <c r="E647" s="14">
        <v>0</v>
      </c>
      <c r="F647" s="25">
        <v>24817.25</v>
      </c>
      <c r="G647" s="14" t="s">
        <v>11</v>
      </c>
      <c r="H647" s="14" t="s">
        <v>11</v>
      </c>
      <c r="I647" s="14" t="s">
        <v>41</v>
      </c>
      <c r="J647" s="26" t="s">
        <v>7532</v>
      </c>
      <c r="K647" s="15">
        <v>28</v>
      </c>
    </row>
    <row r="648" spans="1:11">
      <c r="A648" s="14" t="s">
        <v>1955</v>
      </c>
      <c r="B648" s="14">
        <v>1995</v>
      </c>
      <c r="C648" s="14" t="s">
        <v>18</v>
      </c>
      <c r="D648" s="14">
        <v>10</v>
      </c>
      <c r="E648" s="14">
        <v>0</v>
      </c>
      <c r="F648" s="25">
        <v>24863.25</v>
      </c>
      <c r="G648" s="14" t="s">
        <v>11</v>
      </c>
      <c r="H648" s="14" t="s">
        <v>12</v>
      </c>
      <c r="I648" s="14" t="s">
        <v>41</v>
      </c>
      <c r="J648" s="26" t="s">
        <v>7531</v>
      </c>
      <c r="K648" s="15">
        <v>27</v>
      </c>
    </row>
    <row r="649" spans="1:11">
      <c r="A649" s="14" t="s">
        <v>1956</v>
      </c>
      <c r="B649" s="14">
        <v>1970</v>
      </c>
      <c r="C649" s="14" t="s">
        <v>15</v>
      </c>
      <c r="D649" s="14">
        <v>26</v>
      </c>
      <c r="E649" s="14">
        <v>3</v>
      </c>
      <c r="F649" s="25">
        <v>24869.84</v>
      </c>
      <c r="G649" s="14" t="s">
        <v>11</v>
      </c>
      <c r="H649" s="14" t="s">
        <v>11</v>
      </c>
      <c r="I649" s="14" t="s">
        <v>167</v>
      </c>
      <c r="J649" s="26" t="s">
        <v>7530</v>
      </c>
      <c r="K649" s="15">
        <v>52</v>
      </c>
    </row>
    <row r="650" spans="1:11">
      <c r="A650" s="14" t="s">
        <v>1957</v>
      </c>
      <c r="B650" s="14">
        <v>1969</v>
      </c>
      <c r="C650" s="14" t="s">
        <v>10</v>
      </c>
      <c r="D650" s="14">
        <v>23</v>
      </c>
      <c r="E650" s="14">
        <v>3</v>
      </c>
      <c r="F650" s="25">
        <v>24873.38</v>
      </c>
      <c r="G650" s="14" t="s">
        <v>11</v>
      </c>
      <c r="H650" s="14" t="s">
        <v>16</v>
      </c>
      <c r="I650" s="14" t="s">
        <v>246</v>
      </c>
      <c r="J650" s="26" t="s">
        <v>7529</v>
      </c>
      <c r="K650" s="15">
        <v>53</v>
      </c>
    </row>
    <row r="651" spans="1:11">
      <c r="A651" s="14" t="s">
        <v>1958</v>
      </c>
      <c r="B651" s="14">
        <v>1987</v>
      </c>
      <c r="C651" s="14" t="s">
        <v>18</v>
      </c>
      <c r="D651" s="14">
        <v>14</v>
      </c>
      <c r="E651" s="14">
        <v>2</v>
      </c>
      <c r="F651" s="25">
        <v>24915.05</v>
      </c>
      <c r="G651" s="14" t="s">
        <v>11</v>
      </c>
      <c r="H651" s="14" t="s">
        <v>16</v>
      </c>
      <c r="I651" s="14" t="s">
        <v>246</v>
      </c>
      <c r="J651" s="26" t="s">
        <v>7528</v>
      </c>
      <c r="K651" s="15">
        <v>35</v>
      </c>
    </row>
    <row r="652" spans="1:11">
      <c r="A652" s="14" t="s">
        <v>1959</v>
      </c>
      <c r="B652" s="14">
        <v>1975</v>
      </c>
      <c r="C652" s="14" t="s">
        <v>15</v>
      </c>
      <c r="D652" s="14">
        <v>14</v>
      </c>
      <c r="E652" s="14">
        <v>3</v>
      </c>
      <c r="F652" s="25">
        <v>24915.22</v>
      </c>
      <c r="G652" s="14" t="s">
        <v>11</v>
      </c>
      <c r="H652" s="14" t="s">
        <v>12</v>
      </c>
      <c r="I652" s="14" t="s">
        <v>23</v>
      </c>
      <c r="J652" s="26" t="s">
        <v>7527</v>
      </c>
      <c r="K652" s="15">
        <v>47</v>
      </c>
    </row>
    <row r="653" spans="1:11">
      <c r="A653" s="14" t="s">
        <v>1960</v>
      </c>
      <c r="B653" s="14">
        <v>1995</v>
      </c>
      <c r="C653" s="14" t="s">
        <v>30</v>
      </c>
      <c r="D653" s="14">
        <v>4</v>
      </c>
      <c r="E653" s="14">
        <v>0</v>
      </c>
      <c r="F653" s="25">
        <v>25075.97</v>
      </c>
      <c r="G653" s="14" t="s">
        <v>11</v>
      </c>
      <c r="H653" s="14" t="s">
        <v>11</v>
      </c>
      <c r="I653" s="14" t="s">
        <v>41</v>
      </c>
      <c r="J653" s="26" t="s">
        <v>7397</v>
      </c>
      <c r="K653" s="15">
        <v>27</v>
      </c>
    </row>
    <row r="654" spans="1:11">
      <c r="A654" s="14" t="s">
        <v>1961</v>
      </c>
      <c r="B654" s="14">
        <v>1998</v>
      </c>
      <c r="C654" s="14" t="s">
        <v>18</v>
      </c>
      <c r="D654" s="14">
        <v>14</v>
      </c>
      <c r="E654" s="14">
        <v>0</v>
      </c>
      <c r="F654" s="25">
        <v>25081.77</v>
      </c>
      <c r="G654" s="14" t="s">
        <v>11</v>
      </c>
      <c r="H654" s="14" t="s">
        <v>11</v>
      </c>
      <c r="I654" s="14" t="s">
        <v>13</v>
      </c>
      <c r="J654" s="26" t="s">
        <v>7526</v>
      </c>
      <c r="K654" s="15">
        <v>24</v>
      </c>
    </row>
    <row r="655" spans="1:11">
      <c r="A655" s="14" t="s">
        <v>2331</v>
      </c>
      <c r="B655" s="14">
        <v>2000</v>
      </c>
      <c r="C655" s="14" t="s">
        <v>34</v>
      </c>
      <c r="D655" s="14">
        <v>2</v>
      </c>
      <c r="E655" s="14">
        <v>1</v>
      </c>
      <c r="F655" s="25">
        <v>44501.4</v>
      </c>
      <c r="G655" s="14" t="s">
        <v>11</v>
      </c>
      <c r="H655" s="14" t="s">
        <v>12</v>
      </c>
      <c r="I655" s="14" t="s">
        <v>13</v>
      </c>
      <c r="J655" s="26" t="s">
        <v>7525</v>
      </c>
      <c r="K655" s="15">
        <v>22</v>
      </c>
    </row>
    <row r="656" spans="1:11">
      <c r="A656" s="14" t="s">
        <v>1962</v>
      </c>
      <c r="B656" s="14">
        <v>1998</v>
      </c>
      <c r="C656" s="14" t="s">
        <v>15</v>
      </c>
      <c r="D656" s="14">
        <v>24</v>
      </c>
      <c r="E656" s="14">
        <v>0</v>
      </c>
      <c r="F656" s="25">
        <v>25127.22</v>
      </c>
      <c r="G656" s="14" t="s">
        <v>11</v>
      </c>
      <c r="H656" s="14" t="s">
        <v>12</v>
      </c>
      <c r="I656" s="14" t="s">
        <v>41</v>
      </c>
      <c r="J656" s="26" t="s">
        <v>7524</v>
      </c>
      <c r="K656" s="15">
        <v>24</v>
      </c>
    </row>
    <row r="657" spans="1:11">
      <c r="A657" s="14" t="s">
        <v>1963</v>
      </c>
      <c r="B657" s="14">
        <v>1975</v>
      </c>
      <c r="C657" s="14" t="s">
        <v>30</v>
      </c>
      <c r="D657" s="14">
        <v>14</v>
      </c>
      <c r="E657" s="14">
        <v>3</v>
      </c>
      <c r="F657" s="25">
        <v>25309.49</v>
      </c>
      <c r="G657" s="14" t="s">
        <v>11</v>
      </c>
      <c r="H657" s="14" t="s">
        <v>16</v>
      </c>
      <c r="I657" s="14" t="s">
        <v>41</v>
      </c>
      <c r="J657" s="26" t="s">
        <v>7523</v>
      </c>
      <c r="K657" s="15">
        <v>47</v>
      </c>
    </row>
    <row r="658" spans="1:11">
      <c r="A658" s="14" t="s">
        <v>1964</v>
      </c>
      <c r="B658" s="14">
        <v>1972</v>
      </c>
      <c r="C658" s="14" t="s">
        <v>20</v>
      </c>
      <c r="D658" s="14">
        <v>26</v>
      </c>
      <c r="E658" s="14">
        <v>2</v>
      </c>
      <c r="F658" s="25">
        <v>25333.33</v>
      </c>
      <c r="G658" s="14" t="s">
        <v>11</v>
      </c>
      <c r="H658" s="14" t="s">
        <v>11</v>
      </c>
      <c r="I658" s="14" t="s">
        <v>355</v>
      </c>
      <c r="J658" s="26" t="s">
        <v>6155</v>
      </c>
      <c r="K658" s="15">
        <v>50</v>
      </c>
    </row>
    <row r="659" spans="1:11">
      <c r="A659" s="14" t="s">
        <v>1965</v>
      </c>
      <c r="B659" s="14">
        <v>1968</v>
      </c>
      <c r="C659" s="14" t="s">
        <v>34</v>
      </c>
      <c r="D659" s="14">
        <v>22</v>
      </c>
      <c r="E659" s="14">
        <v>3</v>
      </c>
      <c r="F659" s="25">
        <v>25382.3</v>
      </c>
      <c r="G659" s="14" t="s">
        <v>11</v>
      </c>
      <c r="H659" s="14" t="s">
        <v>11</v>
      </c>
      <c r="I659" s="14" t="s">
        <v>41</v>
      </c>
      <c r="J659" s="26" t="s">
        <v>7522</v>
      </c>
      <c r="K659" s="15">
        <v>54</v>
      </c>
    </row>
    <row r="660" spans="1:11">
      <c r="A660" s="14" t="s">
        <v>1966</v>
      </c>
      <c r="B660" s="14">
        <v>1968</v>
      </c>
      <c r="C660" s="14" t="s">
        <v>30</v>
      </c>
      <c r="D660" s="14">
        <v>11</v>
      </c>
      <c r="E660" s="14">
        <v>1</v>
      </c>
      <c r="F660" s="25">
        <v>25517.11</v>
      </c>
      <c r="G660" s="14" t="s">
        <v>11</v>
      </c>
      <c r="H660" s="14" t="s">
        <v>12</v>
      </c>
      <c r="I660" s="14" t="s">
        <v>355</v>
      </c>
      <c r="J660" s="26" t="s">
        <v>6579</v>
      </c>
      <c r="K660" s="15">
        <v>54</v>
      </c>
    </row>
    <row r="661" spans="1:11">
      <c r="A661" s="14" t="s">
        <v>1967</v>
      </c>
      <c r="B661" s="14">
        <v>2001</v>
      </c>
      <c r="C661" s="14" t="s">
        <v>34</v>
      </c>
      <c r="D661" s="14">
        <v>2</v>
      </c>
      <c r="E661" s="14">
        <v>0</v>
      </c>
      <c r="F661" s="25">
        <v>25648.98</v>
      </c>
      <c r="G661" s="14" t="s">
        <v>11</v>
      </c>
      <c r="H661" s="14" t="s">
        <v>16</v>
      </c>
      <c r="I661" s="14" t="s">
        <v>41</v>
      </c>
      <c r="J661" s="26" t="s">
        <v>7521</v>
      </c>
      <c r="K661" s="15">
        <v>21</v>
      </c>
    </row>
    <row r="662" spans="1:11">
      <c r="A662" s="14" t="s">
        <v>1968</v>
      </c>
      <c r="B662" s="14">
        <v>1972</v>
      </c>
      <c r="C662" s="14" t="s">
        <v>10</v>
      </c>
      <c r="D662" s="14">
        <v>17</v>
      </c>
      <c r="E662" s="14">
        <v>0</v>
      </c>
      <c r="F662" s="25">
        <v>25656.58</v>
      </c>
      <c r="G662" s="14" t="s">
        <v>11</v>
      </c>
      <c r="H662" s="14" t="s">
        <v>12</v>
      </c>
      <c r="I662" s="14" t="s">
        <v>246</v>
      </c>
      <c r="J662" s="26" t="s">
        <v>7520</v>
      </c>
      <c r="K662" s="15">
        <v>50</v>
      </c>
    </row>
    <row r="663" spans="1:11">
      <c r="A663" s="14" t="s">
        <v>1969</v>
      </c>
      <c r="B663" s="14">
        <v>1963</v>
      </c>
      <c r="C663" s="14" t="s">
        <v>34</v>
      </c>
      <c r="D663" s="14">
        <v>21</v>
      </c>
      <c r="E663" s="14">
        <v>0</v>
      </c>
      <c r="F663" s="25">
        <v>25678.78</v>
      </c>
      <c r="G663" s="14" t="s">
        <v>11</v>
      </c>
      <c r="H663" s="14" t="s">
        <v>12</v>
      </c>
      <c r="I663" s="14" t="s">
        <v>23</v>
      </c>
      <c r="J663" s="26" t="s">
        <v>7519</v>
      </c>
      <c r="K663" s="15">
        <v>59</v>
      </c>
    </row>
    <row r="664" spans="1:11">
      <c r="A664" s="14" t="s">
        <v>1970</v>
      </c>
      <c r="B664" s="14">
        <v>1970</v>
      </c>
      <c r="C664" s="14" t="s">
        <v>30</v>
      </c>
      <c r="D664" s="14">
        <v>3</v>
      </c>
      <c r="E664" s="14">
        <v>3</v>
      </c>
      <c r="F664" s="25">
        <v>25992.82</v>
      </c>
      <c r="G664" s="14" t="s">
        <v>11</v>
      </c>
      <c r="H664" s="14" t="s">
        <v>11</v>
      </c>
      <c r="I664" s="14" t="s">
        <v>13</v>
      </c>
      <c r="J664" s="26" t="s">
        <v>7518</v>
      </c>
      <c r="K664" s="15">
        <v>52</v>
      </c>
    </row>
    <row r="665" spans="1:11">
      <c r="A665" s="14" t="s">
        <v>1971</v>
      </c>
      <c r="B665" s="14">
        <v>2001</v>
      </c>
      <c r="C665" s="14" t="s">
        <v>18</v>
      </c>
      <c r="D665" s="14">
        <v>5</v>
      </c>
      <c r="E665" s="14">
        <v>2</v>
      </c>
      <c r="F665" s="25">
        <v>26018.95</v>
      </c>
      <c r="G665" s="14" t="s">
        <v>11</v>
      </c>
      <c r="H665" s="14" t="s">
        <v>11</v>
      </c>
      <c r="I665" s="14" t="s">
        <v>23</v>
      </c>
      <c r="J665" s="26" t="s">
        <v>7517</v>
      </c>
      <c r="K665" s="15">
        <v>22</v>
      </c>
    </row>
    <row r="666" spans="1:11">
      <c r="A666" s="14" t="s">
        <v>2332</v>
      </c>
      <c r="B666" s="14">
        <v>1993</v>
      </c>
      <c r="C666" s="14" t="s">
        <v>36</v>
      </c>
      <c r="D666" s="14">
        <v>11</v>
      </c>
      <c r="E666" s="14">
        <v>2</v>
      </c>
      <c r="F666" s="25">
        <v>44585.46</v>
      </c>
      <c r="G666" s="14" t="s">
        <v>11</v>
      </c>
      <c r="H666" s="14" t="s">
        <v>11</v>
      </c>
      <c r="I666" s="14" t="s">
        <v>41</v>
      </c>
      <c r="J666" s="26" t="s">
        <v>7516</v>
      </c>
      <c r="K666" s="15">
        <v>29</v>
      </c>
    </row>
    <row r="667" spans="1:11">
      <c r="A667" s="14" t="s">
        <v>2368</v>
      </c>
      <c r="B667" s="14">
        <v>1991</v>
      </c>
      <c r="C667" s="14" t="s">
        <v>18</v>
      </c>
      <c r="D667" s="14">
        <v>6</v>
      </c>
      <c r="E667" s="14">
        <v>1</v>
      </c>
      <c r="F667" s="25">
        <v>58571.07</v>
      </c>
      <c r="G667" s="14" t="s">
        <v>16</v>
      </c>
      <c r="H667" s="14" t="s">
        <v>12</v>
      </c>
      <c r="I667" s="14" t="s">
        <v>246</v>
      </c>
      <c r="J667" s="26" t="s">
        <v>7515</v>
      </c>
      <c r="K667" s="15">
        <v>32</v>
      </c>
    </row>
    <row r="668" spans="1:11">
      <c r="A668" s="14" t="s">
        <v>1972</v>
      </c>
      <c r="B668" s="14">
        <v>2000</v>
      </c>
      <c r="C668" s="14" t="s">
        <v>30</v>
      </c>
      <c r="D668" s="14">
        <v>26</v>
      </c>
      <c r="E668" s="14">
        <v>0</v>
      </c>
      <c r="F668" s="25">
        <v>26026.97</v>
      </c>
      <c r="G668" s="14" t="s">
        <v>11</v>
      </c>
      <c r="H668" s="14" t="s">
        <v>12</v>
      </c>
      <c r="I668" s="14" t="s">
        <v>41</v>
      </c>
      <c r="J668" s="26" t="s">
        <v>7514</v>
      </c>
      <c r="K668" s="15">
        <v>22</v>
      </c>
    </row>
    <row r="669" spans="1:11">
      <c r="A669" s="14" t="s">
        <v>1973</v>
      </c>
      <c r="B669" s="14">
        <v>1966</v>
      </c>
      <c r="C669" s="14" t="s">
        <v>10</v>
      </c>
      <c r="D669" s="14">
        <v>9</v>
      </c>
      <c r="E669" s="14">
        <v>1</v>
      </c>
      <c r="F669" s="25">
        <v>26109.33</v>
      </c>
      <c r="G669" s="14" t="s">
        <v>11</v>
      </c>
      <c r="H669" s="14" t="s">
        <v>12</v>
      </c>
      <c r="I669" s="14" t="s">
        <v>23</v>
      </c>
      <c r="J669" s="26" t="s">
        <v>6025</v>
      </c>
      <c r="K669" s="15">
        <v>56</v>
      </c>
    </row>
    <row r="670" spans="1:11">
      <c r="A670" s="14" t="s">
        <v>1974</v>
      </c>
      <c r="B670" s="14">
        <v>2002</v>
      </c>
      <c r="C670" s="14" t="s">
        <v>36</v>
      </c>
      <c r="D670" s="14">
        <v>11</v>
      </c>
      <c r="E670" s="14">
        <v>0</v>
      </c>
      <c r="F670" s="25">
        <v>26125.67</v>
      </c>
      <c r="G670" s="14" t="s">
        <v>11</v>
      </c>
      <c r="H670" s="14" t="s">
        <v>16</v>
      </c>
      <c r="I670" s="14" t="s">
        <v>13</v>
      </c>
      <c r="J670" s="26" t="s">
        <v>7104</v>
      </c>
      <c r="K670" s="15">
        <v>20</v>
      </c>
    </row>
    <row r="671" spans="1:11">
      <c r="A671" s="14" t="s">
        <v>1975</v>
      </c>
      <c r="B671" s="14">
        <v>1973</v>
      </c>
      <c r="C671" s="14" t="s">
        <v>10</v>
      </c>
      <c r="D671" s="14">
        <v>7</v>
      </c>
      <c r="E671" s="14">
        <v>1</v>
      </c>
      <c r="F671" s="25">
        <v>26140.36</v>
      </c>
      <c r="G671" s="14" t="s">
        <v>11</v>
      </c>
      <c r="H671" s="14" t="s">
        <v>12</v>
      </c>
      <c r="I671" s="14" t="s">
        <v>41</v>
      </c>
      <c r="J671" s="26" t="s">
        <v>6161</v>
      </c>
      <c r="K671" s="15">
        <v>49</v>
      </c>
    </row>
    <row r="672" spans="1:11">
      <c r="A672" s="14" t="s">
        <v>1976</v>
      </c>
      <c r="B672" s="14">
        <v>1975</v>
      </c>
      <c r="C672" s="14" t="s">
        <v>18</v>
      </c>
      <c r="D672" s="14">
        <v>4</v>
      </c>
      <c r="E672" s="14">
        <v>1</v>
      </c>
      <c r="F672" s="25">
        <v>26236.58</v>
      </c>
      <c r="G672" s="14" t="s">
        <v>11</v>
      </c>
      <c r="H672" s="14" t="s">
        <v>16</v>
      </c>
      <c r="I672" s="14" t="s">
        <v>41</v>
      </c>
      <c r="J672" s="26" t="s">
        <v>7513</v>
      </c>
      <c r="K672" s="15">
        <v>48</v>
      </c>
    </row>
    <row r="673" spans="1:11">
      <c r="A673" s="14" t="s">
        <v>1977</v>
      </c>
      <c r="B673" s="14">
        <v>2004</v>
      </c>
      <c r="C673" s="14" t="s">
        <v>30</v>
      </c>
      <c r="D673" s="14">
        <v>5</v>
      </c>
      <c r="E673" s="14">
        <v>0</v>
      </c>
      <c r="F673" s="25">
        <v>26316.59</v>
      </c>
      <c r="G673" s="14" t="s">
        <v>11</v>
      </c>
      <c r="H673" s="14" t="s">
        <v>12</v>
      </c>
      <c r="I673" s="14" t="s">
        <v>41</v>
      </c>
      <c r="J673" s="26" t="s">
        <v>6387</v>
      </c>
      <c r="K673" s="15">
        <v>18</v>
      </c>
    </row>
    <row r="674" spans="1:11">
      <c r="A674" s="14" t="s">
        <v>1978</v>
      </c>
      <c r="B674" s="14">
        <v>1974</v>
      </c>
      <c r="C674" s="14" t="s">
        <v>20</v>
      </c>
      <c r="D674" s="14">
        <v>21</v>
      </c>
      <c r="E674" s="14">
        <v>1</v>
      </c>
      <c r="F674" s="25">
        <v>26392.26</v>
      </c>
      <c r="G674" s="14" t="s">
        <v>11</v>
      </c>
      <c r="H674" s="14" t="s">
        <v>11</v>
      </c>
      <c r="I674" s="14" t="s">
        <v>246</v>
      </c>
      <c r="J674" s="26" t="s">
        <v>7512</v>
      </c>
      <c r="K674" s="15">
        <v>48</v>
      </c>
    </row>
    <row r="675" spans="1:11">
      <c r="A675" s="14" t="s">
        <v>1979</v>
      </c>
      <c r="B675" s="14">
        <v>1970</v>
      </c>
      <c r="C675" s="14" t="s">
        <v>34</v>
      </c>
      <c r="D675" s="14">
        <v>27</v>
      </c>
      <c r="E675" s="14">
        <v>2</v>
      </c>
      <c r="F675" s="25">
        <v>26467.1</v>
      </c>
      <c r="G675" s="14" t="s">
        <v>11</v>
      </c>
      <c r="H675" s="14" t="s">
        <v>12</v>
      </c>
      <c r="I675" s="14" t="s">
        <v>23</v>
      </c>
      <c r="J675" s="26" t="s">
        <v>7511</v>
      </c>
      <c r="K675" s="15">
        <v>52</v>
      </c>
    </row>
    <row r="676" spans="1:11">
      <c r="A676" s="14" t="s">
        <v>1980</v>
      </c>
      <c r="B676" s="14">
        <v>2004</v>
      </c>
      <c r="C676" s="14" t="s">
        <v>20</v>
      </c>
      <c r="D676" s="14">
        <v>5</v>
      </c>
      <c r="E676" s="14">
        <v>0</v>
      </c>
      <c r="F676" s="25">
        <v>26479.4</v>
      </c>
      <c r="G676" s="14" t="s">
        <v>11</v>
      </c>
      <c r="H676" s="14" t="s">
        <v>11</v>
      </c>
      <c r="I676" s="14" t="s">
        <v>41</v>
      </c>
      <c r="J676" s="26" t="s">
        <v>7510</v>
      </c>
      <c r="K676" s="15">
        <v>18</v>
      </c>
    </row>
    <row r="677" spans="1:11">
      <c r="A677" s="14" t="s">
        <v>1981</v>
      </c>
      <c r="B677" s="14">
        <v>1988</v>
      </c>
      <c r="C677" s="14" t="s">
        <v>10</v>
      </c>
      <c r="D677" s="14">
        <v>22</v>
      </c>
      <c r="E677" s="14">
        <v>3</v>
      </c>
      <c r="F677" s="25">
        <v>26607.89</v>
      </c>
      <c r="G677" s="14" t="s">
        <v>11</v>
      </c>
      <c r="H677" s="14" t="s">
        <v>16</v>
      </c>
      <c r="I677" s="14" t="s">
        <v>41</v>
      </c>
      <c r="J677" s="26" t="s">
        <v>7509</v>
      </c>
      <c r="K677" s="15">
        <v>34</v>
      </c>
    </row>
    <row r="678" spans="1:11">
      <c r="A678" s="14" t="s">
        <v>2333</v>
      </c>
      <c r="B678" s="14">
        <v>1971</v>
      </c>
      <c r="C678" s="14" t="s">
        <v>34</v>
      </c>
      <c r="D678" s="14">
        <v>13</v>
      </c>
      <c r="E678" s="14">
        <v>2</v>
      </c>
      <c r="F678" s="25">
        <v>44641.2</v>
      </c>
      <c r="G678" s="14" t="s">
        <v>11</v>
      </c>
      <c r="H678" s="14" t="s">
        <v>12</v>
      </c>
      <c r="I678" s="14" t="s">
        <v>246</v>
      </c>
      <c r="J678" s="26" t="s">
        <v>7508</v>
      </c>
      <c r="K678" s="15">
        <v>51</v>
      </c>
    </row>
    <row r="679" spans="1:11">
      <c r="A679" s="14" t="s">
        <v>1982</v>
      </c>
      <c r="B679" s="14">
        <v>1991</v>
      </c>
      <c r="C679" s="14" t="s">
        <v>34</v>
      </c>
      <c r="D679" s="14">
        <v>22</v>
      </c>
      <c r="E679" s="14">
        <v>3</v>
      </c>
      <c r="F679" s="25">
        <v>26912.560000000001</v>
      </c>
      <c r="G679" s="14" t="s">
        <v>11</v>
      </c>
      <c r="H679" s="14" t="s">
        <v>11</v>
      </c>
      <c r="I679" s="14" t="s">
        <v>41</v>
      </c>
      <c r="J679" s="26" t="s">
        <v>7507</v>
      </c>
      <c r="K679" s="15">
        <v>31</v>
      </c>
    </row>
    <row r="680" spans="1:11">
      <c r="A680" s="14" t="s">
        <v>1983</v>
      </c>
      <c r="B680" s="14">
        <v>1958</v>
      </c>
      <c r="C680" s="14" t="s">
        <v>30</v>
      </c>
      <c r="D680" s="14">
        <v>25</v>
      </c>
      <c r="E680" s="14">
        <v>0</v>
      </c>
      <c r="F680" s="25">
        <v>26926.51</v>
      </c>
      <c r="G680" s="14" t="s">
        <v>11</v>
      </c>
      <c r="H680" s="14" t="s">
        <v>16</v>
      </c>
      <c r="I680" s="14" t="s">
        <v>13</v>
      </c>
      <c r="J680" s="26" t="s">
        <v>7506</v>
      </c>
      <c r="K680" s="15">
        <v>64</v>
      </c>
    </row>
    <row r="681" spans="1:11">
      <c r="A681" s="14" t="s">
        <v>1984</v>
      </c>
      <c r="B681" s="14">
        <v>2002</v>
      </c>
      <c r="C681" s="14" t="s">
        <v>18</v>
      </c>
      <c r="D681" s="14">
        <v>17</v>
      </c>
      <c r="E681" s="14">
        <v>0</v>
      </c>
      <c r="F681" s="25">
        <v>26927.69</v>
      </c>
      <c r="G681" s="14" t="s">
        <v>11</v>
      </c>
      <c r="H681" s="14" t="s">
        <v>11</v>
      </c>
      <c r="I681" s="14" t="s">
        <v>41</v>
      </c>
      <c r="J681" s="26" t="s">
        <v>7505</v>
      </c>
      <c r="K681" s="15">
        <v>20</v>
      </c>
    </row>
    <row r="682" spans="1:11">
      <c r="A682" s="14" t="s">
        <v>1985</v>
      </c>
      <c r="B682" s="14">
        <v>2000</v>
      </c>
      <c r="C682" s="14" t="s">
        <v>15</v>
      </c>
      <c r="D682" s="14">
        <v>9</v>
      </c>
      <c r="E682" s="14">
        <v>0</v>
      </c>
      <c r="F682" s="25">
        <v>26936.98</v>
      </c>
      <c r="G682" s="14" t="s">
        <v>11</v>
      </c>
      <c r="H682" s="14" t="s">
        <v>12</v>
      </c>
      <c r="I682" s="14" t="s">
        <v>41</v>
      </c>
      <c r="J682" s="26" t="s">
        <v>7504</v>
      </c>
      <c r="K682" s="15">
        <v>22</v>
      </c>
    </row>
    <row r="683" spans="1:11">
      <c r="A683" s="14" t="s">
        <v>1986</v>
      </c>
      <c r="B683" s="14">
        <v>1960</v>
      </c>
      <c r="C683" s="14" t="s">
        <v>10</v>
      </c>
      <c r="D683" s="14">
        <v>9</v>
      </c>
      <c r="E683" s="14">
        <v>1</v>
      </c>
      <c r="F683" s="25">
        <v>27000.98</v>
      </c>
      <c r="G683" s="14" t="s">
        <v>11</v>
      </c>
      <c r="H683" s="14" t="s">
        <v>11</v>
      </c>
      <c r="I683" s="14" t="s">
        <v>13</v>
      </c>
      <c r="J683" s="26" t="s">
        <v>7503</v>
      </c>
      <c r="K683" s="15">
        <v>62</v>
      </c>
    </row>
    <row r="684" spans="1:11">
      <c r="A684" s="14" t="s">
        <v>1987</v>
      </c>
      <c r="B684" s="14">
        <v>1958</v>
      </c>
      <c r="C684" s="14" t="s">
        <v>18</v>
      </c>
      <c r="D684" s="14">
        <v>30</v>
      </c>
      <c r="E684" s="14">
        <v>0</v>
      </c>
      <c r="F684" s="25">
        <v>27037.91</v>
      </c>
      <c r="G684" s="14" t="s">
        <v>11</v>
      </c>
      <c r="H684" s="14" t="s">
        <v>11</v>
      </c>
      <c r="I684" s="14" t="s">
        <v>13</v>
      </c>
      <c r="J684" s="26" t="s">
        <v>7502</v>
      </c>
      <c r="K684" s="15">
        <v>64</v>
      </c>
    </row>
    <row r="685" spans="1:11">
      <c r="A685" s="14" t="s">
        <v>1988</v>
      </c>
      <c r="B685" s="14">
        <v>1994</v>
      </c>
      <c r="C685" s="14" t="s">
        <v>10</v>
      </c>
      <c r="D685" s="14">
        <v>2</v>
      </c>
      <c r="E685" s="14">
        <v>0</v>
      </c>
      <c r="F685" s="25">
        <v>27080.639999999999</v>
      </c>
      <c r="G685" s="14" t="s">
        <v>11</v>
      </c>
      <c r="H685" s="14" t="s">
        <v>11</v>
      </c>
      <c r="I685" s="14" t="s">
        <v>41</v>
      </c>
      <c r="J685" s="26" t="s">
        <v>7501</v>
      </c>
      <c r="K685" s="15">
        <v>28</v>
      </c>
    </row>
    <row r="686" spans="1:11">
      <c r="A686" s="14" t="s">
        <v>1989</v>
      </c>
      <c r="B686" s="14">
        <v>1990</v>
      </c>
      <c r="C686" s="14" t="s">
        <v>30</v>
      </c>
      <c r="D686" s="14">
        <v>13</v>
      </c>
      <c r="E686" s="14">
        <v>3</v>
      </c>
      <c r="F686" s="25">
        <v>27092.38</v>
      </c>
      <c r="G686" s="14" t="s">
        <v>11</v>
      </c>
      <c r="H686" s="14" t="s">
        <v>12</v>
      </c>
      <c r="I686" s="14" t="s">
        <v>41</v>
      </c>
      <c r="J686" s="26" t="s">
        <v>7500</v>
      </c>
      <c r="K686" s="15">
        <v>32</v>
      </c>
    </row>
    <row r="687" spans="1:11">
      <c r="A687" s="14" t="s">
        <v>1990</v>
      </c>
      <c r="B687" s="14">
        <v>1970</v>
      </c>
      <c r="C687" s="14" t="s">
        <v>36</v>
      </c>
      <c r="D687" s="14">
        <v>2</v>
      </c>
      <c r="E687" s="14">
        <v>0</v>
      </c>
      <c r="F687" s="25">
        <v>27117.99</v>
      </c>
      <c r="G687" s="14" t="s">
        <v>11</v>
      </c>
      <c r="H687" s="14" t="s">
        <v>11</v>
      </c>
      <c r="I687" s="14" t="s">
        <v>13</v>
      </c>
      <c r="J687" s="26" t="s">
        <v>7499</v>
      </c>
      <c r="K687" s="15">
        <v>52</v>
      </c>
    </row>
    <row r="688" spans="1:11">
      <c r="A688" s="14" t="s">
        <v>1991</v>
      </c>
      <c r="B688" s="14">
        <v>1965</v>
      </c>
      <c r="C688" s="14" t="s">
        <v>30</v>
      </c>
      <c r="D688" s="14">
        <v>21</v>
      </c>
      <c r="E688" s="14">
        <v>0</v>
      </c>
      <c r="F688" s="25">
        <v>27218.44</v>
      </c>
      <c r="G688" s="14" t="s">
        <v>11</v>
      </c>
      <c r="H688" s="14" t="s">
        <v>16</v>
      </c>
      <c r="I688" s="14" t="s">
        <v>355</v>
      </c>
      <c r="J688" s="26" t="s">
        <v>7498</v>
      </c>
      <c r="K688" s="15">
        <v>57</v>
      </c>
    </row>
    <row r="689" spans="1:11">
      <c r="A689" s="14" t="s">
        <v>2334</v>
      </c>
      <c r="B689" s="14">
        <v>1962</v>
      </c>
      <c r="C689" s="14" t="s">
        <v>30</v>
      </c>
      <c r="D689" s="14">
        <v>17</v>
      </c>
      <c r="E689" s="14">
        <v>0</v>
      </c>
      <c r="F689" s="25">
        <v>45008.959999999999</v>
      </c>
      <c r="G689" s="14" t="s">
        <v>11</v>
      </c>
      <c r="H689" s="14" t="s">
        <v>11</v>
      </c>
      <c r="I689" s="14" t="s">
        <v>13</v>
      </c>
      <c r="J689" s="26" t="s">
        <v>7497</v>
      </c>
      <c r="K689" s="15">
        <v>60</v>
      </c>
    </row>
    <row r="690" spans="1:11">
      <c r="A690" s="14" t="s">
        <v>1992</v>
      </c>
      <c r="B690" s="14">
        <v>1999</v>
      </c>
      <c r="C690" s="14" t="s">
        <v>30</v>
      </c>
      <c r="D690" s="14">
        <v>2</v>
      </c>
      <c r="E690" s="14">
        <v>0</v>
      </c>
      <c r="F690" s="25">
        <v>27236.959999999999</v>
      </c>
      <c r="G690" s="14" t="s">
        <v>11</v>
      </c>
      <c r="H690" s="14" t="s">
        <v>16</v>
      </c>
      <c r="I690" s="14" t="s">
        <v>41</v>
      </c>
      <c r="J690" s="26" t="s">
        <v>7275</v>
      </c>
      <c r="K690" s="15">
        <v>23</v>
      </c>
    </row>
    <row r="691" spans="1:11">
      <c r="A691" s="14" t="s">
        <v>1993</v>
      </c>
      <c r="B691" s="14">
        <v>1968</v>
      </c>
      <c r="C691" s="14" t="s">
        <v>18</v>
      </c>
      <c r="D691" s="14">
        <v>6</v>
      </c>
      <c r="E691" s="14">
        <v>3</v>
      </c>
      <c r="F691" s="25">
        <v>27322.73</v>
      </c>
      <c r="G691" s="14" t="s">
        <v>11</v>
      </c>
      <c r="H691" s="14" t="s">
        <v>11</v>
      </c>
      <c r="I691" s="14" t="s">
        <v>13</v>
      </c>
      <c r="J691" s="26" t="s">
        <v>7496</v>
      </c>
      <c r="K691" s="15">
        <v>55</v>
      </c>
    </row>
    <row r="692" spans="1:11">
      <c r="A692" s="14" t="s">
        <v>1994</v>
      </c>
      <c r="B692" s="14">
        <v>1969</v>
      </c>
      <c r="C692" s="14" t="s">
        <v>36</v>
      </c>
      <c r="D692" s="14">
        <v>16</v>
      </c>
      <c r="E692" s="14">
        <v>0</v>
      </c>
      <c r="F692" s="25">
        <v>27346.04</v>
      </c>
      <c r="G692" s="14" t="s">
        <v>11</v>
      </c>
      <c r="H692" s="14" t="s">
        <v>11</v>
      </c>
      <c r="I692" s="14" t="s">
        <v>13</v>
      </c>
      <c r="J692" s="26" t="s">
        <v>7495</v>
      </c>
      <c r="K692" s="15">
        <v>53</v>
      </c>
    </row>
    <row r="693" spans="1:11">
      <c r="A693" s="14" t="s">
        <v>1995</v>
      </c>
      <c r="B693" s="14">
        <v>1988</v>
      </c>
      <c r="C693" s="14" t="s">
        <v>20</v>
      </c>
      <c r="D693" s="14">
        <v>15</v>
      </c>
      <c r="E693" s="14">
        <v>2</v>
      </c>
      <c r="F693" s="25">
        <v>27375.9</v>
      </c>
      <c r="G693" s="14" t="s">
        <v>11</v>
      </c>
      <c r="H693" s="14" t="s">
        <v>12</v>
      </c>
      <c r="I693" s="14" t="s">
        <v>163</v>
      </c>
      <c r="J693" s="26" t="s">
        <v>6776</v>
      </c>
      <c r="K693" s="15">
        <v>34</v>
      </c>
    </row>
    <row r="694" spans="1:11">
      <c r="A694" s="14" t="s">
        <v>1996</v>
      </c>
      <c r="B694" s="14">
        <v>1985</v>
      </c>
      <c r="C694" s="14" t="s">
        <v>30</v>
      </c>
      <c r="D694" s="14">
        <v>5</v>
      </c>
      <c r="E694" s="14">
        <v>3</v>
      </c>
      <c r="F694" s="25">
        <v>27432.73</v>
      </c>
      <c r="G694" s="14" t="s">
        <v>11</v>
      </c>
      <c r="H694" s="14" t="s">
        <v>16</v>
      </c>
      <c r="I694" s="14" t="s">
        <v>41</v>
      </c>
      <c r="J694" s="26" t="s">
        <v>7494</v>
      </c>
      <c r="K694" s="15">
        <v>37</v>
      </c>
    </row>
    <row r="695" spans="1:11">
      <c r="A695" s="14" t="s">
        <v>1997</v>
      </c>
      <c r="B695" s="14">
        <v>1981</v>
      </c>
      <c r="C695" s="14" t="s">
        <v>36</v>
      </c>
      <c r="D695" s="14">
        <v>3</v>
      </c>
      <c r="E695" s="14">
        <v>1</v>
      </c>
      <c r="F695" s="25">
        <v>27495.59</v>
      </c>
      <c r="G695" s="14" t="s">
        <v>11</v>
      </c>
      <c r="H695" s="14" t="s">
        <v>16</v>
      </c>
      <c r="I695" s="14" t="s">
        <v>41</v>
      </c>
      <c r="J695" s="26" t="s">
        <v>7493</v>
      </c>
      <c r="K695" s="15">
        <v>41</v>
      </c>
    </row>
    <row r="696" spans="1:11">
      <c r="A696" s="14" t="s">
        <v>1998</v>
      </c>
      <c r="B696" s="14">
        <v>1965</v>
      </c>
      <c r="C696" s="14" t="s">
        <v>36</v>
      </c>
      <c r="D696" s="14">
        <v>19</v>
      </c>
      <c r="E696" s="14">
        <v>0</v>
      </c>
      <c r="F696" s="25">
        <v>27533.91</v>
      </c>
      <c r="G696" s="14" t="s">
        <v>11</v>
      </c>
      <c r="H696" s="14" t="s">
        <v>12</v>
      </c>
      <c r="I696" s="14" t="s">
        <v>13</v>
      </c>
      <c r="J696" s="26" t="s">
        <v>7492</v>
      </c>
      <c r="K696" s="15">
        <v>57</v>
      </c>
    </row>
    <row r="697" spans="1:11">
      <c r="A697" s="14" t="s">
        <v>1999</v>
      </c>
      <c r="B697" s="14">
        <v>1984</v>
      </c>
      <c r="C697" s="14" t="s">
        <v>10</v>
      </c>
      <c r="D697" s="14">
        <v>22</v>
      </c>
      <c r="E697" s="14">
        <v>3</v>
      </c>
      <c r="F697" s="25">
        <v>27534.53</v>
      </c>
      <c r="G697" s="14" t="s">
        <v>11</v>
      </c>
      <c r="H697" s="14" t="s">
        <v>11</v>
      </c>
      <c r="I697" s="14" t="s">
        <v>41</v>
      </c>
      <c r="J697" s="26" t="s">
        <v>7382</v>
      </c>
      <c r="K697" s="15">
        <v>38</v>
      </c>
    </row>
    <row r="698" spans="1:11">
      <c r="A698" s="14" t="s">
        <v>2000</v>
      </c>
      <c r="B698" s="14">
        <v>1985</v>
      </c>
      <c r="C698" s="14" t="s">
        <v>15</v>
      </c>
      <c r="D698" s="14">
        <v>6</v>
      </c>
      <c r="E698" s="14">
        <v>3</v>
      </c>
      <c r="F698" s="25">
        <v>27598.93</v>
      </c>
      <c r="G698" s="14" t="s">
        <v>11</v>
      </c>
      <c r="H698" s="14" t="s">
        <v>16</v>
      </c>
      <c r="I698" s="14" t="s">
        <v>41</v>
      </c>
      <c r="J698" s="26" t="s">
        <v>7491</v>
      </c>
      <c r="K698" s="15">
        <v>37</v>
      </c>
    </row>
    <row r="699" spans="1:11">
      <c r="A699" s="14" t="s">
        <v>2001</v>
      </c>
      <c r="B699" s="14">
        <v>1992</v>
      </c>
      <c r="C699" s="14" t="s">
        <v>18</v>
      </c>
      <c r="D699" s="14">
        <v>11</v>
      </c>
      <c r="E699" s="14">
        <v>0</v>
      </c>
      <c r="F699" s="25">
        <v>27614.71</v>
      </c>
      <c r="G699" s="14" t="s">
        <v>11</v>
      </c>
      <c r="H699" s="14" t="s">
        <v>12</v>
      </c>
      <c r="I699" s="14" t="s">
        <v>41</v>
      </c>
      <c r="J699" s="26" t="s">
        <v>7490</v>
      </c>
      <c r="K699" s="15">
        <v>30</v>
      </c>
    </row>
    <row r="700" spans="1:11">
      <c r="A700" s="14" t="s">
        <v>2335</v>
      </c>
      <c r="B700" s="14">
        <v>1974</v>
      </c>
      <c r="C700" s="14" t="s">
        <v>34</v>
      </c>
      <c r="D700" s="14">
        <v>9</v>
      </c>
      <c r="E700" s="14">
        <v>2</v>
      </c>
      <c r="F700" s="25">
        <v>45702.02</v>
      </c>
      <c r="G700" s="14" t="s">
        <v>11</v>
      </c>
      <c r="H700" s="14" t="s">
        <v>11</v>
      </c>
      <c r="I700" s="14" t="s">
        <v>23</v>
      </c>
      <c r="J700" s="26" t="s">
        <v>7489</v>
      </c>
      <c r="K700" s="15">
        <v>48</v>
      </c>
    </row>
    <row r="701" spans="1:11">
      <c r="A701" s="14" t="s">
        <v>2002</v>
      </c>
      <c r="B701" s="14">
        <v>1997</v>
      </c>
      <c r="C701" s="14" t="s">
        <v>20</v>
      </c>
      <c r="D701" s="14">
        <v>9</v>
      </c>
      <c r="E701" s="14">
        <v>0</v>
      </c>
      <c r="F701" s="25">
        <v>27619.360000000001</v>
      </c>
      <c r="G701" s="14" t="s">
        <v>11</v>
      </c>
      <c r="H701" s="14" t="s">
        <v>12</v>
      </c>
      <c r="I701" s="14" t="s">
        <v>41</v>
      </c>
      <c r="J701" s="26" t="s">
        <v>7488</v>
      </c>
      <c r="K701" s="15">
        <v>25</v>
      </c>
    </row>
    <row r="702" spans="1:11">
      <c r="A702" s="14" t="s">
        <v>2003</v>
      </c>
      <c r="B702" s="14">
        <v>1997</v>
      </c>
      <c r="C702" s="14" t="s">
        <v>36</v>
      </c>
      <c r="D702" s="14">
        <v>7</v>
      </c>
      <c r="E702" s="14">
        <v>0</v>
      </c>
      <c r="F702" s="25">
        <v>27625.17</v>
      </c>
      <c r="G702" s="14" t="s">
        <v>16</v>
      </c>
      <c r="H702" s="14" t="s">
        <v>16</v>
      </c>
      <c r="I702" s="14" t="s">
        <v>41</v>
      </c>
      <c r="J702" s="26" t="s">
        <v>7487</v>
      </c>
      <c r="K702" s="15">
        <v>25</v>
      </c>
    </row>
    <row r="703" spans="1:11">
      <c r="A703" s="14" t="s">
        <v>2004</v>
      </c>
      <c r="B703" s="14">
        <v>1992</v>
      </c>
      <c r="C703" s="14" t="s">
        <v>10</v>
      </c>
      <c r="D703" s="14">
        <v>3</v>
      </c>
      <c r="E703" s="14">
        <v>0</v>
      </c>
      <c r="F703" s="25">
        <v>27696.11</v>
      </c>
      <c r="G703" s="14" t="s">
        <v>16</v>
      </c>
      <c r="H703" s="14" t="s">
        <v>11</v>
      </c>
      <c r="I703" s="14" t="s">
        <v>41</v>
      </c>
      <c r="J703" s="26" t="s">
        <v>7486</v>
      </c>
      <c r="K703" s="15">
        <v>30</v>
      </c>
    </row>
    <row r="704" spans="1:11">
      <c r="A704" s="14" t="s">
        <v>2005</v>
      </c>
      <c r="B704" s="14">
        <v>2002</v>
      </c>
      <c r="C704" s="14" t="s">
        <v>30</v>
      </c>
      <c r="D704" s="14">
        <v>6</v>
      </c>
      <c r="E704" s="14">
        <v>1</v>
      </c>
      <c r="F704" s="25">
        <v>27724.29</v>
      </c>
      <c r="G704" s="14" t="s">
        <v>16</v>
      </c>
      <c r="H704" s="14" t="s">
        <v>12</v>
      </c>
      <c r="I704" s="14" t="s">
        <v>13</v>
      </c>
      <c r="J704" s="26" t="s">
        <v>7485</v>
      </c>
      <c r="K704" s="15">
        <v>20</v>
      </c>
    </row>
    <row r="705" spans="1:11">
      <c r="A705" s="14" t="s">
        <v>2006</v>
      </c>
      <c r="B705" s="14">
        <v>1960</v>
      </c>
      <c r="C705" s="14" t="s">
        <v>10</v>
      </c>
      <c r="D705" s="14">
        <v>6</v>
      </c>
      <c r="E705" s="14">
        <v>0</v>
      </c>
      <c r="F705" s="25">
        <v>27808.73</v>
      </c>
      <c r="G705" s="14" t="s">
        <v>16</v>
      </c>
      <c r="H705" s="14" t="s">
        <v>16</v>
      </c>
      <c r="I705" s="14" t="s">
        <v>13</v>
      </c>
      <c r="J705" s="26" t="s">
        <v>7484</v>
      </c>
      <c r="K705" s="15">
        <v>62</v>
      </c>
    </row>
    <row r="706" spans="1:11">
      <c r="A706" s="14" t="s">
        <v>2007</v>
      </c>
      <c r="B706" s="14">
        <v>1985</v>
      </c>
      <c r="C706" s="14" t="s">
        <v>30</v>
      </c>
      <c r="D706" s="14">
        <v>4</v>
      </c>
      <c r="E706" s="14">
        <v>3</v>
      </c>
      <c r="F706" s="25">
        <v>27849.94</v>
      </c>
      <c r="G706" s="14" t="s">
        <v>16</v>
      </c>
      <c r="H706" s="14" t="s">
        <v>16</v>
      </c>
      <c r="I706" s="14" t="s">
        <v>41</v>
      </c>
      <c r="J706" s="26" t="s">
        <v>7483</v>
      </c>
      <c r="K706" s="15">
        <v>37</v>
      </c>
    </row>
    <row r="707" spans="1:11">
      <c r="A707" s="14" t="s">
        <v>2008</v>
      </c>
      <c r="B707" s="14">
        <v>1989</v>
      </c>
      <c r="C707" s="14" t="s">
        <v>15</v>
      </c>
      <c r="D707" s="14">
        <v>21</v>
      </c>
      <c r="E707" s="14">
        <v>3</v>
      </c>
      <c r="F707" s="25">
        <v>27925.86</v>
      </c>
      <c r="G707" s="14" t="s">
        <v>16</v>
      </c>
      <c r="H707" s="14" t="s">
        <v>11</v>
      </c>
      <c r="I707" s="14" t="s">
        <v>41</v>
      </c>
      <c r="J707" s="26" t="s">
        <v>7482</v>
      </c>
      <c r="K707" s="15">
        <v>33</v>
      </c>
    </row>
    <row r="708" spans="1:11">
      <c r="A708" s="14" t="s">
        <v>2009</v>
      </c>
      <c r="B708" s="14">
        <v>1991</v>
      </c>
      <c r="C708" s="14" t="s">
        <v>18</v>
      </c>
      <c r="D708" s="14">
        <v>4</v>
      </c>
      <c r="E708" s="14">
        <v>3</v>
      </c>
      <c r="F708" s="25">
        <v>27931.11</v>
      </c>
      <c r="G708" s="14" t="s">
        <v>16</v>
      </c>
      <c r="H708" s="14" t="s">
        <v>12</v>
      </c>
      <c r="I708" s="14" t="s">
        <v>41</v>
      </c>
      <c r="J708" s="26" t="s">
        <v>7481</v>
      </c>
      <c r="K708" s="15">
        <v>32</v>
      </c>
    </row>
    <row r="709" spans="1:11">
      <c r="A709" s="14" t="s">
        <v>2010</v>
      </c>
      <c r="B709" s="14">
        <v>1961</v>
      </c>
      <c r="C709" s="14" t="s">
        <v>10</v>
      </c>
      <c r="D709" s="14">
        <v>28</v>
      </c>
      <c r="E709" s="14">
        <v>3</v>
      </c>
      <c r="F709" s="25">
        <v>27941.29</v>
      </c>
      <c r="G709" s="14" t="s">
        <v>16</v>
      </c>
      <c r="H709" s="14" t="s">
        <v>12</v>
      </c>
      <c r="I709" s="14" t="s">
        <v>41</v>
      </c>
      <c r="J709" s="26" t="s">
        <v>7480</v>
      </c>
      <c r="K709" s="15">
        <v>61</v>
      </c>
    </row>
    <row r="710" spans="1:11">
      <c r="A710" s="14" t="s">
        <v>2011</v>
      </c>
      <c r="B710" s="14">
        <v>1999</v>
      </c>
      <c r="C710" s="14" t="s">
        <v>30</v>
      </c>
      <c r="D710" s="14">
        <v>21</v>
      </c>
      <c r="E710" s="14">
        <v>0</v>
      </c>
      <c r="F710" s="25">
        <v>27980.77</v>
      </c>
      <c r="G710" s="14" t="s">
        <v>16</v>
      </c>
      <c r="H710" s="14" t="s">
        <v>16</v>
      </c>
      <c r="I710" s="14" t="s">
        <v>41</v>
      </c>
      <c r="J710" s="26" t="s">
        <v>7479</v>
      </c>
      <c r="K710" s="15">
        <v>23</v>
      </c>
    </row>
    <row r="711" spans="1:11">
      <c r="A711" s="14" t="s">
        <v>2336</v>
      </c>
      <c r="B711" s="14">
        <v>1960</v>
      </c>
      <c r="C711" s="14" t="s">
        <v>30</v>
      </c>
      <c r="D711" s="14">
        <v>21</v>
      </c>
      <c r="E711" s="14">
        <v>0</v>
      </c>
      <c r="F711" s="25">
        <v>45710.21</v>
      </c>
      <c r="G711" s="14" t="s">
        <v>11</v>
      </c>
      <c r="H711" s="14" t="s">
        <v>11</v>
      </c>
      <c r="I711" s="14" t="s">
        <v>167</v>
      </c>
      <c r="J711" s="26" t="s">
        <v>7478</v>
      </c>
      <c r="K711" s="15">
        <v>62</v>
      </c>
    </row>
    <row r="712" spans="1:11">
      <c r="A712" s="14" t="s">
        <v>2012</v>
      </c>
      <c r="B712" s="14">
        <v>1985</v>
      </c>
      <c r="C712" s="14" t="s">
        <v>15</v>
      </c>
      <c r="D712" s="14">
        <v>29</v>
      </c>
      <c r="E712" s="14">
        <v>3</v>
      </c>
      <c r="F712" s="25">
        <v>28006.94</v>
      </c>
      <c r="G712" s="14" t="s">
        <v>16</v>
      </c>
      <c r="H712" s="14" t="s">
        <v>11</v>
      </c>
      <c r="I712" s="14" t="s">
        <v>41</v>
      </c>
      <c r="J712" s="26" t="s">
        <v>7477</v>
      </c>
      <c r="K712" s="15">
        <v>37</v>
      </c>
    </row>
    <row r="713" spans="1:11">
      <c r="A713" s="14" t="s">
        <v>2013</v>
      </c>
      <c r="B713" s="14">
        <v>1960</v>
      </c>
      <c r="C713" s="14" t="s">
        <v>15</v>
      </c>
      <c r="D713" s="14">
        <v>22</v>
      </c>
      <c r="E713" s="14">
        <v>0</v>
      </c>
      <c r="F713" s="25">
        <v>28101.33</v>
      </c>
      <c r="G713" s="14" t="s">
        <v>16</v>
      </c>
      <c r="H713" s="14" t="s">
        <v>11</v>
      </c>
      <c r="I713" s="14" t="s">
        <v>165</v>
      </c>
      <c r="J713" s="26" t="s">
        <v>7476</v>
      </c>
      <c r="K713" s="15">
        <v>62</v>
      </c>
    </row>
    <row r="714" spans="1:11">
      <c r="A714" s="14" t="s">
        <v>2014</v>
      </c>
      <c r="B714" s="14">
        <v>1999</v>
      </c>
      <c r="C714" s="14" t="s">
        <v>20</v>
      </c>
      <c r="D714" s="14">
        <v>6</v>
      </c>
      <c r="E714" s="14">
        <v>0</v>
      </c>
      <c r="F714" s="25">
        <v>28245.34</v>
      </c>
      <c r="G714" s="14" t="s">
        <v>16</v>
      </c>
      <c r="H714" s="14" t="s">
        <v>12</v>
      </c>
      <c r="I714" s="14" t="s">
        <v>41</v>
      </c>
      <c r="J714" s="26" t="s">
        <v>7475</v>
      </c>
      <c r="K714" s="15">
        <v>23</v>
      </c>
    </row>
    <row r="715" spans="1:11">
      <c r="A715" s="14" t="s">
        <v>2015</v>
      </c>
      <c r="B715" s="14">
        <v>1963</v>
      </c>
      <c r="C715" s="14" t="s">
        <v>15</v>
      </c>
      <c r="D715" s="14">
        <v>25</v>
      </c>
      <c r="E715" s="14">
        <v>1</v>
      </c>
      <c r="F715" s="25">
        <v>28287.9</v>
      </c>
      <c r="G715" s="14" t="s">
        <v>16</v>
      </c>
      <c r="H715" s="14" t="s">
        <v>16</v>
      </c>
      <c r="I715" s="14" t="s">
        <v>13</v>
      </c>
      <c r="J715" s="26" t="s">
        <v>7474</v>
      </c>
      <c r="K715" s="15">
        <v>59</v>
      </c>
    </row>
    <row r="716" spans="1:11">
      <c r="A716" s="14" t="s">
        <v>2016</v>
      </c>
      <c r="B716" s="14">
        <v>1990</v>
      </c>
      <c r="C716" s="14" t="s">
        <v>30</v>
      </c>
      <c r="D716" s="14">
        <v>24</v>
      </c>
      <c r="E716" s="14">
        <v>3</v>
      </c>
      <c r="F716" s="25">
        <v>28302.33</v>
      </c>
      <c r="G716" s="14" t="s">
        <v>16</v>
      </c>
      <c r="H716" s="14" t="s">
        <v>11</v>
      </c>
      <c r="I716" s="14" t="s">
        <v>41</v>
      </c>
      <c r="J716" s="26" t="s">
        <v>7473</v>
      </c>
      <c r="K716" s="15">
        <v>32</v>
      </c>
    </row>
    <row r="717" spans="1:11">
      <c r="A717" s="14" t="s">
        <v>2017</v>
      </c>
      <c r="B717" s="14">
        <v>1977</v>
      </c>
      <c r="C717" s="14" t="s">
        <v>30</v>
      </c>
      <c r="D717" s="14">
        <v>2</v>
      </c>
      <c r="E717" s="14">
        <v>1</v>
      </c>
      <c r="F717" s="25">
        <v>28340.19</v>
      </c>
      <c r="G717" s="14" t="s">
        <v>16</v>
      </c>
      <c r="H717" s="14" t="s">
        <v>11</v>
      </c>
      <c r="I717" s="14" t="s">
        <v>23</v>
      </c>
      <c r="J717" s="26" t="s">
        <v>6241</v>
      </c>
      <c r="K717" s="15">
        <v>45</v>
      </c>
    </row>
    <row r="718" spans="1:11">
      <c r="A718" s="14" t="s">
        <v>2018</v>
      </c>
      <c r="B718" s="14">
        <v>1974</v>
      </c>
      <c r="C718" s="14" t="s">
        <v>20</v>
      </c>
      <c r="D718" s="14">
        <v>16</v>
      </c>
      <c r="E718" s="14">
        <v>1</v>
      </c>
      <c r="F718" s="25">
        <v>28468.92</v>
      </c>
      <c r="G718" s="14" t="s">
        <v>16</v>
      </c>
      <c r="H718" s="14" t="s">
        <v>16</v>
      </c>
      <c r="I718" s="14" t="s">
        <v>23</v>
      </c>
      <c r="J718" s="26" t="s">
        <v>7472</v>
      </c>
      <c r="K718" s="15">
        <v>48</v>
      </c>
    </row>
    <row r="719" spans="1:11">
      <c r="A719" s="14" t="s">
        <v>2019</v>
      </c>
      <c r="B719" s="14">
        <v>1982</v>
      </c>
      <c r="C719" s="14" t="s">
        <v>30</v>
      </c>
      <c r="D719" s="14">
        <v>11</v>
      </c>
      <c r="E719" s="14">
        <v>1</v>
      </c>
      <c r="F719" s="25">
        <v>28476.73</v>
      </c>
      <c r="G719" s="14" t="s">
        <v>16</v>
      </c>
      <c r="H719" s="14" t="s">
        <v>11</v>
      </c>
      <c r="I719" s="14" t="s">
        <v>23</v>
      </c>
      <c r="J719" s="26" t="s">
        <v>7471</v>
      </c>
      <c r="K719" s="15">
        <v>40</v>
      </c>
    </row>
    <row r="720" spans="1:11">
      <c r="A720" s="14" t="s">
        <v>2020</v>
      </c>
      <c r="B720" s="14">
        <v>1985</v>
      </c>
      <c r="C720" s="14" t="s">
        <v>20</v>
      </c>
      <c r="D720" s="14">
        <v>27</v>
      </c>
      <c r="E720" s="14">
        <v>3</v>
      </c>
      <c r="F720" s="25">
        <v>28542.86</v>
      </c>
      <c r="G720" s="14" t="s">
        <v>16</v>
      </c>
      <c r="H720" s="14" t="s">
        <v>12</v>
      </c>
      <c r="I720" s="14" t="s">
        <v>41</v>
      </c>
      <c r="J720" s="26" t="s">
        <v>7470</v>
      </c>
      <c r="K720" s="15">
        <v>37</v>
      </c>
    </row>
    <row r="721" spans="1:11">
      <c r="A721" s="14" t="s">
        <v>2021</v>
      </c>
      <c r="B721" s="14">
        <v>1990</v>
      </c>
      <c r="C721" s="14" t="s">
        <v>30</v>
      </c>
      <c r="D721" s="14">
        <v>5</v>
      </c>
      <c r="E721" s="14">
        <v>3</v>
      </c>
      <c r="F721" s="25">
        <v>28716.14</v>
      </c>
      <c r="G721" s="14" t="s">
        <v>16</v>
      </c>
      <c r="H721" s="14" t="s">
        <v>12</v>
      </c>
      <c r="I721" s="14" t="s">
        <v>41</v>
      </c>
      <c r="J721" s="26" t="s">
        <v>7469</v>
      </c>
      <c r="K721" s="15">
        <v>32</v>
      </c>
    </row>
    <row r="722" spans="1:11">
      <c r="A722" s="14" t="s">
        <v>2337</v>
      </c>
      <c r="B722" s="14">
        <v>1979</v>
      </c>
      <c r="C722" s="14" t="s">
        <v>34</v>
      </c>
      <c r="D722" s="14">
        <v>12</v>
      </c>
      <c r="E722" s="14">
        <v>0</v>
      </c>
      <c r="F722" s="25">
        <v>45863.21</v>
      </c>
      <c r="G722" s="14" t="s">
        <v>11</v>
      </c>
      <c r="H722" s="14" t="s">
        <v>16</v>
      </c>
      <c r="I722" s="14" t="s">
        <v>13</v>
      </c>
      <c r="J722" s="26" t="s">
        <v>7468</v>
      </c>
      <c r="K722" s="15">
        <v>43</v>
      </c>
    </row>
    <row r="723" spans="1:11">
      <c r="A723" s="14" t="s">
        <v>2022</v>
      </c>
      <c r="B723" s="14">
        <v>1961</v>
      </c>
      <c r="C723" s="14" t="s">
        <v>34</v>
      </c>
      <c r="D723" s="14">
        <v>3</v>
      </c>
      <c r="E723" s="14">
        <v>1</v>
      </c>
      <c r="F723" s="25">
        <v>28868.66</v>
      </c>
      <c r="G723" s="14" t="s">
        <v>16</v>
      </c>
      <c r="H723" s="14" t="s">
        <v>11</v>
      </c>
      <c r="I723" s="14" t="s">
        <v>23</v>
      </c>
      <c r="J723" s="26" t="s">
        <v>7467</v>
      </c>
      <c r="K723" s="15">
        <v>61</v>
      </c>
    </row>
    <row r="724" spans="1:11">
      <c r="A724" s="14" t="s">
        <v>2023</v>
      </c>
      <c r="B724" s="14">
        <v>1962</v>
      </c>
      <c r="C724" s="14" t="s">
        <v>10</v>
      </c>
      <c r="D724" s="14">
        <v>25</v>
      </c>
      <c r="E724" s="14">
        <v>0</v>
      </c>
      <c r="F724" s="25">
        <v>28923.14</v>
      </c>
      <c r="G724" s="14" t="s">
        <v>16</v>
      </c>
      <c r="H724" s="14" t="s">
        <v>16</v>
      </c>
      <c r="I724" s="14" t="s">
        <v>23</v>
      </c>
      <c r="J724" s="26" t="s">
        <v>7466</v>
      </c>
      <c r="K724" s="15">
        <v>60</v>
      </c>
    </row>
    <row r="725" spans="1:11">
      <c r="A725" s="14" t="s">
        <v>2024</v>
      </c>
      <c r="B725" s="14">
        <v>1959</v>
      </c>
      <c r="C725" s="14" t="s">
        <v>30</v>
      </c>
      <c r="D725" s="14">
        <v>5</v>
      </c>
      <c r="E725" s="14">
        <v>0</v>
      </c>
      <c r="F725" s="25">
        <v>28950.47</v>
      </c>
      <c r="G725" s="14" t="s">
        <v>16</v>
      </c>
      <c r="H725" s="14" t="s">
        <v>16</v>
      </c>
      <c r="I725" s="14" t="s">
        <v>23</v>
      </c>
      <c r="J725" s="26" t="s">
        <v>7465</v>
      </c>
      <c r="K725" s="15">
        <v>63</v>
      </c>
    </row>
    <row r="726" spans="1:11">
      <c r="A726" s="14" t="s">
        <v>2025</v>
      </c>
      <c r="B726" s="14">
        <v>2003</v>
      </c>
      <c r="C726" s="14" t="s">
        <v>20</v>
      </c>
      <c r="D726" s="14">
        <v>1</v>
      </c>
      <c r="E726" s="14">
        <v>0</v>
      </c>
      <c r="F726" s="25">
        <v>28998.68</v>
      </c>
      <c r="G726" s="14" t="s">
        <v>16</v>
      </c>
      <c r="H726" s="14" t="s">
        <v>12</v>
      </c>
      <c r="I726" s="14" t="s">
        <v>41</v>
      </c>
      <c r="J726" s="26" t="s">
        <v>7161</v>
      </c>
      <c r="K726" s="15">
        <v>19</v>
      </c>
    </row>
    <row r="727" spans="1:11">
      <c r="A727" s="14" t="s">
        <v>2026</v>
      </c>
      <c r="B727" s="14">
        <v>1992</v>
      </c>
      <c r="C727" s="14" t="s">
        <v>10</v>
      </c>
      <c r="D727" s="14">
        <v>7</v>
      </c>
      <c r="E727" s="14">
        <v>0</v>
      </c>
      <c r="F727" s="25">
        <v>29007.82</v>
      </c>
      <c r="G727" s="14" t="s">
        <v>16</v>
      </c>
      <c r="H727" s="14" t="s">
        <v>12</v>
      </c>
      <c r="I727" s="14" t="s">
        <v>41</v>
      </c>
      <c r="J727" s="26" t="s">
        <v>7464</v>
      </c>
      <c r="K727" s="15">
        <v>30</v>
      </c>
    </row>
    <row r="728" spans="1:11">
      <c r="A728" s="14" t="s">
        <v>2130</v>
      </c>
      <c r="B728" s="14">
        <v>2004</v>
      </c>
      <c r="C728" s="14" t="s">
        <v>15</v>
      </c>
      <c r="D728" s="14">
        <v>1</v>
      </c>
      <c r="E728" s="14">
        <v>2</v>
      </c>
      <c r="F728" s="25">
        <v>34303.17</v>
      </c>
      <c r="G728" s="14" t="s">
        <v>16</v>
      </c>
      <c r="H728" s="14" t="s">
        <v>12</v>
      </c>
      <c r="I728" s="14" t="s">
        <v>13</v>
      </c>
      <c r="J728" s="26" t="s">
        <v>6693</v>
      </c>
      <c r="K728" s="15">
        <v>18</v>
      </c>
    </row>
    <row r="729" spans="1:11">
      <c r="A729" s="14" t="s">
        <v>2027</v>
      </c>
      <c r="B729" s="14">
        <v>1980</v>
      </c>
      <c r="C729" s="14" t="s">
        <v>10</v>
      </c>
      <c r="D729" s="14">
        <v>14</v>
      </c>
      <c r="E729" s="14">
        <v>2</v>
      </c>
      <c r="F729" s="25">
        <v>29114.21</v>
      </c>
      <c r="G729" s="14" t="s">
        <v>16</v>
      </c>
      <c r="H729" s="14" t="s">
        <v>12</v>
      </c>
      <c r="I729" s="14" t="s">
        <v>41</v>
      </c>
      <c r="J729" s="26" t="s">
        <v>7463</v>
      </c>
      <c r="K729" s="15">
        <v>42</v>
      </c>
    </row>
    <row r="730" spans="1:11">
      <c r="A730" s="14" t="s">
        <v>2028</v>
      </c>
      <c r="B730" s="14">
        <v>1978</v>
      </c>
      <c r="C730" s="14" t="s">
        <v>15</v>
      </c>
      <c r="D730" s="14">
        <v>29</v>
      </c>
      <c r="E730" s="14">
        <v>2</v>
      </c>
      <c r="F730" s="25">
        <v>29114.77</v>
      </c>
      <c r="G730" s="14" t="s">
        <v>16</v>
      </c>
      <c r="H730" s="14" t="s">
        <v>16</v>
      </c>
      <c r="I730" s="14" t="s">
        <v>41</v>
      </c>
      <c r="J730" s="26" t="s">
        <v>6424</v>
      </c>
      <c r="K730" s="15">
        <v>44</v>
      </c>
    </row>
    <row r="731" spans="1:11">
      <c r="A731" s="14" t="s">
        <v>2029</v>
      </c>
      <c r="B731" s="14">
        <v>1961</v>
      </c>
      <c r="C731" s="14" t="s">
        <v>30</v>
      </c>
      <c r="D731" s="14">
        <v>24</v>
      </c>
      <c r="E731" s="14">
        <v>0</v>
      </c>
      <c r="F731" s="25">
        <v>29141.360000000001</v>
      </c>
      <c r="G731" s="14" t="s">
        <v>16</v>
      </c>
      <c r="H731" s="14" t="s">
        <v>12</v>
      </c>
      <c r="I731" s="14" t="s">
        <v>23</v>
      </c>
      <c r="J731" s="26" t="s">
        <v>7462</v>
      </c>
      <c r="K731" s="15">
        <v>61</v>
      </c>
    </row>
    <row r="732" spans="1:11">
      <c r="A732" s="14" t="s">
        <v>2030</v>
      </c>
      <c r="B732" s="14">
        <v>1976</v>
      </c>
      <c r="C732" s="14" t="s">
        <v>15</v>
      </c>
      <c r="D732" s="14">
        <v>8</v>
      </c>
      <c r="E732" s="14">
        <v>2</v>
      </c>
      <c r="F732" s="25">
        <v>29160.39</v>
      </c>
      <c r="G732" s="14" t="s">
        <v>16</v>
      </c>
      <c r="H732" s="14" t="s">
        <v>11</v>
      </c>
      <c r="I732" s="14" t="s">
        <v>41</v>
      </c>
      <c r="J732" s="26" t="s">
        <v>7461</v>
      </c>
      <c r="K732" s="15">
        <v>46</v>
      </c>
    </row>
    <row r="733" spans="1:11">
      <c r="A733" s="14" t="s">
        <v>2031</v>
      </c>
      <c r="B733" s="14">
        <v>1969</v>
      </c>
      <c r="C733" s="14" t="s">
        <v>10</v>
      </c>
      <c r="D733" s="14">
        <v>9</v>
      </c>
      <c r="E733" s="14">
        <v>2</v>
      </c>
      <c r="F733" s="25">
        <v>29186.48</v>
      </c>
      <c r="G733" s="14" t="s">
        <v>16</v>
      </c>
      <c r="H733" s="14" t="s">
        <v>12</v>
      </c>
      <c r="I733" s="14" t="s">
        <v>246</v>
      </c>
      <c r="J733" s="26" t="s">
        <v>7460</v>
      </c>
      <c r="K733" s="15">
        <v>53</v>
      </c>
    </row>
    <row r="734" spans="1:11">
      <c r="A734" s="14" t="s">
        <v>2338</v>
      </c>
      <c r="B734" s="14">
        <v>1985</v>
      </c>
      <c r="C734" s="14" t="s">
        <v>20</v>
      </c>
      <c r="D734" s="14">
        <v>30</v>
      </c>
      <c r="E734" s="14">
        <v>2</v>
      </c>
      <c r="F734" s="25">
        <v>46113.51</v>
      </c>
      <c r="G734" s="14" t="s">
        <v>11</v>
      </c>
      <c r="H734" s="14" t="s">
        <v>12</v>
      </c>
      <c r="I734" s="14" t="s">
        <v>41</v>
      </c>
      <c r="J734" s="26" t="s">
        <v>7459</v>
      </c>
      <c r="K734" s="15">
        <v>37</v>
      </c>
    </row>
    <row r="735" spans="1:11">
      <c r="A735" s="14" t="s">
        <v>2032</v>
      </c>
      <c r="B735" s="14">
        <v>1978</v>
      </c>
      <c r="C735" s="14" t="s">
        <v>10</v>
      </c>
      <c r="D735" s="14">
        <v>21</v>
      </c>
      <c r="E735" s="14">
        <v>2</v>
      </c>
      <c r="F735" s="25">
        <v>29227.599999999999</v>
      </c>
      <c r="G735" s="14" t="s">
        <v>16</v>
      </c>
      <c r="H735" s="14" t="s">
        <v>12</v>
      </c>
      <c r="I735" s="14" t="s">
        <v>23</v>
      </c>
      <c r="J735" s="26" t="s">
        <v>7458</v>
      </c>
      <c r="K735" s="15">
        <v>44</v>
      </c>
    </row>
    <row r="736" spans="1:11">
      <c r="A736" s="14" t="s">
        <v>2033</v>
      </c>
      <c r="B736" s="14">
        <v>1958</v>
      </c>
      <c r="C736" s="14" t="s">
        <v>18</v>
      </c>
      <c r="D736" s="14">
        <v>5</v>
      </c>
      <c r="E736" s="14">
        <v>0</v>
      </c>
      <c r="F736" s="25">
        <v>29330.98</v>
      </c>
      <c r="G736" s="14" t="s">
        <v>16</v>
      </c>
      <c r="H736" s="14" t="s">
        <v>11</v>
      </c>
      <c r="I736" s="14" t="s">
        <v>23</v>
      </c>
      <c r="J736" s="26" t="s">
        <v>7457</v>
      </c>
      <c r="K736" s="15">
        <v>65</v>
      </c>
    </row>
    <row r="737" spans="1:11">
      <c r="A737" s="14" t="s">
        <v>2034</v>
      </c>
      <c r="B737" s="14">
        <v>1985</v>
      </c>
      <c r="C737" s="14" t="s">
        <v>15</v>
      </c>
      <c r="D737" s="14">
        <v>7</v>
      </c>
      <c r="E737" s="14">
        <v>3</v>
      </c>
      <c r="F737" s="25">
        <v>29352.560000000001</v>
      </c>
      <c r="G737" s="14" t="s">
        <v>16</v>
      </c>
      <c r="H737" s="14" t="s">
        <v>16</v>
      </c>
      <c r="I737" s="14" t="s">
        <v>41</v>
      </c>
      <c r="J737" s="26" t="s">
        <v>7456</v>
      </c>
      <c r="K737" s="15">
        <v>37</v>
      </c>
    </row>
    <row r="738" spans="1:11">
      <c r="A738" s="14" t="s">
        <v>2035</v>
      </c>
      <c r="B738" s="14">
        <v>1987</v>
      </c>
      <c r="C738" s="14" t="s">
        <v>10</v>
      </c>
      <c r="D738" s="14">
        <v>16</v>
      </c>
      <c r="E738" s="14">
        <v>3</v>
      </c>
      <c r="F738" s="25">
        <v>29443.59</v>
      </c>
      <c r="G738" s="14" t="s">
        <v>16</v>
      </c>
      <c r="H738" s="14" t="s">
        <v>16</v>
      </c>
      <c r="I738" s="14" t="s">
        <v>41</v>
      </c>
      <c r="J738" s="26" t="s">
        <v>7455</v>
      </c>
      <c r="K738" s="15">
        <v>35</v>
      </c>
    </row>
    <row r="739" spans="1:11">
      <c r="A739" s="14" t="s">
        <v>2036</v>
      </c>
      <c r="B739" s="14">
        <v>1959</v>
      </c>
      <c r="C739" s="14" t="s">
        <v>36</v>
      </c>
      <c r="D739" s="14">
        <v>20</v>
      </c>
      <c r="E739" s="14">
        <v>0</v>
      </c>
      <c r="F739" s="25">
        <v>29523.17</v>
      </c>
      <c r="G739" s="14" t="s">
        <v>16</v>
      </c>
      <c r="H739" s="14" t="s">
        <v>11</v>
      </c>
      <c r="I739" s="14" t="s">
        <v>246</v>
      </c>
      <c r="J739" s="26" t="s">
        <v>7454</v>
      </c>
      <c r="K739" s="15">
        <v>63</v>
      </c>
    </row>
    <row r="740" spans="1:11">
      <c r="A740" s="14" t="s">
        <v>2037</v>
      </c>
      <c r="B740" s="14">
        <v>1975</v>
      </c>
      <c r="C740" s="14" t="s">
        <v>15</v>
      </c>
      <c r="D740" s="14">
        <v>3</v>
      </c>
      <c r="E740" s="14">
        <v>1</v>
      </c>
      <c r="F740" s="25">
        <v>29583.8</v>
      </c>
      <c r="G740" s="14" t="s">
        <v>16</v>
      </c>
      <c r="H740" s="14" t="s">
        <v>16</v>
      </c>
      <c r="I740" s="14" t="s">
        <v>41</v>
      </c>
      <c r="J740" s="26" t="s">
        <v>7453</v>
      </c>
      <c r="K740" s="15">
        <v>47</v>
      </c>
    </row>
    <row r="741" spans="1:11">
      <c r="A741" s="14" t="s">
        <v>2038</v>
      </c>
      <c r="B741" s="14">
        <v>1993</v>
      </c>
      <c r="C741" s="14" t="s">
        <v>10</v>
      </c>
      <c r="D741" s="14">
        <v>27</v>
      </c>
      <c r="E741" s="14">
        <v>0</v>
      </c>
      <c r="F741" s="25">
        <v>29622.69</v>
      </c>
      <c r="G741" s="14" t="s">
        <v>16</v>
      </c>
      <c r="H741" s="14" t="s">
        <v>16</v>
      </c>
      <c r="I741" s="14" t="s">
        <v>41</v>
      </c>
      <c r="J741" s="26" t="s">
        <v>7452</v>
      </c>
      <c r="K741" s="15">
        <v>29</v>
      </c>
    </row>
    <row r="742" spans="1:11">
      <c r="A742" s="14" t="s">
        <v>2039</v>
      </c>
      <c r="B742" s="14">
        <v>1973</v>
      </c>
      <c r="C742" s="14" t="s">
        <v>34</v>
      </c>
      <c r="D742" s="14">
        <v>23</v>
      </c>
      <c r="E742" s="14">
        <v>0</v>
      </c>
      <c r="F742" s="25">
        <v>29757.69</v>
      </c>
      <c r="G742" s="14" t="s">
        <v>16</v>
      </c>
      <c r="H742" s="14" t="s">
        <v>12</v>
      </c>
      <c r="I742" s="14" t="s">
        <v>41</v>
      </c>
      <c r="J742" s="26" t="s">
        <v>7451</v>
      </c>
      <c r="K742" s="15">
        <v>49</v>
      </c>
    </row>
    <row r="743" spans="1:11">
      <c r="A743" s="14" t="s">
        <v>2040</v>
      </c>
      <c r="B743" s="14">
        <v>1998</v>
      </c>
      <c r="C743" s="14" t="s">
        <v>18</v>
      </c>
      <c r="D743" s="14">
        <v>20</v>
      </c>
      <c r="E743" s="14">
        <v>0</v>
      </c>
      <c r="F743" s="25">
        <v>29760.6</v>
      </c>
      <c r="G743" s="14" t="s">
        <v>16</v>
      </c>
      <c r="H743" s="14" t="s">
        <v>11</v>
      </c>
      <c r="I743" s="14" t="s">
        <v>41</v>
      </c>
      <c r="J743" s="26" t="s">
        <v>7116</v>
      </c>
      <c r="K743" s="15">
        <v>24</v>
      </c>
    </row>
    <row r="744" spans="1:11">
      <c r="A744" s="14" t="s">
        <v>2041</v>
      </c>
      <c r="B744" s="14">
        <v>1981</v>
      </c>
      <c r="C744" s="14" t="s">
        <v>34</v>
      </c>
      <c r="D744" s="14">
        <v>13</v>
      </c>
      <c r="E744" s="14">
        <v>1</v>
      </c>
      <c r="F744" s="25">
        <v>29816.639999999999</v>
      </c>
      <c r="G744" s="14" t="s">
        <v>16</v>
      </c>
      <c r="H744" s="14" t="s">
        <v>11</v>
      </c>
      <c r="I744" s="14" t="s">
        <v>41</v>
      </c>
      <c r="J744" s="26" t="s">
        <v>7450</v>
      </c>
      <c r="K744" s="15">
        <v>41</v>
      </c>
    </row>
    <row r="745" spans="1:11">
      <c r="A745" s="14" t="s">
        <v>2339</v>
      </c>
      <c r="B745" s="14">
        <v>1962</v>
      </c>
      <c r="C745" s="14" t="s">
        <v>30</v>
      </c>
      <c r="D745" s="14">
        <v>4</v>
      </c>
      <c r="E745" s="14">
        <v>3</v>
      </c>
      <c r="F745" s="25">
        <v>46130.53</v>
      </c>
      <c r="G745" s="14" t="s">
        <v>16</v>
      </c>
      <c r="H745" s="14" t="s">
        <v>16</v>
      </c>
      <c r="I745" s="14" t="s">
        <v>23</v>
      </c>
      <c r="J745" s="26" t="s">
        <v>7449</v>
      </c>
      <c r="K745" s="15">
        <v>60</v>
      </c>
    </row>
    <row r="746" spans="1:11">
      <c r="A746" s="14" t="s">
        <v>2042</v>
      </c>
      <c r="B746" s="14">
        <v>1982</v>
      </c>
      <c r="C746" s="14" t="s">
        <v>36</v>
      </c>
      <c r="D746" s="14">
        <v>29</v>
      </c>
      <c r="E746" s="14">
        <v>3</v>
      </c>
      <c r="F746" s="25">
        <v>29818.76</v>
      </c>
      <c r="G746" s="14" t="s">
        <v>16</v>
      </c>
      <c r="H746" s="14" t="s">
        <v>16</v>
      </c>
      <c r="I746" s="14" t="s">
        <v>23</v>
      </c>
      <c r="J746" s="26" t="s">
        <v>7448</v>
      </c>
      <c r="K746" s="15">
        <v>40</v>
      </c>
    </row>
    <row r="747" spans="1:11">
      <c r="A747" s="14" t="s">
        <v>2043</v>
      </c>
      <c r="B747" s="14">
        <v>1989</v>
      </c>
      <c r="C747" s="14" t="s">
        <v>30</v>
      </c>
      <c r="D747" s="14">
        <v>30</v>
      </c>
      <c r="E747" s="14">
        <v>3</v>
      </c>
      <c r="F747" s="25">
        <v>29852.48</v>
      </c>
      <c r="G747" s="14" t="s">
        <v>16</v>
      </c>
      <c r="H747" s="14" t="s">
        <v>12</v>
      </c>
      <c r="I747" s="14" t="s">
        <v>41</v>
      </c>
      <c r="J747" s="26" t="s">
        <v>7447</v>
      </c>
      <c r="K747" s="15">
        <v>33</v>
      </c>
    </row>
    <row r="748" spans="1:11">
      <c r="A748" s="14" t="s">
        <v>2044</v>
      </c>
      <c r="B748" s="14">
        <v>1975</v>
      </c>
      <c r="C748" s="14" t="s">
        <v>34</v>
      </c>
      <c r="D748" s="14">
        <v>19</v>
      </c>
      <c r="E748" s="14">
        <v>1</v>
      </c>
      <c r="F748" s="25">
        <v>29899.25</v>
      </c>
      <c r="G748" s="14" t="s">
        <v>16</v>
      </c>
      <c r="H748" s="14" t="s">
        <v>12</v>
      </c>
      <c r="I748" s="14" t="s">
        <v>41</v>
      </c>
      <c r="J748" s="26" t="s">
        <v>7446</v>
      </c>
      <c r="K748" s="15">
        <v>47</v>
      </c>
    </row>
    <row r="749" spans="1:11">
      <c r="A749" s="14" t="s">
        <v>2045</v>
      </c>
      <c r="B749" s="14">
        <v>1988</v>
      </c>
      <c r="C749" s="14" t="s">
        <v>30</v>
      </c>
      <c r="D749" s="14">
        <v>30</v>
      </c>
      <c r="E749" s="14">
        <v>3</v>
      </c>
      <c r="F749" s="25">
        <v>29929.56</v>
      </c>
      <c r="G749" s="14" t="s">
        <v>16</v>
      </c>
      <c r="H749" s="14" t="s">
        <v>16</v>
      </c>
      <c r="I749" s="14" t="s">
        <v>41</v>
      </c>
      <c r="J749" s="26" t="s">
        <v>7445</v>
      </c>
      <c r="K749" s="15">
        <v>34</v>
      </c>
    </row>
    <row r="750" spans="1:11">
      <c r="A750" s="14" t="s">
        <v>2046</v>
      </c>
      <c r="B750" s="14">
        <v>1976</v>
      </c>
      <c r="C750" s="14" t="s">
        <v>18</v>
      </c>
      <c r="D750" s="14">
        <v>12</v>
      </c>
      <c r="E750" s="14">
        <v>2</v>
      </c>
      <c r="F750" s="25">
        <v>29933.75</v>
      </c>
      <c r="G750" s="14" t="s">
        <v>16</v>
      </c>
      <c r="H750" s="14" t="s">
        <v>16</v>
      </c>
      <c r="I750" s="14" t="s">
        <v>41</v>
      </c>
      <c r="J750" s="26" t="s">
        <v>6324</v>
      </c>
      <c r="K750" s="15">
        <v>46</v>
      </c>
    </row>
    <row r="751" spans="1:11">
      <c r="A751" s="14" t="s">
        <v>2047</v>
      </c>
      <c r="B751" s="14">
        <v>1991</v>
      </c>
      <c r="C751" s="14" t="s">
        <v>36</v>
      </c>
      <c r="D751" s="14">
        <v>5</v>
      </c>
      <c r="E751" s="14">
        <v>3</v>
      </c>
      <c r="F751" s="25">
        <v>29969.67</v>
      </c>
      <c r="G751" s="14" t="s">
        <v>16</v>
      </c>
      <c r="H751" s="14" t="s">
        <v>16</v>
      </c>
      <c r="I751" s="14" t="s">
        <v>41</v>
      </c>
      <c r="J751" s="26" t="s">
        <v>7444</v>
      </c>
      <c r="K751" s="15">
        <v>31</v>
      </c>
    </row>
    <row r="752" spans="1:11">
      <c r="A752" s="14" t="s">
        <v>2048</v>
      </c>
      <c r="B752" s="14">
        <v>1981</v>
      </c>
      <c r="C752" s="14" t="s">
        <v>34</v>
      </c>
      <c r="D752" s="14">
        <v>4</v>
      </c>
      <c r="E752" s="14">
        <v>1</v>
      </c>
      <c r="F752" s="25">
        <v>30026.87</v>
      </c>
      <c r="G752" s="14" t="s">
        <v>11</v>
      </c>
      <c r="H752" s="14" t="s">
        <v>12</v>
      </c>
      <c r="I752" s="14" t="s">
        <v>23</v>
      </c>
      <c r="J752" s="26" t="s">
        <v>6477</v>
      </c>
      <c r="K752" s="15">
        <v>41</v>
      </c>
    </row>
    <row r="753" spans="1:11">
      <c r="A753" s="14" t="s">
        <v>2049</v>
      </c>
      <c r="B753" s="14">
        <v>1967</v>
      </c>
      <c r="C753" s="14" t="s">
        <v>18</v>
      </c>
      <c r="D753" s="14">
        <v>16</v>
      </c>
      <c r="E753" s="14">
        <v>3</v>
      </c>
      <c r="F753" s="25">
        <v>30063.58</v>
      </c>
      <c r="G753" s="14" t="s">
        <v>16</v>
      </c>
      <c r="H753" s="14" t="s">
        <v>16</v>
      </c>
      <c r="I753" s="14" t="s">
        <v>23</v>
      </c>
      <c r="J753" s="26" t="s">
        <v>7443</v>
      </c>
      <c r="K753" s="15">
        <v>55</v>
      </c>
    </row>
    <row r="754" spans="1:11">
      <c r="A754" s="14" t="s">
        <v>2050</v>
      </c>
      <c r="B754" s="14">
        <v>1979</v>
      </c>
      <c r="C754" s="14" t="s">
        <v>20</v>
      </c>
      <c r="D754" s="14">
        <v>2</v>
      </c>
      <c r="E754" s="14">
        <v>2</v>
      </c>
      <c r="F754" s="25">
        <v>30095.97</v>
      </c>
      <c r="G754" s="14" t="s">
        <v>11</v>
      </c>
      <c r="H754" s="14" t="s">
        <v>12</v>
      </c>
      <c r="I754" s="14" t="s">
        <v>41</v>
      </c>
      <c r="J754" s="26" t="s">
        <v>7442</v>
      </c>
      <c r="K754" s="15">
        <v>43</v>
      </c>
    </row>
    <row r="755" spans="1:11">
      <c r="A755" s="14" t="s">
        <v>2051</v>
      </c>
      <c r="B755" s="14">
        <v>1971</v>
      </c>
      <c r="C755" s="14" t="s">
        <v>30</v>
      </c>
      <c r="D755" s="14">
        <v>25</v>
      </c>
      <c r="E755" s="14">
        <v>0</v>
      </c>
      <c r="F755" s="25">
        <v>30134.75</v>
      </c>
      <c r="G755" s="14" t="s">
        <v>11</v>
      </c>
      <c r="H755" s="14" t="s">
        <v>12</v>
      </c>
      <c r="I755" s="14" t="s">
        <v>41</v>
      </c>
      <c r="J755" s="26" t="s">
        <v>7441</v>
      </c>
      <c r="K755" s="15">
        <v>51</v>
      </c>
    </row>
    <row r="756" spans="1:11">
      <c r="A756" s="14" t="s">
        <v>2340</v>
      </c>
      <c r="B756" s="14">
        <v>1976</v>
      </c>
      <c r="C756" s="14" t="s">
        <v>30</v>
      </c>
      <c r="D756" s="14">
        <v>2</v>
      </c>
      <c r="E756" s="14">
        <v>3</v>
      </c>
      <c r="F756" s="25">
        <v>46151.12</v>
      </c>
      <c r="G756" s="14" t="s">
        <v>16</v>
      </c>
      <c r="H756" s="14" t="s">
        <v>12</v>
      </c>
      <c r="I756" s="14" t="s">
        <v>13</v>
      </c>
      <c r="J756" s="26" t="s">
        <v>7440</v>
      </c>
      <c r="K756" s="15">
        <v>46</v>
      </c>
    </row>
    <row r="757" spans="1:11">
      <c r="A757" s="14" t="s">
        <v>2052</v>
      </c>
      <c r="B757" s="14">
        <v>1958</v>
      </c>
      <c r="C757" s="14" t="s">
        <v>34</v>
      </c>
      <c r="D757" s="14">
        <v>11</v>
      </c>
      <c r="E757" s="14">
        <v>1</v>
      </c>
      <c r="F757" s="25">
        <v>30166.62</v>
      </c>
      <c r="G757" s="14" t="s">
        <v>16</v>
      </c>
      <c r="H757" s="14" t="s">
        <v>12</v>
      </c>
      <c r="I757" s="14" t="s">
        <v>23</v>
      </c>
      <c r="J757" s="26" t="s">
        <v>7439</v>
      </c>
      <c r="K757" s="15">
        <v>64</v>
      </c>
    </row>
    <row r="758" spans="1:11">
      <c r="A758" s="14" t="s">
        <v>2053</v>
      </c>
      <c r="B758" s="14">
        <v>1963</v>
      </c>
      <c r="C758" s="14" t="s">
        <v>20</v>
      </c>
      <c r="D758" s="14">
        <v>13</v>
      </c>
      <c r="E758" s="14">
        <v>3</v>
      </c>
      <c r="F758" s="25">
        <v>30184.94</v>
      </c>
      <c r="G758" s="14" t="s">
        <v>16</v>
      </c>
      <c r="H758" s="14" t="s">
        <v>16</v>
      </c>
      <c r="I758" s="14" t="s">
        <v>275</v>
      </c>
      <c r="J758" s="26" t="s">
        <v>7438</v>
      </c>
      <c r="K758" s="15">
        <v>59</v>
      </c>
    </row>
    <row r="759" spans="1:11">
      <c r="A759" s="14" t="s">
        <v>2054</v>
      </c>
      <c r="B759" s="14">
        <v>1962</v>
      </c>
      <c r="C759" s="14" t="s">
        <v>20</v>
      </c>
      <c r="D759" s="14">
        <v>15</v>
      </c>
      <c r="E759" s="14">
        <v>0</v>
      </c>
      <c r="F759" s="25">
        <v>30260</v>
      </c>
      <c r="G759" s="14" t="s">
        <v>16</v>
      </c>
      <c r="H759" s="14" t="s">
        <v>16</v>
      </c>
      <c r="I759" s="14" t="s">
        <v>275</v>
      </c>
      <c r="J759" s="26" t="s">
        <v>7437</v>
      </c>
      <c r="K759" s="15">
        <v>60</v>
      </c>
    </row>
    <row r="760" spans="1:11">
      <c r="A760" s="14" t="s">
        <v>2055</v>
      </c>
      <c r="B760" s="14">
        <v>1972</v>
      </c>
      <c r="C760" s="14" t="s">
        <v>10</v>
      </c>
      <c r="D760" s="14">
        <v>24</v>
      </c>
      <c r="E760" s="14">
        <v>2</v>
      </c>
      <c r="F760" s="25">
        <v>30284.639999999999</v>
      </c>
      <c r="G760" s="14" t="s">
        <v>16</v>
      </c>
      <c r="H760" s="14" t="s">
        <v>16</v>
      </c>
      <c r="I760" s="14" t="s">
        <v>23</v>
      </c>
      <c r="J760" s="26" t="s">
        <v>7436</v>
      </c>
      <c r="K760" s="15">
        <v>50</v>
      </c>
    </row>
    <row r="761" spans="1:11">
      <c r="A761" s="14" t="s">
        <v>2056</v>
      </c>
      <c r="B761" s="14">
        <v>2004</v>
      </c>
      <c r="C761" s="14" t="s">
        <v>18</v>
      </c>
      <c r="D761" s="14">
        <v>1</v>
      </c>
      <c r="E761" s="14">
        <v>0</v>
      </c>
      <c r="F761" s="25">
        <v>30328.27</v>
      </c>
      <c r="G761" s="14" t="s">
        <v>11</v>
      </c>
      <c r="H761" s="14" t="s">
        <v>11</v>
      </c>
      <c r="I761" s="14" t="s">
        <v>41</v>
      </c>
      <c r="J761" s="26" t="s">
        <v>7435</v>
      </c>
      <c r="K761" s="15">
        <v>19</v>
      </c>
    </row>
    <row r="762" spans="1:11">
      <c r="A762" s="14" t="s">
        <v>2057</v>
      </c>
      <c r="B762" s="14">
        <v>1969</v>
      </c>
      <c r="C762" s="14" t="s">
        <v>10</v>
      </c>
      <c r="D762" s="14">
        <v>30</v>
      </c>
      <c r="E762" s="14">
        <v>0</v>
      </c>
      <c r="F762" s="25">
        <v>30366.93</v>
      </c>
      <c r="G762" s="14" t="s">
        <v>11</v>
      </c>
      <c r="H762" s="14" t="s">
        <v>11</v>
      </c>
      <c r="I762" s="14" t="s">
        <v>41</v>
      </c>
      <c r="J762" s="26" t="s">
        <v>7434</v>
      </c>
      <c r="K762" s="15">
        <v>53</v>
      </c>
    </row>
    <row r="763" spans="1:11">
      <c r="A763" s="14" t="s">
        <v>2058</v>
      </c>
      <c r="B763" s="14">
        <v>1976</v>
      </c>
      <c r="C763" s="14" t="s">
        <v>20</v>
      </c>
      <c r="D763" s="14">
        <v>3</v>
      </c>
      <c r="E763" s="14">
        <v>2</v>
      </c>
      <c r="F763" s="25">
        <v>30409.53</v>
      </c>
      <c r="G763" s="14" t="s">
        <v>11</v>
      </c>
      <c r="H763" s="14" t="s">
        <v>12</v>
      </c>
      <c r="I763" s="14" t="s">
        <v>23</v>
      </c>
      <c r="J763" s="26" t="s">
        <v>6342</v>
      </c>
      <c r="K763" s="15">
        <v>46</v>
      </c>
    </row>
    <row r="764" spans="1:11">
      <c r="A764" s="14" t="s">
        <v>2059</v>
      </c>
      <c r="B764" s="14">
        <v>1998</v>
      </c>
      <c r="C764" s="14" t="s">
        <v>36</v>
      </c>
      <c r="D764" s="14">
        <v>28</v>
      </c>
      <c r="E764" s="14">
        <v>0</v>
      </c>
      <c r="F764" s="25">
        <v>30422.03</v>
      </c>
      <c r="G764" s="14" t="s">
        <v>11</v>
      </c>
      <c r="H764" s="14" t="s">
        <v>12</v>
      </c>
      <c r="I764" s="14" t="s">
        <v>41</v>
      </c>
      <c r="J764" s="26" t="s">
        <v>7433</v>
      </c>
      <c r="K764" s="15">
        <v>24</v>
      </c>
    </row>
    <row r="765" spans="1:11">
      <c r="A765" s="14" t="s">
        <v>2060</v>
      </c>
      <c r="B765" s="14">
        <v>1983</v>
      </c>
      <c r="C765" s="14" t="s">
        <v>20</v>
      </c>
      <c r="D765" s="14">
        <v>3</v>
      </c>
      <c r="E765" s="14">
        <v>3</v>
      </c>
      <c r="F765" s="25">
        <v>30457.37</v>
      </c>
      <c r="G765" s="14" t="s">
        <v>11</v>
      </c>
      <c r="H765" s="14" t="s">
        <v>16</v>
      </c>
      <c r="I765" s="14" t="s">
        <v>23</v>
      </c>
      <c r="J765" s="26" t="s">
        <v>6707</v>
      </c>
      <c r="K765" s="15">
        <v>39</v>
      </c>
    </row>
    <row r="766" spans="1:11">
      <c r="A766" s="14" t="s">
        <v>2061</v>
      </c>
      <c r="B766" s="14">
        <v>1986</v>
      </c>
      <c r="C766" s="14" t="s">
        <v>34</v>
      </c>
      <c r="D766" s="14">
        <v>10</v>
      </c>
      <c r="E766" s="14">
        <v>3</v>
      </c>
      <c r="F766" s="25">
        <v>30530.5</v>
      </c>
      <c r="G766" s="14" t="s">
        <v>11</v>
      </c>
      <c r="H766" s="14" t="s">
        <v>16</v>
      </c>
      <c r="I766" s="14" t="s">
        <v>41</v>
      </c>
      <c r="J766" s="26" t="s">
        <v>7432</v>
      </c>
      <c r="K766" s="15">
        <v>36</v>
      </c>
    </row>
    <row r="767" spans="1:11">
      <c r="A767" s="14" t="s">
        <v>2341</v>
      </c>
      <c r="B767" s="14">
        <v>1978</v>
      </c>
      <c r="C767" s="14" t="s">
        <v>34</v>
      </c>
      <c r="D767" s="14">
        <v>17</v>
      </c>
      <c r="E767" s="14">
        <v>2</v>
      </c>
      <c r="F767" s="25">
        <v>46200.99</v>
      </c>
      <c r="G767" s="14" t="s">
        <v>16</v>
      </c>
      <c r="H767" s="14" t="s">
        <v>16</v>
      </c>
      <c r="I767" s="14" t="s">
        <v>13</v>
      </c>
      <c r="J767" s="26" t="s">
        <v>7431</v>
      </c>
      <c r="K767" s="15">
        <v>44</v>
      </c>
    </row>
    <row r="768" spans="1:11">
      <c r="A768" s="14" t="s">
        <v>2062</v>
      </c>
      <c r="B768" s="14">
        <v>1970</v>
      </c>
      <c r="C768" s="14" t="s">
        <v>15</v>
      </c>
      <c r="D768" s="14">
        <v>11</v>
      </c>
      <c r="E768" s="14">
        <v>0</v>
      </c>
      <c r="F768" s="25">
        <v>30625.65</v>
      </c>
      <c r="G768" s="14" t="s">
        <v>11</v>
      </c>
      <c r="H768" s="14" t="s">
        <v>12</v>
      </c>
      <c r="I768" s="14" t="s">
        <v>41</v>
      </c>
      <c r="J768" s="26" t="s">
        <v>7430</v>
      </c>
      <c r="K768" s="15">
        <v>52</v>
      </c>
    </row>
    <row r="769" spans="1:11">
      <c r="A769" s="14" t="s">
        <v>2063</v>
      </c>
      <c r="B769" s="14">
        <v>1999</v>
      </c>
      <c r="C769" s="14" t="s">
        <v>20</v>
      </c>
      <c r="D769" s="14">
        <v>21</v>
      </c>
      <c r="E769" s="14">
        <v>0</v>
      </c>
      <c r="F769" s="25">
        <v>30697.71</v>
      </c>
      <c r="G769" s="14" t="s">
        <v>16</v>
      </c>
      <c r="H769" s="14" t="s">
        <v>11</v>
      </c>
      <c r="I769" s="14" t="s">
        <v>41</v>
      </c>
      <c r="J769" s="26" t="s">
        <v>7429</v>
      </c>
      <c r="K769" s="15">
        <v>23</v>
      </c>
    </row>
    <row r="770" spans="1:11">
      <c r="A770" s="14" t="s">
        <v>2064</v>
      </c>
      <c r="B770" s="14">
        <v>1983</v>
      </c>
      <c r="C770" s="14" t="s">
        <v>30</v>
      </c>
      <c r="D770" s="14">
        <v>21</v>
      </c>
      <c r="E770" s="14">
        <v>3</v>
      </c>
      <c r="F770" s="25">
        <v>30724.44</v>
      </c>
      <c r="G770" s="14" t="s">
        <v>11</v>
      </c>
      <c r="H770" s="14" t="s">
        <v>12</v>
      </c>
      <c r="I770" s="14" t="s">
        <v>41</v>
      </c>
      <c r="J770" s="26" t="s">
        <v>7428</v>
      </c>
      <c r="K770" s="15">
        <v>39</v>
      </c>
    </row>
    <row r="771" spans="1:11">
      <c r="A771" s="14" t="s">
        <v>2065</v>
      </c>
      <c r="B771" s="14">
        <v>1988</v>
      </c>
      <c r="C771" s="14" t="s">
        <v>20</v>
      </c>
      <c r="D771" s="14">
        <v>5</v>
      </c>
      <c r="E771" s="14">
        <v>3</v>
      </c>
      <c r="F771" s="25">
        <v>30763.01</v>
      </c>
      <c r="G771" s="14" t="s">
        <v>11</v>
      </c>
      <c r="H771" s="14" t="s">
        <v>16</v>
      </c>
      <c r="I771" s="14" t="s">
        <v>41</v>
      </c>
      <c r="J771" s="26" t="s">
        <v>7427</v>
      </c>
      <c r="K771" s="15">
        <v>34</v>
      </c>
    </row>
    <row r="772" spans="1:11">
      <c r="A772" s="14" t="s">
        <v>2066</v>
      </c>
      <c r="B772" s="14">
        <v>1961</v>
      </c>
      <c r="C772" s="14" t="s">
        <v>20</v>
      </c>
      <c r="D772" s="14">
        <v>9</v>
      </c>
      <c r="E772" s="14">
        <v>3</v>
      </c>
      <c r="F772" s="25">
        <v>30942.19</v>
      </c>
      <c r="G772" s="14" t="s">
        <v>11</v>
      </c>
      <c r="H772" s="14" t="s">
        <v>11</v>
      </c>
      <c r="I772" s="14" t="s">
        <v>13</v>
      </c>
      <c r="J772" s="26" t="s">
        <v>7426</v>
      </c>
      <c r="K772" s="15">
        <v>61</v>
      </c>
    </row>
    <row r="773" spans="1:11">
      <c r="A773" s="14" t="s">
        <v>2067</v>
      </c>
      <c r="B773" s="14">
        <v>2004</v>
      </c>
      <c r="C773" s="14" t="s">
        <v>15</v>
      </c>
      <c r="D773" s="14">
        <v>9</v>
      </c>
      <c r="E773" s="14">
        <v>0</v>
      </c>
      <c r="F773" s="25">
        <v>31196.61</v>
      </c>
      <c r="G773" s="14" t="s">
        <v>11</v>
      </c>
      <c r="H773" s="14" t="s">
        <v>16</v>
      </c>
      <c r="I773" s="14" t="s">
        <v>41</v>
      </c>
      <c r="J773" s="26" t="s">
        <v>7425</v>
      </c>
      <c r="K773" s="15">
        <v>18</v>
      </c>
    </row>
    <row r="774" spans="1:11">
      <c r="A774" s="14" t="s">
        <v>2068</v>
      </c>
      <c r="B774" s="14">
        <v>2000</v>
      </c>
      <c r="C774" s="14" t="s">
        <v>10</v>
      </c>
      <c r="D774" s="14">
        <v>22</v>
      </c>
      <c r="E774" s="14">
        <v>0</v>
      </c>
      <c r="F774" s="25">
        <v>31234.560000000001</v>
      </c>
      <c r="G774" s="14" t="s">
        <v>16</v>
      </c>
      <c r="H774" s="14" t="s">
        <v>16</v>
      </c>
      <c r="I774" s="14" t="s">
        <v>41</v>
      </c>
      <c r="J774" s="26" t="s">
        <v>7424</v>
      </c>
      <c r="K774" s="15">
        <v>22</v>
      </c>
    </row>
    <row r="775" spans="1:11">
      <c r="A775" s="14" t="s">
        <v>2069</v>
      </c>
      <c r="B775" s="14">
        <v>1968</v>
      </c>
      <c r="C775" s="14" t="s">
        <v>10</v>
      </c>
      <c r="D775" s="14">
        <v>9</v>
      </c>
      <c r="E775" s="14">
        <v>0</v>
      </c>
      <c r="F775" s="25">
        <v>31322.53</v>
      </c>
      <c r="G775" s="14" t="s">
        <v>11</v>
      </c>
      <c r="H775" s="14" t="s">
        <v>16</v>
      </c>
      <c r="I775" s="14" t="s">
        <v>41</v>
      </c>
      <c r="J775" s="26" t="s">
        <v>7423</v>
      </c>
      <c r="K775" s="15">
        <v>54</v>
      </c>
    </row>
    <row r="776" spans="1:11">
      <c r="A776" s="14" t="s">
        <v>2070</v>
      </c>
      <c r="B776" s="14">
        <v>1995</v>
      </c>
      <c r="C776" s="14" t="s">
        <v>20</v>
      </c>
      <c r="D776" s="14">
        <v>27</v>
      </c>
      <c r="E776" s="14">
        <v>0</v>
      </c>
      <c r="F776" s="25">
        <v>31328.27</v>
      </c>
      <c r="G776" s="14" t="s">
        <v>11</v>
      </c>
      <c r="H776" s="14" t="s">
        <v>11</v>
      </c>
      <c r="I776" s="14" t="s">
        <v>41</v>
      </c>
      <c r="J776" s="26" t="s">
        <v>7422</v>
      </c>
      <c r="K776" s="15">
        <v>27</v>
      </c>
    </row>
    <row r="777" spans="1:11">
      <c r="A777" s="14" t="s">
        <v>2071</v>
      </c>
      <c r="B777" s="14">
        <v>1974</v>
      </c>
      <c r="C777" s="14" t="s">
        <v>36</v>
      </c>
      <c r="D777" s="14">
        <v>8</v>
      </c>
      <c r="E777" s="14">
        <v>0</v>
      </c>
      <c r="F777" s="25">
        <v>31368.81</v>
      </c>
      <c r="G777" s="14" t="s">
        <v>11</v>
      </c>
      <c r="H777" s="14" t="s">
        <v>12</v>
      </c>
      <c r="I777" s="14" t="s">
        <v>41</v>
      </c>
      <c r="J777" s="26" t="s">
        <v>7421</v>
      </c>
      <c r="K777" s="15">
        <v>48</v>
      </c>
    </row>
    <row r="778" spans="1:11">
      <c r="A778" s="14" t="s">
        <v>2342</v>
      </c>
      <c r="B778" s="14">
        <v>1971</v>
      </c>
      <c r="C778" s="14" t="s">
        <v>30</v>
      </c>
      <c r="D778" s="14">
        <v>6</v>
      </c>
      <c r="E778" s="14">
        <v>3</v>
      </c>
      <c r="F778" s="25">
        <v>46255.11</v>
      </c>
      <c r="G778" s="14" t="s">
        <v>16</v>
      </c>
      <c r="H778" s="14" t="s">
        <v>12</v>
      </c>
      <c r="I778" s="14" t="s">
        <v>246</v>
      </c>
      <c r="J778" s="26" t="s">
        <v>7420</v>
      </c>
      <c r="K778" s="15">
        <v>51</v>
      </c>
    </row>
    <row r="779" spans="1:11">
      <c r="A779" s="14" t="s">
        <v>2369</v>
      </c>
      <c r="B779" s="14">
        <v>1970</v>
      </c>
      <c r="C779" s="14" t="s">
        <v>20</v>
      </c>
      <c r="D779" s="14">
        <v>11</v>
      </c>
      <c r="E779" s="14">
        <v>3</v>
      </c>
      <c r="F779" s="25">
        <v>60021.4</v>
      </c>
      <c r="G779" s="14" t="s">
        <v>16</v>
      </c>
      <c r="H779" s="14" t="s">
        <v>16</v>
      </c>
      <c r="I779" s="14" t="s">
        <v>23</v>
      </c>
      <c r="J779" s="26" t="s">
        <v>7419</v>
      </c>
      <c r="K779" s="15">
        <v>52</v>
      </c>
    </row>
    <row r="780" spans="1:11">
      <c r="A780" s="14" t="s">
        <v>2072</v>
      </c>
      <c r="B780" s="14">
        <v>1975</v>
      </c>
      <c r="C780" s="14" t="s">
        <v>36</v>
      </c>
      <c r="D780" s="14">
        <v>29</v>
      </c>
      <c r="E780" s="14">
        <v>1</v>
      </c>
      <c r="F780" s="25">
        <v>31591.82</v>
      </c>
      <c r="G780" s="14" t="s">
        <v>11</v>
      </c>
      <c r="H780" s="14" t="s">
        <v>16</v>
      </c>
      <c r="I780" s="14" t="s">
        <v>41</v>
      </c>
      <c r="J780" s="26" t="s">
        <v>6182</v>
      </c>
      <c r="K780" s="15">
        <v>47</v>
      </c>
    </row>
    <row r="781" spans="1:11">
      <c r="A781" s="14" t="s">
        <v>2073</v>
      </c>
      <c r="B781" s="14">
        <v>1960</v>
      </c>
      <c r="C781" s="14" t="s">
        <v>30</v>
      </c>
      <c r="D781" s="14">
        <v>13</v>
      </c>
      <c r="E781" s="14">
        <v>1</v>
      </c>
      <c r="F781" s="25">
        <v>31620</v>
      </c>
      <c r="G781" s="14" t="s">
        <v>11</v>
      </c>
      <c r="H781" s="14" t="s">
        <v>16</v>
      </c>
      <c r="I781" s="14" t="s">
        <v>246</v>
      </c>
      <c r="J781" s="26" t="s">
        <v>7418</v>
      </c>
      <c r="K781" s="15">
        <v>62</v>
      </c>
    </row>
    <row r="782" spans="1:11">
      <c r="A782" s="14" t="s">
        <v>2074</v>
      </c>
      <c r="B782" s="14">
        <v>1977</v>
      </c>
      <c r="C782" s="14" t="s">
        <v>36</v>
      </c>
      <c r="D782" s="14">
        <v>14</v>
      </c>
      <c r="E782" s="14">
        <v>2</v>
      </c>
      <c r="F782" s="25">
        <v>31736.7</v>
      </c>
      <c r="G782" s="14" t="s">
        <v>11</v>
      </c>
      <c r="H782" s="14" t="s">
        <v>11</v>
      </c>
      <c r="I782" s="14" t="s">
        <v>23</v>
      </c>
      <c r="J782" s="26" t="s">
        <v>7417</v>
      </c>
      <c r="K782" s="15">
        <v>45</v>
      </c>
    </row>
    <row r="783" spans="1:11">
      <c r="A783" s="14" t="s">
        <v>2075</v>
      </c>
      <c r="B783" s="14">
        <v>1984</v>
      </c>
      <c r="C783" s="14" t="s">
        <v>20</v>
      </c>
      <c r="D783" s="14">
        <v>10</v>
      </c>
      <c r="E783" s="14">
        <v>3</v>
      </c>
      <c r="F783" s="25">
        <v>31743.919999999998</v>
      </c>
      <c r="G783" s="14" t="s">
        <v>11</v>
      </c>
      <c r="H783" s="14" t="s">
        <v>16</v>
      </c>
      <c r="I783" s="14" t="s">
        <v>41</v>
      </c>
      <c r="J783" s="26" t="s">
        <v>7416</v>
      </c>
      <c r="K783" s="15">
        <v>38</v>
      </c>
    </row>
    <row r="784" spans="1:11">
      <c r="A784" s="14" t="s">
        <v>2076</v>
      </c>
      <c r="B784" s="14">
        <v>1975</v>
      </c>
      <c r="C784" s="14" t="s">
        <v>20</v>
      </c>
      <c r="D784" s="14">
        <v>25</v>
      </c>
      <c r="E784" s="14">
        <v>1</v>
      </c>
      <c r="F784" s="25">
        <v>31897.1</v>
      </c>
      <c r="G784" s="14" t="s">
        <v>11</v>
      </c>
      <c r="H784" s="14" t="s">
        <v>12</v>
      </c>
      <c r="I784" s="14" t="s">
        <v>41</v>
      </c>
      <c r="J784" s="26" t="s">
        <v>7415</v>
      </c>
      <c r="K784" s="15">
        <v>47</v>
      </c>
    </row>
    <row r="785" spans="1:11">
      <c r="A785" s="14" t="s">
        <v>2077</v>
      </c>
      <c r="B785" s="14">
        <v>1972</v>
      </c>
      <c r="C785" s="14" t="s">
        <v>20</v>
      </c>
      <c r="D785" s="14">
        <v>21</v>
      </c>
      <c r="E785" s="14">
        <v>0</v>
      </c>
      <c r="F785" s="25">
        <v>31980.89</v>
      </c>
      <c r="G785" s="14" t="s">
        <v>11</v>
      </c>
      <c r="H785" s="14" t="s">
        <v>16</v>
      </c>
      <c r="I785" s="14" t="s">
        <v>41</v>
      </c>
      <c r="J785" s="26" t="s">
        <v>7414</v>
      </c>
      <c r="K785" s="15">
        <v>50</v>
      </c>
    </row>
    <row r="786" spans="1:11">
      <c r="A786" s="14" t="s">
        <v>2078</v>
      </c>
      <c r="B786" s="14">
        <v>1993</v>
      </c>
      <c r="C786" s="14" t="s">
        <v>20</v>
      </c>
      <c r="D786" s="14">
        <v>13</v>
      </c>
      <c r="E786" s="14">
        <v>0</v>
      </c>
      <c r="F786" s="25">
        <v>32086.21</v>
      </c>
      <c r="G786" s="14" t="s">
        <v>16</v>
      </c>
      <c r="H786" s="14" t="s">
        <v>12</v>
      </c>
      <c r="I786" s="14" t="s">
        <v>41</v>
      </c>
      <c r="J786" s="26" t="s">
        <v>7413</v>
      </c>
      <c r="K786" s="15">
        <v>29</v>
      </c>
    </row>
    <row r="787" spans="1:11">
      <c r="A787" s="14" t="s">
        <v>2079</v>
      </c>
      <c r="B787" s="14">
        <v>1978</v>
      </c>
      <c r="C787" s="14" t="s">
        <v>15</v>
      </c>
      <c r="D787" s="14">
        <v>10</v>
      </c>
      <c r="E787" s="14">
        <v>2</v>
      </c>
      <c r="F787" s="25">
        <v>32108.66</v>
      </c>
      <c r="G787" s="14" t="s">
        <v>16</v>
      </c>
      <c r="H787" s="14" t="s">
        <v>12</v>
      </c>
      <c r="I787" s="14" t="s">
        <v>355</v>
      </c>
      <c r="J787" s="26" t="s">
        <v>7412</v>
      </c>
      <c r="K787" s="15">
        <v>44</v>
      </c>
    </row>
    <row r="788" spans="1:11">
      <c r="A788" s="14" t="s">
        <v>2080</v>
      </c>
      <c r="B788" s="14">
        <v>1969</v>
      </c>
      <c r="C788" s="14" t="s">
        <v>20</v>
      </c>
      <c r="D788" s="14">
        <v>11</v>
      </c>
      <c r="E788" s="14">
        <v>0</v>
      </c>
      <c r="F788" s="25">
        <v>32192.76</v>
      </c>
      <c r="G788" s="14" t="s">
        <v>16</v>
      </c>
      <c r="H788" s="14" t="s">
        <v>11</v>
      </c>
      <c r="I788" s="14" t="s">
        <v>41</v>
      </c>
      <c r="J788" s="26" t="s">
        <v>7411</v>
      </c>
      <c r="K788" s="15">
        <v>53</v>
      </c>
    </row>
    <row r="789" spans="1:11">
      <c r="A789" s="14" t="s">
        <v>2081</v>
      </c>
      <c r="B789" s="14">
        <v>1994</v>
      </c>
      <c r="C789" s="14" t="s">
        <v>20</v>
      </c>
      <c r="D789" s="14">
        <v>8</v>
      </c>
      <c r="E789" s="14">
        <v>0</v>
      </c>
      <c r="F789" s="25">
        <v>32222.81</v>
      </c>
      <c r="G789" s="14" t="s">
        <v>11</v>
      </c>
      <c r="H789" s="14" t="s">
        <v>16</v>
      </c>
      <c r="I789" s="14" t="s">
        <v>41</v>
      </c>
      <c r="J789" s="26" t="s">
        <v>7410</v>
      </c>
      <c r="K789" s="15">
        <v>28</v>
      </c>
    </row>
    <row r="790" spans="1:11">
      <c r="A790" s="14" t="s">
        <v>2343</v>
      </c>
      <c r="B790" s="14">
        <v>1961</v>
      </c>
      <c r="C790" s="14" t="s">
        <v>34</v>
      </c>
      <c r="D790" s="14">
        <v>8</v>
      </c>
      <c r="E790" s="14">
        <v>0</v>
      </c>
      <c r="F790" s="25">
        <v>46599.11</v>
      </c>
      <c r="G790" s="14" t="s">
        <v>16</v>
      </c>
      <c r="H790" s="14" t="s">
        <v>16</v>
      </c>
      <c r="I790" s="14" t="s">
        <v>13</v>
      </c>
      <c r="J790" s="26" t="s">
        <v>7409</v>
      </c>
      <c r="K790" s="15">
        <v>61</v>
      </c>
    </row>
    <row r="791" spans="1:11">
      <c r="A791" s="14" t="s">
        <v>2082</v>
      </c>
      <c r="B791" s="14">
        <v>1975</v>
      </c>
      <c r="C791" s="14" t="s">
        <v>30</v>
      </c>
      <c r="D791" s="14">
        <v>17</v>
      </c>
      <c r="E791" s="14">
        <v>1</v>
      </c>
      <c r="F791" s="25">
        <v>32259.96</v>
      </c>
      <c r="G791" s="14" t="s">
        <v>11</v>
      </c>
      <c r="H791" s="14" t="s">
        <v>12</v>
      </c>
      <c r="I791" s="14" t="s">
        <v>23</v>
      </c>
      <c r="J791" s="26" t="s">
        <v>7408</v>
      </c>
      <c r="K791" s="15">
        <v>47</v>
      </c>
    </row>
    <row r="792" spans="1:11">
      <c r="A792" s="14" t="s">
        <v>2083</v>
      </c>
      <c r="B792" s="14">
        <v>1986</v>
      </c>
      <c r="C792" s="14" t="s">
        <v>30</v>
      </c>
      <c r="D792" s="14">
        <v>2</v>
      </c>
      <c r="E792" s="14">
        <v>3</v>
      </c>
      <c r="F792" s="25">
        <v>32288.49</v>
      </c>
      <c r="G792" s="14" t="s">
        <v>11</v>
      </c>
      <c r="H792" s="14" t="s">
        <v>11</v>
      </c>
      <c r="I792" s="14" t="s">
        <v>41</v>
      </c>
      <c r="J792" s="26" t="s">
        <v>6726</v>
      </c>
      <c r="K792" s="15">
        <v>36</v>
      </c>
    </row>
    <row r="793" spans="1:11">
      <c r="A793" s="14" t="s">
        <v>2084</v>
      </c>
      <c r="B793" s="14">
        <v>1972</v>
      </c>
      <c r="C793" s="14" t="s">
        <v>36</v>
      </c>
      <c r="D793" s="14">
        <v>19</v>
      </c>
      <c r="E793" s="14">
        <v>0</v>
      </c>
      <c r="F793" s="25">
        <v>32428.63</v>
      </c>
      <c r="G793" s="14" t="s">
        <v>11</v>
      </c>
      <c r="H793" s="14" t="s">
        <v>11</v>
      </c>
      <c r="I793" s="14" t="s">
        <v>41</v>
      </c>
      <c r="J793" s="26" t="s">
        <v>6073</v>
      </c>
      <c r="K793" s="15">
        <v>50</v>
      </c>
    </row>
    <row r="794" spans="1:11">
      <c r="A794" s="14" t="s">
        <v>2085</v>
      </c>
      <c r="B794" s="14">
        <v>1976</v>
      </c>
      <c r="C794" s="14" t="s">
        <v>34</v>
      </c>
      <c r="D794" s="14">
        <v>9</v>
      </c>
      <c r="E794" s="14">
        <v>2</v>
      </c>
      <c r="F794" s="25">
        <v>32430.22</v>
      </c>
      <c r="G794" s="14" t="s">
        <v>11</v>
      </c>
      <c r="H794" s="14" t="s">
        <v>12</v>
      </c>
      <c r="I794" s="14" t="s">
        <v>41</v>
      </c>
      <c r="J794" s="26" t="s">
        <v>7407</v>
      </c>
      <c r="K794" s="15">
        <v>46</v>
      </c>
    </row>
    <row r="795" spans="1:11">
      <c r="A795" s="14" t="s">
        <v>2086</v>
      </c>
      <c r="B795" s="14">
        <v>1981</v>
      </c>
      <c r="C795" s="14" t="s">
        <v>20</v>
      </c>
      <c r="D795" s="14">
        <v>27</v>
      </c>
      <c r="E795" s="14">
        <v>1</v>
      </c>
      <c r="F795" s="25">
        <v>32462.35</v>
      </c>
      <c r="G795" s="14" t="s">
        <v>11</v>
      </c>
      <c r="H795" s="14" t="s">
        <v>11</v>
      </c>
      <c r="I795" s="14" t="s">
        <v>41</v>
      </c>
      <c r="J795" s="26" t="s">
        <v>7406</v>
      </c>
      <c r="K795" s="15">
        <v>41</v>
      </c>
    </row>
    <row r="796" spans="1:11">
      <c r="A796" s="14" t="s">
        <v>2087</v>
      </c>
      <c r="B796" s="14">
        <v>1976</v>
      </c>
      <c r="C796" s="14" t="s">
        <v>20</v>
      </c>
      <c r="D796" s="14">
        <v>19</v>
      </c>
      <c r="E796" s="14">
        <v>2</v>
      </c>
      <c r="F796" s="25">
        <v>32485.46</v>
      </c>
      <c r="G796" s="14" t="s">
        <v>11</v>
      </c>
      <c r="H796" s="14" t="s">
        <v>16</v>
      </c>
      <c r="I796" s="14" t="s">
        <v>41</v>
      </c>
      <c r="J796" s="26" t="s">
        <v>7405</v>
      </c>
      <c r="K796" s="15">
        <v>46</v>
      </c>
    </row>
    <row r="797" spans="1:11">
      <c r="A797" s="14" t="s">
        <v>2088</v>
      </c>
      <c r="B797" s="14">
        <v>2003</v>
      </c>
      <c r="C797" s="14" t="s">
        <v>36</v>
      </c>
      <c r="D797" s="14">
        <v>8</v>
      </c>
      <c r="E797" s="14">
        <v>0</v>
      </c>
      <c r="F797" s="25">
        <v>32548.34</v>
      </c>
      <c r="G797" s="14" t="s">
        <v>16</v>
      </c>
      <c r="H797" s="14" t="s">
        <v>11</v>
      </c>
      <c r="I797" s="14" t="s">
        <v>13</v>
      </c>
      <c r="J797" s="26" t="s">
        <v>7404</v>
      </c>
      <c r="K797" s="15">
        <v>19</v>
      </c>
    </row>
    <row r="798" spans="1:11">
      <c r="A798" s="14" t="s">
        <v>2089</v>
      </c>
      <c r="B798" s="14">
        <v>1990</v>
      </c>
      <c r="C798" s="14" t="s">
        <v>10</v>
      </c>
      <c r="D798" s="14">
        <v>13</v>
      </c>
      <c r="E798" s="14">
        <v>3</v>
      </c>
      <c r="F798" s="25">
        <v>32672.11</v>
      </c>
      <c r="G798" s="14" t="s">
        <v>16</v>
      </c>
      <c r="H798" s="14" t="s">
        <v>16</v>
      </c>
      <c r="I798" s="14" t="s">
        <v>41</v>
      </c>
      <c r="J798" s="26" t="s">
        <v>6441</v>
      </c>
      <c r="K798" s="15">
        <v>32</v>
      </c>
    </row>
    <row r="799" spans="1:11">
      <c r="A799" s="14" t="s">
        <v>2090</v>
      </c>
      <c r="B799" s="14">
        <v>1968</v>
      </c>
      <c r="C799" s="14" t="s">
        <v>15</v>
      </c>
      <c r="D799" s="14">
        <v>1</v>
      </c>
      <c r="E799" s="14">
        <v>0</v>
      </c>
      <c r="F799" s="25">
        <v>32686.080000000002</v>
      </c>
      <c r="G799" s="14" t="s">
        <v>11</v>
      </c>
      <c r="H799" s="14" t="s">
        <v>12</v>
      </c>
      <c r="I799" s="14" t="s">
        <v>41</v>
      </c>
      <c r="J799" s="26" t="s">
        <v>7403</v>
      </c>
      <c r="K799" s="15">
        <v>54</v>
      </c>
    </row>
    <row r="800" spans="1:11">
      <c r="A800" s="14" t="s">
        <v>2091</v>
      </c>
      <c r="B800" s="14">
        <v>1990</v>
      </c>
      <c r="C800" s="14" t="s">
        <v>20</v>
      </c>
      <c r="D800" s="14">
        <v>30</v>
      </c>
      <c r="E800" s="14">
        <v>3</v>
      </c>
      <c r="F800" s="25">
        <v>32716.2</v>
      </c>
      <c r="G800" s="14" t="s">
        <v>16</v>
      </c>
      <c r="H800" s="14" t="s">
        <v>11</v>
      </c>
      <c r="I800" s="14" t="s">
        <v>41</v>
      </c>
      <c r="J800" s="26" t="s">
        <v>7402</v>
      </c>
      <c r="K800" s="15">
        <v>32</v>
      </c>
    </row>
    <row r="801" spans="1:11">
      <c r="A801" s="14" t="s">
        <v>2344</v>
      </c>
      <c r="B801" s="14">
        <v>1969</v>
      </c>
      <c r="C801" s="14" t="s">
        <v>18</v>
      </c>
      <c r="D801" s="14">
        <v>23</v>
      </c>
      <c r="E801" s="14">
        <v>3</v>
      </c>
      <c r="F801" s="25">
        <v>46661.440000000002</v>
      </c>
      <c r="G801" s="14" t="s">
        <v>16</v>
      </c>
      <c r="H801" s="14" t="s">
        <v>12</v>
      </c>
      <c r="I801" s="14" t="s">
        <v>23</v>
      </c>
      <c r="J801" s="26" t="s">
        <v>7401</v>
      </c>
      <c r="K801" s="15">
        <v>53</v>
      </c>
    </row>
    <row r="802" spans="1:11">
      <c r="A802" s="14" t="s">
        <v>2092</v>
      </c>
      <c r="B802" s="14">
        <v>1990</v>
      </c>
      <c r="C802" s="14" t="s">
        <v>10</v>
      </c>
      <c r="D802" s="14">
        <v>9</v>
      </c>
      <c r="E802" s="14">
        <v>2</v>
      </c>
      <c r="F802" s="25">
        <v>32734.19</v>
      </c>
      <c r="G802" s="14" t="s">
        <v>11</v>
      </c>
      <c r="H802" s="14" t="s">
        <v>16</v>
      </c>
      <c r="I802" s="14" t="s">
        <v>23</v>
      </c>
      <c r="J802" s="26" t="s">
        <v>7400</v>
      </c>
      <c r="K802" s="15">
        <v>32</v>
      </c>
    </row>
    <row r="803" spans="1:11">
      <c r="A803" s="14" t="s">
        <v>2093</v>
      </c>
      <c r="B803" s="14">
        <v>1974</v>
      </c>
      <c r="C803" s="14" t="s">
        <v>30</v>
      </c>
      <c r="D803" s="14">
        <v>6</v>
      </c>
      <c r="E803" s="14">
        <v>0</v>
      </c>
      <c r="F803" s="25">
        <v>32760.48</v>
      </c>
      <c r="G803" s="14" t="s">
        <v>16</v>
      </c>
      <c r="H803" s="14" t="s">
        <v>16</v>
      </c>
      <c r="I803" s="14" t="s">
        <v>41</v>
      </c>
      <c r="J803" s="26" t="s">
        <v>6394</v>
      </c>
      <c r="K803" s="15">
        <v>48</v>
      </c>
    </row>
    <row r="804" spans="1:11">
      <c r="A804" s="14" t="s">
        <v>2094</v>
      </c>
      <c r="B804" s="14">
        <v>1972</v>
      </c>
      <c r="C804" s="14" t="s">
        <v>15</v>
      </c>
      <c r="D804" s="14">
        <v>7</v>
      </c>
      <c r="E804" s="14">
        <v>0</v>
      </c>
      <c r="F804" s="25">
        <v>32765.33</v>
      </c>
      <c r="G804" s="14" t="s">
        <v>11</v>
      </c>
      <c r="H804" s="14" t="s">
        <v>11</v>
      </c>
      <c r="I804" s="14" t="s">
        <v>23</v>
      </c>
      <c r="J804" s="26" t="s">
        <v>7399</v>
      </c>
      <c r="K804" s="15">
        <v>50</v>
      </c>
    </row>
    <row r="805" spans="1:11">
      <c r="A805" s="14" t="s">
        <v>2095</v>
      </c>
      <c r="B805" s="14">
        <v>1980</v>
      </c>
      <c r="C805" s="14" t="s">
        <v>30</v>
      </c>
      <c r="D805" s="14">
        <v>12</v>
      </c>
      <c r="E805" s="14">
        <v>3</v>
      </c>
      <c r="F805" s="25">
        <v>32787.46</v>
      </c>
      <c r="G805" s="14" t="s">
        <v>16</v>
      </c>
      <c r="H805" s="14" t="s">
        <v>12</v>
      </c>
      <c r="I805" s="14" t="s">
        <v>23</v>
      </c>
      <c r="J805" s="26" t="s">
        <v>7398</v>
      </c>
      <c r="K805" s="15">
        <v>42</v>
      </c>
    </row>
    <row r="806" spans="1:11">
      <c r="A806" s="14" t="s">
        <v>2096</v>
      </c>
      <c r="B806" s="14">
        <v>1995</v>
      </c>
      <c r="C806" s="14" t="s">
        <v>30</v>
      </c>
      <c r="D806" s="14">
        <v>4</v>
      </c>
      <c r="E806" s="14">
        <v>0</v>
      </c>
      <c r="F806" s="25">
        <v>32827.51</v>
      </c>
      <c r="G806" s="14" t="s">
        <v>16</v>
      </c>
      <c r="H806" s="14" t="s">
        <v>11</v>
      </c>
      <c r="I806" s="14" t="s">
        <v>41</v>
      </c>
      <c r="J806" s="26" t="s">
        <v>7397</v>
      </c>
      <c r="K806" s="15">
        <v>27</v>
      </c>
    </row>
    <row r="807" spans="1:11">
      <c r="A807" s="14" t="s">
        <v>2097</v>
      </c>
      <c r="B807" s="14">
        <v>1981</v>
      </c>
      <c r="C807" s="14" t="s">
        <v>15</v>
      </c>
      <c r="D807" s="14">
        <v>17</v>
      </c>
      <c r="E807" s="14">
        <v>1</v>
      </c>
      <c r="F807" s="25">
        <v>32906.69</v>
      </c>
      <c r="G807" s="14" t="s">
        <v>11</v>
      </c>
      <c r="H807" s="14" t="s">
        <v>12</v>
      </c>
      <c r="I807" s="14" t="s">
        <v>41</v>
      </c>
      <c r="J807" s="26" t="s">
        <v>7396</v>
      </c>
      <c r="K807" s="15">
        <v>41</v>
      </c>
    </row>
    <row r="808" spans="1:11">
      <c r="A808" s="14" t="s">
        <v>2098</v>
      </c>
      <c r="B808" s="14">
        <v>1971</v>
      </c>
      <c r="C808" s="14" t="s">
        <v>34</v>
      </c>
      <c r="D808" s="14">
        <v>24</v>
      </c>
      <c r="E808" s="14">
        <v>0</v>
      </c>
      <c r="F808" s="25">
        <v>32947.629999999997</v>
      </c>
      <c r="G808" s="14" t="s">
        <v>11</v>
      </c>
      <c r="H808" s="14" t="s">
        <v>16</v>
      </c>
      <c r="I808" s="14" t="s">
        <v>41</v>
      </c>
      <c r="J808" s="26" t="s">
        <v>7395</v>
      </c>
      <c r="K808" s="15">
        <v>51</v>
      </c>
    </row>
    <row r="809" spans="1:11">
      <c r="A809" s="14" t="s">
        <v>2099</v>
      </c>
      <c r="B809" s="14">
        <v>1995</v>
      </c>
      <c r="C809" s="14" t="s">
        <v>10</v>
      </c>
      <c r="D809" s="14">
        <v>8</v>
      </c>
      <c r="E809" s="14">
        <v>0</v>
      </c>
      <c r="F809" s="25">
        <v>33017.46</v>
      </c>
      <c r="G809" s="14" t="s">
        <v>16</v>
      </c>
      <c r="H809" s="14" t="s">
        <v>16</v>
      </c>
      <c r="I809" s="14" t="s">
        <v>41</v>
      </c>
      <c r="J809" s="26" t="s">
        <v>7394</v>
      </c>
      <c r="K809" s="15">
        <v>27</v>
      </c>
    </row>
    <row r="810" spans="1:11">
      <c r="A810" s="14" t="s">
        <v>2100</v>
      </c>
      <c r="B810" s="14">
        <v>1967</v>
      </c>
      <c r="C810" s="14" t="s">
        <v>10</v>
      </c>
      <c r="D810" s="14">
        <v>10</v>
      </c>
      <c r="E810" s="14">
        <v>0</v>
      </c>
      <c r="F810" s="25">
        <v>33025.32</v>
      </c>
      <c r="G810" s="14" t="s">
        <v>11</v>
      </c>
      <c r="H810" s="14" t="s">
        <v>12</v>
      </c>
      <c r="I810" s="14" t="s">
        <v>41</v>
      </c>
      <c r="J810" s="26" t="s">
        <v>7393</v>
      </c>
      <c r="K810" s="15">
        <v>55</v>
      </c>
    </row>
    <row r="811" spans="1:11">
      <c r="A811" s="14" t="s">
        <v>2101</v>
      </c>
      <c r="B811" s="14">
        <v>1994</v>
      </c>
      <c r="C811" s="14" t="s">
        <v>10</v>
      </c>
      <c r="D811" s="14">
        <v>28</v>
      </c>
      <c r="E811" s="14">
        <v>0</v>
      </c>
      <c r="F811" s="25">
        <v>33057.230000000003</v>
      </c>
      <c r="G811" s="14" t="s">
        <v>16</v>
      </c>
      <c r="H811" s="14" t="s">
        <v>11</v>
      </c>
      <c r="I811" s="14" t="s">
        <v>41</v>
      </c>
      <c r="J811" s="26" t="s">
        <v>7392</v>
      </c>
      <c r="K811" s="15">
        <v>28</v>
      </c>
    </row>
    <row r="812" spans="1:11">
      <c r="A812" s="14" t="s">
        <v>2345</v>
      </c>
      <c r="B812" s="14">
        <v>1960</v>
      </c>
      <c r="C812" s="14" t="s">
        <v>15</v>
      </c>
      <c r="D812" s="14">
        <v>17</v>
      </c>
      <c r="E812" s="14">
        <v>3</v>
      </c>
      <c r="F812" s="25">
        <v>46718.16</v>
      </c>
      <c r="G812" s="14" t="s">
        <v>16</v>
      </c>
      <c r="H812" s="14" t="s">
        <v>16</v>
      </c>
      <c r="I812" s="14" t="s">
        <v>23</v>
      </c>
      <c r="J812" s="26" t="s">
        <v>7391</v>
      </c>
      <c r="K812" s="15">
        <v>62</v>
      </c>
    </row>
    <row r="813" spans="1:11">
      <c r="A813" s="14" t="s">
        <v>2102</v>
      </c>
      <c r="B813" s="14">
        <v>1962</v>
      </c>
      <c r="C813" s="14" t="s">
        <v>10</v>
      </c>
      <c r="D813" s="14">
        <v>1</v>
      </c>
      <c r="E813" s="14">
        <v>0</v>
      </c>
      <c r="F813" s="25">
        <v>33074.94</v>
      </c>
      <c r="G813" s="14" t="s">
        <v>16</v>
      </c>
      <c r="H813" s="14" t="s">
        <v>11</v>
      </c>
      <c r="I813" s="14" t="s">
        <v>41</v>
      </c>
      <c r="J813" s="26" t="s">
        <v>7390</v>
      </c>
      <c r="K813" s="15">
        <v>60</v>
      </c>
    </row>
    <row r="814" spans="1:11">
      <c r="A814" s="14" t="s">
        <v>2103</v>
      </c>
      <c r="B814" s="14">
        <v>1969</v>
      </c>
      <c r="C814" s="14" t="s">
        <v>36</v>
      </c>
      <c r="D814" s="14">
        <v>30</v>
      </c>
      <c r="E814" s="14">
        <v>0</v>
      </c>
      <c r="F814" s="25">
        <v>33090.660000000003</v>
      </c>
      <c r="G814" s="14" t="s">
        <v>11</v>
      </c>
      <c r="H814" s="14" t="s">
        <v>11</v>
      </c>
      <c r="I814" s="14" t="s">
        <v>41</v>
      </c>
      <c r="J814" s="26" t="s">
        <v>6688</v>
      </c>
      <c r="K814" s="15">
        <v>53</v>
      </c>
    </row>
    <row r="815" spans="1:11">
      <c r="A815" s="14" t="s">
        <v>2104</v>
      </c>
      <c r="B815" s="14">
        <v>1985</v>
      </c>
      <c r="C815" s="14" t="s">
        <v>10</v>
      </c>
      <c r="D815" s="14">
        <v>15</v>
      </c>
      <c r="E815" s="14">
        <v>3</v>
      </c>
      <c r="F815" s="25">
        <v>33121</v>
      </c>
      <c r="G815" s="14" t="s">
        <v>11</v>
      </c>
      <c r="H815" s="14" t="s">
        <v>16</v>
      </c>
      <c r="I815" s="14" t="s">
        <v>41</v>
      </c>
      <c r="J815" s="26" t="s">
        <v>7389</v>
      </c>
      <c r="K815" s="15">
        <v>37</v>
      </c>
    </row>
    <row r="816" spans="1:11">
      <c r="A816" s="14" t="s">
        <v>2105</v>
      </c>
      <c r="B816" s="14">
        <v>1990</v>
      </c>
      <c r="C816" s="14" t="s">
        <v>36</v>
      </c>
      <c r="D816" s="14">
        <v>12</v>
      </c>
      <c r="E816" s="14">
        <v>3</v>
      </c>
      <c r="F816" s="25">
        <v>33292.83</v>
      </c>
      <c r="G816" s="14" t="s">
        <v>11</v>
      </c>
      <c r="H816" s="14" t="s">
        <v>16</v>
      </c>
      <c r="I816" s="14" t="s">
        <v>41</v>
      </c>
      <c r="J816" s="26" t="s">
        <v>7388</v>
      </c>
      <c r="K816" s="15">
        <v>32</v>
      </c>
    </row>
    <row r="817" spans="1:11">
      <c r="A817" s="14" t="s">
        <v>2106</v>
      </c>
      <c r="B817" s="14">
        <v>2003</v>
      </c>
      <c r="C817" s="14" t="s">
        <v>15</v>
      </c>
      <c r="D817" s="14">
        <v>28</v>
      </c>
      <c r="E817" s="14">
        <v>0</v>
      </c>
      <c r="F817" s="25">
        <v>33307.550000000003</v>
      </c>
      <c r="G817" s="14" t="s">
        <v>11</v>
      </c>
      <c r="H817" s="14" t="s">
        <v>12</v>
      </c>
      <c r="I817" s="14" t="s">
        <v>23</v>
      </c>
      <c r="J817" s="26" t="s">
        <v>7387</v>
      </c>
      <c r="K817" s="15">
        <v>19</v>
      </c>
    </row>
    <row r="818" spans="1:11">
      <c r="A818" s="14" t="s">
        <v>2107</v>
      </c>
      <c r="B818" s="14">
        <v>1972</v>
      </c>
      <c r="C818" s="14" t="s">
        <v>20</v>
      </c>
      <c r="D818" s="14">
        <v>5</v>
      </c>
      <c r="E818" s="14">
        <v>0</v>
      </c>
      <c r="F818" s="25">
        <v>33344.449999999997</v>
      </c>
      <c r="G818" s="14" t="s">
        <v>11</v>
      </c>
      <c r="H818" s="14" t="s">
        <v>12</v>
      </c>
      <c r="I818" s="14" t="s">
        <v>41</v>
      </c>
      <c r="J818" s="26" t="s">
        <v>7386</v>
      </c>
      <c r="K818" s="15">
        <v>50</v>
      </c>
    </row>
    <row r="819" spans="1:11">
      <c r="A819" s="14" t="s">
        <v>2108</v>
      </c>
      <c r="B819" s="14">
        <v>1985</v>
      </c>
      <c r="C819" s="14" t="s">
        <v>30</v>
      </c>
      <c r="D819" s="14">
        <v>7</v>
      </c>
      <c r="E819" s="14">
        <v>3</v>
      </c>
      <c r="F819" s="25">
        <v>33450.99</v>
      </c>
      <c r="G819" s="14" t="s">
        <v>11</v>
      </c>
      <c r="H819" s="14" t="s">
        <v>11</v>
      </c>
      <c r="I819" s="14" t="s">
        <v>41</v>
      </c>
      <c r="J819" s="26" t="s">
        <v>7385</v>
      </c>
      <c r="K819" s="15">
        <v>37</v>
      </c>
    </row>
    <row r="820" spans="1:11">
      <c r="A820" s="14" t="s">
        <v>2109</v>
      </c>
      <c r="B820" s="14">
        <v>1970</v>
      </c>
      <c r="C820" s="14" t="s">
        <v>18</v>
      </c>
      <c r="D820" s="14">
        <v>18</v>
      </c>
      <c r="E820" s="14">
        <v>2</v>
      </c>
      <c r="F820" s="25">
        <v>33471.97</v>
      </c>
      <c r="G820" s="14" t="s">
        <v>11</v>
      </c>
      <c r="H820" s="14" t="s">
        <v>11</v>
      </c>
      <c r="I820" s="14" t="s">
        <v>23</v>
      </c>
      <c r="J820" s="26" t="s">
        <v>7384</v>
      </c>
      <c r="K820" s="15">
        <v>52</v>
      </c>
    </row>
    <row r="821" spans="1:11">
      <c r="A821" s="14" t="s">
        <v>2110</v>
      </c>
      <c r="B821" s="14">
        <v>2002</v>
      </c>
      <c r="C821" s="14" t="s">
        <v>34</v>
      </c>
      <c r="D821" s="14">
        <v>25</v>
      </c>
      <c r="E821" s="14">
        <v>0</v>
      </c>
      <c r="F821" s="25">
        <v>33475.82</v>
      </c>
      <c r="G821" s="14" t="s">
        <v>16</v>
      </c>
      <c r="H821" s="14" t="s">
        <v>16</v>
      </c>
      <c r="I821" s="14" t="s">
        <v>169</v>
      </c>
      <c r="J821" s="26" t="s">
        <v>7383</v>
      </c>
      <c r="K821" s="15">
        <v>20</v>
      </c>
    </row>
    <row r="822" spans="1:11">
      <c r="A822" s="14" t="s">
        <v>2111</v>
      </c>
      <c r="B822" s="14">
        <v>1984</v>
      </c>
      <c r="C822" s="14" t="s">
        <v>10</v>
      </c>
      <c r="D822" s="14">
        <v>22</v>
      </c>
      <c r="E822" s="14">
        <v>3</v>
      </c>
      <c r="F822" s="25">
        <v>33527.1</v>
      </c>
      <c r="G822" s="14" t="s">
        <v>11</v>
      </c>
      <c r="H822" s="14" t="s">
        <v>12</v>
      </c>
      <c r="I822" s="14" t="s">
        <v>41</v>
      </c>
      <c r="J822" s="26" t="s">
        <v>7382</v>
      </c>
      <c r="K822" s="15">
        <v>38</v>
      </c>
    </row>
    <row r="823" spans="1:11">
      <c r="A823" s="14" t="s">
        <v>2346</v>
      </c>
      <c r="B823" s="14">
        <v>1958</v>
      </c>
      <c r="C823" s="14" t="s">
        <v>20</v>
      </c>
      <c r="D823" s="14">
        <v>15</v>
      </c>
      <c r="E823" s="14">
        <v>0</v>
      </c>
      <c r="F823" s="25">
        <v>46889.26</v>
      </c>
      <c r="G823" s="14" t="s">
        <v>11</v>
      </c>
      <c r="H823" s="14" t="s">
        <v>12</v>
      </c>
      <c r="I823" s="14" t="s">
        <v>13</v>
      </c>
      <c r="J823" s="26" t="s">
        <v>7381</v>
      </c>
      <c r="K823" s="15">
        <v>64</v>
      </c>
    </row>
    <row r="824" spans="1:11">
      <c r="A824" s="14" t="s">
        <v>2112</v>
      </c>
      <c r="B824" s="14">
        <v>2003</v>
      </c>
      <c r="C824" s="14" t="s">
        <v>20</v>
      </c>
      <c r="D824" s="14">
        <v>9</v>
      </c>
      <c r="E824" s="14">
        <v>0</v>
      </c>
      <c r="F824" s="25">
        <v>33611.71</v>
      </c>
      <c r="G824" s="14" t="s">
        <v>16</v>
      </c>
      <c r="H824" s="14" t="s">
        <v>11</v>
      </c>
      <c r="I824" s="14" t="s">
        <v>41</v>
      </c>
      <c r="J824" s="26" t="s">
        <v>7238</v>
      </c>
      <c r="K824" s="15">
        <v>19</v>
      </c>
    </row>
    <row r="825" spans="1:11">
      <c r="A825" s="14" t="s">
        <v>2113</v>
      </c>
      <c r="B825" s="14">
        <v>1993</v>
      </c>
      <c r="C825" s="14" t="s">
        <v>15</v>
      </c>
      <c r="D825" s="14">
        <v>28</v>
      </c>
      <c r="E825" s="14">
        <v>0</v>
      </c>
      <c r="F825" s="25">
        <v>33707.550000000003</v>
      </c>
      <c r="G825" s="14" t="s">
        <v>11</v>
      </c>
      <c r="H825" s="14" t="s">
        <v>11</v>
      </c>
      <c r="I825" s="14" t="s">
        <v>41</v>
      </c>
      <c r="J825" s="26" t="s">
        <v>7380</v>
      </c>
      <c r="K825" s="15">
        <v>29</v>
      </c>
    </row>
    <row r="826" spans="1:11">
      <c r="A826" s="14" t="s">
        <v>2114</v>
      </c>
      <c r="B826" s="14">
        <v>2004</v>
      </c>
      <c r="C826" s="14" t="s">
        <v>15</v>
      </c>
      <c r="D826" s="14">
        <v>1</v>
      </c>
      <c r="E826" s="14">
        <v>0</v>
      </c>
      <c r="F826" s="25">
        <v>33732.69</v>
      </c>
      <c r="G826" s="14" t="s">
        <v>16</v>
      </c>
      <c r="H826" s="14" t="s">
        <v>16</v>
      </c>
      <c r="I826" s="14" t="s">
        <v>355</v>
      </c>
      <c r="J826" s="26" t="s">
        <v>6693</v>
      </c>
      <c r="K826" s="15">
        <v>18</v>
      </c>
    </row>
    <row r="827" spans="1:11">
      <c r="A827" s="14" t="s">
        <v>2115</v>
      </c>
      <c r="B827" s="14">
        <v>2003</v>
      </c>
      <c r="C827" s="14" t="s">
        <v>20</v>
      </c>
      <c r="D827" s="14">
        <v>12</v>
      </c>
      <c r="E827" s="14">
        <v>0</v>
      </c>
      <c r="F827" s="25">
        <v>33750.29</v>
      </c>
      <c r="G827" s="14" t="s">
        <v>16</v>
      </c>
      <c r="H827" s="14" t="s">
        <v>12</v>
      </c>
      <c r="I827" s="14" t="s">
        <v>23</v>
      </c>
      <c r="J827" s="26" t="s">
        <v>7379</v>
      </c>
      <c r="K827" s="15">
        <v>19</v>
      </c>
    </row>
    <row r="828" spans="1:11">
      <c r="A828" s="14" t="s">
        <v>2116</v>
      </c>
      <c r="B828" s="14">
        <v>1962</v>
      </c>
      <c r="C828" s="14" t="s">
        <v>30</v>
      </c>
      <c r="D828" s="14">
        <v>11</v>
      </c>
      <c r="E828" s="14">
        <v>0</v>
      </c>
      <c r="F828" s="25">
        <v>33753.32</v>
      </c>
      <c r="G828" s="14" t="s">
        <v>16</v>
      </c>
      <c r="H828" s="14" t="s">
        <v>12</v>
      </c>
      <c r="I828" s="14" t="s">
        <v>41</v>
      </c>
      <c r="J828" s="26" t="s">
        <v>7378</v>
      </c>
      <c r="K828" s="15">
        <v>60</v>
      </c>
    </row>
    <row r="829" spans="1:11">
      <c r="A829" s="14" t="s">
        <v>2117</v>
      </c>
      <c r="B829" s="14">
        <v>2000</v>
      </c>
      <c r="C829" s="14" t="s">
        <v>36</v>
      </c>
      <c r="D829" s="14">
        <v>26</v>
      </c>
      <c r="E829" s="14">
        <v>0</v>
      </c>
      <c r="F829" s="25">
        <v>33829.39</v>
      </c>
      <c r="G829" s="14" t="s">
        <v>11</v>
      </c>
      <c r="H829" s="14" t="s">
        <v>12</v>
      </c>
      <c r="I829" s="14" t="s">
        <v>41</v>
      </c>
      <c r="J829" s="26" t="s">
        <v>7377</v>
      </c>
      <c r="K829" s="15">
        <v>22</v>
      </c>
    </row>
    <row r="830" spans="1:11">
      <c r="A830" s="14" t="s">
        <v>2118</v>
      </c>
      <c r="B830" s="14">
        <v>1997</v>
      </c>
      <c r="C830" s="14" t="s">
        <v>34</v>
      </c>
      <c r="D830" s="14">
        <v>9</v>
      </c>
      <c r="E830" s="14">
        <v>0</v>
      </c>
      <c r="F830" s="25">
        <v>33900.65</v>
      </c>
      <c r="G830" s="14" t="s">
        <v>11</v>
      </c>
      <c r="H830" s="14" t="s">
        <v>12</v>
      </c>
      <c r="I830" s="14" t="s">
        <v>41</v>
      </c>
      <c r="J830" s="26" t="s">
        <v>7376</v>
      </c>
      <c r="K830" s="15">
        <v>25</v>
      </c>
    </row>
    <row r="831" spans="1:11">
      <c r="A831" s="14" t="s">
        <v>2119</v>
      </c>
      <c r="B831" s="14">
        <v>2000</v>
      </c>
      <c r="C831" s="14" t="s">
        <v>30</v>
      </c>
      <c r="D831" s="14">
        <v>27</v>
      </c>
      <c r="E831" s="14">
        <v>0</v>
      </c>
      <c r="F831" s="25">
        <v>33907.550000000003</v>
      </c>
      <c r="G831" s="14" t="s">
        <v>11</v>
      </c>
      <c r="H831" s="14" t="s">
        <v>11</v>
      </c>
      <c r="I831" s="14" t="s">
        <v>23</v>
      </c>
      <c r="J831" s="26" t="s">
        <v>7156</v>
      </c>
      <c r="K831" s="15">
        <v>22</v>
      </c>
    </row>
    <row r="832" spans="1:11">
      <c r="A832" s="14" t="s">
        <v>2120</v>
      </c>
      <c r="B832" s="14">
        <v>1994</v>
      </c>
      <c r="C832" s="14" t="s">
        <v>20</v>
      </c>
      <c r="D832" s="14">
        <v>25</v>
      </c>
      <c r="E832" s="14">
        <v>0</v>
      </c>
      <c r="F832" s="25">
        <v>33975.47</v>
      </c>
      <c r="G832" s="14" t="s">
        <v>11</v>
      </c>
      <c r="H832" s="14" t="s">
        <v>11</v>
      </c>
      <c r="I832" s="14" t="s">
        <v>41</v>
      </c>
      <c r="J832" s="26" t="s">
        <v>7375</v>
      </c>
      <c r="K832" s="15">
        <v>28</v>
      </c>
    </row>
    <row r="833" spans="1:11">
      <c r="A833" s="14" t="s">
        <v>2121</v>
      </c>
      <c r="B833" s="14">
        <v>1972</v>
      </c>
      <c r="C833" s="14" t="s">
        <v>10</v>
      </c>
      <c r="D833" s="14">
        <v>26</v>
      </c>
      <c r="E833" s="14">
        <v>0</v>
      </c>
      <c r="F833" s="25">
        <v>34053.360000000001</v>
      </c>
      <c r="G833" s="14" t="s">
        <v>11</v>
      </c>
      <c r="H833" s="14" t="s">
        <v>11</v>
      </c>
      <c r="I833" s="14" t="s">
        <v>41</v>
      </c>
      <c r="J833" s="26" t="s">
        <v>7374</v>
      </c>
      <c r="K833" s="15">
        <v>50</v>
      </c>
    </row>
    <row r="834" spans="1:11">
      <c r="A834" s="14" t="s">
        <v>2347</v>
      </c>
      <c r="B834" s="14">
        <v>1959</v>
      </c>
      <c r="C834" s="14" t="s">
        <v>10</v>
      </c>
      <c r="D834" s="14">
        <v>14</v>
      </c>
      <c r="E834" s="14">
        <v>0</v>
      </c>
      <c r="F834" s="25">
        <v>47055.53</v>
      </c>
      <c r="G834" s="14" t="s">
        <v>11</v>
      </c>
      <c r="H834" s="14" t="s">
        <v>16</v>
      </c>
      <c r="I834" s="14" t="s">
        <v>13</v>
      </c>
      <c r="J834" s="26" t="s">
        <v>7373</v>
      </c>
      <c r="K834" s="15">
        <v>63</v>
      </c>
    </row>
    <row r="835" spans="1:11">
      <c r="A835" s="14" t="s">
        <v>2122</v>
      </c>
      <c r="B835" s="14">
        <v>2002</v>
      </c>
      <c r="C835" s="14" t="s">
        <v>30</v>
      </c>
      <c r="D835" s="14">
        <v>26</v>
      </c>
      <c r="E835" s="14">
        <v>0</v>
      </c>
      <c r="F835" s="25">
        <v>34084.68</v>
      </c>
      <c r="G835" s="14" t="s">
        <v>11</v>
      </c>
      <c r="H835" s="14" t="s">
        <v>12</v>
      </c>
      <c r="I835" s="14" t="s">
        <v>41</v>
      </c>
      <c r="J835" s="26" t="s">
        <v>7372</v>
      </c>
      <c r="K835" s="15">
        <v>20</v>
      </c>
    </row>
    <row r="836" spans="1:11">
      <c r="A836" s="14" t="s">
        <v>2123</v>
      </c>
      <c r="B836" s="14">
        <v>1999</v>
      </c>
      <c r="C836" s="14" t="s">
        <v>15</v>
      </c>
      <c r="D836" s="14">
        <v>6</v>
      </c>
      <c r="E836" s="14">
        <v>0</v>
      </c>
      <c r="F836" s="25">
        <v>34166.269999999997</v>
      </c>
      <c r="G836" s="14" t="s">
        <v>11</v>
      </c>
      <c r="H836" s="14" t="s">
        <v>12</v>
      </c>
      <c r="I836" s="14" t="s">
        <v>41</v>
      </c>
      <c r="J836" s="26" t="s">
        <v>7371</v>
      </c>
      <c r="K836" s="15">
        <v>23</v>
      </c>
    </row>
    <row r="837" spans="1:11">
      <c r="A837" s="14" t="s">
        <v>2124</v>
      </c>
      <c r="B837" s="14">
        <v>1971</v>
      </c>
      <c r="C837" s="14" t="s">
        <v>34</v>
      </c>
      <c r="D837" s="14">
        <v>25</v>
      </c>
      <c r="E837" s="14">
        <v>0</v>
      </c>
      <c r="F837" s="25">
        <v>34205.07</v>
      </c>
      <c r="G837" s="14" t="s">
        <v>11</v>
      </c>
      <c r="H837" s="14" t="s">
        <v>11</v>
      </c>
      <c r="I837" s="14" t="s">
        <v>41</v>
      </c>
      <c r="J837" s="26" t="s">
        <v>7370</v>
      </c>
      <c r="K837" s="15">
        <v>51</v>
      </c>
    </row>
    <row r="838" spans="1:11">
      <c r="A838" s="14" t="s">
        <v>2125</v>
      </c>
      <c r="B838" s="14">
        <v>1975</v>
      </c>
      <c r="C838" s="14" t="s">
        <v>10</v>
      </c>
      <c r="D838" s="14">
        <v>21</v>
      </c>
      <c r="E838" s="14">
        <v>1</v>
      </c>
      <c r="F838" s="25">
        <v>34210.33</v>
      </c>
      <c r="G838" s="14" t="s">
        <v>11</v>
      </c>
      <c r="H838" s="14" t="s">
        <v>16</v>
      </c>
      <c r="I838" s="14" t="s">
        <v>23</v>
      </c>
      <c r="J838" s="26" t="s">
        <v>7369</v>
      </c>
      <c r="K838" s="15">
        <v>47</v>
      </c>
    </row>
    <row r="839" spans="1:11">
      <c r="A839" s="14" t="s">
        <v>2126</v>
      </c>
      <c r="B839" s="14">
        <v>1962</v>
      </c>
      <c r="C839" s="14" t="s">
        <v>10</v>
      </c>
      <c r="D839" s="14">
        <v>5</v>
      </c>
      <c r="E839" s="14">
        <v>0</v>
      </c>
      <c r="F839" s="25">
        <v>34218.019999999997</v>
      </c>
      <c r="G839" s="14" t="s">
        <v>16</v>
      </c>
      <c r="H839" s="14" t="s">
        <v>16</v>
      </c>
      <c r="I839" s="14" t="s">
        <v>41</v>
      </c>
      <c r="J839" s="26" t="s">
        <v>7368</v>
      </c>
      <c r="K839" s="15">
        <v>60</v>
      </c>
    </row>
    <row r="840" spans="1:11">
      <c r="A840" s="14" t="s">
        <v>1895</v>
      </c>
      <c r="B840" s="14">
        <v>1987</v>
      </c>
      <c r="C840" s="14" t="s">
        <v>15</v>
      </c>
      <c r="D840" s="14">
        <v>27</v>
      </c>
      <c r="E840" s="14">
        <v>2</v>
      </c>
      <c r="F840" s="25">
        <v>20984.09</v>
      </c>
      <c r="G840" s="14" t="s">
        <v>11</v>
      </c>
      <c r="H840" s="14" t="s">
        <v>11</v>
      </c>
      <c r="I840" s="14" t="s">
        <v>163</v>
      </c>
      <c r="J840" s="26" t="s">
        <v>7367</v>
      </c>
      <c r="K840" s="15">
        <v>35</v>
      </c>
    </row>
    <row r="841" spans="1:11">
      <c r="A841" s="14" t="s">
        <v>2127</v>
      </c>
      <c r="B841" s="14">
        <v>1998</v>
      </c>
      <c r="C841" s="14" t="s">
        <v>18</v>
      </c>
      <c r="D841" s="14">
        <v>11</v>
      </c>
      <c r="E841" s="14">
        <v>0</v>
      </c>
      <c r="F841" s="25">
        <v>34254.050000000003</v>
      </c>
      <c r="G841" s="14" t="s">
        <v>16</v>
      </c>
      <c r="H841" s="14" t="s">
        <v>12</v>
      </c>
      <c r="I841" s="14" t="s">
        <v>165</v>
      </c>
      <c r="J841" s="26" t="s">
        <v>7366</v>
      </c>
      <c r="K841" s="15">
        <v>24</v>
      </c>
    </row>
    <row r="842" spans="1:11">
      <c r="A842" s="14" t="s">
        <v>2128</v>
      </c>
      <c r="B842" s="14">
        <v>1995</v>
      </c>
      <c r="C842" s="14" t="s">
        <v>36</v>
      </c>
      <c r="D842" s="14">
        <v>30</v>
      </c>
      <c r="E842" s="14">
        <v>0</v>
      </c>
      <c r="F842" s="25">
        <v>34289.43</v>
      </c>
      <c r="G842" s="14" t="s">
        <v>16</v>
      </c>
      <c r="H842" s="14" t="s">
        <v>16</v>
      </c>
      <c r="I842" s="14" t="s">
        <v>41</v>
      </c>
      <c r="J842" s="26" t="s">
        <v>6740</v>
      </c>
      <c r="K842" s="15">
        <v>27</v>
      </c>
    </row>
    <row r="843" spans="1:11">
      <c r="A843" s="14" t="s">
        <v>2129</v>
      </c>
      <c r="B843" s="14">
        <v>1986</v>
      </c>
      <c r="C843" s="14" t="s">
        <v>36</v>
      </c>
      <c r="D843" s="14">
        <v>11</v>
      </c>
      <c r="E843" s="14">
        <v>3</v>
      </c>
      <c r="F843" s="25">
        <v>34293.120000000003</v>
      </c>
      <c r="G843" s="14" t="s">
        <v>16</v>
      </c>
      <c r="H843" s="14" t="s">
        <v>11</v>
      </c>
      <c r="I843" s="14" t="s">
        <v>41</v>
      </c>
      <c r="J843" s="26" t="s">
        <v>7365</v>
      </c>
      <c r="K843" s="15">
        <v>36</v>
      </c>
    </row>
    <row r="844" spans="1:11">
      <c r="A844" s="14" t="s">
        <v>2131</v>
      </c>
      <c r="B844" s="14">
        <v>1983</v>
      </c>
      <c r="C844" s="14" t="s">
        <v>36</v>
      </c>
      <c r="D844" s="14">
        <v>2</v>
      </c>
      <c r="E844" s="14">
        <v>3</v>
      </c>
      <c r="F844" s="25">
        <v>34307.22</v>
      </c>
      <c r="G844" s="14" t="s">
        <v>11</v>
      </c>
      <c r="H844" s="14" t="s">
        <v>11</v>
      </c>
      <c r="I844" s="14" t="s">
        <v>23</v>
      </c>
      <c r="J844" s="26" t="s">
        <v>7364</v>
      </c>
      <c r="K844" s="15">
        <v>39</v>
      </c>
    </row>
    <row r="845" spans="1:11">
      <c r="A845" s="14" t="s">
        <v>2132</v>
      </c>
      <c r="B845" s="14">
        <v>1984</v>
      </c>
      <c r="C845" s="14" t="s">
        <v>36</v>
      </c>
      <c r="D845" s="14">
        <v>1</v>
      </c>
      <c r="E845" s="14">
        <v>3</v>
      </c>
      <c r="F845" s="25">
        <v>34402.22</v>
      </c>
      <c r="G845" s="14" t="s">
        <v>11</v>
      </c>
      <c r="H845" s="14" t="s">
        <v>12</v>
      </c>
      <c r="I845" s="14" t="s">
        <v>41</v>
      </c>
      <c r="J845" s="26" t="s">
        <v>7363</v>
      </c>
      <c r="K845" s="15">
        <v>38</v>
      </c>
    </row>
    <row r="846" spans="1:11">
      <c r="A846" s="14" t="s">
        <v>2348</v>
      </c>
      <c r="B846" s="14">
        <v>1970</v>
      </c>
      <c r="C846" s="14" t="s">
        <v>30</v>
      </c>
      <c r="D846" s="14">
        <v>28</v>
      </c>
      <c r="E846" s="14">
        <v>2</v>
      </c>
      <c r="F846" s="25">
        <v>47269.85</v>
      </c>
      <c r="G846" s="14" t="s">
        <v>16</v>
      </c>
      <c r="H846" s="14" t="s">
        <v>11</v>
      </c>
      <c r="I846" s="14" t="s">
        <v>13</v>
      </c>
      <c r="J846" s="26" t="s">
        <v>7362</v>
      </c>
      <c r="K846" s="15">
        <v>52</v>
      </c>
    </row>
    <row r="847" spans="1:11">
      <c r="A847" s="14" t="s">
        <v>2133</v>
      </c>
      <c r="B847" s="14">
        <v>2003</v>
      </c>
      <c r="C847" s="14" t="s">
        <v>36</v>
      </c>
      <c r="D847" s="14">
        <v>5</v>
      </c>
      <c r="E847" s="14">
        <v>0</v>
      </c>
      <c r="F847" s="25">
        <v>34439.86</v>
      </c>
      <c r="G847" s="14" t="s">
        <v>11</v>
      </c>
      <c r="H847" s="14" t="s">
        <v>16</v>
      </c>
      <c r="I847" s="14" t="s">
        <v>13</v>
      </c>
      <c r="J847" s="26" t="s">
        <v>7361</v>
      </c>
      <c r="K847" s="15">
        <v>19</v>
      </c>
    </row>
    <row r="848" spans="1:11">
      <c r="A848" s="14" t="s">
        <v>2134</v>
      </c>
      <c r="B848" s="14">
        <v>1990</v>
      </c>
      <c r="C848" s="14" t="s">
        <v>20</v>
      </c>
      <c r="D848" s="14">
        <v>24</v>
      </c>
      <c r="E848" s="14">
        <v>3</v>
      </c>
      <c r="F848" s="25">
        <v>34456.269999999997</v>
      </c>
      <c r="G848" s="14" t="s">
        <v>16</v>
      </c>
      <c r="H848" s="14" t="s">
        <v>11</v>
      </c>
      <c r="I848" s="14" t="s">
        <v>41</v>
      </c>
      <c r="J848" s="26" t="s">
        <v>7360</v>
      </c>
      <c r="K848" s="15">
        <v>32</v>
      </c>
    </row>
    <row r="849" spans="1:11">
      <c r="A849" s="14" t="s">
        <v>2135</v>
      </c>
      <c r="B849" s="14">
        <v>1998</v>
      </c>
      <c r="C849" s="14" t="s">
        <v>18</v>
      </c>
      <c r="D849" s="14">
        <v>24</v>
      </c>
      <c r="E849" s="14">
        <v>0</v>
      </c>
      <c r="F849" s="25">
        <v>34472.839999999997</v>
      </c>
      <c r="G849" s="14" t="s">
        <v>16</v>
      </c>
      <c r="H849" s="14" t="s">
        <v>12</v>
      </c>
      <c r="I849" s="14" t="s">
        <v>41</v>
      </c>
      <c r="J849" s="26" t="s">
        <v>7359</v>
      </c>
      <c r="K849" s="15">
        <v>24</v>
      </c>
    </row>
    <row r="850" spans="1:11">
      <c r="A850" s="14" t="s">
        <v>2136</v>
      </c>
      <c r="B850" s="14">
        <v>1976</v>
      </c>
      <c r="C850" s="14" t="s">
        <v>15</v>
      </c>
      <c r="D850" s="14">
        <v>25</v>
      </c>
      <c r="E850" s="14">
        <v>2</v>
      </c>
      <c r="F850" s="25">
        <v>34543.39</v>
      </c>
      <c r="G850" s="14" t="s">
        <v>11</v>
      </c>
      <c r="H850" s="14" t="s">
        <v>12</v>
      </c>
      <c r="I850" s="14" t="s">
        <v>41</v>
      </c>
      <c r="J850" s="26" t="s">
        <v>7358</v>
      </c>
      <c r="K850" s="15">
        <v>46</v>
      </c>
    </row>
    <row r="851" spans="1:11">
      <c r="A851" s="14" t="s">
        <v>2137</v>
      </c>
      <c r="B851" s="14">
        <v>2004</v>
      </c>
      <c r="C851" s="14" t="s">
        <v>36</v>
      </c>
      <c r="D851" s="14">
        <v>9</v>
      </c>
      <c r="E851" s="14">
        <v>0</v>
      </c>
      <c r="F851" s="25">
        <v>34617.839999999997</v>
      </c>
      <c r="G851" s="14" t="s">
        <v>16</v>
      </c>
      <c r="H851" s="14" t="s">
        <v>12</v>
      </c>
      <c r="I851" s="14" t="s">
        <v>167</v>
      </c>
      <c r="J851" s="26" t="s">
        <v>7357</v>
      </c>
      <c r="K851" s="15">
        <v>18</v>
      </c>
    </row>
    <row r="852" spans="1:11">
      <c r="A852" s="14" t="s">
        <v>2138</v>
      </c>
      <c r="B852" s="14">
        <v>1994</v>
      </c>
      <c r="C852" s="14" t="s">
        <v>10</v>
      </c>
      <c r="D852" s="14">
        <v>7</v>
      </c>
      <c r="E852" s="14">
        <v>0</v>
      </c>
      <c r="F852" s="25">
        <v>34672.15</v>
      </c>
      <c r="G852" s="14" t="s">
        <v>16</v>
      </c>
      <c r="H852" s="14" t="s">
        <v>12</v>
      </c>
      <c r="I852" s="14" t="s">
        <v>13</v>
      </c>
      <c r="J852" s="26" t="s">
        <v>6587</v>
      </c>
      <c r="K852" s="15">
        <v>28</v>
      </c>
    </row>
    <row r="853" spans="1:11">
      <c r="A853" s="14" t="s">
        <v>9</v>
      </c>
      <c r="B853" s="14">
        <v>1992</v>
      </c>
      <c r="C853" s="14" t="s">
        <v>10</v>
      </c>
      <c r="D853" s="14">
        <v>9</v>
      </c>
      <c r="E853" s="14">
        <v>0</v>
      </c>
      <c r="F853" s="25">
        <v>563.84</v>
      </c>
      <c r="G853" s="14" t="s">
        <v>11</v>
      </c>
      <c r="H853" s="14" t="s">
        <v>12</v>
      </c>
      <c r="I853" s="14" t="s">
        <v>13</v>
      </c>
      <c r="J853" s="26" t="s">
        <v>7356</v>
      </c>
      <c r="K853" s="15">
        <v>30</v>
      </c>
    </row>
    <row r="854" spans="1:11">
      <c r="A854" s="14" t="s">
        <v>14</v>
      </c>
      <c r="B854" s="14">
        <v>1992</v>
      </c>
      <c r="C854" s="14" t="s">
        <v>15</v>
      </c>
      <c r="D854" s="14">
        <v>30</v>
      </c>
      <c r="E854" s="14">
        <v>0</v>
      </c>
      <c r="F854" s="25">
        <v>570.62</v>
      </c>
      <c r="G854" s="14" t="s">
        <v>11</v>
      </c>
      <c r="H854" s="14" t="s">
        <v>16</v>
      </c>
      <c r="I854" s="14" t="s">
        <v>13</v>
      </c>
      <c r="J854" s="26" t="s">
        <v>6272</v>
      </c>
      <c r="K854" s="15">
        <v>30</v>
      </c>
    </row>
    <row r="855" spans="1:11">
      <c r="A855" s="14" t="s">
        <v>17</v>
      </c>
      <c r="B855" s="14">
        <v>1993</v>
      </c>
      <c r="C855" s="14" t="s">
        <v>18</v>
      </c>
      <c r="D855" s="14">
        <v>30</v>
      </c>
      <c r="E855" s="14">
        <v>0</v>
      </c>
      <c r="F855" s="25">
        <v>600</v>
      </c>
      <c r="G855" s="14" t="s">
        <v>11</v>
      </c>
      <c r="H855" s="14" t="s">
        <v>16</v>
      </c>
      <c r="I855" s="14" t="s">
        <v>13</v>
      </c>
      <c r="J855" s="26" t="s">
        <v>7355</v>
      </c>
      <c r="K855" s="15">
        <v>29</v>
      </c>
    </row>
    <row r="856" spans="1:11">
      <c r="A856" s="14" t="s">
        <v>19</v>
      </c>
      <c r="B856" s="14">
        <v>1992</v>
      </c>
      <c r="C856" s="14" t="s">
        <v>20</v>
      </c>
      <c r="D856" s="14">
        <v>13</v>
      </c>
      <c r="E856" s="14">
        <v>0</v>
      </c>
      <c r="F856" s="25">
        <v>604.54</v>
      </c>
      <c r="G856" s="14" t="s">
        <v>12</v>
      </c>
      <c r="H856" s="14" t="s">
        <v>12</v>
      </c>
      <c r="I856" s="14" t="s">
        <v>13</v>
      </c>
      <c r="J856" s="26" t="s">
        <v>6778</v>
      </c>
      <c r="K856" s="15">
        <v>30</v>
      </c>
    </row>
    <row r="857" spans="1:11">
      <c r="A857" s="14" t="s">
        <v>21</v>
      </c>
      <c r="B857" s="14">
        <v>1998</v>
      </c>
      <c r="C857" s="14" t="s">
        <v>10</v>
      </c>
      <c r="D857" s="14">
        <v>27</v>
      </c>
      <c r="E857" s="14">
        <v>0</v>
      </c>
      <c r="F857" s="25">
        <v>637.26</v>
      </c>
      <c r="G857" s="14" t="s">
        <v>12</v>
      </c>
      <c r="H857" s="14" t="s">
        <v>12</v>
      </c>
      <c r="I857" s="14" t="s">
        <v>13</v>
      </c>
      <c r="J857" s="26" t="s">
        <v>7354</v>
      </c>
      <c r="K857" s="15">
        <v>24</v>
      </c>
    </row>
    <row r="858" spans="1:11">
      <c r="A858" s="14" t="s">
        <v>22</v>
      </c>
      <c r="B858" s="14">
        <v>2001</v>
      </c>
      <c r="C858" s="14" t="s">
        <v>15</v>
      </c>
      <c r="D858" s="14">
        <v>20</v>
      </c>
      <c r="E858" s="14">
        <v>0</v>
      </c>
      <c r="F858" s="25">
        <v>646.14</v>
      </c>
      <c r="G858" s="14" t="s">
        <v>12</v>
      </c>
      <c r="H858" s="14" t="s">
        <v>12</v>
      </c>
      <c r="I858" s="14" t="s">
        <v>23</v>
      </c>
      <c r="J858" s="26" t="s">
        <v>7353</v>
      </c>
      <c r="K858" s="15">
        <v>21</v>
      </c>
    </row>
    <row r="859" spans="1:11">
      <c r="A859" s="14" t="s">
        <v>2139</v>
      </c>
      <c r="B859" s="14">
        <v>2003</v>
      </c>
      <c r="C859" s="14" t="s">
        <v>10</v>
      </c>
      <c r="D859" s="14">
        <v>3</v>
      </c>
      <c r="E859" s="14">
        <v>0</v>
      </c>
      <c r="F859" s="25">
        <v>34779.620000000003</v>
      </c>
      <c r="G859" s="14" t="s">
        <v>16</v>
      </c>
      <c r="H859" s="14" t="s">
        <v>11</v>
      </c>
      <c r="I859" s="14" t="s">
        <v>41</v>
      </c>
      <c r="J859" s="26" t="s">
        <v>7022</v>
      </c>
      <c r="K859" s="15">
        <v>19</v>
      </c>
    </row>
    <row r="860" spans="1:11">
      <c r="A860" s="14" t="s">
        <v>24</v>
      </c>
      <c r="B860" s="14">
        <v>1993</v>
      </c>
      <c r="C860" s="14" t="s">
        <v>18</v>
      </c>
      <c r="D860" s="14">
        <v>1</v>
      </c>
      <c r="E860" s="14">
        <v>0</v>
      </c>
      <c r="F860" s="25">
        <v>650</v>
      </c>
      <c r="G860" s="14" t="s">
        <v>12</v>
      </c>
      <c r="H860" s="14" t="s">
        <v>12</v>
      </c>
      <c r="I860" s="14" t="s">
        <v>13</v>
      </c>
      <c r="J860" s="26" t="s">
        <v>7352</v>
      </c>
      <c r="K860" s="15">
        <v>30</v>
      </c>
    </row>
    <row r="861" spans="1:11">
      <c r="A861" s="14" t="s">
        <v>25</v>
      </c>
      <c r="B861" s="14">
        <v>1995</v>
      </c>
      <c r="C861" s="14" t="s">
        <v>10</v>
      </c>
      <c r="D861" s="14">
        <v>4</v>
      </c>
      <c r="E861" s="14">
        <v>0</v>
      </c>
      <c r="F861" s="25">
        <v>650</v>
      </c>
      <c r="G861" s="14" t="s">
        <v>12</v>
      </c>
      <c r="H861" s="14" t="s">
        <v>12</v>
      </c>
      <c r="I861" s="14" t="s">
        <v>13</v>
      </c>
      <c r="J861" s="26" t="s">
        <v>7351</v>
      </c>
      <c r="K861" s="15">
        <v>27</v>
      </c>
    </row>
    <row r="862" spans="1:11">
      <c r="A862" s="14" t="s">
        <v>26</v>
      </c>
      <c r="B862" s="14">
        <v>2002</v>
      </c>
      <c r="C862" s="14" t="s">
        <v>15</v>
      </c>
      <c r="D862" s="14">
        <v>29</v>
      </c>
      <c r="E862" s="14">
        <v>0</v>
      </c>
      <c r="F862" s="25">
        <v>668</v>
      </c>
      <c r="G862" s="14" t="s">
        <v>12</v>
      </c>
      <c r="H862" s="14" t="s">
        <v>11</v>
      </c>
      <c r="I862" s="14" t="s">
        <v>23</v>
      </c>
      <c r="J862" s="26" t="s">
        <v>7350</v>
      </c>
      <c r="K862" s="15">
        <v>20</v>
      </c>
    </row>
    <row r="863" spans="1:11">
      <c r="A863" s="14" t="s">
        <v>27</v>
      </c>
      <c r="B863" s="14">
        <v>1997</v>
      </c>
      <c r="C863" s="14" t="s">
        <v>15</v>
      </c>
      <c r="D863" s="14">
        <v>9</v>
      </c>
      <c r="E863" s="14">
        <v>0</v>
      </c>
      <c r="F863" s="25">
        <v>670</v>
      </c>
      <c r="G863" s="14" t="s">
        <v>12</v>
      </c>
      <c r="H863" s="14" t="s">
        <v>12</v>
      </c>
      <c r="I863" s="14" t="s">
        <v>13</v>
      </c>
      <c r="J863" s="26" t="s">
        <v>7349</v>
      </c>
      <c r="K863" s="15">
        <v>25</v>
      </c>
    </row>
    <row r="864" spans="1:11">
      <c r="A864" s="14" t="s">
        <v>28</v>
      </c>
      <c r="B864" s="14">
        <v>2001</v>
      </c>
      <c r="C864" s="14" t="s">
        <v>20</v>
      </c>
      <c r="D864" s="14">
        <v>12</v>
      </c>
      <c r="E864" s="14">
        <v>0</v>
      </c>
      <c r="F864" s="25">
        <v>687.54</v>
      </c>
      <c r="G864" s="14" t="s">
        <v>12</v>
      </c>
      <c r="H864" s="14" t="s">
        <v>11</v>
      </c>
      <c r="I864" s="14" t="s">
        <v>13</v>
      </c>
      <c r="J864" s="26" t="s">
        <v>7348</v>
      </c>
      <c r="K864" s="15">
        <v>21</v>
      </c>
    </row>
    <row r="865" spans="1:11">
      <c r="A865" s="14" t="s">
        <v>29</v>
      </c>
      <c r="B865" s="14">
        <v>1999</v>
      </c>
      <c r="C865" s="14" t="s">
        <v>30</v>
      </c>
      <c r="D865" s="14">
        <v>26</v>
      </c>
      <c r="E865" s="14">
        <v>0</v>
      </c>
      <c r="F865" s="25">
        <v>700</v>
      </c>
      <c r="G865" s="14" t="s">
        <v>11</v>
      </c>
      <c r="H865" s="14" t="s">
        <v>12</v>
      </c>
      <c r="I865" s="14" t="s">
        <v>13</v>
      </c>
      <c r="J865" s="26" t="s">
        <v>7347</v>
      </c>
      <c r="K865" s="15">
        <v>23</v>
      </c>
    </row>
    <row r="866" spans="1:11">
      <c r="A866" s="14" t="s">
        <v>31</v>
      </c>
      <c r="B866" s="14">
        <v>1999</v>
      </c>
      <c r="C866" s="14" t="s">
        <v>30</v>
      </c>
      <c r="D866" s="14">
        <v>14</v>
      </c>
      <c r="E866" s="14">
        <v>0</v>
      </c>
      <c r="F866" s="25">
        <v>722.99</v>
      </c>
      <c r="G866" s="14" t="s">
        <v>12</v>
      </c>
      <c r="H866" s="14" t="s">
        <v>16</v>
      </c>
      <c r="I866" s="14" t="s">
        <v>13</v>
      </c>
      <c r="J866" s="26" t="s">
        <v>7346</v>
      </c>
      <c r="K866" s="15">
        <v>23</v>
      </c>
    </row>
    <row r="867" spans="1:11">
      <c r="A867" s="14" t="s">
        <v>32</v>
      </c>
      <c r="B867" s="14">
        <v>2002</v>
      </c>
      <c r="C867" s="14" t="s">
        <v>20</v>
      </c>
      <c r="D867" s="14">
        <v>19</v>
      </c>
      <c r="E867" s="14">
        <v>0</v>
      </c>
      <c r="F867" s="25">
        <v>750</v>
      </c>
      <c r="G867" s="14" t="s">
        <v>12</v>
      </c>
      <c r="H867" s="14" t="s">
        <v>16</v>
      </c>
      <c r="I867" s="14" t="s">
        <v>23</v>
      </c>
      <c r="J867" s="26" t="s">
        <v>7345</v>
      </c>
      <c r="K867" s="15">
        <v>20</v>
      </c>
    </row>
    <row r="868" spans="1:11">
      <c r="A868" s="14" t="s">
        <v>33</v>
      </c>
      <c r="B868" s="14">
        <v>1993</v>
      </c>
      <c r="C868" s="14" t="s">
        <v>34</v>
      </c>
      <c r="D868" s="14">
        <v>9</v>
      </c>
      <c r="E868" s="14">
        <v>0</v>
      </c>
      <c r="F868" s="25">
        <v>760</v>
      </c>
      <c r="G868" s="14" t="s">
        <v>12</v>
      </c>
      <c r="H868" s="14" t="s">
        <v>16</v>
      </c>
      <c r="I868" s="14" t="s">
        <v>13</v>
      </c>
      <c r="J868" s="26" t="s">
        <v>7344</v>
      </c>
      <c r="K868" s="15">
        <v>29</v>
      </c>
    </row>
    <row r="869" spans="1:11">
      <c r="A869" s="14" t="s">
        <v>35</v>
      </c>
      <c r="B869" s="14">
        <v>1996</v>
      </c>
      <c r="C869" s="14" t="s">
        <v>36</v>
      </c>
      <c r="D869" s="14">
        <v>22</v>
      </c>
      <c r="E869" s="14">
        <v>0</v>
      </c>
      <c r="F869" s="25">
        <v>760</v>
      </c>
      <c r="G869" s="14" t="s">
        <v>12</v>
      </c>
      <c r="H869" s="14" t="s">
        <v>12</v>
      </c>
      <c r="I869" s="14" t="s">
        <v>13</v>
      </c>
      <c r="J869" s="26" t="s">
        <v>7343</v>
      </c>
      <c r="K869" s="15">
        <v>26</v>
      </c>
    </row>
    <row r="870" spans="1:11">
      <c r="A870" s="14" t="s">
        <v>2140</v>
      </c>
      <c r="B870" s="14">
        <v>1995</v>
      </c>
      <c r="C870" s="14" t="s">
        <v>30</v>
      </c>
      <c r="D870" s="14">
        <v>27</v>
      </c>
      <c r="E870" s="14">
        <v>1</v>
      </c>
      <c r="F870" s="25">
        <v>34806.47</v>
      </c>
      <c r="G870" s="14" t="s">
        <v>16</v>
      </c>
      <c r="H870" s="14" t="s">
        <v>11</v>
      </c>
      <c r="I870" s="14" t="s">
        <v>13</v>
      </c>
      <c r="J870" s="26" t="s">
        <v>6813</v>
      </c>
      <c r="K870" s="15">
        <v>27</v>
      </c>
    </row>
    <row r="871" spans="1:11">
      <c r="A871" s="14" t="s">
        <v>37</v>
      </c>
      <c r="B871" s="14">
        <v>1993</v>
      </c>
      <c r="C871" s="14" t="s">
        <v>18</v>
      </c>
      <c r="D871" s="14">
        <v>28</v>
      </c>
      <c r="E871" s="14">
        <v>0</v>
      </c>
      <c r="F871" s="25">
        <v>770</v>
      </c>
      <c r="G871" s="14" t="s">
        <v>12</v>
      </c>
      <c r="H871" s="14" t="s">
        <v>12</v>
      </c>
      <c r="I871" s="14" t="s">
        <v>13</v>
      </c>
      <c r="J871" s="26" t="s">
        <v>7342</v>
      </c>
      <c r="K871" s="15">
        <v>29</v>
      </c>
    </row>
    <row r="872" spans="1:11">
      <c r="A872" s="14" t="s">
        <v>38</v>
      </c>
      <c r="B872" s="14">
        <v>1996</v>
      </c>
      <c r="C872" s="14" t="s">
        <v>20</v>
      </c>
      <c r="D872" s="14">
        <v>18</v>
      </c>
      <c r="E872" s="14">
        <v>0</v>
      </c>
      <c r="F872" s="25">
        <v>770.38</v>
      </c>
      <c r="G872" s="14" t="s">
        <v>12</v>
      </c>
      <c r="H872" s="14" t="s">
        <v>11</v>
      </c>
      <c r="I872" s="14" t="s">
        <v>23</v>
      </c>
      <c r="J872" s="26" t="s">
        <v>6998</v>
      </c>
      <c r="K872" s="15">
        <v>26</v>
      </c>
    </row>
    <row r="873" spans="1:11">
      <c r="A873" s="14" t="s">
        <v>39</v>
      </c>
      <c r="B873" s="14">
        <v>1995</v>
      </c>
      <c r="C873" s="14" t="s">
        <v>30</v>
      </c>
      <c r="D873" s="14">
        <v>7</v>
      </c>
      <c r="E873" s="14">
        <v>0</v>
      </c>
      <c r="F873" s="25">
        <v>773.54</v>
      </c>
      <c r="G873" s="14" t="s">
        <v>12</v>
      </c>
      <c r="H873" s="14" t="s">
        <v>11</v>
      </c>
      <c r="I873" s="14" t="s">
        <v>13</v>
      </c>
      <c r="J873" s="26" t="s">
        <v>7341</v>
      </c>
      <c r="K873" s="15">
        <v>27</v>
      </c>
    </row>
    <row r="874" spans="1:11">
      <c r="A874" s="14" t="s">
        <v>40</v>
      </c>
      <c r="B874" s="14">
        <v>2004</v>
      </c>
      <c r="C874" s="14" t="s">
        <v>36</v>
      </c>
      <c r="D874" s="14">
        <v>7</v>
      </c>
      <c r="E874" s="14">
        <v>0</v>
      </c>
      <c r="F874" s="25">
        <v>830.52</v>
      </c>
      <c r="G874" s="14" t="s">
        <v>12</v>
      </c>
      <c r="H874" s="14" t="s">
        <v>11</v>
      </c>
      <c r="I874" s="14" t="s">
        <v>41</v>
      </c>
      <c r="J874" s="26" t="s">
        <v>7340</v>
      </c>
      <c r="K874" s="15">
        <v>18</v>
      </c>
    </row>
    <row r="875" spans="1:11">
      <c r="A875" s="14" t="s">
        <v>42</v>
      </c>
      <c r="B875" s="14">
        <v>2000</v>
      </c>
      <c r="C875" s="14" t="s">
        <v>15</v>
      </c>
      <c r="D875" s="14">
        <v>18</v>
      </c>
      <c r="E875" s="14">
        <v>0</v>
      </c>
      <c r="F875" s="25">
        <v>865.41</v>
      </c>
      <c r="G875" s="14" t="s">
        <v>12</v>
      </c>
      <c r="H875" s="14" t="s">
        <v>16</v>
      </c>
      <c r="I875" s="14" t="s">
        <v>13</v>
      </c>
      <c r="J875" s="26" t="s">
        <v>7339</v>
      </c>
      <c r="K875" s="15">
        <v>22</v>
      </c>
    </row>
    <row r="876" spans="1:11">
      <c r="A876" s="14" t="s">
        <v>43</v>
      </c>
      <c r="B876" s="14">
        <v>1993</v>
      </c>
      <c r="C876" s="14" t="s">
        <v>15</v>
      </c>
      <c r="D876" s="14">
        <v>27</v>
      </c>
      <c r="E876" s="14">
        <v>0</v>
      </c>
      <c r="F876" s="25">
        <v>896.21</v>
      </c>
      <c r="G876" s="14" t="s">
        <v>12</v>
      </c>
      <c r="H876" s="14" t="s">
        <v>16</v>
      </c>
      <c r="I876" s="14" t="s">
        <v>13</v>
      </c>
      <c r="J876" s="26" t="s">
        <v>7338</v>
      </c>
      <c r="K876" s="15">
        <v>29</v>
      </c>
    </row>
    <row r="877" spans="1:11">
      <c r="A877" s="14" t="s">
        <v>44</v>
      </c>
      <c r="B877" s="14">
        <v>1994</v>
      </c>
      <c r="C877" s="14" t="s">
        <v>36</v>
      </c>
      <c r="D877" s="14">
        <v>30</v>
      </c>
      <c r="E877" s="14">
        <v>0</v>
      </c>
      <c r="F877" s="25">
        <v>915.07</v>
      </c>
      <c r="G877" s="14" t="s">
        <v>12</v>
      </c>
      <c r="H877" s="14" t="s">
        <v>16</v>
      </c>
      <c r="I877" s="14" t="s">
        <v>13</v>
      </c>
      <c r="J877" s="26" t="s">
        <v>7337</v>
      </c>
      <c r="K877" s="15">
        <v>28</v>
      </c>
    </row>
    <row r="878" spans="1:11">
      <c r="A878" s="14" t="s">
        <v>45</v>
      </c>
      <c r="B878" s="14">
        <v>1995</v>
      </c>
      <c r="C878" s="14" t="s">
        <v>36</v>
      </c>
      <c r="D878" s="14">
        <v>28</v>
      </c>
      <c r="E878" s="14">
        <v>0</v>
      </c>
      <c r="F878" s="25">
        <v>928.59</v>
      </c>
      <c r="G878" s="14" t="s">
        <v>12</v>
      </c>
      <c r="H878" s="14" t="s">
        <v>16</v>
      </c>
      <c r="I878" s="14" t="s">
        <v>13</v>
      </c>
      <c r="J878" s="26" t="s">
        <v>7336</v>
      </c>
      <c r="K878" s="15">
        <v>27</v>
      </c>
    </row>
    <row r="879" spans="1:11">
      <c r="A879" s="14" t="s">
        <v>46</v>
      </c>
      <c r="B879" s="14">
        <v>2001</v>
      </c>
      <c r="C879" s="14" t="s">
        <v>34</v>
      </c>
      <c r="D879" s="14">
        <v>19</v>
      </c>
      <c r="E879" s="14">
        <v>0</v>
      </c>
      <c r="F879" s="25">
        <v>964.71</v>
      </c>
      <c r="G879" s="14" t="s">
        <v>12</v>
      </c>
      <c r="H879" s="14" t="s">
        <v>11</v>
      </c>
      <c r="I879" s="14" t="s">
        <v>13</v>
      </c>
      <c r="J879" s="26" t="s">
        <v>7335</v>
      </c>
      <c r="K879" s="15">
        <v>21</v>
      </c>
    </row>
    <row r="880" spans="1:11">
      <c r="A880" s="14" t="s">
        <v>47</v>
      </c>
      <c r="B880" s="14">
        <v>1994</v>
      </c>
      <c r="C880" s="14" t="s">
        <v>15</v>
      </c>
      <c r="D880" s="14">
        <v>22</v>
      </c>
      <c r="E880" s="14">
        <v>0</v>
      </c>
      <c r="F880" s="25">
        <v>1006.65</v>
      </c>
      <c r="G880" s="14" t="s">
        <v>12</v>
      </c>
      <c r="H880" s="14" t="s">
        <v>11</v>
      </c>
      <c r="I880" s="14" t="s">
        <v>13</v>
      </c>
      <c r="J880" s="26" t="s">
        <v>7334</v>
      </c>
      <c r="K880" s="15">
        <v>28</v>
      </c>
    </row>
    <row r="881" spans="1:11">
      <c r="A881" s="14" t="s">
        <v>2141</v>
      </c>
      <c r="B881" s="14">
        <v>2003</v>
      </c>
      <c r="C881" s="14" t="s">
        <v>20</v>
      </c>
      <c r="D881" s="14">
        <v>17</v>
      </c>
      <c r="E881" s="14">
        <v>0</v>
      </c>
      <c r="F881" s="25">
        <v>34828.65</v>
      </c>
      <c r="G881" s="14" t="s">
        <v>16</v>
      </c>
      <c r="H881" s="14" t="s">
        <v>12</v>
      </c>
      <c r="I881" s="14" t="s">
        <v>41</v>
      </c>
      <c r="J881" s="26" t="s">
        <v>7333</v>
      </c>
      <c r="K881" s="15">
        <v>19</v>
      </c>
    </row>
    <row r="882" spans="1:11">
      <c r="A882" s="14" t="s">
        <v>48</v>
      </c>
      <c r="B882" s="14">
        <v>2000</v>
      </c>
      <c r="C882" s="14" t="s">
        <v>36</v>
      </c>
      <c r="D882" s="14">
        <v>9</v>
      </c>
      <c r="E882" s="14">
        <v>0</v>
      </c>
      <c r="F882" s="25">
        <v>1012</v>
      </c>
      <c r="G882" s="14" t="s">
        <v>12</v>
      </c>
      <c r="H882" s="14" t="s">
        <v>11</v>
      </c>
      <c r="I882" s="14" t="s">
        <v>13</v>
      </c>
      <c r="J882" s="26" t="s">
        <v>7332</v>
      </c>
      <c r="K882" s="15">
        <v>22</v>
      </c>
    </row>
    <row r="883" spans="1:11">
      <c r="A883" s="14" t="s">
        <v>49</v>
      </c>
      <c r="B883" s="14">
        <v>1999</v>
      </c>
      <c r="C883" s="14" t="s">
        <v>34</v>
      </c>
      <c r="D883" s="14">
        <v>5</v>
      </c>
      <c r="E883" s="14">
        <v>0</v>
      </c>
      <c r="F883" s="25">
        <v>1019</v>
      </c>
      <c r="G883" s="14" t="s">
        <v>12</v>
      </c>
      <c r="H883" s="14" t="s">
        <v>11</v>
      </c>
      <c r="I883" s="14" t="s">
        <v>13</v>
      </c>
      <c r="J883" s="26" t="s">
        <v>7331</v>
      </c>
      <c r="K883" s="15">
        <v>23</v>
      </c>
    </row>
    <row r="884" spans="1:11">
      <c r="A884" s="14" t="s">
        <v>50</v>
      </c>
      <c r="B884" s="14">
        <v>1995</v>
      </c>
      <c r="C884" s="14" t="s">
        <v>36</v>
      </c>
      <c r="D884" s="14">
        <v>5</v>
      </c>
      <c r="E884" s="14">
        <v>0</v>
      </c>
      <c r="F884" s="25">
        <v>1033.74</v>
      </c>
      <c r="G884" s="14" t="s">
        <v>12</v>
      </c>
      <c r="H884" s="14" t="s">
        <v>16</v>
      </c>
      <c r="I884" s="14" t="s">
        <v>13</v>
      </c>
      <c r="J884" s="26" t="s">
        <v>7330</v>
      </c>
      <c r="K884" s="15">
        <v>27</v>
      </c>
    </row>
    <row r="885" spans="1:11">
      <c r="A885" s="14" t="s">
        <v>51</v>
      </c>
      <c r="B885" s="14">
        <v>1994</v>
      </c>
      <c r="C885" s="14" t="s">
        <v>15</v>
      </c>
      <c r="D885" s="14">
        <v>17</v>
      </c>
      <c r="E885" s="14">
        <v>0</v>
      </c>
      <c r="F885" s="25">
        <v>1044</v>
      </c>
      <c r="G885" s="14" t="s">
        <v>12</v>
      </c>
      <c r="H885" s="14" t="s">
        <v>11</v>
      </c>
      <c r="I885" s="14" t="s">
        <v>13</v>
      </c>
      <c r="J885" s="26" t="s">
        <v>6386</v>
      </c>
      <c r="K885" s="15">
        <v>28</v>
      </c>
    </row>
    <row r="886" spans="1:11">
      <c r="A886" s="14" t="s">
        <v>52</v>
      </c>
      <c r="B886" s="14">
        <v>2002</v>
      </c>
      <c r="C886" s="14" t="s">
        <v>10</v>
      </c>
      <c r="D886" s="14">
        <v>20</v>
      </c>
      <c r="E886" s="14">
        <v>0</v>
      </c>
      <c r="F886" s="25">
        <v>1047</v>
      </c>
      <c r="G886" s="14" t="s">
        <v>12</v>
      </c>
      <c r="H886" s="14" t="s">
        <v>16</v>
      </c>
      <c r="I886" s="14" t="s">
        <v>13</v>
      </c>
      <c r="J886" s="26" t="s">
        <v>7103</v>
      </c>
      <c r="K886" s="15">
        <v>20</v>
      </c>
    </row>
    <row r="887" spans="1:11">
      <c r="A887" s="14" t="s">
        <v>53</v>
      </c>
      <c r="B887" s="14">
        <v>2002</v>
      </c>
      <c r="C887" s="14" t="s">
        <v>10</v>
      </c>
      <c r="D887" s="14">
        <v>1</v>
      </c>
      <c r="E887" s="14">
        <v>0</v>
      </c>
      <c r="F887" s="25">
        <v>1049</v>
      </c>
      <c r="G887" s="14" t="s">
        <v>12</v>
      </c>
      <c r="H887" s="14" t="s">
        <v>11</v>
      </c>
      <c r="I887" s="14" t="s">
        <v>23</v>
      </c>
      <c r="J887" s="26" t="s">
        <v>7292</v>
      </c>
      <c r="K887" s="15">
        <v>20</v>
      </c>
    </row>
    <row r="888" spans="1:11">
      <c r="A888" s="14" t="s">
        <v>54</v>
      </c>
      <c r="B888" s="14">
        <v>1995</v>
      </c>
      <c r="C888" s="14" t="s">
        <v>18</v>
      </c>
      <c r="D888" s="14">
        <v>1</v>
      </c>
      <c r="E888" s="14">
        <v>0</v>
      </c>
      <c r="F888" s="25">
        <v>1056</v>
      </c>
      <c r="G888" s="14" t="s">
        <v>12</v>
      </c>
      <c r="H888" s="14" t="s">
        <v>11</v>
      </c>
      <c r="I888" s="14" t="s">
        <v>13</v>
      </c>
      <c r="J888" s="26" t="s">
        <v>7329</v>
      </c>
      <c r="K888" s="15">
        <v>28</v>
      </c>
    </row>
    <row r="889" spans="1:11">
      <c r="A889" s="14" t="s">
        <v>55</v>
      </c>
      <c r="B889" s="14">
        <v>1993</v>
      </c>
      <c r="C889" s="14" t="s">
        <v>20</v>
      </c>
      <c r="D889" s="14">
        <v>28</v>
      </c>
      <c r="E889" s="14">
        <v>0</v>
      </c>
      <c r="F889" s="25">
        <v>1068</v>
      </c>
      <c r="G889" s="14" t="s">
        <v>12</v>
      </c>
      <c r="H889" s="14" t="s">
        <v>16</v>
      </c>
      <c r="I889" s="14" t="s">
        <v>13</v>
      </c>
      <c r="J889" s="26" t="s">
        <v>7328</v>
      </c>
      <c r="K889" s="15">
        <v>29</v>
      </c>
    </row>
    <row r="890" spans="1:11">
      <c r="A890" s="14" t="s">
        <v>56</v>
      </c>
      <c r="B890" s="14">
        <v>2004</v>
      </c>
      <c r="C890" s="14" t="s">
        <v>34</v>
      </c>
      <c r="D890" s="14">
        <v>24</v>
      </c>
      <c r="E890" s="14">
        <v>0</v>
      </c>
      <c r="F890" s="25">
        <v>1070</v>
      </c>
      <c r="G890" s="14" t="s">
        <v>12</v>
      </c>
      <c r="H890" s="14" t="s">
        <v>12</v>
      </c>
      <c r="I890" s="14" t="s">
        <v>13</v>
      </c>
      <c r="J890" s="26" t="s">
        <v>7327</v>
      </c>
      <c r="K890" s="15">
        <v>18</v>
      </c>
    </row>
    <row r="891" spans="1:11">
      <c r="A891" s="14" t="s">
        <v>57</v>
      </c>
      <c r="B891" s="14">
        <v>1997</v>
      </c>
      <c r="C891" s="14" t="s">
        <v>34</v>
      </c>
      <c r="D891" s="14">
        <v>13</v>
      </c>
      <c r="E891" s="14">
        <v>0</v>
      </c>
      <c r="F891" s="25">
        <v>1071</v>
      </c>
      <c r="G891" s="14" t="s">
        <v>12</v>
      </c>
      <c r="H891" s="14" t="s">
        <v>12</v>
      </c>
      <c r="I891" s="14" t="s">
        <v>13</v>
      </c>
      <c r="J891" s="26" t="s">
        <v>7326</v>
      </c>
      <c r="K891" s="15">
        <v>25</v>
      </c>
    </row>
    <row r="892" spans="1:11">
      <c r="A892" s="14" t="s">
        <v>2142</v>
      </c>
      <c r="B892" s="14">
        <v>1995</v>
      </c>
      <c r="C892" s="14" t="s">
        <v>36</v>
      </c>
      <c r="D892" s="14">
        <v>17</v>
      </c>
      <c r="E892" s="14">
        <v>0</v>
      </c>
      <c r="F892" s="25">
        <v>34838.870000000003</v>
      </c>
      <c r="G892" s="14" t="s">
        <v>11</v>
      </c>
      <c r="H892" s="14" t="s">
        <v>12</v>
      </c>
      <c r="I892" s="14" t="s">
        <v>41</v>
      </c>
      <c r="J892" s="26" t="s">
        <v>6625</v>
      </c>
      <c r="K892" s="15">
        <v>27</v>
      </c>
    </row>
    <row r="893" spans="1:11">
      <c r="A893" s="14" t="s">
        <v>2349</v>
      </c>
      <c r="B893" s="14">
        <v>1958</v>
      </c>
      <c r="C893" s="14" t="s">
        <v>20</v>
      </c>
      <c r="D893" s="14">
        <v>3</v>
      </c>
      <c r="E893" s="14">
        <v>2</v>
      </c>
      <c r="F893" s="25">
        <v>47291.06</v>
      </c>
      <c r="G893" s="14" t="s">
        <v>11</v>
      </c>
      <c r="H893" s="14" t="s">
        <v>16</v>
      </c>
      <c r="I893" s="14" t="s">
        <v>41</v>
      </c>
      <c r="J893" s="26" t="s">
        <v>7325</v>
      </c>
      <c r="K893" s="15">
        <v>64</v>
      </c>
    </row>
    <row r="894" spans="1:11">
      <c r="A894" s="14" t="s">
        <v>58</v>
      </c>
      <c r="B894" s="14">
        <v>1998</v>
      </c>
      <c r="C894" s="14" t="s">
        <v>30</v>
      </c>
      <c r="D894" s="14">
        <v>26</v>
      </c>
      <c r="E894" s="14">
        <v>0</v>
      </c>
      <c r="F894" s="25">
        <v>1082</v>
      </c>
      <c r="G894" s="14" t="s">
        <v>12</v>
      </c>
      <c r="H894" s="14" t="s">
        <v>11</v>
      </c>
      <c r="I894" s="14" t="s">
        <v>13</v>
      </c>
      <c r="J894" s="26" t="s">
        <v>7324</v>
      </c>
      <c r="K894" s="15">
        <v>24</v>
      </c>
    </row>
    <row r="895" spans="1:11">
      <c r="A895" s="14" t="s">
        <v>59</v>
      </c>
      <c r="B895" s="14">
        <v>2002</v>
      </c>
      <c r="C895" s="14" t="s">
        <v>34</v>
      </c>
      <c r="D895" s="14">
        <v>13</v>
      </c>
      <c r="E895" s="14">
        <v>0</v>
      </c>
      <c r="F895" s="25">
        <v>1086</v>
      </c>
      <c r="G895" s="14" t="s">
        <v>12</v>
      </c>
      <c r="H895" s="14" t="s">
        <v>12</v>
      </c>
      <c r="I895" s="14" t="s">
        <v>13</v>
      </c>
      <c r="J895" s="26" t="s">
        <v>7323</v>
      </c>
      <c r="K895" s="15">
        <v>20</v>
      </c>
    </row>
    <row r="896" spans="1:11">
      <c r="A896" s="14" t="s">
        <v>60</v>
      </c>
      <c r="B896" s="14">
        <v>2004</v>
      </c>
      <c r="C896" s="14" t="s">
        <v>15</v>
      </c>
      <c r="D896" s="14">
        <v>12</v>
      </c>
      <c r="E896" s="14">
        <v>0</v>
      </c>
      <c r="F896" s="25">
        <v>1121.8699999999999</v>
      </c>
      <c r="G896" s="14" t="s">
        <v>12</v>
      </c>
      <c r="H896" s="14" t="s">
        <v>16</v>
      </c>
      <c r="I896" s="14" t="s">
        <v>13</v>
      </c>
      <c r="J896" s="26" t="s">
        <v>7322</v>
      </c>
      <c r="K896" s="15">
        <v>18</v>
      </c>
    </row>
    <row r="897" spans="1:11">
      <c r="A897" s="14" t="s">
        <v>61</v>
      </c>
      <c r="B897" s="14">
        <v>2004</v>
      </c>
      <c r="C897" s="14" t="s">
        <v>18</v>
      </c>
      <c r="D897" s="14">
        <v>14</v>
      </c>
      <c r="E897" s="14">
        <v>0</v>
      </c>
      <c r="F897" s="25">
        <v>1131.51</v>
      </c>
      <c r="G897" s="14" t="s">
        <v>12</v>
      </c>
      <c r="H897" s="14" t="s">
        <v>16</v>
      </c>
      <c r="I897" s="14" t="s">
        <v>13</v>
      </c>
      <c r="J897" s="26" t="s">
        <v>7321</v>
      </c>
      <c r="K897" s="15">
        <v>18</v>
      </c>
    </row>
    <row r="898" spans="1:11">
      <c r="A898" s="14" t="s">
        <v>62</v>
      </c>
      <c r="B898" s="14">
        <v>2002</v>
      </c>
      <c r="C898" s="14" t="s">
        <v>10</v>
      </c>
      <c r="D898" s="14">
        <v>19</v>
      </c>
      <c r="E898" s="14">
        <v>0</v>
      </c>
      <c r="F898" s="25">
        <v>1132</v>
      </c>
      <c r="G898" s="14" t="s">
        <v>12</v>
      </c>
      <c r="H898" s="14" t="s">
        <v>16</v>
      </c>
      <c r="I898" s="14" t="s">
        <v>13</v>
      </c>
      <c r="J898" s="26" t="s">
        <v>7320</v>
      </c>
      <c r="K898" s="15">
        <v>20</v>
      </c>
    </row>
    <row r="899" spans="1:11">
      <c r="A899" s="14" t="s">
        <v>63</v>
      </c>
      <c r="B899" s="14">
        <v>2004</v>
      </c>
      <c r="C899" s="14" t="s">
        <v>36</v>
      </c>
      <c r="D899" s="14">
        <v>6</v>
      </c>
      <c r="E899" s="14">
        <v>0</v>
      </c>
      <c r="F899" s="25">
        <v>1135</v>
      </c>
      <c r="G899" s="14" t="s">
        <v>12</v>
      </c>
      <c r="H899" s="14" t="s">
        <v>12</v>
      </c>
      <c r="I899" s="14" t="s">
        <v>13</v>
      </c>
      <c r="J899" s="26" t="s">
        <v>7319</v>
      </c>
      <c r="K899" s="15">
        <v>18</v>
      </c>
    </row>
    <row r="900" spans="1:11">
      <c r="A900" s="14" t="s">
        <v>64</v>
      </c>
      <c r="B900" s="14">
        <v>2004</v>
      </c>
      <c r="C900" s="14" t="s">
        <v>18</v>
      </c>
      <c r="D900" s="14">
        <v>11</v>
      </c>
      <c r="E900" s="14">
        <v>0</v>
      </c>
      <c r="F900" s="25">
        <v>1135.94</v>
      </c>
      <c r="G900" s="14" t="s">
        <v>12</v>
      </c>
      <c r="H900" s="14" t="s">
        <v>12</v>
      </c>
      <c r="I900" s="14" t="s">
        <v>13</v>
      </c>
      <c r="J900" s="26" t="s">
        <v>7318</v>
      </c>
      <c r="K900" s="15">
        <v>18</v>
      </c>
    </row>
    <row r="901" spans="1:11">
      <c r="A901" s="14" t="s">
        <v>65</v>
      </c>
      <c r="B901" s="14">
        <v>2004</v>
      </c>
      <c r="C901" s="14" t="s">
        <v>15</v>
      </c>
      <c r="D901" s="14">
        <v>28</v>
      </c>
      <c r="E901" s="14">
        <v>0</v>
      </c>
      <c r="F901" s="25">
        <v>1136.4000000000001</v>
      </c>
      <c r="G901" s="14" t="s">
        <v>12</v>
      </c>
      <c r="H901" s="14" t="s">
        <v>12</v>
      </c>
      <c r="I901" s="14" t="s">
        <v>13</v>
      </c>
      <c r="J901" s="26" t="s">
        <v>7317</v>
      </c>
      <c r="K901" s="15">
        <v>18</v>
      </c>
    </row>
    <row r="902" spans="1:11">
      <c r="A902" s="14" t="s">
        <v>66</v>
      </c>
      <c r="B902" s="14">
        <v>2002</v>
      </c>
      <c r="C902" s="14" t="s">
        <v>34</v>
      </c>
      <c r="D902" s="14">
        <v>11</v>
      </c>
      <c r="E902" s="14">
        <v>0</v>
      </c>
      <c r="F902" s="25">
        <v>1137</v>
      </c>
      <c r="G902" s="14" t="s">
        <v>12</v>
      </c>
      <c r="H902" s="14" t="s">
        <v>16</v>
      </c>
      <c r="I902" s="14" t="s">
        <v>13</v>
      </c>
      <c r="J902" s="26" t="s">
        <v>7316</v>
      </c>
      <c r="K902" s="15">
        <v>20</v>
      </c>
    </row>
    <row r="903" spans="1:11">
      <c r="A903" s="14" t="s">
        <v>67</v>
      </c>
      <c r="B903" s="14">
        <v>2004</v>
      </c>
      <c r="C903" s="14" t="s">
        <v>36</v>
      </c>
      <c r="D903" s="14">
        <v>15</v>
      </c>
      <c r="E903" s="14">
        <v>0</v>
      </c>
      <c r="F903" s="25">
        <v>1137.01</v>
      </c>
      <c r="G903" s="14" t="s">
        <v>12</v>
      </c>
      <c r="H903" s="14" t="s">
        <v>16</v>
      </c>
      <c r="I903" s="14" t="s">
        <v>13</v>
      </c>
      <c r="J903" s="26" t="s">
        <v>7315</v>
      </c>
      <c r="K903" s="15">
        <v>18</v>
      </c>
    </row>
    <row r="904" spans="1:11">
      <c r="A904" s="14" t="s">
        <v>2143</v>
      </c>
      <c r="B904" s="14">
        <v>1983</v>
      </c>
      <c r="C904" s="14" t="s">
        <v>10</v>
      </c>
      <c r="D904" s="14">
        <v>29</v>
      </c>
      <c r="E904" s="14">
        <v>3</v>
      </c>
      <c r="F904" s="25">
        <v>34940.61</v>
      </c>
      <c r="G904" s="14" t="s">
        <v>11</v>
      </c>
      <c r="H904" s="14" t="s">
        <v>12</v>
      </c>
      <c r="I904" s="14" t="s">
        <v>41</v>
      </c>
      <c r="J904" s="26" t="s">
        <v>7314</v>
      </c>
      <c r="K904" s="15">
        <v>39</v>
      </c>
    </row>
    <row r="905" spans="1:11">
      <c r="A905" s="14" t="s">
        <v>68</v>
      </c>
      <c r="B905" s="14">
        <v>2004</v>
      </c>
      <c r="C905" s="14" t="s">
        <v>15</v>
      </c>
      <c r="D905" s="14">
        <v>27</v>
      </c>
      <c r="E905" s="14">
        <v>0</v>
      </c>
      <c r="F905" s="25">
        <v>1137.47</v>
      </c>
      <c r="G905" s="14" t="s">
        <v>12</v>
      </c>
      <c r="H905" s="14" t="s">
        <v>11</v>
      </c>
      <c r="I905" s="14" t="s">
        <v>13</v>
      </c>
      <c r="J905" s="26" t="s">
        <v>7313</v>
      </c>
      <c r="K905" s="15">
        <v>18</v>
      </c>
    </row>
    <row r="906" spans="1:11">
      <c r="A906" s="14" t="s">
        <v>69</v>
      </c>
      <c r="B906" s="14">
        <v>2001</v>
      </c>
      <c r="C906" s="14" t="s">
        <v>36</v>
      </c>
      <c r="D906" s="14">
        <v>25</v>
      </c>
      <c r="E906" s="14">
        <v>0</v>
      </c>
      <c r="F906" s="25">
        <v>1141</v>
      </c>
      <c r="G906" s="14" t="s">
        <v>12</v>
      </c>
      <c r="H906" s="14" t="s">
        <v>16</v>
      </c>
      <c r="I906" s="14" t="s">
        <v>13</v>
      </c>
      <c r="J906" s="26" t="s">
        <v>7312</v>
      </c>
      <c r="K906" s="15">
        <v>21</v>
      </c>
    </row>
    <row r="907" spans="1:11">
      <c r="A907" s="14" t="s">
        <v>70</v>
      </c>
      <c r="B907" s="14">
        <v>2004</v>
      </c>
      <c r="C907" s="14" t="s">
        <v>20</v>
      </c>
      <c r="D907" s="14">
        <v>12</v>
      </c>
      <c r="E907" s="14">
        <v>0</v>
      </c>
      <c r="F907" s="25">
        <v>1141.45</v>
      </c>
      <c r="G907" s="14" t="s">
        <v>12</v>
      </c>
      <c r="H907" s="14" t="s">
        <v>12</v>
      </c>
      <c r="I907" s="14" t="s">
        <v>13</v>
      </c>
      <c r="J907" s="26" t="s">
        <v>7146</v>
      </c>
      <c r="K907" s="15">
        <v>18</v>
      </c>
    </row>
    <row r="908" spans="1:11">
      <c r="A908" s="14" t="s">
        <v>71</v>
      </c>
      <c r="B908" s="14">
        <v>2002</v>
      </c>
      <c r="C908" s="14" t="s">
        <v>36</v>
      </c>
      <c r="D908" s="14">
        <v>1</v>
      </c>
      <c r="E908" s="14">
        <v>0</v>
      </c>
      <c r="F908" s="25">
        <v>1142</v>
      </c>
      <c r="G908" s="14" t="s">
        <v>12</v>
      </c>
      <c r="H908" s="14" t="s">
        <v>11</v>
      </c>
      <c r="I908" s="14" t="s">
        <v>41</v>
      </c>
      <c r="J908" s="26" t="s">
        <v>7311</v>
      </c>
      <c r="K908" s="15">
        <v>20</v>
      </c>
    </row>
    <row r="909" spans="1:11">
      <c r="A909" s="14" t="s">
        <v>72</v>
      </c>
      <c r="B909" s="14">
        <v>2004</v>
      </c>
      <c r="C909" s="14" t="s">
        <v>18</v>
      </c>
      <c r="D909" s="14">
        <v>10</v>
      </c>
      <c r="E909" s="14">
        <v>0</v>
      </c>
      <c r="F909" s="25">
        <v>1146.8</v>
      </c>
      <c r="G909" s="14" t="s">
        <v>11</v>
      </c>
      <c r="H909" s="14" t="s">
        <v>11</v>
      </c>
      <c r="I909" s="14" t="s">
        <v>13</v>
      </c>
      <c r="J909" s="26" t="s">
        <v>7214</v>
      </c>
      <c r="K909" s="15">
        <v>18</v>
      </c>
    </row>
    <row r="910" spans="1:11">
      <c r="A910" s="14" t="s">
        <v>73</v>
      </c>
      <c r="B910" s="14">
        <v>2003</v>
      </c>
      <c r="C910" s="14" t="s">
        <v>18</v>
      </c>
      <c r="D910" s="14">
        <v>12</v>
      </c>
      <c r="E910" s="14">
        <v>0</v>
      </c>
      <c r="F910" s="25">
        <v>1149</v>
      </c>
      <c r="G910" s="14" t="s">
        <v>11</v>
      </c>
      <c r="H910" s="14" t="s">
        <v>16</v>
      </c>
      <c r="I910" s="14" t="s">
        <v>23</v>
      </c>
      <c r="J910" s="26" t="s">
        <v>7310</v>
      </c>
      <c r="K910" s="15">
        <v>19</v>
      </c>
    </row>
    <row r="911" spans="1:11">
      <c r="A911" s="14" t="s">
        <v>74</v>
      </c>
      <c r="B911" s="14">
        <v>2004</v>
      </c>
      <c r="C911" s="14" t="s">
        <v>10</v>
      </c>
      <c r="D911" s="14">
        <v>18</v>
      </c>
      <c r="E911" s="14">
        <v>0</v>
      </c>
      <c r="F911" s="25">
        <v>1149.4000000000001</v>
      </c>
      <c r="G911" s="14" t="s">
        <v>11</v>
      </c>
      <c r="H911" s="14" t="s">
        <v>11</v>
      </c>
      <c r="I911" s="14" t="s">
        <v>13</v>
      </c>
      <c r="J911" s="26" t="s">
        <v>6874</v>
      </c>
      <c r="K911" s="15">
        <v>18</v>
      </c>
    </row>
    <row r="912" spans="1:11">
      <c r="A912" s="14" t="s">
        <v>75</v>
      </c>
      <c r="B912" s="14">
        <v>1994</v>
      </c>
      <c r="C912" s="14" t="s">
        <v>10</v>
      </c>
      <c r="D912" s="14">
        <v>26</v>
      </c>
      <c r="E912" s="14">
        <v>0</v>
      </c>
      <c r="F912" s="25">
        <v>1158.32</v>
      </c>
      <c r="G912" s="14" t="s">
        <v>11</v>
      </c>
      <c r="H912" s="14" t="s">
        <v>16</v>
      </c>
      <c r="I912" s="14" t="s">
        <v>13</v>
      </c>
      <c r="J912" s="26" t="s">
        <v>7309</v>
      </c>
      <c r="K912" s="15">
        <v>28</v>
      </c>
    </row>
    <row r="913" spans="1:11">
      <c r="A913" s="14" t="s">
        <v>76</v>
      </c>
      <c r="B913" s="14">
        <v>2004</v>
      </c>
      <c r="C913" s="14" t="s">
        <v>15</v>
      </c>
      <c r="D913" s="14">
        <v>11</v>
      </c>
      <c r="E913" s="14">
        <v>0</v>
      </c>
      <c r="F913" s="25">
        <v>1163.46</v>
      </c>
      <c r="G913" s="14" t="s">
        <v>11</v>
      </c>
      <c r="H913" s="14" t="s">
        <v>12</v>
      </c>
      <c r="I913" s="14" t="s">
        <v>13</v>
      </c>
      <c r="J913" s="26" t="s">
        <v>7308</v>
      </c>
      <c r="K913" s="15">
        <v>18</v>
      </c>
    </row>
    <row r="914" spans="1:11">
      <c r="A914" s="14" t="s">
        <v>77</v>
      </c>
      <c r="B914" s="14">
        <v>2002</v>
      </c>
      <c r="C914" s="14" t="s">
        <v>18</v>
      </c>
      <c r="D914" s="14">
        <v>11</v>
      </c>
      <c r="E914" s="14">
        <v>0</v>
      </c>
      <c r="F914" s="25">
        <v>1165</v>
      </c>
      <c r="G914" s="14" t="s">
        <v>11</v>
      </c>
      <c r="H914" s="14" t="s">
        <v>12</v>
      </c>
      <c r="I914" s="14" t="s">
        <v>23</v>
      </c>
      <c r="J914" s="26" t="s">
        <v>7307</v>
      </c>
      <c r="K914" s="15">
        <v>20</v>
      </c>
    </row>
    <row r="915" spans="1:11">
      <c r="A915" s="14" t="s">
        <v>2144</v>
      </c>
      <c r="B915" s="14">
        <v>1967</v>
      </c>
      <c r="C915" s="14" t="s">
        <v>36</v>
      </c>
      <c r="D915" s="14">
        <v>7</v>
      </c>
      <c r="E915" s="14">
        <v>0</v>
      </c>
      <c r="F915" s="25">
        <v>34975.68</v>
      </c>
      <c r="G915" s="14" t="s">
        <v>11</v>
      </c>
      <c r="H915" s="14" t="s">
        <v>11</v>
      </c>
      <c r="I915" s="14" t="s">
        <v>41</v>
      </c>
      <c r="J915" s="26" t="s">
        <v>7306</v>
      </c>
      <c r="K915" s="15">
        <v>55</v>
      </c>
    </row>
    <row r="916" spans="1:11">
      <c r="A916" s="14" t="s">
        <v>78</v>
      </c>
      <c r="B916" s="14">
        <v>2001</v>
      </c>
      <c r="C916" s="14" t="s">
        <v>15</v>
      </c>
      <c r="D916" s="14">
        <v>12</v>
      </c>
      <c r="E916" s="14">
        <v>0</v>
      </c>
      <c r="F916" s="25">
        <v>1167</v>
      </c>
      <c r="G916" s="14" t="s">
        <v>11</v>
      </c>
      <c r="H916" s="14" t="s">
        <v>16</v>
      </c>
      <c r="I916" s="14" t="s">
        <v>13</v>
      </c>
      <c r="J916" s="26" t="s">
        <v>7305</v>
      </c>
      <c r="K916" s="15">
        <v>21</v>
      </c>
    </row>
    <row r="917" spans="1:11">
      <c r="A917" s="14" t="s">
        <v>79</v>
      </c>
      <c r="B917" s="14">
        <v>1996</v>
      </c>
      <c r="C917" s="14" t="s">
        <v>34</v>
      </c>
      <c r="D917" s="14">
        <v>11</v>
      </c>
      <c r="E917" s="14">
        <v>0</v>
      </c>
      <c r="F917" s="25">
        <v>1178</v>
      </c>
      <c r="G917" s="14" t="s">
        <v>11</v>
      </c>
      <c r="H917" s="14" t="s">
        <v>12</v>
      </c>
      <c r="I917" s="14" t="s">
        <v>13</v>
      </c>
      <c r="J917" s="26" t="s">
        <v>7304</v>
      </c>
      <c r="K917" s="15">
        <v>26</v>
      </c>
    </row>
    <row r="918" spans="1:11">
      <c r="A918" s="14" t="s">
        <v>80</v>
      </c>
      <c r="B918" s="14">
        <v>1997</v>
      </c>
      <c r="C918" s="14" t="s">
        <v>18</v>
      </c>
      <c r="D918" s="14">
        <v>28</v>
      </c>
      <c r="E918" s="14">
        <v>0</v>
      </c>
      <c r="F918" s="25">
        <v>1178.07</v>
      </c>
      <c r="G918" s="14" t="s">
        <v>11</v>
      </c>
      <c r="H918" s="14" t="s">
        <v>11</v>
      </c>
      <c r="I918" s="14" t="s">
        <v>13</v>
      </c>
      <c r="J918" s="26" t="s">
        <v>7303</v>
      </c>
      <c r="K918" s="15">
        <v>25</v>
      </c>
    </row>
    <row r="919" spans="1:11">
      <c r="A919" s="14" t="s">
        <v>81</v>
      </c>
      <c r="B919" s="14">
        <v>2002</v>
      </c>
      <c r="C919" s="14" t="s">
        <v>34</v>
      </c>
      <c r="D919" s="14">
        <v>26</v>
      </c>
      <c r="E919" s="14">
        <v>0</v>
      </c>
      <c r="F919" s="25">
        <v>1191</v>
      </c>
      <c r="G919" s="14" t="s">
        <v>11</v>
      </c>
      <c r="H919" s="14" t="s">
        <v>16</v>
      </c>
      <c r="I919" s="14" t="s">
        <v>13</v>
      </c>
      <c r="J919" s="26" t="s">
        <v>7302</v>
      </c>
      <c r="K919" s="15">
        <v>20</v>
      </c>
    </row>
    <row r="920" spans="1:11">
      <c r="A920" s="14" t="s">
        <v>82</v>
      </c>
      <c r="B920" s="14">
        <v>1999</v>
      </c>
      <c r="C920" s="14" t="s">
        <v>18</v>
      </c>
      <c r="D920" s="14">
        <v>28</v>
      </c>
      <c r="E920" s="14">
        <v>0</v>
      </c>
      <c r="F920" s="25">
        <v>1200</v>
      </c>
      <c r="G920" s="14" t="s">
        <v>11</v>
      </c>
      <c r="H920" s="14" t="s">
        <v>12</v>
      </c>
      <c r="I920" s="14" t="s">
        <v>23</v>
      </c>
      <c r="J920" s="26" t="s">
        <v>7301</v>
      </c>
      <c r="K920" s="15">
        <v>23</v>
      </c>
    </row>
    <row r="921" spans="1:11">
      <c r="A921" s="14" t="s">
        <v>83</v>
      </c>
      <c r="B921" s="14">
        <v>1992</v>
      </c>
      <c r="C921" s="14" t="s">
        <v>36</v>
      </c>
      <c r="D921" s="14">
        <v>6</v>
      </c>
      <c r="E921" s="14">
        <v>0</v>
      </c>
      <c r="F921" s="25">
        <v>1200.55</v>
      </c>
      <c r="G921" s="14" t="s">
        <v>11</v>
      </c>
      <c r="H921" s="14" t="s">
        <v>12</v>
      </c>
      <c r="I921" s="14" t="s">
        <v>13</v>
      </c>
      <c r="J921" s="26" t="s">
        <v>7300</v>
      </c>
      <c r="K921" s="15">
        <v>30</v>
      </c>
    </row>
    <row r="922" spans="1:11">
      <c r="A922" s="14" t="s">
        <v>84</v>
      </c>
      <c r="B922" s="14">
        <v>2004</v>
      </c>
      <c r="C922" s="14" t="s">
        <v>18</v>
      </c>
      <c r="D922" s="14">
        <v>2</v>
      </c>
      <c r="E922" s="14">
        <v>0</v>
      </c>
      <c r="F922" s="25">
        <v>1210</v>
      </c>
      <c r="G922" s="14" t="s">
        <v>11</v>
      </c>
      <c r="H922" s="14" t="s">
        <v>16</v>
      </c>
      <c r="I922" s="14" t="s">
        <v>13</v>
      </c>
      <c r="J922" s="26" t="s">
        <v>7299</v>
      </c>
      <c r="K922" s="15">
        <v>19</v>
      </c>
    </row>
    <row r="923" spans="1:11">
      <c r="A923" s="14" t="s">
        <v>85</v>
      </c>
      <c r="B923" s="14">
        <v>1996</v>
      </c>
      <c r="C923" s="14" t="s">
        <v>15</v>
      </c>
      <c r="D923" s="14">
        <v>4</v>
      </c>
      <c r="E923" s="14">
        <v>0</v>
      </c>
      <c r="F923" s="25">
        <v>1220</v>
      </c>
      <c r="G923" s="14" t="s">
        <v>11</v>
      </c>
      <c r="H923" s="14" t="s">
        <v>12</v>
      </c>
      <c r="I923" s="14" t="s">
        <v>23</v>
      </c>
      <c r="J923" s="26" t="s">
        <v>7298</v>
      </c>
      <c r="K923" s="15">
        <v>26</v>
      </c>
    </row>
    <row r="924" spans="1:11">
      <c r="A924" s="14" t="s">
        <v>86</v>
      </c>
      <c r="B924" s="14">
        <v>2004</v>
      </c>
      <c r="C924" s="14" t="s">
        <v>10</v>
      </c>
      <c r="D924" s="14">
        <v>9</v>
      </c>
      <c r="E924" s="14">
        <v>0</v>
      </c>
      <c r="F924" s="25">
        <v>1224</v>
      </c>
      <c r="G924" s="14" t="s">
        <v>11</v>
      </c>
      <c r="H924" s="14" t="s">
        <v>16</v>
      </c>
      <c r="I924" s="14" t="s">
        <v>13</v>
      </c>
      <c r="J924" s="26" t="s">
        <v>7235</v>
      </c>
      <c r="K924" s="15">
        <v>18</v>
      </c>
    </row>
    <row r="925" spans="1:11">
      <c r="A925" s="14" t="s">
        <v>87</v>
      </c>
      <c r="B925" s="14">
        <v>2004</v>
      </c>
      <c r="C925" s="14" t="s">
        <v>36</v>
      </c>
      <c r="D925" s="14">
        <v>16</v>
      </c>
      <c r="E925" s="14">
        <v>0</v>
      </c>
      <c r="F925" s="25">
        <v>1228</v>
      </c>
      <c r="G925" s="14" t="s">
        <v>11</v>
      </c>
      <c r="H925" s="14" t="s">
        <v>16</v>
      </c>
      <c r="I925" s="14" t="s">
        <v>23</v>
      </c>
      <c r="J925" s="26" t="s">
        <v>7297</v>
      </c>
      <c r="K925" s="15">
        <v>18</v>
      </c>
    </row>
    <row r="926" spans="1:11">
      <c r="A926" s="14" t="s">
        <v>2145</v>
      </c>
      <c r="B926" s="14">
        <v>1998</v>
      </c>
      <c r="C926" s="14" t="s">
        <v>34</v>
      </c>
      <c r="D926" s="14">
        <v>22</v>
      </c>
      <c r="E926" s="14">
        <v>0</v>
      </c>
      <c r="F926" s="25">
        <v>34976.42</v>
      </c>
      <c r="G926" s="14" t="s">
        <v>11</v>
      </c>
      <c r="H926" s="14" t="s">
        <v>16</v>
      </c>
      <c r="I926" s="14" t="s">
        <v>41</v>
      </c>
      <c r="J926" s="26" t="s">
        <v>7296</v>
      </c>
      <c r="K926" s="15">
        <v>24</v>
      </c>
    </row>
    <row r="927" spans="1:11">
      <c r="A927" s="14" t="s">
        <v>88</v>
      </c>
      <c r="B927" s="14">
        <v>1998</v>
      </c>
      <c r="C927" s="14" t="s">
        <v>10</v>
      </c>
      <c r="D927" s="14">
        <v>13</v>
      </c>
      <c r="E927" s="14">
        <v>0</v>
      </c>
      <c r="F927" s="25">
        <v>1234</v>
      </c>
      <c r="G927" s="14" t="s">
        <v>11</v>
      </c>
      <c r="H927" s="14" t="s">
        <v>16</v>
      </c>
      <c r="I927" s="14" t="s">
        <v>13</v>
      </c>
      <c r="J927" s="26" t="s">
        <v>7295</v>
      </c>
      <c r="K927" s="15">
        <v>24</v>
      </c>
    </row>
    <row r="928" spans="1:11">
      <c r="A928" s="14" t="s">
        <v>89</v>
      </c>
      <c r="B928" s="14">
        <v>2002</v>
      </c>
      <c r="C928" s="14" t="s">
        <v>30</v>
      </c>
      <c r="D928" s="14">
        <v>12</v>
      </c>
      <c r="E928" s="14">
        <v>0</v>
      </c>
      <c r="F928" s="25">
        <v>1237</v>
      </c>
      <c r="G928" s="14" t="s">
        <v>11</v>
      </c>
      <c r="H928" s="14" t="s">
        <v>11</v>
      </c>
      <c r="I928" s="14" t="s">
        <v>13</v>
      </c>
      <c r="J928" s="26" t="s">
        <v>7294</v>
      </c>
      <c r="K928" s="15">
        <v>20</v>
      </c>
    </row>
    <row r="929" spans="1:11">
      <c r="A929" s="14" t="s">
        <v>90</v>
      </c>
      <c r="B929" s="14">
        <v>1998</v>
      </c>
      <c r="C929" s="14" t="s">
        <v>36</v>
      </c>
      <c r="D929" s="14">
        <v>11</v>
      </c>
      <c r="E929" s="14">
        <v>0</v>
      </c>
      <c r="F929" s="25">
        <v>1240</v>
      </c>
      <c r="G929" s="14" t="s">
        <v>11</v>
      </c>
      <c r="H929" s="14" t="s">
        <v>16</v>
      </c>
      <c r="I929" s="14" t="s">
        <v>23</v>
      </c>
      <c r="J929" s="26" t="s">
        <v>7293</v>
      </c>
      <c r="K929" s="15">
        <v>24</v>
      </c>
    </row>
    <row r="930" spans="1:11">
      <c r="A930" s="14" t="s">
        <v>91</v>
      </c>
      <c r="B930" s="14">
        <v>2002</v>
      </c>
      <c r="C930" s="14" t="s">
        <v>10</v>
      </c>
      <c r="D930" s="14">
        <v>1</v>
      </c>
      <c r="E930" s="14">
        <v>0</v>
      </c>
      <c r="F930" s="25">
        <v>1241</v>
      </c>
      <c r="G930" s="14" t="s">
        <v>11</v>
      </c>
      <c r="H930" s="14" t="s">
        <v>11</v>
      </c>
      <c r="I930" s="14" t="s">
        <v>13</v>
      </c>
      <c r="J930" s="26" t="s">
        <v>7292</v>
      </c>
      <c r="K930" s="15">
        <v>20</v>
      </c>
    </row>
    <row r="931" spans="1:11">
      <c r="A931" s="14" t="s">
        <v>92</v>
      </c>
      <c r="B931" s="14">
        <v>2003</v>
      </c>
      <c r="C931" s="14" t="s">
        <v>34</v>
      </c>
      <c r="D931" s="14">
        <v>2</v>
      </c>
      <c r="E931" s="14">
        <v>0</v>
      </c>
      <c r="F931" s="25">
        <v>1241.57</v>
      </c>
      <c r="G931" s="14" t="s">
        <v>11</v>
      </c>
      <c r="H931" s="14" t="s">
        <v>11</v>
      </c>
      <c r="I931" s="14" t="s">
        <v>41</v>
      </c>
      <c r="J931" s="26" t="s">
        <v>7291</v>
      </c>
      <c r="K931" s="15">
        <v>19</v>
      </c>
    </row>
    <row r="932" spans="1:11">
      <c r="A932" s="14" t="s">
        <v>93</v>
      </c>
      <c r="B932" s="14">
        <v>2003</v>
      </c>
      <c r="C932" s="14" t="s">
        <v>20</v>
      </c>
      <c r="D932" s="14">
        <v>15</v>
      </c>
      <c r="E932" s="14">
        <v>0</v>
      </c>
      <c r="F932" s="25">
        <v>1242.26</v>
      </c>
      <c r="G932" s="14" t="s">
        <v>11</v>
      </c>
      <c r="H932" s="14" t="s">
        <v>16</v>
      </c>
      <c r="I932" s="14" t="s">
        <v>41</v>
      </c>
      <c r="J932" s="26" t="s">
        <v>7289</v>
      </c>
      <c r="K932" s="15">
        <v>19</v>
      </c>
    </row>
    <row r="933" spans="1:11">
      <c r="A933" s="14" t="s">
        <v>94</v>
      </c>
      <c r="B933" s="14">
        <v>2003</v>
      </c>
      <c r="C933" s="14" t="s">
        <v>20</v>
      </c>
      <c r="D933" s="14">
        <v>8</v>
      </c>
      <c r="E933" s="14">
        <v>0</v>
      </c>
      <c r="F933" s="25">
        <v>1242.82</v>
      </c>
      <c r="G933" s="14" t="s">
        <v>11</v>
      </c>
      <c r="H933" s="14" t="s">
        <v>16</v>
      </c>
      <c r="I933" s="14" t="s">
        <v>41</v>
      </c>
      <c r="J933" s="26" t="s">
        <v>7290</v>
      </c>
      <c r="K933" s="15">
        <v>19</v>
      </c>
    </row>
    <row r="934" spans="1:11">
      <c r="A934" s="14" t="s">
        <v>95</v>
      </c>
      <c r="B934" s="14">
        <v>2003</v>
      </c>
      <c r="C934" s="14" t="s">
        <v>20</v>
      </c>
      <c r="D934" s="14">
        <v>15</v>
      </c>
      <c r="E934" s="14">
        <v>0</v>
      </c>
      <c r="F934" s="25">
        <v>1252.4100000000001</v>
      </c>
      <c r="G934" s="14" t="s">
        <v>11</v>
      </c>
      <c r="H934" s="14" t="s">
        <v>12</v>
      </c>
      <c r="I934" s="14" t="s">
        <v>41</v>
      </c>
      <c r="J934" s="26" t="s">
        <v>7289</v>
      </c>
      <c r="K934" s="15">
        <v>19</v>
      </c>
    </row>
    <row r="935" spans="1:11">
      <c r="A935" s="14" t="s">
        <v>96</v>
      </c>
      <c r="B935" s="14">
        <v>1997</v>
      </c>
      <c r="C935" s="14" t="s">
        <v>15</v>
      </c>
      <c r="D935" s="14">
        <v>4</v>
      </c>
      <c r="E935" s="14">
        <v>0</v>
      </c>
      <c r="F935" s="25">
        <v>1253</v>
      </c>
      <c r="G935" s="14" t="s">
        <v>11</v>
      </c>
      <c r="H935" s="14" t="s">
        <v>11</v>
      </c>
      <c r="I935" s="14" t="s">
        <v>13</v>
      </c>
      <c r="J935" s="26" t="s">
        <v>6984</v>
      </c>
      <c r="K935" s="15">
        <v>25</v>
      </c>
    </row>
    <row r="936" spans="1:11">
      <c r="A936" s="14" t="s">
        <v>97</v>
      </c>
      <c r="B936" s="14">
        <v>2003</v>
      </c>
      <c r="C936" s="14" t="s">
        <v>30</v>
      </c>
      <c r="D936" s="14">
        <v>10</v>
      </c>
      <c r="E936" s="14">
        <v>0</v>
      </c>
      <c r="F936" s="25">
        <v>1253.94</v>
      </c>
      <c r="G936" s="14" t="s">
        <v>11</v>
      </c>
      <c r="H936" s="14" t="s">
        <v>11</v>
      </c>
      <c r="I936" s="14" t="s">
        <v>41</v>
      </c>
      <c r="J936" s="26" t="s">
        <v>7138</v>
      </c>
      <c r="K936" s="15">
        <v>19</v>
      </c>
    </row>
    <row r="937" spans="1:11">
      <c r="A937" s="14" t="s">
        <v>2146</v>
      </c>
      <c r="B937" s="14">
        <v>1997</v>
      </c>
      <c r="C937" s="14" t="s">
        <v>34</v>
      </c>
      <c r="D937" s="14">
        <v>22</v>
      </c>
      <c r="E937" s="14">
        <v>0</v>
      </c>
      <c r="F937" s="25">
        <v>34979.86</v>
      </c>
      <c r="G937" s="14" t="s">
        <v>11</v>
      </c>
      <c r="H937" s="14" t="s">
        <v>11</v>
      </c>
      <c r="I937" s="14" t="s">
        <v>41</v>
      </c>
      <c r="J937" s="26" t="s">
        <v>7288</v>
      </c>
      <c r="K937" s="15">
        <v>25</v>
      </c>
    </row>
    <row r="938" spans="1:11">
      <c r="A938" s="14" t="s">
        <v>98</v>
      </c>
      <c r="B938" s="14">
        <v>2003</v>
      </c>
      <c r="C938" s="14" t="s">
        <v>36</v>
      </c>
      <c r="D938" s="14">
        <v>13</v>
      </c>
      <c r="E938" s="14">
        <v>0</v>
      </c>
      <c r="F938" s="25">
        <v>1256.3</v>
      </c>
      <c r="G938" s="14" t="s">
        <v>11</v>
      </c>
      <c r="H938" s="14" t="s">
        <v>12</v>
      </c>
      <c r="I938" s="14" t="s">
        <v>41</v>
      </c>
      <c r="J938" s="26" t="s">
        <v>7287</v>
      </c>
      <c r="K938" s="15">
        <v>19</v>
      </c>
    </row>
    <row r="939" spans="1:11">
      <c r="A939" s="14" t="s">
        <v>99</v>
      </c>
      <c r="B939" s="14">
        <v>2003</v>
      </c>
      <c r="C939" s="14" t="s">
        <v>36</v>
      </c>
      <c r="D939" s="14">
        <v>30</v>
      </c>
      <c r="E939" s="14">
        <v>0</v>
      </c>
      <c r="F939" s="25">
        <v>1261.44</v>
      </c>
      <c r="G939" s="14" t="s">
        <v>11</v>
      </c>
      <c r="H939" s="14" t="s">
        <v>12</v>
      </c>
      <c r="I939" s="14" t="s">
        <v>41</v>
      </c>
      <c r="J939" s="26" t="s">
        <v>7286</v>
      </c>
      <c r="K939" s="15">
        <v>19</v>
      </c>
    </row>
    <row r="940" spans="1:11">
      <c r="A940" s="14" t="s">
        <v>100</v>
      </c>
      <c r="B940" s="14">
        <v>2003</v>
      </c>
      <c r="C940" s="14" t="s">
        <v>34</v>
      </c>
      <c r="D940" s="14">
        <v>15</v>
      </c>
      <c r="E940" s="14">
        <v>0</v>
      </c>
      <c r="F940" s="25">
        <v>1261.8599999999999</v>
      </c>
      <c r="G940" s="14" t="s">
        <v>11</v>
      </c>
      <c r="H940" s="14" t="s">
        <v>12</v>
      </c>
      <c r="I940" s="14" t="s">
        <v>41</v>
      </c>
      <c r="J940" s="26" t="s">
        <v>7285</v>
      </c>
      <c r="K940" s="15">
        <v>19</v>
      </c>
    </row>
    <row r="941" spans="1:11">
      <c r="A941" s="14" t="s">
        <v>101</v>
      </c>
      <c r="B941" s="14">
        <v>2003</v>
      </c>
      <c r="C941" s="14" t="s">
        <v>15</v>
      </c>
      <c r="D941" s="14">
        <v>21</v>
      </c>
      <c r="E941" s="14">
        <v>0</v>
      </c>
      <c r="F941" s="25">
        <v>1263.25</v>
      </c>
      <c r="G941" s="14" t="s">
        <v>11</v>
      </c>
      <c r="H941" s="14" t="s">
        <v>12</v>
      </c>
      <c r="I941" s="14" t="s">
        <v>41</v>
      </c>
      <c r="J941" s="26" t="s">
        <v>7091</v>
      </c>
      <c r="K941" s="15">
        <v>19</v>
      </c>
    </row>
    <row r="942" spans="1:11">
      <c r="A942" s="14" t="s">
        <v>102</v>
      </c>
      <c r="B942" s="14">
        <v>2002</v>
      </c>
      <c r="C942" s="14" t="s">
        <v>30</v>
      </c>
      <c r="D942" s="14">
        <v>4</v>
      </c>
      <c r="E942" s="14">
        <v>0</v>
      </c>
      <c r="F942" s="25">
        <v>1267</v>
      </c>
      <c r="G942" s="14" t="s">
        <v>11</v>
      </c>
      <c r="H942" s="14" t="s">
        <v>16</v>
      </c>
      <c r="I942" s="14" t="s">
        <v>13</v>
      </c>
      <c r="J942" s="26" t="s">
        <v>7284</v>
      </c>
      <c r="K942" s="15">
        <v>20</v>
      </c>
    </row>
    <row r="943" spans="1:11">
      <c r="A943" s="14" t="s">
        <v>103</v>
      </c>
      <c r="B943" s="14">
        <v>1997</v>
      </c>
      <c r="C943" s="14" t="s">
        <v>36</v>
      </c>
      <c r="D943" s="14">
        <v>26</v>
      </c>
      <c r="E943" s="14">
        <v>0</v>
      </c>
      <c r="F943" s="25">
        <v>1276</v>
      </c>
      <c r="G943" s="14" t="s">
        <v>11</v>
      </c>
      <c r="H943" s="14" t="s">
        <v>11</v>
      </c>
      <c r="I943" s="14" t="s">
        <v>23</v>
      </c>
      <c r="J943" s="26" t="s">
        <v>7283</v>
      </c>
      <c r="K943" s="15">
        <v>25</v>
      </c>
    </row>
    <row r="944" spans="1:11">
      <c r="A944" s="14" t="s">
        <v>104</v>
      </c>
      <c r="B944" s="14">
        <v>2004</v>
      </c>
      <c r="C944" s="14" t="s">
        <v>20</v>
      </c>
      <c r="D944" s="14">
        <v>30</v>
      </c>
      <c r="E944" s="14">
        <v>0</v>
      </c>
      <c r="F944" s="25">
        <v>1283</v>
      </c>
      <c r="G944" s="14" t="s">
        <v>11</v>
      </c>
      <c r="H944" s="14" t="s">
        <v>16</v>
      </c>
      <c r="I944" s="14" t="s">
        <v>13</v>
      </c>
      <c r="J944" s="26" t="s">
        <v>7282</v>
      </c>
      <c r="K944" s="15">
        <v>18</v>
      </c>
    </row>
    <row r="945" spans="1:11">
      <c r="A945" s="14" t="s">
        <v>105</v>
      </c>
      <c r="B945" s="14">
        <v>2004</v>
      </c>
      <c r="C945" s="14" t="s">
        <v>10</v>
      </c>
      <c r="D945" s="14">
        <v>28</v>
      </c>
      <c r="E945" s="14">
        <v>0</v>
      </c>
      <c r="F945" s="25">
        <v>1285</v>
      </c>
      <c r="G945" s="14" t="s">
        <v>11</v>
      </c>
      <c r="H945" s="14" t="s">
        <v>12</v>
      </c>
      <c r="I945" s="14" t="s">
        <v>13</v>
      </c>
      <c r="J945" s="26" t="s">
        <v>7281</v>
      </c>
      <c r="K945" s="15">
        <v>18</v>
      </c>
    </row>
    <row r="946" spans="1:11">
      <c r="A946" s="14" t="s">
        <v>106</v>
      </c>
      <c r="B946" s="14">
        <v>2000</v>
      </c>
      <c r="C946" s="14" t="s">
        <v>18</v>
      </c>
      <c r="D946" s="14">
        <v>26</v>
      </c>
      <c r="E946" s="14">
        <v>0</v>
      </c>
      <c r="F946" s="25">
        <v>1286</v>
      </c>
      <c r="G946" s="14" t="s">
        <v>11</v>
      </c>
      <c r="H946" s="14" t="s">
        <v>11</v>
      </c>
      <c r="I946" s="14" t="s">
        <v>13</v>
      </c>
      <c r="J946" s="26" t="s">
        <v>7280</v>
      </c>
      <c r="K946" s="15">
        <v>22</v>
      </c>
    </row>
    <row r="947" spans="1:11">
      <c r="A947" s="14" t="s">
        <v>107</v>
      </c>
      <c r="B947" s="14">
        <v>1998</v>
      </c>
      <c r="C947" s="14" t="s">
        <v>18</v>
      </c>
      <c r="D947" s="14">
        <v>4</v>
      </c>
      <c r="E947" s="14">
        <v>0</v>
      </c>
      <c r="F947" s="25">
        <v>1290.93</v>
      </c>
      <c r="G947" s="14" t="s">
        <v>11</v>
      </c>
      <c r="H947" s="14" t="s">
        <v>11</v>
      </c>
      <c r="I947" s="14" t="s">
        <v>13</v>
      </c>
      <c r="J947" s="26" t="s">
        <v>7279</v>
      </c>
      <c r="K947" s="15">
        <v>25</v>
      </c>
    </row>
    <row r="948" spans="1:11">
      <c r="A948" s="14" t="s">
        <v>2147</v>
      </c>
      <c r="B948" s="14">
        <v>1982</v>
      </c>
      <c r="C948" s="14" t="s">
        <v>10</v>
      </c>
      <c r="D948" s="14">
        <v>5</v>
      </c>
      <c r="E948" s="14">
        <v>3</v>
      </c>
      <c r="F948" s="25">
        <v>35000.730000000003</v>
      </c>
      <c r="G948" s="14" t="s">
        <v>11</v>
      </c>
      <c r="H948" s="14" t="s">
        <v>12</v>
      </c>
      <c r="I948" s="14" t="s">
        <v>41</v>
      </c>
      <c r="J948" s="26" t="s">
        <v>7278</v>
      </c>
      <c r="K948" s="15">
        <v>40</v>
      </c>
    </row>
    <row r="949" spans="1:11">
      <c r="A949" s="14" t="s">
        <v>108</v>
      </c>
      <c r="B949" s="14">
        <v>2001</v>
      </c>
      <c r="C949" s="14" t="s">
        <v>15</v>
      </c>
      <c r="D949" s="14">
        <v>29</v>
      </c>
      <c r="E949" s="14">
        <v>0</v>
      </c>
      <c r="F949" s="25">
        <v>1293</v>
      </c>
      <c r="G949" s="14" t="s">
        <v>11</v>
      </c>
      <c r="H949" s="14" t="s">
        <v>12</v>
      </c>
      <c r="I949" s="14" t="s">
        <v>23</v>
      </c>
      <c r="J949" s="26" t="s">
        <v>7277</v>
      </c>
      <c r="K949" s="15">
        <v>21</v>
      </c>
    </row>
    <row r="950" spans="1:11">
      <c r="A950" s="14" t="s">
        <v>109</v>
      </c>
      <c r="B950" s="14">
        <v>2002</v>
      </c>
      <c r="C950" s="14" t="s">
        <v>30</v>
      </c>
      <c r="D950" s="14">
        <v>10</v>
      </c>
      <c r="E950" s="14">
        <v>0</v>
      </c>
      <c r="F950" s="25">
        <v>1304</v>
      </c>
      <c r="G950" s="14" t="s">
        <v>11</v>
      </c>
      <c r="H950" s="14" t="s">
        <v>11</v>
      </c>
      <c r="I950" s="14" t="s">
        <v>23</v>
      </c>
      <c r="J950" s="26" t="s">
        <v>7276</v>
      </c>
      <c r="K950" s="15">
        <v>20</v>
      </c>
    </row>
    <row r="951" spans="1:11">
      <c r="A951" s="14" t="s">
        <v>110</v>
      </c>
      <c r="B951" s="14">
        <v>1999</v>
      </c>
      <c r="C951" s="14" t="s">
        <v>30</v>
      </c>
      <c r="D951" s="14">
        <v>2</v>
      </c>
      <c r="E951" s="14">
        <v>0</v>
      </c>
      <c r="F951" s="25">
        <v>1304</v>
      </c>
      <c r="G951" s="14" t="s">
        <v>11</v>
      </c>
      <c r="H951" s="14" t="s">
        <v>11</v>
      </c>
      <c r="I951" s="14" t="s">
        <v>13</v>
      </c>
      <c r="J951" s="26" t="s">
        <v>7275</v>
      </c>
      <c r="K951" s="15">
        <v>23</v>
      </c>
    </row>
    <row r="952" spans="1:11">
      <c r="A952" s="14" t="s">
        <v>111</v>
      </c>
      <c r="B952" s="14">
        <v>2002</v>
      </c>
      <c r="C952" s="14" t="s">
        <v>36</v>
      </c>
      <c r="D952" s="14">
        <v>13</v>
      </c>
      <c r="E952" s="14">
        <v>0</v>
      </c>
      <c r="F952" s="25">
        <v>1315</v>
      </c>
      <c r="G952" s="14" t="s">
        <v>11</v>
      </c>
      <c r="H952" s="14" t="s">
        <v>11</v>
      </c>
      <c r="I952" s="14" t="s">
        <v>13</v>
      </c>
      <c r="J952" s="26" t="s">
        <v>7274</v>
      </c>
      <c r="K952" s="15">
        <v>20</v>
      </c>
    </row>
    <row r="953" spans="1:11">
      <c r="A953" s="14" t="s">
        <v>112</v>
      </c>
      <c r="B953" s="14">
        <v>1999</v>
      </c>
      <c r="C953" s="14" t="s">
        <v>36</v>
      </c>
      <c r="D953" s="14">
        <v>14</v>
      </c>
      <c r="E953" s="14">
        <v>0</v>
      </c>
      <c r="F953" s="25">
        <v>1329.17</v>
      </c>
      <c r="G953" s="14" t="s">
        <v>11</v>
      </c>
      <c r="H953" s="14" t="s">
        <v>12</v>
      </c>
      <c r="I953" s="14" t="s">
        <v>13</v>
      </c>
      <c r="J953" s="26" t="s">
        <v>7273</v>
      </c>
      <c r="K953" s="15">
        <v>23</v>
      </c>
    </row>
    <row r="954" spans="1:11">
      <c r="A954" s="14" t="s">
        <v>113</v>
      </c>
      <c r="B954" s="14">
        <v>1998</v>
      </c>
      <c r="C954" s="14" t="s">
        <v>10</v>
      </c>
      <c r="D954" s="14">
        <v>12</v>
      </c>
      <c r="E954" s="14">
        <v>0</v>
      </c>
      <c r="F954" s="25">
        <v>1332.61</v>
      </c>
      <c r="G954" s="14" t="s">
        <v>11</v>
      </c>
      <c r="H954" s="14" t="s">
        <v>12</v>
      </c>
      <c r="I954" s="14" t="s">
        <v>13</v>
      </c>
      <c r="J954" s="26" t="s">
        <v>7272</v>
      </c>
      <c r="K954" s="15">
        <v>24</v>
      </c>
    </row>
    <row r="955" spans="1:11">
      <c r="A955" s="14" t="s">
        <v>114</v>
      </c>
      <c r="B955" s="14">
        <v>1995</v>
      </c>
      <c r="C955" s="14" t="s">
        <v>10</v>
      </c>
      <c r="D955" s="14">
        <v>30</v>
      </c>
      <c r="E955" s="14">
        <v>0</v>
      </c>
      <c r="F955" s="25">
        <v>1338</v>
      </c>
      <c r="G955" s="14" t="s">
        <v>11</v>
      </c>
      <c r="H955" s="14" t="s">
        <v>12</v>
      </c>
      <c r="I955" s="14" t="s">
        <v>23</v>
      </c>
      <c r="J955" s="26" t="s">
        <v>7271</v>
      </c>
      <c r="K955" s="15">
        <v>27</v>
      </c>
    </row>
    <row r="956" spans="1:11">
      <c r="A956" s="14" t="s">
        <v>115</v>
      </c>
      <c r="B956" s="14">
        <v>1997</v>
      </c>
      <c r="C956" s="14" t="s">
        <v>15</v>
      </c>
      <c r="D956" s="14">
        <v>7</v>
      </c>
      <c r="E956" s="14">
        <v>0</v>
      </c>
      <c r="F956" s="25">
        <v>1341.16</v>
      </c>
      <c r="G956" s="14" t="s">
        <v>11</v>
      </c>
      <c r="H956" s="14" t="s">
        <v>11</v>
      </c>
      <c r="I956" s="14" t="s">
        <v>23</v>
      </c>
      <c r="J956" s="26" t="s">
        <v>7270</v>
      </c>
      <c r="K956" s="15">
        <v>25</v>
      </c>
    </row>
    <row r="957" spans="1:11">
      <c r="A957" s="14" t="s">
        <v>116</v>
      </c>
      <c r="B957" s="14">
        <v>1998</v>
      </c>
      <c r="C957" s="14" t="s">
        <v>30</v>
      </c>
      <c r="D957" s="14">
        <v>3</v>
      </c>
      <c r="E957" s="14">
        <v>0</v>
      </c>
      <c r="F957" s="25">
        <v>1359</v>
      </c>
      <c r="G957" s="14" t="s">
        <v>11</v>
      </c>
      <c r="H957" s="14" t="s">
        <v>16</v>
      </c>
      <c r="I957" s="14" t="s">
        <v>13</v>
      </c>
      <c r="J957" s="26" t="s">
        <v>7269</v>
      </c>
      <c r="K957" s="15">
        <v>24</v>
      </c>
    </row>
    <row r="958" spans="1:11">
      <c r="A958" s="14" t="s">
        <v>117</v>
      </c>
      <c r="B958" s="14">
        <v>2002</v>
      </c>
      <c r="C958" s="14" t="s">
        <v>34</v>
      </c>
      <c r="D958" s="14">
        <v>15</v>
      </c>
      <c r="E958" s="14">
        <v>0</v>
      </c>
      <c r="F958" s="25">
        <v>1382</v>
      </c>
      <c r="G958" s="14" t="s">
        <v>11</v>
      </c>
      <c r="H958" s="14" t="s">
        <v>16</v>
      </c>
      <c r="I958" s="14" t="s">
        <v>13</v>
      </c>
      <c r="J958" s="26" t="s">
        <v>7268</v>
      </c>
      <c r="K958" s="15">
        <v>20</v>
      </c>
    </row>
    <row r="959" spans="1:11">
      <c r="A959" s="14" t="s">
        <v>2148</v>
      </c>
      <c r="B959" s="14">
        <v>1975</v>
      </c>
      <c r="C959" s="14" t="s">
        <v>34</v>
      </c>
      <c r="D959" s="14">
        <v>29</v>
      </c>
      <c r="E959" s="14">
        <v>1</v>
      </c>
      <c r="F959" s="25">
        <v>35050.620000000003</v>
      </c>
      <c r="G959" s="14" t="s">
        <v>11</v>
      </c>
      <c r="H959" s="14" t="s">
        <v>16</v>
      </c>
      <c r="I959" s="14" t="s">
        <v>41</v>
      </c>
      <c r="J959" s="26" t="s">
        <v>7267</v>
      </c>
      <c r="K959" s="15">
        <v>47</v>
      </c>
    </row>
    <row r="960" spans="1:11">
      <c r="A960" s="14" t="s">
        <v>118</v>
      </c>
      <c r="B960" s="14">
        <v>1999</v>
      </c>
      <c r="C960" s="14" t="s">
        <v>10</v>
      </c>
      <c r="D960" s="14">
        <v>6</v>
      </c>
      <c r="E960" s="14">
        <v>0</v>
      </c>
      <c r="F960" s="25">
        <v>1389</v>
      </c>
      <c r="G960" s="14" t="s">
        <v>11</v>
      </c>
      <c r="H960" s="14" t="s">
        <v>11</v>
      </c>
      <c r="I960" s="14" t="s">
        <v>13</v>
      </c>
      <c r="J960" s="26" t="s">
        <v>7266</v>
      </c>
      <c r="K960" s="15">
        <v>23</v>
      </c>
    </row>
    <row r="961" spans="1:11">
      <c r="A961" s="14" t="s">
        <v>119</v>
      </c>
      <c r="B961" s="14">
        <v>2002</v>
      </c>
      <c r="C961" s="14" t="s">
        <v>15</v>
      </c>
      <c r="D961" s="14">
        <v>14</v>
      </c>
      <c r="E961" s="14">
        <v>0</v>
      </c>
      <c r="F961" s="25">
        <v>1390</v>
      </c>
      <c r="G961" s="14" t="s">
        <v>11</v>
      </c>
      <c r="H961" s="14" t="s">
        <v>11</v>
      </c>
      <c r="I961" s="14" t="s">
        <v>13</v>
      </c>
      <c r="J961" s="26" t="s">
        <v>7265</v>
      </c>
      <c r="K961" s="15">
        <v>20</v>
      </c>
    </row>
    <row r="962" spans="1:11">
      <c r="A962" s="14" t="s">
        <v>120</v>
      </c>
      <c r="B962" s="14">
        <v>2002</v>
      </c>
      <c r="C962" s="14" t="s">
        <v>30</v>
      </c>
      <c r="D962" s="14">
        <v>22</v>
      </c>
      <c r="E962" s="14">
        <v>0</v>
      </c>
      <c r="F962" s="25">
        <v>1391.53</v>
      </c>
      <c r="G962" s="14" t="s">
        <v>11</v>
      </c>
      <c r="H962" s="14" t="s">
        <v>16</v>
      </c>
      <c r="I962" s="14" t="s">
        <v>13</v>
      </c>
      <c r="J962" s="26" t="s">
        <v>7264</v>
      </c>
      <c r="K962" s="15">
        <v>20</v>
      </c>
    </row>
    <row r="963" spans="1:11">
      <c r="A963" s="14" t="s">
        <v>121</v>
      </c>
      <c r="B963" s="14">
        <v>1998</v>
      </c>
      <c r="C963" s="14" t="s">
        <v>20</v>
      </c>
      <c r="D963" s="14">
        <v>5</v>
      </c>
      <c r="E963" s="14">
        <v>0</v>
      </c>
      <c r="F963" s="25">
        <v>1400.44</v>
      </c>
      <c r="G963" s="14" t="s">
        <v>11</v>
      </c>
      <c r="H963" s="14" t="s">
        <v>11</v>
      </c>
      <c r="I963" s="14" t="s">
        <v>13</v>
      </c>
      <c r="J963" s="26" t="s">
        <v>7263</v>
      </c>
      <c r="K963" s="15">
        <v>24</v>
      </c>
    </row>
    <row r="964" spans="1:11">
      <c r="A964" s="14" t="s">
        <v>122</v>
      </c>
      <c r="B964" s="14">
        <v>1997</v>
      </c>
      <c r="C964" s="14" t="s">
        <v>36</v>
      </c>
      <c r="D964" s="14">
        <v>27</v>
      </c>
      <c r="E964" s="14">
        <v>0</v>
      </c>
      <c r="F964" s="25">
        <v>1402</v>
      </c>
      <c r="G964" s="14" t="s">
        <v>11</v>
      </c>
      <c r="H964" s="14" t="s">
        <v>12</v>
      </c>
      <c r="I964" s="14" t="s">
        <v>41</v>
      </c>
      <c r="J964" s="26" t="s">
        <v>7262</v>
      </c>
      <c r="K964" s="15">
        <v>25</v>
      </c>
    </row>
    <row r="965" spans="1:11">
      <c r="A965" s="14" t="s">
        <v>123</v>
      </c>
      <c r="B965" s="14">
        <v>1996</v>
      </c>
      <c r="C965" s="14" t="s">
        <v>18</v>
      </c>
      <c r="D965" s="14">
        <v>23</v>
      </c>
      <c r="E965" s="14">
        <v>0</v>
      </c>
      <c r="F965" s="25">
        <v>1417</v>
      </c>
      <c r="G965" s="14" t="s">
        <v>11</v>
      </c>
      <c r="H965" s="14" t="s">
        <v>12</v>
      </c>
      <c r="I965" s="14" t="s">
        <v>13</v>
      </c>
      <c r="J965" s="26" t="s">
        <v>7261</v>
      </c>
      <c r="K965" s="15">
        <v>26</v>
      </c>
    </row>
    <row r="966" spans="1:11">
      <c r="A966" s="14" t="s">
        <v>124</v>
      </c>
      <c r="B966" s="14">
        <v>2001</v>
      </c>
      <c r="C966" s="14" t="s">
        <v>34</v>
      </c>
      <c r="D966" s="14">
        <v>23</v>
      </c>
      <c r="E966" s="14">
        <v>0</v>
      </c>
      <c r="F966" s="25">
        <v>1421</v>
      </c>
      <c r="G966" s="14" t="s">
        <v>11</v>
      </c>
      <c r="H966" s="14" t="s">
        <v>11</v>
      </c>
      <c r="I966" s="14" t="s">
        <v>13</v>
      </c>
      <c r="J966" s="26" t="s">
        <v>7260</v>
      </c>
      <c r="K966" s="15">
        <v>21</v>
      </c>
    </row>
    <row r="967" spans="1:11">
      <c r="A967" s="14" t="s">
        <v>125</v>
      </c>
      <c r="B967" s="14">
        <v>1997</v>
      </c>
      <c r="C967" s="14" t="s">
        <v>30</v>
      </c>
      <c r="D967" s="14">
        <v>5</v>
      </c>
      <c r="E967" s="14">
        <v>0</v>
      </c>
      <c r="F967" s="25">
        <v>1422</v>
      </c>
      <c r="G967" s="14" t="s">
        <v>11</v>
      </c>
      <c r="H967" s="14" t="s">
        <v>11</v>
      </c>
      <c r="I967" s="14" t="s">
        <v>13</v>
      </c>
      <c r="J967" s="26" t="s">
        <v>7259</v>
      </c>
      <c r="K967" s="15">
        <v>25</v>
      </c>
    </row>
    <row r="968" spans="1:11">
      <c r="A968" s="14" t="s">
        <v>126</v>
      </c>
      <c r="B968" s="14">
        <v>2000</v>
      </c>
      <c r="C968" s="14" t="s">
        <v>20</v>
      </c>
      <c r="D968" s="14">
        <v>1</v>
      </c>
      <c r="E968" s="14">
        <v>0</v>
      </c>
      <c r="F968" s="25">
        <v>1438</v>
      </c>
      <c r="G968" s="14" t="s">
        <v>11</v>
      </c>
      <c r="H968" s="14" t="s">
        <v>11</v>
      </c>
      <c r="I968" s="14" t="s">
        <v>13</v>
      </c>
      <c r="J968" s="26" t="s">
        <v>7258</v>
      </c>
      <c r="K968" s="15">
        <v>22</v>
      </c>
    </row>
    <row r="969" spans="1:11">
      <c r="A969" s="14" t="s">
        <v>127</v>
      </c>
      <c r="B969" s="14">
        <v>1997</v>
      </c>
      <c r="C969" s="14" t="s">
        <v>18</v>
      </c>
      <c r="D969" s="14">
        <v>19</v>
      </c>
      <c r="E969" s="14">
        <v>0</v>
      </c>
      <c r="F969" s="25">
        <v>1445</v>
      </c>
      <c r="G969" s="14" t="s">
        <v>11</v>
      </c>
      <c r="H969" s="14" t="s">
        <v>16</v>
      </c>
      <c r="I969" s="14" t="s">
        <v>13</v>
      </c>
      <c r="J969" s="26" t="s">
        <v>7257</v>
      </c>
      <c r="K969" s="15">
        <v>25</v>
      </c>
    </row>
    <row r="970" spans="1:11">
      <c r="A970" s="14" t="s">
        <v>2149</v>
      </c>
      <c r="B970" s="14">
        <v>1977</v>
      </c>
      <c r="C970" s="14" t="s">
        <v>18</v>
      </c>
      <c r="D970" s="14">
        <v>29</v>
      </c>
      <c r="E970" s="14">
        <v>0</v>
      </c>
      <c r="F970" s="25">
        <v>35069.370000000003</v>
      </c>
      <c r="G970" s="14" t="s">
        <v>16</v>
      </c>
      <c r="H970" s="14" t="s">
        <v>16</v>
      </c>
      <c r="I970" s="14" t="s">
        <v>355</v>
      </c>
      <c r="J970" s="26" t="s">
        <v>7256</v>
      </c>
      <c r="K970" s="15">
        <v>45</v>
      </c>
    </row>
    <row r="971" spans="1:11">
      <c r="A971" s="14" t="s">
        <v>128</v>
      </c>
      <c r="B971" s="14">
        <v>2003</v>
      </c>
      <c r="C971" s="14" t="s">
        <v>18</v>
      </c>
      <c r="D971" s="14">
        <v>20</v>
      </c>
      <c r="E971" s="14">
        <v>0</v>
      </c>
      <c r="F971" s="25">
        <v>1467</v>
      </c>
      <c r="G971" s="14" t="s">
        <v>11</v>
      </c>
      <c r="H971" s="14" t="s">
        <v>11</v>
      </c>
      <c r="I971" s="14" t="s">
        <v>13</v>
      </c>
      <c r="J971" s="26" t="s">
        <v>7255</v>
      </c>
      <c r="K971" s="15">
        <v>19</v>
      </c>
    </row>
    <row r="972" spans="1:11">
      <c r="A972" s="14" t="s">
        <v>129</v>
      </c>
      <c r="B972" s="14">
        <v>1998</v>
      </c>
      <c r="C972" s="14" t="s">
        <v>30</v>
      </c>
      <c r="D972" s="14">
        <v>7</v>
      </c>
      <c r="E972" s="14">
        <v>0</v>
      </c>
      <c r="F972" s="25">
        <v>1477</v>
      </c>
      <c r="G972" s="14" t="s">
        <v>11</v>
      </c>
      <c r="H972" s="14" t="s">
        <v>16</v>
      </c>
      <c r="I972" s="14" t="s">
        <v>13</v>
      </c>
      <c r="J972" s="26" t="s">
        <v>7254</v>
      </c>
      <c r="K972" s="15">
        <v>24</v>
      </c>
    </row>
    <row r="973" spans="1:11">
      <c r="A973" s="14" t="s">
        <v>130</v>
      </c>
      <c r="B973" s="14">
        <v>1997</v>
      </c>
      <c r="C973" s="14" t="s">
        <v>18</v>
      </c>
      <c r="D973" s="14">
        <v>9</v>
      </c>
      <c r="E973" s="14">
        <v>0</v>
      </c>
      <c r="F973" s="25">
        <v>1481</v>
      </c>
      <c r="G973" s="14" t="s">
        <v>11</v>
      </c>
      <c r="H973" s="14" t="s">
        <v>16</v>
      </c>
      <c r="I973" s="14" t="s">
        <v>23</v>
      </c>
      <c r="J973" s="26" t="s">
        <v>7253</v>
      </c>
      <c r="K973" s="15">
        <v>25</v>
      </c>
    </row>
    <row r="974" spans="1:11">
      <c r="A974" s="14" t="s">
        <v>131</v>
      </c>
      <c r="B974" s="14">
        <v>1995</v>
      </c>
      <c r="C974" s="14" t="s">
        <v>36</v>
      </c>
      <c r="D974" s="14">
        <v>7</v>
      </c>
      <c r="E974" s="14">
        <v>0</v>
      </c>
      <c r="F974" s="25">
        <v>1493</v>
      </c>
      <c r="G974" s="14" t="s">
        <v>11</v>
      </c>
      <c r="H974" s="14" t="s">
        <v>12</v>
      </c>
      <c r="I974" s="14" t="s">
        <v>13</v>
      </c>
      <c r="J974" s="26" t="s">
        <v>7252</v>
      </c>
      <c r="K974" s="15">
        <v>27</v>
      </c>
    </row>
    <row r="975" spans="1:11">
      <c r="A975" s="14" t="s">
        <v>132</v>
      </c>
      <c r="B975" s="14">
        <v>1998</v>
      </c>
      <c r="C975" s="14" t="s">
        <v>18</v>
      </c>
      <c r="D975" s="14">
        <v>19</v>
      </c>
      <c r="E975" s="14">
        <v>0</v>
      </c>
      <c r="F975" s="25">
        <v>1497</v>
      </c>
      <c r="G975" s="14" t="s">
        <v>11</v>
      </c>
      <c r="H975" s="14" t="s">
        <v>11</v>
      </c>
      <c r="I975" s="14" t="s">
        <v>13</v>
      </c>
      <c r="J975" s="26" t="s">
        <v>7251</v>
      </c>
      <c r="K975" s="15">
        <v>24</v>
      </c>
    </row>
    <row r="976" spans="1:11">
      <c r="A976" s="14" t="s">
        <v>133</v>
      </c>
      <c r="B976" s="14">
        <v>2001</v>
      </c>
      <c r="C976" s="14" t="s">
        <v>34</v>
      </c>
      <c r="D976" s="14">
        <v>25</v>
      </c>
      <c r="E976" s="14">
        <v>0</v>
      </c>
      <c r="F976" s="25">
        <v>1515.34</v>
      </c>
      <c r="G976" s="14" t="s">
        <v>11</v>
      </c>
      <c r="H976" s="14" t="s">
        <v>12</v>
      </c>
      <c r="I976" s="14" t="s">
        <v>13</v>
      </c>
      <c r="J976" s="26" t="s">
        <v>7250</v>
      </c>
      <c r="K976" s="15">
        <v>21</v>
      </c>
    </row>
    <row r="977" spans="1:11">
      <c r="A977" s="14" t="s">
        <v>134</v>
      </c>
      <c r="B977" s="14">
        <v>2001</v>
      </c>
      <c r="C977" s="14" t="s">
        <v>10</v>
      </c>
      <c r="D977" s="14">
        <v>7</v>
      </c>
      <c r="E977" s="14">
        <v>0</v>
      </c>
      <c r="F977" s="25">
        <v>1526.31</v>
      </c>
      <c r="G977" s="14" t="s">
        <v>11</v>
      </c>
      <c r="H977" s="14" t="s">
        <v>12</v>
      </c>
      <c r="I977" s="14" t="s">
        <v>41</v>
      </c>
      <c r="J977" s="26" t="s">
        <v>7249</v>
      </c>
      <c r="K977" s="15">
        <v>21</v>
      </c>
    </row>
    <row r="978" spans="1:11">
      <c r="A978" s="14" t="s">
        <v>135</v>
      </c>
      <c r="B978" s="14">
        <v>2001</v>
      </c>
      <c r="C978" s="14" t="s">
        <v>18</v>
      </c>
      <c r="D978" s="14">
        <v>2</v>
      </c>
      <c r="E978" s="14">
        <v>0</v>
      </c>
      <c r="F978" s="25">
        <v>1532.47</v>
      </c>
      <c r="G978" s="14" t="s">
        <v>11</v>
      </c>
      <c r="H978" s="14" t="s">
        <v>11</v>
      </c>
      <c r="I978" s="14" t="s">
        <v>13</v>
      </c>
      <c r="J978" s="26" t="s">
        <v>7248</v>
      </c>
      <c r="K978" s="15">
        <v>22</v>
      </c>
    </row>
    <row r="979" spans="1:11">
      <c r="A979" s="14" t="s">
        <v>136</v>
      </c>
      <c r="B979" s="14">
        <v>2001</v>
      </c>
      <c r="C979" s="14" t="s">
        <v>30</v>
      </c>
      <c r="D979" s="14">
        <v>5</v>
      </c>
      <c r="E979" s="14">
        <v>0</v>
      </c>
      <c r="F979" s="25">
        <v>1534.3</v>
      </c>
      <c r="G979" s="14" t="s">
        <v>11</v>
      </c>
      <c r="H979" s="14" t="s">
        <v>11</v>
      </c>
      <c r="I979" s="14" t="s">
        <v>13</v>
      </c>
      <c r="J979" s="26" t="s">
        <v>7247</v>
      </c>
      <c r="K979" s="15">
        <v>21</v>
      </c>
    </row>
    <row r="980" spans="1:11">
      <c r="A980" s="14" t="s">
        <v>137</v>
      </c>
      <c r="B980" s="14">
        <v>1992</v>
      </c>
      <c r="C980" s="14" t="s">
        <v>20</v>
      </c>
      <c r="D980" s="14">
        <v>22</v>
      </c>
      <c r="E980" s="14">
        <v>0</v>
      </c>
      <c r="F980" s="25">
        <v>1566.88</v>
      </c>
      <c r="G980" s="14" t="s">
        <v>11</v>
      </c>
      <c r="H980" s="14" t="s">
        <v>16</v>
      </c>
      <c r="I980" s="14" t="s">
        <v>13</v>
      </c>
      <c r="J980" s="26" t="s">
        <v>7246</v>
      </c>
      <c r="K980" s="15">
        <v>30</v>
      </c>
    </row>
    <row r="981" spans="1:11">
      <c r="A981" s="14" t="s">
        <v>2150</v>
      </c>
      <c r="B981" s="14">
        <v>1998</v>
      </c>
      <c r="C981" s="14" t="s">
        <v>30</v>
      </c>
      <c r="D981" s="14">
        <v>22</v>
      </c>
      <c r="E981" s="14">
        <v>0</v>
      </c>
      <c r="F981" s="25">
        <v>35147.53</v>
      </c>
      <c r="G981" s="14" t="s">
        <v>16</v>
      </c>
      <c r="H981" s="14" t="s">
        <v>16</v>
      </c>
      <c r="I981" s="14" t="s">
        <v>167</v>
      </c>
      <c r="J981" s="26" t="s">
        <v>7245</v>
      </c>
      <c r="K981" s="15">
        <v>24</v>
      </c>
    </row>
    <row r="982" spans="1:11">
      <c r="A982" s="14" t="s">
        <v>138</v>
      </c>
      <c r="B982" s="14">
        <v>2004</v>
      </c>
      <c r="C982" s="14" t="s">
        <v>15</v>
      </c>
      <c r="D982" s="14">
        <v>19</v>
      </c>
      <c r="E982" s="14">
        <v>0</v>
      </c>
      <c r="F982" s="25">
        <v>1607.51</v>
      </c>
      <c r="G982" s="14" t="s">
        <v>11</v>
      </c>
      <c r="H982" s="14" t="s">
        <v>12</v>
      </c>
      <c r="I982" s="14" t="s">
        <v>13</v>
      </c>
      <c r="J982" s="26" t="s">
        <v>7244</v>
      </c>
      <c r="K982" s="15">
        <v>18</v>
      </c>
    </row>
    <row r="983" spans="1:11">
      <c r="A983" s="14" t="s">
        <v>139</v>
      </c>
      <c r="B983" s="14">
        <v>2004</v>
      </c>
      <c r="C983" s="14" t="s">
        <v>10</v>
      </c>
      <c r="D983" s="14">
        <v>22</v>
      </c>
      <c r="E983" s="14">
        <v>0</v>
      </c>
      <c r="F983" s="25">
        <v>1615.77</v>
      </c>
      <c r="G983" s="14" t="s">
        <v>11</v>
      </c>
      <c r="H983" s="14" t="s">
        <v>16</v>
      </c>
      <c r="I983" s="14" t="s">
        <v>13</v>
      </c>
      <c r="J983" s="26" t="s">
        <v>7243</v>
      </c>
      <c r="K983" s="15">
        <v>18</v>
      </c>
    </row>
    <row r="984" spans="1:11">
      <c r="A984" s="14" t="s">
        <v>140</v>
      </c>
      <c r="B984" s="14">
        <v>1995</v>
      </c>
      <c r="C984" s="14" t="s">
        <v>34</v>
      </c>
      <c r="D984" s="14">
        <v>5</v>
      </c>
      <c r="E984" s="14">
        <v>0</v>
      </c>
      <c r="F984" s="25">
        <v>1617.16</v>
      </c>
      <c r="G984" s="14" t="s">
        <v>11</v>
      </c>
      <c r="H984" s="14" t="s">
        <v>16</v>
      </c>
      <c r="I984" s="14" t="s">
        <v>13</v>
      </c>
      <c r="J984" s="26" t="s">
        <v>7242</v>
      </c>
      <c r="K984" s="15">
        <v>27</v>
      </c>
    </row>
    <row r="985" spans="1:11">
      <c r="A985" s="14" t="s">
        <v>141</v>
      </c>
      <c r="B985" s="14">
        <v>2003</v>
      </c>
      <c r="C985" s="14" t="s">
        <v>20</v>
      </c>
      <c r="D985" s="14">
        <v>14</v>
      </c>
      <c r="E985" s="14">
        <v>0</v>
      </c>
      <c r="F985" s="25">
        <v>1621.34</v>
      </c>
      <c r="G985" s="14" t="s">
        <v>11</v>
      </c>
      <c r="H985" s="14" t="s">
        <v>11</v>
      </c>
      <c r="I985" s="14" t="s">
        <v>23</v>
      </c>
      <c r="J985" s="26" t="s">
        <v>7241</v>
      </c>
      <c r="K985" s="15">
        <v>19</v>
      </c>
    </row>
    <row r="986" spans="1:11">
      <c r="A986" s="14" t="s">
        <v>142</v>
      </c>
      <c r="B986" s="14">
        <v>2004</v>
      </c>
      <c r="C986" s="14" t="s">
        <v>34</v>
      </c>
      <c r="D986" s="14">
        <v>21</v>
      </c>
      <c r="E986" s="14">
        <v>0</v>
      </c>
      <c r="F986" s="25">
        <v>1621.88</v>
      </c>
      <c r="G986" s="14" t="s">
        <v>11</v>
      </c>
      <c r="H986" s="14" t="s">
        <v>11</v>
      </c>
      <c r="I986" s="14" t="s">
        <v>13</v>
      </c>
      <c r="J986" s="26" t="s">
        <v>7240</v>
      </c>
      <c r="K986" s="15">
        <v>18</v>
      </c>
    </row>
    <row r="987" spans="1:11">
      <c r="A987" s="14" t="s">
        <v>143</v>
      </c>
      <c r="B987" s="14">
        <v>2004</v>
      </c>
      <c r="C987" s="14" t="s">
        <v>10</v>
      </c>
      <c r="D987" s="14">
        <v>25</v>
      </c>
      <c r="E987" s="14">
        <v>0</v>
      </c>
      <c r="F987" s="25">
        <v>1622.19</v>
      </c>
      <c r="G987" s="14" t="s">
        <v>11</v>
      </c>
      <c r="H987" s="14" t="s">
        <v>16</v>
      </c>
      <c r="I987" s="14" t="s">
        <v>13</v>
      </c>
      <c r="J987" s="26" t="s">
        <v>7239</v>
      </c>
      <c r="K987" s="15">
        <v>18</v>
      </c>
    </row>
    <row r="988" spans="1:11">
      <c r="A988" s="14" t="s">
        <v>144</v>
      </c>
      <c r="B988" s="14">
        <v>2003</v>
      </c>
      <c r="C988" s="14" t="s">
        <v>20</v>
      </c>
      <c r="D988" s="14">
        <v>9</v>
      </c>
      <c r="E988" s="14">
        <v>0</v>
      </c>
      <c r="F988" s="25">
        <v>1625.43</v>
      </c>
      <c r="G988" s="14" t="s">
        <v>11</v>
      </c>
      <c r="H988" s="14" t="s">
        <v>12</v>
      </c>
      <c r="I988" s="14" t="s">
        <v>23</v>
      </c>
      <c r="J988" s="26" t="s">
        <v>7238</v>
      </c>
      <c r="K988" s="15">
        <v>19</v>
      </c>
    </row>
    <row r="989" spans="1:11">
      <c r="A989" s="14" t="s">
        <v>145</v>
      </c>
      <c r="B989" s="14">
        <v>2003</v>
      </c>
      <c r="C989" s="14" t="s">
        <v>30</v>
      </c>
      <c r="D989" s="14">
        <v>4</v>
      </c>
      <c r="E989" s="14">
        <v>0</v>
      </c>
      <c r="F989" s="25">
        <v>1627.28</v>
      </c>
      <c r="G989" s="14" t="s">
        <v>11</v>
      </c>
      <c r="H989" s="14" t="s">
        <v>11</v>
      </c>
      <c r="I989" s="14" t="s">
        <v>23</v>
      </c>
      <c r="J989" s="26" t="s">
        <v>7237</v>
      </c>
      <c r="K989" s="15">
        <v>19</v>
      </c>
    </row>
    <row r="990" spans="1:11">
      <c r="A990" s="14" t="s">
        <v>146</v>
      </c>
      <c r="B990" s="14">
        <v>2003</v>
      </c>
      <c r="C990" s="14" t="s">
        <v>10</v>
      </c>
      <c r="D990" s="14">
        <v>17</v>
      </c>
      <c r="E990" s="14">
        <v>0</v>
      </c>
      <c r="F990" s="25">
        <v>1628.47</v>
      </c>
      <c r="G990" s="14" t="s">
        <v>11</v>
      </c>
      <c r="H990" s="14" t="s">
        <v>16</v>
      </c>
      <c r="I990" s="14" t="s">
        <v>23</v>
      </c>
      <c r="J990" s="26" t="s">
        <v>7092</v>
      </c>
      <c r="K990" s="15">
        <v>19</v>
      </c>
    </row>
    <row r="991" spans="1:11">
      <c r="A991" s="14" t="s">
        <v>147</v>
      </c>
      <c r="B991" s="14">
        <v>2004</v>
      </c>
      <c r="C991" s="14" t="s">
        <v>36</v>
      </c>
      <c r="D991" s="14">
        <v>4</v>
      </c>
      <c r="E991" s="14">
        <v>0</v>
      </c>
      <c r="F991" s="25">
        <v>1629.83</v>
      </c>
      <c r="G991" s="14" t="s">
        <v>11</v>
      </c>
      <c r="H991" s="14" t="s">
        <v>11</v>
      </c>
      <c r="I991" s="14" t="s">
        <v>13</v>
      </c>
      <c r="J991" s="26" t="s">
        <v>7157</v>
      </c>
      <c r="K991" s="15">
        <v>18</v>
      </c>
    </row>
    <row r="992" spans="1:11">
      <c r="A992" s="14" t="s">
        <v>2151</v>
      </c>
      <c r="B992" s="14">
        <v>1967</v>
      </c>
      <c r="C992" s="14" t="s">
        <v>30</v>
      </c>
      <c r="D992" s="14">
        <v>30</v>
      </c>
      <c r="E992" s="14">
        <v>1</v>
      </c>
      <c r="F992" s="25">
        <v>35160.129999999997</v>
      </c>
      <c r="G992" s="14" t="s">
        <v>11</v>
      </c>
      <c r="H992" s="14" t="s">
        <v>11</v>
      </c>
      <c r="I992" s="14" t="s">
        <v>41</v>
      </c>
      <c r="J992" s="26" t="s">
        <v>7236</v>
      </c>
      <c r="K992" s="15">
        <v>55</v>
      </c>
    </row>
    <row r="993" spans="1:11">
      <c r="A993" s="14" t="s">
        <v>148</v>
      </c>
      <c r="B993" s="14">
        <v>2004</v>
      </c>
      <c r="C993" s="14" t="s">
        <v>30</v>
      </c>
      <c r="D993" s="14">
        <v>5</v>
      </c>
      <c r="E993" s="14">
        <v>0</v>
      </c>
      <c r="F993" s="25">
        <v>1631.67</v>
      </c>
      <c r="G993" s="14" t="s">
        <v>11</v>
      </c>
      <c r="H993" s="14" t="s">
        <v>12</v>
      </c>
      <c r="I993" s="14" t="s">
        <v>13</v>
      </c>
      <c r="J993" s="26" t="s">
        <v>6387</v>
      </c>
      <c r="K993" s="15">
        <v>18</v>
      </c>
    </row>
    <row r="994" spans="1:11">
      <c r="A994" s="14" t="s">
        <v>149</v>
      </c>
      <c r="B994" s="14">
        <v>2004</v>
      </c>
      <c r="C994" s="14" t="s">
        <v>10</v>
      </c>
      <c r="D994" s="14">
        <v>9</v>
      </c>
      <c r="E994" s="14">
        <v>0</v>
      </c>
      <c r="F994" s="25">
        <v>1631.82</v>
      </c>
      <c r="G994" s="14" t="s">
        <v>11</v>
      </c>
      <c r="H994" s="14" t="s">
        <v>16</v>
      </c>
      <c r="I994" s="14" t="s">
        <v>13</v>
      </c>
      <c r="J994" s="26" t="s">
        <v>7235</v>
      </c>
      <c r="K994" s="15">
        <v>18</v>
      </c>
    </row>
    <row r="995" spans="1:11">
      <c r="A995" s="14" t="s">
        <v>150</v>
      </c>
      <c r="B995" s="14">
        <v>2003</v>
      </c>
      <c r="C995" s="14" t="s">
        <v>36</v>
      </c>
      <c r="D995" s="14">
        <v>3</v>
      </c>
      <c r="E995" s="14">
        <v>0</v>
      </c>
      <c r="F995" s="25">
        <v>1632.04</v>
      </c>
      <c r="G995" s="14" t="s">
        <v>11</v>
      </c>
      <c r="H995" s="14" t="s">
        <v>11</v>
      </c>
      <c r="I995" s="14" t="s">
        <v>23</v>
      </c>
      <c r="J995" s="26" t="s">
        <v>7234</v>
      </c>
      <c r="K995" s="15">
        <v>19</v>
      </c>
    </row>
    <row r="996" spans="1:11">
      <c r="A996" s="14" t="s">
        <v>151</v>
      </c>
      <c r="B996" s="14">
        <v>2003</v>
      </c>
      <c r="C996" s="14" t="s">
        <v>20</v>
      </c>
      <c r="D996" s="14">
        <v>16</v>
      </c>
      <c r="E996" s="14">
        <v>0</v>
      </c>
      <c r="F996" s="25">
        <v>1632.56</v>
      </c>
      <c r="G996" s="14" t="s">
        <v>11</v>
      </c>
      <c r="H996" s="14" t="s">
        <v>11</v>
      </c>
      <c r="I996" s="14" t="s">
        <v>23</v>
      </c>
      <c r="J996" s="26" t="s">
        <v>7231</v>
      </c>
      <c r="K996" s="15">
        <v>19</v>
      </c>
    </row>
    <row r="997" spans="1:11">
      <c r="A997" s="14" t="s">
        <v>152</v>
      </c>
      <c r="B997" s="14">
        <v>2004</v>
      </c>
      <c r="C997" s="14" t="s">
        <v>30</v>
      </c>
      <c r="D997" s="14">
        <v>13</v>
      </c>
      <c r="E997" s="14">
        <v>0</v>
      </c>
      <c r="F997" s="25">
        <v>1633.04</v>
      </c>
      <c r="G997" s="14" t="s">
        <v>11</v>
      </c>
      <c r="H997" s="14" t="s">
        <v>11</v>
      </c>
      <c r="I997" s="14" t="s">
        <v>13</v>
      </c>
      <c r="J997" s="26" t="s">
        <v>7233</v>
      </c>
      <c r="K997" s="15">
        <v>18</v>
      </c>
    </row>
    <row r="998" spans="1:11">
      <c r="A998" s="14" t="s">
        <v>153</v>
      </c>
      <c r="B998" s="14">
        <v>2004</v>
      </c>
      <c r="C998" s="14" t="s">
        <v>34</v>
      </c>
      <c r="D998" s="14">
        <v>8</v>
      </c>
      <c r="E998" s="14">
        <v>0</v>
      </c>
      <c r="F998" s="25">
        <v>1633.96</v>
      </c>
      <c r="G998" s="14" t="s">
        <v>11</v>
      </c>
      <c r="H998" s="14" t="s">
        <v>16</v>
      </c>
      <c r="I998" s="14" t="s">
        <v>13</v>
      </c>
      <c r="J998" s="26" t="s">
        <v>7232</v>
      </c>
      <c r="K998" s="15">
        <v>18</v>
      </c>
    </row>
    <row r="999" spans="1:11">
      <c r="A999" s="14" t="s">
        <v>154</v>
      </c>
      <c r="B999" s="14">
        <v>2004</v>
      </c>
      <c r="C999" s="14" t="s">
        <v>18</v>
      </c>
      <c r="D999" s="14">
        <v>13</v>
      </c>
      <c r="E999" s="14">
        <v>0</v>
      </c>
      <c r="F999" s="25">
        <v>1634.57</v>
      </c>
      <c r="G999" s="14" t="s">
        <v>11</v>
      </c>
      <c r="H999" s="14" t="s">
        <v>11</v>
      </c>
      <c r="I999" s="14" t="s">
        <v>13</v>
      </c>
      <c r="J999" s="26" t="s">
        <v>7141</v>
      </c>
      <c r="K999" s="15">
        <v>18</v>
      </c>
    </row>
    <row r="1000" spans="1:11">
      <c r="A1000" s="14" t="s">
        <v>155</v>
      </c>
      <c r="B1000" s="14">
        <v>2003</v>
      </c>
      <c r="C1000" s="14" t="s">
        <v>30</v>
      </c>
      <c r="D1000" s="14">
        <v>30</v>
      </c>
      <c r="E1000" s="14">
        <v>0</v>
      </c>
      <c r="F1000" s="25">
        <v>1635.73</v>
      </c>
      <c r="G1000" s="14" t="s">
        <v>11</v>
      </c>
      <c r="H1000" s="14" t="s">
        <v>12</v>
      </c>
      <c r="I1000" s="14" t="s">
        <v>23</v>
      </c>
      <c r="J1000" s="26" t="s">
        <v>7227</v>
      </c>
      <c r="K1000" s="15">
        <v>19</v>
      </c>
    </row>
    <row r="1001" spans="1:11">
      <c r="A1001" s="14" t="s">
        <v>156</v>
      </c>
      <c r="B1001" s="14">
        <v>2003</v>
      </c>
      <c r="C1001" s="14" t="s">
        <v>20</v>
      </c>
      <c r="D1001" s="14">
        <v>16</v>
      </c>
      <c r="E1001" s="14">
        <v>0</v>
      </c>
      <c r="F1001" s="25">
        <v>1639.56</v>
      </c>
      <c r="G1001" s="14" t="s">
        <v>11</v>
      </c>
      <c r="H1001" s="14" t="s">
        <v>11</v>
      </c>
      <c r="I1001" s="14" t="s">
        <v>23</v>
      </c>
      <c r="J1001" s="26" t="s">
        <v>7231</v>
      </c>
      <c r="K1001" s="15">
        <v>19</v>
      </c>
    </row>
    <row r="1002" spans="1:11">
      <c r="A1002" s="14" t="s">
        <v>157</v>
      </c>
      <c r="B1002" s="14">
        <v>2003</v>
      </c>
      <c r="C1002" s="14" t="s">
        <v>34</v>
      </c>
      <c r="D1002" s="14">
        <v>21</v>
      </c>
      <c r="E1002" s="14">
        <v>0</v>
      </c>
      <c r="F1002" s="25">
        <v>1639.56</v>
      </c>
      <c r="G1002" s="14" t="s">
        <v>11</v>
      </c>
      <c r="H1002" s="14" t="s">
        <v>11</v>
      </c>
      <c r="I1002" s="14" t="s">
        <v>23</v>
      </c>
      <c r="J1002" s="26" t="s">
        <v>7230</v>
      </c>
      <c r="K1002" s="15">
        <v>19</v>
      </c>
    </row>
    <row r="1003" spans="1:11">
      <c r="A1003" s="14" t="s">
        <v>2152</v>
      </c>
      <c r="B1003" s="14">
        <v>1997</v>
      </c>
      <c r="C1003" s="14" t="s">
        <v>10</v>
      </c>
      <c r="D1003" s="14">
        <v>9</v>
      </c>
      <c r="E1003" s="14">
        <v>0</v>
      </c>
      <c r="F1003" s="25">
        <v>35302.089999999997</v>
      </c>
      <c r="G1003" s="14" t="s">
        <v>16</v>
      </c>
      <c r="H1003" s="14" t="s">
        <v>11</v>
      </c>
      <c r="I1003" s="14" t="s">
        <v>41</v>
      </c>
      <c r="J1003" s="26" t="s">
        <v>7229</v>
      </c>
      <c r="K1003" s="15">
        <v>25</v>
      </c>
    </row>
    <row r="1004" spans="1:11">
      <c r="A1004" s="14" t="s">
        <v>2350</v>
      </c>
      <c r="B1004" s="14">
        <v>1959</v>
      </c>
      <c r="C1004" s="14" t="s">
        <v>36</v>
      </c>
      <c r="D1004" s="14">
        <v>4</v>
      </c>
      <c r="E1004" s="14">
        <v>2</v>
      </c>
      <c r="F1004" s="25">
        <v>47305.31</v>
      </c>
      <c r="G1004" s="14" t="s">
        <v>11</v>
      </c>
      <c r="H1004" s="14" t="s">
        <v>16</v>
      </c>
      <c r="I1004" s="14" t="s">
        <v>41</v>
      </c>
      <c r="J1004" s="26" t="s">
        <v>7228</v>
      </c>
      <c r="K1004" s="15">
        <v>63</v>
      </c>
    </row>
    <row r="1005" spans="1:11">
      <c r="A1005" s="14" t="s">
        <v>158</v>
      </c>
      <c r="B1005" s="14">
        <v>2003</v>
      </c>
      <c r="C1005" s="14" t="s">
        <v>30</v>
      </c>
      <c r="D1005" s="14">
        <v>30</v>
      </c>
      <c r="E1005" s="14">
        <v>0</v>
      </c>
      <c r="F1005" s="25">
        <v>1646.43</v>
      </c>
      <c r="G1005" s="14" t="s">
        <v>11</v>
      </c>
      <c r="H1005" s="14" t="s">
        <v>16</v>
      </c>
      <c r="I1005" s="14" t="s">
        <v>23</v>
      </c>
      <c r="J1005" s="26" t="s">
        <v>7227</v>
      </c>
      <c r="K1005" s="15">
        <v>19</v>
      </c>
    </row>
    <row r="1006" spans="1:11">
      <c r="A1006" s="14" t="s">
        <v>159</v>
      </c>
      <c r="B1006" s="14">
        <v>2000</v>
      </c>
      <c r="C1006" s="14" t="s">
        <v>36</v>
      </c>
      <c r="D1006" s="14">
        <v>23</v>
      </c>
      <c r="E1006" s="14">
        <v>0</v>
      </c>
      <c r="F1006" s="25">
        <v>1665</v>
      </c>
      <c r="G1006" s="14" t="s">
        <v>11</v>
      </c>
      <c r="H1006" s="14" t="s">
        <v>11</v>
      </c>
      <c r="I1006" s="14" t="s">
        <v>13</v>
      </c>
      <c r="J1006" s="26" t="s">
        <v>7226</v>
      </c>
      <c r="K1006" s="15">
        <v>22</v>
      </c>
    </row>
    <row r="1007" spans="1:11">
      <c r="A1007" s="14" t="s">
        <v>160</v>
      </c>
      <c r="B1007" s="14">
        <v>2000</v>
      </c>
      <c r="C1007" s="14" t="s">
        <v>18</v>
      </c>
      <c r="D1007" s="14">
        <v>10</v>
      </c>
      <c r="E1007" s="14">
        <v>0</v>
      </c>
      <c r="F1007" s="25">
        <v>1674.63</v>
      </c>
      <c r="G1007" s="14" t="s">
        <v>11</v>
      </c>
      <c r="H1007" s="14" t="s">
        <v>11</v>
      </c>
      <c r="I1007" s="14" t="s">
        <v>13</v>
      </c>
      <c r="J1007" s="26" t="s">
        <v>7225</v>
      </c>
      <c r="K1007" s="15">
        <v>22</v>
      </c>
    </row>
    <row r="1008" spans="1:11">
      <c r="A1008" s="14" t="s">
        <v>161</v>
      </c>
      <c r="B1008" s="14">
        <v>2000</v>
      </c>
      <c r="C1008" s="14" t="s">
        <v>36</v>
      </c>
      <c r="D1008" s="14">
        <v>21</v>
      </c>
      <c r="E1008" s="14">
        <v>0</v>
      </c>
      <c r="F1008" s="25">
        <v>1682.6</v>
      </c>
      <c r="G1008" s="14" t="s">
        <v>11</v>
      </c>
      <c r="H1008" s="14" t="s">
        <v>11</v>
      </c>
      <c r="I1008" s="14" t="s">
        <v>41</v>
      </c>
      <c r="J1008" s="26" t="s">
        <v>7224</v>
      </c>
      <c r="K1008" s="15">
        <v>22</v>
      </c>
    </row>
    <row r="1009" spans="1:11">
      <c r="A1009" s="14" t="s">
        <v>162</v>
      </c>
      <c r="B1009" s="14">
        <v>2004</v>
      </c>
      <c r="C1009" s="14" t="s">
        <v>15</v>
      </c>
      <c r="D1009" s="14">
        <v>17</v>
      </c>
      <c r="E1009" s="14">
        <v>0</v>
      </c>
      <c r="F1009" s="25">
        <v>1694.8</v>
      </c>
      <c r="G1009" s="14" t="s">
        <v>11</v>
      </c>
      <c r="H1009" s="14" t="s">
        <v>11</v>
      </c>
      <c r="I1009" s="14" t="s">
        <v>163</v>
      </c>
      <c r="J1009" s="26" t="s">
        <v>7223</v>
      </c>
      <c r="K1009" s="15">
        <v>18</v>
      </c>
    </row>
    <row r="1010" spans="1:11">
      <c r="A1010" s="14" t="s">
        <v>164</v>
      </c>
      <c r="B1010" s="14">
        <v>2004</v>
      </c>
      <c r="C1010" s="14" t="s">
        <v>30</v>
      </c>
      <c r="D1010" s="14">
        <v>10</v>
      </c>
      <c r="E1010" s="14">
        <v>0</v>
      </c>
      <c r="F1010" s="25">
        <v>1702.46</v>
      </c>
      <c r="G1010" s="14" t="s">
        <v>11</v>
      </c>
      <c r="H1010" s="14" t="s">
        <v>12</v>
      </c>
      <c r="I1010" s="14" t="s">
        <v>165</v>
      </c>
      <c r="J1010" s="26" t="s">
        <v>7222</v>
      </c>
      <c r="K1010" s="15">
        <v>18</v>
      </c>
    </row>
    <row r="1011" spans="1:11">
      <c r="A1011" s="14" t="s">
        <v>166</v>
      </c>
      <c r="B1011" s="14">
        <v>2004</v>
      </c>
      <c r="C1011" s="14" t="s">
        <v>15</v>
      </c>
      <c r="D1011" s="14">
        <v>7</v>
      </c>
      <c r="E1011" s="14">
        <v>0</v>
      </c>
      <c r="F1011" s="25">
        <v>1704.57</v>
      </c>
      <c r="G1011" s="14" t="s">
        <v>11</v>
      </c>
      <c r="H1011" s="14" t="s">
        <v>16</v>
      </c>
      <c r="I1011" s="14" t="s">
        <v>167</v>
      </c>
      <c r="J1011" s="26" t="s">
        <v>7221</v>
      </c>
      <c r="K1011" s="15">
        <v>18</v>
      </c>
    </row>
    <row r="1012" spans="1:11">
      <c r="A1012" s="14" t="s">
        <v>168</v>
      </c>
      <c r="B1012" s="14">
        <v>2004</v>
      </c>
      <c r="C1012" s="14" t="s">
        <v>30</v>
      </c>
      <c r="D1012" s="14">
        <v>14</v>
      </c>
      <c r="E1012" s="14">
        <v>0</v>
      </c>
      <c r="F1012" s="25">
        <v>1704.7</v>
      </c>
      <c r="G1012" s="14" t="s">
        <v>11</v>
      </c>
      <c r="H1012" s="14" t="s">
        <v>12</v>
      </c>
      <c r="I1012" s="14" t="s">
        <v>169</v>
      </c>
      <c r="J1012" s="26" t="s">
        <v>7220</v>
      </c>
      <c r="K1012" s="15">
        <v>18</v>
      </c>
    </row>
    <row r="1013" spans="1:11">
      <c r="A1013" s="14" t="s">
        <v>170</v>
      </c>
      <c r="B1013" s="14">
        <v>2004</v>
      </c>
      <c r="C1013" s="14" t="s">
        <v>30</v>
      </c>
      <c r="D1013" s="14">
        <v>6</v>
      </c>
      <c r="E1013" s="14">
        <v>0</v>
      </c>
      <c r="F1013" s="25">
        <v>1705.62</v>
      </c>
      <c r="G1013" s="14" t="s">
        <v>11</v>
      </c>
      <c r="H1013" s="14" t="s">
        <v>11</v>
      </c>
      <c r="I1013" s="14" t="s">
        <v>163</v>
      </c>
      <c r="J1013" s="26" t="s">
        <v>7219</v>
      </c>
      <c r="K1013" s="15">
        <v>18</v>
      </c>
    </row>
    <row r="1014" spans="1:11">
      <c r="A1014" s="14" t="s">
        <v>171</v>
      </c>
      <c r="B1014" s="14">
        <v>2004</v>
      </c>
      <c r="C1014" s="14" t="s">
        <v>36</v>
      </c>
      <c r="D1014" s="14">
        <v>17</v>
      </c>
      <c r="E1014" s="14">
        <v>0</v>
      </c>
      <c r="F1014" s="25">
        <v>1708</v>
      </c>
      <c r="G1014" s="14" t="s">
        <v>12</v>
      </c>
      <c r="H1014" s="14" t="s">
        <v>11</v>
      </c>
      <c r="I1014" s="14" t="s">
        <v>167</v>
      </c>
      <c r="J1014" s="26" t="s">
        <v>7218</v>
      </c>
      <c r="K1014" s="15">
        <v>18</v>
      </c>
    </row>
    <row r="1015" spans="1:11">
      <c r="A1015" s="14" t="s">
        <v>2153</v>
      </c>
      <c r="B1015" s="14">
        <v>1988</v>
      </c>
      <c r="C1015" s="14" t="s">
        <v>20</v>
      </c>
      <c r="D1015" s="14">
        <v>19</v>
      </c>
      <c r="E1015" s="14">
        <v>3</v>
      </c>
      <c r="F1015" s="25">
        <v>35315.96</v>
      </c>
      <c r="G1015" s="14" t="s">
        <v>11</v>
      </c>
      <c r="H1015" s="14" t="s">
        <v>16</v>
      </c>
      <c r="I1015" s="14" t="s">
        <v>41</v>
      </c>
      <c r="J1015" s="26" t="s">
        <v>7217</v>
      </c>
      <c r="K1015" s="15">
        <v>34</v>
      </c>
    </row>
    <row r="1016" spans="1:11">
      <c r="A1016" s="14" t="s">
        <v>172</v>
      </c>
      <c r="B1016" s="14">
        <v>2004</v>
      </c>
      <c r="C1016" s="14" t="s">
        <v>30</v>
      </c>
      <c r="D1016" s="14">
        <v>12</v>
      </c>
      <c r="E1016" s="14">
        <v>0</v>
      </c>
      <c r="F1016" s="25">
        <v>1708.93</v>
      </c>
      <c r="G1016" s="14" t="s">
        <v>12</v>
      </c>
      <c r="H1016" s="14" t="s">
        <v>16</v>
      </c>
      <c r="I1016" s="14" t="s">
        <v>165</v>
      </c>
      <c r="J1016" s="26" t="s">
        <v>7139</v>
      </c>
      <c r="K1016" s="15">
        <v>18</v>
      </c>
    </row>
    <row r="1017" spans="1:11">
      <c r="A1017" s="14" t="s">
        <v>173</v>
      </c>
      <c r="B1017" s="14">
        <v>2004</v>
      </c>
      <c r="C1017" s="14" t="s">
        <v>20</v>
      </c>
      <c r="D1017" s="14">
        <v>19</v>
      </c>
      <c r="E1017" s="14">
        <v>1</v>
      </c>
      <c r="F1017" s="25">
        <v>1711.03</v>
      </c>
      <c r="G1017" s="14" t="s">
        <v>12</v>
      </c>
      <c r="H1017" s="14" t="s">
        <v>12</v>
      </c>
      <c r="I1017" s="14" t="s">
        <v>13</v>
      </c>
      <c r="J1017" s="26" t="s">
        <v>7216</v>
      </c>
      <c r="K1017" s="15">
        <v>18</v>
      </c>
    </row>
    <row r="1018" spans="1:11">
      <c r="A1018" s="14" t="s">
        <v>174</v>
      </c>
      <c r="B1018" s="14">
        <v>2004</v>
      </c>
      <c r="C1018" s="14" t="s">
        <v>20</v>
      </c>
      <c r="D1018" s="14">
        <v>21</v>
      </c>
      <c r="E1018" s="14">
        <v>0</v>
      </c>
      <c r="F1018" s="25">
        <v>1712.23</v>
      </c>
      <c r="G1018" s="14" t="s">
        <v>12</v>
      </c>
      <c r="H1018" s="14" t="s">
        <v>16</v>
      </c>
      <c r="I1018" s="14" t="s">
        <v>167</v>
      </c>
      <c r="J1018" s="26" t="s">
        <v>7215</v>
      </c>
      <c r="K1018" s="15">
        <v>18</v>
      </c>
    </row>
    <row r="1019" spans="1:11">
      <c r="A1019" s="14" t="s">
        <v>175</v>
      </c>
      <c r="B1019" s="14">
        <v>2004</v>
      </c>
      <c r="C1019" s="14" t="s">
        <v>18</v>
      </c>
      <c r="D1019" s="14">
        <v>10</v>
      </c>
      <c r="E1019" s="14">
        <v>1</v>
      </c>
      <c r="F1019" s="25">
        <v>1719.44</v>
      </c>
      <c r="G1019" s="14" t="s">
        <v>12</v>
      </c>
      <c r="H1019" s="14" t="s">
        <v>12</v>
      </c>
      <c r="I1019" s="14" t="s">
        <v>13</v>
      </c>
      <c r="J1019" s="26" t="s">
        <v>7214</v>
      </c>
      <c r="K1019" s="15">
        <v>18</v>
      </c>
    </row>
    <row r="1020" spans="1:11">
      <c r="A1020" s="14" t="s">
        <v>176</v>
      </c>
      <c r="B1020" s="14">
        <v>2004</v>
      </c>
      <c r="C1020" s="14" t="s">
        <v>20</v>
      </c>
      <c r="D1020" s="14">
        <v>11</v>
      </c>
      <c r="E1020" s="14">
        <v>1</v>
      </c>
      <c r="F1020" s="25">
        <v>1720.35</v>
      </c>
      <c r="G1020" s="14" t="s">
        <v>12</v>
      </c>
      <c r="H1020" s="14" t="s">
        <v>12</v>
      </c>
      <c r="I1020" s="14" t="s">
        <v>13</v>
      </c>
      <c r="J1020" s="26" t="s">
        <v>7213</v>
      </c>
      <c r="K1020" s="15">
        <v>18</v>
      </c>
    </row>
    <row r="1021" spans="1:11">
      <c r="A1021" s="14" t="s">
        <v>177</v>
      </c>
      <c r="B1021" s="14">
        <v>2004</v>
      </c>
      <c r="C1021" s="14" t="s">
        <v>36</v>
      </c>
      <c r="D1021" s="14">
        <v>21</v>
      </c>
      <c r="E1021" s="14">
        <v>1</v>
      </c>
      <c r="F1021" s="25">
        <v>1725.55</v>
      </c>
      <c r="G1021" s="14" t="s">
        <v>12</v>
      </c>
      <c r="H1021" s="14" t="s">
        <v>11</v>
      </c>
      <c r="I1021" s="14" t="s">
        <v>13</v>
      </c>
      <c r="J1021" s="26" t="s">
        <v>7212</v>
      </c>
      <c r="K1021" s="15">
        <v>18</v>
      </c>
    </row>
    <row r="1022" spans="1:11">
      <c r="A1022" s="14" t="s">
        <v>178</v>
      </c>
      <c r="B1022" s="14">
        <v>2004</v>
      </c>
      <c r="C1022" s="14" t="s">
        <v>20</v>
      </c>
      <c r="D1022" s="14">
        <v>9</v>
      </c>
      <c r="E1022" s="14">
        <v>1</v>
      </c>
      <c r="F1022" s="25">
        <v>1727.54</v>
      </c>
      <c r="G1022" s="14" t="s">
        <v>12</v>
      </c>
      <c r="H1022" s="14" t="s">
        <v>16</v>
      </c>
      <c r="I1022" s="14" t="s">
        <v>13</v>
      </c>
      <c r="J1022" s="26" t="s">
        <v>7211</v>
      </c>
      <c r="K1022" s="15">
        <v>18</v>
      </c>
    </row>
    <row r="1023" spans="1:11">
      <c r="A1023" s="14" t="s">
        <v>179</v>
      </c>
      <c r="B1023" s="14">
        <v>2003</v>
      </c>
      <c r="C1023" s="14" t="s">
        <v>15</v>
      </c>
      <c r="D1023" s="14">
        <v>21</v>
      </c>
      <c r="E1023" s="14">
        <v>0</v>
      </c>
      <c r="F1023" s="25">
        <v>1727.79</v>
      </c>
      <c r="G1023" s="14" t="s">
        <v>12</v>
      </c>
      <c r="H1023" s="14" t="s">
        <v>12</v>
      </c>
      <c r="I1023" s="14" t="s">
        <v>41</v>
      </c>
      <c r="J1023" s="26" t="s">
        <v>7091</v>
      </c>
      <c r="K1023" s="15">
        <v>19</v>
      </c>
    </row>
    <row r="1024" spans="1:11">
      <c r="A1024" s="14" t="s">
        <v>180</v>
      </c>
      <c r="B1024" s="14">
        <v>2003</v>
      </c>
      <c r="C1024" s="14" t="s">
        <v>20</v>
      </c>
      <c r="D1024" s="14">
        <v>1</v>
      </c>
      <c r="E1024" s="14">
        <v>0</v>
      </c>
      <c r="F1024" s="25">
        <v>1728.9</v>
      </c>
      <c r="G1024" s="14" t="s">
        <v>12</v>
      </c>
      <c r="H1024" s="14" t="s">
        <v>11</v>
      </c>
      <c r="I1024" s="14" t="s">
        <v>41</v>
      </c>
      <c r="J1024" s="26" t="s">
        <v>7161</v>
      </c>
      <c r="K1024" s="15">
        <v>19</v>
      </c>
    </row>
    <row r="1025" spans="1:11">
      <c r="A1025" s="14" t="s">
        <v>181</v>
      </c>
      <c r="B1025" s="14">
        <v>2003</v>
      </c>
      <c r="C1025" s="14" t="s">
        <v>15</v>
      </c>
      <c r="D1025" s="14">
        <v>9</v>
      </c>
      <c r="E1025" s="14">
        <v>0</v>
      </c>
      <c r="F1025" s="25">
        <v>1731.68</v>
      </c>
      <c r="G1025" s="14" t="s">
        <v>12</v>
      </c>
      <c r="H1025" s="14" t="s">
        <v>11</v>
      </c>
      <c r="I1025" s="14" t="s">
        <v>41</v>
      </c>
      <c r="J1025" s="26" t="s">
        <v>7210</v>
      </c>
      <c r="K1025" s="15">
        <v>19</v>
      </c>
    </row>
    <row r="1026" spans="1:11">
      <c r="A1026" s="14" t="s">
        <v>2154</v>
      </c>
      <c r="B1026" s="14">
        <v>1971</v>
      </c>
      <c r="C1026" s="14" t="s">
        <v>20</v>
      </c>
      <c r="D1026" s="14">
        <v>22</v>
      </c>
      <c r="E1026" s="14">
        <v>0</v>
      </c>
      <c r="F1026" s="25">
        <v>35345.730000000003</v>
      </c>
      <c r="G1026" s="14" t="s">
        <v>11</v>
      </c>
      <c r="H1026" s="14" t="s">
        <v>12</v>
      </c>
      <c r="I1026" s="14" t="s">
        <v>41</v>
      </c>
      <c r="J1026" s="26" t="s">
        <v>7209</v>
      </c>
      <c r="K1026" s="15">
        <v>51</v>
      </c>
    </row>
    <row r="1027" spans="1:11">
      <c r="A1027" s="14" t="s">
        <v>182</v>
      </c>
      <c r="B1027" s="14">
        <v>2003</v>
      </c>
      <c r="C1027" s="14" t="s">
        <v>15</v>
      </c>
      <c r="D1027" s="14">
        <v>14</v>
      </c>
      <c r="E1027" s="14">
        <v>0</v>
      </c>
      <c r="F1027" s="25">
        <v>1737.38</v>
      </c>
      <c r="G1027" s="14" t="s">
        <v>12</v>
      </c>
      <c r="H1027" s="14" t="s">
        <v>11</v>
      </c>
      <c r="I1027" s="14" t="s">
        <v>41</v>
      </c>
      <c r="J1027" s="26" t="s">
        <v>7208</v>
      </c>
      <c r="K1027" s="15">
        <v>19</v>
      </c>
    </row>
    <row r="1028" spans="1:11">
      <c r="A1028" s="14" t="s">
        <v>183</v>
      </c>
      <c r="B1028" s="14">
        <v>2003</v>
      </c>
      <c r="C1028" s="14" t="s">
        <v>10</v>
      </c>
      <c r="D1028" s="14">
        <v>25</v>
      </c>
      <c r="E1028" s="14">
        <v>0</v>
      </c>
      <c r="F1028" s="25">
        <v>1743.21</v>
      </c>
      <c r="G1028" s="14" t="s">
        <v>12</v>
      </c>
      <c r="H1028" s="14" t="s">
        <v>16</v>
      </c>
      <c r="I1028" s="14" t="s">
        <v>41</v>
      </c>
      <c r="J1028" s="26" t="s">
        <v>7207</v>
      </c>
      <c r="K1028" s="15">
        <v>19</v>
      </c>
    </row>
    <row r="1029" spans="1:11">
      <c r="A1029" s="14" t="s">
        <v>184</v>
      </c>
      <c r="B1029" s="14">
        <v>2003</v>
      </c>
      <c r="C1029" s="14" t="s">
        <v>10</v>
      </c>
      <c r="D1029" s="14">
        <v>28</v>
      </c>
      <c r="E1029" s="14">
        <v>0</v>
      </c>
      <c r="F1029" s="25">
        <v>1744.47</v>
      </c>
      <c r="G1029" s="14" t="s">
        <v>12</v>
      </c>
      <c r="H1029" s="14" t="s">
        <v>16</v>
      </c>
      <c r="I1029" s="14" t="s">
        <v>41</v>
      </c>
      <c r="J1029" s="26" t="s">
        <v>7206</v>
      </c>
      <c r="K1029" s="15">
        <v>19</v>
      </c>
    </row>
    <row r="1030" spans="1:11">
      <c r="A1030" s="14" t="s">
        <v>185</v>
      </c>
      <c r="B1030" s="14">
        <v>2003</v>
      </c>
      <c r="C1030" s="14" t="s">
        <v>20</v>
      </c>
      <c r="D1030" s="14">
        <v>26</v>
      </c>
      <c r="E1030" s="14">
        <v>0</v>
      </c>
      <c r="F1030" s="25">
        <v>1748.77</v>
      </c>
      <c r="G1030" s="14" t="s">
        <v>12</v>
      </c>
      <c r="H1030" s="14" t="s">
        <v>16</v>
      </c>
      <c r="I1030" s="14" t="s">
        <v>41</v>
      </c>
      <c r="J1030" s="26" t="s">
        <v>7160</v>
      </c>
      <c r="K1030" s="15">
        <v>19</v>
      </c>
    </row>
    <row r="1031" spans="1:11">
      <c r="A1031" s="14" t="s">
        <v>186</v>
      </c>
      <c r="B1031" s="14">
        <v>1998</v>
      </c>
      <c r="C1031" s="14" t="s">
        <v>36</v>
      </c>
      <c r="D1031" s="14">
        <v>7</v>
      </c>
      <c r="E1031" s="14">
        <v>0</v>
      </c>
      <c r="F1031" s="25">
        <v>1756.6</v>
      </c>
      <c r="G1031" s="14" t="s">
        <v>12</v>
      </c>
      <c r="H1031" s="14" t="s">
        <v>12</v>
      </c>
      <c r="I1031" s="14" t="s">
        <v>13</v>
      </c>
      <c r="J1031" s="26" t="s">
        <v>7205</v>
      </c>
      <c r="K1031" s="15">
        <v>24</v>
      </c>
    </row>
    <row r="1032" spans="1:11">
      <c r="A1032" s="14" t="s">
        <v>187</v>
      </c>
      <c r="B1032" s="14">
        <v>2003</v>
      </c>
      <c r="C1032" s="14" t="s">
        <v>15</v>
      </c>
      <c r="D1032" s="14">
        <v>19</v>
      </c>
      <c r="E1032" s="14">
        <v>0</v>
      </c>
      <c r="F1032" s="25">
        <v>1759.34</v>
      </c>
      <c r="G1032" s="14" t="s">
        <v>12</v>
      </c>
      <c r="H1032" s="14" t="s">
        <v>16</v>
      </c>
      <c r="I1032" s="14" t="s">
        <v>41</v>
      </c>
      <c r="J1032" s="26" t="s">
        <v>7204</v>
      </c>
      <c r="K1032" s="15">
        <v>19</v>
      </c>
    </row>
    <row r="1033" spans="1:11">
      <c r="A1033" s="14" t="s">
        <v>188</v>
      </c>
      <c r="B1033" s="14">
        <v>2002</v>
      </c>
      <c r="C1033" s="14" t="s">
        <v>30</v>
      </c>
      <c r="D1033" s="14">
        <v>13</v>
      </c>
      <c r="E1033" s="14">
        <v>0</v>
      </c>
      <c r="F1033" s="25">
        <v>1769.53</v>
      </c>
      <c r="G1033" s="14" t="s">
        <v>12</v>
      </c>
      <c r="H1033" s="14" t="s">
        <v>12</v>
      </c>
      <c r="I1033" s="14" t="s">
        <v>23</v>
      </c>
      <c r="J1033" s="26" t="s">
        <v>7203</v>
      </c>
      <c r="K1033" s="15">
        <v>20</v>
      </c>
    </row>
    <row r="1034" spans="1:11">
      <c r="A1034" s="14" t="s">
        <v>189</v>
      </c>
      <c r="B1034" s="14">
        <v>1999</v>
      </c>
      <c r="C1034" s="14" t="s">
        <v>20</v>
      </c>
      <c r="D1034" s="14">
        <v>25</v>
      </c>
      <c r="E1034" s="14">
        <v>0</v>
      </c>
      <c r="F1034" s="25">
        <v>1815.88</v>
      </c>
      <c r="G1034" s="14" t="s">
        <v>12</v>
      </c>
      <c r="H1034" s="14" t="s">
        <v>12</v>
      </c>
      <c r="I1034" s="14" t="s">
        <v>13</v>
      </c>
      <c r="J1034" s="26" t="s">
        <v>7202</v>
      </c>
      <c r="K1034" s="15">
        <v>23</v>
      </c>
    </row>
    <row r="1035" spans="1:11">
      <c r="A1035" s="14" t="s">
        <v>190</v>
      </c>
      <c r="B1035" s="14">
        <v>2004</v>
      </c>
      <c r="C1035" s="14" t="s">
        <v>34</v>
      </c>
      <c r="D1035" s="14">
        <v>19</v>
      </c>
      <c r="E1035" s="14">
        <v>0</v>
      </c>
      <c r="F1035" s="25">
        <v>1822.54</v>
      </c>
      <c r="G1035" s="14" t="s">
        <v>12</v>
      </c>
      <c r="H1035" s="14" t="s">
        <v>16</v>
      </c>
      <c r="I1035" s="14" t="s">
        <v>23</v>
      </c>
      <c r="J1035" s="26" t="s">
        <v>7201</v>
      </c>
      <c r="K1035" s="15">
        <v>18</v>
      </c>
    </row>
    <row r="1036" spans="1:11">
      <c r="A1036" s="14" t="s">
        <v>191</v>
      </c>
      <c r="B1036" s="14">
        <v>1999</v>
      </c>
      <c r="C1036" s="14" t="s">
        <v>15</v>
      </c>
      <c r="D1036" s="14">
        <v>17</v>
      </c>
      <c r="E1036" s="14">
        <v>0</v>
      </c>
      <c r="F1036" s="25">
        <v>1824.29</v>
      </c>
      <c r="G1036" s="14" t="s">
        <v>12</v>
      </c>
      <c r="H1036" s="14" t="s">
        <v>12</v>
      </c>
      <c r="I1036" s="14" t="s">
        <v>13</v>
      </c>
      <c r="J1036" s="26" t="s">
        <v>7200</v>
      </c>
      <c r="K1036" s="15">
        <v>23</v>
      </c>
    </row>
    <row r="1037" spans="1:11">
      <c r="A1037" s="14" t="s">
        <v>2155</v>
      </c>
      <c r="B1037" s="14">
        <v>1988</v>
      </c>
      <c r="C1037" s="14" t="s">
        <v>15</v>
      </c>
      <c r="D1037" s="14">
        <v>20</v>
      </c>
      <c r="E1037" s="14">
        <v>0</v>
      </c>
      <c r="F1037" s="25">
        <v>35491.64</v>
      </c>
      <c r="G1037" s="14" t="s">
        <v>16</v>
      </c>
      <c r="H1037" s="14" t="s">
        <v>11</v>
      </c>
      <c r="I1037" s="14" t="s">
        <v>41</v>
      </c>
      <c r="J1037" s="26" t="s">
        <v>7199</v>
      </c>
      <c r="K1037" s="15">
        <v>34</v>
      </c>
    </row>
    <row r="1038" spans="1:11">
      <c r="A1038" s="14" t="s">
        <v>192</v>
      </c>
      <c r="B1038" s="14">
        <v>1999</v>
      </c>
      <c r="C1038" s="14" t="s">
        <v>36</v>
      </c>
      <c r="D1038" s="14">
        <v>1</v>
      </c>
      <c r="E1038" s="14">
        <v>0</v>
      </c>
      <c r="F1038" s="25">
        <v>1826.84</v>
      </c>
      <c r="G1038" s="14" t="s">
        <v>12</v>
      </c>
      <c r="H1038" s="14" t="s">
        <v>11</v>
      </c>
      <c r="I1038" s="14" t="s">
        <v>41</v>
      </c>
      <c r="J1038" s="26" t="s">
        <v>7002</v>
      </c>
      <c r="K1038" s="15">
        <v>23</v>
      </c>
    </row>
    <row r="1039" spans="1:11">
      <c r="A1039" s="14" t="s">
        <v>193</v>
      </c>
      <c r="B1039" s="14">
        <v>2003</v>
      </c>
      <c r="C1039" s="14" t="s">
        <v>34</v>
      </c>
      <c r="D1039" s="14">
        <v>11</v>
      </c>
      <c r="E1039" s="14">
        <v>1</v>
      </c>
      <c r="F1039" s="25">
        <v>1832.09</v>
      </c>
      <c r="G1039" s="14" t="s">
        <v>12</v>
      </c>
      <c r="H1039" s="14" t="s">
        <v>12</v>
      </c>
      <c r="I1039" s="14" t="s">
        <v>41</v>
      </c>
      <c r="J1039" s="26" t="s">
        <v>7198</v>
      </c>
      <c r="K1039" s="15">
        <v>19</v>
      </c>
    </row>
    <row r="1040" spans="1:11">
      <c r="A1040" s="14" t="s">
        <v>194</v>
      </c>
      <c r="B1040" s="14">
        <v>2003</v>
      </c>
      <c r="C1040" s="14" t="s">
        <v>34</v>
      </c>
      <c r="D1040" s="14">
        <v>4</v>
      </c>
      <c r="E1040" s="14">
        <v>1</v>
      </c>
      <c r="F1040" s="25">
        <v>1837.24</v>
      </c>
      <c r="G1040" s="14" t="s">
        <v>12</v>
      </c>
      <c r="H1040" s="14" t="s">
        <v>11</v>
      </c>
      <c r="I1040" s="14" t="s">
        <v>41</v>
      </c>
      <c r="J1040" s="26" t="s">
        <v>7197</v>
      </c>
      <c r="K1040" s="15">
        <v>19</v>
      </c>
    </row>
    <row r="1041" spans="1:11">
      <c r="A1041" s="14" t="s">
        <v>195</v>
      </c>
      <c r="B1041" s="14">
        <v>1999</v>
      </c>
      <c r="C1041" s="14" t="s">
        <v>30</v>
      </c>
      <c r="D1041" s="14">
        <v>12</v>
      </c>
      <c r="E1041" s="14">
        <v>0</v>
      </c>
      <c r="F1041" s="25">
        <v>1837.28</v>
      </c>
      <c r="G1041" s="14" t="s">
        <v>12</v>
      </c>
      <c r="H1041" s="14" t="s">
        <v>11</v>
      </c>
      <c r="I1041" s="14" t="s">
        <v>13</v>
      </c>
      <c r="J1041" s="26" t="s">
        <v>7196</v>
      </c>
      <c r="K1041" s="15">
        <v>23</v>
      </c>
    </row>
    <row r="1042" spans="1:11">
      <c r="A1042" s="14" t="s">
        <v>196</v>
      </c>
      <c r="B1042" s="14">
        <v>2003</v>
      </c>
      <c r="C1042" s="14" t="s">
        <v>10</v>
      </c>
      <c r="D1042" s="14">
        <v>20</v>
      </c>
      <c r="E1042" s="14">
        <v>1</v>
      </c>
      <c r="F1042" s="25">
        <v>1842.52</v>
      </c>
      <c r="G1042" s="14" t="s">
        <v>12</v>
      </c>
      <c r="H1042" s="14" t="s">
        <v>11</v>
      </c>
      <c r="I1042" s="14" t="s">
        <v>41</v>
      </c>
      <c r="J1042" s="26" t="s">
        <v>7195</v>
      </c>
      <c r="K1042" s="15">
        <v>19</v>
      </c>
    </row>
    <row r="1043" spans="1:11">
      <c r="A1043" s="14" t="s">
        <v>197</v>
      </c>
      <c r="B1043" s="14">
        <v>1994</v>
      </c>
      <c r="C1043" s="14" t="s">
        <v>30</v>
      </c>
      <c r="D1043" s="14">
        <v>6</v>
      </c>
      <c r="E1043" s="14">
        <v>0</v>
      </c>
      <c r="F1043" s="25">
        <v>1850.55</v>
      </c>
      <c r="G1043" s="14" t="s">
        <v>12</v>
      </c>
      <c r="H1043" s="14" t="s">
        <v>11</v>
      </c>
      <c r="I1043" s="14" t="s">
        <v>23</v>
      </c>
      <c r="J1043" s="26" t="s">
        <v>7194</v>
      </c>
      <c r="K1043" s="15">
        <v>28</v>
      </c>
    </row>
    <row r="1044" spans="1:11">
      <c r="A1044" s="14" t="s">
        <v>198</v>
      </c>
      <c r="B1044" s="14">
        <v>2004</v>
      </c>
      <c r="C1044" s="14" t="s">
        <v>30</v>
      </c>
      <c r="D1044" s="14">
        <v>27</v>
      </c>
      <c r="E1044" s="14">
        <v>0</v>
      </c>
      <c r="F1044" s="25">
        <v>1863.45</v>
      </c>
      <c r="G1044" s="14" t="s">
        <v>12</v>
      </c>
      <c r="H1044" s="14" t="s">
        <v>16</v>
      </c>
      <c r="I1044" s="14" t="s">
        <v>199</v>
      </c>
      <c r="J1044" s="26" t="s">
        <v>7193</v>
      </c>
      <c r="K1044" s="15">
        <v>18</v>
      </c>
    </row>
    <row r="1045" spans="1:11">
      <c r="A1045" s="14" t="s">
        <v>200</v>
      </c>
      <c r="B1045" s="14">
        <v>1996</v>
      </c>
      <c r="C1045" s="14" t="s">
        <v>10</v>
      </c>
      <c r="D1045" s="14">
        <v>2</v>
      </c>
      <c r="E1045" s="14">
        <v>0</v>
      </c>
      <c r="F1045" s="25">
        <v>1865.98</v>
      </c>
      <c r="G1045" s="14" t="s">
        <v>12</v>
      </c>
      <c r="H1045" s="14" t="s">
        <v>12</v>
      </c>
      <c r="I1045" s="14" t="s">
        <v>23</v>
      </c>
      <c r="J1045" s="26" t="s">
        <v>7192</v>
      </c>
      <c r="K1045" s="15">
        <v>26</v>
      </c>
    </row>
    <row r="1046" spans="1:11">
      <c r="A1046" s="14" t="s">
        <v>201</v>
      </c>
      <c r="B1046" s="14">
        <v>2002</v>
      </c>
      <c r="C1046" s="14" t="s">
        <v>20</v>
      </c>
      <c r="D1046" s="14">
        <v>22</v>
      </c>
      <c r="E1046" s="14">
        <v>0</v>
      </c>
      <c r="F1046" s="25">
        <v>1875.34</v>
      </c>
      <c r="G1046" s="14" t="s">
        <v>12</v>
      </c>
      <c r="H1046" s="14" t="s">
        <v>11</v>
      </c>
      <c r="I1046" s="14" t="s">
        <v>41</v>
      </c>
      <c r="J1046" s="26" t="s">
        <v>7191</v>
      </c>
      <c r="K1046" s="15">
        <v>20</v>
      </c>
    </row>
    <row r="1047" spans="1:11">
      <c r="A1047" s="14" t="s">
        <v>202</v>
      </c>
      <c r="B1047" s="14">
        <v>2002</v>
      </c>
      <c r="C1047" s="14" t="s">
        <v>36</v>
      </c>
      <c r="D1047" s="14">
        <v>29</v>
      </c>
      <c r="E1047" s="14">
        <v>0</v>
      </c>
      <c r="F1047" s="25">
        <v>1877.93</v>
      </c>
      <c r="G1047" s="14" t="s">
        <v>12</v>
      </c>
      <c r="H1047" s="14" t="s">
        <v>16</v>
      </c>
      <c r="I1047" s="14" t="s">
        <v>13</v>
      </c>
      <c r="J1047" s="26" t="s">
        <v>7190</v>
      </c>
      <c r="K1047" s="15">
        <v>20</v>
      </c>
    </row>
    <row r="1048" spans="1:11">
      <c r="A1048" s="14" t="s">
        <v>2156</v>
      </c>
      <c r="B1048" s="14">
        <v>1973</v>
      </c>
      <c r="C1048" s="14" t="s">
        <v>30</v>
      </c>
      <c r="D1048" s="14">
        <v>16</v>
      </c>
      <c r="E1048" s="14">
        <v>0</v>
      </c>
      <c r="F1048" s="25">
        <v>35517.19</v>
      </c>
      <c r="G1048" s="14" t="s">
        <v>11</v>
      </c>
      <c r="H1048" s="14" t="s">
        <v>11</v>
      </c>
      <c r="I1048" s="14" t="s">
        <v>41</v>
      </c>
      <c r="J1048" s="26" t="s">
        <v>6354</v>
      </c>
      <c r="K1048" s="15">
        <v>49</v>
      </c>
    </row>
    <row r="1049" spans="1:11">
      <c r="A1049" s="14" t="s">
        <v>203</v>
      </c>
      <c r="B1049" s="14">
        <v>2002</v>
      </c>
      <c r="C1049" s="14" t="s">
        <v>34</v>
      </c>
      <c r="D1049" s="14">
        <v>29</v>
      </c>
      <c r="E1049" s="14">
        <v>0</v>
      </c>
      <c r="F1049" s="25">
        <v>1880.07</v>
      </c>
      <c r="G1049" s="14" t="s">
        <v>12</v>
      </c>
      <c r="H1049" s="14" t="s">
        <v>11</v>
      </c>
      <c r="I1049" s="14" t="s">
        <v>13</v>
      </c>
      <c r="J1049" s="26" t="s">
        <v>7189</v>
      </c>
      <c r="K1049" s="15">
        <v>20</v>
      </c>
    </row>
    <row r="1050" spans="1:11">
      <c r="A1050" s="14" t="s">
        <v>204</v>
      </c>
      <c r="B1050" s="14">
        <v>2002</v>
      </c>
      <c r="C1050" s="14" t="s">
        <v>34</v>
      </c>
      <c r="D1050" s="14">
        <v>21</v>
      </c>
      <c r="E1050" s="14">
        <v>0</v>
      </c>
      <c r="F1050" s="25">
        <v>1880.49</v>
      </c>
      <c r="G1050" s="14" t="s">
        <v>12</v>
      </c>
      <c r="H1050" s="14" t="s">
        <v>16</v>
      </c>
      <c r="I1050" s="14" t="s">
        <v>41</v>
      </c>
      <c r="J1050" s="26" t="s">
        <v>6803</v>
      </c>
      <c r="K1050" s="15">
        <v>20</v>
      </c>
    </row>
    <row r="1051" spans="1:11">
      <c r="A1051" s="14" t="s">
        <v>205</v>
      </c>
      <c r="B1051" s="14">
        <v>2001</v>
      </c>
      <c r="C1051" s="14" t="s">
        <v>34</v>
      </c>
      <c r="D1051" s="14">
        <v>10</v>
      </c>
      <c r="E1051" s="14">
        <v>0</v>
      </c>
      <c r="F1051" s="25">
        <v>1906.36</v>
      </c>
      <c r="G1051" s="14" t="s">
        <v>12</v>
      </c>
      <c r="H1051" s="14" t="s">
        <v>16</v>
      </c>
      <c r="I1051" s="14" t="s">
        <v>23</v>
      </c>
      <c r="J1051" s="26" t="s">
        <v>7188</v>
      </c>
      <c r="K1051" s="15">
        <v>21</v>
      </c>
    </row>
    <row r="1052" spans="1:11">
      <c r="A1052" s="14" t="s">
        <v>206</v>
      </c>
      <c r="B1052" s="14">
        <v>1994</v>
      </c>
      <c r="C1052" s="14" t="s">
        <v>36</v>
      </c>
      <c r="D1052" s="14">
        <v>6</v>
      </c>
      <c r="E1052" s="14">
        <v>0</v>
      </c>
      <c r="F1052" s="25">
        <v>1908.9</v>
      </c>
      <c r="G1052" s="14" t="s">
        <v>12</v>
      </c>
      <c r="H1052" s="14" t="s">
        <v>12</v>
      </c>
      <c r="I1052" s="14" t="s">
        <v>13</v>
      </c>
      <c r="J1052" s="26" t="s">
        <v>7187</v>
      </c>
      <c r="K1052" s="15">
        <v>28</v>
      </c>
    </row>
    <row r="1053" spans="1:11">
      <c r="A1053" s="14" t="s">
        <v>207</v>
      </c>
      <c r="B1053" s="14">
        <v>2001</v>
      </c>
      <c r="C1053" s="14" t="s">
        <v>34</v>
      </c>
      <c r="D1053" s="14">
        <v>3</v>
      </c>
      <c r="E1053" s="14">
        <v>0</v>
      </c>
      <c r="F1053" s="25">
        <v>1909.53</v>
      </c>
      <c r="G1053" s="14" t="s">
        <v>12</v>
      </c>
      <c r="H1053" s="14" t="s">
        <v>12</v>
      </c>
      <c r="I1053" s="14" t="s">
        <v>23</v>
      </c>
      <c r="J1053" s="26" t="s">
        <v>7186</v>
      </c>
      <c r="K1053" s="15">
        <v>21</v>
      </c>
    </row>
    <row r="1054" spans="1:11">
      <c r="A1054" s="14" t="s">
        <v>208</v>
      </c>
      <c r="B1054" s="14">
        <v>2001</v>
      </c>
      <c r="C1054" s="14" t="s">
        <v>30</v>
      </c>
      <c r="D1054" s="14">
        <v>9</v>
      </c>
      <c r="E1054" s="14">
        <v>0</v>
      </c>
      <c r="F1054" s="25">
        <v>1917.32</v>
      </c>
      <c r="G1054" s="14" t="s">
        <v>12</v>
      </c>
      <c r="H1054" s="14" t="s">
        <v>11</v>
      </c>
      <c r="I1054" s="14" t="s">
        <v>23</v>
      </c>
      <c r="J1054" s="26" t="s">
        <v>7185</v>
      </c>
      <c r="K1054" s="15">
        <v>21</v>
      </c>
    </row>
    <row r="1055" spans="1:11">
      <c r="A1055" s="14" t="s">
        <v>209</v>
      </c>
      <c r="B1055" s="14">
        <v>2002</v>
      </c>
      <c r="C1055" s="14" t="s">
        <v>20</v>
      </c>
      <c r="D1055" s="14">
        <v>7</v>
      </c>
      <c r="E1055" s="14">
        <v>1</v>
      </c>
      <c r="F1055" s="25">
        <v>1964.78</v>
      </c>
      <c r="G1055" s="14" t="s">
        <v>12</v>
      </c>
      <c r="H1055" s="14" t="s">
        <v>16</v>
      </c>
      <c r="I1055" s="14" t="s">
        <v>41</v>
      </c>
      <c r="J1055" s="26" t="s">
        <v>7184</v>
      </c>
      <c r="K1055" s="15">
        <v>20</v>
      </c>
    </row>
    <row r="1056" spans="1:11">
      <c r="A1056" s="14" t="s">
        <v>210</v>
      </c>
      <c r="B1056" s="14">
        <v>2002</v>
      </c>
      <c r="C1056" s="14" t="s">
        <v>10</v>
      </c>
      <c r="D1056" s="14">
        <v>29</v>
      </c>
      <c r="E1056" s="14">
        <v>0</v>
      </c>
      <c r="F1056" s="25">
        <v>1967.02</v>
      </c>
      <c r="G1056" s="14" t="s">
        <v>12</v>
      </c>
      <c r="H1056" s="14" t="s">
        <v>11</v>
      </c>
      <c r="I1056" s="14" t="s">
        <v>167</v>
      </c>
      <c r="J1056" s="26" t="s">
        <v>7121</v>
      </c>
      <c r="K1056" s="15">
        <v>20</v>
      </c>
    </row>
    <row r="1057" spans="1:11">
      <c r="A1057" s="14" t="s">
        <v>211</v>
      </c>
      <c r="B1057" s="14">
        <v>1998</v>
      </c>
      <c r="C1057" s="14" t="s">
        <v>20</v>
      </c>
      <c r="D1057" s="14">
        <v>28</v>
      </c>
      <c r="E1057" s="14">
        <v>0</v>
      </c>
      <c r="F1057" s="25">
        <v>1969.61</v>
      </c>
      <c r="G1057" s="14" t="s">
        <v>12</v>
      </c>
      <c r="H1057" s="14" t="s">
        <v>12</v>
      </c>
      <c r="I1057" s="14" t="s">
        <v>41</v>
      </c>
      <c r="J1057" s="26" t="s">
        <v>7183</v>
      </c>
      <c r="K1057" s="15">
        <v>24</v>
      </c>
    </row>
    <row r="1058" spans="1:11">
      <c r="A1058" s="14" t="s">
        <v>212</v>
      </c>
      <c r="B1058" s="14">
        <v>1998</v>
      </c>
      <c r="C1058" s="14" t="s">
        <v>36</v>
      </c>
      <c r="D1058" s="14">
        <v>5</v>
      </c>
      <c r="E1058" s="14">
        <v>0</v>
      </c>
      <c r="F1058" s="25">
        <v>1972.95</v>
      </c>
      <c r="G1058" s="14" t="s">
        <v>12</v>
      </c>
      <c r="H1058" s="14" t="s">
        <v>16</v>
      </c>
      <c r="I1058" s="14" t="s">
        <v>41</v>
      </c>
      <c r="J1058" s="26" t="s">
        <v>7182</v>
      </c>
      <c r="K1058" s="15">
        <v>24</v>
      </c>
    </row>
    <row r="1059" spans="1:11">
      <c r="A1059" s="14" t="s">
        <v>2157</v>
      </c>
      <c r="B1059" s="14">
        <v>1992</v>
      </c>
      <c r="C1059" s="14" t="s">
        <v>20</v>
      </c>
      <c r="D1059" s="14">
        <v>13</v>
      </c>
      <c r="E1059" s="14">
        <v>0</v>
      </c>
      <c r="F1059" s="25">
        <v>35547.47</v>
      </c>
      <c r="G1059" s="14" t="s">
        <v>11</v>
      </c>
      <c r="H1059" s="14" t="s">
        <v>12</v>
      </c>
      <c r="I1059" s="14" t="s">
        <v>41</v>
      </c>
      <c r="J1059" s="26" t="s">
        <v>6778</v>
      </c>
      <c r="K1059" s="15">
        <v>30</v>
      </c>
    </row>
    <row r="1060" spans="1:11">
      <c r="A1060" s="14" t="s">
        <v>213</v>
      </c>
      <c r="B1060" s="14">
        <v>1998</v>
      </c>
      <c r="C1060" s="14" t="s">
        <v>20</v>
      </c>
      <c r="D1060" s="14">
        <v>29</v>
      </c>
      <c r="E1060" s="14">
        <v>0</v>
      </c>
      <c r="F1060" s="25">
        <v>1977.82</v>
      </c>
      <c r="G1060" s="14" t="s">
        <v>12</v>
      </c>
      <c r="H1060" s="14" t="s">
        <v>16</v>
      </c>
      <c r="I1060" s="14" t="s">
        <v>41</v>
      </c>
      <c r="J1060" s="26" t="s">
        <v>7181</v>
      </c>
      <c r="K1060" s="15">
        <v>24</v>
      </c>
    </row>
    <row r="1061" spans="1:11">
      <c r="A1061" s="14" t="s">
        <v>214</v>
      </c>
      <c r="B1061" s="14">
        <v>2002</v>
      </c>
      <c r="C1061" s="14" t="s">
        <v>10</v>
      </c>
      <c r="D1061" s="14">
        <v>16</v>
      </c>
      <c r="E1061" s="14">
        <v>1</v>
      </c>
      <c r="F1061" s="25">
        <v>1980.07</v>
      </c>
      <c r="G1061" s="14" t="s">
        <v>12</v>
      </c>
      <c r="H1061" s="14" t="s">
        <v>12</v>
      </c>
      <c r="I1061" s="14" t="s">
        <v>41</v>
      </c>
      <c r="J1061" s="26" t="s">
        <v>7180</v>
      </c>
      <c r="K1061" s="15">
        <v>20</v>
      </c>
    </row>
    <row r="1062" spans="1:11">
      <c r="A1062" s="14" t="s">
        <v>215</v>
      </c>
      <c r="B1062" s="14">
        <v>1998</v>
      </c>
      <c r="C1062" s="14" t="s">
        <v>30</v>
      </c>
      <c r="D1062" s="14">
        <v>29</v>
      </c>
      <c r="E1062" s="14">
        <v>0</v>
      </c>
      <c r="F1062" s="25">
        <v>1981.58</v>
      </c>
      <c r="G1062" s="14" t="s">
        <v>12</v>
      </c>
      <c r="H1062" s="14" t="s">
        <v>16</v>
      </c>
      <c r="I1062" s="14" t="s">
        <v>13</v>
      </c>
      <c r="J1062" s="26" t="s">
        <v>7179</v>
      </c>
      <c r="K1062" s="15">
        <v>24</v>
      </c>
    </row>
    <row r="1063" spans="1:11">
      <c r="A1063" s="14" t="s">
        <v>216</v>
      </c>
      <c r="B1063" s="14">
        <v>2002</v>
      </c>
      <c r="C1063" s="14" t="s">
        <v>20</v>
      </c>
      <c r="D1063" s="14">
        <v>29</v>
      </c>
      <c r="E1063" s="14">
        <v>0</v>
      </c>
      <c r="F1063" s="25">
        <v>1984.45</v>
      </c>
      <c r="G1063" s="14" t="s">
        <v>12</v>
      </c>
      <c r="H1063" s="14" t="s">
        <v>12</v>
      </c>
      <c r="I1063" s="14" t="s">
        <v>167</v>
      </c>
      <c r="J1063" s="26" t="s">
        <v>7178</v>
      </c>
      <c r="K1063" s="15">
        <v>20</v>
      </c>
    </row>
    <row r="1064" spans="1:11">
      <c r="A1064" s="14" t="s">
        <v>217</v>
      </c>
      <c r="B1064" s="14">
        <v>1998</v>
      </c>
      <c r="C1064" s="14" t="s">
        <v>20</v>
      </c>
      <c r="D1064" s="14">
        <v>14</v>
      </c>
      <c r="E1064" s="14">
        <v>0</v>
      </c>
      <c r="F1064" s="25">
        <v>1986.93</v>
      </c>
      <c r="G1064" s="14" t="s">
        <v>12</v>
      </c>
      <c r="H1064" s="14" t="s">
        <v>11</v>
      </c>
      <c r="I1064" s="14" t="s">
        <v>13</v>
      </c>
      <c r="J1064" s="26" t="s">
        <v>7177</v>
      </c>
      <c r="K1064" s="15">
        <v>24</v>
      </c>
    </row>
    <row r="1065" spans="1:11">
      <c r="A1065" s="14" t="s">
        <v>218</v>
      </c>
      <c r="B1065" s="14">
        <v>2001</v>
      </c>
      <c r="C1065" s="14" t="s">
        <v>34</v>
      </c>
      <c r="D1065" s="14">
        <v>14</v>
      </c>
      <c r="E1065" s="14">
        <v>0</v>
      </c>
      <c r="F1065" s="25">
        <v>2007.95</v>
      </c>
      <c r="G1065" s="14" t="s">
        <v>12</v>
      </c>
      <c r="H1065" s="14" t="s">
        <v>11</v>
      </c>
      <c r="I1065" s="14" t="s">
        <v>41</v>
      </c>
      <c r="J1065" s="26" t="s">
        <v>7170</v>
      </c>
      <c r="K1065" s="15">
        <v>21</v>
      </c>
    </row>
    <row r="1066" spans="1:11">
      <c r="A1066" s="14" t="s">
        <v>219</v>
      </c>
      <c r="B1066" s="14">
        <v>2001</v>
      </c>
      <c r="C1066" s="14" t="s">
        <v>10</v>
      </c>
      <c r="D1066" s="14">
        <v>1</v>
      </c>
      <c r="E1066" s="14">
        <v>0</v>
      </c>
      <c r="F1066" s="25">
        <v>2020.18</v>
      </c>
      <c r="G1066" s="14" t="s">
        <v>12</v>
      </c>
      <c r="H1066" s="14" t="s">
        <v>16</v>
      </c>
      <c r="I1066" s="14" t="s">
        <v>41</v>
      </c>
      <c r="J1066" s="26" t="s">
        <v>7176</v>
      </c>
      <c r="K1066" s="15">
        <v>21</v>
      </c>
    </row>
    <row r="1067" spans="1:11">
      <c r="A1067" s="14" t="s">
        <v>220</v>
      </c>
      <c r="B1067" s="14">
        <v>2001</v>
      </c>
      <c r="C1067" s="14" t="s">
        <v>20</v>
      </c>
      <c r="D1067" s="14">
        <v>6</v>
      </c>
      <c r="E1067" s="14">
        <v>0</v>
      </c>
      <c r="F1067" s="25">
        <v>2020.55</v>
      </c>
      <c r="G1067" s="14" t="s">
        <v>12</v>
      </c>
      <c r="H1067" s="14" t="s">
        <v>11</v>
      </c>
      <c r="I1067" s="14" t="s">
        <v>13</v>
      </c>
      <c r="J1067" s="26" t="s">
        <v>7175</v>
      </c>
      <c r="K1067" s="15">
        <v>21</v>
      </c>
    </row>
    <row r="1068" spans="1:11">
      <c r="A1068" s="14" t="s">
        <v>221</v>
      </c>
      <c r="B1068" s="14">
        <v>2001</v>
      </c>
      <c r="C1068" s="14" t="s">
        <v>34</v>
      </c>
      <c r="D1068" s="14">
        <v>4</v>
      </c>
      <c r="E1068" s="14">
        <v>0</v>
      </c>
      <c r="F1068" s="25">
        <v>2026.97</v>
      </c>
      <c r="G1068" s="14" t="s">
        <v>12</v>
      </c>
      <c r="H1068" s="14" t="s">
        <v>11</v>
      </c>
      <c r="I1068" s="14" t="s">
        <v>13</v>
      </c>
      <c r="J1068" s="26" t="s">
        <v>7174</v>
      </c>
      <c r="K1068" s="15">
        <v>21</v>
      </c>
    </row>
    <row r="1069" spans="1:11">
      <c r="A1069" s="14" t="s">
        <v>222</v>
      </c>
      <c r="B1069" s="14">
        <v>2000</v>
      </c>
      <c r="C1069" s="14" t="s">
        <v>20</v>
      </c>
      <c r="D1069" s="14">
        <v>2</v>
      </c>
      <c r="E1069" s="14">
        <v>0</v>
      </c>
      <c r="F1069" s="25">
        <v>2045.69</v>
      </c>
      <c r="G1069" s="14" t="s">
        <v>12</v>
      </c>
      <c r="H1069" s="14" t="s">
        <v>12</v>
      </c>
      <c r="I1069" s="14" t="s">
        <v>23</v>
      </c>
      <c r="J1069" s="26" t="s">
        <v>7173</v>
      </c>
      <c r="K1069" s="15">
        <v>22</v>
      </c>
    </row>
    <row r="1070" spans="1:11">
      <c r="A1070" s="14" t="s">
        <v>2158</v>
      </c>
      <c r="B1070" s="14">
        <v>1973</v>
      </c>
      <c r="C1070" s="14" t="s">
        <v>36</v>
      </c>
      <c r="D1070" s="14">
        <v>27</v>
      </c>
      <c r="E1070" s="14">
        <v>0</v>
      </c>
      <c r="F1070" s="25">
        <v>35547.72</v>
      </c>
      <c r="G1070" s="14" t="s">
        <v>16</v>
      </c>
      <c r="H1070" s="14" t="s">
        <v>16</v>
      </c>
      <c r="I1070" s="14" t="s">
        <v>41</v>
      </c>
      <c r="J1070" s="26" t="s">
        <v>6225</v>
      </c>
      <c r="K1070" s="15">
        <v>49</v>
      </c>
    </row>
    <row r="1071" spans="1:11">
      <c r="A1071" s="14" t="s">
        <v>223</v>
      </c>
      <c r="B1071" s="14">
        <v>2000</v>
      </c>
      <c r="C1071" s="14" t="s">
        <v>10</v>
      </c>
      <c r="D1071" s="14">
        <v>26</v>
      </c>
      <c r="E1071" s="14">
        <v>0</v>
      </c>
      <c r="F1071" s="25">
        <v>2055.3200000000002</v>
      </c>
      <c r="G1071" s="14" t="s">
        <v>12</v>
      </c>
      <c r="H1071" s="14" t="s">
        <v>12</v>
      </c>
      <c r="I1071" s="14" t="s">
        <v>23</v>
      </c>
      <c r="J1071" s="26" t="s">
        <v>7172</v>
      </c>
      <c r="K1071" s="15">
        <v>22</v>
      </c>
    </row>
    <row r="1072" spans="1:11">
      <c r="A1072" s="14" t="s">
        <v>224</v>
      </c>
      <c r="B1072" s="14">
        <v>2004</v>
      </c>
      <c r="C1072" s="14" t="s">
        <v>18</v>
      </c>
      <c r="D1072" s="14">
        <v>12</v>
      </c>
      <c r="E1072" s="14">
        <v>0</v>
      </c>
      <c r="F1072" s="25">
        <v>2094.1</v>
      </c>
      <c r="G1072" s="14" t="s">
        <v>12</v>
      </c>
      <c r="H1072" s="14" t="s">
        <v>11</v>
      </c>
      <c r="I1072" s="14" t="s">
        <v>199</v>
      </c>
      <c r="J1072" s="26" t="s">
        <v>7171</v>
      </c>
      <c r="K1072" s="15">
        <v>18</v>
      </c>
    </row>
    <row r="1073" spans="1:11">
      <c r="A1073" s="14" t="s">
        <v>225</v>
      </c>
      <c r="B1073" s="14">
        <v>2001</v>
      </c>
      <c r="C1073" s="14" t="s">
        <v>34</v>
      </c>
      <c r="D1073" s="14">
        <v>14</v>
      </c>
      <c r="E1073" s="14">
        <v>0</v>
      </c>
      <c r="F1073" s="25">
        <v>2102.2600000000002</v>
      </c>
      <c r="G1073" s="14" t="s">
        <v>12</v>
      </c>
      <c r="H1073" s="14" t="s">
        <v>11</v>
      </c>
      <c r="I1073" s="14" t="s">
        <v>165</v>
      </c>
      <c r="J1073" s="26" t="s">
        <v>7170</v>
      </c>
      <c r="K1073" s="15">
        <v>21</v>
      </c>
    </row>
    <row r="1074" spans="1:11">
      <c r="A1074" s="14" t="s">
        <v>226</v>
      </c>
      <c r="B1074" s="14">
        <v>2001</v>
      </c>
      <c r="C1074" s="14" t="s">
        <v>18</v>
      </c>
      <c r="D1074" s="14">
        <v>22</v>
      </c>
      <c r="E1074" s="14">
        <v>1</v>
      </c>
      <c r="F1074" s="25">
        <v>2103.08</v>
      </c>
      <c r="G1074" s="14" t="s">
        <v>12</v>
      </c>
      <c r="H1074" s="14" t="s">
        <v>11</v>
      </c>
      <c r="I1074" s="14" t="s">
        <v>41</v>
      </c>
      <c r="J1074" s="26" t="s">
        <v>7169</v>
      </c>
      <c r="K1074" s="15">
        <v>21</v>
      </c>
    </row>
    <row r="1075" spans="1:11">
      <c r="A1075" s="14" t="s">
        <v>227</v>
      </c>
      <c r="B1075" s="14">
        <v>2001</v>
      </c>
      <c r="C1075" s="14" t="s">
        <v>15</v>
      </c>
      <c r="D1075" s="14">
        <v>28</v>
      </c>
      <c r="E1075" s="14">
        <v>0</v>
      </c>
      <c r="F1075" s="25">
        <v>2104.11</v>
      </c>
      <c r="G1075" s="14" t="s">
        <v>11</v>
      </c>
      <c r="H1075" s="14" t="s">
        <v>16</v>
      </c>
      <c r="I1075" s="14" t="s">
        <v>167</v>
      </c>
      <c r="J1075" s="26" t="s">
        <v>7168</v>
      </c>
      <c r="K1075" s="15">
        <v>21</v>
      </c>
    </row>
    <row r="1076" spans="1:11">
      <c r="A1076" s="14" t="s">
        <v>228</v>
      </c>
      <c r="B1076" s="14">
        <v>1989</v>
      </c>
      <c r="C1076" s="14" t="s">
        <v>10</v>
      </c>
      <c r="D1076" s="14">
        <v>21</v>
      </c>
      <c r="E1076" s="14">
        <v>3</v>
      </c>
      <c r="F1076" s="25">
        <v>2106.2600000000002</v>
      </c>
      <c r="G1076" s="14" t="s">
        <v>11</v>
      </c>
      <c r="H1076" s="14" t="s">
        <v>11</v>
      </c>
      <c r="I1076" s="14" t="s">
        <v>13</v>
      </c>
      <c r="J1076" s="26" t="s">
        <v>7167</v>
      </c>
      <c r="K1076" s="15">
        <v>33</v>
      </c>
    </row>
    <row r="1077" spans="1:11">
      <c r="A1077" s="14" t="s">
        <v>229</v>
      </c>
      <c r="B1077" s="14">
        <v>2003</v>
      </c>
      <c r="C1077" s="14" t="s">
        <v>20</v>
      </c>
      <c r="D1077" s="14">
        <v>30</v>
      </c>
      <c r="E1077" s="14">
        <v>0</v>
      </c>
      <c r="F1077" s="25">
        <v>2117.34</v>
      </c>
      <c r="G1077" s="14" t="s">
        <v>11</v>
      </c>
      <c r="H1077" s="14" t="s">
        <v>12</v>
      </c>
      <c r="I1077" s="14" t="s">
        <v>23</v>
      </c>
      <c r="J1077" s="26" t="s">
        <v>7166</v>
      </c>
      <c r="K1077" s="15">
        <v>19</v>
      </c>
    </row>
    <row r="1078" spans="1:11">
      <c r="A1078" s="14" t="s">
        <v>230</v>
      </c>
      <c r="B1078" s="14">
        <v>2004</v>
      </c>
      <c r="C1078" s="14" t="s">
        <v>15</v>
      </c>
      <c r="D1078" s="14">
        <v>4</v>
      </c>
      <c r="E1078" s="14">
        <v>0</v>
      </c>
      <c r="F1078" s="25">
        <v>2118.61</v>
      </c>
      <c r="G1078" s="14" t="s">
        <v>11</v>
      </c>
      <c r="H1078" s="14" t="s">
        <v>16</v>
      </c>
      <c r="I1078" s="14" t="s">
        <v>23</v>
      </c>
      <c r="J1078" s="26" t="s">
        <v>7165</v>
      </c>
      <c r="K1078" s="15">
        <v>18</v>
      </c>
    </row>
    <row r="1079" spans="1:11">
      <c r="A1079" s="14" t="s">
        <v>231</v>
      </c>
      <c r="B1079" s="14">
        <v>2003</v>
      </c>
      <c r="C1079" s="14" t="s">
        <v>34</v>
      </c>
      <c r="D1079" s="14">
        <v>30</v>
      </c>
      <c r="E1079" s="14">
        <v>0</v>
      </c>
      <c r="F1079" s="25">
        <v>2128.4299999999998</v>
      </c>
      <c r="G1079" s="14" t="s">
        <v>11</v>
      </c>
      <c r="H1079" s="14" t="s">
        <v>16</v>
      </c>
      <c r="I1079" s="14" t="s">
        <v>23</v>
      </c>
      <c r="J1079" s="26" t="s">
        <v>7164</v>
      </c>
      <c r="K1079" s="15">
        <v>19</v>
      </c>
    </row>
    <row r="1080" spans="1:11">
      <c r="A1080" s="14" t="s">
        <v>232</v>
      </c>
      <c r="B1080" s="14">
        <v>2003</v>
      </c>
      <c r="C1080" s="14" t="s">
        <v>30</v>
      </c>
      <c r="D1080" s="14">
        <v>22</v>
      </c>
      <c r="E1080" s="14">
        <v>0</v>
      </c>
      <c r="F1080" s="25">
        <v>2130.6799999999998</v>
      </c>
      <c r="G1080" s="14" t="s">
        <v>11</v>
      </c>
      <c r="H1080" s="14" t="s">
        <v>12</v>
      </c>
      <c r="I1080" s="14" t="s">
        <v>23</v>
      </c>
      <c r="J1080" s="26" t="s">
        <v>7163</v>
      </c>
      <c r="K1080" s="15">
        <v>19</v>
      </c>
    </row>
    <row r="1081" spans="1:11">
      <c r="A1081" s="14" t="s">
        <v>2159</v>
      </c>
      <c r="B1081" s="14">
        <v>1964</v>
      </c>
      <c r="C1081" s="14" t="s">
        <v>34</v>
      </c>
      <c r="D1081" s="14">
        <v>29</v>
      </c>
      <c r="E1081" s="14">
        <v>0</v>
      </c>
      <c r="F1081" s="25">
        <v>35573.26</v>
      </c>
      <c r="G1081" s="14" t="s">
        <v>11</v>
      </c>
      <c r="H1081" s="14" t="s">
        <v>16</v>
      </c>
      <c r="I1081" s="14" t="s">
        <v>41</v>
      </c>
      <c r="J1081" s="26" t="s">
        <v>7162</v>
      </c>
      <c r="K1081" s="15">
        <v>58</v>
      </c>
    </row>
    <row r="1082" spans="1:11">
      <c r="A1082" s="14" t="s">
        <v>233</v>
      </c>
      <c r="B1082" s="14">
        <v>2003</v>
      </c>
      <c r="C1082" s="14" t="s">
        <v>20</v>
      </c>
      <c r="D1082" s="14">
        <v>1</v>
      </c>
      <c r="E1082" s="14">
        <v>0</v>
      </c>
      <c r="F1082" s="25">
        <v>2134.9</v>
      </c>
      <c r="G1082" s="14" t="s">
        <v>11</v>
      </c>
      <c r="H1082" s="14" t="s">
        <v>12</v>
      </c>
      <c r="I1082" s="14" t="s">
        <v>23</v>
      </c>
      <c r="J1082" s="26" t="s">
        <v>7161</v>
      </c>
      <c r="K1082" s="15">
        <v>19</v>
      </c>
    </row>
    <row r="1083" spans="1:11">
      <c r="A1083" s="14" t="s">
        <v>234</v>
      </c>
      <c r="B1083" s="14">
        <v>2003</v>
      </c>
      <c r="C1083" s="14" t="s">
        <v>20</v>
      </c>
      <c r="D1083" s="14">
        <v>26</v>
      </c>
      <c r="E1083" s="14">
        <v>0</v>
      </c>
      <c r="F1083" s="25">
        <v>2136.88</v>
      </c>
      <c r="G1083" s="14" t="s">
        <v>11</v>
      </c>
      <c r="H1083" s="14" t="s">
        <v>11</v>
      </c>
      <c r="I1083" s="14" t="s">
        <v>23</v>
      </c>
      <c r="J1083" s="26" t="s">
        <v>7160</v>
      </c>
      <c r="K1083" s="15">
        <v>19</v>
      </c>
    </row>
    <row r="1084" spans="1:11">
      <c r="A1084" s="14" t="s">
        <v>235</v>
      </c>
      <c r="B1084" s="14">
        <v>1997</v>
      </c>
      <c r="C1084" s="14" t="s">
        <v>20</v>
      </c>
      <c r="D1084" s="14">
        <v>3</v>
      </c>
      <c r="E1084" s="14">
        <v>0</v>
      </c>
      <c r="F1084" s="25">
        <v>2137.65</v>
      </c>
      <c r="G1084" s="14" t="s">
        <v>12</v>
      </c>
      <c r="H1084" s="14" t="s">
        <v>16</v>
      </c>
      <c r="I1084" s="14" t="s">
        <v>13</v>
      </c>
      <c r="J1084" s="26" t="s">
        <v>7159</v>
      </c>
      <c r="K1084" s="15">
        <v>25</v>
      </c>
    </row>
    <row r="1085" spans="1:11">
      <c r="A1085" s="14" t="s">
        <v>236</v>
      </c>
      <c r="B1085" s="14">
        <v>2003</v>
      </c>
      <c r="C1085" s="14" t="s">
        <v>34</v>
      </c>
      <c r="D1085" s="14">
        <v>19</v>
      </c>
      <c r="E1085" s="14">
        <v>0</v>
      </c>
      <c r="F1085" s="25">
        <v>2138.0700000000002</v>
      </c>
      <c r="G1085" s="14" t="s">
        <v>11</v>
      </c>
      <c r="H1085" s="14" t="s">
        <v>16</v>
      </c>
      <c r="I1085" s="14" t="s">
        <v>23</v>
      </c>
      <c r="J1085" s="26" t="s">
        <v>7158</v>
      </c>
      <c r="K1085" s="15">
        <v>19</v>
      </c>
    </row>
    <row r="1086" spans="1:11">
      <c r="A1086" s="14" t="s">
        <v>237</v>
      </c>
      <c r="B1086" s="14">
        <v>2004</v>
      </c>
      <c r="C1086" s="14" t="s">
        <v>36</v>
      </c>
      <c r="D1086" s="14">
        <v>4</v>
      </c>
      <c r="E1086" s="14">
        <v>0</v>
      </c>
      <c r="F1086" s="25">
        <v>2144.85</v>
      </c>
      <c r="G1086" s="14" t="s">
        <v>11</v>
      </c>
      <c r="H1086" s="14" t="s">
        <v>16</v>
      </c>
      <c r="I1086" s="14" t="s">
        <v>41</v>
      </c>
      <c r="J1086" s="26" t="s">
        <v>7157</v>
      </c>
      <c r="K1086" s="15">
        <v>18</v>
      </c>
    </row>
    <row r="1087" spans="1:11">
      <c r="A1087" s="14" t="s">
        <v>238</v>
      </c>
      <c r="B1087" s="14">
        <v>2000</v>
      </c>
      <c r="C1087" s="14" t="s">
        <v>30</v>
      </c>
      <c r="D1087" s="14">
        <v>27</v>
      </c>
      <c r="E1087" s="14">
        <v>0</v>
      </c>
      <c r="F1087" s="25">
        <v>2150.4699999999998</v>
      </c>
      <c r="G1087" s="14" t="s">
        <v>11</v>
      </c>
      <c r="H1087" s="14" t="s">
        <v>12</v>
      </c>
      <c r="I1087" s="14" t="s">
        <v>41</v>
      </c>
      <c r="J1087" s="26" t="s">
        <v>7156</v>
      </c>
      <c r="K1087" s="15">
        <v>22</v>
      </c>
    </row>
    <row r="1088" spans="1:11">
      <c r="A1088" s="14" t="s">
        <v>239</v>
      </c>
      <c r="B1088" s="14">
        <v>2000</v>
      </c>
      <c r="C1088" s="14" t="s">
        <v>36</v>
      </c>
      <c r="D1088" s="14">
        <v>22</v>
      </c>
      <c r="E1088" s="14">
        <v>0</v>
      </c>
      <c r="F1088" s="25">
        <v>2154.36</v>
      </c>
      <c r="G1088" s="14" t="s">
        <v>11</v>
      </c>
      <c r="H1088" s="14" t="s">
        <v>11</v>
      </c>
      <c r="I1088" s="14" t="s">
        <v>41</v>
      </c>
      <c r="J1088" s="26" t="s">
        <v>7155</v>
      </c>
      <c r="K1088" s="15">
        <v>22</v>
      </c>
    </row>
    <row r="1089" spans="1:11">
      <c r="A1089" s="14" t="s">
        <v>240</v>
      </c>
      <c r="B1089" s="14">
        <v>2000</v>
      </c>
      <c r="C1089" s="14" t="s">
        <v>15</v>
      </c>
      <c r="D1089" s="14">
        <v>29</v>
      </c>
      <c r="E1089" s="14">
        <v>0</v>
      </c>
      <c r="F1089" s="25">
        <v>2155.6799999999998</v>
      </c>
      <c r="G1089" s="14" t="s">
        <v>11</v>
      </c>
      <c r="H1089" s="14" t="s">
        <v>12</v>
      </c>
      <c r="I1089" s="14" t="s">
        <v>13</v>
      </c>
      <c r="J1089" s="26" t="s">
        <v>7154</v>
      </c>
      <c r="K1089" s="15">
        <v>22</v>
      </c>
    </row>
    <row r="1090" spans="1:11">
      <c r="A1090" s="14" t="s">
        <v>241</v>
      </c>
      <c r="B1090" s="14">
        <v>2000</v>
      </c>
      <c r="C1090" s="14" t="s">
        <v>30</v>
      </c>
      <c r="D1090" s="14">
        <v>10</v>
      </c>
      <c r="E1090" s="14">
        <v>0</v>
      </c>
      <c r="F1090" s="25">
        <v>2156.75</v>
      </c>
      <c r="G1090" s="14" t="s">
        <v>11</v>
      </c>
      <c r="H1090" s="14" t="s">
        <v>11</v>
      </c>
      <c r="I1090" s="14" t="s">
        <v>13</v>
      </c>
      <c r="J1090" s="26" t="s">
        <v>7153</v>
      </c>
      <c r="K1090" s="15">
        <v>22</v>
      </c>
    </row>
    <row r="1091" spans="1:11">
      <c r="A1091" s="14" t="s">
        <v>242</v>
      </c>
      <c r="B1091" s="14">
        <v>2000</v>
      </c>
      <c r="C1091" s="14" t="s">
        <v>34</v>
      </c>
      <c r="D1091" s="14">
        <v>23</v>
      </c>
      <c r="E1091" s="14">
        <v>0</v>
      </c>
      <c r="F1091" s="25">
        <v>2166.73</v>
      </c>
      <c r="G1091" s="14" t="s">
        <v>11</v>
      </c>
      <c r="H1091" s="14" t="s">
        <v>11</v>
      </c>
      <c r="I1091" s="14" t="s">
        <v>41</v>
      </c>
      <c r="J1091" s="26" t="s">
        <v>7152</v>
      </c>
      <c r="K1091" s="15">
        <v>22</v>
      </c>
    </row>
    <row r="1092" spans="1:11">
      <c r="A1092" s="14" t="s">
        <v>2160</v>
      </c>
      <c r="B1092" s="14">
        <v>1971</v>
      </c>
      <c r="C1092" s="14" t="s">
        <v>34</v>
      </c>
      <c r="D1092" s="14">
        <v>10</v>
      </c>
      <c r="E1092" s="14">
        <v>0</v>
      </c>
      <c r="F1092" s="25">
        <v>35583.17</v>
      </c>
      <c r="G1092" s="14" t="s">
        <v>16</v>
      </c>
      <c r="H1092" s="14" t="s">
        <v>12</v>
      </c>
      <c r="I1092" s="14" t="s">
        <v>41</v>
      </c>
      <c r="J1092" s="26" t="s">
        <v>7151</v>
      </c>
      <c r="K1092" s="15">
        <v>51</v>
      </c>
    </row>
    <row r="1093" spans="1:11">
      <c r="A1093" s="14" t="s">
        <v>243</v>
      </c>
      <c r="B1093" s="14">
        <v>1994</v>
      </c>
      <c r="C1093" s="14" t="s">
        <v>20</v>
      </c>
      <c r="D1093" s="14">
        <v>27</v>
      </c>
      <c r="E1093" s="14">
        <v>0</v>
      </c>
      <c r="F1093" s="25">
        <v>2170.08</v>
      </c>
      <c r="G1093" s="14" t="s">
        <v>11</v>
      </c>
      <c r="H1093" s="14" t="s">
        <v>11</v>
      </c>
      <c r="I1093" s="14" t="s">
        <v>13</v>
      </c>
      <c r="J1093" s="26" t="s">
        <v>7150</v>
      </c>
      <c r="K1093" s="15">
        <v>28</v>
      </c>
    </row>
    <row r="1094" spans="1:11">
      <c r="A1094" s="14" t="s">
        <v>244</v>
      </c>
      <c r="B1094" s="14">
        <v>1991</v>
      </c>
      <c r="C1094" s="14" t="s">
        <v>30</v>
      </c>
      <c r="D1094" s="14">
        <v>16</v>
      </c>
      <c r="E1094" s="14">
        <v>3</v>
      </c>
      <c r="F1094" s="25">
        <v>2193.1999999999998</v>
      </c>
      <c r="G1094" s="14" t="s">
        <v>11</v>
      </c>
      <c r="H1094" s="14" t="s">
        <v>11</v>
      </c>
      <c r="I1094" s="14" t="s">
        <v>23</v>
      </c>
      <c r="J1094" s="26" t="s">
        <v>7149</v>
      </c>
      <c r="K1094" s="15">
        <v>31</v>
      </c>
    </row>
    <row r="1095" spans="1:11">
      <c r="A1095" s="14" t="s">
        <v>245</v>
      </c>
      <c r="B1095" s="14">
        <v>2004</v>
      </c>
      <c r="C1095" s="14" t="s">
        <v>30</v>
      </c>
      <c r="D1095" s="14">
        <v>7</v>
      </c>
      <c r="E1095" s="14">
        <v>0</v>
      </c>
      <c r="F1095" s="25">
        <v>2196.4699999999998</v>
      </c>
      <c r="G1095" s="14" t="s">
        <v>11</v>
      </c>
      <c r="H1095" s="14" t="s">
        <v>12</v>
      </c>
      <c r="I1095" s="14" t="s">
        <v>246</v>
      </c>
      <c r="J1095" s="26" t="s">
        <v>7148</v>
      </c>
      <c r="K1095" s="15">
        <v>18</v>
      </c>
    </row>
    <row r="1096" spans="1:11">
      <c r="A1096" s="14" t="s">
        <v>247</v>
      </c>
      <c r="B1096" s="14">
        <v>2004</v>
      </c>
      <c r="C1096" s="14" t="s">
        <v>20</v>
      </c>
      <c r="D1096" s="14">
        <v>3</v>
      </c>
      <c r="E1096" s="14">
        <v>0</v>
      </c>
      <c r="F1096" s="25">
        <v>2198.19</v>
      </c>
      <c r="G1096" s="14" t="s">
        <v>11</v>
      </c>
      <c r="H1096" s="14" t="s">
        <v>16</v>
      </c>
      <c r="I1096" s="14" t="s">
        <v>248</v>
      </c>
      <c r="J1096" s="26" t="s">
        <v>7147</v>
      </c>
      <c r="K1096" s="15">
        <v>18</v>
      </c>
    </row>
    <row r="1097" spans="1:11">
      <c r="A1097" s="14" t="s">
        <v>249</v>
      </c>
      <c r="B1097" s="14">
        <v>2004</v>
      </c>
      <c r="C1097" s="14" t="s">
        <v>20</v>
      </c>
      <c r="D1097" s="14">
        <v>12</v>
      </c>
      <c r="E1097" s="14">
        <v>0</v>
      </c>
      <c r="F1097" s="25">
        <v>2200.83</v>
      </c>
      <c r="G1097" s="14" t="s">
        <v>11</v>
      </c>
      <c r="H1097" s="14" t="s">
        <v>11</v>
      </c>
      <c r="I1097" s="14" t="s">
        <v>246</v>
      </c>
      <c r="J1097" s="26" t="s">
        <v>7146</v>
      </c>
      <c r="K1097" s="15">
        <v>18</v>
      </c>
    </row>
    <row r="1098" spans="1:11">
      <c r="A1098" s="14" t="s">
        <v>250</v>
      </c>
      <c r="B1098" s="14">
        <v>2004</v>
      </c>
      <c r="C1098" s="14" t="s">
        <v>10</v>
      </c>
      <c r="D1098" s="14">
        <v>27</v>
      </c>
      <c r="E1098" s="14">
        <v>1</v>
      </c>
      <c r="F1098" s="25">
        <v>2201.1</v>
      </c>
      <c r="G1098" s="14" t="s">
        <v>11</v>
      </c>
      <c r="H1098" s="14" t="s">
        <v>12</v>
      </c>
      <c r="I1098" s="14" t="s">
        <v>13</v>
      </c>
      <c r="J1098" s="26" t="s">
        <v>6618</v>
      </c>
      <c r="K1098" s="15">
        <v>18</v>
      </c>
    </row>
    <row r="1099" spans="1:11">
      <c r="A1099" s="14" t="s">
        <v>251</v>
      </c>
      <c r="B1099" s="14">
        <v>2004</v>
      </c>
      <c r="C1099" s="14" t="s">
        <v>34</v>
      </c>
      <c r="D1099" s="14">
        <v>6</v>
      </c>
      <c r="E1099" s="14">
        <v>0</v>
      </c>
      <c r="F1099" s="25">
        <v>2203.4699999999998</v>
      </c>
      <c r="G1099" s="14" t="s">
        <v>11</v>
      </c>
      <c r="H1099" s="14" t="s">
        <v>11</v>
      </c>
      <c r="I1099" s="14" t="s">
        <v>246</v>
      </c>
      <c r="J1099" s="26" t="s">
        <v>7143</v>
      </c>
      <c r="K1099" s="15">
        <v>18</v>
      </c>
    </row>
    <row r="1100" spans="1:11">
      <c r="A1100" s="14" t="s">
        <v>252</v>
      </c>
      <c r="B1100" s="14">
        <v>2004</v>
      </c>
      <c r="C1100" s="14" t="s">
        <v>36</v>
      </c>
      <c r="D1100" s="14">
        <v>28</v>
      </c>
      <c r="E1100" s="14">
        <v>0</v>
      </c>
      <c r="F1100" s="25">
        <v>2203.7399999999998</v>
      </c>
      <c r="G1100" s="14" t="s">
        <v>11</v>
      </c>
      <c r="H1100" s="14" t="s">
        <v>11</v>
      </c>
      <c r="I1100" s="14" t="s">
        <v>246</v>
      </c>
      <c r="J1100" s="26" t="s">
        <v>7145</v>
      </c>
      <c r="K1100" s="15">
        <v>18</v>
      </c>
    </row>
    <row r="1101" spans="1:11">
      <c r="A1101" s="14" t="s">
        <v>253</v>
      </c>
      <c r="B1101" s="14">
        <v>2004</v>
      </c>
      <c r="C1101" s="14" t="s">
        <v>15</v>
      </c>
      <c r="D1101" s="14">
        <v>13</v>
      </c>
      <c r="E1101" s="14">
        <v>0</v>
      </c>
      <c r="F1101" s="25">
        <v>2205.98</v>
      </c>
      <c r="G1101" s="14" t="s">
        <v>11</v>
      </c>
      <c r="H1101" s="14" t="s">
        <v>12</v>
      </c>
      <c r="I1101" s="14" t="s">
        <v>246</v>
      </c>
      <c r="J1101" s="26" t="s">
        <v>7144</v>
      </c>
      <c r="K1101" s="15">
        <v>18</v>
      </c>
    </row>
    <row r="1102" spans="1:11">
      <c r="A1102" s="14" t="s">
        <v>254</v>
      </c>
      <c r="B1102" s="14">
        <v>2004</v>
      </c>
      <c r="C1102" s="14" t="s">
        <v>34</v>
      </c>
      <c r="D1102" s="14">
        <v>6</v>
      </c>
      <c r="E1102" s="14">
        <v>0</v>
      </c>
      <c r="F1102" s="25">
        <v>2207.6999999999998</v>
      </c>
      <c r="G1102" s="14" t="s">
        <v>11</v>
      </c>
      <c r="H1102" s="14" t="s">
        <v>11</v>
      </c>
      <c r="I1102" s="14" t="s">
        <v>246</v>
      </c>
      <c r="J1102" s="26" t="s">
        <v>7143</v>
      </c>
      <c r="K1102" s="15">
        <v>18</v>
      </c>
    </row>
    <row r="1103" spans="1:11">
      <c r="A1103" s="14" t="s">
        <v>2161</v>
      </c>
      <c r="B1103" s="14">
        <v>2000</v>
      </c>
      <c r="C1103" s="14" t="s">
        <v>15</v>
      </c>
      <c r="D1103" s="14">
        <v>19</v>
      </c>
      <c r="E1103" s="14">
        <v>0</v>
      </c>
      <c r="F1103" s="25">
        <v>35585.58</v>
      </c>
      <c r="G1103" s="14" t="s">
        <v>11</v>
      </c>
      <c r="H1103" s="14" t="s">
        <v>12</v>
      </c>
      <c r="I1103" s="14" t="s">
        <v>41</v>
      </c>
      <c r="J1103" s="26" t="s">
        <v>7142</v>
      </c>
      <c r="K1103" s="15">
        <v>22</v>
      </c>
    </row>
    <row r="1104" spans="1:11">
      <c r="A1104" s="14" t="s">
        <v>255</v>
      </c>
      <c r="B1104" s="14">
        <v>2004</v>
      </c>
      <c r="C1104" s="14" t="s">
        <v>10</v>
      </c>
      <c r="D1104" s="14">
        <v>27</v>
      </c>
      <c r="E1104" s="14">
        <v>0</v>
      </c>
      <c r="F1104" s="25">
        <v>2211.13</v>
      </c>
      <c r="G1104" s="14" t="s">
        <v>11</v>
      </c>
      <c r="H1104" s="14" t="s">
        <v>11</v>
      </c>
      <c r="I1104" s="14" t="s">
        <v>246</v>
      </c>
      <c r="J1104" s="26" t="s">
        <v>6618</v>
      </c>
      <c r="K1104" s="15">
        <v>18</v>
      </c>
    </row>
    <row r="1105" spans="1:11">
      <c r="A1105" s="14" t="s">
        <v>256</v>
      </c>
      <c r="B1105" s="14">
        <v>1994</v>
      </c>
      <c r="C1105" s="14" t="s">
        <v>15</v>
      </c>
      <c r="D1105" s="14">
        <v>17</v>
      </c>
      <c r="E1105" s="14">
        <v>0</v>
      </c>
      <c r="F1105" s="25">
        <v>2213.21</v>
      </c>
      <c r="G1105" s="14" t="s">
        <v>11</v>
      </c>
      <c r="H1105" s="14" t="s">
        <v>11</v>
      </c>
      <c r="I1105" s="14" t="s">
        <v>13</v>
      </c>
      <c r="J1105" s="26" t="s">
        <v>6386</v>
      </c>
      <c r="K1105" s="15">
        <v>28</v>
      </c>
    </row>
    <row r="1106" spans="1:11">
      <c r="A1106" s="14" t="s">
        <v>257</v>
      </c>
      <c r="B1106" s="14">
        <v>2004</v>
      </c>
      <c r="C1106" s="14" t="s">
        <v>18</v>
      </c>
      <c r="D1106" s="14">
        <v>13</v>
      </c>
      <c r="E1106" s="14">
        <v>0</v>
      </c>
      <c r="F1106" s="25">
        <v>2217.4699999999998</v>
      </c>
      <c r="G1106" s="14" t="s">
        <v>11</v>
      </c>
      <c r="H1106" s="14" t="s">
        <v>16</v>
      </c>
      <c r="I1106" s="14" t="s">
        <v>246</v>
      </c>
      <c r="J1106" s="26" t="s">
        <v>7141</v>
      </c>
      <c r="K1106" s="15">
        <v>18</v>
      </c>
    </row>
    <row r="1107" spans="1:11">
      <c r="A1107" s="14" t="s">
        <v>258</v>
      </c>
      <c r="B1107" s="14">
        <v>2004</v>
      </c>
      <c r="C1107" s="14" t="s">
        <v>20</v>
      </c>
      <c r="D1107" s="14">
        <v>25</v>
      </c>
      <c r="E1107" s="14">
        <v>0</v>
      </c>
      <c r="F1107" s="25">
        <v>2217.6</v>
      </c>
      <c r="G1107" s="14" t="s">
        <v>11</v>
      </c>
      <c r="H1107" s="14" t="s">
        <v>16</v>
      </c>
      <c r="I1107" s="14" t="s">
        <v>246</v>
      </c>
      <c r="J1107" s="26" t="s">
        <v>7140</v>
      </c>
      <c r="K1107" s="15">
        <v>18</v>
      </c>
    </row>
    <row r="1108" spans="1:11">
      <c r="A1108" s="14" t="s">
        <v>259</v>
      </c>
      <c r="B1108" s="14">
        <v>2004</v>
      </c>
      <c r="C1108" s="14" t="s">
        <v>30</v>
      </c>
      <c r="D1108" s="14">
        <v>12</v>
      </c>
      <c r="E1108" s="14">
        <v>1</v>
      </c>
      <c r="F1108" s="25">
        <v>2219.4499999999998</v>
      </c>
      <c r="G1108" s="14" t="s">
        <v>11</v>
      </c>
      <c r="H1108" s="14" t="s">
        <v>16</v>
      </c>
      <c r="I1108" s="14" t="s">
        <v>13</v>
      </c>
      <c r="J1108" s="26" t="s">
        <v>7139</v>
      </c>
      <c r="K1108" s="15">
        <v>18</v>
      </c>
    </row>
    <row r="1109" spans="1:11">
      <c r="A1109" s="14" t="s">
        <v>260</v>
      </c>
      <c r="B1109" s="14">
        <v>2003</v>
      </c>
      <c r="C1109" s="14" t="s">
        <v>30</v>
      </c>
      <c r="D1109" s="14">
        <v>10</v>
      </c>
      <c r="E1109" s="14">
        <v>1</v>
      </c>
      <c r="F1109" s="25">
        <v>2221.56</v>
      </c>
      <c r="G1109" s="14" t="s">
        <v>11</v>
      </c>
      <c r="H1109" s="14" t="s">
        <v>12</v>
      </c>
      <c r="I1109" s="14" t="s">
        <v>23</v>
      </c>
      <c r="J1109" s="26" t="s">
        <v>7138</v>
      </c>
      <c r="K1109" s="15">
        <v>19</v>
      </c>
    </row>
    <row r="1110" spans="1:11">
      <c r="A1110" s="14" t="s">
        <v>261</v>
      </c>
      <c r="B1110" s="14">
        <v>2000</v>
      </c>
      <c r="C1110" s="14" t="s">
        <v>18</v>
      </c>
      <c r="D1110" s="14">
        <v>30</v>
      </c>
      <c r="E1110" s="14">
        <v>0</v>
      </c>
      <c r="F1110" s="25">
        <v>2250.84</v>
      </c>
      <c r="G1110" s="14" t="s">
        <v>11</v>
      </c>
      <c r="H1110" s="14" t="s">
        <v>11</v>
      </c>
      <c r="I1110" s="14" t="s">
        <v>169</v>
      </c>
      <c r="J1110" s="26" t="s">
        <v>7137</v>
      </c>
      <c r="K1110" s="15">
        <v>22</v>
      </c>
    </row>
    <row r="1111" spans="1:11">
      <c r="A1111" s="14" t="s">
        <v>262</v>
      </c>
      <c r="B1111" s="14">
        <v>2000</v>
      </c>
      <c r="C1111" s="14" t="s">
        <v>30</v>
      </c>
      <c r="D1111" s="14">
        <v>11</v>
      </c>
      <c r="E1111" s="14">
        <v>0</v>
      </c>
      <c r="F1111" s="25">
        <v>2254.8000000000002</v>
      </c>
      <c r="G1111" s="14" t="s">
        <v>11</v>
      </c>
      <c r="H1111" s="14" t="s">
        <v>12</v>
      </c>
      <c r="I1111" s="14" t="s">
        <v>167</v>
      </c>
      <c r="J1111" s="26" t="s">
        <v>6821</v>
      </c>
      <c r="K1111" s="15">
        <v>22</v>
      </c>
    </row>
    <row r="1112" spans="1:11">
      <c r="A1112" s="14" t="s">
        <v>263</v>
      </c>
      <c r="B1112" s="14">
        <v>2002</v>
      </c>
      <c r="C1112" s="14" t="s">
        <v>10</v>
      </c>
      <c r="D1112" s="14">
        <v>15</v>
      </c>
      <c r="E1112" s="14">
        <v>0</v>
      </c>
      <c r="F1112" s="25">
        <v>2257.48</v>
      </c>
      <c r="G1112" s="14" t="s">
        <v>11</v>
      </c>
      <c r="H1112" s="14" t="s">
        <v>16</v>
      </c>
      <c r="I1112" s="14" t="s">
        <v>23</v>
      </c>
      <c r="J1112" s="26" t="s">
        <v>7136</v>
      </c>
      <c r="K1112" s="15">
        <v>20</v>
      </c>
    </row>
    <row r="1113" spans="1:11">
      <c r="A1113" s="14" t="s">
        <v>264</v>
      </c>
      <c r="B1113" s="14">
        <v>2002</v>
      </c>
      <c r="C1113" s="14" t="s">
        <v>15</v>
      </c>
      <c r="D1113" s="14">
        <v>12</v>
      </c>
      <c r="E1113" s="14">
        <v>0</v>
      </c>
      <c r="F1113" s="25">
        <v>2261.5700000000002</v>
      </c>
      <c r="G1113" s="14" t="s">
        <v>11</v>
      </c>
      <c r="H1113" s="14" t="s">
        <v>16</v>
      </c>
      <c r="I1113" s="14" t="s">
        <v>23</v>
      </c>
      <c r="J1113" s="26" t="s">
        <v>7135</v>
      </c>
      <c r="K1113" s="15">
        <v>20</v>
      </c>
    </row>
    <row r="1114" spans="1:11">
      <c r="A1114" s="14" t="s">
        <v>2162</v>
      </c>
      <c r="B1114" s="14">
        <v>2000</v>
      </c>
      <c r="C1114" s="14" t="s">
        <v>30</v>
      </c>
      <c r="D1114" s="14">
        <v>17</v>
      </c>
      <c r="E1114" s="14">
        <v>3</v>
      </c>
      <c r="F1114" s="25">
        <v>35595.589999999997</v>
      </c>
      <c r="G1114" s="14" t="s">
        <v>11</v>
      </c>
      <c r="H1114" s="14" t="s">
        <v>12</v>
      </c>
      <c r="I1114" s="14" t="s">
        <v>13</v>
      </c>
      <c r="J1114" s="26" t="s">
        <v>7084</v>
      </c>
      <c r="K1114" s="15">
        <v>22</v>
      </c>
    </row>
    <row r="1115" spans="1:11">
      <c r="A1115" s="14" t="s">
        <v>2351</v>
      </c>
      <c r="B1115" s="14">
        <v>1961</v>
      </c>
      <c r="C1115" s="14" t="s">
        <v>18</v>
      </c>
      <c r="D1115" s="14">
        <v>13</v>
      </c>
      <c r="E1115" s="14">
        <v>1</v>
      </c>
      <c r="F1115" s="25">
        <v>47403.88</v>
      </c>
      <c r="G1115" s="14" t="s">
        <v>16</v>
      </c>
      <c r="H1115" s="14" t="s">
        <v>12</v>
      </c>
      <c r="I1115" s="14" t="s">
        <v>41</v>
      </c>
      <c r="J1115" s="26" t="s">
        <v>7134</v>
      </c>
      <c r="K1115" s="15">
        <v>61</v>
      </c>
    </row>
    <row r="1116" spans="1:11">
      <c r="A1116" s="14" t="s">
        <v>265</v>
      </c>
      <c r="B1116" s="14">
        <v>1991</v>
      </c>
      <c r="C1116" s="14" t="s">
        <v>18</v>
      </c>
      <c r="D1116" s="14">
        <v>16</v>
      </c>
      <c r="E1116" s="14">
        <v>3</v>
      </c>
      <c r="F1116" s="25">
        <v>2277.7199999999998</v>
      </c>
      <c r="G1116" s="14" t="s">
        <v>11</v>
      </c>
      <c r="H1116" s="14" t="s">
        <v>16</v>
      </c>
      <c r="I1116" s="14" t="s">
        <v>13</v>
      </c>
      <c r="J1116" s="26" t="s">
        <v>7133</v>
      </c>
      <c r="K1116" s="15">
        <v>31</v>
      </c>
    </row>
    <row r="1117" spans="1:11">
      <c r="A1117" s="14" t="s">
        <v>266</v>
      </c>
      <c r="B1117" s="14">
        <v>1989</v>
      </c>
      <c r="C1117" s="14" t="s">
        <v>36</v>
      </c>
      <c r="D1117" s="14">
        <v>5</v>
      </c>
      <c r="E1117" s="14">
        <v>3</v>
      </c>
      <c r="F1117" s="25">
        <v>2295.2399999999998</v>
      </c>
      <c r="G1117" s="14" t="s">
        <v>11</v>
      </c>
      <c r="H1117" s="14" t="s">
        <v>16</v>
      </c>
      <c r="I1117" s="14" t="s">
        <v>13</v>
      </c>
      <c r="J1117" s="26" t="s">
        <v>7132</v>
      </c>
      <c r="K1117" s="15">
        <v>33</v>
      </c>
    </row>
    <row r="1118" spans="1:11">
      <c r="A1118" s="14" t="s">
        <v>267</v>
      </c>
      <c r="B1118" s="14">
        <v>1996</v>
      </c>
      <c r="C1118" s="14" t="s">
        <v>15</v>
      </c>
      <c r="D1118" s="14">
        <v>28</v>
      </c>
      <c r="E1118" s="14">
        <v>0</v>
      </c>
      <c r="F1118" s="25">
        <v>2302.3000000000002</v>
      </c>
      <c r="G1118" s="14" t="s">
        <v>16</v>
      </c>
      <c r="H1118" s="14" t="s">
        <v>11</v>
      </c>
      <c r="I1118" s="14" t="s">
        <v>41</v>
      </c>
      <c r="J1118" s="26" t="s">
        <v>7131</v>
      </c>
      <c r="K1118" s="15">
        <v>26</v>
      </c>
    </row>
    <row r="1119" spans="1:11">
      <c r="A1119" s="14" t="s">
        <v>268</v>
      </c>
      <c r="B1119" s="14">
        <v>2004</v>
      </c>
      <c r="C1119" s="14" t="s">
        <v>20</v>
      </c>
      <c r="D1119" s="14">
        <v>6</v>
      </c>
      <c r="E1119" s="14">
        <v>2</v>
      </c>
      <c r="F1119" s="25">
        <v>2304</v>
      </c>
      <c r="G1119" s="14" t="s">
        <v>11</v>
      </c>
      <c r="H1119" s="14" t="s">
        <v>12</v>
      </c>
      <c r="I1119" s="14" t="s">
        <v>13</v>
      </c>
      <c r="J1119" s="26" t="s">
        <v>7111</v>
      </c>
      <c r="K1119" s="15">
        <v>18</v>
      </c>
    </row>
    <row r="1120" spans="1:11">
      <c r="A1120" s="14" t="s">
        <v>269</v>
      </c>
      <c r="B1120" s="14">
        <v>1996</v>
      </c>
      <c r="C1120" s="14" t="s">
        <v>30</v>
      </c>
      <c r="D1120" s="14">
        <v>17</v>
      </c>
      <c r="E1120" s="14">
        <v>0</v>
      </c>
      <c r="F1120" s="25">
        <v>2322.62</v>
      </c>
      <c r="G1120" s="14" t="s">
        <v>11</v>
      </c>
      <c r="H1120" s="14" t="s">
        <v>16</v>
      </c>
      <c r="I1120" s="14" t="s">
        <v>13</v>
      </c>
      <c r="J1120" s="26" t="s">
        <v>7130</v>
      </c>
      <c r="K1120" s="15">
        <v>26</v>
      </c>
    </row>
    <row r="1121" spans="1:11">
      <c r="A1121" s="14" t="s">
        <v>270</v>
      </c>
      <c r="B1121" s="14">
        <v>2003</v>
      </c>
      <c r="C1121" s="14" t="s">
        <v>15</v>
      </c>
      <c r="D1121" s="14">
        <v>18</v>
      </c>
      <c r="E1121" s="14">
        <v>1</v>
      </c>
      <c r="F1121" s="25">
        <v>2331.52</v>
      </c>
      <c r="G1121" s="14" t="s">
        <v>11</v>
      </c>
      <c r="H1121" s="14" t="s">
        <v>12</v>
      </c>
      <c r="I1121" s="14" t="s">
        <v>41</v>
      </c>
      <c r="J1121" s="26" t="s">
        <v>7019</v>
      </c>
      <c r="K1121" s="15">
        <v>19</v>
      </c>
    </row>
    <row r="1122" spans="1:11">
      <c r="A1122" s="14" t="s">
        <v>271</v>
      </c>
      <c r="B1122" s="14">
        <v>1998</v>
      </c>
      <c r="C1122" s="14" t="s">
        <v>36</v>
      </c>
      <c r="D1122" s="14">
        <v>21</v>
      </c>
      <c r="E1122" s="14">
        <v>0</v>
      </c>
      <c r="F1122" s="25">
        <v>2352.9699999999998</v>
      </c>
      <c r="G1122" s="14" t="s">
        <v>12</v>
      </c>
      <c r="H1122" s="14" t="s">
        <v>12</v>
      </c>
      <c r="I1122" s="14" t="s">
        <v>23</v>
      </c>
      <c r="J1122" s="26" t="s">
        <v>7129</v>
      </c>
      <c r="K1122" s="15">
        <v>24</v>
      </c>
    </row>
    <row r="1123" spans="1:11">
      <c r="A1123" s="14" t="s">
        <v>272</v>
      </c>
      <c r="B1123" s="14">
        <v>2002</v>
      </c>
      <c r="C1123" s="14" t="s">
        <v>15</v>
      </c>
      <c r="D1123" s="14">
        <v>5</v>
      </c>
      <c r="E1123" s="14">
        <v>1</v>
      </c>
      <c r="F1123" s="25">
        <v>2362.23</v>
      </c>
      <c r="G1123" s="14" t="s">
        <v>11</v>
      </c>
      <c r="H1123" s="14" t="s">
        <v>16</v>
      </c>
      <c r="I1123" s="14" t="s">
        <v>23</v>
      </c>
      <c r="J1123" s="26" t="s">
        <v>7128</v>
      </c>
      <c r="K1123" s="15">
        <v>20</v>
      </c>
    </row>
    <row r="1124" spans="1:11">
      <c r="A1124" s="14" t="s">
        <v>273</v>
      </c>
      <c r="B1124" s="14">
        <v>1988</v>
      </c>
      <c r="C1124" s="14" t="s">
        <v>30</v>
      </c>
      <c r="D1124" s="14">
        <v>12</v>
      </c>
      <c r="E1124" s="14">
        <v>3</v>
      </c>
      <c r="F1124" s="25">
        <v>2373.3000000000002</v>
      </c>
      <c r="G1124" s="14" t="s">
        <v>11</v>
      </c>
      <c r="H1124" s="14" t="s">
        <v>11</v>
      </c>
      <c r="I1124" s="14" t="s">
        <v>13</v>
      </c>
      <c r="J1124" s="26" t="s">
        <v>7127</v>
      </c>
      <c r="K1124" s="15">
        <v>34</v>
      </c>
    </row>
    <row r="1125" spans="1:11">
      <c r="A1125" s="14" t="s">
        <v>274</v>
      </c>
      <c r="B1125" s="14">
        <v>1999</v>
      </c>
      <c r="C1125" s="14" t="s">
        <v>30</v>
      </c>
      <c r="D1125" s="14">
        <v>17</v>
      </c>
      <c r="E1125" s="14">
        <v>0</v>
      </c>
      <c r="F1125" s="25">
        <v>2395.17</v>
      </c>
      <c r="G1125" s="14" t="s">
        <v>11</v>
      </c>
      <c r="H1125" s="14" t="s">
        <v>16</v>
      </c>
      <c r="I1125" s="14" t="s">
        <v>275</v>
      </c>
      <c r="J1125" s="26" t="s">
        <v>7126</v>
      </c>
      <c r="K1125" s="15">
        <v>23</v>
      </c>
    </row>
    <row r="1126" spans="1:11">
      <c r="A1126" s="14" t="s">
        <v>2163</v>
      </c>
      <c r="B1126" s="14">
        <v>1978</v>
      </c>
      <c r="C1126" s="14" t="s">
        <v>30</v>
      </c>
      <c r="D1126" s="14">
        <v>19</v>
      </c>
      <c r="E1126" s="14">
        <v>2</v>
      </c>
      <c r="F1126" s="25">
        <v>35701.9</v>
      </c>
      <c r="G1126" s="14" t="s">
        <v>11</v>
      </c>
      <c r="H1126" s="14" t="s">
        <v>16</v>
      </c>
      <c r="I1126" s="14" t="s">
        <v>41</v>
      </c>
      <c r="J1126" s="26" t="s">
        <v>7125</v>
      </c>
      <c r="K1126" s="15">
        <v>44</v>
      </c>
    </row>
    <row r="1127" spans="1:11">
      <c r="A1127" s="14" t="s">
        <v>276</v>
      </c>
      <c r="B1127" s="14">
        <v>1999</v>
      </c>
      <c r="C1127" s="14" t="s">
        <v>34</v>
      </c>
      <c r="D1127" s="14">
        <v>10</v>
      </c>
      <c r="E1127" s="14">
        <v>0</v>
      </c>
      <c r="F1127" s="25">
        <v>2396.1</v>
      </c>
      <c r="G1127" s="14" t="s">
        <v>11</v>
      </c>
      <c r="H1127" s="14" t="s">
        <v>16</v>
      </c>
      <c r="I1127" s="14" t="s">
        <v>165</v>
      </c>
      <c r="J1127" s="26" t="s">
        <v>7124</v>
      </c>
      <c r="K1127" s="15">
        <v>23</v>
      </c>
    </row>
    <row r="1128" spans="1:11">
      <c r="A1128" s="14" t="s">
        <v>277</v>
      </c>
      <c r="B1128" s="14">
        <v>2001</v>
      </c>
      <c r="C1128" s="14" t="s">
        <v>18</v>
      </c>
      <c r="D1128" s="14">
        <v>3</v>
      </c>
      <c r="E1128" s="14">
        <v>0</v>
      </c>
      <c r="F1128" s="25">
        <v>2404.73</v>
      </c>
      <c r="G1128" s="14" t="s">
        <v>11</v>
      </c>
      <c r="H1128" s="14" t="s">
        <v>12</v>
      </c>
      <c r="I1128" s="14" t="s">
        <v>23</v>
      </c>
      <c r="J1128" s="26" t="s">
        <v>7123</v>
      </c>
      <c r="K1128" s="15">
        <v>22</v>
      </c>
    </row>
    <row r="1129" spans="1:11">
      <c r="A1129" s="14" t="s">
        <v>278</v>
      </c>
      <c r="B1129" s="14">
        <v>1999</v>
      </c>
      <c r="C1129" s="14" t="s">
        <v>15</v>
      </c>
      <c r="D1129" s="14">
        <v>12</v>
      </c>
      <c r="E1129" s="14">
        <v>1</v>
      </c>
      <c r="F1129" s="25">
        <v>2416.96</v>
      </c>
      <c r="G1129" s="14" t="s">
        <v>11</v>
      </c>
      <c r="H1129" s="14" t="s">
        <v>11</v>
      </c>
      <c r="I1129" s="14" t="s">
        <v>41</v>
      </c>
      <c r="J1129" s="26" t="s">
        <v>6452</v>
      </c>
      <c r="K1129" s="15">
        <v>23</v>
      </c>
    </row>
    <row r="1130" spans="1:11">
      <c r="A1130" s="14" t="s">
        <v>279</v>
      </c>
      <c r="B1130" s="14">
        <v>1999</v>
      </c>
      <c r="C1130" s="14" t="s">
        <v>15</v>
      </c>
      <c r="D1130" s="14">
        <v>21</v>
      </c>
      <c r="E1130" s="14">
        <v>1</v>
      </c>
      <c r="F1130" s="25">
        <v>2438.06</v>
      </c>
      <c r="G1130" s="14" t="s">
        <v>11</v>
      </c>
      <c r="H1130" s="14" t="s">
        <v>11</v>
      </c>
      <c r="I1130" s="14" t="s">
        <v>13</v>
      </c>
      <c r="J1130" s="26" t="s">
        <v>7122</v>
      </c>
      <c r="K1130" s="15">
        <v>23</v>
      </c>
    </row>
    <row r="1131" spans="1:11">
      <c r="A1131" s="14" t="s">
        <v>280</v>
      </c>
      <c r="B1131" s="14">
        <v>2002</v>
      </c>
      <c r="C1131" s="14" t="s">
        <v>10</v>
      </c>
      <c r="D1131" s="14">
        <v>29</v>
      </c>
      <c r="E1131" s="14">
        <v>0</v>
      </c>
      <c r="F1131" s="25">
        <v>2457.21</v>
      </c>
      <c r="G1131" s="14" t="s">
        <v>11</v>
      </c>
      <c r="H1131" s="14" t="s">
        <v>16</v>
      </c>
      <c r="I1131" s="14" t="s">
        <v>246</v>
      </c>
      <c r="J1131" s="26" t="s">
        <v>7121</v>
      </c>
      <c r="K1131" s="15">
        <v>20</v>
      </c>
    </row>
    <row r="1132" spans="1:11">
      <c r="A1132" s="14" t="s">
        <v>281</v>
      </c>
      <c r="B1132" s="14">
        <v>1998</v>
      </c>
      <c r="C1132" s="14" t="s">
        <v>15</v>
      </c>
      <c r="D1132" s="14">
        <v>19</v>
      </c>
      <c r="E1132" s="14">
        <v>0</v>
      </c>
      <c r="F1132" s="25">
        <v>2457.5</v>
      </c>
      <c r="G1132" s="14" t="s">
        <v>11</v>
      </c>
      <c r="H1132" s="14" t="s">
        <v>16</v>
      </c>
      <c r="I1132" s="14" t="s">
        <v>41</v>
      </c>
      <c r="J1132" s="26" t="s">
        <v>7120</v>
      </c>
      <c r="K1132" s="15">
        <v>24</v>
      </c>
    </row>
    <row r="1133" spans="1:11">
      <c r="A1133" s="14" t="s">
        <v>282</v>
      </c>
      <c r="B1133" s="14">
        <v>2002</v>
      </c>
      <c r="C1133" s="14" t="s">
        <v>10</v>
      </c>
      <c r="D1133" s="14">
        <v>11</v>
      </c>
      <c r="E1133" s="14">
        <v>0</v>
      </c>
      <c r="F1133" s="25">
        <v>2459.7199999999998</v>
      </c>
      <c r="G1133" s="14" t="s">
        <v>11</v>
      </c>
      <c r="H1133" s="14" t="s">
        <v>11</v>
      </c>
      <c r="I1133" s="14" t="s">
        <v>246</v>
      </c>
      <c r="J1133" s="26" t="s">
        <v>7119</v>
      </c>
      <c r="K1133" s="15">
        <v>20</v>
      </c>
    </row>
    <row r="1134" spans="1:11">
      <c r="A1134" s="14" t="s">
        <v>283</v>
      </c>
      <c r="B1134" s="14">
        <v>1998</v>
      </c>
      <c r="C1134" s="14" t="s">
        <v>34</v>
      </c>
      <c r="D1134" s="14">
        <v>17</v>
      </c>
      <c r="E1134" s="14">
        <v>0</v>
      </c>
      <c r="F1134" s="25">
        <v>2464.62</v>
      </c>
      <c r="G1134" s="14" t="s">
        <v>11</v>
      </c>
      <c r="H1134" s="14" t="s">
        <v>12</v>
      </c>
      <c r="I1134" s="14" t="s">
        <v>13</v>
      </c>
      <c r="J1134" s="26" t="s">
        <v>7118</v>
      </c>
      <c r="K1134" s="15">
        <v>24</v>
      </c>
    </row>
    <row r="1135" spans="1:11">
      <c r="A1135" s="14" t="s">
        <v>284</v>
      </c>
      <c r="B1135" s="14">
        <v>1998</v>
      </c>
      <c r="C1135" s="14" t="s">
        <v>10</v>
      </c>
      <c r="D1135" s="14">
        <v>2</v>
      </c>
      <c r="E1135" s="14">
        <v>0</v>
      </c>
      <c r="F1135" s="25">
        <v>2473.33</v>
      </c>
      <c r="G1135" s="14" t="s">
        <v>11</v>
      </c>
      <c r="H1135" s="14" t="s">
        <v>12</v>
      </c>
      <c r="I1135" s="14" t="s">
        <v>13</v>
      </c>
      <c r="J1135" s="26" t="s">
        <v>7117</v>
      </c>
      <c r="K1135" s="15">
        <v>24</v>
      </c>
    </row>
    <row r="1136" spans="1:11">
      <c r="A1136" s="14" t="s">
        <v>285</v>
      </c>
      <c r="B1136" s="14">
        <v>1998</v>
      </c>
      <c r="C1136" s="14" t="s">
        <v>18</v>
      </c>
      <c r="D1136" s="14">
        <v>20</v>
      </c>
      <c r="E1136" s="14">
        <v>0</v>
      </c>
      <c r="F1136" s="25">
        <v>2480.98</v>
      </c>
      <c r="G1136" s="14" t="s">
        <v>11</v>
      </c>
      <c r="H1136" s="14" t="s">
        <v>11</v>
      </c>
      <c r="I1136" s="14" t="s">
        <v>13</v>
      </c>
      <c r="J1136" s="26" t="s">
        <v>7116</v>
      </c>
      <c r="K1136" s="15">
        <v>24</v>
      </c>
    </row>
    <row r="1137" spans="1:11">
      <c r="A1137" s="14" t="s">
        <v>2164</v>
      </c>
      <c r="B1137" s="14">
        <v>1974</v>
      </c>
      <c r="C1137" s="14" t="s">
        <v>10</v>
      </c>
      <c r="D1137" s="14">
        <v>15</v>
      </c>
      <c r="E1137" s="14">
        <v>0</v>
      </c>
      <c r="F1137" s="25">
        <v>35711.39</v>
      </c>
      <c r="G1137" s="14" t="s">
        <v>11</v>
      </c>
      <c r="H1137" s="14" t="s">
        <v>12</v>
      </c>
      <c r="I1137" s="14" t="s">
        <v>23</v>
      </c>
      <c r="J1137" s="26" t="s">
        <v>7115</v>
      </c>
      <c r="K1137" s="15">
        <v>48</v>
      </c>
    </row>
    <row r="1138" spans="1:11">
      <c r="A1138" s="14" t="s">
        <v>286</v>
      </c>
      <c r="B1138" s="14">
        <v>1995</v>
      </c>
      <c r="C1138" s="14" t="s">
        <v>15</v>
      </c>
      <c r="D1138" s="14">
        <v>6</v>
      </c>
      <c r="E1138" s="14">
        <v>0</v>
      </c>
      <c r="F1138" s="25">
        <v>2483.7399999999998</v>
      </c>
      <c r="G1138" s="14" t="s">
        <v>12</v>
      </c>
      <c r="H1138" s="14" t="s">
        <v>11</v>
      </c>
      <c r="I1138" s="14" t="s">
        <v>13</v>
      </c>
      <c r="J1138" s="26" t="s">
        <v>7114</v>
      </c>
      <c r="K1138" s="15">
        <v>27</v>
      </c>
    </row>
    <row r="1139" spans="1:11">
      <c r="A1139" s="14" t="s">
        <v>287</v>
      </c>
      <c r="B1139" s="14">
        <v>1995</v>
      </c>
      <c r="C1139" s="14" t="s">
        <v>36</v>
      </c>
      <c r="D1139" s="14">
        <v>14</v>
      </c>
      <c r="E1139" s="14">
        <v>0</v>
      </c>
      <c r="F1139" s="25">
        <v>2494.02</v>
      </c>
      <c r="G1139" s="14" t="s">
        <v>12</v>
      </c>
      <c r="H1139" s="14" t="s">
        <v>16</v>
      </c>
      <c r="I1139" s="14" t="s">
        <v>41</v>
      </c>
      <c r="J1139" s="26" t="s">
        <v>6904</v>
      </c>
      <c r="K1139" s="15">
        <v>27</v>
      </c>
    </row>
    <row r="1140" spans="1:11">
      <c r="A1140" s="14" t="s">
        <v>288</v>
      </c>
      <c r="B1140" s="14">
        <v>1995</v>
      </c>
      <c r="C1140" s="14" t="s">
        <v>10</v>
      </c>
      <c r="D1140" s="14">
        <v>9</v>
      </c>
      <c r="E1140" s="14">
        <v>0</v>
      </c>
      <c r="F1140" s="25">
        <v>2497.04</v>
      </c>
      <c r="G1140" s="14" t="s">
        <v>12</v>
      </c>
      <c r="H1140" s="14" t="s">
        <v>12</v>
      </c>
      <c r="I1140" s="14" t="s">
        <v>13</v>
      </c>
      <c r="J1140" s="26" t="s">
        <v>7113</v>
      </c>
      <c r="K1140" s="15">
        <v>27</v>
      </c>
    </row>
    <row r="1141" spans="1:11">
      <c r="A1141" s="14" t="s">
        <v>289</v>
      </c>
      <c r="B1141" s="14">
        <v>1995</v>
      </c>
      <c r="C1141" s="14" t="s">
        <v>36</v>
      </c>
      <c r="D1141" s="14">
        <v>15</v>
      </c>
      <c r="E1141" s="14">
        <v>0</v>
      </c>
      <c r="F1141" s="25">
        <v>2498.41</v>
      </c>
      <c r="G1141" s="14" t="s">
        <v>12</v>
      </c>
      <c r="H1141" s="14" t="s">
        <v>12</v>
      </c>
      <c r="I1141" s="14" t="s">
        <v>13</v>
      </c>
      <c r="J1141" s="26" t="s">
        <v>7112</v>
      </c>
      <c r="K1141" s="15">
        <v>27</v>
      </c>
    </row>
    <row r="1142" spans="1:11">
      <c r="A1142" s="14" t="s">
        <v>290</v>
      </c>
      <c r="B1142" s="14">
        <v>2004</v>
      </c>
      <c r="C1142" s="14" t="s">
        <v>20</v>
      </c>
      <c r="D1142" s="14">
        <v>6</v>
      </c>
      <c r="E1142" s="14">
        <v>0</v>
      </c>
      <c r="F1142" s="25">
        <v>2500.9299999999998</v>
      </c>
      <c r="G1142" s="14" t="s">
        <v>11</v>
      </c>
      <c r="H1142" s="14" t="s">
        <v>11</v>
      </c>
      <c r="I1142" s="14" t="s">
        <v>23</v>
      </c>
      <c r="J1142" s="26" t="s">
        <v>7111</v>
      </c>
      <c r="K1142" s="15">
        <v>18</v>
      </c>
    </row>
    <row r="1143" spans="1:11">
      <c r="A1143" s="14" t="s">
        <v>291</v>
      </c>
      <c r="B1143" s="14">
        <v>1991</v>
      </c>
      <c r="C1143" s="14" t="s">
        <v>34</v>
      </c>
      <c r="D1143" s="14">
        <v>5</v>
      </c>
      <c r="E1143" s="14">
        <v>3</v>
      </c>
      <c r="F1143" s="25">
        <v>2510.79</v>
      </c>
      <c r="G1143" s="14" t="s">
        <v>11</v>
      </c>
      <c r="H1143" s="14" t="s">
        <v>16</v>
      </c>
      <c r="I1143" s="14" t="s">
        <v>13</v>
      </c>
      <c r="J1143" s="26" t="s">
        <v>7110</v>
      </c>
      <c r="K1143" s="15">
        <v>31</v>
      </c>
    </row>
    <row r="1144" spans="1:11">
      <c r="A1144" s="14" t="s">
        <v>292</v>
      </c>
      <c r="B1144" s="14">
        <v>1997</v>
      </c>
      <c r="C1144" s="14" t="s">
        <v>15</v>
      </c>
      <c r="D1144" s="14">
        <v>2</v>
      </c>
      <c r="E1144" s="14">
        <v>0</v>
      </c>
      <c r="F1144" s="25">
        <v>2523.17</v>
      </c>
      <c r="G1144" s="14" t="s">
        <v>12</v>
      </c>
      <c r="H1144" s="14" t="s">
        <v>16</v>
      </c>
      <c r="I1144" s="14" t="s">
        <v>23</v>
      </c>
      <c r="J1144" s="26" t="s">
        <v>7109</v>
      </c>
      <c r="K1144" s="15">
        <v>25</v>
      </c>
    </row>
    <row r="1145" spans="1:11">
      <c r="A1145" s="14" t="s">
        <v>293</v>
      </c>
      <c r="B1145" s="14">
        <v>2000</v>
      </c>
      <c r="C1145" s="14" t="s">
        <v>34</v>
      </c>
      <c r="D1145" s="14">
        <v>25</v>
      </c>
      <c r="E1145" s="14">
        <v>0</v>
      </c>
      <c r="F1145" s="25">
        <v>2527.8200000000002</v>
      </c>
      <c r="G1145" s="14" t="s">
        <v>11</v>
      </c>
      <c r="H1145" s="14" t="s">
        <v>12</v>
      </c>
      <c r="I1145" s="14" t="s">
        <v>23</v>
      </c>
      <c r="J1145" s="26" t="s">
        <v>7108</v>
      </c>
      <c r="K1145" s="15">
        <v>22</v>
      </c>
    </row>
    <row r="1146" spans="1:11">
      <c r="A1146" s="14" t="s">
        <v>294</v>
      </c>
      <c r="B1146" s="14">
        <v>1997</v>
      </c>
      <c r="C1146" s="14" t="s">
        <v>10</v>
      </c>
      <c r="D1146" s="14">
        <v>28</v>
      </c>
      <c r="E1146" s="14">
        <v>0</v>
      </c>
      <c r="F1146" s="25">
        <v>2534.39</v>
      </c>
      <c r="G1146" s="14" t="s">
        <v>12</v>
      </c>
      <c r="H1146" s="14" t="s">
        <v>12</v>
      </c>
      <c r="I1146" s="14" t="s">
        <v>23</v>
      </c>
      <c r="J1146" s="26" t="s">
        <v>7107</v>
      </c>
      <c r="K1146" s="15">
        <v>25</v>
      </c>
    </row>
    <row r="1147" spans="1:11">
      <c r="A1147" s="14" t="s">
        <v>295</v>
      </c>
      <c r="B1147" s="14">
        <v>1990</v>
      </c>
      <c r="C1147" s="14" t="s">
        <v>36</v>
      </c>
      <c r="D1147" s="14">
        <v>1</v>
      </c>
      <c r="E1147" s="14">
        <v>3</v>
      </c>
      <c r="F1147" s="25">
        <v>2540.39</v>
      </c>
      <c r="G1147" s="14" t="s">
        <v>11</v>
      </c>
      <c r="H1147" s="14" t="s">
        <v>11</v>
      </c>
      <c r="I1147" s="14" t="s">
        <v>13</v>
      </c>
      <c r="J1147" s="26" t="s">
        <v>7106</v>
      </c>
      <c r="K1147" s="15">
        <v>32</v>
      </c>
    </row>
    <row r="1148" spans="1:11">
      <c r="A1148" s="14" t="s">
        <v>2165</v>
      </c>
      <c r="B1148" s="14">
        <v>1976</v>
      </c>
      <c r="C1148" s="14" t="s">
        <v>36</v>
      </c>
      <c r="D1148" s="14">
        <v>4</v>
      </c>
      <c r="E1148" s="14">
        <v>2</v>
      </c>
      <c r="F1148" s="25">
        <v>35733.96</v>
      </c>
      <c r="G1148" s="14" t="s">
        <v>11</v>
      </c>
      <c r="H1148" s="14" t="s">
        <v>11</v>
      </c>
      <c r="I1148" s="14" t="s">
        <v>41</v>
      </c>
      <c r="J1148" s="26" t="s">
        <v>7105</v>
      </c>
      <c r="K1148" s="15">
        <v>46</v>
      </c>
    </row>
    <row r="1149" spans="1:11">
      <c r="A1149" s="14" t="s">
        <v>296</v>
      </c>
      <c r="B1149" s="14">
        <v>1991</v>
      </c>
      <c r="C1149" s="14" t="s">
        <v>15</v>
      </c>
      <c r="D1149" s="14">
        <v>17</v>
      </c>
      <c r="E1149" s="14">
        <v>3</v>
      </c>
      <c r="F1149" s="25">
        <v>2545.6799999999998</v>
      </c>
      <c r="G1149" s="14" t="s">
        <v>11</v>
      </c>
      <c r="H1149" s="14" t="s">
        <v>16</v>
      </c>
      <c r="I1149" s="14" t="s">
        <v>13</v>
      </c>
      <c r="J1149" s="26" t="s">
        <v>6101</v>
      </c>
      <c r="K1149" s="15">
        <v>31</v>
      </c>
    </row>
    <row r="1150" spans="1:11">
      <c r="A1150" s="14" t="s">
        <v>297</v>
      </c>
      <c r="B1150" s="14">
        <v>2002</v>
      </c>
      <c r="C1150" s="14" t="s">
        <v>36</v>
      </c>
      <c r="D1150" s="14">
        <v>11</v>
      </c>
      <c r="E1150" s="14">
        <v>2</v>
      </c>
      <c r="F1150" s="25">
        <v>2566.4699999999998</v>
      </c>
      <c r="G1150" s="14" t="s">
        <v>11</v>
      </c>
      <c r="H1150" s="14" t="s">
        <v>12</v>
      </c>
      <c r="I1150" s="14" t="s">
        <v>13</v>
      </c>
      <c r="J1150" s="26" t="s">
        <v>7104</v>
      </c>
      <c r="K1150" s="15">
        <v>20</v>
      </c>
    </row>
    <row r="1151" spans="1:11">
      <c r="A1151" s="14" t="s">
        <v>298</v>
      </c>
      <c r="B1151" s="14">
        <v>2002</v>
      </c>
      <c r="C1151" s="14" t="s">
        <v>10</v>
      </c>
      <c r="D1151" s="14">
        <v>20</v>
      </c>
      <c r="E1151" s="14">
        <v>0</v>
      </c>
      <c r="F1151" s="25">
        <v>2585.04</v>
      </c>
      <c r="G1151" s="14" t="s">
        <v>11</v>
      </c>
      <c r="H1151" s="14" t="s">
        <v>11</v>
      </c>
      <c r="I1151" s="14" t="s">
        <v>299</v>
      </c>
      <c r="J1151" s="26" t="s">
        <v>7103</v>
      </c>
      <c r="K1151" s="15">
        <v>20</v>
      </c>
    </row>
    <row r="1152" spans="1:11">
      <c r="A1152" s="14" t="s">
        <v>300</v>
      </c>
      <c r="B1152" s="14">
        <v>2001</v>
      </c>
      <c r="C1152" s="14" t="s">
        <v>36</v>
      </c>
      <c r="D1152" s="14">
        <v>15</v>
      </c>
      <c r="E1152" s="14">
        <v>1</v>
      </c>
      <c r="F1152" s="25">
        <v>2585.27</v>
      </c>
      <c r="G1152" s="14" t="s">
        <v>11</v>
      </c>
      <c r="H1152" s="14" t="s">
        <v>12</v>
      </c>
      <c r="I1152" s="14" t="s">
        <v>41</v>
      </c>
      <c r="J1152" s="26" t="s">
        <v>7102</v>
      </c>
      <c r="K1152" s="15">
        <v>21</v>
      </c>
    </row>
    <row r="1153" spans="1:11">
      <c r="A1153" s="14" t="s">
        <v>301</v>
      </c>
      <c r="B1153" s="14">
        <v>2001</v>
      </c>
      <c r="C1153" s="14" t="s">
        <v>10</v>
      </c>
      <c r="D1153" s="14">
        <v>28</v>
      </c>
      <c r="E1153" s="14">
        <v>0</v>
      </c>
      <c r="F1153" s="25">
        <v>2585.85</v>
      </c>
      <c r="G1153" s="14" t="s">
        <v>11</v>
      </c>
      <c r="H1153" s="14" t="s">
        <v>11</v>
      </c>
      <c r="I1153" s="14" t="s">
        <v>246</v>
      </c>
      <c r="J1153" s="26" t="s">
        <v>7101</v>
      </c>
      <c r="K1153" s="15">
        <v>21</v>
      </c>
    </row>
    <row r="1154" spans="1:11">
      <c r="A1154" s="14" t="s">
        <v>302</v>
      </c>
      <c r="B1154" s="14">
        <v>2001</v>
      </c>
      <c r="C1154" s="14" t="s">
        <v>34</v>
      </c>
      <c r="D1154" s="14">
        <v>26</v>
      </c>
      <c r="E1154" s="14">
        <v>1</v>
      </c>
      <c r="F1154" s="25">
        <v>2597.7800000000002</v>
      </c>
      <c r="G1154" s="14" t="s">
        <v>11</v>
      </c>
      <c r="H1154" s="14" t="s">
        <v>16</v>
      </c>
      <c r="I1154" s="14" t="s">
        <v>41</v>
      </c>
      <c r="J1154" s="26" t="s">
        <v>7100</v>
      </c>
      <c r="K1154" s="15">
        <v>21</v>
      </c>
    </row>
    <row r="1155" spans="1:11">
      <c r="A1155" s="14" t="s">
        <v>303</v>
      </c>
      <c r="B1155" s="14">
        <v>1997</v>
      </c>
      <c r="C1155" s="14" t="s">
        <v>34</v>
      </c>
      <c r="D1155" s="14">
        <v>26</v>
      </c>
      <c r="E1155" s="14">
        <v>0</v>
      </c>
      <c r="F1155" s="25">
        <v>2632.99</v>
      </c>
      <c r="G1155" s="14" t="s">
        <v>11</v>
      </c>
      <c r="H1155" s="14" t="s">
        <v>16</v>
      </c>
      <c r="I1155" s="14" t="s">
        <v>41</v>
      </c>
      <c r="J1155" s="26" t="s">
        <v>7099</v>
      </c>
      <c r="K1155" s="15">
        <v>25</v>
      </c>
    </row>
    <row r="1156" spans="1:11">
      <c r="A1156" s="14" t="s">
        <v>304</v>
      </c>
      <c r="B1156" s="14">
        <v>2000</v>
      </c>
      <c r="C1156" s="14" t="s">
        <v>18</v>
      </c>
      <c r="D1156" s="14">
        <v>24</v>
      </c>
      <c r="E1156" s="14">
        <v>1</v>
      </c>
      <c r="F1156" s="25">
        <v>2639.04</v>
      </c>
      <c r="G1156" s="14" t="s">
        <v>11</v>
      </c>
      <c r="H1156" s="14" t="s">
        <v>11</v>
      </c>
      <c r="I1156" s="14" t="s">
        <v>23</v>
      </c>
      <c r="J1156" s="26" t="s">
        <v>7098</v>
      </c>
      <c r="K1156" s="15">
        <v>22</v>
      </c>
    </row>
    <row r="1157" spans="1:11">
      <c r="A1157" s="14" t="s">
        <v>305</v>
      </c>
      <c r="B1157" s="14">
        <v>2000</v>
      </c>
      <c r="C1157" s="14" t="s">
        <v>30</v>
      </c>
      <c r="D1157" s="14">
        <v>9</v>
      </c>
      <c r="E1157" s="14">
        <v>1</v>
      </c>
      <c r="F1157" s="25">
        <v>2643.27</v>
      </c>
      <c r="G1157" s="14" t="s">
        <v>11</v>
      </c>
      <c r="H1157" s="14" t="s">
        <v>16</v>
      </c>
      <c r="I1157" s="14" t="s">
        <v>23</v>
      </c>
      <c r="J1157" s="26" t="s">
        <v>7097</v>
      </c>
      <c r="K1157" s="15">
        <v>22</v>
      </c>
    </row>
    <row r="1158" spans="1:11">
      <c r="A1158" s="14" t="s">
        <v>306</v>
      </c>
      <c r="B1158" s="14">
        <v>1996</v>
      </c>
      <c r="C1158" s="14" t="s">
        <v>34</v>
      </c>
      <c r="D1158" s="14">
        <v>5</v>
      </c>
      <c r="E1158" s="14">
        <v>0</v>
      </c>
      <c r="F1158" s="25">
        <v>2680.95</v>
      </c>
      <c r="G1158" s="14" t="s">
        <v>12</v>
      </c>
      <c r="H1158" s="14" t="s">
        <v>11</v>
      </c>
      <c r="I1158" s="14" t="s">
        <v>23</v>
      </c>
      <c r="J1158" s="26" t="s">
        <v>7096</v>
      </c>
      <c r="K1158" s="15">
        <v>26</v>
      </c>
    </row>
    <row r="1159" spans="1:11">
      <c r="A1159" s="14" t="s">
        <v>2166</v>
      </c>
      <c r="B1159" s="14">
        <v>1992</v>
      </c>
      <c r="C1159" s="14" t="s">
        <v>18</v>
      </c>
      <c r="D1159" s="14">
        <v>18</v>
      </c>
      <c r="E1159" s="14">
        <v>0</v>
      </c>
      <c r="F1159" s="25">
        <v>35883.269999999997</v>
      </c>
      <c r="G1159" s="14" t="s">
        <v>11</v>
      </c>
      <c r="H1159" s="14" t="s">
        <v>16</v>
      </c>
      <c r="I1159" s="14" t="s">
        <v>41</v>
      </c>
      <c r="J1159" s="26" t="s">
        <v>6508</v>
      </c>
      <c r="K1159" s="15">
        <v>30</v>
      </c>
    </row>
    <row r="1160" spans="1:11">
      <c r="A1160" s="14" t="s">
        <v>307</v>
      </c>
      <c r="B1160" s="14">
        <v>1994</v>
      </c>
      <c r="C1160" s="14" t="s">
        <v>20</v>
      </c>
      <c r="D1160" s="14">
        <v>17</v>
      </c>
      <c r="E1160" s="14">
        <v>0</v>
      </c>
      <c r="F1160" s="25">
        <v>2684.69</v>
      </c>
      <c r="G1160" s="14" t="s">
        <v>11</v>
      </c>
      <c r="H1160" s="14" t="s">
        <v>11</v>
      </c>
      <c r="I1160" s="14" t="s">
        <v>13</v>
      </c>
      <c r="J1160" s="26" t="s">
        <v>7095</v>
      </c>
      <c r="K1160" s="15">
        <v>28</v>
      </c>
    </row>
    <row r="1161" spans="1:11">
      <c r="A1161" s="14" t="s">
        <v>308</v>
      </c>
      <c r="B1161" s="14">
        <v>1994</v>
      </c>
      <c r="C1161" s="14" t="s">
        <v>36</v>
      </c>
      <c r="D1161" s="14">
        <v>2</v>
      </c>
      <c r="E1161" s="14">
        <v>0</v>
      </c>
      <c r="F1161" s="25">
        <v>2689.5</v>
      </c>
      <c r="G1161" s="14" t="s">
        <v>12</v>
      </c>
      <c r="H1161" s="14" t="s">
        <v>11</v>
      </c>
      <c r="I1161" s="14" t="s">
        <v>13</v>
      </c>
      <c r="J1161" s="26" t="s">
        <v>7094</v>
      </c>
      <c r="K1161" s="15">
        <v>28</v>
      </c>
    </row>
    <row r="1162" spans="1:11">
      <c r="A1162" s="14" t="s">
        <v>309</v>
      </c>
      <c r="B1162" s="14">
        <v>1999</v>
      </c>
      <c r="C1162" s="14" t="s">
        <v>18</v>
      </c>
      <c r="D1162" s="14">
        <v>11</v>
      </c>
      <c r="E1162" s="14">
        <v>0</v>
      </c>
      <c r="F1162" s="25">
        <v>2690.11</v>
      </c>
      <c r="G1162" s="14" t="s">
        <v>11</v>
      </c>
      <c r="H1162" s="14" t="s">
        <v>11</v>
      </c>
      <c r="I1162" s="14" t="s">
        <v>23</v>
      </c>
      <c r="J1162" s="26" t="s">
        <v>7093</v>
      </c>
      <c r="K1162" s="15">
        <v>23</v>
      </c>
    </row>
    <row r="1163" spans="1:11">
      <c r="A1163" s="14" t="s">
        <v>310</v>
      </c>
      <c r="B1163" s="14">
        <v>1996</v>
      </c>
      <c r="C1163" s="14" t="s">
        <v>18</v>
      </c>
      <c r="D1163" s="14">
        <v>13</v>
      </c>
      <c r="E1163" s="14">
        <v>0</v>
      </c>
      <c r="F1163" s="25">
        <v>2699.57</v>
      </c>
      <c r="G1163" s="14" t="s">
        <v>11</v>
      </c>
      <c r="H1163" s="14" t="s">
        <v>16</v>
      </c>
      <c r="I1163" s="14" t="s">
        <v>23</v>
      </c>
      <c r="J1163" s="26" t="s">
        <v>7064</v>
      </c>
      <c r="K1163" s="15">
        <v>26</v>
      </c>
    </row>
    <row r="1164" spans="1:11">
      <c r="A1164" s="14" t="s">
        <v>311</v>
      </c>
      <c r="B1164" s="14">
        <v>2003</v>
      </c>
      <c r="C1164" s="14" t="s">
        <v>10</v>
      </c>
      <c r="D1164" s="14">
        <v>17</v>
      </c>
      <c r="E1164" s="14">
        <v>1</v>
      </c>
      <c r="F1164" s="25">
        <v>2709.11</v>
      </c>
      <c r="G1164" s="14" t="s">
        <v>11</v>
      </c>
      <c r="H1164" s="14" t="s">
        <v>11</v>
      </c>
      <c r="I1164" s="14" t="s">
        <v>23</v>
      </c>
      <c r="J1164" s="26" t="s">
        <v>7092</v>
      </c>
      <c r="K1164" s="15">
        <v>19</v>
      </c>
    </row>
    <row r="1165" spans="1:11">
      <c r="A1165" s="14" t="s">
        <v>312</v>
      </c>
      <c r="B1165" s="14">
        <v>2003</v>
      </c>
      <c r="C1165" s="14" t="s">
        <v>15</v>
      </c>
      <c r="D1165" s="14">
        <v>21</v>
      </c>
      <c r="E1165" s="14">
        <v>1</v>
      </c>
      <c r="F1165" s="25">
        <v>2709.24</v>
      </c>
      <c r="G1165" s="14" t="s">
        <v>11</v>
      </c>
      <c r="H1165" s="14" t="s">
        <v>11</v>
      </c>
      <c r="I1165" s="14" t="s">
        <v>23</v>
      </c>
      <c r="J1165" s="26" t="s">
        <v>7091</v>
      </c>
      <c r="K1165" s="15">
        <v>19</v>
      </c>
    </row>
    <row r="1166" spans="1:11">
      <c r="A1166" s="14" t="s">
        <v>313</v>
      </c>
      <c r="B1166" s="14">
        <v>2003</v>
      </c>
      <c r="C1166" s="14" t="s">
        <v>30</v>
      </c>
      <c r="D1166" s="14">
        <v>1</v>
      </c>
      <c r="E1166" s="14">
        <v>1</v>
      </c>
      <c r="F1166" s="25">
        <v>2710.83</v>
      </c>
      <c r="G1166" s="14" t="s">
        <v>11</v>
      </c>
      <c r="H1166" s="14" t="s">
        <v>12</v>
      </c>
      <c r="I1166" s="14" t="s">
        <v>23</v>
      </c>
      <c r="J1166" s="26" t="s">
        <v>7090</v>
      </c>
      <c r="K1166" s="15">
        <v>19</v>
      </c>
    </row>
    <row r="1167" spans="1:11">
      <c r="A1167" s="14" t="s">
        <v>314</v>
      </c>
      <c r="B1167" s="14">
        <v>2003</v>
      </c>
      <c r="C1167" s="14" t="s">
        <v>34</v>
      </c>
      <c r="D1167" s="14">
        <v>6</v>
      </c>
      <c r="E1167" s="14">
        <v>1</v>
      </c>
      <c r="F1167" s="25">
        <v>2719.28</v>
      </c>
      <c r="G1167" s="14" t="s">
        <v>11</v>
      </c>
      <c r="H1167" s="14" t="s">
        <v>11</v>
      </c>
      <c r="I1167" s="14" t="s">
        <v>23</v>
      </c>
      <c r="J1167" s="26" t="s">
        <v>7089</v>
      </c>
      <c r="K1167" s="15">
        <v>19</v>
      </c>
    </row>
    <row r="1168" spans="1:11">
      <c r="A1168" s="14" t="s">
        <v>315</v>
      </c>
      <c r="B1168" s="14">
        <v>1997</v>
      </c>
      <c r="C1168" s="14" t="s">
        <v>36</v>
      </c>
      <c r="D1168" s="14">
        <v>30</v>
      </c>
      <c r="E1168" s="14">
        <v>0</v>
      </c>
      <c r="F1168" s="25">
        <v>2721.32</v>
      </c>
      <c r="G1168" s="14" t="s">
        <v>16</v>
      </c>
      <c r="H1168" s="14" t="s">
        <v>12</v>
      </c>
      <c r="I1168" s="14" t="s">
        <v>275</v>
      </c>
      <c r="J1168" s="26" t="s">
        <v>7088</v>
      </c>
      <c r="K1168" s="15">
        <v>25</v>
      </c>
    </row>
    <row r="1169" spans="1:11">
      <c r="A1169" s="14" t="s">
        <v>316</v>
      </c>
      <c r="B1169" s="14">
        <v>1988</v>
      </c>
      <c r="C1169" s="14" t="s">
        <v>34</v>
      </c>
      <c r="D1169" s="14">
        <v>20</v>
      </c>
      <c r="E1169" s="14">
        <v>3</v>
      </c>
      <c r="F1169" s="25">
        <v>2726.06</v>
      </c>
      <c r="G1169" s="14" t="s">
        <v>11</v>
      </c>
      <c r="H1169" s="14" t="s">
        <v>11</v>
      </c>
      <c r="I1169" s="14" t="s">
        <v>13</v>
      </c>
      <c r="J1169" s="26" t="s">
        <v>7087</v>
      </c>
      <c r="K1169" s="15">
        <v>34</v>
      </c>
    </row>
    <row r="1170" spans="1:11">
      <c r="A1170" s="14" t="s">
        <v>2167</v>
      </c>
      <c r="B1170" s="14">
        <v>1981</v>
      </c>
      <c r="C1170" s="14" t="s">
        <v>15</v>
      </c>
      <c r="D1170" s="14">
        <v>22</v>
      </c>
      <c r="E1170" s="14">
        <v>1</v>
      </c>
      <c r="F1170" s="25">
        <v>35952.65</v>
      </c>
      <c r="G1170" s="14" t="s">
        <v>16</v>
      </c>
      <c r="H1170" s="14" t="s">
        <v>12</v>
      </c>
      <c r="I1170" s="14" t="s">
        <v>41</v>
      </c>
      <c r="J1170" s="26" t="s">
        <v>6639</v>
      </c>
      <c r="K1170" s="15">
        <v>41</v>
      </c>
    </row>
    <row r="1171" spans="1:11">
      <c r="A1171" s="14" t="s">
        <v>317</v>
      </c>
      <c r="B1171" s="14">
        <v>1997</v>
      </c>
      <c r="C1171" s="14" t="s">
        <v>36</v>
      </c>
      <c r="D1171" s="14">
        <v>6</v>
      </c>
      <c r="E1171" s="14">
        <v>0</v>
      </c>
      <c r="F1171" s="25">
        <v>2727.4</v>
      </c>
      <c r="G1171" s="14" t="s">
        <v>12</v>
      </c>
      <c r="H1171" s="14" t="s">
        <v>12</v>
      </c>
      <c r="I1171" s="14" t="s">
        <v>167</v>
      </c>
      <c r="J1171" s="26" t="s">
        <v>7086</v>
      </c>
      <c r="K1171" s="15">
        <v>25</v>
      </c>
    </row>
    <row r="1172" spans="1:11">
      <c r="A1172" s="14" t="s">
        <v>318</v>
      </c>
      <c r="B1172" s="14">
        <v>2003</v>
      </c>
      <c r="C1172" s="14" t="s">
        <v>30</v>
      </c>
      <c r="D1172" s="14">
        <v>3</v>
      </c>
      <c r="E1172" s="14">
        <v>1</v>
      </c>
      <c r="F1172" s="25">
        <v>2730.11</v>
      </c>
      <c r="G1172" s="14" t="s">
        <v>11</v>
      </c>
      <c r="H1172" s="14" t="s">
        <v>12</v>
      </c>
      <c r="I1172" s="14" t="s">
        <v>23</v>
      </c>
      <c r="J1172" s="26" t="s">
        <v>7085</v>
      </c>
      <c r="K1172" s="15">
        <v>19</v>
      </c>
    </row>
    <row r="1173" spans="1:11">
      <c r="A1173" s="14" t="s">
        <v>319</v>
      </c>
      <c r="B1173" s="14">
        <v>2000</v>
      </c>
      <c r="C1173" s="14" t="s">
        <v>30</v>
      </c>
      <c r="D1173" s="14">
        <v>17</v>
      </c>
      <c r="E1173" s="14">
        <v>0</v>
      </c>
      <c r="F1173" s="25">
        <v>2731.91</v>
      </c>
      <c r="G1173" s="14" t="s">
        <v>11</v>
      </c>
      <c r="H1173" s="14" t="s">
        <v>12</v>
      </c>
      <c r="I1173" s="14" t="s">
        <v>246</v>
      </c>
      <c r="J1173" s="26" t="s">
        <v>7084</v>
      </c>
      <c r="K1173" s="15">
        <v>22</v>
      </c>
    </row>
    <row r="1174" spans="1:11">
      <c r="A1174" s="14" t="s">
        <v>320</v>
      </c>
      <c r="B1174" s="14">
        <v>2000</v>
      </c>
      <c r="C1174" s="14" t="s">
        <v>36</v>
      </c>
      <c r="D1174" s="14">
        <v>3</v>
      </c>
      <c r="E1174" s="14">
        <v>0</v>
      </c>
      <c r="F1174" s="25">
        <v>2741.95</v>
      </c>
      <c r="G1174" s="14" t="s">
        <v>11</v>
      </c>
      <c r="H1174" s="14" t="s">
        <v>12</v>
      </c>
      <c r="I1174" s="14" t="s">
        <v>246</v>
      </c>
      <c r="J1174" s="26" t="s">
        <v>7083</v>
      </c>
      <c r="K1174" s="15">
        <v>22</v>
      </c>
    </row>
    <row r="1175" spans="1:11">
      <c r="A1175" s="14" t="s">
        <v>321</v>
      </c>
      <c r="B1175" s="14">
        <v>2000</v>
      </c>
      <c r="C1175" s="14" t="s">
        <v>36</v>
      </c>
      <c r="D1175" s="14">
        <v>11</v>
      </c>
      <c r="E1175" s="14">
        <v>0</v>
      </c>
      <c r="F1175" s="25">
        <v>2755.02</v>
      </c>
      <c r="G1175" s="14" t="s">
        <v>11</v>
      </c>
      <c r="H1175" s="14" t="s">
        <v>16</v>
      </c>
      <c r="I1175" s="14" t="s">
        <v>246</v>
      </c>
      <c r="J1175" s="26" t="s">
        <v>7082</v>
      </c>
      <c r="K1175" s="15">
        <v>22</v>
      </c>
    </row>
    <row r="1176" spans="1:11">
      <c r="A1176" s="14" t="s">
        <v>322</v>
      </c>
      <c r="B1176" s="14">
        <v>1997</v>
      </c>
      <c r="C1176" s="14" t="s">
        <v>34</v>
      </c>
      <c r="D1176" s="14">
        <v>10</v>
      </c>
      <c r="E1176" s="14">
        <v>0</v>
      </c>
      <c r="F1176" s="25">
        <v>2758.99</v>
      </c>
      <c r="G1176" s="14" t="s">
        <v>11</v>
      </c>
      <c r="H1176" s="14" t="s">
        <v>16</v>
      </c>
      <c r="I1176" s="14" t="s">
        <v>23</v>
      </c>
      <c r="J1176" s="26" t="s">
        <v>7081</v>
      </c>
      <c r="K1176" s="15">
        <v>25</v>
      </c>
    </row>
    <row r="1177" spans="1:11">
      <c r="A1177" s="14" t="s">
        <v>323</v>
      </c>
      <c r="B1177" s="14">
        <v>2004</v>
      </c>
      <c r="C1177" s="14" t="s">
        <v>15</v>
      </c>
      <c r="D1177" s="14">
        <v>14</v>
      </c>
      <c r="E1177" s="14">
        <v>0</v>
      </c>
      <c r="F1177" s="25">
        <v>2773.46</v>
      </c>
      <c r="G1177" s="14" t="s">
        <v>11</v>
      </c>
      <c r="H1177" s="14" t="s">
        <v>16</v>
      </c>
      <c r="I1177" s="14" t="s">
        <v>299</v>
      </c>
      <c r="J1177" s="26" t="s">
        <v>7080</v>
      </c>
      <c r="K1177" s="15">
        <v>18</v>
      </c>
    </row>
    <row r="1178" spans="1:11">
      <c r="A1178" s="14" t="s">
        <v>324</v>
      </c>
      <c r="B1178" s="14">
        <v>1999</v>
      </c>
      <c r="C1178" s="14" t="s">
        <v>34</v>
      </c>
      <c r="D1178" s="14">
        <v>29</v>
      </c>
      <c r="E1178" s="14">
        <v>1</v>
      </c>
      <c r="F1178" s="25">
        <v>2775.19</v>
      </c>
      <c r="G1178" s="14" t="s">
        <v>11</v>
      </c>
      <c r="H1178" s="14" t="s">
        <v>16</v>
      </c>
      <c r="I1178" s="14" t="s">
        <v>23</v>
      </c>
      <c r="J1178" s="26" t="s">
        <v>7079</v>
      </c>
      <c r="K1178" s="15">
        <v>23</v>
      </c>
    </row>
    <row r="1179" spans="1:11">
      <c r="A1179" s="14" t="s">
        <v>325</v>
      </c>
      <c r="B1179" s="14">
        <v>1999</v>
      </c>
      <c r="C1179" s="14" t="s">
        <v>30</v>
      </c>
      <c r="D1179" s="14">
        <v>24</v>
      </c>
      <c r="E1179" s="14">
        <v>1</v>
      </c>
      <c r="F1179" s="25">
        <v>2789.06</v>
      </c>
      <c r="G1179" s="14" t="s">
        <v>11</v>
      </c>
      <c r="H1179" s="14" t="s">
        <v>12</v>
      </c>
      <c r="I1179" s="14" t="s">
        <v>23</v>
      </c>
      <c r="J1179" s="26" t="s">
        <v>6041</v>
      </c>
      <c r="K1179" s="15">
        <v>23</v>
      </c>
    </row>
    <row r="1180" spans="1:11">
      <c r="A1180" s="14" t="s">
        <v>326</v>
      </c>
      <c r="B1180" s="14">
        <v>2004</v>
      </c>
      <c r="C1180" s="14" t="s">
        <v>34</v>
      </c>
      <c r="D1180" s="14">
        <v>4</v>
      </c>
      <c r="E1180" s="14">
        <v>2</v>
      </c>
      <c r="F1180" s="25">
        <v>2801.26</v>
      </c>
      <c r="G1180" s="14" t="s">
        <v>11</v>
      </c>
      <c r="H1180" s="14" t="s">
        <v>12</v>
      </c>
      <c r="I1180" s="14" t="s">
        <v>13</v>
      </c>
      <c r="J1180" s="26" t="s">
        <v>7078</v>
      </c>
      <c r="K1180" s="15">
        <v>18</v>
      </c>
    </row>
    <row r="1181" spans="1:11">
      <c r="A1181" s="14" t="s">
        <v>2168</v>
      </c>
      <c r="B1181" s="14">
        <v>1999</v>
      </c>
      <c r="C1181" s="14" t="s">
        <v>20</v>
      </c>
      <c r="D1181" s="14">
        <v>4</v>
      </c>
      <c r="E1181" s="14">
        <v>2</v>
      </c>
      <c r="F1181" s="25">
        <v>36021.01</v>
      </c>
      <c r="G1181" s="14" t="s">
        <v>11</v>
      </c>
      <c r="H1181" s="14" t="s">
        <v>12</v>
      </c>
      <c r="I1181" s="14" t="s">
        <v>13</v>
      </c>
      <c r="J1181" s="26" t="s">
        <v>7077</v>
      </c>
      <c r="K1181" s="15">
        <v>23</v>
      </c>
    </row>
    <row r="1182" spans="1:11">
      <c r="A1182" s="14" t="s">
        <v>327</v>
      </c>
      <c r="B1182" s="14">
        <v>2003</v>
      </c>
      <c r="C1182" s="14" t="s">
        <v>20</v>
      </c>
      <c r="D1182" s="14">
        <v>23</v>
      </c>
      <c r="E1182" s="14">
        <v>2</v>
      </c>
      <c r="F1182" s="25">
        <v>2803.7</v>
      </c>
      <c r="G1182" s="14" t="s">
        <v>11</v>
      </c>
      <c r="H1182" s="14" t="s">
        <v>16</v>
      </c>
      <c r="I1182" s="14" t="s">
        <v>23</v>
      </c>
      <c r="J1182" s="26" t="s">
        <v>7076</v>
      </c>
      <c r="K1182" s="15">
        <v>19</v>
      </c>
    </row>
    <row r="1183" spans="1:11">
      <c r="A1183" s="14" t="s">
        <v>328</v>
      </c>
      <c r="B1183" s="14">
        <v>2000</v>
      </c>
      <c r="C1183" s="14" t="s">
        <v>36</v>
      </c>
      <c r="D1183" s="14">
        <v>1</v>
      </c>
      <c r="E1183" s="14">
        <v>0</v>
      </c>
      <c r="F1183" s="25">
        <v>2819.51</v>
      </c>
      <c r="G1183" s="14" t="s">
        <v>11</v>
      </c>
      <c r="H1183" s="14" t="s">
        <v>12</v>
      </c>
      <c r="I1183" s="14" t="s">
        <v>41</v>
      </c>
      <c r="J1183" s="26" t="s">
        <v>7075</v>
      </c>
      <c r="K1183" s="15">
        <v>22</v>
      </c>
    </row>
    <row r="1184" spans="1:11">
      <c r="A1184" s="14" t="s">
        <v>329</v>
      </c>
      <c r="B1184" s="14">
        <v>1998</v>
      </c>
      <c r="C1184" s="14" t="s">
        <v>15</v>
      </c>
      <c r="D1184" s="14">
        <v>15</v>
      </c>
      <c r="E1184" s="14">
        <v>0</v>
      </c>
      <c r="F1184" s="25">
        <v>2842.76</v>
      </c>
      <c r="G1184" s="14" t="s">
        <v>11</v>
      </c>
      <c r="H1184" s="14" t="s">
        <v>12</v>
      </c>
      <c r="I1184" s="14" t="s">
        <v>23</v>
      </c>
      <c r="J1184" s="26" t="s">
        <v>7074</v>
      </c>
      <c r="K1184" s="15">
        <v>24</v>
      </c>
    </row>
    <row r="1185" spans="1:11">
      <c r="A1185" s="14" t="s">
        <v>330</v>
      </c>
      <c r="B1185" s="14">
        <v>1998</v>
      </c>
      <c r="C1185" s="14" t="s">
        <v>18</v>
      </c>
      <c r="D1185" s="14">
        <v>17</v>
      </c>
      <c r="E1185" s="14">
        <v>0</v>
      </c>
      <c r="F1185" s="25">
        <v>2850.68</v>
      </c>
      <c r="G1185" s="14" t="s">
        <v>11</v>
      </c>
      <c r="H1185" s="14" t="s">
        <v>12</v>
      </c>
      <c r="I1185" s="14" t="s">
        <v>23</v>
      </c>
      <c r="J1185" s="26" t="s">
        <v>7073</v>
      </c>
      <c r="K1185" s="15">
        <v>24</v>
      </c>
    </row>
    <row r="1186" spans="1:11">
      <c r="A1186" s="14" t="s">
        <v>331</v>
      </c>
      <c r="B1186" s="14">
        <v>1998</v>
      </c>
      <c r="C1186" s="14" t="s">
        <v>20</v>
      </c>
      <c r="D1186" s="14">
        <v>4</v>
      </c>
      <c r="E1186" s="14">
        <v>0</v>
      </c>
      <c r="F1186" s="25">
        <v>2855.44</v>
      </c>
      <c r="G1186" s="14" t="s">
        <v>11</v>
      </c>
      <c r="H1186" s="14" t="s">
        <v>12</v>
      </c>
      <c r="I1186" s="14" t="s">
        <v>23</v>
      </c>
      <c r="J1186" s="26" t="s">
        <v>7072</v>
      </c>
      <c r="K1186" s="15">
        <v>24</v>
      </c>
    </row>
    <row r="1187" spans="1:11">
      <c r="A1187" s="14" t="s">
        <v>332</v>
      </c>
      <c r="B1187" s="14">
        <v>1993</v>
      </c>
      <c r="C1187" s="14" t="s">
        <v>15</v>
      </c>
      <c r="D1187" s="14">
        <v>1</v>
      </c>
      <c r="E1187" s="14">
        <v>0</v>
      </c>
      <c r="F1187" s="25">
        <v>2866.09</v>
      </c>
      <c r="G1187" s="14" t="s">
        <v>12</v>
      </c>
      <c r="H1187" s="14" t="s">
        <v>12</v>
      </c>
      <c r="I1187" s="14" t="s">
        <v>41</v>
      </c>
      <c r="J1187" s="26" t="s">
        <v>7071</v>
      </c>
      <c r="K1187" s="15">
        <v>29</v>
      </c>
    </row>
    <row r="1188" spans="1:11">
      <c r="A1188" s="14" t="s">
        <v>333</v>
      </c>
      <c r="B1188" s="14">
        <v>1993</v>
      </c>
      <c r="C1188" s="14" t="s">
        <v>34</v>
      </c>
      <c r="D1188" s="14">
        <v>12</v>
      </c>
      <c r="E1188" s="14">
        <v>0</v>
      </c>
      <c r="F1188" s="25">
        <v>2867.12</v>
      </c>
      <c r="G1188" s="14" t="s">
        <v>16</v>
      </c>
      <c r="H1188" s="14" t="s">
        <v>12</v>
      </c>
      <c r="I1188" s="14" t="s">
        <v>13</v>
      </c>
      <c r="J1188" s="26" t="s">
        <v>7070</v>
      </c>
      <c r="K1188" s="15">
        <v>29</v>
      </c>
    </row>
    <row r="1189" spans="1:11">
      <c r="A1189" s="14" t="s">
        <v>334</v>
      </c>
      <c r="B1189" s="14">
        <v>1996</v>
      </c>
      <c r="C1189" s="14" t="s">
        <v>18</v>
      </c>
      <c r="D1189" s="14">
        <v>21</v>
      </c>
      <c r="E1189" s="14">
        <v>0</v>
      </c>
      <c r="F1189" s="25">
        <v>2897.32</v>
      </c>
      <c r="G1189" s="14" t="s">
        <v>12</v>
      </c>
      <c r="H1189" s="14" t="s">
        <v>12</v>
      </c>
      <c r="I1189" s="14" t="s">
        <v>167</v>
      </c>
      <c r="J1189" s="26" t="s">
        <v>7069</v>
      </c>
      <c r="K1189" s="15">
        <v>26</v>
      </c>
    </row>
    <row r="1190" spans="1:11">
      <c r="A1190" s="14" t="s">
        <v>335</v>
      </c>
      <c r="B1190" s="14">
        <v>2000</v>
      </c>
      <c r="C1190" s="14" t="s">
        <v>10</v>
      </c>
      <c r="D1190" s="14">
        <v>14</v>
      </c>
      <c r="E1190" s="14">
        <v>0</v>
      </c>
      <c r="F1190" s="25">
        <v>2897.46</v>
      </c>
      <c r="G1190" s="14" t="s">
        <v>11</v>
      </c>
      <c r="H1190" s="14" t="s">
        <v>16</v>
      </c>
      <c r="I1190" s="14" t="s">
        <v>23</v>
      </c>
      <c r="J1190" s="26" t="s">
        <v>7068</v>
      </c>
      <c r="K1190" s="15">
        <v>22</v>
      </c>
    </row>
    <row r="1191" spans="1:11">
      <c r="A1191" s="14" t="s">
        <v>336</v>
      </c>
      <c r="B1191" s="14">
        <v>1999</v>
      </c>
      <c r="C1191" s="14" t="s">
        <v>15</v>
      </c>
      <c r="D1191" s="14">
        <v>1</v>
      </c>
      <c r="E1191" s="14">
        <v>0</v>
      </c>
      <c r="F1191" s="25">
        <v>2899.49</v>
      </c>
      <c r="G1191" s="14" t="s">
        <v>11</v>
      </c>
      <c r="H1191" s="14" t="s">
        <v>11</v>
      </c>
      <c r="I1191" s="14" t="s">
        <v>246</v>
      </c>
      <c r="J1191" s="26" t="s">
        <v>7067</v>
      </c>
      <c r="K1191" s="15">
        <v>23</v>
      </c>
    </row>
    <row r="1192" spans="1:11">
      <c r="A1192" s="14" t="s">
        <v>2169</v>
      </c>
      <c r="B1192" s="14">
        <v>1963</v>
      </c>
      <c r="C1192" s="14" t="s">
        <v>10</v>
      </c>
      <c r="D1192" s="14">
        <v>22</v>
      </c>
      <c r="E1192" s="14">
        <v>0</v>
      </c>
      <c r="F1192" s="25">
        <v>36074.339999999997</v>
      </c>
      <c r="G1192" s="14" t="s">
        <v>11</v>
      </c>
      <c r="H1192" s="14" t="s">
        <v>16</v>
      </c>
      <c r="I1192" s="14" t="s">
        <v>41</v>
      </c>
      <c r="J1192" s="26" t="s">
        <v>7066</v>
      </c>
      <c r="K1192" s="15">
        <v>59</v>
      </c>
    </row>
    <row r="1193" spans="1:11">
      <c r="A1193" s="14" t="s">
        <v>337</v>
      </c>
      <c r="B1193" s="14">
        <v>1996</v>
      </c>
      <c r="C1193" s="14" t="s">
        <v>36</v>
      </c>
      <c r="D1193" s="14">
        <v>24</v>
      </c>
      <c r="E1193" s="14">
        <v>1</v>
      </c>
      <c r="F1193" s="25">
        <v>2902.91</v>
      </c>
      <c r="G1193" s="14" t="s">
        <v>11</v>
      </c>
      <c r="H1193" s="14" t="s">
        <v>11</v>
      </c>
      <c r="I1193" s="14" t="s">
        <v>13</v>
      </c>
      <c r="J1193" s="26" t="s">
        <v>7065</v>
      </c>
      <c r="K1193" s="15">
        <v>26</v>
      </c>
    </row>
    <row r="1194" spans="1:11">
      <c r="A1194" s="14" t="s">
        <v>338</v>
      </c>
      <c r="B1194" s="14">
        <v>1996</v>
      </c>
      <c r="C1194" s="14" t="s">
        <v>18</v>
      </c>
      <c r="D1194" s="14">
        <v>13</v>
      </c>
      <c r="E1194" s="14">
        <v>1</v>
      </c>
      <c r="F1194" s="25">
        <v>2904.09</v>
      </c>
      <c r="G1194" s="14" t="s">
        <v>11</v>
      </c>
      <c r="H1194" s="14" t="s">
        <v>11</v>
      </c>
      <c r="I1194" s="14" t="s">
        <v>41</v>
      </c>
      <c r="J1194" s="26" t="s">
        <v>7064</v>
      </c>
      <c r="K1194" s="15">
        <v>26</v>
      </c>
    </row>
    <row r="1195" spans="1:11">
      <c r="A1195" s="14" t="s">
        <v>339</v>
      </c>
      <c r="B1195" s="14">
        <v>2003</v>
      </c>
      <c r="C1195" s="14" t="s">
        <v>18</v>
      </c>
      <c r="D1195" s="14">
        <v>5</v>
      </c>
      <c r="E1195" s="14">
        <v>2</v>
      </c>
      <c r="F1195" s="25">
        <v>2913.57</v>
      </c>
      <c r="G1195" s="14" t="s">
        <v>11</v>
      </c>
      <c r="H1195" s="14" t="s">
        <v>11</v>
      </c>
      <c r="I1195" s="14" t="s">
        <v>41</v>
      </c>
      <c r="J1195" s="26" t="s">
        <v>7063</v>
      </c>
      <c r="K1195" s="15">
        <v>20</v>
      </c>
    </row>
    <row r="1196" spans="1:11">
      <c r="A1196" s="14" t="s">
        <v>340</v>
      </c>
      <c r="B1196" s="14">
        <v>1996</v>
      </c>
      <c r="C1196" s="14" t="s">
        <v>18</v>
      </c>
      <c r="D1196" s="14">
        <v>30</v>
      </c>
      <c r="E1196" s="14">
        <v>1</v>
      </c>
      <c r="F1196" s="25">
        <v>2927.06</v>
      </c>
      <c r="G1196" s="14" t="s">
        <v>11</v>
      </c>
      <c r="H1196" s="14" t="s">
        <v>11</v>
      </c>
      <c r="I1196" s="14" t="s">
        <v>13</v>
      </c>
      <c r="J1196" s="26" t="s">
        <v>7062</v>
      </c>
      <c r="K1196" s="15">
        <v>26</v>
      </c>
    </row>
    <row r="1197" spans="1:11">
      <c r="A1197" s="14" t="s">
        <v>341</v>
      </c>
      <c r="B1197" s="14">
        <v>2002</v>
      </c>
      <c r="C1197" s="14" t="s">
        <v>20</v>
      </c>
      <c r="D1197" s="14">
        <v>30</v>
      </c>
      <c r="E1197" s="14">
        <v>0</v>
      </c>
      <c r="F1197" s="25">
        <v>2943.41</v>
      </c>
      <c r="G1197" s="14" t="s">
        <v>11</v>
      </c>
      <c r="H1197" s="14" t="s">
        <v>12</v>
      </c>
      <c r="I1197" s="14" t="s">
        <v>23</v>
      </c>
      <c r="J1197" s="26" t="s">
        <v>7061</v>
      </c>
      <c r="K1197" s="15">
        <v>20</v>
      </c>
    </row>
    <row r="1198" spans="1:11">
      <c r="A1198" s="14" t="s">
        <v>342</v>
      </c>
      <c r="B1198" s="14">
        <v>1995</v>
      </c>
      <c r="C1198" s="14" t="s">
        <v>20</v>
      </c>
      <c r="D1198" s="14">
        <v>24</v>
      </c>
      <c r="E1198" s="14">
        <v>0</v>
      </c>
      <c r="F1198" s="25">
        <v>2974.13</v>
      </c>
      <c r="G1198" s="14" t="s">
        <v>11</v>
      </c>
      <c r="H1198" s="14" t="s">
        <v>16</v>
      </c>
      <c r="I1198" s="14" t="s">
        <v>41</v>
      </c>
      <c r="J1198" s="26" t="s">
        <v>7060</v>
      </c>
      <c r="K1198" s="15">
        <v>27</v>
      </c>
    </row>
    <row r="1199" spans="1:11">
      <c r="A1199" s="14" t="s">
        <v>343</v>
      </c>
      <c r="B1199" s="14">
        <v>1987</v>
      </c>
      <c r="C1199" s="14" t="s">
        <v>18</v>
      </c>
      <c r="D1199" s="14">
        <v>18</v>
      </c>
      <c r="E1199" s="14">
        <v>3</v>
      </c>
      <c r="F1199" s="25">
        <v>2979.52</v>
      </c>
      <c r="G1199" s="14" t="s">
        <v>11</v>
      </c>
      <c r="H1199" s="14" t="s">
        <v>12</v>
      </c>
      <c r="I1199" s="14" t="s">
        <v>13</v>
      </c>
      <c r="J1199" s="26" t="s">
        <v>7059</v>
      </c>
      <c r="K1199" s="15">
        <v>35</v>
      </c>
    </row>
    <row r="1200" spans="1:11">
      <c r="A1200" s="14" t="s">
        <v>344</v>
      </c>
      <c r="B1200" s="14">
        <v>1991</v>
      </c>
      <c r="C1200" s="14" t="s">
        <v>15</v>
      </c>
      <c r="D1200" s="14">
        <v>20</v>
      </c>
      <c r="E1200" s="14">
        <v>3</v>
      </c>
      <c r="F1200" s="25">
        <v>2985.67</v>
      </c>
      <c r="G1200" s="14" t="s">
        <v>11</v>
      </c>
      <c r="H1200" s="14" t="s">
        <v>11</v>
      </c>
      <c r="I1200" s="14" t="s">
        <v>13</v>
      </c>
      <c r="J1200" s="26" t="s">
        <v>7058</v>
      </c>
      <c r="K1200" s="15">
        <v>31</v>
      </c>
    </row>
    <row r="1201" spans="1:11">
      <c r="A1201" s="14" t="s">
        <v>345</v>
      </c>
      <c r="B1201" s="14">
        <v>2002</v>
      </c>
      <c r="C1201" s="14" t="s">
        <v>30</v>
      </c>
      <c r="D1201" s="14">
        <v>15</v>
      </c>
      <c r="E1201" s="14">
        <v>0</v>
      </c>
      <c r="F1201" s="25">
        <v>3012.22</v>
      </c>
      <c r="G1201" s="14" t="s">
        <v>11</v>
      </c>
      <c r="H1201" s="14" t="s">
        <v>12</v>
      </c>
      <c r="I1201" s="14" t="s">
        <v>23</v>
      </c>
      <c r="J1201" s="26" t="s">
        <v>7057</v>
      </c>
      <c r="K1201" s="15">
        <v>20</v>
      </c>
    </row>
    <row r="1202" spans="1:11">
      <c r="A1202" s="14" t="s">
        <v>346</v>
      </c>
      <c r="B1202" s="14">
        <v>1988</v>
      </c>
      <c r="C1202" s="14" t="s">
        <v>20</v>
      </c>
      <c r="D1202" s="14">
        <v>28</v>
      </c>
      <c r="E1202" s="14">
        <v>3</v>
      </c>
      <c r="F1202" s="25">
        <v>3018.04</v>
      </c>
      <c r="G1202" s="14" t="s">
        <v>11</v>
      </c>
      <c r="H1202" s="14" t="s">
        <v>11</v>
      </c>
      <c r="I1202" s="14" t="s">
        <v>23</v>
      </c>
      <c r="J1202" s="26" t="s">
        <v>7056</v>
      </c>
      <c r="K1202" s="15">
        <v>34</v>
      </c>
    </row>
    <row r="1203" spans="1:11">
      <c r="A1203" s="14" t="s">
        <v>2170</v>
      </c>
      <c r="B1203" s="14">
        <v>1996</v>
      </c>
      <c r="C1203" s="14" t="s">
        <v>34</v>
      </c>
      <c r="D1203" s="14">
        <v>20</v>
      </c>
      <c r="E1203" s="14">
        <v>2</v>
      </c>
      <c r="F1203" s="25">
        <v>36085.22</v>
      </c>
      <c r="G1203" s="14" t="s">
        <v>16</v>
      </c>
      <c r="H1203" s="14" t="s">
        <v>16</v>
      </c>
      <c r="I1203" s="14" t="s">
        <v>41</v>
      </c>
      <c r="J1203" s="26" t="s">
        <v>7055</v>
      </c>
      <c r="K1203" s="15">
        <v>26</v>
      </c>
    </row>
    <row r="1204" spans="1:11">
      <c r="A1204" s="14" t="s">
        <v>347</v>
      </c>
      <c r="B1204" s="14">
        <v>1997</v>
      </c>
      <c r="C1204" s="14" t="s">
        <v>30</v>
      </c>
      <c r="D1204" s="14">
        <v>19</v>
      </c>
      <c r="E1204" s="14">
        <v>0</v>
      </c>
      <c r="F1204" s="25">
        <v>3021.81</v>
      </c>
      <c r="G1204" s="14" t="s">
        <v>11</v>
      </c>
      <c r="H1204" s="14" t="s">
        <v>12</v>
      </c>
      <c r="I1204" s="14" t="s">
        <v>23</v>
      </c>
      <c r="J1204" s="26" t="s">
        <v>7054</v>
      </c>
      <c r="K1204" s="15">
        <v>25</v>
      </c>
    </row>
    <row r="1205" spans="1:11">
      <c r="A1205" s="14" t="s">
        <v>348</v>
      </c>
      <c r="B1205" s="14">
        <v>1998</v>
      </c>
      <c r="C1205" s="14" t="s">
        <v>20</v>
      </c>
      <c r="D1205" s="14">
        <v>15</v>
      </c>
      <c r="E1205" s="14">
        <v>0</v>
      </c>
      <c r="F1205" s="25">
        <v>3044.21</v>
      </c>
      <c r="G1205" s="14" t="s">
        <v>11</v>
      </c>
      <c r="H1205" s="14" t="s">
        <v>12</v>
      </c>
      <c r="I1205" s="14" t="s">
        <v>246</v>
      </c>
      <c r="J1205" s="26" t="s">
        <v>7053</v>
      </c>
      <c r="K1205" s="15">
        <v>24</v>
      </c>
    </row>
    <row r="1206" spans="1:11">
      <c r="A1206" s="14" t="s">
        <v>349</v>
      </c>
      <c r="B1206" s="14">
        <v>1998</v>
      </c>
      <c r="C1206" s="14" t="s">
        <v>34</v>
      </c>
      <c r="D1206" s="14">
        <v>9</v>
      </c>
      <c r="E1206" s="14">
        <v>0</v>
      </c>
      <c r="F1206" s="25">
        <v>3046.06</v>
      </c>
      <c r="G1206" s="14" t="s">
        <v>11</v>
      </c>
      <c r="H1206" s="14" t="s">
        <v>16</v>
      </c>
      <c r="I1206" s="14" t="s">
        <v>248</v>
      </c>
      <c r="J1206" s="26" t="s">
        <v>7052</v>
      </c>
      <c r="K1206" s="15">
        <v>24</v>
      </c>
    </row>
    <row r="1207" spans="1:11">
      <c r="A1207" s="14" t="s">
        <v>350</v>
      </c>
      <c r="B1207" s="14">
        <v>1997</v>
      </c>
      <c r="C1207" s="14" t="s">
        <v>30</v>
      </c>
      <c r="D1207" s="14">
        <v>22</v>
      </c>
      <c r="E1207" s="14">
        <v>0</v>
      </c>
      <c r="F1207" s="25">
        <v>3051.73</v>
      </c>
      <c r="G1207" s="14" t="s">
        <v>11</v>
      </c>
      <c r="H1207" s="14" t="s">
        <v>11</v>
      </c>
      <c r="I1207" s="14" t="s">
        <v>41</v>
      </c>
      <c r="J1207" s="26" t="s">
        <v>7031</v>
      </c>
      <c r="K1207" s="15">
        <v>25</v>
      </c>
    </row>
    <row r="1208" spans="1:11">
      <c r="A1208" s="14" t="s">
        <v>351</v>
      </c>
      <c r="B1208" s="14">
        <v>2002</v>
      </c>
      <c r="C1208" s="14" t="s">
        <v>18</v>
      </c>
      <c r="D1208" s="14">
        <v>21</v>
      </c>
      <c r="E1208" s="14">
        <v>2</v>
      </c>
      <c r="F1208" s="25">
        <v>3056.39</v>
      </c>
      <c r="G1208" s="14" t="s">
        <v>11</v>
      </c>
      <c r="H1208" s="14" t="s">
        <v>12</v>
      </c>
      <c r="I1208" s="14" t="s">
        <v>13</v>
      </c>
      <c r="J1208" s="26" t="s">
        <v>7051</v>
      </c>
      <c r="K1208" s="15">
        <v>20</v>
      </c>
    </row>
    <row r="1209" spans="1:11">
      <c r="A1209" s="14" t="s">
        <v>352</v>
      </c>
      <c r="B1209" s="14">
        <v>1994</v>
      </c>
      <c r="C1209" s="14" t="s">
        <v>20</v>
      </c>
      <c r="D1209" s="14">
        <v>26</v>
      </c>
      <c r="E1209" s="14">
        <v>0</v>
      </c>
      <c r="F1209" s="25">
        <v>3062.51</v>
      </c>
      <c r="G1209" s="14" t="s">
        <v>12</v>
      </c>
      <c r="H1209" s="14" t="s">
        <v>16</v>
      </c>
      <c r="I1209" s="14" t="s">
        <v>23</v>
      </c>
      <c r="J1209" s="26" t="s">
        <v>7050</v>
      </c>
      <c r="K1209" s="15">
        <v>28</v>
      </c>
    </row>
    <row r="1210" spans="1:11">
      <c r="A1210" s="14" t="s">
        <v>353</v>
      </c>
      <c r="B1210" s="14">
        <v>1989</v>
      </c>
      <c r="C1210" s="14" t="s">
        <v>36</v>
      </c>
      <c r="D1210" s="14">
        <v>1</v>
      </c>
      <c r="E1210" s="14">
        <v>3</v>
      </c>
      <c r="F1210" s="25">
        <v>3065.49</v>
      </c>
      <c r="G1210" s="14" t="s">
        <v>11</v>
      </c>
      <c r="H1210" s="14" t="s">
        <v>16</v>
      </c>
      <c r="I1210" s="14" t="s">
        <v>23</v>
      </c>
      <c r="J1210" s="26" t="s">
        <v>7049</v>
      </c>
      <c r="K1210" s="15">
        <v>33</v>
      </c>
    </row>
    <row r="1211" spans="1:11">
      <c r="A1211" s="14" t="s">
        <v>354</v>
      </c>
      <c r="B1211" s="14">
        <v>1995</v>
      </c>
      <c r="C1211" s="14" t="s">
        <v>20</v>
      </c>
      <c r="D1211" s="14">
        <v>10</v>
      </c>
      <c r="E1211" s="14">
        <v>0</v>
      </c>
      <c r="F1211" s="25">
        <v>3070.81</v>
      </c>
      <c r="G1211" s="14" t="s">
        <v>12</v>
      </c>
      <c r="H1211" s="14" t="s">
        <v>16</v>
      </c>
      <c r="I1211" s="14" t="s">
        <v>355</v>
      </c>
      <c r="J1211" s="26" t="s">
        <v>7048</v>
      </c>
      <c r="K1211" s="15">
        <v>27</v>
      </c>
    </row>
    <row r="1212" spans="1:11">
      <c r="A1212" s="14" t="s">
        <v>356</v>
      </c>
      <c r="B1212" s="14">
        <v>2001</v>
      </c>
      <c r="C1212" s="14" t="s">
        <v>36</v>
      </c>
      <c r="D1212" s="14">
        <v>13</v>
      </c>
      <c r="E1212" s="14">
        <v>2</v>
      </c>
      <c r="F1212" s="25">
        <v>3077.1</v>
      </c>
      <c r="G1212" s="14" t="s">
        <v>11</v>
      </c>
      <c r="H1212" s="14" t="s">
        <v>16</v>
      </c>
      <c r="I1212" s="14" t="s">
        <v>23</v>
      </c>
      <c r="J1212" s="26" t="s">
        <v>7047</v>
      </c>
      <c r="K1212" s="15">
        <v>21</v>
      </c>
    </row>
    <row r="1213" spans="1:11">
      <c r="A1213" s="14" t="s">
        <v>357</v>
      </c>
      <c r="B1213" s="14">
        <v>1987</v>
      </c>
      <c r="C1213" s="14" t="s">
        <v>34</v>
      </c>
      <c r="D1213" s="14">
        <v>1</v>
      </c>
      <c r="E1213" s="14">
        <v>3</v>
      </c>
      <c r="F1213" s="25">
        <v>3088.06</v>
      </c>
      <c r="G1213" s="14" t="s">
        <v>11</v>
      </c>
      <c r="H1213" s="14" t="s">
        <v>11</v>
      </c>
      <c r="I1213" s="14" t="s">
        <v>13</v>
      </c>
      <c r="J1213" s="26" t="s">
        <v>7046</v>
      </c>
      <c r="K1213" s="15">
        <v>35</v>
      </c>
    </row>
    <row r="1214" spans="1:11">
      <c r="A1214" s="14" t="s">
        <v>2171</v>
      </c>
      <c r="B1214" s="14">
        <v>1979</v>
      </c>
      <c r="C1214" s="14" t="s">
        <v>15</v>
      </c>
      <c r="D1214" s="14">
        <v>4</v>
      </c>
      <c r="E1214" s="14">
        <v>2</v>
      </c>
      <c r="F1214" s="25">
        <v>36090.49</v>
      </c>
      <c r="G1214" s="14" t="s">
        <v>11</v>
      </c>
      <c r="H1214" s="14" t="s">
        <v>11</v>
      </c>
      <c r="I1214" s="14" t="s">
        <v>41</v>
      </c>
      <c r="J1214" s="26" t="s">
        <v>6535</v>
      </c>
      <c r="K1214" s="15">
        <v>43</v>
      </c>
    </row>
    <row r="1215" spans="1:11">
      <c r="A1215" s="14" t="s">
        <v>358</v>
      </c>
      <c r="B1215" s="14">
        <v>1999</v>
      </c>
      <c r="C1215" s="14" t="s">
        <v>18</v>
      </c>
      <c r="D1215" s="14">
        <v>25</v>
      </c>
      <c r="E1215" s="14">
        <v>0</v>
      </c>
      <c r="F1215" s="25">
        <v>3128.35</v>
      </c>
      <c r="G1215" s="14" t="s">
        <v>11</v>
      </c>
      <c r="H1215" s="14" t="s">
        <v>12</v>
      </c>
      <c r="I1215" s="14" t="s">
        <v>299</v>
      </c>
      <c r="J1215" s="26" t="s">
        <v>7045</v>
      </c>
      <c r="K1215" s="15">
        <v>23</v>
      </c>
    </row>
    <row r="1216" spans="1:11">
      <c r="A1216" s="14" t="s">
        <v>359</v>
      </c>
      <c r="B1216" s="14">
        <v>1994</v>
      </c>
      <c r="C1216" s="14" t="s">
        <v>10</v>
      </c>
      <c r="D1216" s="14">
        <v>10</v>
      </c>
      <c r="E1216" s="14">
        <v>0</v>
      </c>
      <c r="F1216" s="25">
        <v>3161.45</v>
      </c>
      <c r="G1216" s="14" t="s">
        <v>11</v>
      </c>
      <c r="H1216" s="14" t="s">
        <v>16</v>
      </c>
      <c r="I1216" s="14" t="s">
        <v>41</v>
      </c>
      <c r="J1216" s="26" t="s">
        <v>7044</v>
      </c>
      <c r="K1216" s="15">
        <v>28</v>
      </c>
    </row>
    <row r="1217" spans="1:11">
      <c r="A1217" s="14" t="s">
        <v>360</v>
      </c>
      <c r="B1217" s="14">
        <v>1993</v>
      </c>
      <c r="C1217" s="14" t="s">
        <v>20</v>
      </c>
      <c r="D1217" s="14">
        <v>25</v>
      </c>
      <c r="E1217" s="14">
        <v>0</v>
      </c>
      <c r="F1217" s="25">
        <v>3162.02</v>
      </c>
      <c r="G1217" s="14" t="s">
        <v>11</v>
      </c>
      <c r="H1217" s="14" t="s">
        <v>12</v>
      </c>
      <c r="I1217" s="14" t="s">
        <v>13</v>
      </c>
      <c r="J1217" s="26" t="s">
        <v>7043</v>
      </c>
      <c r="K1217" s="15">
        <v>29</v>
      </c>
    </row>
    <row r="1218" spans="1:11">
      <c r="A1218" s="14" t="s">
        <v>361</v>
      </c>
      <c r="B1218" s="14">
        <v>2001</v>
      </c>
      <c r="C1218" s="14" t="s">
        <v>34</v>
      </c>
      <c r="D1218" s="14">
        <v>29</v>
      </c>
      <c r="E1218" s="14">
        <v>1</v>
      </c>
      <c r="F1218" s="25">
        <v>3167.46</v>
      </c>
      <c r="G1218" s="14" t="s">
        <v>11</v>
      </c>
      <c r="H1218" s="14" t="s">
        <v>12</v>
      </c>
      <c r="I1218" s="14" t="s">
        <v>246</v>
      </c>
      <c r="J1218" s="26" t="s">
        <v>7042</v>
      </c>
      <c r="K1218" s="15">
        <v>21</v>
      </c>
    </row>
    <row r="1219" spans="1:11">
      <c r="A1219" s="14" t="s">
        <v>362</v>
      </c>
      <c r="B1219" s="14">
        <v>1994</v>
      </c>
      <c r="C1219" s="14" t="s">
        <v>36</v>
      </c>
      <c r="D1219" s="14">
        <v>25</v>
      </c>
      <c r="E1219" s="14">
        <v>0</v>
      </c>
      <c r="F1219" s="25">
        <v>3171.61</v>
      </c>
      <c r="G1219" s="14" t="s">
        <v>11</v>
      </c>
      <c r="H1219" s="14" t="s">
        <v>12</v>
      </c>
      <c r="I1219" s="14" t="s">
        <v>13</v>
      </c>
      <c r="J1219" s="26" t="s">
        <v>7041</v>
      </c>
      <c r="K1219" s="15">
        <v>28</v>
      </c>
    </row>
    <row r="1220" spans="1:11">
      <c r="A1220" s="14" t="s">
        <v>363</v>
      </c>
      <c r="B1220" s="14">
        <v>1994</v>
      </c>
      <c r="C1220" s="14" t="s">
        <v>10</v>
      </c>
      <c r="D1220" s="14">
        <v>6</v>
      </c>
      <c r="E1220" s="14">
        <v>0</v>
      </c>
      <c r="F1220" s="25">
        <v>3172.02</v>
      </c>
      <c r="G1220" s="14" t="s">
        <v>11</v>
      </c>
      <c r="H1220" s="14" t="s">
        <v>16</v>
      </c>
      <c r="I1220" s="14" t="s">
        <v>41</v>
      </c>
      <c r="J1220" s="26" t="s">
        <v>7040</v>
      </c>
      <c r="K1220" s="15">
        <v>28</v>
      </c>
    </row>
    <row r="1221" spans="1:11">
      <c r="A1221" s="14" t="s">
        <v>364</v>
      </c>
      <c r="B1221" s="14">
        <v>1996</v>
      </c>
      <c r="C1221" s="14" t="s">
        <v>34</v>
      </c>
      <c r="D1221" s="14">
        <v>14</v>
      </c>
      <c r="E1221" s="14">
        <v>0</v>
      </c>
      <c r="F1221" s="25">
        <v>3176.29</v>
      </c>
      <c r="G1221" s="14" t="s">
        <v>11</v>
      </c>
      <c r="H1221" s="14" t="s">
        <v>11</v>
      </c>
      <c r="I1221" s="14" t="s">
        <v>23</v>
      </c>
      <c r="J1221" s="26" t="s">
        <v>7039</v>
      </c>
      <c r="K1221" s="15">
        <v>26</v>
      </c>
    </row>
    <row r="1222" spans="1:11">
      <c r="A1222" s="14" t="s">
        <v>365</v>
      </c>
      <c r="B1222" s="14">
        <v>1996</v>
      </c>
      <c r="C1222" s="14" t="s">
        <v>10</v>
      </c>
      <c r="D1222" s="14">
        <v>3</v>
      </c>
      <c r="E1222" s="14">
        <v>0</v>
      </c>
      <c r="F1222" s="25">
        <v>3176.82</v>
      </c>
      <c r="G1222" s="14" t="s">
        <v>11</v>
      </c>
      <c r="H1222" s="14" t="s">
        <v>16</v>
      </c>
      <c r="I1222" s="14" t="s">
        <v>23</v>
      </c>
      <c r="J1222" s="26" t="s">
        <v>7038</v>
      </c>
      <c r="K1222" s="15">
        <v>26</v>
      </c>
    </row>
    <row r="1223" spans="1:11">
      <c r="A1223" s="14" t="s">
        <v>366</v>
      </c>
      <c r="B1223" s="14">
        <v>2000</v>
      </c>
      <c r="C1223" s="14" t="s">
        <v>20</v>
      </c>
      <c r="D1223" s="14">
        <v>23</v>
      </c>
      <c r="E1223" s="14">
        <v>0</v>
      </c>
      <c r="F1223" s="25">
        <v>3179.96</v>
      </c>
      <c r="G1223" s="14" t="s">
        <v>11</v>
      </c>
      <c r="H1223" s="14" t="s">
        <v>11</v>
      </c>
      <c r="I1223" s="14" t="s">
        <v>23</v>
      </c>
      <c r="J1223" s="26" t="s">
        <v>7037</v>
      </c>
      <c r="K1223" s="15">
        <v>22</v>
      </c>
    </row>
    <row r="1224" spans="1:11">
      <c r="A1224" s="14" t="s">
        <v>367</v>
      </c>
      <c r="B1224" s="14">
        <v>2001</v>
      </c>
      <c r="C1224" s="14" t="s">
        <v>20</v>
      </c>
      <c r="D1224" s="14">
        <v>2</v>
      </c>
      <c r="E1224" s="14">
        <v>2</v>
      </c>
      <c r="F1224" s="25">
        <v>3180.51</v>
      </c>
      <c r="G1224" s="14" t="s">
        <v>11</v>
      </c>
      <c r="H1224" s="14" t="s">
        <v>11</v>
      </c>
      <c r="I1224" s="14" t="s">
        <v>13</v>
      </c>
      <c r="J1224" s="26" t="s">
        <v>7036</v>
      </c>
      <c r="K1224" s="15">
        <v>21</v>
      </c>
    </row>
    <row r="1225" spans="1:11">
      <c r="A1225" s="14" t="s">
        <v>2172</v>
      </c>
      <c r="B1225" s="14">
        <v>1997</v>
      </c>
      <c r="C1225" s="14" t="s">
        <v>18</v>
      </c>
      <c r="D1225" s="14">
        <v>12</v>
      </c>
      <c r="E1225" s="14">
        <v>2</v>
      </c>
      <c r="F1225" s="25">
        <v>36124.57</v>
      </c>
      <c r="G1225" s="14" t="s">
        <v>16</v>
      </c>
      <c r="H1225" s="14" t="s">
        <v>12</v>
      </c>
      <c r="I1225" s="14" t="s">
        <v>13</v>
      </c>
      <c r="J1225" s="26" t="s">
        <v>7035</v>
      </c>
      <c r="K1225" s="15">
        <v>25</v>
      </c>
    </row>
    <row r="1226" spans="1:11">
      <c r="A1226" s="14" t="s">
        <v>2352</v>
      </c>
      <c r="B1226" s="14">
        <v>1971</v>
      </c>
      <c r="C1226" s="14" t="s">
        <v>20</v>
      </c>
      <c r="D1226" s="14">
        <v>27</v>
      </c>
      <c r="E1226" s="14">
        <v>2</v>
      </c>
      <c r="F1226" s="25">
        <v>47462.89</v>
      </c>
      <c r="G1226" s="14" t="s">
        <v>16</v>
      </c>
      <c r="H1226" s="14" t="s">
        <v>11</v>
      </c>
      <c r="I1226" s="14" t="s">
        <v>13</v>
      </c>
      <c r="J1226" s="26" t="s">
        <v>6689</v>
      </c>
      <c r="K1226" s="15">
        <v>51</v>
      </c>
    </row>
    <row r="1227" spans="1:11">
      <c r="A1227" s="14" t="s">
        <v>2370</v>
      </c>
      <c r="B1227" s="14">
        <v>1977</v>
      </c>
      <c r="C1227" s="14" t="s">
        <v>18</v>
      </c>
      <c r="D1227" s="14">
        <v>8</v>
      </c>
      <c r="E1227" s="14">
        <v>0</v>
      </c>
      <c r="F1227" s="25">
        <v>62592.87</v>
      </c>
      <c r="G1227" s="14" t="s">
        <v>11</v>
      </c>
      <c r="H1227" s="14" t="s">
        <v>12</v>
      </c>
      <c r="I1227" s="14" t="s">
        <v>13</v>
      </c>
      <c r="J1227" s="26" t="s">
        <v>7034</v>
      </c>
      <c r="K1227" s="15">
        <v>46</v>
      </c>
    </row>
    <row r="1228" spans="1:11">
      <c r="A1228" s="14" t="s">
        <v>368</v>
      </c>
      <c r="B1228" s="14">
        <v>1996</v>
      </c>
      <c r="C1228" s="14" t="s">
        <v>36</v>
      </c>
      <c r="D1228" s="14">
        <v>11</v>
      </c>
      <c r="E1228" s="14">
        <v>0</v>
      </c>
      <c r="F1228" s="25">
        <v>3201.25</v>
      </c>
      <c r="G1228" s="14" t="s">
        <v>11</v>
      </c>
      <c r="H1228" s="14" t="s">
        <v>12</v>
      </c>
      <c r="I1228" s="14" t="s">
        <v>23</v>
      </c>
      <c r="J1228" s="26" t="s">
        <v>7033</v>
      </c>
      <c r="K1228" s="15">
        <v>26</v>
      </c>
    </row>
    <row r="1229" spans="1:11">
      <c r="A1229" s="14" t="s">
        <v>369</v>
      </c>
      <c r="B1229" s="14">
        <v>1997</v>
      </c>
      <c r="C1229" s="14" t="s">
        <v>10</v>
      </c>
      <c r="D1229" s="14">
        <v>5</v>
      </c>
      <c r="E1229" s="14">
        <v>0</v>
      </c>
      <c r="F1229" s="25">
        <v>3206.49</v>
      </c>
      <c r="G1229" s="14" t="s">
        <v>11</v>
      </c>
      <c r="H1229" s="14" t="s">
        <v>12</v>
      </c>
      <c r="I1229" s="14" t="s">
        <v>246</v>
      </c>
      <c r="J1229" s="26" t="s">
        <v>7032</v>
      </c>
      <c r="K1229" s="15">
        <v>25</v>
      </c>
    </row>
    <row r="1230" spans="1:11">
      <c r="A1230" s="14" t="s">
        <v>370</v>
      </c>
      <c r="B1230" s="14">
        <v>1997</v>
      </c>
      <c r="C1230" s="14" t="s">
        <v>30</v>
      </c>
      <c r="D1230" s="14">
        <v>22</v>
      </c>
      <c r="E1230" s="14">
        <v>1</v>
      </c>
      <c r="F1230" s="25">
        <v>3208.79</v>
      </c>
      <c r="G1230" s="14" t="s">
        <v>11</v>
      </c>
      <c r="H1230" s="14" t="s">
        <v>12</v>
      </c>
      <c r="I1230" s="14" t="s">
        <v>41</v>
      </c>
      <c r="J1230" s="26" t="s">
        <v>7031</v>
      </c>
      <c r="K1230" s="15">
        <v>25</v>
      </c>
    </row>
    <row r="1231" spans="1:11">
      <c r="A1231" s="14" t="s">
        <v>371</v>
      </c>
      <c r="B1231" s="14">
        <v>1997</v>
      </c>
      <c r="C1231" s="14" t="s">
        <v>10</v>
      </c>
      <c r="D1231" s="14">
        <v>6</v>
      </c>
      <c r="E1231" s="14">
        <v>0</v>
      </c>
      <c r="F1231" s="25">
        <v>3213.62</v>
      </c>
      <c r="G1231" s="14" t="s">
        <v>11</v>
      </c>
      <c r="H1231" s="14" t="s">
        <v>11</v>
      </c>
      <c r="I1231" s="14" t="s">
        <v>246</v>
      </c>
      <c r="J1231" s="26" t="s">
        <v>7030</v>
      </c>
      <c r="K1231" s="15">
        <v>25</v>
      </c>
    </row>
    <row r="1232" spans="1:11">
      <c r="A1232" s="14" t="s">
        <v>372</v>
      </c>
      <c r="B1232" s="14">
        <v>1997</v>
      </c>
      <c r="C1232" s="14" t="s">
        <v>34</v>
      </c>
      <c r="D1232" s="14">
        <v>2</v>
      </c>
      <c r="E1232" s="14">
        <v>1</v>
      </c>
      <c r="F1232" s="25">
        <v>3227.12</v>
      </c>
      <c r="G1232" s="14" t="s">
        <v>11</v>
      </c>
      <c r="H1232" s="14" t="s">
        <v>12</v>
      </c>
      <c r="I1232" s="14" t="s">
        <v>13</v>
      </c>
      <c r="J1232" s="26" t="s">
        <v>7029</v>
      </c>
      <c r="K1232" s="15">
        <v>25</v>
      </c>
    </row>
    <row r="1233" spans="1:11">
      <c r="A1233" s="14" t="s">
        <v>373</v>
      </c>
      <c r="B1233" s="14">
        <v>1997</v>
      </c>
      <c r="C1233" s="14" t="s">
        <v>20</v>
      </c>
      <c r="D1233" s="14">
        <v>2</v>
      </c>
      <c r="E1233" s="14">
        <v>1</v>
      </c>
      <c r="F1233" s="25">
        <v>3238.44</v>
      </c>
      <c r="G1233" s="14" t="s">
        <v>11</v>
      </c>
      <c r="H1233" s="14" t="s">
        <v>12</v>
      </c>
      <c r="I1233" s="14" t="s">
        <v>13</v>
      </c>
      <c r="J1233" s="26" t="s">
        <v>7028</v>
      </c>
      <c r="K1233" s="15">
        <v>25</v>
      </c>
    </row>
    <row r="1234" spans="1:11">
      <c r="A1234" s="14" t="s">
        <v>374</v>
      </c>
      <c r="B1234" s="14">
        <v>1991</v>
      </c>
      <c r="C1234" s="14" t="s">
        <v>15</v>
      </c>
      <c r="D1234" s="14">
        <v>13</v>
      </c>
      <c r="E1234" s="14">
        <v>0</v>
      </c>
      <c r="F1234" s="25">
        <v>3260.2</v>
      </c>
      <c r="G1234" s="14" t="s">
        <v>12</v>
      </c>
      <c r="H1234" s="14" t="s">
        <v>11</v>
      </c>
      <c r="I1234" s="14" t="s">
        <v>41</v>
      </c>
      <c r="J1234" s="26" t="s">
        <v>7027</v>
      </c>
      <c r="K1234" s="15">
        <v>31</v>
      </c>
    </row>
    <row r="1235" spans="1:11">
      <c r="A1235" s="14" t="s">
        <v>375</v>
      </c>
      <c r="B1235" s="14">
        <v>1994</v>
      </c>
      <c r="C1235" s="14" t="s">
        <v>30</v>
      </c>
      <c r="D1235" s="14">
        <v>2</v>
      </c>
      <c r="E1235" s="14">
        <v>0</v>
      </c>
      <c r="F1235" s="25">
        <v>3268.85</v>
      </c>
      <c r="G1235" s="14" t="s">
        <v>12</v>
      </c>
      <c r="H1235" s="14" t="s">
        <v>16</v>
      </c>
      <c r="I1235" s="14" t="s">
        <v>167</v>
      </c>
      <c r="J1235" s="26" t="s">
        <v>7026</v>
      </c>
      <c r="K1235" s="15">
        <v>28</v>
      </c>
    </row>
    <row r="1236" spans="1:11">
      <c r="A1236" s="14" t="s">
        <v>376</v>
      </c>
      <c r="B1236" s="14">
        <v>1994</v>
      </c>
      <c r="C1236" s="14" t="s">
        <v>10</v>
      </c>
      <c r="D1236" s="14">
        <v>1</v>
      </c>
      <c r="E1236" s="14">
        <v>1</v>
      </c>
      <c r="F1236" s="25">
        <v>3277.16</v>
      </c>
      <c r="G1236" s="14" t="s">
        <v>11</v>
      </c>
      <c r="H1236" s="14" t="s">
        <v>12</v>
      </c>
      <c r="I1236" s="14" t="s">
        <v>41</v>
      </c>
      <c r="J1236" s="26" t="s">
        <v>7025</v>
      </c>
      <c r="K1236" s="15">
        <v>28</v>
      </c>
    </row>
    <row r="1237" spans="1:11">
      <c r="A1237" s="14" t="s">
        <v>377</v>
      </c>
      <c r="B1237" s="14">
        <v>2001</v>
      </c>
      <c r="C1237" s="14" t="s">
        <v>36</v>
      </c>
      <c r="D1237" s="14">
        <v>6</v>
      </c>
      <c r="E1237" s="14">
        <v>2</v>
      </c>
      <c r="F1237" s="25">
        <v>3279.87</v>
      </c>
      <c r="G1237" s="14" t="s">
        <v>11</v>
      </c>
      <c r="H1237" s="14" t="s">
        <v>16</v>
      </c>
      <c r="I1237" s="14" t="s">
        <v>355</v>
      </c>
      <c r="J1237" s="26" t="s">
        <v>7024</v>
      </c>
      <c r="K1237" s="15">
        <v>21</v>
      </c>
    </row>
    <row r="1238" spans="1:11">
      <c r="A1238" s="14" t="s">
        <v>2173</v>
      </c>
      <c r="B1238" s="14">
        <v>2004</v>
      </c>
      <c r="C1238" s="14" t="s">
        <v>34</v>
      </c>
      <c r="D1238" s="14">
        <v>30</v>
      </c>
      <c r="E1238" s="14">
        <v>0</v>
      </c>
      <c r="F1238" s="25">
        <v>36149.480000000003</v>
      </c>
      <c r="G1238" s="14" t="s">
        <v>11</v>
      </c>
      <c r="H1238" s="14" t="s">
        <v>11</v>
      </c>
      <c r="I1238" s="14" t="s">
        <v>13</v>
      </c>
      <c r="J1238" s="26" t="s">
        <v>7023</v>
      </c>
      <c r="K1238" s="15">
        <v>18</v>
      </c>
    </row>
    <row r="1239" spans="1:11">
      <c r="A1239" s="14" t="s">
        <v>378</v>
      </c>
      <c r="B1239" s="14">
        <v>2003</v>
      </c>
      <c r="C1239" s="14" t="s">
        <v>10</v>
      </c>
      <c r="D1239" s="14">
        <v>3</v>
      </c>
      <c r="E1239" s="14">
        <v>0</v>
      </c>
      <c r="F1239" s="25">
        <v>3280.22</v>
      </c>
      <c r="G1239" s="14" t="s">
        <v>11</v>
      </c>
      <c r="H1239" s="14" t="s">
        <v>12</v>
      </c>
      <c r="I1239" s="14" t="s">
        <v>41</v>
      </c>
      <c r="J1239" s="26" t="s">
        <v>7022</v>
      </c>
      <c r="K1239" s="15">
        <v>19</v>
      </c>
    </row>
    <row r="1240" spans="1:11">
      <c r="A1240" s="14" t="s">
        <v>379</v>
      </c>
      <c r="B1240" s="14">
        <v>1996</v>
      </c>
      <c r="C1240" s="14" t="s">
        <v>15</v>
      </c>
      <c r="D1240" s="14">
        <v>17</v>
      </c>
      <c r="E1240" s="14">
        <v>1</v>
      </c>
      <c r="F1240" s="25">
        <v>3292.53</v>
      </c>
      <c r="G1240" s="14" t="s">
        <v>11</v>
      </c>
      <c r="H1240" s="14" t="s">
        <v>11</v>
      </c>
      <c r="I1240" s="14" t="s">
        <v>23</v>
      </c>
      <c r="J1240" s="26" t="s">
        <v>7021</v>
      </c>
      <c r="K1240" s="15">
        <v>26</v>
      </c>
    </row>
    <row r="1241" spans="1:11">
      <c r="A1241" s="14" t="s">
        <v>380</v>
      </c>
      <c r="B1241" s="14">
        <v>2003</v>
      </c>
      <c r="C1241" s="14" t="s">
        <v>30</v>
      </c>
      <c r="D1241" s="14">
        <v>5</v>
      </c>
      <c r="E1241" s="14">
        <v>0</v>
      </c>
      <c r="F1241" s="25">
        <v>3300.7</v>
      </c>
      <c r="G1241" s="14" t="s">
        <v>11</v>
      </c>
      <c r="H1241" s="14" t="s">
        <v>11</v>
      </c>
      <c r="I1241" s="14" t="s">
        <v>199</v>
      </c>
      <c r="J1241" s="26" t="s">
        <v>7020</v>
      </c>
      <c r="K1241" s="15">
        <v>19</v>
      </c>
    </row>
    <row r="1242" spans="1:11">
      <c r="A1242" s="14" t="s">
        <v>381</v>
      </c>
      <c r="B1242" s="14">
        <v>2003</v>
      </c>
      <c r="C1242" s="14" t="s">
        <v>15</v>
      </c>
      <c r="D1242" s="14">
        <v>18</v>
      </c>
      <c r="E1242" s="14">
        <v>0</v>
      </c>
      <c r="F1242" s="25">
        <v>3308.46</v>
      </c>
      <c r="G1242" s="14" t="s">
        <v>11</v>
      </c>
      <c r="H1242" s="14" t="s">
        <v>16</v>
      </c>
      <c r="I1242" s="14" t="s">
        <v>299</v>
      </c>
      <c r="J1242" s="26" t="s">
        <v>7019</v>
      </c>
      <c r="K1242" s="15">
        <v>19</v>
      </c>
    </row>
    <row r="1243" spans="1:11">
      <c r="A1243" s="14" t="s">
        <v>382</v>
      </c>
      <c r="B1243" s="14">
        <v>1997</v>
      </c>
      <c r="C1243" s="14" t="s">
        <v>18</v>
      </c>
      <c r="D1243" s="14">
        <v>20</v>
      </c>
      <c r="E1243" s="14">
        <v>1</v>
      </c>
      <c r="F1243" s="25">
        <v>3309.79</v>
      </c>
      <c r="G1243" s="14" t="s">
        <v>12</v>
      </c>
      <c r="H1243" s="14" t="s">
        <v>12</v>
      </c>
      <c r="I1243" s="14" t="s">
        <v>355</v>
      </c>
      <c r="J1243" s="26" t="s">
        <v>7018</v>
      </c>
      <c r="K1243" s="15">
        <v>25</v>
      </c>
    </row>
    <row r="1244" spans="1:11">
      <c r="A1244" s="14" t="s">
        <v>383</v>
      </c>
      <c r="B1244" s="14">
        <v>1991</v>
      </c>
      <c r="C1244" s="14" t="s">
        <v>20</v>
      </c>
      <c r="D1244" s="14">
        <v>1</v>
      </c>
      <c r="E1244" s="14">
        <v>3</v>
      </c>
      <c r="F1244" s="25">
        <v>3342.79</v>
      </c>
      <c r="G1244" s="14" t="s">
        <v>11</v>
      </c>
      <c r="H1244" s="14" t="s">
        <v>16</v>
      </c>
      <c r="I1244" s="14" t="s">
        <v>13</v>
      </c>
      <c r="J1244" s="26" t="s">
        <v>7017</v>
      </c>
      <c r="K1244" s="15">
        <v>31</v>
      </c>
    </row>
    <row r="1245" spans="1:11">
      <c r="A1245" s="14" t="s">
        <v>384</v>
      </c>
      <c r="B1245" s="14">
        <v>1993</v>
      </c>
      <c r="C1245" s="14" t="s">
        <v>36</v>
      </c>
      <c r="D1245" s="14">
        <v>28</v>
      </c>
      <c r="E1245" s="14">
        <v>0</v>
      </c>
      <c r="F1245" s="25">
        <v>3353.28</v>
      </c>
      <c r="G1245" s="14" t="s">
        <v>11</v>
      </c>
      <c r="H1245" s="14" t="s">
        <v>16</v>
      </c>
      <c r="I1245" s="14" t="s">
        <v>41</v>
      </c>
      <c r="J1245" s="26" t="s">
        <v>7016</v>
      </c>
      <c r="K1245" s="15">
        <v>29</v>
      </c>
    </row>
    <row r="1246" spans="1:11">
      <c r="A1246" s="14" t="s">
        <v>385</v>
      </c>
      <c r="B1246" s="14">
        <v>1995</v>
      </c>
      <c r="C1246" s="14" t="s">
        <v>18</v>
      </c>
      <c r="D1246" s="14">
        <v>23</v>
      </c>
      <c r="E1246" s="14">
        <v>0</v>
      </c>
      <c r="F1246" s="25">
        <v>3353.47</v>
      </c>
      <c r="G1246" s="14" t="s">
        <v>11</v>
      </c>
      <c r="H1246" s="14" t="s">
        <v>12</v>
      </c>
      <c r="I1246" s="14" t="s">
        <v>23</v>
      </c>
      <c r="J1246" s="26" t="s">
        <v>7015</v>
      </c>
      <c r="K1246" s="15">
        <v>27</v>
      </c>
    </row>
    <row r="1247" spans="1:11">
      <c r="A1247" s="14" t="s">
        <v>386</v>
      </c>
      <c r="B1247" s="14">
        <v>1993</v>
      </c>
      <c r="C1247" s="14" t="s">
        <v>36</v>
      </c>
      <c r="D1247" s="14">
        <v>7</v>
      </c>
      <c r="E1247" s="14">
        <v>0</v>
      </c>
      <c r="F1247" s="25">
        <v>3366.67</v>
      </c>
      <c r="G1247" s="14" t="s">
        <v>11</v>
      </c>
      <c r="H1247" s="14" t="s">
        <v>11</v>
      </c>
      <c r="I1247" s="14" t="s">
        <v>13</v>
      </c>
      <c r="J1247" s="26" t="s">
        <v>7014</v>
      </c>
      <c r="K1247" s="15">
        <v>29</v>
      </c>
    </row>
    <row r="1248" spans="1:11">
      <c r="A1248" s="14" t="s">
        <v>387</v>
      </c>
      <c r="B1248" s="14">
        <v>1996</v>
      </c>
      <c r="C1248" s="14" t="s">
        <v>30</v>
      </c>
      <c r="D1248" s="14">
        <v>14</v>
      </c>
      <c r="E1248" s="14">
        <v>1</v>
      </c>
      <c r="F1248" s="25">
        <v>3378.91</v>
      </c>
      <c r="G1248" s="14" t="s">
        <v>11</v>
      </c>
      <c r="H1248" s="14" t="s">
        <v>16</v>
      </c>
      <c r="I1248" s="14" t="s">
        <v>41</v>
      </c>
      <c r="J1248" s="26" t="s">
        <v>7013</v>
      </c>
      <c r="K1248" s="15">
        <v>26</v>
      </c>
    </row>
    <row r="1249" spans="1:11">
      <c r="A1249" s="14" t="s">
        <v>2174</v>
      </c>
      <c r="B1249" s="14">
        <v>1974</v>
      </c>
      <c r="C1249" s="14" t="s">
        <v>30</v>
      </c>
      <c r="D1249" s="14">
        <v>6</v>
      </c>
      <c r="E1249" s="14">
        <v>0</v>
      </c>
      <c r="F1249" s="25">
        <v>36182.870000000003</v>
      </c>
      <c r="G1249" s="14" t="s">
        <v>11</v>
      </c>
      <c r="H1249" s="14" t="s">
        <v>12</v>
      </c>
      <c r="I1249" s="14" t="s">
        <v>23</v>
      </c>
      <c r="J1249" s="26" t="s">
        <v>6394</v>
      </c>
      <c r="K1249" s="15">
        <v>48</v>
      </c>
    </row>
    <row r="1250" spans="1:11">
      <c r="A1250" s="14" t="s">
        <v>388</v>
      </c>
      <c r="B1250" s="14">
        <v>1996</v>
      </c>
      <c r="C1250" s="14" t="s">
        <v>15</v>
      </c>
      <c r="D1250" s="14">
        <v>13</v>
      </c>
      <c r="E1250" s="14">
        <v>0</v>
      </c>
      <c r="F1250" s="25">
        <v>3385.4</v>
      </c>
      <c r="G1250" s="14" t="s">
        <v>11</v>
      </c>
      <c r="H1250" s="14" t="s">
        <v>11</v>
      </c>
      <c r="I1250" s="14" t="s">
        <v>246</v>
      </c>
      <c r="J1250" s="26" t="s">
        <v>7012</v>
      </c>
      <c r="K1250" s="15">
        <v>26</v>
      </c>
    </row>
    <row r="1251" spans="1:11">
      <c r="A1251" s="14" t="s">
        <v>389</v>
      </c>
      <c r="B1251" s="14">
        <v>1996</v>
      </c>
      <c r="C1251" s="14" t="s">
        <v>34</v>
      </c>
      <c r="D1251" s="14">
        <v>10</v>
      </c>
      <c r="E1251" s="14">
        <v>1</v>
      </c>
      <c r="F1251" s="25">
        <v>3392.37</v>
      </c>
      <c r="G1251" s="14" t="s">
        <v>11</v>
      </c>
      <c r="H1251" s="14" t="s">
        <v>12</v>
      </c>
      <c r="I1251" s="14" t="s">
        <v>13</v>
      </c>
      <c r="J1251" s="26" t="s">
        <v>7011</v>
      </c>
      <c r="K1251" s="15">
        <v>26</v>
      </c>
    </row>
    <row r="1252" spans="1:11">
      <c r="A1252" s="14" t="s">
        <v>390</v>
      </c>
      <c r="B1252" s="14">
        <v>1996</v>
      </c>
      <c r="C1252" s="14" t="s">
        <v>36</v>
      </c>
      <c r="D1252" s="14">
        <v>27</v>
      </c>
      <c r="E1252" s="14">
        <v>1</v>
      </c>
      <c r="F1252" s="25">
        <v>3392.98</v>
      </c>
      <c r="G1252" s="14" t="s">
        <v>11</v>
      </c>
      <c r="H1252" s="14" t="s">
        <v>12</v>
      </c>
      <c r="I1252" s="14" t="s">
        <v>13</v>
      </c>
      <c r="J1252" s="26" t="s">
        <v>7010</v>
      </c>
      <c r="K1252" s="15">
        <v>26</v>
      </c>
    </row>
    <row r="1253" spans="1:11">
      <c r="A1253" s="14" t="s">
        <v>391</v>
      </c>
      <c r="B1253" s="14">
        <v>2004</v>
      </c>
      <c r="C1253" s="14" t="s">
        <v>10</v>
      </c>
      <c r="D1253" s="14">
        <v>16</v>
      </c>
      <c r="E1253" s="14">
        <v>2</v>
      </c>
      <c r="F1253" s="25">
        <v>3393.36</v>
      </c>
      <c r="G1253" s="14" t="s">
        <v>11</v>
      </c>
      <c r="H1253" s="14" t="s">
        <v>11</v>
      </c>
      <c r="I1253" s="14" t="s">
        <v>248</v>
      </c>
      <c r="J1253" s="26" t="s">
        <v>7009</v>
      </c>
      <c r="K1253" s="15">
        <v>18</v>
      </c>
    </row>
    <row r="1254" spans="1:11">
      <c r="A1254" s="14" t="s">
        <v>392</v>
      </c>
      <c r="B1254" s="14">
        <v>1996</v>
      </c>
      <c r="C1254" s="14" t="s">
        <v>30</v>
      </c>
      <c r="D1254" s="14">
        <v>19</v>
      </c>
      <c r="E1254" s="14">
        <v>1</v>
      </c>
      <c r="F1254" s="25">
        <v>3410.32</v>
      </c>
      <c r="G1254" s="14" t="s">
        <v>11</v>
      </c>
      <c r="H1254" s="14" t="s">
        <v>11</v>
      </c>
      <c r="I1254" s="14" t="s">
        <v>41</v>
      </c>
      <c r="J1254" s="26" t="s">
        <v>7008</v>
      </c>
      <c r="K1254" s="15">
        <v>26</v>
      </c>
    </row>
    <row r="1255" spans="1:11">
      <c r="A1255" s="14" t="s">
        <v>393</v>
      </c>
      <c r="B1255" s="14">
        <v>2001</v>
      </c>
      <c r="C1255" s="14" t="s">
        <v>30</v>
      </c>
      <c r="D1255" s="14">
        <v>26</v>
      </c>
      <c r="E1255" s="14">
        <v>0</v>
      </c>
      <c r="F1255" s="25">
        <v>3434.38</v>
      </c>
      <c r="G1255" s="14" t="s">
        <v>11</v>
      </c>
      <c r="H1255" s="14" t="s">
        <v>11</v>
      </c>
      <c r="I1255" s="14" t="s">
        <v>41</v>
      </c>
      <c r="J1255" s="26" t="s">
        <v>7007</v>
      </c>
      <c r="K1255" s="15">
        <v>21</v>
      </c>
    </row>
    <row r="1256" spans="1:11">
      <c r="A1256" s="14" t="s">
        <v>394</v>
      </c>
      <c r="B1256" s="14">
        <v>1986</v>
      </c>
      <c r="C1256" s="14" t="s">
        <v>34</v>
      </c>
      <c r="D1256" s="14">
        <v>27</v>
      </c>
      <c r="E1256" s="14">
        <v>3</v>
      </c>
      <c r="F1256" s="25">
        <v>3436.5</v>
      </c>
      <c r="G1256" s="14" t="s">
        <v>11</v>
      </c>
      <c r="H1256" s="14" t="s">
        <v>16</v>
      </c>
      <c r="I1256" s="14" t="s">
        <v>13</v>
      </c>
      <c r="J1256" s="26" t="s">
        <v>7006</v>
      </c>
      <c r="K1256" s="15">
        <v>36</v>
      </c>
    </row>
    <row r="1257" spans="1:11">
      <c r="A1257" s="14" t="s">
        <v>395</v>
      </c>
      <c r="B1257" s="14">
        <v>2000</v>
      </c>
      <c r="C1257" s="14" t="s">
        <v>18</v>
      </c>
      <c r="D1257" s="14">
        <v>20</v>
      </c>
      <c r="E1257" s="14">
        <v>3</v>
      </c>
      <c r="F1257" s="25">
        <v>3443.06</v>
      </c>
      <c r="G1257" s="14" t="s">
        <v>11</v>
      </c>
      <c r="H1257" s="14" t="s">
        <v>16</v>
      </c>
      <c r="I1257" s="14" t="s">
        <v>41</v>
      </c>
      <c r="J1257" s="26" t="s">
        <v>7005</v>
      </c>
      <c r="K1257" s="15">
        <v>22</v>
      </c>
    </row>
    <row r="1258" spans="1:11">
      <c r="A1258" s="14" t="s">
        <v>396</v>
      </c>
      <c r="B1258" s="14">
        <v>1987</v>
      </c>
      <c r="C1258" s="14" t="s">
        <v>20</v>
      </c>
      <c r="D1258" s="14">
        <v>14</v>
      </c>
      <c r="E1258" s="14">
        <v>3</v>
      </c>
      <c r="F1258" s="25">
        <v>3453.77</v>
      </c>
      <c r="G1258" s="14" t="s">
        <v>11</v>
      </c>
      <c r="H1258" s="14" t="s">
        <v>16</v>
      </c>
      <c r="I1258" s="14" t="s">
        <v>41</v>
      </c>
      <c r="J1258" s="26" t="s">
        <v>7004</v>
      </c>
      <c r="K1258" s="15">
        <v>35</v>
      </c>
    </row>
    <row r="1259" spans="1:11">
      <c r="A1259" s="14" t="s">
        <v>397</v>
      </c>
      <c r="B1259" s="14">
        <v>2003</v>
      </c>
      <c r="C1259" s="14" t="s">
        <v>10</v>
      </c>
      <c r="D1259" s="14">
        <v>29</v>
      </c>
      <c r="E1259" s="14">
        <v>0</v>
      </c>
      <c r="F1259" s="25">
        <v>3463.51</v>
      </c>
      <c r="G1259" s="14" t="s">
        <v>11</v>
      </c>
      <c r="H1259" s="14" t="s">
        <v>16</v>
      </c>
      <c r="I1259" s="14" t="s">
        <v>199</v>
      </c>
      <c r="J1259" s="26" t="s">
        <v>7003</v>
      </c>
      <c r="K1259" s="15">
        <v>19</v>
      </c>
    </row>
    <row r="1260" spans="1:11">
      <c r="A1260" s="14" t="s">
        <v>2175</v>
      </c>
      <c r="B1260" s="14">
        <v>1999</v>
      </c>
      <c r="C1260" s="14" t="s">
        <v>36</v>
      </c>
      <c r="D1260" s="14">
        <v>1</v>
      </c>
      <c r="E1260" s="14">
        <v>3</v>
      </c>
      <c r="F1260" s="25">
        <v>36189.1</v>
      </c>
      <c r="G1260" s="14" t="s">
        <v>16</v>
      </c>
      <c r="H1260" s="14" t="s">
        <v>12</v>
      </c>
      <c r="I1260" s="14" t="s">
        <v>167</v>
      </c>
      <c r="J1260" s="26" t="s">
        <v>7002</v>
      </c>
      <c r="K1260" s="15">
        <v>23</v>
      </c>
    </row>
    <row r="1261" spans="1:11">
      <c r="A1261" s="14" t="s">
        <v>398</v>
      </c>
      <c r="B1261" s="14">
        <v>1993</v>
      </c>
      <c r="C1261" s="14" t="s">
        <v>36</v>
      </c>
      <c r="D1261" s="14">
        <v>12</v>
      </c>
      <c r="E1261" s="14">
        <v>1</v>
      </c>
      <c r="F1261" s="25">
        <v>3471.41</v>
      </c>
      <c r="G1261" s="14" t="s">
        <v>11</v>
      </c>
      <c r="H1261" s="14" t="s">
        <v>11</v>
      </c>
      <c r="I1261" s="14" t="s">
        <v>13</v>
      </c>
      <c r="J1261" s="26" t="s">
        <v>7001</v>
      </c>
      <c r="K1261" s="15">
        <v>29</v>
      </c>
    </row>
    <row r="1262" spans="1:11">
      <c r="A1262" s="14" t="s">
        <v>399</v>
      </c>
      <c r="B1262" s="14">
        <v>2004</v>
      </c>
      <c r="C1262" s="14" t="s">
        <v>18</v>
      </c>
      <c r="D1262" s="14">
        <v>26</v>
      </c>
      <c r="E1262" s="14">
        <v>3</v>
      </c>
      <c r="F1262" s="25">
        <v>3481.87</v>
      </c>
      <c r="G1262" s="14" t="s">
        <v>11</v>
      </c>
      <c r="H1262" s="14" t="s">
        <v>12</v>
      </c>
      <c r="I1262" s="14" t="s">
        <v>167</v>
      </c>
      <c r="J1262" s="26" t="s">
        <v>7000</v>
      </c>
      <c r="K1262" s="15">
        <v>18</v>
      </c>
    </row>
    <row r="1263" spans="1:11">
      <c r="A1263" s="14" t="s">
        <v>400</v>
      </c>
      <c r="B1263" s="14">
        <v>1996</v>
      </c>
      <c r="C1263" s="14" t="s">
        <v>20</v>
      </c>
      <c r="D1263" s="14">
        <v>19</v>
      </c>
      <c r="E1263" s="14">
        <v>2</v>
      </c>
      <c r="F1263" s="25">
        <v>3484.33</v>
      </c>
      <c r="G1263" s="14" t="s">
        <v>12</v>
      </c>
      <c r="H1263" s="14" t="s">
        <v>12</v>
      </c>
      <c r="I1263" s="14" t="s">
        <v>41</v>
      </c>
      <c r="J1263" s="26" t="s">
        <v>6999</v>
      </c>
      <c r="K1263" s="15">
        <v>26</v>
      </c>
    </row>
    <row r="1264" spans="1:11">
      <c r="A1264" s="14" t="s">
        <v>401</v>
      </c>
      <c r="B1264" s="14">
        <v>1996</v>
      </c>
      <c r="C1264" s="14" t="s">
        <v>20</v>
      </c>
      <c r="D1264" s="14">
        <v>18</v>
      </c>
      <c r="E1264" s="14">
        <v>1</v>
      </c>
      <c r="F1264" s="25">
        <v>3490.55</v>
      </c>
      <c r="G1264" s="14" t="s">
        <v>16</v>
      </c>
      <c r="H1264" s="14" t="s">
        <v>11</v>
      </c>
      <c r="I1264" s="14" t="s">
        <v>163</v>
      </c>
      <c r="J1264" s="26" t="s">
        <v>6998</v>
      </c>
      <c r="K1264" s="15">
        <v>26</v>
      </c>
    </row>
    <row r="1265" spans="1:11">
      <c r="A1265" s="14" t="s">
        <v>402</v>
      </c>
      <c r="B1265" s="14">
        <v>1999</v>
      </c>
      <c r="C1265" s="14" t="s">
        <v>20</v>
      </c>
      <c r="D1265" s="14">
        <v>22</v>
      </c>
      <c r="E1265" s="14">
        <v>2</v>
      </c>
      <c r="F1265" s="25">
        <v>3500.61</v>
      </c>
      <c r="G1265" s="14" t="s">
        <v>11</v>
      </c>
      <c r="H1265" s="14" t="s">
        <v>11</v>
      </c>
      <c r="I1265" s="14" t="s">
        <v>13</v>
      </c>
      <c r="J1265" s="26" t="s">
        <v>6718</v>
      </c>
      <c r="K1265" s="15">
        <v>23</v>
      </c>
    </row>
    <row r="1266" spans="1:11">
      <c r="A1266" s="14" t="s">
        <v>403</v>
      </c>
      <c r="B1266" s="14">
        <v>1998</v>
      </c>
      <c r="C1266" s="14" t="s">
        <v>20</v>
      </c>
      <c r="D1266" s="14">
        <v>16</v>
      </c>
      <c r="E1266" s="14">
        <v>2</v>
      </c>
      <c r="F1266" s="25">
        <v>3537.7</v>
      </c>
      <c r="G1266" s="14" t="s">
        <v>12</v>
      </c>
      <c r="H1266" s="14" t="s">
        <v>12</v>
      </c>
      <c r="I1266" s="14" t="s">
        <v>23</v>
      </c>
      <c r="J1266" s="26" t="s">
        <v>6997</v>
      </c>
      <c r="K1266" s="15">
        <v>24</v>
      </c>
    </row>
    <row r="1267" spans="1:11">
      <c r="A1267" s="14" t="s">
        <v>404</v>
      </c>
      <c r="B1267" s="14">
        <v>2003</v>
      </c>
      <c r="C1267" s="14" t="s">
        <v>34</v>
      </c>
      <c r="D1267" s="14">
        <v>24</v>
      </c>
      <c r="E1267" s="14">
        <v>0</v>
      </c>
      <c r="F1267" s="25">
        <v>3538.9</v>
      </c>
      <c r="G1267" s="14" t="s">
        <v>11</v>
      </c>
      <c r="H1267" s="14" t="s">
        <v>11</v>
      </c>
      <c r="I1267" s="14" t="s">
        <v>23</v>
      </c>
      <c r="J1267" s="26" t="s">
        <v>6996</v>
      </c>
      <c r="K1267" s="15">
        <v>19</v>
      </c>
    </row>
    <row r="1268" spans="1:11">
      <c r="A1268" s="14" t="s">
        <v>405</v>
      </c>
      <c r="B1268" s="14">
        <v>1988</v>
      </c>
      <c r="C1268" s="14" t="s">
        <v>36</v>
      </c>
      <c r="D1268" s="14">
        <v>15</v>
      </c>
      <c r="E1268" s="14">
        <v>3</v>
      </c>
      <c r="F1268" s="25">
        <v>3540.12</v>
      </c>
      <c r="G1268" s="14" t="s">
        <v>11</v>
      </c>
      <c r="H1268" s="14" t="s">
        <v>16</v>
      </c>
      <c r="I1268" s="14" t="s">
        <v>13</v>
      </c>
      <c r="J1268" s="26" t="s">
        <v>6995</v>
      </c>
      <c r="K1268" s="15">
        <v>34</v>
      </c>
    </row>
    <row r="1269" spans="1:11">
      <c r="A1269" s="14" t="s">
        <v>406</v>
      </c>
      <c r="B1269" s="14">
        <v>1992</v>
      </c>
      <c r="C1269" s="14" t="s">
        <v>30</v>
      </c>
      <c r="D1269" s="14">
        <v>22</v>
      </c>
      <c r="E1269" s="14">
        <v>0</v>
      </c>
      <c r="F1269" s="25">
        <v>3554.2</v>
      </c>
      <c r="G1269" s="14" t="s">
        <v>11</v>
      </c>
      <c r="H1269" s="14" t="s">
        <v>12</v>
      </c>
      <c r="I1269" s="14" t="s">
        <v>41</v>
      </c>
      <c r="J1269" s="26" t="s">
        <v>6994</v>
      </c>
      <c r="K1269" s="15">
        <v>30</v>
      </c>
    </row>
    <row r="1270" spans="1:11">
      <c r="A1270" s="14" t="s">
        <v>407</v>
      </c>
      <c r="B1270" s="14">
        <v>1994</v>
      </c>
      <c r="C1270" s="14" t="s">
        <v>20</v>
      </c>
      <c r="D1270" s="14">
        <v>24</v>
      </c>
      <c r="E1270" s="14">
        <v>0</v>
      </c>
      <c r="F1270" s="25">
        <v>3556.92</v>
      </c>
      <c r="G1270" s="14" t="s">
        <v>11</v>
      </c>
      <c r="H1270" s="14" t="s">
        <v>12</v>
      </c>
      <c r="I1270" s="14" t="s">
        <v>23</v>
      </c>
      <c r="J1270" s="26" t="s">
        <v>6993</v>
      </c>
      <c r="K1270" s="15">
        <v>28</v>
      </c>
    </row>
    <row r="1271" spans="1:11">
      <c r="A1271" s="14" t="s">
        <v>2176</v>
      </c>
      <c r="B1271" s="14">
        <v>1993</v>
      </c>
      <c r="C1271" s="14" t="s">
        <v>30</v>
      </c>
      <c r="D1271" s="14">
        <v>28</v>
      </c>
      <c r="E1271" s="14">
        <v>0</v>
      </c>
      <c r="F1271" s="25">
        <v>36197.699999999997</v>
      </c>
      <c r="G1271" s="14" t="s">
        <v>16</v>
      </c>
      <c r="H1271" s="14" t="s">
        <v>12</v>
      </c>
      <c r="I1271" s="14" t="s">
        <v>41</v>
      </c>
      <c r="J1271" s="26" t="s">
        <v>6992</v>
      </c>
      <c r="K1271" s="15">
        <v>29</v>
      </c>
    </row>
    <row r="1272" spans="1:11">
      <c r="A1272" s="14" t="s">
        <v>408</v>
      </c>
      <c r="B1272" s="14">
        <v>1995</v>
      </c>
      <c r="C1272" s="14" t="s">
        <v>36</v>
      </c>
      <c r="D1272" s="14">
        <v>9</v>
      </c>
      <c r="E1272" s="14">
        <v>0</v>
      </c>
      <c r="F1272" s="25">
        <v>3558.62</v>
      </c>
      <c r="G1272" s="14" t="s">
        <v>11</v>
      </c>
      <c r="H1272" s="14" t="s">
        <v>12</v>
      </c>
      <c r="I1272" s="14" t="s">
        <v>246</v>
      </c>
      <c r="J1272" s="26" t="s">
        <v>6991</v>
      </c>
      <c r="K1272" s="15">
        <v>27</v>
      </c>
    </row>
    <row r="1273" spans="1:11">
      <c r="A1273" s="14" t="s">
        <v>409</v>
      </c>
      <c r="B1273" s="14">
        <v>1995</v>
      </c>
      <c r="C1273" s="14" t="s">
        <v>18</v>
      </c>
      <c r="D1273" s="14">
        <v>16</v>
      </c>
      <c r="E1273" s="14">
        <v>1</v>
      </c>
      <c r="F1273" s="25">
        <v>3561.89</v>
      </c>
      <c r="G1273" s="14" t="s">
        <v>11</v>
      </c>
      <c r="H1273" s="14" t="s">
        <v>16</v>
      </c>
      <c r="I1273" s="14" t="s">
        <v>13</v>
      </c>
      <c r="J1273" s="26" t="s">
        <v>6990</v>
      </c>
      <c r="K1273" s="15">
        <v>27</v>
      </c>
    </row>
    <row r="1274" spans="1:11">
      <c r="A1274" s="14" t="s">
        <v>410</v>
      </c>
      <c r="B1274" s="14">
        <v>1981</v>
      </c>
      <c r="C1274" s="14" t="s">
        <v>36</v>
      </c>
      <c r="D1274" s="14">
        <v>10</v>
      </c>
      <c r="E1274" s="14">
        <v>1</v>
      </c>
      <c r="F1274" s="25">
        <v>3562.87</v>
      </c>
      <c r="G1274" s="14" t="s">
        <v>11</v>
      </c>
      <c r="H1274" s="14" t="s">
        <v>16</v>
      </c>
      <c r="I1274" s="14" t="s">
        <v>13</v>
      </c>
      <c r="J1274" s="26" t="s">
        <v>6989</v>
      </c>
      <c r="K1274" s="15">
        <v>41</v>
      </c>
    </row>
    <row r="1275" spans="1:11">
      <c r="A1275" s="14" t="s">
        <v>411</v>
      </c>
      <c r="B1275" s="14">
        <v>1988</v>
      </c>
      <c r="C1275" s="14" t="s">
        <v>34</v>
      </c>
      <c r="D1275" s="14">
        <v>18</v>
      </c>
      <c r="E1275" s="14">
        <v>3</v>
      </c>
      <c r="F1275" s="25">
        <v>3569.96</v>
      </c>
      <c r="G1275" s="14" t="s">
        <v>11</v>
      </c>
      <c r="H1275" s="14" t="s">
        <v>16</v>
      </c>
      <c r="I1275" s="14" t="s">
        <v>23</v>
      </c>
      <c r="J1275" s="26" t="s">
        <v>6970</v>
      </c>
      <c r="K1275" s="15">
        <v>34</v>
      </c>
    </row>
    <row r="1276" spans="1:11">
      <c r="A1276" s="14" t="s">
        <v>412</v>
      </c>
      <c r="B1276" s="14">
        <v>1995</v>
      </c>
      <c r="C1276" s="14" t="s">
        <v>34</v>
      </c>
      <c r="D1276" s="14">
        <v>23</v>
      </c>
      <c r="E1276" s="14">
        <v>1</v>
      </c>
      <c r="F1276" s="25">
        <v>3578</v>
      </c>
      <c r="G1276" s="14" t="s">
        <v>11</v>
      </c>
      <c r="H1276" s="14" t="s">
        <v>12</v>
      </c>
      <c r="I1276" s="14" t="s">
        <v>41</v>
      </c>
      <c r="J1276" s="26" t="s">
        <v>6988</v>
      </c>
      <c r="K1276" s="15">
        <v>27</v>
      </c>
    </row>
    <row r="1277" spans="1:11">
      <c r="A1277" s="14" t="s">
        <v>413</v>
      </c>
      <c r="B1277" s="14">
        <v>2001</v>
      </c>
      <c r="C1277" s="14" t="s">
        <v>15</v>
      </c>
      <c r="D1277" s="14">
        <v>11</v>
      </c>
      <c r="E1277" s="14">
        <v>2</v>
      </c>
      <c r="F1277" s="25">
        <v>3579.83</v>
      </c>
      <c r="G1277" s="14" t="s">
        <v>11</v>
      </c>
      <c r="H1277" s="14" t="s">
        <v>11</v>
      </c>
      <c r="I1277" s="14" t="s">
        <v>23</v>
      </c>
      <c r="J1277" s="26" t="s">
        <v>6987</v>
      </c>
      <c r="K1277" s="15">
        <v>21</v>
      </c>
    </row>
    <row r="1278" spans="1:11">
      <c r="A1278" s="14" t="s">
        <v>414</v>
      </c>
      <c r="B1278" s="14">
        <v>1986</v>
      </c>
      <c r="C1278" s="14" t="s">
        <v>30</v>
      </c>
      <c r="D1278" s="14">
        <v>27</v>
      </c>
      <c r="E1278" s="14">
        <v>3</v>
      </c>
      <c r="F1278" s="25">
        <v>3589.14</v>
      </c>
      <c r="G1278" s="14" t="s">
        <v>11</v>
      </c>
      <c r="H1278" s="14" t="s">
        <v>11</v>
      </c>
      <c r="I1278" s="14" t="s">
        <v>13</v>
      </c>
      <c r="J1278" s="26" t="s">
        <v>6986</v>
      </c>
      <c r="K1278" s="15">
        <v>36</v>
      </c>
    </row>
    <row r="1279" spans="1:11">
      <c r="A1279" s="14" t="s">
        <v>415</v>
      </c>
      <c r="B1279" s="14">
        <v>1999</v>
      </c>
      <c r="C1279" s="14" t="s">
        <v>18</v>
      </c>
      <c r="D1279" s="14">
        <v>6</v>
      </c>
      <c r="E1279" s="14">
        <v>3</v>
      </c>
      <c r="F1279" s="25">
        <v>3591.48</v>
      </c>
      <c r="G1279" s="14" t="s">
        <v>11</v>
      </c>
      <c r="H1279" s="14" t="s">
        <v>12</v>
      </c>
      <c r="I1279" s="14" t="s">
        <v>41</v>
      </c>
      <c r="J1279" s="26" t="s">
        <v>6985</v>
      </c>
      <c r="K1279" s="15">
        <v>24</v>
      </c>
    </row>
    <row r="1280" spans="1:11">
      <c r="A1280" s="14" t="s">
        <v>416</v>
      </c>
      <c r="B1280" s="14">
        <v>1997</v>
      </c>
      <c r="C1280" s="14" t="s">
        <v>15</v>
      </c>
      <c r="D1280" s="14">
        <v>4</v>
      </c>
      <c r="E1280" s="14">
        <v>1</v>
      </c>
      <c r="F1280" s="25">
        <v>3594.17</v>
      </c>
      <c r="G1280" s="14" t="s">
        <v>11</v>
      </c>
      <c r="H1280" s="14" t="s">
        <v>11</v>
      </c>
      <c r="I1280" s="14" t="s">
        <v>23</v>
      </c>
      <c r="J1280" s="26" t="s">
        <v>6984</v>
      </c>
      <c r="K1280" s="15">
        <v>25</v>
      </c>
    </row>
    <row r="1281" spans="1:11">
      <c r="A1281" s="14" t="s">
        <v>417</v>
      </c>
      <c r="B1281" s="14">
        <v>1999</v>
      </c>
      <c r="C1281" s="14" t="s">
        <v>34</v>
      </c>
      <c r="D1281" s="14">
        <v>12</v>
      </c>
      <c r="E1281" s="14">
        <v>3</v>
      </c>
      <c r="F1281" s="25">
        <v>3597.6</v>
      </c>
      <c r="G1281" s="14" t="s">
        <v>11</v>
      </c>
      <c r="H1281" s="14" t="s">
        <v>11</v>
      </c>
      <c r="I1281" s="14" t="s">
        <v>41</v>
      </c>
      <c r="J1281" s="26" t="s">
        <v>6983</v>
      </c>
      <c r="K1281" s="15">
        <v>23</v>
      </c>
    </row>
    <row r="1282" spans="1:11">
      <c r="A1282" s="14" t="s">
        <v>2177</v>
      </c>
      <c r="B1282" s="14">
        <v>2003</v>
      </c>
      <c r="C1282" s="14" t="s">
        <v>20</v>
      </c>
      <c r="D1282" s="14">
        <v>5</v>
      </c>
      <c r="E1282" s="14">
        <v>0</v>
      </c>
      <c r="F1282" s="25">
        <v>36219.410000000003</v>
      </c>
      <c r="G1282" s="14" t="s">
        <v>16</v>
      </c>
      <c r="H1282" s="14" t="s">
        <v>16</v>
      </c>
      <c r="I1282" s="14" t="s">
        <v>23</v>
      </c>
      <c r="J1282" s="26" t="s">
        <v>6982</v>
      </c>
      <c r="K1282" s="15">
        <v>19</v>
      </c>
    </row>
    <row r="1283" spans="1:11">
      <c r="A1283" s="14" t="s">
        <v>418</v>
      </c>
      <c r="B1283" s="14">
        <v>1988</v>
      </c>
      <c r="C1283" s="14" t="s">
        <v>15</v>
      </c>
      <c r="D1283" s="14">
        <v>4</v>
      </c>
      <c r="E1283" s="14">
        <v>3</v>
      </c>
      <c r="F1283" s="25">
        <v>3603.6</v>
      </c>
      <c r="G1283" s="14" t="s">
        <v>11</v>
      </c>
      <c r="H1283" s="14" t="s">
        <v>16</v>
      </c>
      <c r="I1283" s="14" t="s">
        <v>13</v>
      </c>
      <c r="J1283" s="26" t="s">
        <v>6981</v>
      </c>
      <c r="K1283" s="15">
        <v>34</v>
      </c>
    </row>
    <row r="1284" spans="1:11">
      <c r="A1284" s="14" t="s">
        <v>419</v>
      </c>
      <c r="B1284" s="14">
        <v>1990</v>
      </c>
      <c r="C1284" s="14" t="s">
        <v>36</v>
      </c>
      <c r="D1284" s="14">
        <v>11</v>
      </c>
      <c r="E1284" s="14">
        <v>3</v>
      </c>
      <c r="F1284" s="25">
        <v>3606.43</v>
      </c>
      <c r="G1284" s="14" t="s">
        <v>11</v>
      </c>
      <c r="H1284" s="14" t="s">
        <v>16</v>
      </c>
      <c r="I1284" s="14" t="s">
        <v>13</v>
      </c>
      <c r="J1284" s="26" t="s">
        <v>6980</v>
      </c>
      <c r="K1284" s="15">
        <v>32</v>
      </c>
    </row>
    <row r="1285" spans="1:11">
      <c r="A1285" s="14" t="s">
        <v>420</v>
      </c>
      <c r="B1285" s="14">
        <v>1985</v>
      </c>
      <c r="C1285" s="14" t="s">
        <v>18</v>
      </c>
      <c r="D1285" s="14">
        <v>14</v>
      </c>
      <c r="E1285" s="14">
        <v>3</v>
      </c>
      <c r="F1285" s="25">
        <v>3622.13</v>
      </c>
      <c r="G1285" s="14" t="s">
        <v>11</v>
      </c>
      <c r="H1285" s="14" t="s">
        <v>16</v>
      </c>
      <c r="I1285" s="14" t="s">
        <v>13</v>
      </c>
      <c r="J1285" s="26" t="s">
        <v>6979</v>
      </c>
      <c r="K1285" s="15">
        <v>37</v>
      </c>
    </row>
    <row r="1286" spans="1:11">
      <c r="A1286" s="14" t="s">
        <v>421</v>
      </c>
      <c r="B1286" s="14">
        <v>1992</v>
      </c>
      <c r="C1286" s="14" t="s">
        <v>15</v>
      </c>
      <c r="D1286" s="14">
        <v>17</v>
      </c>
      <c r="E1286" s="14">
        <v>0</v>
      </c>
      <c r="F1286" s="25">
        <v>3645.09</v>
      </c>
      <c r="G1286" s="14" t="s">
        <v>16</v>
      </c>
      <c r="H1286" s="14" t="s">
        <v>11</v>
      </c>
      <c r="I1286" s="14" t="s">
        <v>275</v>
      </c>
      <c r="J1286" s="26" t="s">
        <v>6978</v>
      </c>
      <c r="K1286" s="15">
        <v>30</v>
      </c>
    </row>
    <row r="1287" spans="1:11">
      <c r="A1287" s="14" t="s">
        <v>422</v>
      </c>
      <c r="B1287" s="14">
        <v>1990</v>
      </c>
      <c r="C1287" s="14" t="s">
        <v>15</v>
      </c>
      <c r="D1287" s="14">
        <v>8</v>
      </c>
      <c r="E1287" s="14">
        <v>3</v>
      </c>
      <c r="F1287" s="25">
        <v>3653.29</v>
      </c>
      <c r="G1287" s="14" t="s">
        <v>11</v>
      </c>
      <c r="H1287" s="14" t="s">
        <v>12</v>
      </c>
      <c r="I1287" s="14" t="s">
        <v>41</v>
      </c>
      <c r="J1287" s="26" t="s">
        <v>6977</v>
      </c>
      <c r="K1287" s="15">
        <v>32</v>
      </c>
    </row>
    <row r="1288" spans="1:11">
      <c r="A1288" s="14" t="s">
        <v>423</v>
      </c>
      <c r="B1288" s="14">
        <v>1992</v>
      </c>
      <c r="C1288" s="14" t="s">
        <v>20</v>
      </c>
      <c r="D1288" s="14">
        <v>14</v>
      </c>
      <c r="E1288" s="14">
        <v>1</v>
      </c>
      <c r="F1288" s="25">
        <v>3659.35</v>
      </c>
      <c r="G1288" s="14" t="s">
        <v>12</v>
      </c>
      <c r="H1288" s="14" t="s">
        <v>16</v>
      </c>
      <c r="I1288" s="14" t="s">
        <v>41</v>
      </c>
      <c r="J1288" s="26" t="s">
        <v>6976</v>
      </c>
      <c r="K1288" s="15">
        <v>30</v>
      </c>
    </row>
    <row r="1289" spans="1:11">
      <c r="A1289" s="14" t="s">
        <v>424</v>
      </c>
      <c r="B1289" s="14">
        <v>1984</v>
      </c>
      <c r="C1289" s="14" t="s">
        <v>10</v>
      </c>
      <c r="D1289" s="14">
        <v>6</v>
      </c>
      <c r="E1289" s="14">
        <v>3</v>
      </c>
      <c r="F1289" s="25">
        <v>3678.86</v>
      </c>
      <c r="G1289" s="14" t="s">
        <v>11</v>
      </c>
      <c r="H1289" s="14" t="s">
        <v>12</v>
      </c>
      <c r="I1289" s="14" t="s">
        <v>13</v>
      </c>
      <c r="J1289" s="26" t="s">
        <v>6975</v>
      </c>
      <c r="K1289" s="15">
        <v>38</v>
      </c>
    </row>
    <row r="1290" spans="1:11">
      <c r="A1290" s="14" t="s">
        <v>425</v>
      </c>
      <c r="B1290" s="14">
        <v>2003</v>
      </c>
      <c r="C1290" s="14" t="s">
        <v>10</v>
      </c>
      <c r="D1290" s="14">
        <v>10</v>
      </c>
      <c r="E1290" s="14">
        <v>0</v>
      </c>
      <c r="F1290" s="25">
        <v>3688.35</v>
      </c>
      <c r="G1290" s="14" t="s">
        <v>11</v>
      </c>
      <c r="H1290" s="14" t="s">
        <v>11</v>
      </c>
      <c r="I1290" s="14" t="s">
        <v>299</v>
      </c>
      <c r="J1290" s="26" t="s">
        <v>6974</v>
      </c>
      <c r="K1290" s="15">
        <v>19</v>
      </c>
    </row>
    <row r="1291" spans="1:11">
      <c r="A1291" s="14" t="s">
        <v>426</v>
      </c>
      <c r="B1291" s="14">
        <v>1981</v>
      </c>
      <c r="C1291" s="14" t="s">
        <v>30</v>
      </c>
      <c r="D1291" s="14">
        <v>14</v>
      </c>
      <c r="E1291" s="14">
        <v>1</v>
      </c>
      <c r="F1291" s="25">
        <v>3688.38</v>
      </c>
      <c r="G1291" s="14" t="s">
        <v>11</v>
      </c>
      <c r="H1291" s="14" t="s">
        <v>11</v>
      </c>
      <c r="I1291" s="14" t="s">
        <v>13</v>
      </c>
      <c r="J1291" s="26" t="s">
        <v>6973</v>
      </c>
      <c r="K1291" s="15">
        <v>41</v>
      </c>
    </row>
    <row r="1292" spans="1:11">
      <c r="A1292" s="14" t="s">
        <v>427</v>
      </c>
      <c r="B1292" s="14">
        <v>1995</v>
      </c>
      <c r="C1292" s="14" t="s">
        <v>36</v>
      </c>
      <c r="D1292" s="14">
        <v>21</v>
      </c>
      <c r="E1292" s="14">
        <v>2</v>
      </c>
      <c r="F1292" s="25">
        <v>3693.43</v>
      </c>
      <c r="G1292" s="14" t="s">
        <v>11</v>
      </c>
      <c r="H1292" s="14" t="s">
        <v>12</v>
      </c>
      <c r="I1292" s="14" t="s">
        <v>41</v>
      </c>
      <c r="J1292" s="26" t="s">
        <v>6972</v>
      </c>
      <c r="K1292" s="15">
        <v>27</v>
      </c>
    </row>
    <row r="1293" spans="1:11">
      <c r="A1293" s="14" t="s">
        <v>2178</v>
      </c>
      <c r="B1293" s="14">
        <v>2004</v>
      </c>
      <c r="C1293" s="14" t="s">
        <v>30</v>
      </c>
      <c r="D1293" s="14">
        <v>25</v>
      </c>
      <c r="E1293" s="14">
        <v>0</v>
      </c>
      <c r="F1293" s="25">
        <v>36307.800000000003</v>
      </c>
      <c r="G1293" s="14" t="s">
        <v>16</v>
      </c>
      <c r="H1293" s="14" t="s">
        <v>11</v>
      </c>
      <c r="I1293" s="14" t="s">
        <v>13</v>
      </c>
      <c r="J1293" s="26" t="s">
        <v>6971</v>
      </c>
      <c r="K1293" s="15">
        <v>18</v>
      </c>
    </row>
    <row r="1294" spans="1:11">
      <c r="A1294" s="14" t="s">
        <v>428</v>
      </c>
      <c r="B1294" s="14">
        <v>1988</v>
      </c>
      <c r="C1294" s="14" t="s">
        <v>34</v>
      </c>
      <c r="D1294" s="14">
        <v>18</v>
      </c>
      <c r="E1294" s="14">
        <v>3</v>
      </c>
      <c r="F1294" s="25">
        <v>3699.54</v>
      </c>
      <c r="G1294" s="14" t="s">
        <v>11</v>
      </c>
      <c r="H1294" s="14" t="s">
        <v>12</v>
      </c>
      <c r="I1294" s="14" t="s">
        <v>13</v>
      </c>
      <c r="J1294" s="26" t="s">
        <v>6970</v>
      </c>
      <c r="K1294" s="15">
        <v>34</v>
      </c>
    </row>
    <row r="1295" spans="1:11">
      <c r="A1295" s="14" t="s">
        <v>429</v>
      </c>
      <c r="B1295" s="14">
        <v>1989</v>
      </c>
      <c r="C1295" s="14" t="s">
        <v>30</v>
      </c>
      <c r="D1295" s="14">
        <v>2</v>
      </c>
      <c r="E1295" s="14">
        <v>0</v>
      </c>
      <c r="F1295" s="25">
        <v>3704.35</v>
      </c>
      <c r="G1295" s="14" t="s">
        <v>11</v>
      </c>
      <c r="H1295" s="14" t="s">
        <v>11</v>
      </c>
      <c r="I1295" s="14" t="s">
        <v>13</v>
      </c>
      <c r="J1295" s="26" t="s">
        <v>6969</v>
      </c>
      <c r="K1295" s="15">
        <v>33</v>
      </c>
    </row>
    <row r="1296" spans="1:11">
      <c r="A1296" s="14" t="s">
        <v>430</v>
      </c>
      <c r="B1296" s="14">
        <v>2004</v>
      </c>
      <c r="C1296" s="14" t="s">
        <v>15</v>
      </c>
      <c r="D1296" s="14">
        <v>5</v>
      </c>
      <c r="E1296" s="14">
        <v>0</v>
      </c>
      <c r="F1296" s="25">
        <v>3722.23</v>
      </c>
      <c r="G1296" s="14" t="s">
        <v>11</v>
      </c>
      <c r="H1296" s="14" t="s">
        <v>11</v>
      </c>
      <c r="I1296" s="14" t="s">
        <v>199</v>
      </c>
      <c r="J1296" s="26" t="s">
        <v>6968</v>
      </c>
      <c r="K1296" s="15">
        <v>18</v>
      </c>
    </row>
    <row r="1297" spans="1:11">
      <c r="A1297" s="14" t="s">
        <v>431</v>
      </c>
      <c r="B1297" s="14">
        <v>1986</v>
      </c>
      <c r="C1297" s="14" t="s">
        <v>30</v>
      </c>
      <c r="D1297" s="14">
        <v>1</v>
      </c>
      <c r="E1297" s="14">
        <v>3</v>
      </c>
      <c r="F1297" s="25">
        <v>3731.6</v>
      </c>
      <c r="G1297" s="14" t="s">
        <v>11</v>
      </c>
      <c r="H1297" s="14" t="s">
        <v>11</v>
      </c>
      <c r="I1297" s="14" t="s">
        <v>13</v>
      </c>
      <c r="J1297" s="26" t="s">
        <v>6967</v>
      </c>
      <c r="K1297" s="15">
        <v>36</v>
      </c>
    </row>
    <row r="1298" spans="1:11">
      <c r="A1298" s="14" t="s">
        <v>432</v>
      </c>
      <c r="B1298" s="14">
        <v>1994</v>
      </c>
      <c r="C1298" s="14" t="s">
        <v>34</v>
      </c>
      <c r="D1298" s="14">
        <v>22</v>
      </c>
      <c r="E1298" s="14">
        <v>0</v>
      </c>
      <c r="F1298" s="25">
        <v>3732.63</v>
      </c>
      <c r="G1298" s="14" t="s">
        <v>11</v>
      </c>
      <c r="H1298" s="14" t="s">
        <v>12</v>
      </c>
      <c r="I1298" s="14" t="s">
        <v>246</v>
      </c>
      <c r="J1298" s="26" t="s">
        <v>6966</v>
      </c>
      <c r="K1298" s="15">
        <v>28</v>
      </c>
    </row>
    <row r="1299" spans="1:11">
      <c r="A1299" s="14" t="s">
        <v>433</v>
      </c>
      <c r="B1299" s="14">
        <v>1993</v>
      </c>
      <c r="C1299" s="14" t="s">
        <v>18</v>
      </c>
      <c r="D1299" s="14">
        <v>22</v>
      </c>
      <c r="E1299" s="14">
        <v>0</v>
      </c>
      <c r="F1299" s="25">
        <v>3736.46</v>
      </c>
      <c r="G1299" s="14" t="s">
        <v>11</v>
      </c>
      <c r="H1299" s="14" t="s">
        <v>11</v>
      </c>
      <c r="I1299" s="14" t="s">
        <v>23</v>
      </c>
      <c r="J1299" s="26" t="s">
        <v>6329</v>
      </c>
      <c r="K1299" s="15">
        <v>29</v>
      </c>
    </row>
    <row r="1300" spans="1:11">
      <c r="A1300" s="14" t="s">
        <v>434</v>
      </c>
      <c r="B1300" s="14">
        <v>1986</v>
      </c>
      <c r="C1300" s="14" t="s">
        <v>20</v>
      </c>
      <c r="D1300" s="14">
        <v>9</v>
      </c>
      <c r="E1300" s="14">
        <v>3</v>
      </c>
      <c r="F1300" s="25">
        <v>3748.56</v>
      </c>
      <c r="G1300" s="14" t="s">
        <v>11</v>
      </c>
      <c r="H1300" s="14" t="s">
        <v>11</v>
      </c>
      <c r="I1300" s="14" t="s">
        <v>13</v>
      </c>
      <c r="J1300" s="26" t="s">
        <v>6965</v>
      </c>
      <c r="K1300" s="15">
        <v>36</v>
      </c>
    </row>
    <row r="1301" spans="1:11">
      <c r="A1301" s="14" t="s">
        <v>435</v>
      </c>
      <c r="B1301" s="14">
        <v>1991</v>
      </c>
      <c r="C1301" s="14" t="s">
        <v>36</v>
      </c>
      <c r="D1301" s="14">
        <v>28</v>
      </c>
      <c r="E1301" s="14">
        <v>0</v>
      </c>
      <c r="F1301" s="25">
        <v>3756.62</v>
      </c>
      <c r="G1301" s="14" t="s">
        <v>11</v>
      </c>
      <c r="H1301" s="14" t="s">
        <v>11</v>
      </c>
      <c r="I1301" s="14" t="s">
        <v>13</v>
      </c>
      <c r="J1301" s="26" t="s">
        <v>6964</v>
      </c>
      <c r="K1301" s="15">
        <v>31</v>
      </c>
    </row>
    <row r="1302" spans="1:11">
      <c r="A1302" s="14" t="s">
        <v>436</v>
      </c>
      <c r="B1302" s="14">
        <v>1991</v>
      </c>
      <c r="C1302" s="14" t="s">
        <v>34</v>
      </c>
      <c r="D1302" s="14">
        <v>25</v>
      </c>
      <c r="E1302" s="14">
        <v>0</v>
      </c>
      <c r="F1302" s="25">
        <v>3757.84</v>
      </c>
      <c r="G1302" s="14" t="s">
        <v>11</v>
      </c>
      <c r="H1302" s="14" t="s">
        <v>16</v>
      </c>
      <c r="I1302" s="14" t="s">
        <v>13</v>
      </c>
      <c r="J1302" s="26" t="s">
        <v>6963</v>
      </c>
      <c r="K1302" s="15">
        <v>31</v>
      </c>
    </row>
    <row r="1303" spans="1:11">
      <c r="A1303" s="14" t="s">
        <v>437</v>
      </c>
      <c r="B1303" s="14">
        <v>1991</v>
      </c>
      <c r="C1303" s="14" t="s">
        <v>36</v>
      </c>
      <c r="D1303" s="14">
        <v>24</v>
      </c>
      <c r="E1303" s="14">
        <v>0</v>
      </c>
      <c r="F1303" s="25">
        <v>3761.29</v>
      </c>
      <c r="G1303" s="14" t="s">
        <v>11</v>
      </c>
      <c r="H1303" s="14" t="s">
        <v>12</v>
      </c>
      <c r="I1303" s="14" t="s">
        <v>41</v>
      </c>
      <c r="J1303" s="26" t="s">
        <v>6962</v>
      </c>
      <c r="K1303" s="15">
        <v>31</v>
      </c>
    </row>
    <row r="1304" spans="1:11">
      <c r="A1304" s="14" t="s">
        <v>2179</v>
      </c>
      <c r="B1304" s="14">
        <v>1992</v>
      </c>
      <c r="C1304" s="14" t="s">
        <v>18</v>
      </c>
      <c r="D1304" s="14">
        <v>16</v>
      </c>
      <c r="E1304" s="14">
        <v>0</v>
      </c>
      <c r="F1304" s="25">
        <v>36314.050000000003</v>
      </c>
      <c r="G1304" s="14" t="s">
        <v>11</v>
      </c>
      <c r="H1304" s="14" t="s">
        <v>11</v>
      </c>
      <c r="I1304" s="14" t="s">
        <v>41</v>
      </c>
      <c r="J1304" s="26" t="s">
        <v>6961</v>
      </c>
      <c r="K1304" s="15">
        <v>30</v>
      </c>
    </row>
    <row r="1305" spans="1:11">
      <c r="A1305" s="14" t="s">
        <v>438</v>
      </c>
      <c r="B1305" s="14">
        <v>1994</v>
      </c>
      <c r="C1305" s="14" t="s">
        <v>15</v>
      </c>
      <c r="D1305" s="14">
        <v>21</v>
      </c>
      <c r="E1305" s="14">
        <v>1</v>
      </c>
      <c r="F1305" s="25">
        <v>3766.88</v>
      </c>
      <c r="G1305" s="14" t="s">
        <v>11</v>
      </c>
      <c r="H1305" s="14" t="s">
        <v>16</v>
      </c>
      <c r="I1305" s="14" t="s">
        <v>13</v>
      </c>
      <c r="J1305" s="26" t="s">
        <v>6960</v>
      </c>
      <c r="K1305" s="15">
        <v>28</v>
      </c>
    </row>
    <row r="1306" spans="1:11">
      <c r="A1306" s="14" t="s">
        <v>439</v>
      </c>
      <c r="B1306" s="14">
        <v>1987</v>
      </c>
      <c r="C1306" s="14" t="s">
        <v>36</v>
      </c>
      <c r="D1306" s="14">
        <v>24</v>
      </c>
      <c r="E1306" s="14">
        <v>3</v>
      </c>
      <c r="F1306" s="25">
        <v>3773.23</v>
      </c>
      <c r="G1306" s="14" t="s">
        <v>11</v>
      </c>
      <c r="H1306" s="14" t="s">
        <v>12</v>
      </c>
      <c r="I1306" s="14" t="s">
        <v>13</v>
      </c>
      <c r="J1306" s="26" t="s">
        <v>6959</v>
      </c>
      <c r="K1306" s="15">
        <v>35</v>
      </c>
    </row>
    <row r="1307" spans="1:11">
      <c r="A1307" s="14" t="s">
        <v>440</v>
      </c>
      <c r="B1307" s="14">
        <v>1981</v>
      </c>
      <c r="C1307" s="14" t="s">
        <v>30</v>
      </c>
      <c r="D1307" s="14">
        <v>13</v>
      </c>
      <c r="E1307" s="14">
        <v>1</v>
      </c>
      <c r="F1307" s="25">
        <v>3785.77</v>
      </c>
      <c r="G1307" s="14" t="s">
        <v>11</v>
      </c>
      <c r="H1307" s="14" t="s">
        <v>16</v>
      </c>
      <c r="I1307" s="14" t="s">
        <v>13</v>
      </c>
      <c r="J1307" s="26" t="s">
        <v>6958</v>
      </c>
      <c r="K1307" s="15">
        <v>41</v>
      </c>
    </row>
    <row r="1308" spans="1:11">
      <c r="A1308" s="14" t="s">
        <v>441</v>
      </c>
      <c r="B1308" s="14">
        <v>1988</v>
      </c>
      <c r="C1308" s="14" t="s">
        <v>34</v>
      </c>
      <c r="D1308" s="14">
        <v>28</v>
      </c>
      <c r="E1308" s="14">
        <v>3</v>
      </c>
      <c r="F1308" s="25">
        <v>3793.55</v>
      </c>
      <c r="G1308" s="14" t="s">
        <v>11</v>
      </c>
      <c r="H1308" s="14" t="s">
        <v>12</v>
      </c>
      <c r="I1308" s="14" t="s">
        <v>13</v>
      </c>
      <c r="J1308" s="26" t="s">
        <v>6957</v>
      </c>
      <c r="K1308" s="15">
        <v>34</v>
      </c>
    </row>
    <row r="1309" spans="1:11">
      <c r="A1309" s="14" t="s">
        <v>442</v>
      </c>
      <c r="B1309" s="14">
        <v>1999</v>
      </c>
      <c r="C1309" s="14" t="s">
        <v>18</v>
      </c>
      <c r="D1309" s="14">
        <v>24</v>
      </c>
      <c r="E1309" s="14">
        <v>0</v>
      </c>
      <c r="F1309" s="25">
        <v>3796.36</v>
      </c>
      <c r="G1309" s="14" t="s">
        <v>11</v>
      </c>
      <c r="H1309" s="14" t="s">
        <v>12</v>
      </c>
      <c r="I1309" s="14" t="s">
        <v>23</v>
      </c>
      <c r="J1309" s="26" t="s">
        <v>6956</v>
      </c>
      <c r="K1309" s="15">
        <v>23</v>
      </c>
    </row>
    <row r="1310" spans="1:11">
      <c r="A1310" s="14" t="s">
        <v>443</v>
      </c>
      <c r="B1310" s="14">
        <v>1981</v>
      </c>
      <c r="C1310" s="14" t="s">
        <v>20</v>
      </c>
      <c r="D1310" s="14">
        <v>29</v>
      </c>
      <c r="E1310" s="14">
        <v>1</v>
      </c>
      <c r="F1310" s="25">
        <v>3797.2</v>
      </c>
      <c r="G1310" s="14" t="s">
        <v>11</v>
      </c>
      <c r="H1310" s="14" t="s">
        <v>12</v>
      </c>
      <c r="I1310" s="14" t="s">
        <v>23</v>
      </c>
      <c r="J1310" s="26" t="s">
        <v>6955</v>
      </c>
      <c r="K1310" s="15">
        <v>41</v>
      </c>
    </row>
    <row r="1311" spans="1:11">
      <c r="A1311" s="14" t="s">
        <v>444</v>
      </c>
      <c r="B1311" s="14">
        <v>1994</v>
      </c>
      <c r="C1311" s="14" t="s">
        <v>34</v>
      </c>
      <c r="D1311" s="14">
        <v>12</v>
      </c>
      <c r="E1311" s="14">
        <v>2</v>
      </c>
      <c r="F1311" s="25">
        <v>3847.67</v>
      </c>
      <c r="G1311" s="14" t="s">
        <v>12</v>
      </c>
      <c r="H1311" s="14" t="s">
        <v>11</v>
      </c>
      <c r="I1311" s="14" t="s">
        <v>41</v>
      </c>
      <c r="J1311" s="26" t="s">
        <v>6841</v>
      </c>
      <c r="K1311" s="15">
        <v>28</v>
      </c>
    </row>
    <row r="1312" spans="1:11">
      <c r="A1312" s="14" t="s">
        <v>445</v>
      </c>
      <c r="B1312" s="14">
        <v>1991</v>
      </c>
      <c r="C1312" s="14" t="s">
        <v>34</v>
      </c>
      <c r="D1312" s="14">
        <v>19</v>
      </c>
      <c r="E1312" s="14">
        <v>0</v>
      </c>
      <c r="F1312" s="25">
        <v>3857.76</v>
      </c>
      <c r="G1312" s="14" t="s">
        <v>12</v>
      </c>
      <c r="H1312" s="14" t="s">
        <v>16</v>
      </c>
      <c r="I1312" s="14" t="s">
        <v>167</v>
      </c>
      <c r="J1312" s="26" t="s">
        <v>6954</v>
      </c>
      <c r="K1312" s="15">
        <v>31</v>
      </c>
    </row>
    <row r="1313" spans="1:11">
      <c r="A1313" s="14" t="s">
        <v>446</v>
      </c>
      <c r="B1313" s="14">
        <v>2001</v>
      </c>
      <c r="C1313" s="14" t="s">
        <v>18</v>
      </c>
      <c r="D1313" s="14">
        <v>6</v>
      </c>
      <c r="E1313" s="14">
        <v>0</v>
      </c>
      <c r="F1313" s="25">
        <v>3858.51</v>
      </c>
      <c r="G1313" s="14" t="s">
        <v>11</v>
      </c>
      <c r="H1313" s="14" t="s">
        <v>12</v>
      </c>
      <c r="I1313" s="14" t="s">
        <v>199</v>
      </c>
      <c r="J1313" s="26" t="s">
        <v>6953</v>
      </c>
      <c r="K1313" s="15">
        <v>22</v>
      </c>
    </row>
    <row r="1314" spans="1:11">
      <c r="A1314" s="14" t="s">
        <v>447</v>
      </c>
      <c r="B1314" s="14">
        <v>2001</v>
      </c>
      <c r="C1314" s="14" t="s">
        <v>36</v>
      </c>
      <c r="D1314" s="14">
        <v>18</v>
      </c>
      <c r="E1314" s="14">
        <v>3</v>
      </c>
      <c r="F1314" s="25">
        <v>3861.21</v>
      </c>
      <c r="G1314" s="14" t="s">
        <v>11</v>
      </c>
      <c r="H1314" s="14" t="s">
        <v>11</v>
      </c>
      <c r="I1314" s="14" t="s">
        <v>167</v>
      </c>
      <c r="J1314" s="26" t="s">
        <v>6952</v>
      </c>
      <c r="K1314" s="15">
        <v>21</v>
      </c>
    </row>
    <row r="1315" spans="1:11">
      <c r="A1315" s="14" t="s">
        <v>2180</v>
      </c>
      <c r="B1315" s="14">
        <v>1967</v>
      </c>
      <c r="C1315" s="14" t="s">
        <v>36</v>
      </c>
      <c r="D1315" s="14">
        <v>18</v>
      </c>
      <c r="E1315" s="14">
        <v>0</v>
      </c>
      <c r="F1315" s="25">
        <v>36332.449999999997</v>
      </c>
      <c r="G1315" s="14" t="s">
        <v>16</v>
      </c>
      <c r="H1315" s="14" t="s">
        <v>12</v>
      </c>
      <c r="I1315" s="14" t="s">
        <v>41</v>
      </c>
      <c r="J1315" s="26" t="s">
        <v>6951</v>
      </c>
      <c r="K1315" s="15">
        <v>55</v>
      </c>
    </row>
    <row r="1316" spans="1:11">
      <c r="A1316" s="14" t="s">
        <v>448</v>
      </c>
      <c r="B1316" s="14">
        <v>1990</v>
      </c>
      <c r="C1316" s="14" t="s">
        <v>18</v>
      </c>
      <c r="D1316" s="14">
        <v>24</v>
      </c>
      <c r="E1316" s="14">
        <v>0</v>
      </c>
      <c r="F1316" s="25">
        <v>3866.86</v>
      </c>
      <c r="G1316" s="14" t="s">
        <v>16</v>
      </c>
      <c r="H1316" s="14" t="s">
        <v>16</v>
      </c>
      <c r="I1316" s="14" t="s">
        <v>23</v>
      </c>
      <c r="J1316" s="26" t="s">
        <v>6950</v>
      </c>
      <c r="K1316" s="15">
        <v>32</v>
      </c>
    </row>
    <row r="1317" spans="1:11">
      <c r="A1317" s="14" t="s">
        <v>449</v>
      </c>
      <c r="B1317" s="14">
        <v>1991</v>
      </c>
      <c r="C1317" s="14" t="s">
        <v>10</v>
      </c>
      <c r="D1317" s="14">
        <v>25</v>
      </c>
      <c r="E1317" s="14">
        <v>1</v>
      </c>
      <c r="F1317" s="25">
        <v>3875.73</v>
      </c>
      <c r="G1317" s="14" t="s">
        <v>11</v>
      </c>
      <c r="H1317" s="14" t="s">
        <v>12</v>
      </c>
      <c r="I1317" s="14" t="s">
        <v>13</v>
      </c>
      <c r="J1317" s="26" t="s">
        <v>6652</v>
      </c>
      <c r="K1317" s="15">
        <v>31</v>
      </c>
    </row>
    <row r="1318" spans="1:11">
      <c r="A1318" s="14" t="s">
        <v>450</v>
      </c>
      <c r="B1318" s="14">
        <v>1996</v>
      </c>
      <c r="C1318" s="14" t="s">
        <v>36</v>
      </c>
      <c r="D1318" s="14">
        <v>23</v>
      </c>
      <c r="E1318" s="14">
        <v>2</v>
      </c>
      <c r="F1318" s="25">
        <v>3877.3</v>
      </c>
      <c r="G1318" s="14" t="s">
        <v>16</v>
      </c>
      <c r="H1318" s="14" t="s">
        <v>12</v>
      </c>
      <c r="I1318" s="14" t="s">
        <v>23</v>
      </c>
      <c r="J1318" s="26" t="s">
        <v>6949</v>
      </c>
      <c r="K1318" s="15">
        <v>26</v>
      </c>
    </row>
    <row r="1319" spans="1:11">
      <c r="A1319" s="14" t="s">
        <v>451</v>
      </c>
      <c r="B1319" s="14">
        <v>2004</v>
      </c>
      <c r="C1319" s="14" t="s">
        <v>10</v>
      </c>
      <c r="D1319" s="14">
        <v>13</v>
      </c>
      <c r="E1319" s="14">
        <v>0</v>
      </c>
      <c r="F1319" s="25">
        <v>3889.2</v>
      </c>
      <c r="G1319" s="14" t="s">
        <v>11</v>
      </c>
      <c r="H1319" s="14" t="s">
        <v>11</v>
      </c>
      <c r="I1319" s="14" t="s">
        <v>23</v>
      </c>
      <c r="J1319" s="26" t="s">
        <v>6948</v>
      </c>
      <c r="K1319" s="15">
        <v>18</v>
      </c>
    </row>
    <row r="1320" spans="1:11">
      <c r="A1320" s="14" t="s">
        <v>452</v>
      </c>
      <c r="B1320" s="14">
        <v>1993</v>
      </c>
      <c r="C1320" s="14" t="s">
        <v>20</v>
      </c>
      <c r="D1320" s="14">
        <v>14</v>
      </c>
      <c r="E1320" s="14">
        <v>0</v>
      </c>
      <c r="F1320" s="25">
        <v>3898.35</v>
      </c>
      <c r="G1320" s="14" t="s">
        <v>11</v>
      </c>
      <c r="H1320" s="14" t="s">
        <v>11</v>
      </c>
      <c r="I1320" s="14" t="s">
        <v>23</v>
      </c>
      <c r="J1320" s="26" t="s">
        <v>6947</v>
      </c>
      <c r="K1320" s="15">
        <v>29</v>
      </c>
    </row>
    <row r="1321" spans="1:11">
      <c r="A1321" s="14" t="s">
        <v>453</v>
      </c>
      <c r="B1321" s="14">
        <v>1981</v>
      </c>
      <c r="C1321" s="14" t="s">
        <v>34</v>
      </c>
      <c r="D1321" s="14">
        <v>27</v>
      </c>
      <c r="E1321" s="14">
        <v>1</v>
      </c>
      <c r="F1321" s="25">
        <v>3902.07</v>
      </c>
      <c r="G1321" s="14" t="s">
        <v>11</v>
      </c>
      <c r="H1321" s="14" t="s">
        <v>11</v>
      </c>
      <c r="I1321" s="14" t="s">
        <v>13</v>
      </c>
      <c r="J1321" s="26" t="s">
        <v>6946</v>
      </c>
      <c r="K1321" s="15">
        <v>41</v>
      </c>
    </row>
    <row r="1322" spans="1:11">
      <c r="A1322" s="14" t="s">
        <v>454</v>
      </c>
      <c r="B1322" s="14">
        <v>1997</v>
      </c>
      <c r="C1322" s="14" t="s">
        <v>15</v>
      </c>
      <c r="D1322" s="14">
        <v>24</v>
      </c>
      <c r="E1322" s="14">
        <v>3</v>
      </c>
      <c r="F1322" s="25">
        <v>3906.13</v>
      </c>
      <c r="G1322" s="14" t="s">
        <v>12</v>
      </c>
      <c r="H1322" s="14" t="s">
        <v>12</v>
      </c>
      <c r="I1322" s="14" t="s">
        <v>41</v>
      </c>
      <c r="J1322" s="26" t="s">
        <v>6945</v>
      </c>
      <c r="K1322" s="15">
        <v>25</v>
      </c>
    </row>
    <row r="1323" spans="1:11">
      <c r="A1323" s="14" t="s">
        <v>455</v>
      </c>
      <c r="B1323" s="14">
        <v>1985</v>
      </c>
      <c r="C1323" s="14" t="s">
        <v>10</v>
      </c>
      <c r="D1323" s="14">
        <v>5</v>
      </c>
      <c r="E1323" s="14">
        <v>3</v>
      </c>
      <c r="F1323" s="25">
        <v>3910.44</v>
      </c>
      <c r="G1323" s="14" t="s">
        <v>11</v>
      </c>
      <c r="H1323" s="14" t="s">
        <v>11</v>
      </c>
      <c r="I1323" s="14" t="s">
        <v>13</v>
      </c>
      <c r="J1323" s="26" t="s">
        <v>6944</v>
      </c>
      <c r="K1323" s="15">
        <v>37</v>
      </c>
    </row>
    <row r="1324" spans="1:11">
      <c r="A1324" s="14" t="s">
        <v>456</v>
      </c>
      <c r="B1324" s="14">
        <v>2000</v>
      </c>
      <c r="C1324" s="14" t="s">
        <v>10</v>
      </c>
      <c r="D1324" s="14">
        <v>10</v>
      </c>
      <c r="E1324" s="14">
        <v>2</v>
      </c>
      <c r="F1324" s="25">
        <v>3925.76</v>
      </c>
      <c r="G1324" s="14" t="s">
        <v>11</v>
      </c>
      <c r="H1324" s="14" t="s">
        <v>11</v>
      </c>
      <c r="I1324" s="14" t="s">
        <v>246</v>
      </c>
      <c r="J1324" s="26" t="s">
        <v>6943</v>
      </c>
      <c r="K1324" s="15">
        <v>22</v>
      </c>
    </row>
    <row r="1325" spans="1:11">
      <c r="A1325" s="14" t="s">
        <v>457</v>
      </c>
      <c r="B1325" s="14">
        <v>2002</v>
      </c>
      <c r="C1325" s="14" t="s">
        <v>18</v>
      </c>
      <c r="D1325" s="14">
        <v>15</v>
      </c>
      <c r="E1325" s="14">
        <v>0</v>
      </c>
      <c r="F1325" s="25">
        <v>3931.51</v>
      </c>
      <c r="G1325" s="14" t="s">
        <v>11</v>
      </c>
      <c r="H1325" s="14" t="s">
        <v>12</v>
      </c>
      <c r="I1325" s="14" t="s">
        <v>41</v>
      </c>
      <c r="J1325" s="26" t="s">
        <v>6942</v>
      </c>
      <c r="K1325" s="15">
        <v>20</v>
      </c>
    </row>
    <row r="1326" spans="1:11">
      <c r="A1326" s="14" t="s">
        <v>2181</v>
      </c>
      <c r="B1326" s="14">
        <v>1975</v>
      </c>
      <c r="C1326" s="14" t="s">
        <v>18</v>
      </c>
      <c r="D1326" s="14">
        <v>5</v>
      </c>
      <c r="E1326" s="14">
        <v>1</v>
      </c>
      <c r="F1326" s="25">
        <v>36350.71</v>
      </c>
      <c r="G1326" s="14" t="s">
        <v>16</v>
      </c>
      <c r="H1326" s="14" t="s">
        <v>11</v>
      </c>
      <c r="I1326" s="14" t="s">
        <v>41</v>
      </c>
      <c r="J1326" s="26" t="s">
        <v>6088</v>
      </c>
      <c r="K1326" s="15">
        <v>48</v>
      </c>
    </row>
    <row r="1327" spans="1:11">
      <c r="A1327" s="14" t="s">
        <v>458</v>
      </c>
      <c r="B1327" s="14">
        <v>1988</v>
      </c>
      <c r="C1327" s="14" t="s">
        <v>36</v>
      </c>
      <c r="D1327" s="14">
        <v>24</v>
      </c>
      <c r="E1327" s="14">
        <v>0</v>
      </c>
      <c r="F1327" s="25">
        <v>3935.18</v>
      </c>
      <c r="G1327" s="14" t="s">
        <v>12</v>
      </c>
      <c r="H1327" s="14" t="s">
        <v>16</v>
      </c>
      <c r="I1327" s="14" t="s">
        <v>13</v>
      </c>
      <c r="J1327" s="26" t="s">
        <v>6941</v>
      </c>
      <c r="K1327" s="15">
        <v>34</v>
      </c>
    </row>
    <row r="1328" spans="1:11">
      <c r="A1328" s="14" t="s">
        <v>459</v>
      </c>
      <c r="B1328" s="14">
        <v>1993</v>
      </c>
      <c r="C1328" s="14" t="s">
        <v>20</v>
      </c>
      <c r="D1328" s="14">
        <v>29</v>
      </c>
      <c r="E1328" s="14">
        <v>0</v>
      </c>
      <c r="F1328" s="25">
        <v>3943.6</v>
      </c>
      <c r="G1328" s="14" t="s">
        <v>11</v>
      </c>
      <c r="H1328" s="14" t="s">
        <v>12</v>
      </c>
      <c r="I1328" s="14" t="s">
        <v>246</v>
      </c>
      <c r="J1328" s="26" t="s">
        <v>6940</v>
      </c>
      <c r="K1328" s="15">
        <v>29</v>
      </c>
    </row>
    <row r="1329" spans="1:11">
      <c r="A1329" s="14" t="s">
        <v>460</v>
      </c>
      <c r="B1329" s="14">
        <v>1993</v>
      </c>
      <c r="C1329" s="14" t="s">
        <v>15</v>
      </c>
      <c r="D1329" s="14">
        <v>11</v>
      </c>
      <c r="E1329" s="14">
        <v>1</v>
      </c>
      <c r="F1329" s="25">
        <v>3947.41</v>
      </c>
      <c r="G1329" s="14" t="s">
        <v>11</v>
      </c>
      <c r="H1329" s="14" t="s">
        <v>11</v>
      </c>
      <c r="I1329" s="14" t="s">
        <v>13</v>
      </c>
      <c r="J1329" s="26" t="s">
        <v>6939</v>
      </c>
      <c r="K1329" s="15">
        <v>29</v>
      </c>
    </row>
    <row r="1330" spans="1:11">
      <c r="A1330" s="14" t="s">
        <v>461</v>
      </c>
      <c r="B1330" s="14">
        <v>1999</v>
      </c>
      <c r="C1330" s="14" t="s">
        <v>10</v>
      </c>
      <c r="D1330" s="14">
        <v>10</v>
      </c>
      <c r="E1330" s="14">
        <v>0</v>
      </c>
      <c r="F1330" s="25">
        <v>3955.98</v>
      </c>
      <c r="G1330" s="14" t="s">
        <v>11</v>
      </c>
      <c r="H1330" s="14" t="s">
        <v>12</v>
      </c>
      <c r="I1330" s="14" t="s">
        <v>299</v>
      </c>
      <c r="J1330" s="26" t="s">
        <v>6938</v>
      </c>
      <c r="K1330" s="15">
        <v>23</v>
      </c>
    </row>
    <row r="1331" spans="1:11">
      <c r="A1331" s="14" t="s">
        <v>462</v>
      </c>
      <c r="B1331" s="14">
        <v>1995</v>
      </c>
      <c r="C1331" s="14" t="s">
        <v>10</v>
      </c>
      <c r="D1331" s="14">
        <v>11</v>
      </c>
      <c r="E1331" s="14">
        <v>1</v>
      </c>
      <c r="F1331" s="25">
        <v>3956.07</v>
      </c>
      <c r="G1331" s="14" t="s">
        <v>11</v>
      </c>
      <c r="H1331" s="14" t="s">
        <v>11</v>
      </c>
      <c r="I1331" s="14" t="s">
        <v>23</v>
      </c>
      <c r="J1331" s="26" t="s">
        <v>6937</v>
      </c>
      <c r="K1331" s="15">
        <v>27</v>
      </c>
    </row>
    <row r="1332" spans="1:11">
      <c r="A1332" s="14" t="s">
        <v>463</v>
      </c>
      <c r="B1332" s="14">
        <v>1990</v>
      </c>
      <c r="C1332" s="14" t="s">
        <v>10</v>
      </c>
      <c r="D1332" s="14">
        <v>29</v>
      </c>
      <c r="E1332" s="14">
        <v>0</v>
      </c>
      <c r="F1332" s="25">
        <v>3972.92</v>
      </c>
      <c r="G1332" s="14" t="s">
        <v>11</v>
      </c>
      <c r="H1332" s="14" t="s">
        <v>12</v>
      </c>
      <c r="I1332" s="14" t="s">
        <v>13</v>
      </c>
      <c r="J1332" s="26" t="s">
        <v>6936</v>
      </c>
      <c r="K1332" s="15">
        <v>32</v>
      </c>
    </row>
    <row r="1333" spans="1:11">
      <c r="A1333" s="14" t="s">
        <v>464</v>
      </c>
      <c r="B1333" s="14">
        <v>1996</v>
      </c>
      <c r="C1333" s="14" t="s">
        <v>34</v>
      </c>
      <c r="D1333" s="14">
        <v>17</v>
      </c>
      <c r="E1333" s="14">
        <v>2</v>
      </c>
      <c r="F1333" s="25">
        <v>3981.98</v>
      </c>
      <c r="G1333" s="14" t="s">
        <v>11</v>
      </c>
      <c r="H1333" s="14" t="s">
        <v>11</v>
      </c>
      <c r="I1333" s="14" t="s">
        <v>13</v>
      </c>
      <c r="J1333" s="26" t="s">
        <v>6935</v>
      </c>
      <c r="K1333" s="15">
        <v>26</v>
      </c>
    </row>
    <row r="1334" spans="1:11">
      <c r="A1334" s="14" t="s">
        <v>465</v>
      </c>
      <c r="B1334" s="14">
        <v>1996</v>
      </c>
      <c r="C1334" s="14" t="s">
        <v>20</v>
      </c>
      <c r="D1334" s="14">
        <v>8</v>
      </c>
      <c r="E1334" s="14">
        <v>2</v>
      </c>
      <c r="F1334" s="25">
        <v>3987.93</v>
      </c>
      <c r="G1334" s="14" t="s">
        <v>11</v>
      </c>
      <c r="H1334" s="14" t="s">
        <v>11</v>
      </c>
      <c r="I1334" s="14" t="s">
        <v>41</v>
      </c>
      <c r="J1334" s="26" t="s">
        <v>6934</v>
      </c>
      <c r="K1334" s="15">
        <v>26</v>
      </c>
    </row>
    <row r="1335" spans="1:11">
      <c r="A1335" s="14" t="s">
        <v>466</v>
      </c>
      <c r="B1335" s="14">
        <v>1990</v>
      </c>
      <c r="C1335" s="14" t="s">
        <v>15</v>
      </c>
      <c r="D1335" s="14">
        <v>22</v>
      </c>
      <c r="E1335" s="14">
        <v>0</v>
      </c>
      <c r="F1335" s="25">
        <v>3989.84</v>
      </c>
      <c r="G1335" s="14" t="s">
        <v>11</v>
      </c>
      <c r="H1335" s="14" t="s">
        <v>11</v>
      </c>
      <c r="I1335" s="14" t="s">
        <v>41</v>
      </c>
      <c r="J1335" s="26" t="s">
        <v>6933</v>
      </c>
      <c r="K1335" s="15">
        <v>32</v>
      </c>
    </row>
    <row r="1336" spans="1:11">
      <c r="A1336" s="14" t="s">
        <v>467</v>
      </c>
      <c r="B1336" s="14">
        <v>1990</v>
      </c>
      <c r="C1336" s="14" t="s">
        <v>15</v>
      </c>
      <c r="D1336" s="14">
        <v>1</v>
      </c>
      <c r="E1336" s="14">
        <v>0</v>
      </c>
      <c r="F1336" s="25">
        <v>3994.18</v>
      </c>
      <c r="G1336" s="14" t="s">
        <v>11</v>
      </c>
      <c r="H1336" s="14" t="s">
        <v>11</v>
      </c>
      <c r="I1336" s="14" t="s">
        <v>13</v>
      </c>
      <c r="J1336" s="26" t="s">
        <v>6932</v>
      </c>
      <c r="K1336" s="15">
        <v>32</v>
      </c>
    </row>
    <row r="1337" spans="1:11">
      <c r="A1337" s="14" t="s">
        <v>2182</v>
      </c>
      <c r="B1337" s="14">
        <v>2003</v>
      </c>
      <c r="C1337" s="14" t="s">
        <v>30</v>
      </c>
      <c r="D1337" s="14">
        <v>9</v>
      </c>
      <c r="E1337" s="14">
        <v>2</v>
      </c>
      <c r="F1337" s="25">
        <v>36397.58</v>
      </c>
      <c r="G1337" s="14" t="s">
        <v>11</v>
      </c>
      <c r="H1337" s="14" t="s">
        <v>12</v>
      </c>
      <c r="I1337" s="14" t="s">
        <v>41</v>
      </c>
      <c r="J1337" s="26" t="s">
        <v>6931</v>
      </c>
      <c r="K1337" s="15">
        <v>19</v>
      </c>
    </row>
    <row r="1338" spans="1:11">
      <c r="A1338" s="14" t="s">
        <v>2353</v>
      </c>
      <c r="B1338" s="14">
        <v>1964</v>
      </c>
      <c r="C1338" s="14" t="s">
        <v>15</v>
      </c>
      <c r="D1338" s="14">
        <v>7</v>
      </c>
      <c r="E1338" s="14">
        <v>2</v>
      </c>
      <c r="F1338" s="25">
        <v>47496.49</v>
      </c>
      <c r="G1338" s="14" t="s">
        <v>16</v>
      </c>
      <c r="H1338" s="14" t="s">
        <v>12</v>
      </c>
      <c r="I1338" s="14" t="s">
        <v>23</v>
      </c>
      <c r="J1338" s="26" t="s">
        <v>6170</v>
      </c>
      <c r="K1338" s="15">
        <v>58</v>
      </c>
    </row>
    <row r="1339" spans="1:11">
      <c r="A1339" s="14" t="s">
        <v>468</v>
      </c>
      <c r="B1339" s="14">
        <v>1989</v>
      </c>
      <c r="C1339" s="14" t="s">
        <v>10</v>
      </c>
      <c r="D1339" s="14">
        <v>10</v>
      </c>
      <c r="E1339" s="14">
        <v>3</v>
      </c>
      <c r="F1339" s="25">
        <v>4002.36</v>
      </c>
      <c r="G1339" s="14" t="s">
        <v>11</v>
      </c>
      <c r="H1339" s="14" t="s">
        <v>16</v>
      </c>
      <c r="I1339" s="14" t="s">
        <v>13</v>
      </c>
      <c r="J1339" s="26" t="s">
        <v>6807</v>
      </c>
      <c r="K1339" s="15">
        <v>33</v>
      </c>
    </row>
    <row r="1340" spans="1:11">
      <c r="A1340" s="14" t="s">
        <v>469</v>
      </c>
      <c r="B1340" s="14">
        <v>2000</v>
      </c>
      <c r="C1340" s="14" t="s">
        <v>20</v>
      </c>
      <c r="D1340" s="14">
        <v>13</v>
      </c>
      <c r="E1340" s="14">
        <v>3</v>
      </c>
      <c r="F1340" s="25">
        <v>4005.42</v>
      </c>
      <c r="G1340" s="14" t="s">
        <v>11</v>
      </c>
      <c r="H1340" s="14" t="s">
        <v>16</v>
      </c>
      <c r="I1340" s="14" t="s">
        <v>163</v>
      </c>
      <c r="J1340" s="26" t="s">
        <v>6930</v>
      </c>
      <c r="K1340" s="15">
        <v>22</v>
      </c>
    </row>
    <row r="1341" spans="1:11">
      <c r="A1341" s="14" t="s">
        <v>470</v>
      </c>
      <c r="B1341" s="14">
        <v>1992</v>
      </c>
      <c r="C1341" s="14" t="s">
        <v>36</v>
      </c>
      <c r="D1341" s="14">
        <v>11</v>
      </c>
      <c r="E1341" s="14">
        <v>1</v>
      </c>
      <c r="F1341" s="25">
        <v>4032.24</v>
      </c>
      <c r="G1341" s="14" t="s">
        <v>12</v>
      </c>
      <c r="H1341" s="14" t="s">
        <v>12</v>
      </c>
      <c r="I1341" s="14" t="s">
        <v>23</v>
      </c>
      <c r="J1341" s="26" t="s">
        <v>6929</v>
      </c>
      <c r="K1341" s="15">
        <v>30</v>
      </c>
    </row>
    <row r="1342" spans="1:11">
      <c r="A1342" s="14" t="s">
        <v>471</v>
      </c>
      <c r="B1342" s="14">
        <v>1984</v>
      </c>
      <c r="C1342" s="14" t="s">
        <v>10</v>
      </c>
      <c r="D1342" s="14">
        <v>7</v>
      </c>
      <c r="E1342" s="14">
        <v>3</v>
      </c>
      <c r="F1342" s="25">
        <v>4038.41</v>
      </c>
      <c r="G1342" s="14" t="s">
        <v>11</v>
      </c>
      <c r="H1342" s="14" t="s">
        <v>16</v>
      </c>
      <c r="I1342" s="14" t="s">
        <v>13</v>
      </c>
      <c r="J1342" s="26" t="s">
        <v>6503</v>
      </c>
      <c r="K1342" s="15">
        <v>38</v>
      </c>
    </row>
    <row r="1343" spans="1:11">
      <c r="A1343" s="14" t="s">
        <v>472</v>
      </c>
      <c r="B1343" s="14">
        <v>1983</v>
      </c>
      <c r="C1343" s="14" t="s">
        <v>15</v>
      </c>
      <c r="D1343" s="14">
        <v>10</v>
      </c>
      <c r="E1343" s="14">
        <v>3</v>
      </c>
      <c r="F1343" s="25">
        <v>4039.9</v>
      </c>
      <c r="G1343" s="14" t="s">
        <v>11</v>
      </c>
      <c r="H1343" s="14" t="s">
        <v>16</v>
      </c>
      <c r="I1343" s="14" t="s">
        <v>13</v>
      </c>
      <c r="J1343" s="26" t="s">
        <v>6928</v>
      </c>
      <c r="K1343" s="15">
        <v>39</v>
      </c>
    </row>
    <row r="1344" spans="1:11">
      <c r="A1344" s="14" t="s">
        <v>473</v>
      </c>
      <c r="B1344" s="14">
        <v>1993</v>
      </c>
      <c r="C1344" s="14" t="s">
        <v>30</v>
      </c>
      <c r="D1344" s="14">
        <v>26</v>
      </c>
      <c r="E1344" s="14">
        <v>1</v>
      </c>
      <c r="F1344" s="25">
        <v>4040.56</v>
      </c>
      <c r="G1344" s="14" t="s">
        <v>12</v>
      </c>
      <c r="H1344" s="14" t="s">
        <v>12</v>
      </c>
      <c r="I1344" s="14" t="s">
        <v>163</v>
      </c>
      <c r="J1344" s="26" t="s">
        <v>6927</v>
      </c>
      <c r="K1344" s="15">
        <v>29</v>
      </c>
    </row>
    <row r="1345" spans="1:11">
      <c r="A1345" s="14" t="s">
        <v>474</v>
      </c>
      <c r="B1345" s="14">
        <v>1988</v>
      </c>
      <c r="C1345" s="14" t="s">
        <v>15</v>
      </c>
      <c r="D1345" s="14">
        <v>30</v>
      </c>
      <c r="E1345" s="14">
        <v>3</v>
      </c>
      <c r="F1345" s="25">
        <v>4047.94</v>
      </c>
      <c r="G1345" s="14" t="s">
        <v>11</v>
      </c>
      <c r="H1345" s="14" t="s">
        <v>16</v>
      </c>
      <c r="I1345" s="14" t="s">
        <v>13</v>
      </c>
      <c r="J1345" s="26" t="s">
        <v>6926</v>
      </c>
      <c r="K1345" s="15">
        <v>34</v>
      </c>
    </row>
    <row r="1346" spans="1:11">
      <c r="A1346" s="14" t="s">
        <v>475</v>
      </c>
      <c r="B1346" s="14">
        <v>1993</v>
      </c>
      <c r="C1346" s="14" t="s">
        <v>34</v>
      </c>
      <c r="D1346" s="14">
        <v>13</v>
      </c>
      <c r="E1346" s="14">
        <v>2</v>
      </c>
      <c r="F1346" s="25">
        <v>4058.12</v>
      </c>
      <c r="G1346" s="14" t="s">
        <v>11</v>
      </c>
      <c r="H1346" s="14" t="s">
        <v>16</v>
      </c>
      <c r="I1346" s="14" t="s">
        <v>13</v>
      </c>
      <c r="J1346" s="26" t="s">
        <v>6678</v>
      </c>
      <c r="K1346" s="15">
        <v>29</v>
      </c>
    </row>
    <row r="1347" spans="1:11">
      <c r="A1347" s="14" t="s">
        <v>476</v>
      </c>
      <c r="B1347" s="14">
        <v>1995</v>
      </c>
      <c r="C1347" s="14" t="s">
        <v>20</v>
      </c>
      <c r="D1347" s="14">
        <v>14</v>
      </c>
      <c r="E1347" s="14">
        <v>2</v>
      </c>
      <c r="F1347" s="25">
        <v>4058.71</v>
      </c>
      <c r="G1347" s="14" t="s">
        <v>12</v>
      </c>
      <c r="H1347" s="14" t="s">
        <v>12</v>
      </c>
      <c r="I1347" s="14" t="s">
        <v>23</v>
      </c>
      <c r="J1347" s="26" t="s">
        <v>6925</v>
      </c>
      <c r="K1347" s="15">
        <v>27</v>
      </c>
    </row>
    <row r="1348" spans="1:11">
      <c r="A1348" s="14" t="s">
        <v>477</v>
      </c>
      <c r="B1348" s="14">
        <v>1983</v>
      </c>
      <c r="C1348" s="14" t="s">
        <v>20</v>
      </c>
      <c r="D1348" s="14">
        <v>16</v>
      </c>
      <c r="E1348" s="14">
        <v>3</v>
      </c>
      <c r="F1348" s="25">
        <v>4070.42</v>
      </c>
      <c r="G1348" s="14" t="s">
        <v>11</v>
      </c>
      <c r="H1348" s="14" t="s">
        <v>16</v>
      </c>
      <c r="I1348" s="14" t="s">
        <v>13</v>
      </c>
      <c r="J1348" s="26" t="s">
        <v>6924</v>
      </c>
      <c r="K1348" s="15">
        <v>39</v>
      </c>
    </row>
    <row r="1349" spans="1:11">
      <c r="A1349" s="14" t="s">
        <v>2183</v>
      </c>
      <c r="B1349" s="14">
        <v>1962</v>
      </c>
      <c r="C1349" s="14" t="s">
        <v>15</v>
      </c>
      <c r="D1349" s="14">
        <v>19</v>
      </c>
      <c r="E1349" s="14">
        <v>0</v>
      </c>
      <c r="F1349" s="25">
        <v>36445.550000000003</v>
      </c>
      <c r="G1349" s="14" t="s">
        <v>11</v>
      </c>
      <c r="H1349" s="14" t="s">
        <v>11</v>
      </c>
      <c r="I1349" s="14" t="s">
        <v>41</v>
      </c>
      <c r="J1349" s="26" t="s">
        <v>6923</v>
      </c>
      <c r="K1349" s="15">
        <v>60</v>
      </c>
    </row>
    <row r="1350" spans="1:11">
      <c r="A1350" s="14" t="s">
        <v>478</v>
      </c>
      <c r="B1350" s="14">
        <v>2002</v>
      </c>
      <c r="C1350" s="14" t="s">
        <v>36</v>
      </c>
      <c r="D1350" s="14">
        <v>18</v>
      </c>
      <c r="E1350" s="14">
        <v>0</v>
      </c>
      <c r="F1350" s="25">
        <v>4070.51</v>
      </c>
      <c r="G1350" s="14" t="s">
        <v>11</v>
      </c>
      <c r="H1350" s="14" t="s">
        <v>16</v>
      </c>
      <c r="I1350" s="14" t="s">
        <v>23</v>
      </c>
      <c r="J1350" s="26" t="s">
        <v>6922</v>
      </c>
      <c r="K1350" s="15">
        <v>20</v>
      </c>
    </row>
    <row r="1351" spans="1:11">
      <c r="A1351" s="14" t="s">
        <v>479</v>
      </c>
      <c r="B1351" s="14">
        <v>1990</v>
      </c>
      <c r="C1351" s="14" t="s">
        <v>30</v>
      </c>
      <c r="D1351" s="14">
        <v>1</v>
      </c>
      <c r="E1351" s="14">
        <v>1</v>
      </c>
      <c r="F1351" s="25">
        <v>4074.45</v>
      </c>
      <c r="G1351" s="14" t="s">
        <v>12</v>
      </c>
      <c r="H1351" s="14" t="s">
        <v>11</v>
      </c>
      <c r="I1351" s="14" t="s">
        <v>13</v>
      </c>
      <c r="J1351" s="26" t="s">
        <v>6921</v>
      </c>
      <c r="K1351" s="15">
        <v>32</v>
      </c>
    </row>
    <row r="1352" spans="1:11">
      <c r="A1352" s="14" t="s">
        <v>480</v>
      </c>
      <c r="B1352" s="14">
        <v>1990</v>
      </c>
      <c r="C1352" s="14" t="s">
        <v>30</v>
      </c>
      <c r="D1352" s="14">
        <v>14</v>
      </c>
      <c r="E1352" s="14">
        <v>1</v>
      </c>
      <c r="F1352" s="25">
        <v>4076.5</v>
      </c>
      <c r="G1352" s="14" t="s">
        <v>11</v>
      </c>
      <c r="H1352" s="14" t="s">
        <v>12</v>
      </c>
      <c r="I1352" s="14" t="s">
        <v>41</v>
      </c>
      <c r="J1352" s="26" t="s">
        <v>6920</v>
      </c>
      <c r="K1352" s="15">
        <v>32</v>
      </c>
    </row>
    <row r="1353" spans="1:11">
      <c r="A1353" s="14" t="s">
        <v>481</v>
      </c>
      <c r="B1353" s="14">
        <v>1994</v>
      </c>
      <c r="C1353" s="14" t="s">
        <v>34</v>
      </c>
      <c r="D1353" s="14">
        <v>21</v>
      </c>
      <c r="E1353" s="14">
        <v>1</v>
      </c>
      <c r="F1353" s="25">
        <v>4133.6400000000003</v>
      </c>
      <c r="G1353" s="14" t="s">
        <v>11</v>
      </c>
      <c r="H1353" s="14" t="s">
        <v>12</v>
      </c>
      <c r="I1353" s="14" t="s">
        <v>23</v>
      </c>
      <c r="J1353" s="26" t="s">
        <v>6919</v>
      </c>
      <c r="K1353" s="15">
        <v>28</v>
      </c>
    </row>
    <row r="1354" spans="1:11">
      <c r="A1354" s="14" t="s">
        <v>482</v>
      </c>
      <c r="B1354" s="14">
        <v>1991</v>
      </c>
      <c r="C1354" s="14" t="s">
        <v>34</v>
      </c>
      <c r="D1354" s="14">
        <v>6</v>
      </c>
      <c r="E1354" s="14">
        <v>0</v>
      </c>
      <c r="F1354" s="25">
        <v>4134.08</v>
      </c>
      <c r="G1354" s="14" t="s">
        <v>11</v>
      </c>
      <c r="H1354" s="14" t="s">
        <v>16</v>
      </c>
      <c r="I1354" s="14" t="s">
        <v>23</v>
      </c>
      <c r="J1354" s="26" t="s">
        <v>6918</v>
      </c>
      <c r="K1354" s="15">
        <v>31</v>
      </c>
    </row>
    <row r="1355" spans="1:11">
      <c r="A1355" s="14" t="s">
        <v>483</v>
      </c>
      <c r="B1355" s="14">
        <v>1992</v>
      </c>
      <c r="C1355" s="14" t="s">
        <v>18</v>
      </c>
      <c r="D1355" s="14">
        <v>18</v>
      </c>
      <c r="E1355" s="14">
        <v>0</v>
      </c>
      <c r="F1355" s="25">
        <v>4137.5200000000004</v>
      </c>
      <c r="G1355" s="14" t="s">
        <v>11</v>
      </c>
      <c r="H1355" s="14" t="s">
        <v>12</v>
      </c>
      <c r="I1355" s="14" t="s">
        <v>246</v>
      </c>
      <c r="J1355" s="26" t="s">
        <v>6508</v>
      </c>
      <c r="K1355" s="15">
        <v>30</v>
      </c>
    </row>
    <row r="1356" spans="1:11">
      <c r="A1356" s="14" t="s">
        <v>484</v>
      </c>
      <c r="B1356" s="14">
        <v>1992</v>
      </c>
      <c r="C1356" s="14" t="s">
        <v>18</v>
      </c>
      <c r="D1356" s="14">
        <v>28</v>
      </c>
      <c r="E1356" s="14">
        <v>1</v>
      </c>
      <c r="F1356" s="25">
        <v>4149.74</v>
      </c>
      <c r="G1356" s="14" t="s">
        <v>11</v>
      </c>
      <c r="H1356" s="14" t="s">
        <v>16</v>
      </c>
      <c r="I1356" s="14" t="s">
        <v>41</v>
      </c>
      <c r="J1356" s="26" t="s">
        <v>6917</v>
      </c>
      <c r="K1356" s="15">
        <v>30</v>
      </c>
    </row>
    <row r="1357" spans="1:11">
      <c r="A1357" s="14" t="s">
        <v>485</v>
      </c>
      <c r="B1357" s="14">
        <v>1992</v>
      </c>
      <c r="C1357" s="14" t="s">
        <v>34</v>
      </c>
      <c r="D1357" s="14">
        <v>4</v>
      </c>
      <c r="E1357" s="14">
        <v>1</v>
      </c>
      <c r="F1357" s="25">
        <v>4151.03</v>
      </c>
      <c r="G1357" s="14" t="s">
        <v>11</v>
      </c>
      <c r="H1357" s="14" t="s">
        <v>11</v>
      </c>
      <c r="I1357" s="14" t="s">
        <v>13</v>
      </c>
      <c r="J1357" s="26" t="s">
        <v>6916</v>
      </c>
      <c r="K1357" s="15">
        <v>30</v>
      </c>
    </row>
    <row r="1358" spans="1:11">
      <c r="A1358" s="14" t="s">
        <v>486</v>
      </c>
      <c r="B1358" s="14">
        <v>1998</v>
      </c>
      <c r="C1358" s="14" t="s">
        <v>15</v>
      </c>
      <c r="D1358" s="14">
        <v>26</v>
      </c>
      <c r="E1358" s="14">
        <v>0</v>
      </c>
      <c r="F1358" s="25">
        <v>4154.97</v>
      </c>
      <c r="G1358" s="14" t="s">
        <v>11</v>
      </c>
      <c r="H1358" s="14" t="s">
        <v>16</v>
      </c>
      <c r="I1358" s="14" t="s">
        <v>23</v>
      </c>
      <c r="J1358" s="26" t="s">
        <v>6915</v>
      </c>
      <c r="K1358" s="15">
        <v>24</v>
      </c>
    </row>
    <row r="1359" spans="1:11">
      <c r="A1359" s="14" t="s">
        <v>487</v>
      </c>
      <c r="B1359" s="14">
        <v>1984</v>
      </c>
      <c r="C1359" s="14" t="s">
        <v>20</v>
      </c>
      <c r="D1359" s="14">
        <v>16</v>
      </c>
      <c r="E1359" s="14">
        <v>3</v>
      </c>
      <c r="F1359" s="25">
        <v>4163.21</v>
      </c>
      <c r="G1359" s="14" t="s">
        <v>11</v>
      </c>
      <c r="H1359" s="14" t="s">
        <v>11</v>
      </c>
      <c r="I1359" s="14" t="s">
        <v>23</v>
      </c>
      <c r="J1359" s="26" t="s">
        <v>6914</v>
      </c>
      <c r="K1359" s="15">
        <v>38</v>
      </c>
    </row>
    <row r="1360" spans="1:11">
      <c r="A1360" s="14" t="s">
        <v>2184</v>
      </c>
      <c r="B1360" s="14">
        <v>1973</v>
      </c>
      <c r="C1360" s="14" t="s">
        <v>34</v>
      </c>
      <c r="D1360" s="14">
        <v>9</v>
      </c>
      <c r="E1360" s="14">
        <v>0</v>
      </c>
      <c r="F1360" s="25">
        <v>36541.550000000003</v>
      </c>
      <c r="G1360" s="14" t="s">
        <v>11</v>
      </c>
      <c r="H1360" s="14" t="s">
        <v>12</v>
      </c>
      <c r="I1360" s="14" t="s">
        <v>41</v>
      </c>
      <c r="J1360" s="26" t="s">
        <v>6913</v>
      </c>
      <c r="K1360" s="15">
        <v>49</v>
      </c>
    </row>
    <row r="1361" spans="1:11">
      <c r="A1361" s="14" t="s">
        <v>488</v>
      </c>
      <c r="B1361" s="14">
        <v>1989</v>
      </c>
      <c r="C1361" s="14" t="s">
        <v>18</v>
      </c>
      <c r="D1361" s="14">
        <v>25</v>
      </c>
      <c r="E1361" s="14">
        <v>0</v>
      </c>
      <c r="F1361" s="25">
        <v>4185.1000000000004</v>
      </c>
      <c r="G1361" s="14" t="s">
        <v>11</v>
      </c>
      <c r="H1361" s="14" t="s">
        <v>12</v>
      </c>
      <c r="I1361" s="14" t="s">
        <v>13</v>
      </c>
      <c r="J1361" s="26" t="s">
        <v>6912</v>
      </c>
      <c r="K1361" s="15">
        <v>33</v>
      </c>
    </row>
    <row r="1362" spans="1:11">
      <c r="A1362" s="14" t="s">
        <v>489</v>
      </c>
      <c r="B1362" s="14">
        <v>1995</v>
      </c>
      <c r="C1362" s="14" t="s">
        <v>36</v>
      </c>
      <c r="D1362" s="14">
        <v>3</v>
      </c>
      <c r="E1362" s="14">
        <v>0</v>
      </c>
      <c r="F1362" s="25">
        <v>4188.7299999999996</v>
      </c>
      <c r="G1362" s="14" t="s">
        <v>11</v>
      </c>
      <c r="H1362" s="14" t="s">
        <v>11</v>
      </c>
      <c r="I1362" s="14" t="s">
        <v>199</v>
      </c>
      <c r="J1362" s="26" t="s">
        <v>6911</v>
      </c>
      <c r="K1362" s="15">
        <v>27</v>
      </c>
    </row>
    <row r="1363" spans="1:11">
      <c r="A1363" s="14" t="s">
        <v>490</v>
      </c>
      <c r="B1363" s="14">
        <v>1997</v>
      </c>
      <c r="C1363" s="14" t="s">
        <v>20</v>
      </c>
      <c r="D1363" s="14">
        <v>6</v>
      </c>
      <c r="E1363" s="14">
        <v>2</v>
      </c>
      <c r="F1363" s="25">
        <v>4189.1099999999997</v>
      </c>
      <c r="G1363" s="14" t="s">
        <v>11</v>
      </c>
      <c r="H1363" s="14" t="s">
        <v>11</v>
      </c>
      <c r="I1363" s="14" t="s">
        <v>23</v>
      </c>
      <c r="J1363" s="26" t="s">
        <v>6910</v>
      </c>
      <c r="K1363" s="15">
        <v>25</v>
      </c>
    </row>
    <row r="1364" spans="1:11">
      <c r="A1364" s="14" t="s">
        <v>491</v>
      </c>
      <c r="B1364" s="14">
        <v>1998</v>
      </c>
      <c r="C1364" s="14" t="s">
        <v>30</v>
      </c>
      <c r="D1364" s="14">
        <v>14</v>
      </c>
      <c r="E1364" s="14">
        <v>3</v>
      </c>
      <c r="F1364" s="25">
        <v>4234.93</v>
      </c>
      <c r="G1364" s="14" t="s">
        <v>11</v>
      </c>
      <c r="H1364" s="14" t="s">
        <v>16</v>
      </c>
      <c r="I1364" s="14" t="s">
        <v>41</v>
      </c>
      <c r="J1364" s="26" t="s">
        <v>6909</v>
      </c>
      <c r="K1364" s="15">
        <v>24</v>
      </c>
    </row>
    <row r="1365" spans="1:11">
      <c r="A1365" s="14" t="s">
        <v>492</v>
      </c>
      <c r="B1365" s="14">
        <v>1992</v>
      </c>
      <c r="C1365" s="14" t="s">
        <v>18</v>
      </c>
      <c r="D1365" s="14">
        <v>27</v>
      </c>
      <c r="E1365" s="14">
        <v>1</v>
      </c>
      <c r="F1365" s="25">
        <v>4237.13</v>
      </c>
      <c r="G1365" s="14" t="s">
        <v>12</v>
      </c>
      <c r="H1365" s="14" t="s">
        <v>16</v>
      </c>
      <c r="I1365" s="14" t="s">
        <v>167</v>
      </c>
      <c r="J1365" s="26" t="s">
        <v>6908</v>
      </c>
      <c r="K1365" s="15">
        <v>30</v>
      </c>
    </row>
    <row r="1366" spans="1:11">
      <c r="A1366" s="14" t="s">
        <v>493</v>
      </c>
      <c r="B1366" s="14">
        <v>1991</v>
      </c>
      <c r="C1366" s="14" t="s">
        <v>15</v>
      </c>
      <c r="D1366" s="14">
        <v>3</v>
      </c>
      <c r="E1366" s="14">
        <v>1</v>
      </c>
      <c r="F1366" s="25">
        <v>4239.8900000000003</v>
      </c>
      <c r="G1366" s="14" t="s">
        <v>11</v>
      </c>
      <c r="H1366" s="14" t="s">
        <v>11</v>
      </c>
      <c r="I1366" s="14" t="s">
        <v>23</v>
      </c>
      <c r="J1366" s="26" t="s">
        <v>6907</v>
      </c>
      <c r="K1366" s="15">
        <v>31</v>
      </c>
    </row>
    <row r="1367" spans="1:11">
      <c r="A1367" s="14" t="s">
        <v>494</v>
      </c>
      <c r="B1367" s="14">
        <v>1991</v>
      </c>
      <c r="C1367" s="14" t="s">
        <v>30</v>
      </c>
      <c r="D1367" s="14">
        <v>1</v>
      </c>
      <c r="E1367" s="14">
        <v>1</v>
      </c>
      <c r="F1367" s="25">
        <v>4243.59</v>
      </c>
      <c r="G1367" s="14" t="s">
        <v>12</v>
      </c>
      <c r="H1367" s="14" t="s">
        <v>16</v>
      </c>
      <c r="I1367" s="14" t="s">
        <v>23</v>
      </c>
      <c r="J1367" s="26" t="s">
        <v>6906</v>
      </c>
      <c r="K1367" s="15">
        <v>31</v>
      </c>
    </row>
    <row r="1368" spans="1:11">
      <c r="A1368" s="14" t="s">
        <v>495</v>
      </c>
      <c r="B1368" s="14">
        <v>1982</v>
      </c>
      <c r="C1368" s="14" t="s">
        <v>18</v>
      </c>
      <c r="D1368" s="14">
        <v>16</v>
      </c>
      <c r="E1368" s="14">
        <v>3</v>
      </c>
      <c r="F1368" s="25">
        <v>4250.24</v>
      </c>
      <c r="G1368" s="14" t="s">
        <v>11</v>
      </c>
      <c r="H1368" s="14" t="s">
        <v>12</v>
      </c>
      <c r="I1368" s="14" t="s">
        <v>13</v>
      </c>
      <c r="J1368" s="26" t="s">
        <v>6905</v>
      </c>
      <c r="K1368" s="15">
        <v>40</v>
      </c>
    </row>
    <row r="1369" spans="1:11">
      <c r="A1369" s="14" t="s">
        <v>496</v>
      </c>
      <c r="B1369" s="14">
        <v>1995</v>
      </c>
      <c r="C1369" s="14" t="s">
        <v>36</v>
      </c>
      <c r="D1369" s="14">
        <v>14</v>
      </c>
      <c r="E1369" s="14">
        <v>3</v>
      </c>
      <c r="F1369" s="25">
        <v>4260.74</v>
      </c>
      <c r="G1369" s="14" t="s">
        <v>12</v>
      </c>
      <c r="H1369" s="14" t="s">
        <v>11</v>
      </c>
      <c r="I1369" s="14" t="s">
        <v>41</v>
      </c>
      <c r="J1369" s="26" t="s">
        <v>6904</v>
      </c>
      <c r="K1369" s="15">
        <v>27</v>
      </c>
    </row>
    <row r="1370" spans="1:11">
      <c r="A1370" s="14" t="s">
        <v>497</v>
      </c>
      <c r="B1370" s="14">
        <v>1983</v>
      </c>
      <c r="C1370" s="14" t="s">
        <v>15</v>
      </c>
      <c r="D1370" s="14">
        <v>20</v>
      </c>
      <c r="E1370" s="14">
        <v>3</v>
      </c>
      <c r="F1370" s="25">
        <v>4265.01</v>
      </c>
      <c r="G1370" s="14" t="s">
        <v>11</v>
      </c>
      <c r="H1370" s="14" t="s">
        <v>16</v>
      </c>
      <c r="I1370" s="14" t="s">
        <v>23</v>
      </c>
      <c r="J1370" s="26" t="s">
        <v>6903</v>
      </c>
      <c r="K1370" s="15">
        <v>39</v>
      </c>
    </row>
    <row r="1371" spans="1:11">
      <c r="A1371" s="14" t="s">
        <v>2185</v>
      </c>
      <c r="B1371" s="14">
        <v>1992</v>
      </c>
      <c r="C1371" s="14" t="s">
        <v>36</v>
      </c>
      <c r="D1371" s="14">
        <v>9</v>
      </c>
      <c r="E1371" s="14">
        <v>0</v>
      </c>
      <c r="F1371" s="25">
        <v>36572.800000000003</v>
      </c>
      <c r="G1371" s="14" t="s">
        <v>16</v>
      </c>
      <c r="H1371" s="14" t="s">
        <v>11</v>
      </c>
      <c r="I1371" s="14" t="s">
        <v>41</v>
      </c>
      <c r="J1371" s="26" t="s">
        <v>6844</v>
      </c>
      <c r="K1371" s="15">
        <v>30</v>
      </c>
    </row>
    <row r="1372" spans="1:11">
      <c r="A1372" s="14" t="s">
        <v>498</v>
      </c>
      <c r="B1372" s="14">
        <v>1992</v>
      </c>
      <c r="C1372" s="14" t="s">
        <v>18</v>
      </c>
      <c r="D1372" s="14">
        <v>18</v>
      </c>
      <c r="E1372" s="14">
        <v>2</v>
      </c>
      <c r="F1372" s="25">
        <v>4266.17</v>
      </c>
      <c r="G1372" s="14" t="s">
        <v>12</v>
      </c>
      <c r="H1372" s="14" t="s">
        <v>11</v>
      </c>
      <c r="I1372" s="14" t="s">
        <v>13</v>
      </c>
      <c r="J1372" s="26" t="s">
        <v>6508</v>
      </c>
      <c r="K1372" s="15">
        <v>30</v>
      </c>
    </row>
    <row r="1373" spans="1:11">
      <c r="A1373" s="14" t="s">
        <v>499</v>
      </c>
      <c r="B1373" s="14">
        <v>2003</v>
      </c>
      <c r="C1373" s="14" t="s">
        <v>18</v>
      </c>
      <c r="D1373" s="14">
        <v>8</v>
      </c>
      <c r="E1373" s="14">
        <v>0</v>
      </c>
      <c r="F1373" s="25">
        <v>4278.55</v>
      </c>
      <c r="G1373" s="14" t="s">
        <v>11</v>
      </c>
      <c r="H1373" s="14" t="s">
        <v>16</v>
      </c>
      <c r="I1373" s="14" t="s">
        <v>299</v>
      </c>
      <c r="J1373" s="26" t="s">
        <v>6902</v>
      </c>
      <c r="K1373" s="15">
        <v>20</v>
      </c>
    </row>
    <row r="1374" spans="1:11">
      <c r="A1374" s="14" t="s">
        <v>500</v>
      </c>
      <c r="B1374" s="14">
        <v>2000</v>
      </c>
      <c r="C1374" s="14" t="s">
        <v>15</v>
      </c>
      <c r="D1374" s="14">
        <v>25</v>
      </c>
      <c r="E1374" s="14">
        <v>3</v>
      </c>
      <c r="F1374" s="25">
        <v>4296.2700000000004</v>
      </c>
      <c r="G1374" s="14" t="s">
        <v>11</v>
      </c>
      <c r="H1374" s="14" t="s">
        <v>12</v>
      </c>
      <c r="I1374" s="14" t="s">
        <v>23</v>
      </c>
      <c r="J1374" s="26" t="s">
        <v>6901</v>
      </c>
      <c r="K1374" s="15">
        <v>22</v>
      </c>
    </row>
    <row r="1375" spans="1:11">
      <c r="A1375" s="14" t="s">
        <v>501</v>
      </c>
      <c r="B1375" s="14">
        <v>1988</v>
      </c>
      <c r="C1375" s="14" t="s">
        <v>30</v>
      </c>
      <c r="D1375" s="14">
        <v>19</v>
      </c>
      <c r="E1375" s="14">
        <v>0</v>
      </c>
      <c r="F1375" s="25">
        <v>4320.41</v>
      </c>
      <c r="G1375" s="14" t="s">
        <v>11</v>
      </c>
      <c r="H1375" s="14" t="s">
        <v>16</v>
      </c>
      <c r="I1375" s="14" t="s">
        <v>23</v>
      </c>
      <c r="J1375" s="26" t="s">
        <v>6900</v>
      </c>
      <c r="K1375" s="15">
        <v>34</v>
      </c>
    </row>
    <row r="1376" spans="1:11">
      <c r="A1376" s="14" t="s">
        <v>502</v>
      </c>
      <c r="B1376" s="14">
        <v>1994</v>
      </c>
      <c r="C1376" s="14" t="s">
        <v>15</v>
      </c>
      <c r="D1376" s="14">
        <v>2</v>
      </c>
      <c r="E1376" s="14">
        <v>1</v>
      </c>
      <c r="F1376" s="25">
        <v>4337.74</v>
      </c>
      <c r="G1376" s="14" t="s">
        <v>11</v>
      </c>
      <c r="H1376" s="14" t="s">
        <v>16</v>
      </c>
      <c r="I1376" s="14" t="s">
        <v>246</v>
      </c>
      <c r="J1376" s="26" t="s">
        <v>6899</v>
      </c>
      <c r="K1376" s="15">
        <v>28</v>
      </c>
    </row>
    <row r="1377" spans="1:11">
      <c r="A1377" s="14" t="s">
        <v>503</v>
      </c>
      <c r="B1377" s="14">
        <v>1994</v>
      </c>
      <c r="C1377" s="14" t="s">
        <v>36</v>
      </c>
      <c r="D1377" s="14">
        <v>26</v>
      </c>
      <c r="E1377" s="14">
        <v>2</v>
      </c>
      <c r="F1377" s="25">
        <v>4340.4399999999996</v>
      </c>
      <c r="G1377" s="14" t="s">
        <v>11</v>
      </c>
      <c r="H1377" s="14" t="s">
        <v>16</v>
      </c>
      <c r="I1377" s="14" t="s">
        <v>13</v>
      </c>
      <c r="J1377" s="26" t="s">
        <v>6898</v>
      </c>
      <c r="K1377" s="15">
        <v>28</v>
      </c>
    </row>
    <row r="1378" spans="1:11">
      <c r="A1378" s="14" t="s">
        <v>504</v>
      </c>
      <c r="B1378" s="14">
        <v>1991</v>
      </c>
      <c r="C1378" s="14" t="s">
        <v>18</v>
      </c>
      <c r="D1378" s="14">
        <v>1</v>
      </c>
      <c r="E1378" s="14">
        <v>0</v>
      </c>
      <c r="F1378" s="25">
        <v>4347.0200000000004</v>
      </c>
      <c r="G1378" s="14" t="s">
        <v>11</v>
      </c>
      <c r="H1378" s="14" t="s">
        <v>16</v>
      </c>
      <c r="I1378" s="14" t="s">
        <v>246</v>
      </c>
      <c r="J1378" s="26" t="s">
        <v>6897</v>
      </c>
      <c r="K1378" s="15">
        <v>32</v>
      </c>
    </row>
    <row r="1379" spans="1:11">
      <c r="A1379" s="14" t="s">
        <v>505</v>
      </c>
      <c r="B1379" s="14">
        <v>1994</v>
      </c>
      <c r="C1379" s="14" t="s">
        <v>15</v>
      </c>
      <c r="D1379" s="14">
        <v>1</v>
      </c>
      <c r="E1379" s="14">
        <v>2</v>
      </c>
      <c r="F1379" s="25">
        <v>4349.46</v>
      </c>
      <c r="G1379" s="14" t="s">
        <v>11</v>
      </c>
      <c r="H1379" s="14" t="s">
        <v>11</v>
      </c>
      <c r="I1379" s="14" t="s">
        <v>13</v>
      </c>
      <c r="J1379" s="26" t="s">
        <v>6896</v>
      </c>
      <c r="K1379" s="15">
        <v>28</v>
      </c>
    </row>
    <row r="1380" spans="1:11">
      <c r="A1380" s="14" t="s">
        <v>506</v>
      </c>
      <c r="B1380" s="14">
        <v>1991</v>
      </c>
      <c r="C1380" s="14" t="s">
        <v>20</v>
      </c>
      <c r="D1380" s="14">
        <v>13</v>
      </c>
      <c r="E1380" s="14">
        <v>1</v>
      </c>
      <c r="F1380" s="25">
        <v>4350.51</v>
      </c>
      <c r="G1380" s="14" t="s">
        <v>11</v>
      </c>
      <c r="H1380" s="14" t="s">
        <v>11</v>
      </c>
      <c r="I1380" s="14" t="s">
        <v>13</v>
      </c>
      <c r="J1380" s="26" t="s">
        <v>6895</v>
      </c>
      <c r="K1380" s="15">
        <v>31</v>
      </c>
    </row>
    <row r="1381" spans="1:11">
      <c r="A1381" s="14" t="s">
        <v>507</v>
      </c>
      <c r="B1381" s="14">
        <v>1990</v>
      </c>
      <c r="C1381" s="14" t="s">
        <v>34</v>
      </c>
      <c r="D1381" s="14">
        <v>28</v>
      </c>
      <c r="E1381" s="14">
        <v>0</v>
      </c>
      <c r="F1381" s="25">
        <v>4357.04</v>
      </c>
      <c r="G1381" s="14" t="s">
        <v>11</v>
      </c>
      <c r="H1381" s="14" t="s">
        <v>12</v>
      </c>
      <c r="I1381" s="14" t="s">
        <v>23</v>
      </c>
      <c r="J1381" s="26" t="s">
        <v>6894</v>
      </c>
      <c r="K1381" s="15">
        <v>32</v>
      </c>
    </row>
    <row r="1382" spans="1:11">
      <c r="A1382" s="14" t="s">
        <v>2186</v>
      </c>
      <c r="B1382" s="14">
        <v>1961</v>
      </c>
      <c r="C1382" s="14" t="s">
        <v>10</v>
      </c>
      <c r="D1382" s="14">
        <v>29</v>
      </c>
      <c r="E1382" s="14">
        <v>4</v>
      </c>
      <c r="F1382" s="25">
        <v>36580.28</v>
      </c>
      <c r="G1382" s="14" t="s">
        <v>11</v>
      </c>
      <c r="H1382" s="14" t="s">
        <v>11</v>
      </c>
      <c r="I1382" s="14" t="s">
        <v>13</v>
      </c>
      <c r="J1382" s="26" t="s">
        <v>6893</v>
      </c>
      <c r="K1382" s="15">
        <v>61</v>
      </c>
    </row>
    <row r="1383" spans="1:11">
      <c r="A1383" s="14" t="s">
        <v>508</v>
      </c>
      <c r="B1383" s="14">
        <v>1997</v>
      </c>
      <c r="C1383" s="14" t="s">
        <v>15</v>
      </c>
      <c r="D1383" s="14">
        <v>29</v>
      </c>
      <c r="E1383" s="14">
        <v>3</v>
      </c>
      <c r="F1383" s="25">
        <v>4391.6499999999996</v>
      </c>
      <c r="G1383" s="14" t="s">
        <v>11</v>
      </c>
      <c r="H1383" s="14" t="s">
        <v>11</v>
      </c>
      <c r="I1383" s="14" t="s">
        <v>41</v>
      </c>
      <c r="J1383" s="26" t="s">
        <v>6892</v>
      </c>
      <c r="K1383" s="15">
        <v>25</v>
      </c>
    </row>
    <row r="1384" spans="1:11">
      <c r="A1384" s="14" t="s">
        <v>509</v>
      </c>
      <c r="B1384" s="14">
        <v>1982</v>
      </c>
      <c r="C1384" s="14" t="s">
        <v>18</v>
      </c>
      <c r="D1384" s="14">
        <v>29</v>
      </c>
      <c r="E1384" s="14">
        <v>3</v>
      </c>
      <c r="F1384" s="25">
        <v>4392.7</v>
      </c>
      <c r="G1384" s="14" t="s">
        <v>11</v>
      </c>
      <c r="H1384" s="14" t="s">
        <v>11</v>
      </c>
      <c r="I1384" s="14" t="s">
        <v>13</v>
      </c>
      <c r="J1384" s="26" t="s">
        <v>6891</v>
      </c>
      <c r="K1384" s="15">
        <v>40</v>
      </c>
    </row>
    <row r="1385" spans="1:11">
      <c r="A1385" s="14" t="s">
        <v>510</v>
      </c>
      <c r="B1385" s="14">
        <v>1988</v>
      </c>
      <c r="C1385" s="14" t="s">
        <v>10</v>
      </c>
      <c r="D1385" s="14">
        <v>18</v>
      </c>
      <c r="E1385" s="14">
        <v>3</v>
      </c>
      <c r="F1385" s="25">
        <v>4397.3100000000004</v>
      </c>
      <c r="G1385" s="14" t="s">
        <v>11</v>
      </c>
      <c r="H1385" s="14" t="s">
        <v>11</v>
      </c>
      <c r="I1385" s="14" t="s">
        <v>13</v>
      </c>
      <c r="J1385" s="26" t="s">
        <v>6890</v>
      </c>
      <c r="K1385" s="15">
        <v>34</v>
      </c>
    </row>
    <row r="1386" spans="1:11">
      <c r="A1386" s="14" t="s">
        <v>511</v>
      </c>
      <c r="B1386" s="14">
        <v>1986</v>
      </c>
      <c r="C1386" s="14" t="s">
        <v>34</v>
      </c>
      <c r="D1386" s="14">
        <v>11</v>
      </c>
      <c r="E1386" s="14">
        <v>0</v>
      </c>
      <c r="F1386" s="25">
        <v>4399.7299999999996</v>
      </c>
      <c r="G1386" s="14" t="s">
        <v>12</v>
      </c>
      <c r="H1386" s="14" t="s">
        <v>11</v>
      </c>
      <c r="I1386" s="14" t="s">
        <v>13</v>
      </c>
      <c r="J1386" s="26" t="s">
        <v>6889</v>
      </c>
      <c r="K1386" s="15">
        <v>36</v>
      </c>
    </row>
    <row r="1387" spans="1:11">
      <c r="A1387" s="14" t="s">
        <v>512</v>
      </c>
      <c r="B1387" s="14">
        <v>1986</v>
      </c>
      <c r="C1387" s="14" t="s">
        <v>10</v>
      </c>
      <c r="D1387" s="14">
        <v>13</v>
      </c>
      <c r="E1387" s="14">
        <v>0</v>
      </c>
      <c r="F1387" s="25">
        <v>4402.2299999999996</v>
      </c>
      <c r="G1387" s="14" t="s">
        <v>11</v>
      </c>
      <c r="H1387" s="14" t="s">
        <v>11</v>
      </c>
      <c r="I1387" s="14" t="s">
        <v>41</v>
      </c>
      <c r="J1387" s="26" t="s">
        <v>6483</v>
      </c>
      <c r="K1387" s="15">
        <v>36</v>
      </c>
    </row>
    <row r="1388" spans="1:11">
      <c r="A1388" s="14" t="s">
        <v>513</v>
      </c>
      <c r="B1388" s="14">
        <v>1988</v>
      </c>
      <c r="C1388" s="14" t="s">
        <v>20</v>
      </c>
      <c r="D1388" s="14">
        <v>16</v>
      </c>
      <c r="E1388" s="14">
        <v>0</v>
      </c>
      <c r="F1388" s="25">
        <v>4415.16</v>
      </c>
      <c r="G1388" s="14" t="s">
        <v>11</v>
      </c>
      <c r="H1388" s="14" t="s">
        <v>16</v>
      </c>
      <c r="I1388" s="14" t="s">
        <v>13</v>
      </c>
      <c r="J1388" s="26" t="s">
        <v>6888</v>
      </c>
      <c r="K1388" s="15">
        <v>34</v>
      </c>
    </row>
    <row r="1389" spans="1:11">
      <c r="A1389" s="14" t="s">
        <v>514</v>
      </c>
      <c r="B1389" s="14">
        <v>1992</v>
      </c>
      <c r="C1389" s="14" t="s">
        <v>34</v>
      </c>
      <c r="D1389" s="14">
        <v>15</v>
      </c>
      <c r="E1389" s="14">
        <v>0</v>
      </c>
      <c r="F1389" s="25">
        <v>4420.95</v>
      </c>
      <c r="G1389" s="14" t="s">
        <v>11</v>
      </c>
      <c r="H1389" s="14" t="s">
        <v>12</v>
      </c>
      <c r="I1389" s="14" t="s">
        <v>515</v>
      </c>
      <c r="J1389" s="26" t="s">
        <v>6887</v>
      </c>
      <c r="K1389" s="15">
        <v>30</v>
      </c>
    </row>
    <row r="1390" spans="1:11">
      <c r="A1390" s="14" t="s">
        <v>516</v>
      </c>
      <c r="B1390" s="14">
        <v>1994</v>
      </c>
      <c r="C1390" s="14" t="s">
        <v>30</v>
      </c>
      <c r="D1390" s="14">
        <v>29</v>
      </c>
      <c r="E1390" s="14">
        <v>2</v>
      </c>
      <c r="F1390" s="25">
        <v>4428.8900000000003</v>
      </c>
      <c r="G1390" s="14" t="s">
        <v>12</v>
      </c>
      <c r="H1390" s="14" t="s">
        <v>16</v>
      </c>
      <c r="I1390" s="14" t="s">
        <v>355</v>
      </c>
      <c r="J1390" s="26" t="s">
        <v>6886</v>
      </c>
      <c r="K1390" s="15">
        <v>28</v>
      </c>
    </row>
    <row r="1391" spans="1:11">
      <c r="A1391" s="14" t="s">
        <v>517</v>
      </c>
      <c r="B1391" s="14">
        <v>1993</v>
      </c>
      <c r="C1391" s="14" t="s">
        <v>20</v>
      </c>
      <c r="D1391" s="14">
        <v>4</v>
      </c>
      <c r="E1391" s="14">
        <v>2</v>
      </c>
      <c r="F1391" s="25">
        <v>4433.3900000000003</v>
      </c>
      <c r="G1391" s="14" t="s">
        <v>11</v>
      </c>
      <c r="H1391" s="14" t="s">
        <v>12</v>
      </c>
      <c r="I1391" s="14" t="s">
        <v>23</v>
      </c>
      <c r="J1391" s="26" t="s">
        <v>6885</v>
      </c>
      <c r="K1391" s="15">
        <v>29</v>
      </c>
    </row>
    <row r="1392" spans="1:11">
      <c r="A1392" s="14" t="s">
        <v>518</v>
      </c>
      <c r="B1392" s="14">
        <v>1993</v>
      </c>
      <c r="C1392" s="14" t="s">
        <v>30</v>
      </c>
      <c r="D1392" s="14">
        <v>23</v>
      </c>
      <c r="E1392" s="14">
        <v>2</v>
      </c>
      <c r="F1392" s="25">
        <v>4433.92</v>
      </c>
      <c r="G1392" s="14" t="s">
        <v>11</v>
      </c>
      <c r="H1392" s="14" t="s">
        <v>11</v>
      </c>
      <c r="I1392" s="14" t="s">
        <v>23</v>
      </c>
      <c r="J1392" s="26" t="s">
        <v>6884</v>
      </c>
      <c r="K1392" s="15">
        <v>29</v>
      </c>
    </row>
    <row r="1393" spans="1:11">
      <c r="A1393" s="14" t="s">
        <v>2187</v>
      </c>
      <c r="B1393" s="14">
        <v>1970</v>
      </c>
      <c r="C1393" s="14" t="s">
        <v>10</v>
      </c>
      <c r="D1393" s="14">
        <v>14</v>
      </c>
      <c r="E1393" s="14">
        <v>0</v>
      </c>
      <c r="F1393" s="25">
        <v>36786.370000000003</v>
      </c>
      <c r="G1393" s="14" t="s">
        <v>16</v>
      </c>
      <c r="H1393" s="14" t="s">
        <v>16</v>
      </c>
      <c r="I1393" s="14" t="s">
        <v>41</v>
      </c>
      <c r="J1393" s="26" t="s">
        <v>6883</v>
      </c>
      <c r="K1393" s="15">
        <v>52</v>
      </c>
    </row>
    <row r="1394" spans="1:11">
      <c r="A1394" s="14" t="s">
        <v>519</v>
      </c>
      <c r="B1394" s="14">
        <v>1994</v>
      </c>
      <c r="C1394" s="14" t="s">
        <v>36</v>
      </c>
      <c r="D1394" s="14">
        <v>8</v>
      </c>
      <c r="E1394" s="14">
        <v>2</v>
      </c>
      <c r="F1394" s="25">
        <v>4435.09</v>
      </c>
      <c r="G1394" s="14" t="s">
        <v>12</v>
      </c>
      <c r="H1394" s="14" t="s">
        <v>11</v>
      </c>
      <c r="I1394" s="14" t="s">
        <v>167</v>
      </c>
      <c r="J1394" s="26" t="s">
        <v>6882</v>
      </c>
      <c r="K1394" s="15">
        <v>28</v>
      </c>
    </row>
    <row r="1395" spans="1:11">
      <c r="A1395" s="14" t="s">
        <v>520</v>
      </c>
      <c r="B1395" s="14">
        <v>1994</v>
      </c>
      <c r="C1395" s="14" t="s">
        <v>36</v>
      </c>
      <c r="D1395" s="14">
        <v>24</v>
      </c>
      <c r="E1395" s="14">
        <v>2</v>
      </c>
      <c r="F1395" s="25">
        <v>4438.26</v>
      </c>
      <c r="G1395" s="14" t="s">
        <v>11</v>
      </c>
      <c r="H1395" s="14" t="s">
        <v>12</v>
      </c>
      <c r="I1395" s="14" t="s">
        <v>355</v>
      </c>
      <c r="J1395" s="26" t="s">
        <v>6881</v>
      </c>
      <c r="K1395" s="15">
        <v>28</v>
      </c>
    </row>
    <row r="1396" spans="1:11">
      <c r="A1396" s="14" t="s">
        <v>521</v>
      </c>
      <c r="B1396" s="14">
        <v>1991</v>
      </c>
      <c r="C1396" s="14" t="s">
        <v>20</v>
      </c>
      <c r="D1396" s="14">
        <v>3</v>
      </c>
      <c r="E1396" s="14">
        <v>1</v>
      </c>
      <c r="F1396" s="25">
        <v>4441.21</v>
      </c>
      <c r="G1396" s="14" t="s">
        <v>16</v>
      </c>
      <c r="H1396" s="14" t="s">
        <v>11</v>
      </c>
      <c r="I1396" s="14" t="s">
        <v>275</v>
      </c>
      <c r="J1396" s="26" t="s">
        <v>6880</v>
      </c>
      <c r="K1396" s="15">
        <v>31</v>
      </c>
    </row>
    <row r="1397" spans="1:11">
      <c r="A1397" s="14" t="s">
        <v>522</v>
      </c>
      <c r="B1397" s="14">
        <v>1994</v>
      </c>
      <c r="C1397" s="14" t="s">
        <v>18</v>
      </c>
      <c r="D1397" s="14">
        <v>28</v>
      </c>
      <c r="E1397" s="14">
        <v>3</v>
      </c>
      <c r="F1397" s="25">
        <v>4449.46</v>
      </c>
      <c r="G1397" s="14" t="s">
        <v>16</v>
      </c>
      <c r="H1397" s="14" t="s">
        <v>11</v>
      </c>
      <c r="I1397" s="14" t="s">
        <v>13</v>
      </c>
      <c r="J1397" s="26" t="s">
        <v>6879</v>
      </c>
      <c r="K1397" s="15">
        <v>28</v>
      </c>
    </row>
    <row r="1398" spans="1:11">
      <c r="A1398" s="14" t="s">
        <v>523</v>
      </c>
      <c r="B1398" s="14">
        <v>1990</v>
      </c>
      <c r="C1398" s="14" t="s">
        <v>34</v>
      </c>
      <c r="D1398" s="14">
        <v>8</v>
      </c>
      <c r="E1398" s="14">
        <v>1</v>
      </c>
      <c r="F1398" s="25">
        <v>4454.3999999999996</v>
      </c>
      <c r="G1398" s="14" t="s">
        <v>11</v>
      </c>
      <c r="H1398" s="14" t="s">
        <v>12</v>
      </c>
      <c r="I1398" s="14" t="s">
        <v>23</v>
      </c>
      <c r="J1398" s="26" t="s">
        <v>6878</v>
      </c>
      <c r="K1398" s="15">
        <v>32</v>
      </c>
    </row>
    <row r="1399" spans="1:11">
      <c r="A1399" s="14" t="s">
        <v>524</v>
      </c>
      <c r="B1399" s="14">
        <v>1990</v>
      </c>
      <c r="C1399" s="14" t="s">
        <v>10</v>
      </c>
      <c r="D1399" s="14">
        <v>15</v>
      </c>
      <c r="E1399" s="14">
        <v>1</v>
      </c>
      <c r="F1399" s="25">
        <v>4462.72</v>
      </c>
      <c r="G1399" s="14" t="s">
        <v>11</v>
      </c>
      <c r="H1399" s="14" t="s">
        <v>12</v>
      </c>
      <c r="I1399" s="14" t="s">
        <v>23</v>
      </c>
      <c r="J1399" s="26" t="s">
        <v>6877</v>
      </c>
      <c r="K1399" s="15">
        <v>32</v>
      </c>
    </row>
    <row r="1400" spans="1:11">
      <c r="A1400" s="14" t="s">
        <v>525</v>
      </c>
      <c r="B1400" s="14">
        <v>1991</v>
      </c>
      <c r="C1400" s="14" t="s">
        <v>10</v>
      </c>
      <c r="D1400" s="14">
        <v>4</v>
      </c>
      <c r="E1400" s="14">
        <v>2</v>
      </c>
      <c r="F1400" s="25">
        <v>4463.21</v>
      </c>
      <c r="G1400" s="14" t="s">
        <v>12</v>
      </c>
      <c r="H1400" s="14" t="s">
        <v>12</v>
      </c>
      <c r="I1400" s="14" t="s">
        <v>13</v>
      </c>
      <c r="J1400" s="26" t="s">
        <v>6876</v>
      </c>
      <c r="K1400" s="15">
        <v>31</v>
      </c>
    </row>
    <row r="1401" spans="1:11">
      <c r="A1401" s="14" t="s">
        <v>526</v>
      </c>
      <c r="B1401" s="14">
        <v>1999</v>
      </c>
      <c r="C1401" s="14" t="s">
        <v>15</v>
      </c>
      <c r="D1401" s="14">
        <v>20</v>
      </c>
      <c r="E1401" s="14">
        <v>3</v>
      </c>
      <c r="F1401" s="25">
        <v>4466.62</v>
      </c>
      <c r="G1401" s="14" t="s">
        <v>11</v>
      </c>
      <c r="H1401" s="14" t="s">
        <v>11</v>
      </c>
      <c r="I1401" s="14" t="s">
        <v>23</v>
      </c>
      <c r="J1401" s="26" t="s">
        <v>6875</v>
      </c>
      <c r="K1401" s="15">
        <v>23</v>
      </c>
    </row>
    <row r="1402" spans="1:11">
      <c r="A1402" s="14" t="s">
        <v>527</v>
      </c>
      <c r="B1402" s="14">
        <v>2004</v>
      </c>
      <c r="C1402" s="14" t="s">
        <v>10</v>
      </c>
      <c r="D1402" s="14">
        <v>18</v>
      </c>
      <c r="E1402" s="14">
        <v>0</v>
      </c>
      <c r="F1402" s="25">
        <v>4468.25</v>
      </c>
      <c r="G1402" s="14" t="s">
        <v>11</v>
      </c>
      <c r="H1402" s="14" t="s">
        <v>11</v>
      </c>
      <c r="I1402" s="14" t="s">
        <v>23</v>
      </c>
      <c r="J1402" s="26" t="s">
        <v>6874</v>
      </c>
      <c r="K1402" s="15">
        <v>18</v>
      </c>
    </row>
    <row r="1403" spans="1:11">
      <c r="A1403" s="14" t="s">
        <v>528</v>
      </c>
      <c r="B1403" s="14">
        <v>1992</v>
      </c>
      <c r="C1403" s="14" t="s">
        <v>10</v>
      </c>
      <c r="D1403" s="14">
        <v>12</v>
      </c>
      <c r="E1403" s="14">
        <v>0</v>
      </c>
      <c r="F1403" s="25">
        <v>4488.58</v>
      </c>
      <c r="G1403" s="14" t="s">
        <v>11</v>
      </c>
      <c r="H1403" s="14" t="s">
        <v>12</v>
      </c>
      <c r="I1403" s="14" t="s">
        <v>23</v>
      </c>
      <c r="J1403" s="26" t="s">
        <v>6873</v>
      </c>
      <c r="K1403" s="15">
        <v>30</v>
      </c>
    </row>
    <row r="1404" spans="1:11">
      <c r="A1404" s="14" t="s">
        <v>2188</v>
      </c>
      <c r="B1404" s="14">
        <v>1965</v>
      </c>
      <c r="C1404" s="14" t="s">
        <v>30</v>
      </c>
      <c r="D1404" s="14">
        <v>28</v>
      </c>
      <c r="E1404" s="14">
        <v>0</v>
      </c>
      <c r="F1404" s="25">
        <v>36795.29</v>
      </c>
      <c r="G1404" s="14" t="s">
        <v>11</v>
      </c>
      <c r="H1404" s="14" t="s">
        <v>16</v>
      </c>
      <c r="I1404" s="14" t="s">
        <v>41</v>
      </c>
      <c r="J1404" s="26" t="s">
        <v>6872</v>
      </c>
      <c r="K1404" s="15">
        <v>57</v>
      </c>
    </row>
    <row r="1405" spans="1:11">
      <c r="A1405" s="14" t="s">
        <v>529</v>
      </c>
      <c r="B1405" s="14">
        <v>1988</v>
      </c>
      <c r="C1405" s="14" t="s">
        <v>18</v>
      </c>
      <c r="D1405" s="14">
        <v>26</v>
      </c>
      <c r="E1405" s="14">
        <v>0</v>
      </c>
      <c r="F1405" s="25">
        <v>4500.34</v>
      </c>
      <c r="G1405" s="14" t="s">
        <v>11</v>
      </c>
      <c r="H1405" s="14" t="s">
        <v>16</v>
      </c>
      <c r="I1405" s="14" t="s">
        <v>355</v>
      </c>
      <c r="J1405" s="26" t="s">
        <v>6871</v>
      </c>
      <c r="K1405" s="15">
        <v>34</v>
      </c>
    </row>
    <row r="1406" spans="1:11">
      <c r="A1406" s="14" t="s">
        <v>530</v>
      </c>
      <c r="B1406" s="14">
        <v>1997</v>
      </c>
      <c r="C1406" s="14" t="s">
        <v>36</v>
      </c>
      <c r="D1406" s="14">
        <v>13</v>
      </c>
      <c r="E1406" s="14">
        <v>4</v>
      </c>
      <c r="F1406" s="25">
        <v>4504.66</v>
      </c>
      <c r="G1406" s="14" t="s">
        <v>16</v>
      </c>
      <c r="H1406" s="14" t="s">
        <v>11</v>
      </c>
      <c r="I1406" s="14" t="s">
        <v>13</v>
      </c>
      <c r="J1406" s="26" t="s">
        <v>6870</v>
      </c>
      <c r="K1406" s="15">
        <v>25</v>
      </c>
    </row>
    <row r="1407" spans="1:11">
      <c r="A1407" s="14" t="s">
        <v>531</v>
      </c>
      <c r="B1407" s="14">
        <v>1982</v>
      </c>
      <c r="C1407" s="14" t="s">
        <v>20</v>
      </c>
      <c r="D1407" s="14">
        <v>27</v>
      </c>
      <c r="E1407" s="14">
        <v>3</v>
      </c>
      <c r="F1407" s="25">
        <v>4511.41</v>
      </c>
      <c r="G1407" s="14" t="s">
        <v>11</v>
      </c>
      <c r="H1407" s="14" t="s">
        <v>12</v>
      </c>
      <c r="I1407" s="14" t="s">
        <v>13</v>
      </c>
      <c r="J1407" s="26" t="s">
        <v>6339</v>
      </c>
      <c r="K1407" s="15">
        <v>40</v>
      </c>
    </row>
    <row r="1408" spans="1:11">
      <c r="A1408" s="14" t="s">
        <v>532</v>
      </c>
      <c r="B1408" s="14">
        <v>1980</v>
      </c>
      <c r="C1408" s="14" t="s">
        <v>18</v>
      </c>
      <c r="D1408" s="14">
        <v>16</v>
      </c>
      <c r="E1408" s="14">
        <v>2</v>
      </c>
      <c r="F1408" s="25">
        <v>4515.71</v>
      </c>
      <c r="G1408" s="14" t="s">
        <v>11</v>
      </c>
      <c r="H1408" s="14" t="s">
        <v>12</v>
      </c>
      <c r="I1408" s="14" t="s">
        <v>13</v>
      </c>
      <c r="J1408" s="26" t="s">
        <v>6869</v>
      </c>
      <c r="K1408" s="15">
        <v>42</v>
      </c>
    </row>
    <row r="1409" spans="1:11">
      <c r="A1409" s="14" t="s">
        <v>533</v>
      </c>
      <c r="B1409" s="14">
        <v>2003</v>
      </c>
      <c r="C1409" s="14" t="s">
        <v>36</v>
      </c>
      <c r="D1409" s="14">
        <v>2</v>
      </c>
      <c r="E1409" s="14">
        <v>0</v>
      </c>
      <c r="F1409" s="25">
        <v>4518.3999999999996</v>
      </c>
      <c r="G1409" s="14" t="s">
        <v>11</v>
      </c>
      <c r="H1409" s="14" t="s">
        <v>12</v>
      </c>
      <c r="I1409" s="14" t="s">
        <v>534</v>
      </c>
      <c r="J1409" s="26" t="s">
        <v>6868</v>
      </c>
      <c r="K1409" s="15">
        <v>19</v>
      </c>
    </row>
    <row r="1410" spans="1:11">
      <c r="A1410" s="14" t="s">
        <v>535</v>
      </c>
      <c r="B1410" s="14">
        <v>1987</v>
      </c>
      <c r="C1410" s="14" t="s">
        <v>30</v>
      </c>
      <c r="D1410" s="14">
        <v>5</v>
      </c>
      <c r="E1410" s="14">
        <v>3</v>
      </c>
      <c r="F1410" s="25">
        <v>4518.7700000000004</v>
      </c>
      <c r="G1410" s="14" t="s">
        <v>11</v>
      </c>
      <c r="H1410" s="14" t="s">
        <v>12</v>
      </c>
      <c r="I1410" s="14" t="s">
        <v>23</v>
      </c>
      <c r="J1410" s="26" t="s">
        <v>6867</v>
      </c>
      <c r="K1410" s="15">
        <v>35</v>
      </c>
    </row>
    <row r="1411" spans="1:11">
      <c r="A1411" s="14" t="s">
        <v>536</v>
      </c>
      <c r="B1411" s="14">
        <v>1988</v>
      </c>
      <c r="C1411" s="14" t="s">
        <v>30</v>
      </c>
      <c r="D1411" s="14">
        <v>21</v>
      </c>
      <c r="E1411" s="14">
        <v>0</v>
      </c>
      <c r="F1411" s="25">
        <v>4518.83</v>
      </c>
      <c r="G1411" s="14" t="s">
        <v>11</v>
      </c>
      <c r="H1411" s="14" t="s">
        <v>11</v>
      </c>
      <c r="I1411" s="14" t="s">
        <v>355</v>
      </c>
      <c r="J1411" s="26" t="s">
        <v>6866</v>
      </c>
      <c r="K1411" s="15">
        <v>34</v>
      </c>
    </row>
    <row r="1412" spans="1:11">
      <c r="A1412" s="14" t="s">
        <v>537</v>
      </c>
      <c r="B1412" s="14">
        <v>1992</v>
      </c>
      <c r="C1412" s="14" t="s">
        <v>34</v>
      </c>
      <c r="D1412" s="14">
        <v>13</v>
      </c>
      <c r="E1412" s="14">
        <v>1</v>
      </c>
      <c r="F1412" s="25">
        <v>4527.18</v>
      </c>
      <c r="G1412" s="14" t="s">
        <v>11</v>
      </c>
      <c r="H1412" s="14" t="s">
        <v>11</v>
      </c>
      <c r="I1412" s="14" t="s">
        <v>23</v>
      </c>
      <c r="J1412" s="26" t="s">
        <v>6154</v>
      </c>
      <c r="K1412" s="15">
        <v>30</v>
      </c>
    </row>
    <row r="1413" spans="1:11">
      <c r="A1413" s="14" t="s">
        <v>538</v>
      </c>
      <c r="B1413" s="14">
        <v>1993</v>
      </c>
      <c r="C1413" s="14" t="s">
        <v>18</v>
      </c>
      <c r="D1413" s="14">
        <v>29</v>
      </c>
      <c r="E1413" s="14">
        <v>2</v>
      </c>
      <c r="F1413" s="25">
        <v>4529.4799999999996</v>
      </c>
      <c r="G1413" s="14" t="s">
        <v>11</v>
      </c>
      <c r="H1413" s="14" t="s">
        <v>16</v>
      </c>
      <c r="I1413" s="14" t="s">
        <v>41</v>
      </c>
      <c r="J1413" s="26" t="s">
        <v>6865</v>
      </c>
      <c r="K1413" s="15">
        <v>29</v>
      </c>
    </row>
    <row r="1414" spans="1:11">
      <c r="A1414" s="14" t="s">
        <v>539</v>
      </c>
      <c r="B1414" s="14">
        <v>1988</v>
      </c>
      <c r="C1414" s="14" t="s">
        <v>18</v>
      </c>
      <c r="D1414" s="14">
        <v>13</v>
      </c>
      <c r="E1414" s="14">
        <v>1</v>
      </c>
      <c r="F1414" s="25">
        <v>4536.26</v>
      </c>
      <c r="G1414" s="14" t="s">
        <v>11</v>
      </c>
      <c r="H1414" s="14" t="s">
        <v>11</v>
      </c>
      <c r="I1414" s="14" t="s">
        <v>41</v>
      </c>
      <c r="J1414" s="26" t="s">
        <v>6864</v>
      </c>
      <c r="K1414" s="15">
        <v>34</v>
      </c>
    </row>
    <row r="1415" spans="1:11">
      <c r="A1415" s="14" t="s">
        <v>2189</v>
      </c>
      <c r="B1415" s="14">
        <v>1992</v>
      </c>
      <c r="C1415" s="14" t="s">
        <v>10</v>
      </c>
      <c r="D1415" s="14">
        <v>4</v>
      </c>
      <c r="E1415" s="14">
        <v>0</v>
      </c>
      <c r="F1415" s="25">
        <v>36837.47</v>
      </c>
      <c r="G1415" s="14" t="s">
        <v>11</v>
      </c>
      <c r="H1415" s="14" t="s">
        <v>12</v>
      </c>
      <c r="I1415" s="14" t="s">
        <v>41</v>
      </c>
      <c r="J1415" s="26" t="s">
        <v>6863</v>
      </c>
      <c r="K1415" s="15">
        <v>30</v>
      </c>
    </row>
    <row r="1416" spans="1:11">
      <c r="A1416" s="14" t="s">
        <v>540</v>
      </c>
      <c r="B1416" s="14">
        <v>1990</v>
      </c>
      <c r="C1416" s="14" t="s">
        <v>15</v>
      </c>
      <c r="D1416" s="14">
        <v>17</v>
      </c>
      <c r="E1416" s="14">
        <v>0</v>
      </c>
      <c r="F1416" s="25">
        <v>4544.2299999999996</v>
      </c>
      <c r="G1416" s="14" t="s">
        <v>11</v>
      </c>
      <c r="H1416" s="14" t="s">
        <v>16</v>
      </c>
      <c r="I1416" s="14" t="s">
        <v>246</v>
      </c>
      <c r="J1416" s="26" t="s">
        <v>6862</v>
      </c>
      <c r="K1416" s="15">
        <v>32</v>
      </c>
    </row>
    <row r="1417" spans="1:11">
      <c r="A1417" s="14" t="s">
        <v>541</v>
      </c>
      <c r="B1417" s="14">
        <v>2004</v>
      </c>
      <c r="C1417" s="14" t="s">
        <v>30</v>
      </c>
      <c r="D1417" s="14">
        <v>22</v>
      </c>
      <c r="E1417" s="14">
        <v>4</v>
      </c>
      <c r="F1417" s="25">
        <v>4561.1899999999996</v>
      </c>
      <c r="G1417" s="14" t="s">
        <v>11</v>
      </c>
      <c r="H1417" s="14" t="s">
        <v>11</v>
      </c>
      <c r="I1417" s="14" t="s">
        <v>246</v>
      </c>
      <c r="J1417" s="26" t="s">
        <v>6861</v>
      </c>
      <c r="K1417" s="15">
        <v>18</v>
      </c>
    </row>
    <row r="1418" spans="1:11">
      <c r="A1418" s="14" t="s">
        <v>542</v>
      </c>
      <c r="B1418" s="14">
        <v>1990</v>
      </c>
      <c r="C1418" s="14" t="s">
        <v>20</v>
      </c>
      <c r="D1418" s="14">
        <v>20</v>
      </c>
      <c r="E1418" s="14">
        <v>1</v>
      </c>
      <c r="F1418" s="25">
        <v>4562.84</v>
      </c>
      <c r="G1418" s="14" t="s">
        <v>11</v>
      </c>
      <c r="H1418" s="14" t="s">
        <v>11</v>
      </c>
      <c r="I1418" s="14" t="s">
        <v>13</v>
      </c>
      <c r="J1418" s="26" t="s">
        <v>6860</v>
      </c>
      <c r="K1418" s="15">
        <v>32</v>
      </c>
    </row>
    <row r="1419" spans="1:11">
      <c r="A1419" s="14" t="s">
        <v>543</v>
      </c>
      <c r="B1419" s="14">
        <v>1996</v>
      </c>
      <c r="C1419" s="14" t="s">
        <v>30</v>
      </c>
      <c r="D1419" s="14">
        <v>25</v>
      </c>
      <c r="E1419" s="14">
        <v>2</v>
      </c>
      <c r="F1419" s="25">
        <v>4564.1899999999996</v>
      </c>
      <c r="G1419" s="14" t="s">
        <v>11</v>
      </c>
      <c r="H1419" s="14" t="s">
        <v>11</v>
      </c>
      <c r="I1419" s="14" t="s">
        <v>246</v>
      </c>
      <c r="J1419" s="26" t="s">
        <v>6859</v>
      </c>
      <c r="K1419" s="15">
        <v>26</v>
      </c>
    </row>
    <row r="1420" spans="1:11">
      <c r="A1420" s="14" t="s">
        <v>544</v>
      </c>
      <c r="B1420" s="14">
        <v>1989</v>
      </c>
      <c r="C1420" s="14" t="s">
        <v>20</v>
      </c>
      <c r="D1420" s="14">
        <v>18</v>
      </c>
      <c r="E1420" s="14">
        <v>0</v>
      </c>
      <c r="F1420" s="25">
        <v>4571.41</v>
      </c>
      <c r="G1420" s="14" t="s">
        <v>11</v>
      </c>
      <c r="H1420" s="14" t="s">
        <v>11</v>
      </c>
      <c r="I1420" s="14" t="s">
        <v>23</v>
      </c>
      <c r="J1420" s="26" t="s">
        <v>6858</v>
      </c>
      <c r="K1420" s="15">
        <v>33</v>
      </c>
    </row>
    <row r="1421" spans="1:11">
      <c r="A1421" s="14" t="s">
        <v>545</v>
      </c>
      <c r="B1421" s="14">
        <v>2000</v>
      </c>
      <c r="C1421" s="14" t="s">
        <v>10</v>
      </c>
      <c r="D1421" s="14">
        <v>2</v>
      </c>
      <c r="E1421" s="14">
        <v>0</v>
      </c>
      <c r="F1421" s="25">
        <v>4608.03</v>
      </c>
      <c r="G1421" s="14" t="s">
        <v>11</v>
      </c>
      <c r="H1421" s="14" t="s">
        <v>12</v>
      </c>
      <c r="I1421" s="14" t="s">
        <v>41</v>
      </c>
      <c r="J1421" s="26" t="s">
        <v>6857</v>
      </c>
      <c r="K1421" s="15">
        <v>22</v>
      </c>
    </row>
    <row r="1422" spans="1:11">
      <c r="A1422" s="14" t="s">
        <v>546</v>
      </c>
      <c r="B1422" s="14">
        <v>1998</v>
      </c>
      <c r="C1422" s="14" t="s">
        <v>18</v>
      </c>
      <c r="D1422" s="14">
        <v>29</v>
      </c>
      <c r="E1422" s="14">
        <v>3</v>
      </c>
      <c r="F1422" s="25">
        <v>4618.08</v>
      </c>
      <c r="G1422" s="14" t="s">
        <v>11</v>
      </c>
      <c r="H1422" s="14" t="s">
        <v>16</v>
      </c>
      <c r="I1422" s="14" t="s">
        <v>23</v>
      </c>
      <c r="J1422" s="26" t="s">
        <v>6856</v>
      </c>
      <c r="K1422" s="15">
        <v>24</v>
      </c>
    </row>
    <row r="1423" spans="1:11">
      <c r="A1423" s="14" t="s">
        <v>547</v>
      </c>
      <c r="B1423" s="14">
        <v>1985</v>
      </c>
      <c r="C1423" s="14" t="s">
        <v>18</v>
      </c>
      <c r="D1423" s="14">
        <v>22</v>
      </c>
      <c r="E1423" s="14">
        <v>0</v>
      </c>
      <c r="F1423" s="25">
        <v>4646.76</v>
      </c>
      <c r="G1423" s="14" t="s">
        <v>16</v>
      </c>
      <c r="H1423" s="14" t="s">
        <v>16</v>
      </c>
      <c r="I1423" s="14" t="s">
        <v>41</v>
      </c>
      <c r="J1423" s="26" t="s">
        <v>6855</v>
      </c>
      <c r="K1423" s="15">
        <v>37</v>
      </c>
    </row>
    <row r="1424" spans="1:11">
      <c r="A1424" s="14" t="s">
        <v>548</v>
      </c>
      <c r="B1424" s="14">
        <v>1996</v>
      </c>
      <c r="C1424" s="14" t="s">
        <v>36</v>
      </c>
      <c r="D1424" s="14">
        <v>25</v>
      </c>
      <c r="E1424" s="14">
        <v>3</v>
      </c>
      <c r="F1424" s="25">
        <v>4661.29</v>
      </c>
      <c r="G1424" s="14" t="s">
        <v>11</v>
      </c>
      <c r="H1424" s="14" t="s">
        <v>16</v>
      </c>
      <c r="I1424" s="14" t="s">
        <v>355</v>
      </c>
      <c r="J1424" s="26" t="s">
        <v>6854</v>
      </c>
      <c r="K1424" s="15">
        <v>26</v>
      </c>
    </row>
    <row r="1425" spans="1:11">
      <c r="A1425" s="14" t="s">
        <v>549</v>
      </c>
      <c r="B1425" s="14">
        <v>1990</v>
      </c>
      <c r="C1425" s="14" t="s">
        <v>34</v>
      </c>
      <c r="D1425" s="14">
        <v>5</v>
      </c>
      <c r="E1425" s="14">
        <v>1</v>
      </c>
      <c r="F1425" s="25">
        <v>4667.6099999999997</v>
      </c>
      <c r="G1425" s="14" t="s">
        <v>12</v>
      </c>
      <c r="H1425" s="14" t="s">
        <v>12</v>
      </c>
      <c r="I1425" s="14" t="s">
        <v>167</v>
      </c>
      <c r="J1425" s="26" t="s">
        <v>6853</v>
      </c>
      <c r="K1425" s="15">
        <v>32</v>
      </c>
    </row>
    <row r="1426" spans="1:11">
      <c r="A1426" s="14" t="s">
        <v>2190</v>
      </c>
      <c r="B1426" s="14">
        <v>1972</v>
      </c>
      <c r="C1426" s="14" t="s">
        <v>30</v>
      </c>
      <c r="D1426" s="14">
        <v>5</v>
      </c>
      <c r="E1426" s="14">
        <v>0</v>
      </c>
      <c r="F1426" s="25">
        <v>36889.99</v>
      </c>
      <c r="G1426" s="14" t="s">
        <v>16</v>
      </c>
      <c r="H1426" s="14" t="s">
        <v>12</v>
      </c>
      <c r="I1426" s="14" t="s">
        <v>41</v>
      </c>
      <c r="J1426" s="26" t="s">
        <v>6852</v>
      </c>
      <c r="K1426" s="15">
        <v>50</v>
      </c>
    </row>
    <row r="1427" spans="1:11">
      <c r="A1427" s="14" t="s">
        <v>550</v>
      </c>
      <c r="B1427" s="14">
        <v>1990</v>
      </c>
      <c r="C1427" s="14" t="s">
        <v>20</v>
      </c>
      <c r="D1427" s="14">
        <v>26</v>
      </c>
      <c r="E1427" s="14">
        <v>2</v>
      </c>
      <c r="F1427" s="25">
        <v>4670.6400000000003</v>
      </c>
      <c r="G1427" s="14" t="s">
        <v>11</v>
      </c>
      <c r="H1427" s="14" t="s">
        <v>11</v>
      </c>
      <c r="I1427" s="14" t="s">
        <v>41</v>
      </c>
      <c r="J1427" s="26" t="s">
        <v>6851</v>
      </c>
      <c r="K1427" s="15">
        <v>32</v>
      </c>
    </row>
    <row r="1428" spans="1:11">
      <c r="A1428" s="14" t="s">
        <v>551</v>
      </c>
      <c r="B1428" s="14">
        <v>1990</v>
      </c>
      <c r="C1428" s="14" t="s">
        <v>10</v>
      </c>
      <c r="D1428" s="14">
        <v>13</v>
      </c>
      <c r="E1428" s="14">
        <v>2</v>
      </c>
      <c r="F1428" s="25">
        <v>4673.3900000000003</v>
      </c>
      <c r="G1428" s="14" t="s">
        <v>11</v>
      </c>
      <c r="H1428" s="14" t="s">
        <v>16</v>
      </c>
      <c r="I1428" s="14" t="s">
        <v>13</v>
      </c>
      <c r="J1428" s="26" t="s">
        <v>6441</v>
      </c>
      <c r="K1428" s="15">
        <v>32</v>
      </c>
    </row>
    <row r="1429" spans="1:11">
      <c r="A1429" s="14" t="s">
        <v>552</v>
      </c>
      <c r="B1429" s="14">
        <v>1979</v>
      </c>
      <c r="C1429" s="14" t="s">
        <v>36</v>
      </c>
      <c r="D1429" s="14">
        <v>18</v>
      </c>
      <c r="E1429" s="14">
        <v>2</v>
      </c>
      <c r="F1429" s="25">
        <v>4674.2</v>
      </c>
      <c r="G1429" s="14" t="s">
        <v>11</v>
      </c>
      <c r="H1429" s="14" t="s">
        <v>16</v>
      </c>
      <c r="I1429" s="14" t="s">
        <v>13</v>
      </c>
      <c r="J1429" s="26" t="s">
        <v>6850</v>
      </c>
      <c r="K1429" s="15">
        <v>43</v>
      </c>
    </row>
    <row r="1430" spans="1:11">
      <c r="A1430" s="14" t="s">
        <v>553</v>
      </c>
      <c r="B1430" s="14">
        <v>2003</v>
      </c>
      <c r="C1430" s="14" t="s">
        <v>36</v>
      </c>
      <c r="D1430" s="14">
        <v>4</v>
      </c>
      <c r="E1430" s="14">
        <v>0</v>
      </c>
      <c r="F1430" s="25">
        <v>4678.8</v>
      </c>
      <c r="G1430" s="14" t="s">
        <v>11</v>
      </c>
      <c r="H1430" s="14" t="s">
        <v>16</v>
      </c>
      <c r="I1430" s="14" t="s">
        <v>299</v>
      </c>
      <c r="J1430" s="26" t="s">
        <v>6849</v>
      </c>
      <c r="K1430" s="15">
        <v>19</v>
      </c>
    </row>
    <row r="1431" spans="1:11">
      <c r="A1431" s="14" t="s">
        <v>554</v>
      </c>
      <c r="B1431" s="14">
        <v>1990</v>
      </c>
      <c r="C1431" s="14" t="s">
        <v>20</v>
      </c>
      <c r="D1431" s="14">
        <v>4</v>
      </c>
      <c r="E1431" s="14">
        <v>2</v>
      </c>
      <c r="F1431" s="25">
        <v>4686.3900000000003</v>
      </c>
      <c r="G1431" s="14" t="s">
        <v>12</v>
      </c>
      <c r="H1431" s="14" t="s">
        <v>12</v>
      </c>
      <c r="I1431" s="14" t="s">
        <v>13</v>
      </c>
      <c r="J1431" s="26" t="s">
        <v>6848</v>
      </c>
      <c r="K1431" s="15">
        <v>32</v>
      </c>
    </row>
    <row r="1432" spans="1:11">
      <c r="A1432" s="14" t="s">
        <v>555</v>
      </c>
      <c r="B1432" s="14">
        <v>2003</v>
      </c>
      <c r="C1432" s="14" t="s">
        <v>18</v>
      </c>
      <c r="D1432" s="14">
        <v>22</v>
      </c>
      <c r="E1432" s="14">
        <v>5</v>
      </c>
      <c r="F1432" s="25">
        <v>4687.8</v>
      </c>
      <c r="G1432" s="14" t="s">
        <v>11</v>
      </c>
      <c r="H1432" s="14" t="s">
        <v>12</v>
      </c>
      <c r="I1432" s="14" t="s">
        <v>41</v>
      </c>
      <c r="J1432" s="26" t="s">
        <v>6847</v>
      </c>
      <c r="K1432" s="15">
        <v>19</v>
      </c>
    </row>
    <row r="1433" spans="1:11">
      <c r="A1433" s="14" t="s">
        <v>556</v>
      </c>
      <c r="B1433" s="14">
        <v>1977</v>
      </c>
      <c r="C1433" s="14" t="s">
        <v>30</v>
      </c>
      <c r="D1433" s="14">
        <v>4</v>
      </c>
      <c r="E1433" s="14">
        <v>2</v>
      </c>
      <c r="F1433" s="25">
        <v>4699.47</v>
      </c>
      <c r="G1433" s="14" t="s">
        <v>11</v>
      </c>
      <c r="H1433" s="14" t="s">
        <v>12</v>
      </c>
      <c r="I1433" s="14" t="s">
        <v>13</v>
      </c>
      <c r="J1433" s="26" t="s">
        <v>6846</v>
      </c>
      <c r="K1433" s="15">
        <v>45</v>
      </c>
    </row>
    <row r="1434" spans="1:11">
      <c r="A1434" s="14" t="s">
        <v>557</v>
      </c>
      <c r="B1434" s="14">
        <v>1981</v>
      </c>
      <c r="C1434" s="14" t="s">
        <v>34</v>
      </c>
      <c r="D1434" s="14">
        <v>12</v>
      </c>
      <c r="E1434" s="14">
        <v>1</v>
      </c>
      <c r="F1434" s="25">
        <v>4712.12</v>
      </c>
      <c r="G1434" s="14" t="s">
        <v>11</v>
      </c>
      <c r="H1434" s="14" t="s">
        <v>12</v>
      </c>
      <c r="I1434" s="14" t="s">
        <v>41</v>
      </c>
      <c r="J1434" s="26" t="s">
        <v>6845</v>
      </c>
      <c r="K1434" s="15">
        <v>41</v>
      </c>
    </row>
    <row r="1435" spans="1:11">
      <c r="A1435" s="14" t="s">
        <v>558</v>
      </c>
      <c r="B1435" s="14">
        <v>1992</v>
      </c>
      <c r="C1435" s="14" t="s">
        <v>36</v>
      </c>
      <c r="D1435" s="14">
        <v>9</v>
      </c>
      <c r="E1435" s="14">
        <v>1</v>
      </c>
      <c r="F1435" s="25">
        <v>4718.2</v>
      </c>
      <c r="G1435" s="14" t="s">
        <v>11</v>
      </c>
      <c r="H1435" s="14" t="s">
        <v>12</v>
      </c>
      <c r="I1435" s="14" t="s">
        <v>246</v>
      </c>
      <c r="J1435" s="26" t="s">
        <v>6844</v>
      </c>
      <c r="K1435" s="15">
        <v>30</v>
      </c>
    </row>
    <row r="1436" spans="1:11">
      <c r="A1436" s="14" t="s">
        <v>559</v>
      </c>
      <c r="B1436" s="14">
        <v>1992</v>
      </c>
      <c r="C1436" s="14" t="s">
        <v>20</v>
      </c>
      <c r="D1436" s="14">
        <v>28</v>
      </c>
      <c r="E1436" s="14">
        <v>1</v>
      </c>
      <c r="F1436" s="25">
        <v>4719.5200000000004</v>
      </c>
      <c r="G1436" s="14" t="s">
        <v>11</v>
      </c>
      <c r="H1436" s="14" t="s">
        <v>11</v>
      </c>
      <c r="I1436" s="14" t="s">
        <v>246</v>
      </c>
      <c r="J1436" s="26" t="s">
        <v>6843</v>
      </c>
      <c r="K1436" s="15">
        <v>30</v>
      </c>
    </row>
    <row r="1437" spans="1:11">
      <c r="A1437" s="14" t="s">
        <v>2191</v>
      </c>
      <c r="B1437" s="14">
        <v>2003</v>
      </c>
      <c r="C1437" s="14" t="s">
        <v>18</v>
      </c>
      <c r="D1437" s="14">
        <v>21</v>
      </c>
      <c r="E1437" s="14">
        <v>0</v>
      </c>
      <c r="F1437" s="25">
        <v>36898.730000000003</v>
      </c>
      <c r="G1437" s="14" t="s">
        <v>11</v>
      </c>
      <c r="H1437" s="14" t="s">
        <v>16</v>
      </c>
      <c r="I1437" s="14" t="s">
        <v>23</v>
      </c>
      <c r="J1437" s="26" t="s">
        <v>6842</v>
      </c>
      <c r="K1437" s="15">
        <v>19</v>
      </c>
    </row>
    <row r="1438" spans="1:11">
      <c r="A1438" s="14" t="s">
        <v>560</v>
      </c>
      <c r="B1438" s="14">
        <v>1994</v>
      </c>
      <c r="C1438" s="14" t="s">
        <v>34</v>
      </c>
      <c r="D1438" s="14">
        <v>12</v>
      </c>
      <c r="E1438" s="14">
        <v>2</v>
      </c>
      <c r="F1438" s="25">
        <v>4719.74</v>
      </c>
      <c r="G1438" s="14" t="s">
        <v>11</v>
      </c>
      <c r="H1438" s="14" t="s">
        <v>16</v>
      </c>
      <c r="I1438" s="14" t="s">
        <v>23</v>
      </c>
      <c r="J1438" s="26" t="s">
        <v>6841</v>
      </c>
      <c r="K1438" s="15">
        <v>28</v>
      </c>
    </row>
    <row r="1439" spans="1:11">
      <c r="A1439" s="14" t="s">
        <v>561</v>
      </c>
      <c r="B1439" s="14">
        <v>1980</v>
      </c>
      <c r="C1439" s="14" t="s">
        <v>10</v>
      </c>
      <c r="D1439" s="14">
        <v>2</v>
      </c>
      <c r="E1439" s="14">
        <v>2</v>
      </c>
      <c r="F1439" s="25">
        <v>4728.71</v>
      </c>
      <c r="G1439" s="14" t="s">
        <v>11</v>
      </c>
      <c r="H1439" s="14" t="s">
        <v>12</v>
      </c>
      <c r="I1439" s="14" t="s">
        <v>23</v>
      </c>
      <c r="J1439" s="26" t="s">
        <v>6840</v>
      </c>
      <c r="K1439" s="15">
        <v>42</v>
      </c>
    </row>
    <row r="1440" spans="1:11">
      <c r="A1440" s="14" t="s">
        <v>562</v>
      </c>
      <c r="B1440" s="14">
        <v>1986</v>
      </c>
      <c r="C1440" s="14" t="s">
        <v>20</v>
      </c>
      <c r="D1440" s="14">
        <v>5</v>
      </c>
      <c r="E1440" s="14">
        <v>3</v>
      </c>
      <c r="F1440" s="25">
        <v>4734.6400000000003</v>
      </c>
      <c r="G1440" s="14" t="s">
        <v>11</v>
      </c>
      <c r="H1440" s="14" t="s">
        <v>16</v>
      </c>
      <c r="I1440" s="14" t="s">
        <v>13</v>
      </c>
      <c r="J1440" s="26" t="s">
        <v>6839</v>
      </c>
      <c r="K1440" s="15">
        <v>36</v>
      </c>
    </row>
    <row r="1441" spans="1:11">
      <c r="A1441" s="14" t="s">
        <v>563</v>
      </c>
      <c r="B1441" s="14">
        <v>1991</v>
      </c>
      <c r="C1441" s="14" t="s">
        <v>36</v>
      </c>
      <c r="D1441" s="14">
        <v>12</v>
      </c>
      <c r="E1441" s="14">
        <v>1</v>
      </c>
      <c r="F1441" s="25">
        <v>4738.2700000000004</v>
      </c>
      <c r="G1441" s="14" t="s">
        <v>11</v>
      </c>
      <c r="H1441" s="14" t="s">
        <v>12</v>
      </c>
      <c r="I1441" s="14" t="s">
        <v>23</v>
      </c>
      <c r="J1441" s="26" t="s">
        <v>6838</v>
      </c>
      <c r="K1441" s="15">
        <v>31</v>
      </c>
    </row>
    <row r="1442" spans="1:11">
      <c r="A1442" s="14" t="s">
        <v>564</v>
      </c>
      <c r="B1442" s="14">
        <v>2004</v>
      </c>
      <c r="C1442" s="14" t="s">
        <v>15</v>
      </c>
      <c r="D1442" s="14">
        <v>24</v>
      </c>
      <c r="E1442" s="14">
        <v>0</v>
      </c>
      <c r="F1442" s="25">
        <v>4740.78</v>
      </c>
      <c r="G1442" s="14" t="s">
        <v>11</v>
      </c>
      <c r="H1442" s="14" t="s">
        <v>12</v>
      </c>
      <c r="I1442" s="14" t="s">
        <v>299</v>
      </c>
      <c r="J1442" s="26" t="s">
        <v>6837</v>
      </c>
      <c r="K1442" s="15">
        <v>18</v>
      </c>
    </row>
    <row r="1443" spans="1:11">
      <c r="A1443" s="14" t="s">
        <v>565</v>
      </c>
      <c r="B1443" s="14">
        <v>1987</v>
      </c>
      <c r="C1443" s="14" t="s">
        <v>18</v>
      </c>
      <c r="D1443" s="14">
        <v>5</v>
      </c>
      <c r="E1443" s="14">
        <v>1</v>
      </c>
      <c r="F1443" s="25">
        <v>4746.34</v>
      </c>
      <c r="G1443" s="14" t="s">
        <v>11</v>
      </c>
      <c r="H1443" s="14" t="s">
        <v>11</v>
      </c>
      <c r="I1443" s="14" t="s">
        <v>41</v>
      </c>
      <c r="J1443" s="26" t="s">
        <v>6836</v>
      </c>
      <c r="K1443" s="15">
        <v>36</v>
      </c>
    </row>
    <row r="1444" spans="1:11">
      <c r="A1444" s="14" t="s">
        <v>566</v>
      </c>
      <c r="B1444" s="14">
        <v>1987</v>
      </c>
      <c r="C1444" s="14" t="s">
        <v>20</v>
      </c>
      <c r="D1444" s="14">
        <v>2</v>
      </c>
      <c r="E1444" s="14">
        <v>1</v>
      </c>
      <c r="F1444" s="25">
        <v>4747.05</v>
      </c>
      <c r="G1444" s="14" t="s">
        <v>11</v>
      </c>
      <c r="H1444" s="14" t="s">
        <v>11</v>
      </c>
      <c r="I1444" s="14" t="s">
        <v>13</v>
      </c>
      <c r="J1444" s="26" t="s">
        <v>6835</v>
      </c>
      <c r="K1444" s="15">
        <v>35</v>
      </c>
    </row>
    <row r="1445" spans="1:11">
      <c r="A1445" s="14" t="s">
        <v>567</v>
      </c>
      <c r="B1445" s="14">
        <v>1987</v>
      </c>
      <c r="C1445" s="14" t="s">
        <v>15</v>
      </c>
      <c r="D1445" s="14">
        <v>22</v>
      </c>
      <c r="E1445" s="14">
        <v>1</v>
      </c>
      <c r="F1445" s="25">
        <v>4751.07</v>
      </c>
      <c r="G1445" s="14" t="s">
        <v>12</v>
      </c>
      <c r="H1445" s="14" t="s">
        <v>16</v>
      </c>
      <c r="I1445" s="14" t="s">
        <v>41</v>
      </c>
      <c r="J1445" s="26" t="s">
        <v>6834</v>
      </c>
      <c r="K1445" s="15">
        <v>35</v>
      </c>
    </row>
    <row r="1446" spans="1:11">
      <c r="A1446" s="14" t="s">
        <v>568</v>
      </c>
      <c r="B1446" s="14">
        <v>1992</v>
      </c>
      <c r="C1446" s="14" t="s">
        <v>34</v>
      </c>
      <c r="D1446" s="14">
        <v>16</v>
      </c>
      <c r="E1446" s="14">
        <v>2</v>
      </c>
      <c r="F1446" s="25">
        <v>4753.6400000000003</v>
      </c>
      <c r="G1446" s="14" t="s">
        <v>11</v>
      </c>
      <c r="H1446" s="14" t="s">
        <v>12</v>
      </c>
      <c r="I1446" s="14" t="s">
        <v>13</v>
      </c>
      <c r="J1446" s="26" t="s">
        <v>6833</v>
      </c>
      <c r="K1446" s="15">
        <v>30</v>
      </c>
    </row>
    <row r="1447" spans="1:11">
      <c r="A1447" s="14" t="s">
        <v>569</v>
      </c>
      <c r="B1447" s="14">
        <v>1987</v>
      </c>
      <c r="C1447" s="14" t="s">
        <v>20</v>
      </c>
      <c r="D1447" s="14">
        <v>27</v>
      </c>
      <c r="E1447" s="14">
        <v>1</v>
      </c>
      <c r="F1447" s="25">
        <v>4762.33</v>
      </c>
      <c r="G1447" s="14" t="s">
        <v>12</v>
      </c>
      <c r="H1447" s="14" t="s">
        <v>12</v>
      </c>
      <c r="I1447" s="14" t="s">
        <v>41</v>
      </c>
      <c r="J1447" s="26" t="s">
        <v>6832</v>
      </c>
      <c r="K1447" s="15">
        <v>35</v>
      </c>
    </row>
    <row r="1448" spans="1:11">
      <c r="A1448" s="14" t="s">
        <v>2192</v>
      </c>
      <c r="B1448" s="14">
        <v>1963</v>
      </c>
      <c r="C1448" s="14" t="s">
        <v>10</v>
      </c>
      <c r="D1448" s="14">
        <v>24</v>
      </c>
      <c r="E1448" s="14">
        <v>2</v>
      </c>
      <c r="F1448" s="25">
        <v>36910.61</v>
      </c>
      <c r="G1448" s="14" t="s">
        <v>11</v>
      </c>
      <c r="H1448" s="14" t="s">
        <v>11</v>
      </c>
      <c r="I1448" s="14" t="s">
        <v>41</v>
      </c>
      <c r="J1448" s="26" t="s">
        <v>6831</v>
      </c>
      <c r="K1448" s="15">
        <v>59</v>
      </c>
    </row>
    <row r="1449" spans="1:11">
      <c r="A1449" s="14" t="s">
        <v>2354</v>
      </c>
      <c r="B1449" s="14">
        <v>1963</v>
      </c>
      <c r="C1449" s="14" t="s">
        <v>34</v>
      </c>
      <c r="D1449" s="14">
        <v>5</v>
      </c>
      <c r="E1449" s="14">
        <v>1</v>
      </c>
      <c r="F1449" s="25">
        <v>47896.79</v>
      </c>
      <c r="G1449" s="14" t="s">
        <v>16</v>
      </c>
      <c r="H1449" s="14" t="s">
        <v>12</v>
      </c>
      <c r="I1449" s="14" t="s">
        <v>246</v>
      </c>
      <c r="J1449" s="26" t="s">
        <v>6830</v>
      </c>
      <c r="K1449" s="15">
        <v>59</v>
      </c>
    </row>
    <row r="1450" spans="1:11">
      <c r="A1450" s="14" t="s">
        <v>570</v>
      </c>
      <c r="B1450" s="14">
        <v>1989</v>
      </c>
      <c r="C1450" s="14" t="s">
        <v>34</v>
      </c>
      <c r="D1450" s="14">
        <v>1</v>
      </c>
      <c r="E1450" s="14">
        <v>1</v>
      </c>
      <c r="F1450" s="25">
        <v>4766.0200000000004</v>
      </c>
      <c r="G1450" s="14" t="s">
        <v>11</v>
      </c>
      <c r="H1450" s="14" t="s">
        <v>12</v>
      </c>
      <c r="I1450" s="14" t="s">
        <v>41</v>
      </c>
      <c r="J1450" s="26" t="s">
        <v>6829</v>
      </c>
      <c r="K1450" s="15">
        <v>33</v>
      </c>
    </row>
    <row r="1451" spans="1:11">
      <c r="A1451" s="14" t="s">
        <v>571</v>
      </c>
      <c r="B1451" s="14">
        <v>1989</v>
      </c>
      <c r="C1451" s="14" t="s">
        <v>30</v>
      </c>
      <c r="D1451" s="14">
        <v>9</v>
      </c>
      <c r="E1451" s="14">
        <v>1</v>
      </c>
      <c r="F1451" s="25">
        <v>4779.6000000000004</v>
      </c>
      <c r="G1451" s="14" t="s">
        <v>11</v>
      </c>
      <c r="H1451" s="14" t="s">
        <v>12</v>
      </c>
      <c r="I1451" s="14" t="s">
        <v>13</v>
      </c>
      <c r="J1451" s="26" t="s">
        <v>6828</v>
      </c>
      <c r="K1451" s="15">
        <v>33</v>
      </c>
    </row>
    <row r="1452" spans="1:11">
      <c r="A1452" s="14" t="s">
        <v>572</v>
      </c>
      <c r="B1452" s="14">
        <v>1987</v>
      </c>
      <c r="C1452" s="14" t="s">
        <v>18</v>
      </c>
      <c r="D1452" s="14">
        <v>22</v>
      </c>
      <c r="E1452" s="14">
        <v>3</v>
      </c>
      <c r="F1452" s="25">
        <v>4787.42</v>
      </c>
      <c r="G1452" s="14" t="s">
        <v>11</v>
      </c>
      <c r="H1452" s="14" t="s">
        <v>12</v>
      </c>
      <c r="I1452" s="14" t="s">
        <v>13</v>
      </c>
      <c r="J1452" s="26" t="s">
        <v>6827</v>
      </c>
      <c r="K1452" s="15">
        <v>35</v>
      </c>
    </row>
    <row r="1453" spans="1:11">
      <c r="A1453" s="14" t="s">
        <v>573</v>
      </c>
      <c r="B1453" s="14">
        <v>1989</v>
      </c>
      <c r="C1453" s="14" t="s">
        <v>30</v>
      </c>
      <c r="D1453" s="14">
        <v>16</v>
      </c>
      <c r="E1453" s="14">
        <v>1</v>
      </c>
      <c r="F1453" s="25">
        <v>4795.66</v>
      </c>
      <c r="G1453" s="14" t="s">
        <v>11</v>
      </c>
      <c r="H1453" s="14" t="s">
        <v>16</v>
      </c>
      <c r="I1453" s="14" t="s">
        <v>13</v>
      </c>
      <c r="J1453" s="26" t="s">
        <v>6826</v>
      </c>
      <c r="K1453" s="15">
        <v>33</v>
      </c>
    </row>
    <row r="1454" spans="1:11">
      <c r="A1454" s="14" t="s">
        <v>574</v>
      </c>
      <c r="B1454" s="14">
        <v>1978</v>
      </c>
      <c r="C1454" s="14" t="s">
        <v>36</v>
      </c>
      <c r="D1454" s="14">
        <v>3</v>
      </c>
      <c r="E1454" s="14">
        <v>2</v>
      </c>
      <c r="F1454" s="25">
        <v>4812.34</v>
      </c>
      <c r="G1454" s="14" t="s">
        <v>11</v>
      </c>
      <c r="H1454" s="14" t="s">
        <v>12</v>
      </c>
      <c r="I1454" s="14" t="s">
        <v>13</v>
      </c>
      <c r="J1454" s="26" t="s">
        <v>6825</v>
      </c>
      <c r="K1454" s="15">
        <v>44</v>
      </c>
    </row>
    <row r="1455" spans="1:11">
      <c r="A1455" s="14" t="s">
        <v>575</v>
      </c>
      <c r="B1455" s="14">
        <v>1981</v>
      </c>
      <c r="C1455" s="14" t="s">
        <v>10</v>
      </c>
      <c r="D1455" s="14">
        <v>3</v>
      </c>
      <c r="E1455" s="14">
        <v>1</v>
      </c>
      <c r="F1455" s="25">
        <v>4827.1000000000004</v>
      </c>
      <c r="G1455" s="14" t="s">
        <v>11</v>
      </c>
      <c r="H1455" s="14" t="s">
        <v>16</v>
      </c>
      <c r="I1455" s="14" t="s">
        <v>13</v>
      </c>
      <c r="J1455" s="26" t="s">
        <v>6824</v>
      </c>
      <c r="K1455" s="15">
        <v>41</v>
      </c>
    </row>
    <row r="1456" spans="1:11">
      <c r="A1456" s="14" t="s">
        <v>576</v>
      </c>
      <c r="B1456" s="14">
        <v>1995</v>
      </c>
      <c r="C1456" s="14" t="s">
        <v>30</v>
      </c>
      <c r="D1456" s="14">
        <v>1</v>
      </c>
      <c r="E1456" s="14">
        <v>3</v>
      </c>
      <c r="F1456" s="25">
        <v>4827.8999999999996</v>
      </c>
      <c r="G1456" s="14" t="s">
        <v>16</v>
      </c>
      <c r="H1456" s="14" t="s">
        <v>11</v>
      </c>
      <c r="I1456" s="14" t="s">
        <v>2382</v>
      </c>
      <c r="J1456" s="26" t="s">
        <v>6823</v>
      </c>
      <c r="K1456" s="15">
        <v>27</v>
      </c>
    </row>
    <row r="1457" spans="1:11">
      <c r="A1457" s="14" t="s">
        <v>577</v>
      </c>
      <c r="B1457" s="14">
        <v>2002</v>
      </c>
      <c r="C1457" s="14" t="s">
        <v>18</v>
      </c>
      <c r="D1457" s="14">
        <v>27</v>
      </c>
      <c r="E1457" s="14">
        <v>5</v>
      </c>
      <c r="F1457" s="25">
        <v>4830.63</v>
      </c>
      <c r="G1457" s="14" t="s">
        <v>11</v>
      </c>
      <c r="H1457" s="14" t="s">
        <v>16</v>
      </c>
      <c r="I1457" s="14" t="s">
        <v>41</v>
      </c>
      <c r="J1457" s="26" t="s">
        <v>6822</v>
      </c>
      <c r="K1457" s="15">
        <v>20</v>
      </c>
    </row>
    <row r="1458" spans="1:11">
      <c r="A1458" s="14" t="s">
        <v>578</v>
      </c>
      <c r="B1458" s="14">
        <v>2000</v>
      </c>
      <c r="C1458" s="14" t="s">
        <v>30</v>
      </c>
      <c r="D1458" s="14">
        <v>11</v>
      </c>
      <c r="E1458" s="14">
        <v>0</v>
      </c>
      <c r="F1458" s="25">
        <v>4835.43</v>
      </c>
      <c r="G1458" s="14" t="s">
        <v>11</v>
      </c>
      <c r="H1458" s="14" t="s">
        <v>11</v>
      </c>
      <c r="I1458" s="14" t="s">
        <v>299</v>
      </c>
      <c r="J1458" s="26" t="s">
        <v>6821</v>
      </c>
      <c r="K1458" s="15">
        <v>22</v>
      </c>
    </row>
    <row r="1459" spans="1:11">
      <c r="A1459" s="14" t="s">
        <v>579</v>
      </c>
      <c r="B1459" s="14">
        <v>1992</v>
      </c>
      <c r="C1459" s="14" t="s">
        <v>20</v>
      </c>
      <c r="D1459" s="14">
        <v>10</v>
      </c>
      <c r="E1459" s="14">
        <v>3</v>
      </c>
      <c r="F1459" s="25">
        <v>4837.58</v>
      </c>
      <c r="G1459" s="14" t="s">
        <v>12</v>
      </c>
      <c r="H1459" s="14" t="s">
        <v>11</v>
      </c>
      <c r="I1459" s="14" t="s">
        <v>13</v>
      </c>
      <c r="J1459" s="26" t="s">
        <v>6820</v>
      </c>
      <c r="K1459" s="15">
        <v>30</v>
      </c>
    </row>
    <row r="1460" spans="1:11">
      <c r="A1460" s="14" t="s">
        <v>2193</v>
      </c>
      <c r="B1460" s="14">
        <v>1991</v>
      </c>
      <c r="C1460" s="14" t="s">
        <v>18</v>
      </c>
      <c r="D1460" s="14">
        <v>10</v>
      </c>
      <c r="E1460" s="14">
        <v>3</v>
      </c>
      <c r="F1460" s="25">
        <v>36911.99</v>
      </c>
      <c r="G1460" s="14" t="s">
        <v>11</v>
      </c>
      <c r="H1460" s="14" t="s">
        <v>11</v>
      </c>
      <c r="I1460" s="14" t="s">
        <v>41</v>
      </c>
      <c r="J1460" s="26" t="s">
        <v>6819</v>
      </c>
      <c r="K1460" s="15">
        <v>31</v>
      </c>
    </row>
    <row r="1461" spans="1:11">
      <c r="A1461" s="14" t="s">
        <v>580</v>
      </c>
      <c r="B1461" s="14">
        <v>1984</v>
      </c>
      <c r="C1461" s="14" t="s">
        <v>36</v>
      </c>
      <c r="D1461" s="14">
        <v>15</v>
      </c>
      <c r="E1461" s="14">
        <v>3</v>
      </c>
      <c r="F1461" s="25">
        <v>4839.18</v>
      </c>
      <c r="G1461" s="14" t="s">
        <v>11</v>
      </c>
      <c r="H1461" s="14" t="s">
        <v>16</v>
      </c>
      <c r="I1461" s="14" t="s">
        <v>23</v>
      </c>
      <c r="J1461" s="26" t="s">
        <v>6818</v>
      </c>
      <c r="K1461" s="15">
        <v>38</v>
      </c>
    </row>
    <row r="1462" spans="1:11">
      <c r="A1462" s="14" t="s">
        <v>581</v>
      </c>
      <c r="B1462" s="14">
        <v>1995</v>
      </c>
      <c r="C1462" s="14" t="s">
        <v>20</v>
      </c>
      <c r="D1462" s="14">
        <v>29</v>
      </c>
      <c r="E1462" s="14">
        <v>0</v>
      </c>
      <c r="F1462" s="25">
        <v>4840.95</v>
      </c>
      <c r="G1462" s="14" t="s">
        <v>11</v>
      </c>
      <c r="H1462" s="14" t="s">
        <v>16</v>
      </c>
      <c r="I1462" s="14" t="s">
        <v>299</v>
      </c>
      <c r="J1462" s="26" t="s">
        <v>6817</v>
      </c>
      <c r="K1462" s="15">
        <v>27</v>
      </c>
    </row>
    <row r="1463" spans="1:11">
      <c r="A1463" s="14" t="s">
        <v>582</v>
      </c>
      <c r="B1463" s="14">
        <v>1979</v>
      </c>
      <c r="C1463" s="14" t="s">
        <v>30</v>
      </c>
      <c r="D1463" s="14">
        <v>13</v>
      </c>
      <c r="E1463" s="14">
        <v>2</v>
      </c>
      <c r="F1463" s="25">
        <v>4843.79</v>
      </c>
      <c r="G1463" s="14" t="s">
        <v>11</v>
      </c>
      <c r="H1463" s="14" t="s">
        <v>12</v>
      </c>
      <c r="I1463" s="14" t="s">
        <v>13</v>
      </c>
      <c r="J1463" s="26" t="s">
        <v>6816</v>
      </c>
      <c r="K1463" s="15">
        <v>43</v>
      </c>
    </row>
    <row r="1464" spans="1:11">
      <c r="A1464" s="14" t="s">
        <v>583</v>
      </c>
      <c r="B1464" s="14">
        <v>1974</v>
      </c>
      <c r="C1464" s="14" t="s">
        <v>20</v>
      </c>
      <c r="D1464" s="14">
        <v>11</v>
      </c>
      <c r="E1464" s="14">
        <v>0</v>
      </c>
      <c r="F1464" s="25">
        <v>4844.67</v>
      </c>
      <c r="G1464" s="14" t="s">
        <v>11</v>
      </c>
      <c r="H1464" s="14" t="s">
        <v>11</v>
      </c>
      <c r="I1464" s="14" t="s">
        <v>13</v>
      </c>
      <c r="J1464" s="26" t="s">
        <v>6815</v>
      </c>
      <c r="K1464" s="15">
        <v>48</v>
      </c>
    </row>
    <row r="1465" spans="1:11">
      <c r="A1465" s="14" t="s">
        <v>584</v>
      </c>
      <c r="B1465" s="14">
        <v>2001</v>
      </c>
      <c r="C1465" s="14" t="s">
        <v>18</v>
      </c>
      <c r="D1465" s="14">
        <v>7</v>
      </c>
      <c r="E1465" s="14">
        <v>0</v>
      </c>
      <c r="F1465" s="25">
        <v>4846.53</v>
      </c>
      <c r="G1465" s="14" t="s">
        <v>11</v>
      </c>
      <c r="H1465" s="14" t="s">
        <v>12</v>
      </c>
      <c r="I1465" s="14" t="s">
        <v>299</v>
      </c>
      <c r="J1465" s="26" t="s">
        <v>6814</v>
      </c>
      <c r="K1465" s="15">
        <v>22</v>
      </c>
    </row>
    <row r="1466" spans="1:11">
      <c r="A1466" s="14" t="s">
        <v>585</v>
      </c>
      <c r="B1466" s="14">
        <v>1995</v>
      </c>
      <c r="C1466" s="14" t="s">
        <v>30</v>
      </c>
      <c r="D1466" s="14">
        <v>27</v>
      </c>
      <c r="E1466" s="14">
        <v>3</v>
      </c>
      <c r="F1466" s="25">
        <v>4846.92</v>
      </c>
      <c r="G1466" s="14" t="s">
        <v>11</v>
      </c>
      <c r="H1466" s="14" t="s">
        <v>12</v>
      </c>
      <c r="I1466" s="14" t="s">
        <v>355</v>
      </c>
      <c r="J1466" s="26" t="s">
        <v>6813</v>
      </c>
      <c r="K1466" s="15">
        <v>27</v>
      </c>
    </row>
    <row r="1467" spans="1:11">
      <c r="A1467" s="14" t="s">
        <v>586</v>
      </c>
      <c r="B1467" s="14">
        <v>1989</v>
      </c>
      <c r="C1467" s="14" t="s">
        <v>20</v>
      </c>
      <c r="D1467" s="14">
        <v>1</v>
      </c>
      <c r="E1467" s="14">
        <v>3</v>
      </c>
      <c r="F1467" s="25">
        <v>4859.8900000000003</v>
      </c>
      <c r="G1467" s="14" t="s">
        <v>11</v>
      </c>
      <c r="H1467" s="14" t="s">
        <v>12</v>
      </c>
      <c r="I1467" s="14" t="s">
        <v>41</v>
      </c>
      <c r="J1467" s="26" t="s">
        <v>6812</v>
      </c>
      <c r="K1467" s="15">
        <v>33</v>
      </c>
    </row>
    <row r="1468" spans="1:11">
      <c r="A1468" s="14" t="s">
        <v>587</v>
      </c>
      <c r="B1468" s="14">
        <v>1997</v>
      </c>
      <c r="C1468" s="14" t="s">
        <v>20</v>
      </c>
      <c r="D1468" s="14">
        <v>29</v>
      </c>
      <c r="E1468" s="14">
        <v>4</v>
      </c>
      <c r="F1468" s="25">
        <v>4877.9799999999996</v>
      </c>
      <c r="G1468" s="14" t="s">
        <v>11</v>
      </c>
      <c r="H1468" s="14" t="s">
        <v>12</v>
      </c>
      <c r="I1468" s="14" t="s">
        <v>23</v>
      </c>
      <c r="J1468" s="26" t="s">
        <v>6811</v>
      </c>
      <c r="K1468" s="15">
        <v>25</v>
      </c>
    </row>
    <row r="1469" spans="1:11">
      <c r="A1469" s="14" t="s">
        <v>588</v>
      </c>
      <c r="B1469" s="14">
        <v>1986</v>
      </c>
      <c r="C1469" s="14" t="s">
        <v>30</v>
      </c>
      <c r="D1469" s="14">
        <v>23</v>
      </c>
      <c r="E1469" s="14">
        <v>0</v>
      </c>
      <c r="F1469" s="25">
        <v>4883.87</v>
      </c>
      <c r="G1469" s="14" t="s">
        <v>11</v>
      </c>
      <c r="H1469" s="14" t="s">
        <v>16</v>
      </c>
      <c r="I1469" s="14" t="s">
        <v>41</v>
      </c>
      <c r="J1469" s="26" t="s">
        <v>6810</v>
      </c>
      <c r="K1469" s="15">
        <v>36</v>
      </c>
    </row>
    <row r="1470" spans="1:11">
      <c r="A1470" s="14" t="s">
        <v>589</v>
      </c>
      <c r="B1470" s="14">
        <v>1986</v>
      </c>
      <c r="C1470" s="14" t="s">
        <v>36</v>
      </c>
      <c r="D1470" s="14">
        <v>27</v>
      </c>
      <c r="E1470" s="14">
        <v>0</v>
      </c>
      <c r="F1470" s="25">
        <v>4889.04</v>
      </c>
      <c r="G1470" s="14" t="s">
        <v>11</v>
      </c>
      <c r="H1470" s="14" t="s">
        <v>16</v>
      </c>
      <c r="I1470" s="14" t="s">
        <v>13</v>
      </c>
      <c r="J1470" s="26" t="s">
        <v>6809</v>
      </c>
      <c r="K1470" s="15">
        <v>36</v>
      </c>
    </row>
    <row r="1471" spans="1:11">
      <c r="A1471" s="14" t="s">
        <v>2194</v>
      </c>
      <c r="B1471" s="14">
        <v>1968</v>
      </c>
      <c r="C1471" s="14" t="s">
        <v>36</v>
      </c>
      <c r="D1471" s="14">
        <v>22</v>
      </c>
      <c r="E1471" s="14">
        <v>0</v>
      </c>
      <c r="F1471" s="25">
        <v>36922.61</v>
      </c>
      <c r="G1471" s="14" t="s">
        <v>11</v>
      </c>
      <c r="H1471" s="14" t="s">
        <v>16</v>
      </c>
      <c r="I1471" s="14" t="s">
        <v>41</v>
      </c>
      <c r="J1471" s="26" t="s">
        <v>6808</v>
      </c>
      <c r="K1471" s="15">
        <v>54</v>
      </c>
    </row>
    <row r="1472" spans="1:11">
      <c r="A1472" s="14" t="s">
        <v>590</v>
      </c>
      <c r="B1472" s="14">
        <v>1989</v>
      </c>
      <c r="C1472" s="14" t="s">
        <v>10</v>
      </c>
      <c r="D1472" s="14">
        <v>10</v>
      </c>
      <c r="E1472" s="14">
        <v>2</v>
      </c>
      <c r="F1472" s="25">
        <v>4890</v>
      </c>
      <c r="G1472" s="14" t="s">
        <v>12</v>
      </c>
      <c r="H1472" s="14" t="s">
        <v>11</v>
      </c>
      <c r="I1472" s="14" t="s">
        <v>13</v>
      </c>
      <c r="J1472" s="26" t="s">
        <v>6807</v>
      </c>
      <c r="K1472" s="15">
        <v>33</v>
      </c>
    </row>
    <row r="1473" spans="1:11">
      <c r="A1473" s="14" t="s">
        <v>591</v>
      </c>
      <c r="B1473" s="14">
        <v>1990</v>
      </c>
      <c r="C1473" s="14" t="s">
        <v>15</v>
      </c>
      <c r="D1473" s="14">
        <v>28</v>
      </c>
      <c r="E1473" s="14">
        <v>3</v>
      </c>
      <c r="F1473" s="25">
        <v>4894.3900000000003</v>
      </c>
      <c r="G1473" s="14" t="s">
        <v>11</v>
      </c>
      <c r="H1473" s="14" t="s">
        <v>12</v>
      </c>
      <c r="I1473" s="14" t="s">
        <v>13</v>
      </c>
      <c r="J1473" s="26" t="s">
        <v>6806</v>
      </c>
      <c r="K1473" s="15">
        <v>32</v>
      </c>
    </row>
    <row r="1474" spans="1:11">
      <c r="A1474" s="14" t="s">
        <v>592</v>
      </c>
      <c r="B1474" s="14">
        <v>1988</v>
      </c>
      <c r="C1474" s="14" t="s">
        <v>20</v>
      </c>
      <c r="D1474" s="14">
        <v>23</v>
      </c>
      <c r="E1474" s="14">
        <v>1</v>
      </c>
      <c r="F1474" s="25">
        <v>4894.75</v>
      </c>
      <c r="G1474" s="14" t="s">
        <v>12</v>
      </c>
      <c r="H1474" s="14" t="s">
        <v>12</v>
      </c>
      <c r="I1474" s="14" t="s">
        <v>23</v>
      </c>
      <c r="J1474" s="26" t="s">
        <v>6805</v>
      </c>
      <c r="K1474" s="15">
        <v>34</v>
      </c>
    </row>
    <row r="1475" spans="1:11">
      <c r="A1475" s="14" t="s">
        <v>593</v>
      </c>
      <c r="B1475" s="14">
        <v>1993</v>
      </c>
      <c r="C1475" s="14" t="s">
        <v>10</v>
      </c>
      <c r="D1475" s="14">
        <v>10</v>
      </c>
      <c r="E1475" s="14">
        <v>2</v>
      </c>
      <c r="F1475" s="25">
        <v>4906.41</v>
      </c>
      <c r="G1475" s="14" t="s">
        <v>11</v>
      </c>
      <c r="H1475" s="14" t="s">
        <v>16</v>
      </c>
      <c r="I1475" s="14" t="s">
        <v>23</v>
      </c>
      <c r="J1475" s="26" t="s">
        <v>6804</v>
      </c>
      <c r="K1475" s="15">
        <v>29</v>
      </c>
    </row>
    <row r="1476" spans="1:11">
      <c r="A1476" s="14" t="s">
        <v>594</v>
      </c>
      <c r="B1476" s="14">
        <v>1981</v>
      </c>
      <c r="C1476" s="14" t="s">
        <v>36</v>
      </c>
      <c r="D1476" s="14">
        <v>18</v>
      </c>
      <c r="E1476" s="14">
        <v>1</v>
      </c>
      <c r="F1476" s="25">
        <v>4911.8900000000003</v>
      </c>
      <c r="G1476" s="14" t="s">
        <v>11</v>
      </c>
      <c r="H1476" s="14" t="s">
        <v>12</v>
      </c>
      <c r="I1476" s="14" t="s">
        <v>13</v>
      </c>
      <c r="J1476" s="26" t="s">
        <v>6186</v>
      </c>
      <c r="K1476" s="15">
        <v>41</v>
      </c>
    </row>
    <row r="1477" spans="1:11">
      <c r="A1477" s="14" t="s">
        <v>595</v>
      </c>
      <c r="B1477" s="14">
        <v>2002</v>
      </c>
      <c r="C1477" s="14" t="s">
        <v>34</v>
      </c>
      <c r="D1477" s="14">
        <v>21</v>
      </c>
      <c r="E1477" s="14">
        <v>5</v>
      </c>
      <c r="F1477" s="25">
        <v>4915.0600000000004</v>
      </c>
      <c r="G1477" s="14" t="s">
        <v>11</v>
      </c>
      <c r="H1477" s="14" t="s">
        <v>16</v>
      </c>
      <c r="I1477" s="14" t="s">
        <v>355</v>
      </c>
      <c r="J1477" s="26" t="s">
        <v>6803</v>
      </c>
      <c r="K1477" s="15">
        <v>20</v>
      </c>
    </row>
    <row r="1478" spans="1:11">
      <c r="A1478" s="14" t="s">
        <v>596</v>
      </c>
      <c r="B1478" s="14">
        <v>1993</v>
      </c>
      <c r="C1478" s="14" t="s">
        <v>34</v>
      </c>
      <c r="D1478" s="14">
        <v>10</v>
      </c>
      <c r="E1478" s="14">
        <v>2</v>
      </c>
      <c r="F1478" s="25">
        <v>4922.92</v>
      </c>
      <c r="G1478" s="14" t="s">
        <v>11</v>
      </c>
      <c r="H1478" s="14" t="s">
        <v>11</v>
      </c>
      <c r="I1478" s="14" t="s">
        <v>23</v>
      </c>
      <c r="J1478" s="26" t="s">
        <v>6415</v>
      </c>
      <c r="K1478" s="15">
        <v>29</v>
      </c>
    </row>
    <row r="1479" spans="1:11">
      <c r="A1479" s="14" t="s">
        <v>597</v>
      </c>
      <c r="B1479" s="14">
        <v>1991</v>
      </c>
      <c r="C1479" s="14" t="s">
        <v>34</v>
      </c>
      <c r="D1479" s="14">
        <v>23</v>
      </c>
      <c r="E1479" s="14">
        <v>2</v>
      </c>
      <c r="F1479" s="25">
        <v>4931.6499999999996</v>
      </c>
      <c r="G1479" s="14" t="s">
        <v>11</v>
      </c>
      <c r="H1479" s="14" t="s">
        <v>12</v>
      </c>
      <c r="I1479" s="14" t="s">
        <v>41</v>
      </c>
      <c r="J1479" s="26" t="s">
        <v>6802</v>
      </c>
      <c r="K1479" s="15">
        <v>31</v>
      </c>
    </row>
    <row r="1480" spans="1:11">
      <c r="A1480" s="14" t="s">
        <v>598</v>
      </c>
      <c r="B1480" s="14">
        <v>1991</v>
      </c>
      <c r="C1480" s="14" t="s">
        <v>15</v>
      </c>
      <c r="D1480" s="14">
        <v>27</v>
      </c>
      <c r="E1480" s="14">
        <v>2</v>
      </c>
      <c r="F1480" s="25">
        <v>4934.71</v>
      </c>
      <c r="G1480" s="14" t="s">
        <v>11</v>
      </c>
      <c r="H1480" s="14" t="s">
        <v>12</v>
      </c>
      <c r="I1480" s="14" t="s">
        <v>41</v>
      </c>
      <c r="J1480" s="26" t="s">
        <v>6801</v>
      </c>
      <c r="K1480" s="15">
        <v>31</v>
      </c>
    </row>
    <row r="1481" spans="1:11">
      <c r="A1481" s="14" t="s">
        <v>599</v>
      </c>
      <c r="B1481" s="14">
        <v>1974</v>
      </c>
      <c r="C1481" s="14" t="s">
        <v>18</v>
      </c>
      <c r="D1481" s="14">
        <v>26</v>
      </c>
      <c r="E1481" s="14">
        <v>0</v>
      </c>
      <c r="F1481" s="25">
        <v>4942.0600000000004</v>
      </c>
      <c r="G1481" s="14" t="s">
        <v>11</v>
      </c>
      <c r="H1481" s="14" t="s">
        <v>11</v>
      </c>
      <c r="I1481" s="14" t="s">
        <v>13</v>
      </c>
      <c r="J1481" s="26" t="s">
        <v>6800</v>
      </c>
      <c r="K1481" s="15">
        <v>48</v>
      </c>
    </row>
    <row r="1482" spans="1:11">
      <c r="A1482" s="14" t="s">
        <v>2195</v>
      </c>
      <c r="B1482" s="14">
        <v>1977</v>
      </c>
      <c r="C1482" s="14" t="s">
        <v>34</v>
      </c>
      <c r="D1482" s="14">
        <v>13</v>
      </c>
      <c r="E1482" s="14">
        <v>2</v>
      </c>
      <c r="F1482" s="25">
        <v>36935.64</v>
      </c>
      <c r="G1482" s="14" t="s">
        <v>11</v>
      </c>
      <c r="H1482" s="14" t="s">
        <v>16</v>
      </c>
      <c r="I1482" s="14" t="s">
        <v>41</v>
      </c>
      <c r="J1482" s="26" t="s">
        <v>6799</v>
      </c>
      <c r="K1482" s="15">
        <v>45</v>
      </c>
    </row>
    <row r="1483" spans="1:11">
      <c r="A1483" s="14" t="s">
        <v>600</v>
      </c>
      <c r="B1483" s="14">
        <v>1991</v>
      </c>
      <c r="C1483" s="14" t="s">
        <v>34</v>
      </c>
      <c r="D1483" s="14">
        <v>30</v>
      </c>
      <c r="E1483" s="14">
        <v>2</v>
      </c>
      <c r="F1483" s="25">
        <v>4949.76</v>
      </c>
      <c r="G1483" s="14" t="s">
        <v>11</v>
      </c>
      <c r="H1483" s="14" t="s">
        <v>16</v>
      </c>
      <c r="I1483" s="14" t="s">
        <v>13</v>
      </c>
      <c r="J1483" s="26" t="s">
        <v>6798</v>
      </c>
      <c r="K1483" s="15">
        <v>31</v>
      </c>
    </row>
    <row r="1484" spans="1:11">
      <c r="A1484" s="14" t="s">
        <v>601</v>
      </c>
      <c r="B1484" s="14">
        <v>1973</v>
      </c>
      <c r="C1484" s="14" t="s">
        <v>15</v>
      </c>
      <c r="D1484" s="14">
        <v>7</v>
      </c>
      <c r="E1484" s="14">
        <v>0</v>
      </c>
      <c r="F1484" s="25">
        <v>4985.22</v>
      </c>
      <c r="G1484" s="14" t="s">
        <v>11</v>
      </c>
      <c r="H1484" s="14" t="s">
        <v>12</v>
      </c>
      <c r="I1484" s="14" t="s">
        <v>13</v>
      </c>
      <c r="J1484" s="26" t="s">
        <v>6797</v>
      </c>
      <c r="K1484" s="15">
        <v>49</v>
      </c>
    </row>
    <row r="1485" spans="1:11">
      <c r="A1485" s="14" t="s">
        <v>602</v>
      </c>
      <c r="B1485" s="14">
        <v>1988</v>
      </c>
      <c r="C1485" s="14" t="s">
        <v>18</v>
      </c>
      <c r="D1485" s="14">
        <v>24</v>
      </c>
      <c r="E1485" s="14">
        <v>0</v>
      </c>
      <c r="F1485" s="25">
        <v>4992.38</v>
      </c>
      <c r="G1485" s="14" t="s">
        <v>11</v>
      </c>
      <c r="H1485" s="14" t="s">
        <v>12</v>
      </c>
      <c r="I1485" s="14" t="s">
        <v>246</v>
      </c>
      <c r="J1485" s="26" t="s">
        <v>6796</v>
      </c>
      <c r="K1485" s="15">
        <v>34</v>
      </c>
    </row>
    <row r="1486" spans="1:11">
      <c r="A1486" s="14" t="s">
        <v>603</v>
      </c>
      <c r="B1486" s="14">
        <v>2001</v>
      </c>
      <c r="C1486" s="14" t="s">
        <v>36</v>
      </c>
      <c r="D1486" s="14">
        <v>5</v>
      </c>
      <c r="E1486" s="14">
        <v>0</v>
      </c>
      <c r="F1486" s="25">
        <v>4999.04</v>
      </c>
      <c r="G1486" s="14" t="s">
        <v>11</v>
      </c>
      <c r="H1486" s="14" t="s">
        <v>11</v>
      </c>
      <c r="I1486" s="14" t="s">
        <v>41</v>
      </c>
      <c r="J1486" s="26" t="s">
        <v>6388</v>
      </c>
      <c r="K1486" s="15">
        <v>21</v>
      </c>
    </row>
    <row r="1487" spans="1:11">
      <c r="A1487" s="14" t="s">
        <v>604</v>
      </c>
      <c r="B1487" s="14">
        <v>1988</v>
      </c>
      <c r="C1487" s="14" t="s">
        <v>20</v>
      </c>
      <c r="D1487" s="14">
        <v>4</v>
      </c>
      <c r="E1487" s="14">
        <v>1</v>
      </c>
      <c r="F1487" s="25">
        <v>5002.78</v>
      </c>
      <c r="G1487" s="14" t="s">
        <v>11</v>
      </c>
      <c r="H1487" s="14" t="s">
        <v>11</v>
      </c>
      <c r="I1487" s="14" t="s">
        <v>13</v>
      </c>
      <c r="J1487" s="26" t="s">
        <v>6795</v>
      </c>
      <c r="K1487" s="15">
        <v>34</v>
      </c>
    </row>
    <row r="1488" spans="1:11">
      <c r="A1488" s="14" t="s">
        <v>605</v>
      </c>
      <c r="B1488" s="14">
        <v>1977</v>
      </c>
      <c r="C1488" s="14" t="s">
        <v>18</v>
      </c>
      <c r="D1488" s="14">
        <v>9</v>
      </c>
      <c r="E1488" s="14">
        <v>2</v>
      </c>
      <c r="F1488" s="25">
        <v>5003.7700000000004</v>
      </c>
      <c r="G1488" s="14" t="s">
        <v>11</v>
      </c>
      <c r="H1488" s="14" t="s">
        <v>12</v>
      </c>
      <c r="I1488" s="14" t="s">
        <v>13</v>
      </c>
      <c r="J1488" s="26" t="s">
        <v>6794</v>
      </c>
      <c r="K1488" s="15">
        <v>45</v>
      </c>
    </row>
    <row r="1489" spans="1:11">
      <c r="A1489" s="14" t="s">
        <v>606</v>
      </c>
      <c r="B1489" s="14">
        <v>1988</v>
      </c>
      <c r="C1489" s="14" t="s">
        <v>10</v>
      </c>
      <c r="D1489" s="14">
        <v>8</v>
      </c>
      <c r="E1489" s="14">
        <v>1</v>
      </c>
      <c r="F1489" s="25">
        <v>5003.8500000000004</v>
      </c>
      <c r="G1489" s="14" t="s">
        <v>11</v>
      </c>
      <c r="H1489" s="14" t="s">
        <v>12</v>
      </c>
      <c r="I1489" s="14" t="s">
        <v>41</v>
      </c>
      <c r="J1489" s="26" t="s">
        <v>6793</v>
      </c>
      <c r="K1489" s="15">
        <v>34</v>
      </c>
    </row>
    <row r="1490" spans="1:11">
      <c r="A1490" s="14" t="s">
        <v>607</v>
      </c>
      <c r="B1490" s="14">
        <v>1988</v>
      </c>
      <c r="C1490" s="14" t="s">
        <v>15</v>
      </c>
      <c r="D1490" s="14">
        <v>9</v>
      </c>
      <c r="E1490" s="14">
        <v>1</v>
      </c>
      <c r="F1490" s="25">
        <v>5012.47</v>
      </c>
      <c r="G1490" s="14" t="s">
        <v>11</v>
      </c>
      <c r="H1490" s="14" t="s">
        <v>12</v>
      </c>
      <c r="I1490" s="14" t="s">
        <v>41</v>
      </c>
      <c r="J1490" s="26" t="s">
        <v>6792</v>
      </c>
      <c r="K1490" s="15">
        <v>34</v>
      </c>
    </row>
    <row r="1491" spans="1:11">
      <c r="A1491" s="14" t="s">
        <v>608</v>
      </c>
      <c r="B1491" s="14">
        <v>1985</v>
      </c>
      <c r="C1491" s="14" t="s">
        <v>30</v>
      </c>
      <c r="D1491" s="14">
        <v>28</v>
      </c>
      <c r="E1491" s="14">
        <v>0</v>
      </c>
      <c r="F1491" s="25">
        <v>5028.1499999999996</v>
      </c>
      <c r="G1491" s="14" t="s">
        <v>16</v>
      </c>
      <c r="H1491" s="14" t="s">
        <v>11</v>
      </c>
      <c r="I1491" s="14" t="s">
        <v>23</v>
      </c>
      <c r="J1491" s="26" t="s">
        <v>6791</v>
      </c>
      <c r="K1491" s="15">
        <v>37</v>
      </c>
    </row>
    <row r="1492" spans="1:11">
      <c r="A1492" s="14" t="s">
        <v>609</v>
      </c>
      <c r="B1492" s="14">
        <v>1991</v>
      </c>
      <c r="C1492" s="14" t="s">
        <v>20</v>
      </c>
      <c r="D1492" s="14">
        <v>10</v>
      </c>
      <c r="E1492" s="14">
        <v>2</v>
      </c>
      <c r="F1492" s="25">
        <v>5031.2700000000004</v>
      </c>
      <c r="G1492" s="14" t="s">
        <v>12</v>
      </c>
      <c r="H1492" s="14" t="s">
        <v>16</v>
      </c>
      <c r="I1492" s="14" t="s">
        <v>167</v>
      </c>
      <c r="J1492" s="26" t="s">
        <v>6790</v>
      </c>
      <c r="K1492" s="15">
        <v>31</v>
      </c>
    </row>
    <row r="1493" spans="1:11">
      <c r="A1493" s="14" t="s">
        <v>2196</v>
      </c>
      <c r="B1493" s="14">
        <v>1992</v>
      </c>
      <c r="C1493" s="14" t="s">
        <v>34</v>
      </c>
      <c r="D1493" s="14">
        <v>25</v>
      </c>
      <c r="E1493" s="14">
        <v>0</v>
      </c>
      <c r="F1493" s="25">
        <v>36950.26</v>
      </c>
      <c r="G1493" s="14" t="s">
        <v>16</v>
      </c>
      <c r="H1493" s="14" t="s">
        <v>16</v>
      </c>
      <c r="I1493" s="14" t="s">
        <v>13</v>
      </c>
      <c r="J1493" s="26" t="s">
        <v>6789</v>
      </c>
      <c r="K1493" s="15">
        <v>30</v>
      </c>
    </row>
    <row r="1494" spans="1:11">
      <c r="A1494" s="14" t="s">
        <v>610</v>
      </c>
      <c r="B1494" s="14">
        <v>1986</v>
      </c>
      <c r="C1494" s="14" t="s">
        <v>18</v>
      </c>
      <c r="D1494" s="14">
        <v>29</v>
      </c>
      <c r="E1494" s="14">
        <v>3</v>
      </c>
      <c r="F1494" s="25">
        <v>5034.1000000000004</v>
      </c>
      <c r="G1494" s="14" t="s">
        <v>11</v>
      </c>
      <c r="H1494" s="14" t="s">
        <v>11</v>
      </c>
      <c r="I1494" s="14" t="s">
        <v>13</v>
      </c>
      <c r="J1494" s="26" t="s">
        <v>6788</v>
      </c>
      <c r="K1494" s="15">
        <v>36</v>
      </c>
    </row>
    <row r="1495" spans="1:11">
      <c r="A1495" s="14" t="s">
        <v>611</v>
      </c>
      <c r="B1495" s="14">
        <v>1997</v>
      </c>
      <c r="C1495" s="14" t="s">
        <v>30</v>
      </c>
      <c r="D1495" s="14">
        <v>4</v>
      </c>
      <c r="E1495" s="14">
        <v>0</v>
      </c>
      <c r="F1495" s="25">
        <v>5038.57</v>
      </c>
      <c r="G1495" s="14" t="s">
        <v>11</v>
      </c>
      <c r="H1495" s="14" t="s">
        <v>11</v>
      </c>
      <c r="I1495" s="14" t="s">
        <v>199</v>
      </c>
      <c r="J1495" s="26" t="s">
        <v>6787</v>
      </c>
      <c r="K1495" s="15">
        <v>25</v>
      </c>
    </row>
    <row r="1496" spans="1:11">
      <c r="A1496" s="14" t="s">
        <v>612</v>
      </c>
      <c r="B1496" s="14">
        <v>2001</v>
      </c>
      <c r="C1496" s="14" t="s">
        <v>36</v>
      </c>
      <c r="D1496" s="14">
        <v>16</v>
      </c>
      <c r="E1496" s="14">
        <v>0</v>
      </c>
      <c r="F1496" s="25">
        <v>5043.13</v>
      </c>
      <c r="G1496" s="14" t="s">
        <v>11</v>
      </c>
      <c r="H1496" s="14" t="s">
        <v>12</v>
      </c>
      <c r="I1496" s="14" t="s">
        <v>41</v>
      </c>
      <c r="J1496" s="26" t="s">
        <v>6786</v>
      </c>
      <c r="K1496" s="15">
        <v>21</v>
      </c>
    </row>
    <row r="1497" spans="1:11">
      <c r="A1497" s="14" t="s">
        <v>613</v>
      </c>
      <c r="B1497" s="14">
        <v>1997</v>
      </c>
      <c r="C1497" s="14" t="s">
        <v>10</v>
      </c>
      <c r="D1497" s="14">
        <v>29</v>
      </c>
      <c r="E1497" s="14">
        <v>0</v>
      </c>
      <c r="F1497" s="25">
        <v>5045.1499999999996</v>
      </c>
      <c r="G1497" s="14" t="s">
        <v>11</v>
      </c>
      <c r="H1497" s="14" t="s">
        <v>11</v>
      </c>
      <c r="I1497" s="14" t="s">
        <v>23</v>
      </c>
      <c r="J1497" s="26" t="s">
        <v>6785</v>
      </c>
      <c r="K1497" s="15">
        <v>25</v>
      </c>
    </row>
    <row r="1498" spans="1:11">
      <c r="A1498" s="14" t="s">
        <v>614</v>
      </c>
      <c r="B1498" s="14">
        <v>1980</v>
      </c>
      <c r="C1498" s="14" t="s">
        <v>20</v>
      </c>
      <c r="D1498" s="14">
        <v>7</v>
      </c>
      <c r="E1498" s="14">
        <v>2</v>
      </c>
      <c r="F1498" s="25">
        <v>5054.05</v>
      </c>
      <c r="G1498" s="14" t="s">
        <v>11</v>
      </c>
      <c r="H1498" s="14" t="s">
        <v>11</v>
      </c>
      <c r="I1498" s="14" t="s">
        <v>13</v>
      </c>
      <c r="J1498" s="26" t="s">
        <v>6784</v>
      </c>
      <c r="K1498" s="15">
        <v>42</v>
      </c>
    </row>
    <row r="1499" spans="1:11">
      <c r="A1499" s="14" t="s">
        <v>615</v>
      </c>
      <c r="B1499" s="14">
        <v>1993</v>
      </c>
      <c r="C1499" s="14" t="s">
        <v>18</v>
      </c>
      <c r="D1499" s="14">
        <v>11</v>
      </c>
      <c r="E1499" s="14">
        <v>0</v>
      </c>
      <c r="F1499" s="25">
        <v>5059.5600000000004</v>
      </c>
      <c r="G1499" s="14" t="s">
        <v>11</v>
      </c>
      <c r="H1499" s="14" t="s">
        <v>16</v>
      </c>
      <c r="I1499" s="14" t="s">
        <v>299</v>
      </c>
      <c r="J1499" s="26" t="s">
        <v>6783</v>
      </c>
      <c r="K1499" s="15">
        <v>29</v>
      </c>
    </row>
    <row r="1500" spans="1:11">
      <c r="A1500" s="14" t="s">
        <v>616</v>
      </c>
      <c r="B1500" s="14">
        <v>1978</v>
      </c>
      <c r="C1500" s="14" t="s">
        <v>15</v>
      </c>
      <c r="D1500" s="14">
        <v>22</v>
      </c>
      <c r="E1500" s="14">
        <v>2</v>
      </c>
      <c r="F1500" s="25">
        <v>5077.1899999999996</v>
      </c>
      <c r="G1500" s="14" t="s">
        <v>11</v>
      </c>
      <c r="H1500" s="14" t="s">
        <v>12</v>
      </c>
      <c r="I1500" s="14" t="s">
        <v>23</v>
      </c>
      <c r="J1500" s="26" t="s">
        <v>6782</v>
      </c>
      <c r="K1500" s="15">
        <v>44</v>
      </c>
    </row>
    <row r="1501" spans="1:11">
      <c r="A1501" s="14" t="s">
        <v>617</v>
      </c>
      <c r="B1501" s="14">
        <v>1997</v>
      </c>
      <c r="C1501" s="14" t="s">
        <v>10</v>
      </c>
      <c r="D1501" s="14">
        <v>14</v>
      </c>
      <c r="E1501" s="14">
        <v>5</v>
      </c>
      <c r="F1501" s="25">
        <v>5080.1000000000004</v>
      </c>
      <c r="G1501" s="14" t="s">
        <v>12</v>
      </c>
      <c r="H1501" s="14" t="s">
        <v>11</v>
      </c>
      <c r="I1501" s="14" t="s">
        <v>41</v>
      </c>
      <c r="J1501" s="26" t="s">
        <v>6781</v>
      </c>
      <c r="K1501" s="15">
        <v>25</v>
      </c>
    </row>
    <row r="1502" spans="1:11">
      <c r="A1502" s="14" t="s">
        <v>618</v>
      </c>
      <c r="B1502" s="14">
        <v>1999</v>
      </c>
      <c r="C1502" s="14" t="s">
        <v>18</v>
      </c>
      <c r="D1502" s="14">
        <v>19</v>
      </c>
      <c r="E1502" s="14">
        <v>0</v>
      </c>
      <c r="F1502" s="25">
        <v>5087.92</v>
      </c>
      <c r="G1502" s="14" t="s">
        <v>11</v>
      </c>
      <c r="H1502" s="14" t="s">
        <v>11</v>
      </c>
      <c r="I1502" s="14" t="s">
        <v>534</v>
      </c>
      <c r="J1502" s="26" t="s">
        <v>6780</v>
      </c>
      <c r="K1502" s="15">
        <v>23</v>
      </c>
    </row>
    <row r="1503" spans="1:11">
      <c r="A1503" s="14" t="s">
        <v>619</v>
      </c>
      <c r="B1503" s="14">
        <v>1987</v>
      </c>
      <c r="C1503" s="14" t="s">
        <v>15</v>
      </c>
      <c r="D1503" s="14">
        <v>18</v>
      </c>
      <c r="E1503" s="14">
        <v>1</v>
      </c>
      <c r="F1503" s="25">
        <v>5116.5</v>
      </c>
      <c r="G1503" s="14" t="s">
        <v>11</v>
      </c>
      <c r="H1503" s="14" t="s">
        <v>11</v>
      </c>
      <c r="I1503" s="14" t="s">
        <v>23</v>
      </c>
      <c r="J1503" s="26" t="s">
        <v>6779</v>
      </c>
      <c r="K1503" s="15">
        <v>35</v>
      </c>
    </row>
    <row r="1504" spans="1:11">
      <c r="A1504" s="14" t="s">
        <v>2197</v>
      </c>
      <c r="B1504" s="14">
        <v>1992</v>
      </c>
      <c r="C1504" s="14" t="s">
        <v>20</v>
      </c>
      <c r="D1504" s="14">
        <v>13</v>
      </c>
      <c r="E1504" s="14">
        <v>0</v>
      </c>
      <c r="F1504" s="25">
        <v>36976.449999999997</v>
      </c>
      <c r="G1504" s="14" t="s">
        <v>11</v>
      </c>
      <c r="H1504" s="14" t="s">
        <v>12</v>
      </c>
      <c r="I1504" s="14" t="s">
        <v>41</v>
      </c>
      <c r="J1504" s="26" t="s">
        <v>6778</v>
      </c>
      <c r="K1504" s="15">
        <v>30</v>
      </c>
    </row>
    <row r="1505" spans="1:11">
      <c r="A1505" s="14" t="s">
        <v>620</v>
      </c>
      <c r="B1505" s="14">
        <v>1988</v>
      </c>
      <c r="C1505" s="14" t="s">
        <v>15</v>
      </c>
      <c r="D1505" s="14">
        <v>1</v>
      </c>
      <c r="E1505" s="14">
        <v>2</v>
      </c>
      <c r="F1505" s="25">
        <v>5124.1899999999996</v>
      </c>
      <c r="G1505" s="14" t="s">
        <v>11</v>
      </c>
      <c r="H1505" s="14" t="s">
        <v>12</v>
      </c>
      <c r="I1505" s="14" t="s">
        <v>13</v>
      </c>
      <c r="J1505" s="26" t="s">
        <v>6640</v>
      </c>
      <c r="K1505" s="15">
        <v>34</v>
      </c>
    </row>
    <row r="1506" spans="1:11">
      <c r="A1506" s="14" t="s">
        <v>621</v>
      </c>
      <c r="B1506" s="14">
        <v>1987</v>
      </c>
      <c r="C1506" s="14" t="s">
        <v>20</v>
      </c>
      <c r="D1506" s="14">
        <v>13</v>
      </c>
      <c r="E1506" s="14">
        <v>1</v>
      </c>
      <c r="F1506" s="25">
        <v>5125.22</v>
      </c>
      <c r="G1506" s="14" t="s">
        <v>16</v>
      </c>
      <c r="H1506" s="14" t="s">
        <v>11</v>
      </c>
      <c r="I1506" s="14" t="s">
        <v>23</v>
      </c>
      <c r="J1506" s="26" t="s">
        <v>6777</v>
      </c>
      <c r="K1506" s="15">
        <v>35</v>
      </c>
    </row>
    <row r="1507" spans="1:11">
      <c r="A1507" s="14" t="s">
        <v>622</v>
      </c>
      <c r="B1507" s="14">
        <v>1988</v>
      </c>
      <c r="C1507" s="14" t="s">
        <v>20</v>
      </c>
      <c r="D1507" s="14">
        <v>15</v>
      </c>
      <c r="E1507" s="14">
        <v>3</v>
      </c>
      <c r="F1507" s="25">
        <v>5136.75</v>
      </c>
      <c r="G1507" s="14" t="s">
        <v>11</v>
      </c>
      <c r="H1507" s="14" t="s">
        <v>16</v>
      </c>
      <c r="I1507" s="14" t="s">
        <v>13</v>
      </c>
      <c r="J1507" s="26" t="s">
        <v>6776</v>
      </c>
      <c r="K1507" s="15">
        <v>34</v>
      </c>
    </row>
    <row r="1508" spans="1:11">
      <c r="A1508" s="14" t="s">
        <v>623</v>
      </c>
      <c r="B1508" s="14">
        <v>1993</v>
      </c>
      <c r="C1508" s="14" t="s">
        <v>30</v>
      </c>
      <c r="D1508" s="14">
        <v>10</v>
      </c>
      <c r="E1508" s="14">
        <v>3</v>
      </c>
      <c r="F1508" s="25">
        <v>5138.26</v>
      </c>
      <c r="G1508" s="14" t="s">
        <v>11</v>
      </c>
      <c r="H1508" s="14" t="s">
        <v>11</v>
      </c>
      <c r="I1508" s="14" t="s">
        <v>13</v>
      </c>
      <c r="J1508" s="26" t="s">
        <v>6775</v>
      </c>
      <c r="K1508" s="15">
        <v>29</v>
      </c>
    </row>
    <row r="1509" spans="1:11">
      <c r="A1509" s="14" t="s">
        <v>624</v>
      </c>
      <c r="B1509" s="14">
        <v>1984</v>
      </c>
      <c r="C1509" s="14" t="s">
        <v>34</v>
      </c>
      <c r="D1509" s="14">
        <v>22</v>
      </c>
      <c r="E1509" s="14">
        <v>3</v>
      </c>
      <c r="F1509" s="25">
        <v>5144.18</v>
      </c>
      <c r="G1509" s="14" t="s">
        <v>11</v>
      </c>
      <c r="H1509" s="14" t="s">
        <v>16</v>
      </c>
      <c r="I1509" s="14" t="s">
        <v>13</v>
      </c>
      <c r="J1509" s="26" t="s">
        <v>6434</v>
      </c>
      <c r="K1509" s="15">
        <v>38</v>
      </c>
    </row>
    <row r="1510" spans="1:11">
      <c r="A1510" s="14" t="s">
        <v>625</v>
      </c>
      <c r="B1510" s="14">
        <v>1990</v>
      </c>
      <c r="C1510" s="14" t="s">
        <v>34</v>
      </c>
      <c r="D1510" s="14">
        <v>22</v>
      </c>
      <c r="E1510" s="14">
        <v>1</v>
      </c>
      <c r="F1510" s="25">
        <v>5148.55</v>
      </c>
      <c r="G1510" s="14" t="s">
        <v>11</v>
      </c>
      <c r="H1510" s="14" t="s">
        <v>11</v>
      </c>
      <c r="I1510" s="14" t="s">
        <v>246</v>
      </c>
      <c r="J1510" s="26" t="s">
        <v>6774</v>
      </c>
      <c r="K1510" s="15">
        <v>32</v>
      </c>
    </row>
    <row r="1511" spans="1:11">
      <c r="A1511" s="14" t="s">
        <v>626</v>
      </c>
      <c r="B1511" s="14">
        <v>1990</v>
      </c>
      <c r="C1511" s="14" t="s">
        <v>36</v>
      </c>
      <c r="D1511" s="14">
        <v>9</v>
      </c>
      <c r="E1511" s="14">
        <v>2</v>
      </c>
      <c r="F1511" s="25">
        <v>5152.13</v>
      </c>
      <c r="G1511" s="14" t="s">
        <v>11</v>
      </c>
      <c r="H1511" s="14" t="s">
        <v>11</v>
      </c>
      <c r="I1511" s="14" t="s">
        <v>41</v>
      </c>
      <c r="J1511" s="26" t="s">
        <v>6773</v>
      </c>
      <c r="K1511" s="15">
        <v>32</v>
      </c>
    </row>
    <row r="1512" spans="1:11">
      <c r="A1512" s="14" t="s">
        <v>627</v>
      </c>
      <c r="B1512" s="14">
        <v>1991</v>
      </c>
      <c r="C1512" s="14" t="s">
        <v>34</v>
      </c>
      <c r="D1512" s="14">
        <v>29</v>
      </c>
      <c r="E1512" s="14">
        <v>3</v>
      </c>
      <c r="F1512" s="25">
        <v>5166.96</v>
      </c>
      <c r="G1512" s="14" t="s">
        <v>11</v>
      </c>
      <c r="H1512" s="14" t="s">
        <v>11</v>
      </c>
      <c r="I1512" s="14" t="s">
        <v>23</v>
      </c>
      <c r="J1512" s="26" t="s">
        <v>6772</v>
      </c>
      <c r="K1512" s="15">
        <v>31</v>
      </c>
    </row>
    <row r="1513" spans="1:11">
      <c r="A1513" s="14" t="s">
        <v>628</v>
      </c>
      <c r="B1513" s="14">
        <v>1984</v>
      </c>
      <c r="C1513" s="14" t="s">
        <v>36</v>
      </c>
      <c r="D1513" s="14">
        <v>16</v>
      </c>
      <c r="E1513" s="14">
        <v>3</v>
      </c>
      <c r="F1513" s="25">
        <v>5177.12</v>
      </c>
      <c r="G1513" s="14" t="s">
        <v>11</v>
      </c>
      <c r="H1513" s="14" t="s">
        <v>16</v>
      </c>
      <c r="I1513" s="14" t="s">
        <v>13</v>
      </c>
      <c r="J1513" s="26" t="s">
        <v>6771</v>
      </c>
      <c r="K1513" s="15">
        <v>38</v>
      </c>
    </row>
    <row r="1514" spans="1:11">
      <c r="A1514" s="14" t="s">
        <v>629</v>
      </c>
      <c r="B1514" s="14">
        <v>1979</v>
      </c>
      <c r="C1514" s="14" t="s">
        <v>20</v>
      </c>
      <c r="D1514" s="14">
        <v>12</v>
      </c>
      <c r="E1514" s="14">
        <v>2</v>
      </c>
      <c r="F1514" s="25">
        <v>5195.58</v>
      </c>
      <c r="G1514" s="14" t="s">
        <v>11</v>
      </c>
      <c r="H1514" s="14" t="s">
        <v>11</v>
      </c>
      <c r="I1514" s="14" t="s">
        <v>13</v>
      </c>
      <c r="J1514" s="26" t="s">
        <v>6770</v>
      </c>
      <c r="K1514" s="15">
        <v>43</v>
      </c>
    </row>
    <row r="1515" spans="1:11">
      <c r="A1515" s="14" t="s">
        <v>2198</v>
      </c>
      <c r="B1515" s="14">
        <v>1991</v>
      </c>
      <c r="C1515" s="14" t="s">
        <v>15</v>
      </c>
      <c r="D1515" s="14">
        <v>1</v>
      </c>
      <c r="E1515" s="14">
        <v>3</v>
      </c>
      <c r="F1515" s="25">
        <v>37040.879999999997</v>
      </c>
      <c r="G1515" s="14" t="s">
        <v>11</v>
      </c>
      <c r="H1515" s="14" t="s">
        <v>11</v>
      </c>
      <c r="I1515" s="14" t="s">
        <v>41</v>
      </c>
      <c r="J1515" s="26" t="s">
        <v>6769</v>
      </c>
      <c r="K1515" s="15">
        <v>31</v>
      </c>
    </row>
    <row r="1516" spans="1:11">
      <c r="A1516" s="14" t="s">
        <v>630</v>
      </c>
      <c r="B1516" s="14">
        <v>2004</v>
      </c>
      <c r="C1516" s="14" t="s">
        <v>18</v>
      </c>
      <c r="D1516" s="14">
        <v>6</v>
      </c>
      <c r="E1516" s="14">
        <v>0</v>
      </c>
      <c r="F1516" s="25">
        <v>5198.6899999999996</v>
      </c>
      <c r="G1516" s="14" t="s">
        <v>11</v>
      </c>
      <c r="H1516" s="14" t="s">
        <v>11</v>
      </c>
      <c r="I1516" s="14" t="s">
        <v>631</v>
      </c>
      <c r="J1516" s="26" t="s">
        <v>6768</v>
      </c>
      <c r="K1516" s="15">
        <v>19</v>
      </c>
    </row>
    <row r="1517" spans="1:11">
      <c r="A1517" s="14" t="s">
        <v>632</v>
      </c>
      <c r="B1517" s="14">
        <v>1983</v>
      </c>
      <c r="C1517" s="14" t="s">
        <v>36</v>
      </c>
      <c r="D1517" s="14">
        <v>24</v>
      </c>
      <c r="E1517" s="14">
        <v>3</v>
      </c>
      <c r="F1517" s="25">
        <v>5207.97</v>
      </c>
      <c r="G1517" s="14" t="s">
        <v>11</v>
      </c>
      <c r="H1517" s="14" t="s">
        <v>11</v>
      </c>
      <c r="I1517" s="14" t="s">
        <v>23</v>
      </c>
      <c r="J1517" s="26" t="s">
        <v>6767</v>
      </c>
      <c r="K1517" s="15">
        <v>39</v>
      </c>
    </row>
    <row r="1518" spans="1:11">
      <c r="A1518" s="14" t="s">
        <v>633</v>
      </c>
      <c r="B1518" s="14">
        <v>1993</v>
      </c>
      <c r="C1518" s="14" t="s">
        <v>18</v>
      </c>
      <c r="D1518" s="14">
        <v>17</v>
      </c>
      <c r="E1518" s="14">
        <v>3</v>
      </c>
      <c r="F1518" s="25">
        <v>5209.58</v>
      </c>
      <c r="G1518" s="14" t="s">
        <v>12</v>
      </c>
      <c r="H1518" s="14" t="s">
        <v>12</v>
      </c>
      <c r="I1518" s="14" t="s">
        <v>355</v>
      </c>
      <c r="J1518" s="26" t="s">
        <v>6766</v>
      </c>
      <c r="K1518" s="15">
        <v>29</v>
      </c>
    </row>
    <row r="1519" spans="1:11">
      <c r="A1519" s="14" t="s">
        <v>634</v>
      </c>
      <c r="B1519" s="14">
        <v>1999</v>
      </c>
      <c r="C1519" s="14" t="s">
        <v>30</v>
      </c>
      <c r="D1519" s="14">
        <v>1</v>
      </c>
      <c r="E1519" s="14">
        <v>0</v>
      </c>
      <c r="F1519" s="25">
        <v>5213.22</v>
      </c>
      <c r="G1519" s="14" t="s">
        <v>11</v>
      </c>
      <c r="H1519" s="14" t="s">
        <v>16</v>
      </c>
      <c r="I1519" s="14" t="s">
        <v>23</v>
      </c>
      <c r="J1519" s="26" t="s">
        <v>6765</v>
      </c>
      <c r="K1519" s="15">
        <v>23</v>
      </c>
    </row>
    <row r="1520" spans="1:11">
      <c r="A1520" s="14" t="s">
        <v>635</v>
      </c>
      <c r="B1520" s="14">
        <v>1995</v>
      </c>
      <c r="C1520" s="14" t="s">
        <v>18</v>
      </c>
      <c r="D1520" s="14">
        <v>6</v>
      </c>
      <c r="E1520" s="14">
        <v>0</v>
      </c>
      <c r="F1520" s="25">
        <v>5216.4799999999996</v>
      </c>
      <c r="G1520" s="14" t="s">
        <v>11</v>
      </c>
      <c r="H1520" s="14" t="s">
        <v>11</v>
      </c>
      <c r="I1520" s="14" t="s">
        <v>199</v>
      </c>
      <c r="J1520" s="26" t="s">
        <v>6764</v>
      </c>
      <c r="K1520" s="15">
        <v>28</v>
      </c>
    </row>
    <row r="1521" spans="1:11">
      <c r="A1521" s="14" t="s">
        <v>636</v>
      </c>
      <c r="B1521" s="14">
        <v>1987</v>
      </c>
      <c r="C1521" s="14" t="s">
        <v>18</v>
      </c>
      <c r="D1521" s="14">
        <v>29</v>
      </c>
      <c r="E1521" s="14">
        <v>0</v>
      </c>
      <c r="F1521" s="25">
        <v>5227.99</v>
      </c>
      <c r="G1521" s="14" t="s">
        <v>11</v>
      </c>
      <c r="H1521" s="14" t="s">
        <v>16</v>
      </c>
      <c r="I1521" s="14" t="s">
        <v>246</v>
      </c>
      <c r="J1521" s="26" t="s">
        <v>6763</v>
      </c>
      <c r="K1521" s="15">
        <v>35</v>
      </c>
    </row>
    <row r="1522" spans="1:11">
      <c r="A1522" s="14" t="s">
        <v>637</v>
      </c>
      <c r="B1522" s="14">
        <v>1987</v>
      </c>
      <c r="C1522" s="14" t="s">
        <v>30</v>
      </c>
      <c r="D1522" s="14">
        <v>26</v>
      </c>
      <c r="E1522" s="14">
        <v>1</v>
      </c>
      <c r="F1522" s="25">
        <v>5240.7700000000004</v>
      </c>
      <c r="G1522" s="14" t="s">
        <v>11</v>
      </c>
      <c r="H1522" s="14" t="s">
        <v>11</v>
      </c>
      <c r="I1522" s="14" t="s">
        <v>41</v>
      </c>
      <c r="J1522" s="26" t="s">
        <v>6762</v>
      </c>
      <c r="K1522" s="15">
        <v>35</v>
      </c>
    </row>
    <row r="1523" spans="1:11">
      <c r="A1523" s="14" t="s">
        <v>638</v>
      </c>
      <c r="B1523" s="14">
        <v>1987</v>
      </c>
      <c r="C1523" s="14" t="s">
        <v>10</v>
      </c>
      <c r="D1523" s="14">
        <v>5</v>
      </c>
      <c r="E1523" s="14">
        <v>1</v>
      </c>
      <c r="F1523" s="25">
        <v>5245.23</v>
      </c>
      <c r="G1523" s="14" t="s">
        <v>11</v>
      </c>
      <c r="H1523" s="14" t="s">
        <v>11</v>
      </c>
      <c r="I1523" s="14" t="s">
        <v>13</v>
      </c>
      <c r="J1523" s="26" t="s">
        <v>6761</v>
      </c>
      <c r="K1523" s="15">
        <v>35</v>
      </c>
    </row>
    <row r="1524" spans="1:11">
      <c r="A1524" s="14" t="s">
        <v>639</v>
      </c>
      <c r="B1524" s="14">
        <v>1987</v>
      </c>
      <c r="C1524" s="14" t="s">
        <v>20</v>
      </c>
      <c r="D1524" s="14">
        <v>9</v>
      </c>
      <c r="E1524" s="14">
        <v>1</v>
      </c>
      <c r="F1524" s="25">
        <v>5246.05</v>
      </c>
      <c r="G1524" s="14" t="s">
        <v>11</v>
      </c>
      <c r="H1524" s="14" t="s">
        <v>12</v>
      </c>
      <c r="I1524" s="14" t="s">
        <v>41</v>
      </c>
      <c r="J1524" s="26" t="s">
        <v>6601</v>
      </c>
      <c r="K1524" s="15">
        <v>35</v>
      </c>
    </row>
    <row r="1525" spans="1:11">
      <c r="A1525" s="14" t="s">
        <v>640</v>
      </c>
      <c r="B1525" s="14">
        <v>1990</v>
      </c>
      <c r="C1525" s="14" t="s">
        <v>10</v>
      </c>
      <c r="D1525" s="14">
        <v>6</v>
      </c>
      <c r="E1525" s="14">
        <v>3</v>
      </c>
      <c r="F1525" s="25">
        <v>5253.52</v>
      </c>
      <c r="G1525" s="14" t="s">
        <v>12</v>
      </c>
      <c r="H1525" s="14" t="s">
        <v>12</v>
      </c>
      <c r="I1525" s="14" t="s">
        <v>41</v>
      </c>
      <c r="J1525" s="26" t="s">
        <v>6056</v>
      </c>
      <c r="K1525" s="15">
        <v>32</v>
      </c>
    </row>
    <row r="1526" spans="1:11">
      <c r="A1526" s="14" t="s">
        <v>2199</v>
      </c>
      <c r="B1526" s="14">
        <v>1988</v>
      </c>
      <c r="C1526" s="14" t="s">
        <v>30</v>
      </c>
      <c r="D1526" s="14">
        <v>17</v>
      </c>
      <c r="E1526" s="14">
        <v>3</v>
      </c>
      <c r="F1526" s="25">
        <v>37076.370000000003</v>
      </c>
      <c r="G1526" s="14" t="s">
        <v>11</v>
      </c>
      <c r="H1526" s="14" t="s">
        <v>16</v>
      </c>
      <c r="I1526" s="14" t="s">
        <v>41</v>
      </c>
      <c r="J1526" s="26" t="s">
        <v>6760</v>
      </c>
      <c r="K1526" s="15">
        <v>34</v>
      </c>
    </row>
    <row r="1527" spans="1:11">
      <c r="A1527" s="14" t="s">
        <v>641</v>
      </c>
      <c r="B1527" s="14">
        <v>1989</v>
      </c>
      <c r="C1527" s="14" t="s">
        <v>15</v>
      </c>
      <c r="D1527" s="14">
        <v>25</v>
      </c>
      <c r="E1527" s="14">
        <v>2</v>
      </c>
      <c r="F1527" s="25">
        <v>5257.51</v>
      </c>
      <c r="G1527" s="14" t="s">
        <v>11</v>
      </c>
      <c r="H1527" s="14" t="s">
        <v>11</v>
      </c>
      <c r="I1527" s="14" t="s">
        <v>23</v>
      </c>
      <c r="J1527" s="26" t="s">
        <v>6043</v>
      </c>
      <c r="K1527" s="15">
        <v>33</v>
      </c>
    </row>
    <row r="1528" spans="1:11">
      <c r="A1528" s="14" t="s">
        <v>642</v>
      </c>
      <c r="B1528" s="14">
        <v>1989</v>
      </c>
      <c r="C1528" s="14" t="s">
        <v>10</v>
      </c>
      <c r="D1528" s="14">
        <v>19</v>
      </c>
      <c r="E1528" s="14">
        <v>2</v>
      </c>
      <c r="F1528" s="25">
        <v>5261.47</v>
      </c>
      <c r="G1528" s="14" t="s">
        <v>11</v>
      </c>
      <c r="H1528" s="14" t="s">
        <v>11</v>
      </c>
      <c r="I1528" s="14" t="s">
        <v>23</v>
      </c>
      <c r="J1528" s="26" t="s">
        <v>6759</v>
      </c>
      <c r="K1528" s="15">
        <v>33</v>
      </c>
    </row>
    <row r="1529" spans="1:11">
      <c r="A1529" s="14" t="s">
        <v>643</v>
      </c>
      <c r="B1529" s="14">
        <v>1986</v>
      </c>
      <c r="C1529" s="14" t="s">
        <v>36</v>
      </c>
      <c r="D1529" s="14">
        <v>25</v>
      </c>
      <c r="E1529" s="14">
        <v>0</v>
      </c>
      <c r="F1529" s="25">
        <v>5266.37</v>
      </c>
      <c r="G1529" s="14" t="s">
        <v>11</v>
      </c>
      <c r="H1529" s="14" t="s">
        <v>11</v>
      </c>
      <c r="I1529" s="14" t="s">
        <v>23</v>
      </c>
      <c r="J1529" s="26" t="s">
        <v>6758</v>
      </c>
      <c r="K1529" s="15">
        <v>36</v>
      </c>
    </row>
    <row r="1530" spans="1:11">
      <c r="A1530" s="14" t="s">
        <v>644</v>
      </c>
      <c r="B1530" s="14">
        <v>1986</v>
      </c>
      <c r="C1530" s="14" t="s">
        <v>20</v>
      </c>
      <c r="D1530" s="14">
        <v>20</v>
      </c>
      <c r="E1530" s="14">
        <v>0</v>
      </c>
      <c r="F1530" s="25">
        <v>5267.82</v>
      </c>
      <c r="G1530" s="14" t="s">
        <v>11</v>
      </c>
      <c r="H1530" s="14" t="s">
        <v>11</v>
      </c>
      <c r="I1530" s="14" t="s">
        <v>23</v>
      </c>
      <c r="J1530" s="26" t="s">
        <v>6757</v>
      </c>
      <c r="K1530" s="15">
        <v>36</v>
      </c>
    </row>
    <row r="1531" spans="1:11">
      <c r="A1531" s="14" t="s">
        <v>645</v>
      </c>
      <c r="B1531" s="14">
        <v>1986</v>
      </c>
      <c r="C1531" s="14" t="s">
        <v>36</v>
      </c>
      <c r="D1531" s="14">
        <v>20</v>
      </c>
      <c r="E1531" s="14">
        <v>0</v>
      </c>
      <c r="F1531" s="25">
        <v>5272.18</v>
      </c>
      <c r="G1531" s="14" t="s">
        <v>11</v>
      </c>
      <c r="H1531" s="14" t="s">
        <v>12</v>
      </c>
      <c r="I1531" s="14" t="s">
        <v>23</v>
      </c>
      <c r="J1531" s="26" t="s">
        <v>6756</v>
      </c>
      <c r="K1531" s="15">
        <v>36</v>
      </c>
    </row>
    <row r="1532" spans="1:11">
      <c r="A1532" s="14" t="s">
        <v>646</v>
      </c>
      <c r="B1532" s="14">
        <v>1987</v>
      </c>
      <c r="C1532" s="14" t="s">
        <v>20</v>
      </c>
      <c r="D1532" s="14">
        <v>1</v>
      </c>
      <c r="E1532" s="14">
        <v>3</v>
      </c>
      <c r="F1532" s="25">
        <v>5275.86</v>
      </c>
      <c r="G1532" s="14" t="s">
        <v>11</v>
      </c>
      <c r="H1532" s="14" t="s">
        <v>11</v>
      </c>
      <c r="I1532" s="14" t="s">
        <v>13</v>
      </c>
      <c r="J1532" s="26" t="s">
        <v>6755</v>
      </c>
      <c r="K1532" s="15">
        <v>35</v>
      </c>
    </row>
    <row r="1533" spans="1:11">
      <c r="A1533" s="14" t="s">
        <v>647</v>
      </c>
      <c r="B1533" s="14">
        <v>1974</v>
      </c>
      <c r="C1533" s="14" t="s">
        <v>15</v>
      </c>
      <c r="D1533" s="14">
        <v>12</v>
      </c>
      <c r="E1533" s="14">
        <v>0</v>
      </c>
      <c r="F1533" s="25">
        <v>5291.71</v>
      </c>
      <c r="G1533" s="14" t="s">
        <v>11</v>
      </c>
      <c r="H1533" s="14" t="s">
        <v>11</v>
      </c>
      <c r="I1533" s="14" t="s">
        <v>23</v>
      </c>
      <c r="J1533" s="26" t="s">
        <v>6754</v>
      </c>
      <c r="K1533" s="15">
        <v>48</v>
      </c>
    </row>
    <row r="1534" spans="1:11">
      <c r="A1534" s="14" t="s">
        <v>648</v>
      </c>
      <c r="B1534" s="14">
        <v>2004</v>
      </c>
      <c r="C1534" s="14" t="s">
        <v>34</v>
      </c>
      <c r="D1534" s="14">
        <v>22</v>
      </c>
      <c r="E1534" s="14">
        <v>0</v>
      </c>
      <c r="F1534" s="25">
        <v>5293.67</v>
      </c>
      <c r="G1534" s="14" t="s">
        <v>11</v>
      </c>
      <c r="H1534" s="14" t="s">
        <v>11</v>
      </c>
      <c r="I1534" s="14" t="s">
        <v>631</v>
      </c>
      <c r="J1534" s="26" t="s">
        <v>6753</v>
      </c>
      <c r="K1534" s="15">
        <v>18</v>
      </c>
    </row>
    <row r="1535" spans="1:11">
      <c r="A1535" s="14" t="s">
        <v>649</v>
      </c>
      <c r="B1535" s="14">
        <v>2000</v>
      </c>
      <c r="C1535" s="14" t="s">
        <v>20</v>
      </c>
      <c r="D1535" s="14">
        <v>9</v>
      </c>
      <c r="E1535" s="14">
        <v>0</v>
      </c>
      <c r="F1535" s="25">
        <v>5306.7</v>
      </c>
      <c r="G1535" s="14" t="s">
        <v>11</v>
      </c>
      <c r="H1535" s="14" t="s">
        <v>12</v>
      </c>
      <c r="I1535" s="14" t="s">
        <v>23</v>
      </c>
      <c r="J1535" s="26" t="s">
        <v>6752</v>
      </c>
      <c r="K1535" s="15">
        <v>22</v>
      </c>
    </row>
    <row r="1536" spans="1:11">
      <c r="A1536" s="14" t="s">
        <v>650</v>
      </c>
      <c r="B1536" s="14">
        <v>1994</v>
      </c>
      <c r="C1536" s="14" t="s">
        <v>15</v>
      </c>
      <c r="D1536" s="14">
        <v>13</v>
      </c>
      <c r="E1536" s="14">
        <v>3</v>
      </c>
      <c r="F1536" s="25">
        <v>5312.17</v>
      </c>
      <c r="G1536" s="14" t="s">
        <v>11</v>
      </c>
      <c r="H1536" s="14" t="s">
        <v>11</v>
      </c>
      <c r="I1536" s="14" t="s">
        <v>23</v>
      </c>
      <c r="J1536" s="26" t="s">
        <v>6751</v>
      </c>
      <c r="K1536" s="15">
        <v>28</v>
      </c>
    </row>
    <row r="1537" spans="1:11">
      <c r="A1537" s="14" t="s">
        <v>2200</v>
      </c>
      <c r="B1537" s="14">
        <v>1989</v>
      </c>
      <c r="C1537" s="14" t="s">
        <v>18</v>
      </c>
      <c r="D1537" s="14">
        <v>10</v>
      </c>
      <c r="E1537" s="14">
        <v>0</v>
      </c>
      <c r="F1537" s="25">
        <v>37079.370000000003</v>
      </c>
      <c r="G1537" s="14" t="s">
        <v>11</v>
      </c>
      <c r="H1537" s="14" t="s">
        <v>12</v>
      </c>
      <c r="I1537" s="14" t="s">
        <v>41</v>
      </c>
      <c r="J1537" s="26" t="s">
        <v>6750</v>
      </c>
      <c r="K1537" s="15">
        <v>33</v>
      </c>
    </row>
    <row r="1538" spans="1:11">
      <c r="A1538" s="14" t="s">
        <v>651</v>
      </c>
      <c r="B1538" s="14">
        <v>1974</v>
      </c>
      <c r="C1538" s="14" t="s">
        <v>20</v>
      </c>
      <c r="D1538" s="14">
        <v>2</v>
      </c>
      <c r="E1538" s="14">
        <v>0</v>
      </c>
      <c r="F1538" s="25">
        <v>5322.24</v>
      </c>
      <c r="G1538" s="14" t="s">
        <v>11</v>
      </c>
      <c r="H1538" s="14" t="s">
        <v>16</v>
      </c>
      <c r="I1538" s="14" t="s">
        <v>23</v>
      </c>
      <c r="J1538" s="26" t="s">
        <v>6749</v>
      </c>
      <c r="K1538" s="15">
        <v>48</v>
      </c>
    </row>
    <row r="1539" spans="1:11">
      <c r="A1539" s="14" t="s">
        <v>652</v>
      </c>
      <c r="B1539" s="14">
        <v>1992</v>
      </c>
      <c r="C1539" s="14" t="s">
        <v>18</v>
      </c>
      <c r="D1539" s="14">
        <v>18</v>
      </c>
      <c r="E1539" s="14">
        <v>3</v>
      </c>
      <c r="F1539" s="25">
        <v>5325.65</v>
      </c>
      <c r="G1539" s="14" t="s">
        <v>11</v>
      </c>
      <c r="H1539" s="14" t="s">
        <v>16</v>
      </c>
      <c r="I1539" s="14" t="s">
        <v>41</v>
      </c>
      <c r="J1539" s="26" t="s">
        <v>6508</v>
      </c>
      <c r="K1539" s="15">
        <v>30</v>
      </c>
    </row>
    <row r="1540" spans="1:11">
      <c r="A1540" s="14" t="s">
        <v>653</v>
      </c>
      <c r="B1540" s="14">
        <v>1991</v>
      </c>
      <c r="C1540" s="14" t="s">
        <v>34</v>
      </c>
      <c r="D1540" s="14">
        <v>28</v>
      </c>
      <c r="E1540" s="14">
        <v>2</v>
      </c>
      <c r="F1540" s="25">
        <v>5327.4</v>
      </c>
      <c r="G1540" s="14" t="s">
        <v>11</v>
      </c>
      <c r="H1540" s="14" t="s">
        <v>16</v>
      </c>
      <c r="I1540" s="14" t="s">
        <v>23</v>
      </c>
      <c r="J1540" s="26" t="s">
        <v>6748</v>
      </c>
      <c r="K1540" s="15">
        <v>31</v>
      </c>
    </row>
    <row r="1541" spans="1:11">
      <c r="A1541" s="14" t="s">
        <v>654</v>
      </c>
      <c r="B1541" s="14">
        <v>1972</v>
      </c>
      <c r="C1541" s="14" t="s">
        <v>30</v>
      </c>
      <c r="D1541" s="14">
        <v>15</v>
      </c>
      <c r="E1541" s="14">
        <v>0</v>
      </c>
      <c r="F1541" s="25">
        <v>5344.81</v>
      </c>
      <c r="G1541" s="14" t="s">
        <v>11</v>
      </c>
      <c r="H1541" s="14" t="s">
        <v>12</v>
      </c>
      <c r="I1541" s="14" t="s">
        <v>13</v>
      </c>
      <c r="J1541" s="26" t="s">
        <v>6747</v>
      </c>
      <c r="K1541" s="15">
        <v>50</v>
      </c>
    </row>
    <row r="1542" spans="1:11">
      <c r="A1542" s="14" t="s">
        <v>655</v>
      </c>
      <c r="B1542" s="14">
        <v>1989</v>
      </c>
      <c r="C1542" s="14" t="s">
        <v>15</v>
      </c>
      <c r="D1542" s="14">
        <v>7</v>
      </c>
      <c r="E1542" s="14">
        <v>1</v>
      </c>
      <c r="F1542" s="25">
        <v>5354.07</v>
      </c>
      <c r="G1542" s="14" t="s">
        <v>11</v>
      </c>
      <c r="H1542" s="14" t="s">
        <v>12</v>
      </c>
      <c r="I1542" s="14" t="s">
        <v>246</v>
      </c>
      <c r="J1542" s="26" t="s">
        <v>6746</v>
      </c>
      <c r="K1542" s="15">
        <v>33</v>
      </c>
    </row>
    <row r="1543" spans="1:11">
      <c r="A1543" s="14" t="s">
        <v>656</v>
      </c>
      <c r="B1543" s="14">
        <v>1994</v>
      </c>
      <c r="C1543" s="14" t="s">
        <v>30</v>
      </c>
      <c r="D1543" s="14">
        <v>7</v>
      </c>
      <c r="E1543" s="14">
        <v>0</v>
      </c>
      <c r="F1543" s="25">
        <v>5364.66</v>
      </c>
      <c r="G1543" s="14" t="s">
        <v>11</v>
      </c>
      <c r="H1543" s="14" t="s">
        <v>16</v>
      </c>
      <c r="I1543" s="14" t="s">
        <v>41</v>
      </c>
      <c r="J1543" s="26" t="s">
        <v>6745</v>
      </c>
      <c r="K1543" s="15">
        <v>28</v>
      </c>
    </row>
    <row r="1544" spans="1:11">
      <c r="A1544" s="14" t="s">
        <v>657</v>
      </c>
      <c r="B1544" s="14">
        <v>1986</v>
      </c>
      <c r="C1544" s="14" t="s">
        <v>18</v>
      </c>
      <c r="D1544" s="14">
        <v>1</v>
      </c>
      <c r="E1544" s="14">
        <v>1</v>
      </c>
      <c r="F1544" s="25">
        <v>5373.36</v>
      </c>
      <c r="G1544" s="14" t="s">
        <v>11</v>
      </c>
      <c r="H1544" s="14" t="s">
        <v>11</v>
      </c>
      <c r="I1544" s="14" t="s">
        <v>23</v>
      </c>
      <c r="J1544" s="26" t="s">
        <v>6744</v>
      </c>
      <c r="K1544" s="15">
        <v>37</v>
      </c>
    </row>
    <row r="1545" spans="1:11">
      <c r="A1545" s="14" t="s">
        <v>658</v>
      </c>
      <c r="B1545" s="14">
        <v>1989</v>
      </c>
      <c r="C1545" s="14" t="s">
        <v>15</v>
      </c>
      <c r="D1545" s="14">
        <v>18</v>
      </c>
      <c r="E1545" s="14">
        <v>2</v>
      </c>
      <c r="F1545" s="25">
        <v>5375.04</v>
      </c>
      <c r="G1545" s="14" t="s">
        <v>11</v>
      </c>
      <c r="H1545" s="14" t="s">
        <v>16</v>
      </c>
      <c r="I1545" s="14" t="s">
        <v>41</v>
      </c>
      <c r="J1545" s="26" t="s">
        <v>6743</v>
      </c>
      <c r="K1545" s="15">
        <v>33</v>
      </c>
    </row>
    <row r="1546" spans="1:11">
      <c r="A1546" s="14" t="s">
        <v>659</v>
      </c>
      <c r="B1546" s="14">
        <v>1986</v>
      </c>
      <c r="C1546" s="14" t="s">
        <v>10</v>
      </c>
      <c r="D1546" s="14">
        <v>22</v>
      </c>
      <c r="E1546" s="14">
        <v>1</v>
      </c>
      <c r="F1546" s="25">
        <v>5377.46</v>
      </c>
      <c r="G1546" s="14" t="s">
        <v>11</v>
      </c>
      <c r="H1546" s="14" t="s">
        <v>12</v>
      </c>
      <c r="I1546" s="14" t="s">
        <v>23</v>
      </c>
      <c r="J1546" s="26" t="s">
        <v>6742</v>
      </c>
      <c r="K1546" s="15">
        <v>36</v>
      </c>
    </row>
    <row r="1547" spans="1:11">
      <c r="A1547" s="14" t="s">
        <v>660</v>
      </c>
      <c r="B1547" s="14">
        <v>1984</v>
      </c>
      <c r="C1547" s="14" t="s">
        <v>18</v>
      </c>
      <c r="D1547" s="14">
        <v>1</v>
      </c>
      <c r="E1547" s="14">
        <v>0</v>
      </c>
      <c r="F1547" s="25">
        <v>5383.54</v>
      </c>
      <c r="G1547" s="14" t="s">
        <v>11</v>
      </c>
      <c r="H1547" s="14" t="s">
        <v>12</v>
      </c>
      <c r="I1547" s="14" t="s">
        <v>41</v>
      </c>
      <c r="J1547" s="26" t="s">
        <v>6741</v>
      </c>
      <c r="K1547" s="15">
        <v>39</v>
      </c>
    </row>
    <row r="1548" spans="1:11">
      <c r="A1548" s="14" t="s">
        <v>2201</v>
      </c>
      <c r="B1548" s="14">
        <v>1995</v>
      </c>
      <c r="C1548" s="14" t="s">
        <v>36</v>
      </c>
      <c r="D1548" s="14">
        <v>30</v>
      </c>
      <c r="E1548" s="14">
        <v>0</v>
      </c>
      <c r="F1548" s="25">
        <v>37133.9</v>
      </c>
      <c r="G1548" s="14" t="s">
        <v>11</v>
      </c>
      <c r="H1548" s="14" t="s">
        <v>11</v>
      </c>
      <c r="I1548" s="14" t="s">
        <v>13</v>
      </c>
      <c r="J1548" s="26" t="s">
        <v>6740</v>
      </c>
      <c r="K1548" s="15">
        <v>27</v>
      </c>
    </row>
    <row r="1549" spans="1:11">
      <c r="A1549" s="14" t="s">
        <v>661</v>
      </c>
      <c r="B1549" s="14">
        <v>1988</v>
      </c>
      <c r="C1549" s="14" t="s">
        <v>34</v>
      </c>
      <c r="D1549" s="14">
        <v>8</v>
      </c>
      <c r="E1549" s="14">
        <v>1</v>
      </c>
      <c r="F1549" s="25">
        <v>5385.34</v>
      </c>
      <c r="G1549" s="14" t="s">
        <v>11</v>
      </c>
      <c r="H1549" s="14" t="s">
        <v>12</v>
      </c>
      <c r="I1549" s="14" t="s">
        <v>23</v>
      </c>
      <c r="J1549" s="26" t="s">
        <v>6739</v>
      </c>
      <c r="K1549" s="15">
        <v>34</v>
      </c>
    </row>
    <row r="1550" spans="1:11">
      <c r="A1550" s="14" t="s">
        <v>662</v>
      </c>
      <c r="B1550" s="14">
        <v>1989</v>
      </c>
      <c r="C1550" s="14" t="s">
        <v>15</v>
      </c>
      <c r="D1550" s="14">
        <v>6</v>
      </c>
      <c r="E1550" s="14">
        <v>3</v>
      </c>
      <c r="F1550" s="25">
        <v>5396.44</v>
      </c>
      <c r="G1550" s="14" t="s">
        <v>11</v>
      </c>
      <c r="H1550" s="14" t="s">
        <v>12</v>
      </c>
      <c r="I1550" s="14" t="s">
        <v>13</v>
      </c>
      <c r="J1550" s="26" t="s">
        <v>6738</v>
      </c>
      <c r="K1550" s="15">
        <v>33</v>
      </c>
    </row>
    <row r="1551" spans="1:11">
      <c r="A1551" s="14" t="s">
        <v>663</v>
      </c>
      <c r="B1551" s="14">
        <v>1984</v>
      </c>
      <c r="C1551" s="14" t="s">
        <v>20</v>
      </c>
      <c r="D1551" s="14">
        <v>3</v>
      </c>
      <c r="E1551" s="14">
        <v>0</v>
      </c>
      <c r="F1551" s="25">
        <v>5397.62</v>
      </c>
      <c r="G1551" s="14" t="s">
        <v>11</v>
      </c>
      <c r="H1551" s="14" t="s">
        <v>11</v>
      </c>
      <c r="I1551" s="14" t="s">
        <v>13</v>
      </c>
      <c r="J1551" s="26" t="s">
        <v>6737</v>
      </c>
      <c r="K1551" s="15">
        <v>38</v>
      </c>
    </row>
    <row r="1552" spans="1:11">
      <c r="A1552" s="14" t="s">
        <v>664</v>
      </c>
      <c r="B1552" s="14">
        <v>1984</v>
      </c>
      <c r="C1552" s="14" t="s">
        <v>34</v>
      </c>
      <c r="D1552" s="14">
        <v>1</v>
      </c>
      <c r="E1552" s="14">
        <v>0</v>
      </c>
      <c r="F1552" s="25">
        <v>5400.98</v>
      </c>
      <c r="G1552" s="14" t="s">
        <v>11</v>
      </c>
      <c r="H1552" s="14" t="s">
        <v>11</v>
      </c>
      <c r="I1552" s="14" t="s">
        <v>13</v>
      </c>
      <c r="J1552" s="26" t="s">
        <v>6736</v>
      </c>
      <c r="K1552" s="15">
        <v>38</v>
      </c>
    </row>
    <row r="1553" spans="1:11">
      <c r="A1553" s="14" t="s">
        <v>665</v>
      </c>
      <c r="B1553" s="14">
        <v>1985</v>
      </c>
      <c r="C1553" s="14" t="s">
        <v>30</v>
      </c>
      <c r="D1553" s="14">
        <v>23</v>
      </c>
      <c r="E1553" s="14">
        <v>3</v>
      </c>
      <c r="F1553" s="25">
        <v>5402.89</v>
      </c>
      <c r="G1553" s="14" t="s">
        <v>11</v>
      </c>
      <c r="H1553" s="14" t="s">
        <v>16</v>
      </c>
      <c r="I1553" s="14" t="s">
        <v>13</v>
      </c>
      <c r="J1553" s="26" t="s">
        <v>6735</v>
      </c>
      <c r="K1553" s="15">
        <v>37</v>
      </c>
    </row>
    <row r="1554" spans="1:11">
      <c r="A1554" s="14" t="s">
        <v>666</v>
      </c>
      <c r="B1554" s="14">
        <v>1975</v>
      </c>
      <c r="C1554" s="14" t="s">
        <v>20</v>
      </c>
      <c r="D1554" s="14">
        <v>27</v>
      </c>
      <c r="E1554" s="14">
        <v>1</v>
      </c>
      <c r="F1554" s="25">
        <v>5411.99</v>
      </c>
      <c r="G1554" s="14" t="s">
        <v>11</v>
      </c>
      <c r="H1554" s="14" t="s">
        <v>12</v>
      </c>
      <c r="I1554" s="14" t="s">
        <v>23</v>
      </c>
      <c r="J1554" s="26" t="s">
        <v>6734</v>
      </c>
      <c r="K1554" s="15">
        <v>47</v>
      </c>
    </row>
    <row r="1555" spans="1:11">
      <c r="A1555" s="14" t="s">
        <v>667</v>
      </c>
      <c r="B1555" s="14">
        <v>1982</v>
      </c>
      <c r="C1555" s="14" t="s">
        <v>20</v>
      </c>
      <c r="D1555" s="14">
        <v>27</v>
      </c>
      <c r="E1555" s="14">
        <v>0</v>
      </c>
      <c r="F1555" s="25">
        <v>5415.66</v>
      </c>
      <c r="G1555" s="14" t="s">
        <v>11</v>
      </c>
      <c r="H1555" s="14" t="s">
        <v>12</v>
      </c>
      <c r="I1555" s="14" t="s">
        <v>13</v>
      </c>
      <c r="J1555" s="26" t="s">
        <v>6339</v>
      </c>
      <c r="K1555" s="15">
        <v>40</v>
      </c>
    </row>
    <row r="1556" spans="1:11">
      <c r="A1556" s="14" t="s">
        <v>668</v>
      </c>
      <c r="B1556" s="14">
        <v>1991</v>
      </c>
      <c r="C1556" s="14" t="s">
        <v>10</v>
      </c>
      <c r="D1556" s="14">
        <v>6</v>
      </c>
      <c r="E1556" s="14">
        <v>3</v>
      </c>
      <c r="F1556" s="25">
        <v>5425.02</v>
      </c>
      <c r="G1556" s="14" t="s">
        <v>11</v>
      </c>
      <c r="H1556" s="14" t="s">
        <v>16</v>
      </c>
      <c r="I1556" s="14" t="s">
        <v>23</v>
      </c>
      <c r="J1556" s="26" t="s">
        <v>6733</v>
      </c>
      <c r="K1556" s="15">
        <v>31</v>
      </c>
    </row>
    <row r="1557" spans="1:11">
      <c r="A1557" s="14" t="s">
        <v>669</v>
      </c>
      <c r="B1557" s="14">
        <v>1992</v>
      </c>
      <c r="C1557" s="14" t="s">
        <v>20</v>
      </c>
      <c r="D1557" s="14">
        <v>17</v>
      </c>
      <c r="E1557" s="14">
        <v>3</v>
      </c>
      <c r="F1557" s="25">
        <v>5428.73</v>
      </c>
      <c r="G1557" s="14" t="s">
        <v>12</v>
      </c>
      <c r="H1557" s="14" t="s">
        <v>16</v>
      </c>
      <c r="I1557" s="14" t="s">
        <v>355</v>
      </c>
      <c r="J1557" s="26" t="s">
        <v>6732</v>
      </c>
      <c r="K1557" s="15">
        <v>30</v>
      </c>
    </row>
    <row r="1558" spans="1:11">
      <c r="A1558" s="14" t="s">
        <v>670</v>
      </c>
      <c r="B1558" s="14">
        <v>1978</v>
      </c>
      <c r="C1558" s="14" t="s">
        <v>18</v>
      </c>
      <c r="D1558" s="14">
        <v>8</v>
      </c>
      <c r="E1558" s="14">
        <v>2</v>
      </c>
      <c r="F1558" s="25">
        <v>5428.98</v>
      </c>
      <c r="G1558" s="14" t="s">
        <v>11</v>
      </c>
      <c r="H1558" s="14" t="s">
        <v>11</v>
      </c>
      <c r="I1558" s="14" t="s">
        <v>23</v>
      </c>
      <c r="J1558" s="26" t="s">
        <v>6731</v>
      </c>
      <c r="K1558" s="15">
        <v>45</v>
      </c>
    </row>
    <row r="1559" spans="1:11">
      <c r="A1559" s="14" t="s">
        <v>2202</v>
      </c>
      <c r="B1559" s="14">
        <v>2000</v>
      </c>
      <c r="C1559" s="14" t="s">
        <v>20</v>
      </c>
      <c r="D1559" s="14">
        <v>5</v>
      </c>
      <c r="E1559" s="14">
        <v>1</v>
      </c>
      <c r="F1559" s="25">
        <v>37165.160000000003</v>
      </c>
      <c r="G1559" s="14" t="s">
        <v>16</v>
      </c>
      <c r="H1559" s="14" t="s">
        <v>12</v>
      </c>
      <c r="I1559" s="14" t="s">
        <v>2382</v>
      </c>
      <c r="J1559" s="26" t="s">
        <v>6730</v>
      </c>
      <c r="K1559" s="15">
        <v>22</v>
      </c>
    </row>
    <row r="1560" spans="1:11">
      <c r="A1560" s="14" t="s">
        <v>2355</v>
      </c>
      <c r="B1560" s="14">
        <v>1958</v>
      </c>
      <c r="C1560" s="14" t="s">
        <v>15</v>
      </c>
      <c r="D1560" s="14">
        <v>16</v>
      </c>
      <c r="E1560" s="14">
        <v>1</v>
      </c>
      <c r="F1560" s="25">
        <v>47928.03</v>
      </c>
      <c r="G1560" s="14" t="s">
        <v>11</v>
      </c>
      <c r="H1560" s="14" t="s">
        <v>12</v>
      </c>
      <c r="I1560" s="14" t="s">
        <v>41</v>
      </c>
      <c r="J1560" s="26" t="s">
        <v>6729</v>
      </c>
      <c r="K1560" s="15">
        <v>64</v>
      </c>
    </row>
    <row r="1561" spans="1:11">
      <c r="A1561" s="14" t="s">
        <v>671</v>
      </c>
      <c r="B1561" s="14">
        <v>1982</v>
      </c>
      <c r="C1561" s="14" t="s">
        <v>34</v>
      </c>
      <c r="D1561" s="14">
        <v>25</v>
      </c>
      <c r="E1561" s="14">
        <v>0</v>
      </c>
      <c r="F1561" s="25">
        <v>5438.75</v>
      </c>
      <c r="G1561" s="14" t="s">
        <v>12</v>
      </c>
      <c r="H1561" s="14" t="s">
        <v>11</v>
      </c>
      <c r="I1561" s="14" t="s">
        <v>13</v>
      </c>
      <c r="J1561" s="26" t="s">
        <v>6728</v>
      </c>
      <c r="K1561" s="15">
        <v>40</v>
      </c>
    </row>
    <row r="1562" spans="1:11">
      <c r="A1562" s="14" t="s">
        <v>672</v>
      </c>
      <c r="B1562" s="14">
        <v>1986</v>
      </c>
      <c r="C1562" s="14" t="s">
        <v>30</v>
      </c>
      <c r="D1562" s="14">
        <v>25</v>
      </c>
      <c r="E1562" s="14">
        <v>0</v>
      </c>
      <c r="F1562" s="25">
        <v>5458.05</v>
      </c>
      <c r="G1562" s="14" t="s">
        <v>11</v>
      </c>
      <c r="H1562" s="14" t="s">
        <v>11</v>
      </c>
      <c r="I1562" s="14" t="s">
        <v>246</v>
      </c>
      <c r="J1562" s="26" t="s">
        <v>6232</v>
      </c>
      <c r="K1562" s="15">
        <v>36</v>
      </c>
    </row>
    <row r="1563" spans="1:11">
      <c r="A1563" s="14" t="s">
        <v>673</v>
      </c>
      <c r="B1563" s="14">
        <v>1973</v>
      </c>
      <c r="C1563" s="14" t="s">
        <v>36</v>
      </c>
      <c r="D1563" s="14">
        <v>24</v>
      </c>
      <c r="E1563" s="14">
        <v>0</v>
      </c>
      <c r="F1563" s="25">
        <v>5466.88</v>
      </c>
      <c r="G1563" s="14" t="s">
        <v>11</v>
      </c>
      <c r="H1563" s="14" t="s">
        <v>11</v>
      </c>
      <c r="I1563" s="14" t="s">
        <v>13</v>
      </c>
      <c r="J1563" s="26" t="s">
        <v>6727</v>
      </c>
      <c r="K1563" s="15">
        <v>49</v>
      </c>
    </row>
    <row r="1564" spans="1:11">
      <c r="A1564" s="14" t="s">
        <v>674</v>
      </c>
      <c r="B1564" s="14">
        <v>1986</v>
      </c>
      <c r="C1564" s="14" t="s">
        <v>30</v>
      </c>
      <c r="D1564" s="14">
        <v>2</v>
      </c>
      <c r="E1564" s="14">
        <v>0</v>
      </c>
      <c r="F1564" s="25">
        <v>5469.01</v>
      </c>
      <c r="G1564" s="14" t="s">
        <v>11</v>
      </c>
      <c r="H1564" s="14" t="s">
        <v>11</v>
      </c>
      <c r="I1564" s="14" t="s">
        <v>246</v>
      </c>
      <c r="J1564" s="26" t="s">
        <v>6726</v>
      </c>
      <c r="K1564" s="15">
        <v>36</v>
      </c>
    </row>
    <row r="1565" spans="1:11">
      <c r="A1565" s="14" t="s">
        <v>675</v>
      </c>
      <c r="B1565" s="14">
        <v>1986</v>
      </c>
      <c r="C1565" s="14" t="s">
        <v>10</v>
      </c>
      <c r="D1565" s="14">
        <v>12</v>
      </c>
      <c r="E1565" s="14">
        <v>1</v>
      </c>
      <c r="F1565" s="25">
        <v>5472.45</v>
      </c>
      <c r="G1565" s="14" t="s">
        <v>11</v>
      </c>
      <c r="H1565" s="14" t="s">
        <v>12</v>
      </c>
      <c r="I1565" s="14" t="s">
        <v>41</v>
      </c>
      <c r="J1565" s="26" t="s">
        <v>6725</v>
      </c>
      <c r="K1565" s="15">
        <v>36</v>
      </c>
    </row>
    <row r="1566" spans="1:11">
      <c r="A1566" s="14" t="s">
        <v>676</v>
      </c>
      <c r="B1566" s="14">
        <v>1986</v>
      </c>
      <c r="C1566" s="14" t="s">
        <v>20</v>
      </c>
      <c r="D1566" s="14">
        <v>30</v>
      </c>
      <c r="E1566" s="14">
        <v>1</v>
      </c>
      <c r="F1566" s="25">
        <v>5478.04</v>
      </c>
      <c r="G1566" s="14" t="s">
        <v>11</v>
      </c>
      <c r="H1566" s="14" t="s">
        <v>12</v>
      </c>
      <c r="I1566" s="14" t="s">
        <v>13</v>
      </c>
      <c r="J1566" s="26" t="s">
        <v>6724</v>
      </c>
      <c r="K1566" s="15">
        <v>36</v>
      </c>
    </row>
    <row r="1567" spans="1:11">
      <c r="A1567" s="14" t="s">
        <v>677</v>
      </c>
      <c r="B1567" s="14">
        <v>1984</v>
      </c>
      <c r="C1567" s="14" t="s">
        <v>34</v>
      </c>
      <c r="D1567" s="14">
        <v>26</v>
      </c>
      <c r="E1567" s="14">
        <v>1</v>
      </c>
      <c r="F1567" s="25">
        <v>5484.47</v>
      </c>
      <c r="G1567" s="14" t="s">
        <v>11</v>
      </c>
      <c r="H1567" s="14" t="s">
        <v>11</v>
      </c>
      <c r="I1567" s="14" t="s">
        <v>13</v>
      </c>
      <c r="J1567" s="26" t="s">
        <v>6593</v>
      </c>
      <c r="K1567" s="15">
        <v>38</v>
      </c>
    </row>
    <row r="1568" spans="1:11">
      <c r="A1568" s="14" t="s">
        <v>678</v>
      </c>
      <c r="B1568" s="14">
        <v>1984</v>
      </c>
      <c r="C1568" s="14" t="s">
        <v>34</v>
      </c>
      <c r="D1568" s="14">
        <v>17</v>
      </c>
      <c r="E1568" s="14">
        <v>1</v>
      </c>
      <c r="F1568" s="25">
        <v>5488.26</v>
      </c>
      <c r="G1568" s="14" t="s">
        <v>11</v>
      </c>
      <c r="H1568" s="14" t="s">
        <v>12</v>
      </c>
      <c r="I1568" s="14" t="s">
        <v>41</v>
      </c>
      <c r="J1568" s="26" t="s">
        <v>6723</v>
      </c>
      <c r="K1568" s="15">
        <v>38</v>
      </c>
    </row>
    <row r="1569" spans="1:11">
      <c r="A1569" s="14" t="s">
        <v>679</v>
      </c>
      <c r="B1569" s="14">
        <v>1988</v>
      </c>
      <c r="C1569" s="14" t="s">
        <v>10</v>
      </c>
      <c r="D1569" s="14">
        <v>29</v>
      </c>
      <c r="E1569" s="14">
        <v>3</v>
      </c>
      <c r="F1569" s="25">
        <v>5503.36</v>
      </c>
      <c r="G1569" s="14" t="s">
        <v>11</v>
      </c>
      <c r="H1569" s="14" t="s">
        <v>11</v>
      </c>
      <c r="I1569" s="14" t="s">
        <v>23</v>
      </c>
      <c r="J1569" s="26" t="s">
        <v>6722</v>
      </c>
      <c r="K1569" s="15">
        <v>34</v>
      </c>
    </row>
    <row r="1570" spans="1:11">
      <c r="A1570" s="14" t="s">
        <v>680</v>
      </c>
      <c r="B1570" s="14">
        <v>1981</v>
      </c>
      <c r="C1570" s="14" t="s">
        <v>15</v>
      </c>
      <c r="D1570" s="14">
        <v>7</v>
      </c>
      <c r="E1570" s="14">
        <v>1</v>
      </c>
      <c r="F1570" s="25">
        <v>5539.4</v>
      </c>
      <c r="G1570" s="14" t="s">
        <v>11</v>
      </c>
      <c r="H1570" s="14" t="s">
        <v>11</v>
      </c>
      <c r="I1570" s="14" t="s">
        <v>13</v>
      </c>
      <c r="J1570" s="26" t="s">
        <v>6721</v>
      </c>
      <c r="K1570" s="15">
        <v>41</v>
      </c>
    </row>
    <row r="1571" spans="1:11">
      <c r="A1571" s="14" t="s">
        <v>2203</v>
      </c>
      <c r="B1571" s="14">
        <v>1990</v>
      </c>
      <c r="C1571" s="14" t="s">
        <v>36</v>
      </c>
      <c r="D1571" s="14">
        <v>17</v>
      </c>
      <c r="E1571" s="14">
        <v>3</v>
      </c>
      <c r="F1571" s="25">
        <v>37251.22</v>
      </c>
      <c r="G1571" s="14" t="s">
        <v>11</v>
      </c>
      <c r="H1571" s="14" t="s">
        <v>11</v>
      </c>
      <c r="I1571" s="14" t="s">
        <v>41</v>
      </c>
      <c r="J1571" s="26" t="s">
        <v>6720</v>
      </c>
      <c r="K1571" s="15">
        <v>32</v>
      </c>
    </row>
    <row r="1572" spans="1:11">
      <c r="A1572" s="14" t="s">
        <v>681</v>
      </c>
      <c r="B1572" s="14">
        <v>1980</v>
      </c>
      <c r="C1572" s="14" t="s">
        <v>30</v>
      </c>
      <c r="D1572" s="14">
        <v>7</v>
      </c>
      <c r="E1572" s="14">
        <v>2</v>
      </c>
      <c r="F1572" s="25">
        <v>5540.35</v>
      </c>
      <c r="G1572" s="14" t="s">
        <v>11</v>
      </c>
      <c r="H1572" s="14" t="s">
        <v>11</v>
      </c>
      <c r="I1572" s="14" t="s">
        <v>23</v>
      </c>
      <c r="J1572" s="26" t="s">
        <v>6719</v>
      </c>
      <c r="K1572" s="15">
        <v>42</v>
      </c>
    </row>
    <row r="1573" spans="1:11">
      <c r="A1573" s="14" t="s">
        <v>682</v>
      </c>
      <c r="B1573" s="14">
        <v>1999</v>
      </c>
      <c r="C1573" s="14" t="s">
        <v>20</v>
      </c>
      <c r="D1573" s="14">
        <v>22</v>
      </c>
      <c r="E1573" s="14">
        <v>0</v>
      </c>
      <c r="F1573" s="25">
        <v>5552.61</v>
      </c>
      <c r="G1573" s="14" t="s">
        <v>11</v>
      </c>
      <c r="H1573" s="14" t="s">
        <v>12</v>
      </c>
      <c r="I1573" s="14" t="s">
        <v>534</v>
      </c>
      <c r="J1573" s="26" t="s">
        <v>6718</v>
      </c>
      <c r="K1573" s="15">
        <v>23</v>
      </c>
    </row>
    <row r="1574" spans="1:11">
      <c r="A1574" s="14" t="s">
        <v>683</v>
      </c>
      <c r="B1574" s="14">
        <v>1974</v>
      </c>
      <c r="C1574" s="14" t="s">
        <v>20</v>
      </c>
      <c r="D1574" s="14">
        <v>18</v>
      </c>
      <c r="E1574" s="14">
        <v>0</v>
      </c>
      <c r="F1574" s="25">
        <v>5576.35</v>
      </c>
      <c r="G1574" s="14" t="s">
        <v>11</v>
      </c>
      <c r="H1574" s="14" t="s">
        <v>12</v>
      </c>
      <c r="I1574" s="14" t="s">
        <v>13</v>
      </c>
      <c r="J1574" s="26" t="s">
        <v>6717</v>
      </c>
      <c r="K1574" s="15">
        <v>48</v>
      </c>
    </row>
    <row r="1575" spans="1:11">
      <c r="A1575" s="14" t="s">
        <v>684</v>
      </c>
      <c r="B1575" s="14">
        <v>1985</v>
      </c>
      <c r="C1575" s="14" t="s">
        <v>20</v>
      </c>
      <c r="D1575" s="14">
        <v>5</v>
      </c>
      <c r="E1575" s="14">
        <v>3</v>
      </c>
      <c r="F1575" s="25">
        <v>5582.95</v>
      </c>
      <c r="G1575" s="14" t="s">
        <v>11</v>
      </c>
      <c r="H1575" s="14" t="s">
        <v>16</v>
      </c>
      <c r="I1575" s="14" t="s">
        <v>23</v>
      </c>
      <c r="J1575" s="26" t="s">
        <v>6716</v>
      </c>
      <c r="K1575" s="15">
        <v>37</v>
      </c>
    </row>
    <row r="1576" spans="1:11">
      <c r="A1576" s="14" t="s">
        <v>685</v>
      </c>
      <c r="B1576" s="14">
        <v>1986</v>
      </c>
      <c r="C1576" s="14" t="s">
        <v>15</v>
      </c>
      <c r="D1576" s="14">
        <v>21</v>
      </c>
      <c r="E1576" s="14">
        <v>2</v>
      </c>
      <c r="F1576" s="25">
        <v>5584.31</v>
      </c>
      <c r="G1576" s="14" t="s">
        <v>12</v>
      </c>
      <c r="H1576" s="14" t="s">
        <v>16</v>
      </c>
      <c r="I1576" s="14" t="s">
        <v>13</v>
      </c>
      <c r="J1576" s="26" t="s">
        <v>6715</v>
      </c>
      <c r="K1576" s="15">
        <v>36</v>
      </c>
    </row>
    <row r="1577" spans="1:11">
      <c r="A1577" s="14" t="s">
        <v>686</v>
      </c>
      <c r="B1577" s="14">
        <v>1983</v>
      </c>
      <c r="C1577" s="14" t="s">
        <v>36</v>
      </c>
      <c r="D1577" s="14">
        <v>3</v>
      </c>
      <c r="E1577" s="14">
        <v>3</v>
      </c>
      <c r="F1577" s="25">
        <v>5587.59</v>
      </c>
      <c r="G1577" s="14" t="s">
        <v>11</v>
      </c>
      <c r="H1577" s="14" t="s">
        <v>16</v>
      </c>
      <c r="I1577" s="14" t="s">
        <v>13</v>
      </c>
      <c r="J1577" s="26" t="s">
        <v>6714</v>
      </c>
      <c r="K1577" s="15">
        <v>39</v>
      </c>
    </row>
    <row r="1578" spans="1:11">
      <c r="A1578" s="14" t="s">
        <v>687</v>
      </c>
      <c r="B1578" s="14">
        <v>1988</v>
      </c>
      <c r="C1578" s="14" t="s">
        <v>15</v>
      </c>
      <c r="D1578" s="14">
        <v>18</v>
      </c>
      <c r="E1578" s="14">
        <v>1</v>
      </c>
      <c r="F1578" s="25">
        <v>5594.85</v>
      </c>
      <c r="G1578" s="14" t="s">
        <v>11</v>
      </c>
      <c r="H1578" s="14" t="s">
        <v>12</v>
      </c>
      <c r="I1578" s="14" t="s">
        <v>246</v>
      </c>
      <c r="J1578" s="26" t="s">
        <v>6713</v>
      </c>
      <c r="K1578" s="15">
        <v>34</v>
      </c>
    </row>
    <row r="1579" spans="1:11">
      <c r="A1579" s="14" t="s">
        <v>688</v>
      </c>
      <c r="B1579" s="14">
        <v>1978</v>
      </c>
      <c r="C1579" s="14" t="s">
        <v>20</v>
      </c>
      <c r="D1579" s="14">
        <v>11</v>
      </c>
      <c r="E1579" s="14">
        <v>2</v>
      </c>
      <c r="F1579" s="25">
        <v>5612.83</v>
      </c>
      <c r="G1579" s="14" t="s">
        <v>11</v>
      </c>
      <c r="H1579" s="14" t="s">
        <v>12</v>
      </c>
      <c r="I1579" s="14" t="s">
        <v>13</v>
      </c>
      <c r="J1579" s="26" t="s">
        <v>6712</v>
      </c>
      <c r="K1579" s="15">
        <v>44</v>
      </c>
    </row>
    <row r="1580" spans="1:11">
      <c r="A1580" s="14" t="s">
        <v>689</v>
      </c>
      <c r="B1580" s="14">
        <v>1994</v>
      </c>
      <c r="C1580" s="14" t="s">
        <v>15</v>
      </c>
      <c r="D1580" s="14">
        <v>15</v>
      </c>
      <c r="E1580" s="14">
        <v>5</v>
      </c>
      <c r="F1580" s="25">
        <v>5615.37</v>
      </c>
      <c r="G1580" s="14" t="s">
        <v>11</v>
      </c>
      <c r="H1580" s="14" t="s">
        <v>12</v>
      </c>
      <c r="I1580" s="14" t="s">
        <v>41</v>
      </c>
      <c r="J1580" s="26" t="s">
        <v>6711</v>
      </c>
      <c r="K1580" s="15">
        <v>28</v>
      </c>
    </row>
    <row r="1581" spans="1:11">
      <c r="A1581" s="14" t="s">
        <v>690</v>
      </c>
      <c r="B1581" s="14">
        <v>1987</v>
      </c>
      <c r="C1581" s="14" t="s">
        <v>30</v>
      </c>
      <c r="D1581" s="14">
        <v>9</v>
      </c>
      <c r="E1581" s="14">
        <v>1</v>
      </c>
      <c r="F1581" s="25">
        <v>5630.46</v>
      </c>
      <c r="G1581" s="14" t="s">
        <v>11</v>
      </c>
      <c r="H1581" s="14" t="s">
        <v>12</v>
      </c>
      <c r="I1581" s="14" t="s">
        <v>23</v>
      </c>
      <c r="J1581" s="26" t="s">
        <v>6710</v>
      </c>
      <c r="K1581" s="15">
        <v>35</v>
      </c>
    </row>
    <row r="1582" spans="1:11">
      <c r="A1582" s="14" t="s">
        <v>2204</v>
      </c>
      <c r="B1582" s="14">
        <v>1985</v>
      </c>
      <c r="C1582" s="14" t="s">
        <v>15</v>
      </c>
      <c r="D1582" s="14">
        <v>17</v>
      </c>
      <c r="E1582" s="14">
        <v>0</v>
      </c>
      <c r="F1582" s="25">
        <v>37270.15</v>
      </c>
      <c r="G1582" s="14" t="s">
        <v>11</v>
      </c>
      <c r="H1582" s="14" t="s">
        <v>16</v>
      </c>
      <c r="I1582" s="14" t="s">
        <v>246</v>
      </c>
      <c r="J1582" s="26" t="s">
        <v>6709</v>
      </c>
      <c r="K1582" s="15">
        <v>37</v>
      </c>
    </row>
    <row r="1583" spans="1:11">
      <c r="A1583" s="14" t="s">
        <v>691</v>
      </c>
      <c r="B1583" s="14">
        <v>1983</v>
      </c>
      <c r="C1583" s="14" t="s">
        <v>18</v>
      </c>
      <c r="D1583" s="14">
        <v>8</v>
      </c>
      <c r="E1583" s="14">
        <v>0</v>
      </c>
      <c r="F1583" s="25">
        <v>5649.72</v>
      </c>
      <c r="G1583" s="14" t="s">
        <v>11</v>
      </c>
      <c r="H1583" s="14" t="s">
        <v>12</v>
      </c>
      <c r="I1583" s="14" t="s">
        <v>41</v>
      </c>
      <c r="J1583" s="26" t="s">
        <v>6348</v>
      </c>
      <c r="K1583" s="15">
        <v>40</v>
      </c>
    </row>
    <row r="1584" spans="1:11">
      <c r="A1584" s="14" t="s">
        <v>692</v>
      </c>
      <c r="B1584" s="14">
        <v>1978</v>
      </c>
      <c r="C1584" s="14" t="s">
        <v>20</v>
      </c>
      <c r="D1584" s="14">
        <v>27</v>
      </c>
      <c r="E1584" s="14">
        <v>2</v>
      </c>
      <c r="F1584" s="25">
        <v>5650.14</v>
      </c>
      <c r="G1584" s="14" t="s">
        <v>11</v>
      </c>
      <c r="H1584" s="14" t="s">
        <v>16</v>
      </c>
      <c r="I1584" s="14" t="s">
        <v>13</v>
      </c>
      <c r="J1584" s="26" t="s">
        <v>6708</v>
      </c>
      <c r="K1584" s="15">
        <v>44</v>
      </c>
    </row>
    <row r="1585" spans="1:11">
      <c r="A1585" s="14" t="s">
        <v>693</v>
      </c>
      <c r="B1585" s="14">
        <v>1983</v>
      </c>
      <c r="C1585" s="14" t="s">
        <v>20</v>
      </c>
      <c r="D1585" s="14">
        <v>3</v>
      </c>
      <c r="E1585" s="14">
        <v>0</v>
      </c>
      <c r="F1585" s="25">
        <v>5662.23</v>
      </c>
      <c r="G1585" s="14" t="s">
        <v>11</v>
      </c>
      <c r="H1585" s="14" t="s">
        <v>16</v>
      </c>
      <c r="I1585" s="14" t="s">
        <v>13</v>
      </c>
      <c r="J1585" s="26" t="s">
        <v>6707</v>
      </c>
      <c r="K1585" s="15">
        <v>39</v>
      </c>
    </row>
    <row r="1586" spans="1:11">
      <c r="A1586" s="14" t="s">
        <v>694</v>
      </c>
      <c r="B1586" s="14">
        <v>1984</v>
      </c>
      <c r="C1586" s="14" t="s">
        <v>34</v>
      </c>
      <c r="D1586" s="14">
        <v>12</v>
      </c>
      <c r="E1586" s="14">
        <v>3</v>
      </c>
      <c r="F1586" s="25">
        <v>5679.13</v>
      </c>
      <c r="G1586" s="14" t="s">
        <v>11</v>
      </c>
      <c r="H1586" s="14" t="s">
        <v>11</v>
      </c>
      <c r="I1586" s="14" t="s">
        <v>13</v>
      </c>
      <c r="J1586" s="26" t="s">
        <v>6706</v>
      </c>
      <c r="K1586" s="15">
        <v>38</v>
      </c>
    </row>
    <row r="1587" spans="1:11">
      <c r="A1587" s="14" t="s">
        <v>695</v>
      </c>
      <c r="B1587" s="14">
        <v>1972</v>
      </c>
      <c r="C1587" s="14" t="s">
        <v>36</v>
      </c>
      <c r="D1587" s="14">
        <v>28</v>
      </c>
      <c r="E1587" s="14">
        <v>0</v>
      </c>
      <c r="F1587" s="25">
        <v>5690.79</v>
      </c>
      <c r="G1587" s="14" t="s">
        <v>11</v>
      </c>
      <c r="H1587" s="14" t="s">
        <v>16</v>
      </c>
      <c r="I1587" s="14" t="s">
        <v>13</v>
      </c>
      <c r="J1587" s="26" t="s">
        <v>6705</v>
      </c>
      <c r="K1587" s="15">
        <v>50</v>
      </c>
    </row>
    <row r="1588" spans="1:11">
      <c r="A1588" s="14" t="s">
        <v>696</v>
      </c>
      <c r="B1588" s="14">
        <v>1992</v>
      </c>
      <c r="C1588" s="14" t="s">
        <v>15</v>
      </c>
      <c r="D1588" s="14">
        <v>3</v>
      </c>
      <c r="E1588" s="14">
        <v>3</v>
      </c>
      <c r="F1588" s="25">
        <v>5693.43</v>
      </c>
      <c r="G1588" s="14" t="s">
        <v>11</v>
      </c>
      <c r="H1588" s="14" t="s">
        <v>12</v>
      </c>
      <c r="I1588" s="14" t="s">
        <v>23</v>
      </c>
      <c r="J1588" s="26" t="s">
        <v>6704</v>
      </c>
      <c r="K1588" s="15">
        <v>30</v>
      </c>
    </row>
    <row r="1589" spans="1:11">
      <c r="A1589" s="14" t="s">
        <v>697</v>
      </c>
      <c r="B1589" s="14">
        <v>1974</v>
      </c>
      <c r="C1589" s="14" t="s">
        <v>10</v>
      </c>
      <c r="D1589" s="14">
        <v>6</v>
      </c>
      <c r="E1589" s="14">
        <v>0</v>
      </c>
      <c r="F1589" s="25">
        <v>5698.74</v>
      </c>
      <c r="G1589" s="14" t="s">
        <v>11</v>
      </c>
      <c r="H1589" s="14" t="s">
        <v>11</v>
      </c>
      <c r="I1589" s="14" t="s">
        <v>23</v>
      </c>
      <c r="J1589" s="26" t="s">
        <v>6703</v>
      </c>
      <c r="K1589" s="15">
        <v>48</v>
      </c>
    </row>
    <row r="1590" spans="1:11">
      <c r="A1590" s="14" t="s">
        <v>698</v>
      </c>
      <c r="B1590" s="14">
        <v>1981</v>
      </c>
      <c r="C1590" s="14" t="s">
        <v>18</v>
      </c>
      <c r="D1590" s="14">
        <v>15</v>
      </c>
      <c r="E1590" s="14">
        <v>0</v>
      </c>
      <c r="F1590" s="25">
        <v>5699.84</v>
      </c>
      <c r="G1590" s="14" t="s">
        <v>11</v>
      </c>
      <c r="H1590" s="14" t="s">
        <v>12</v>
      </c>
      <c r="I1590" s="14" t="s">
        <v>13</v>
      </c>
      <c r="J1590" s="26" t="s">
        <v>6702</v>
      </c>
      <c r="K1590" s="15">
        <v>41</v>
      </c>
    </row>
    <row r="1591" spans="1:11">
      <c r="A1591" s="14" t="s">
        <v>699</v>
      </c>
      <c r="B1591" s="14">
        <v>1993</v>
      </c>
      <c r="C1591" s="14" t="s">
        <v>15</v>
      </c>
      <c r="D1591" s="14">
        <v>3</v>
      </c>
      <c r="E1591" s="14">
        <v>4</v>
      </c>
      <c r="F1591" s="25">
        <v>5708.87</v>
      </c>
      <c r="G1591" s="14" t="s">
        <v>11</v>
      </c>
      <c r="H1591" s="14" t="s">
        <v>16</v>
      </c>
      <c r="I1591" s="14" t="s">
        <v>41</v>
      </c>
      <c r="J1591" s="26" t="s">
        <v>6701</v>
      </c>
      <c r="K1591" s="15">
        <v>29</v>
      </c>
    </row>
    <row r="1592" spans="1:11">
      <c r="A1592" s="14" t="s">
        <v>700</v>
      </c>
      <c r="B1592" s="14">
        <v>1981</v>
      </c>
      <c r="C1592" s="14" t="s">
        <v>34</v>
      </c>
      <c r="D1592" s="14">
        <v>30</v>
      </c>
      <c r="E1592" s="14">
        <v>0</v>
      </c>
      <c r="F1592" s="25">
        <v>5709.16</v>
      </c>
      <c r="G1592" s="14" t="s">
        <v>12</v>
      </c>
      <c r="H1592" s="14" t="s">
        <v>12</v>
      </c>
      <c r="I1592" s="14" t="s">
        <v>13</v>
      </c>
      <c r="J1592" s="26" t="s">
        <v>6700</v>
      </c>
      <c r="K1592" s="15">
        <v>41</v>
      </c>
    </row>
    <row r="1593" spans="1:11">
      <c r="A1593" s="14" t="s">
        <v>2205</v>
      </c>
      <c r="B1593" s="14">
        <v>1975</v>
      </c>
      <c r="C1593" s="14" t="s">
        <v>15</v>
      </c>
      <c r="D1593" s="14">
        <v>9</v>
      </c>
      <c r="E1593" s="14">
        <v>1</v>
      </c>
      <c r="F1593" s="25">
        <v>37272.339999999997</v>
      </c>
      <c r="G1593" s="14" t="s">
        <v>11</v>
      </c>
      <c r="H1593" s="14" t="s">
        <v>12</v>
      </c>
      <c r="I1593" s="14" t="s">
        <v>41</v>
      </c>
      <c r="J1593" s="26" t="s">
        <v>6699</v>
      </c>
      <c r="K1593" s="15">
        <v>47</v>
      </c>
    </row>
    <row r="1594" spans="1:11">
      <c r="A1594" s="14" t="s">
        <v>701</v>
      </c>
      <c r="B1594" s="14">
        <v>1971</v>
      </c>
      <c r="C1594" s="14" t="s">
        <v>30</v>
      </c>
      <c r="D1594" s="14">
        <v>18</v>
      </c>
      <c r="E1594" s="14">
        <v>0</v>
      </c>
      <c r="F1594" s="25">
        <v>5720.38</v>
      </c>
      <c r="G1594" s="14" t="s">
        <v>11</v>
      </c>
      <c r="H1594" s="14" t="s">
        <v>16</v>
      </c>
      <c r="I1594" s="14" t="s">
        <v>13</v>
      </c>
      <c r="J1594" s="26" t="s">
        <v>6698</v>
      </c>
      <c r="K1594" s="15">
        <v>51</v>
      </c>
    </row>
    <row r="1595" spans="1:11">
      <c r="A1595" s="14" t="s">
        <v>702</v>
      </c>
      <c r="B1595" s="14">
        <v>1987</v>
      </c>
      <c r="C1595" s="14" t="s">
        <v>36</v>
      </c>
      <c r="D1595" s="14">
        <v>19</v>
      </c>
      <c r="E1595" s="14">
        <v>2</v>
      </c>
      <c r="F1595" s="25">
        <v>5729.01</v>
      </c>
      <c r="G1595" s="14" t="s">
        <v>16</v>
      </c>
      <c r="H1595" s="14" t="s">
        <v>11</v>
      </c>
      <c r="I1595" s="14" t="s">
        <v>23</v>
      </c>
      <c r="J1595" s="26" t="s">
        <v>6697</v>
      </c>
      <c r="K1595" s="15">
        <v>35</v>
      </c>
    </row>
    <row r="1596" spans="1:11">
      <c r="A1596" s="14" t="s">
        <v>703</v>
      </c>
      <c r="B1596" s="14">
        <v>1972</v>
      </c>
      <c r="C1596" s="14" t="s">
        <v>34</v>
      </c>
      <c r="D1596" s="14">
        <v>21</v>
      </c>
      <c r="E1596" s="14">
        <v>0</v>
      </c>
      <c r="F1596" s="25">
        <v>5741.67</v>
      </c>
      <c r="G1596" s="14" t="s">
        <v>11</v>
      </c>
      <c r="H1596" s="14" t="s">
        <v>12</v>
      </c>
      <c r="I1596" s="14" t="s">
        <v>13</v>
      </c>
      <c r="J1596" s="26" t="s">
        <v>6696</v>
      </c>
      <c r="K1596" s="15">
        <v>50</v>
      </c>
    </row>
    <row r="1597" spans="1:11">
      <c r="A1597" s="14" t="s">
        <v>704</v>
      </c>
      <c r="B1597" s="14">
        <v>1993</v>
      </c>
      <c r="C1597" s="14" t="s">
        <v>18</v>
      </c>
      <c r="D1597" s="14">
        <v>10</v>
      </c>
      <c r="E1597" s="14">
        <v>0</v>
      </c>
      <c r="F1597" s="25">
        <v>5748.13</v>
      </c>
      <c r="G1597" s="14" t="s">
        <v>11</v>
      </c>
      <c r="H1597" s="14" t="s">
        <v>16</v>
      </c>
      <c r="I1597" s="14" t="s">
        <v>299</v>
      </c>
      <c r="J1597" s="26" t="s">
        <v>6695</v>
      </c>
      <c r="K1597" s="15">
        <v>29</v>
      </c>
    </row>
    <row r="1598" spans="1:11">
      <c r="A1598" s="14" t="s">
        <v>705</v>
      </c>
      <c r="B1598" s="14">
        <v>1983</v>
      </c>
      <c r="C1598" s="14" t="s">
        <v>34</v>
      </c>
      <c r="D1598" s="14">
        <v>30</v>
      </c>
      <c r="E1598" s="14">
        <v>0</v>
      </c>
      <c r="F1598" s="25">
        <v>5757.41</v>
      </c>
      <c r="G1598" s="14" t="s">
        <v>11</v>
      </c>
      <c r="H1598" s="14" t="s">
        <v>12</v>
      </c>
      <c r="I1598" s="14" t="s">
        <v>165</v>
      </c>
      <c r="J1598" s="26" t="s">
        <v>6694</v>
      </c>
      <c r="K1598" s="15">
        <v>39</v>
      </c>
    </row>
    <row r="1599" spans="1:11">
      <c r="A1599" s="14" t="s">
        <v>706</v>
      </c>
      <c r="B1599" s="14">
        <v>2004</v>
      </c>
      <c r="C1599" s="14" t="s">
        <v>15</v>
      </c>
      <c r="D1599" s="14">
        <v>1</v>
      </c>
      <c r="E1599" s="14">
        <v>0</v>
      </c>
      <c r="F1599" s="25">
        <v>5778.71</v>
      </c>
      <c r="G1599" s="14" t="s">
        <v>11</v>
      </c>
      <c r="H1599" s="14" t="s">
        <v>12</v>
      </c>
      <c r="I1599" s="14" t="s">
        <v>631</v>
      </c>
      <c r="J1599" s="26" t="s">
        <v>6693</v>
      </c>
      <c r="K1599" s="15">
        <v>18</v>
      </c>
    </row>
    <row r="1600" spans="1:11">
      <c r="A1600" s="14" t="s">
        <v>707</v>
      </c>
      <c r="B1600" s="14">
        <v>1980</v>
      </c>
      <c r="C1600" s="14" t="s">
        <v>20</v>
      </c>
      <c r="D1600" s="14">
        <v>18</v>
      </c>
      <c r="E1600" s="14">
        <v>2</v>
      </c>
      <c r="F1600" s="25">
        <v>5807.06</v>
      </c>
      <c r="G1600" s="14" t="s">
        <v>11</v>
      </c>
      <c r="H1600" s="14" t="s">
        <v>12</v>
      </c>
      <c r="I1600" s="14" t="s">
        <v>13</v>
      </c>
      <c r="J1600" s="26" t="s">
        <v>6692</v>
      </c>
      <c r="K1600" s="15">
        <v>42</v>
      </c>
    </row>
    <row r="1601" spans="1:11">
      <c r="A1601" s="14" t="s">
        <v>708</v>
      </c>
      <c r="B1601" s="14">
        <v>1972</v>
      </c>
      <c r="C1601" s="14" t="s">
        <v>15</v>
      </c>
      <c r="D1601" s="14">
        <v>2</v>
      </c>
      <c r="E1601" s="14">
        <v>0</v>
      </c>
      <c r="F1601" s="25">
        <v>5812.9</v>
      </c>
      <c r="G1601" s="14" t="s">
        <v>11</v>
      </c>
      <c r="H1601" s="14" t="s">
        <v>11</v>
      </c>
      <c r="I1601" s="14" t="s">
        <v>13</v>
      </c>
      <c r="J1601" s="26" t="s">
        <v>6691</v>
      </c>
      <c r="K1601" s="15">
        <v>50</v>
      </c>
    </row>
    <row r="1602" spans="1:11">
      <c r="A1602" s="14" t="s">
        <v>709</v>
      </c>
      <c r="B1602" s="14">
        <v>2002</v>
      </c>
      <c r="C1602" s="14" t="s">
        <v>10</v>
      </c>
      <c r="D1602" s="14">
        <v>22</v>
      </c>
      <c r="E1602" s="14">
        <v>0</v>
      </c>
      <c r="F1602" s="25">
        <v>5816.58</v>
      </c>
      <c r="G1602" s="14" t="s">
        <v>11</v>
      </c>
      <c r="H1602" s="14" t="s">
        <v>11</v>
      </c>
      <c r="I1602" s="14" t="s">
        <v>534</v>
      </c>
      <c r="J1602" s="26" t="s">
        <v>6690</v>
      </c>
      <c r="K1602" s="15">
        <v>20</v>
      </c>
    </row>
    <row r="1603" spans="1:11">
      <c r="A1603" s="14" t="s">
        <v>710</v>
      </c>
      <c r="B1603" s="14">
        <v>1971</v>
      </c>
      <c r="C1603" s="14" t="s">
        <v>20</v>
      </c>
      <c r="D1603" s="14">
        <v>27</v>
      </c>
      <c r="E1603" s="14">
        <v>0</v>
      </c>
      <c r="F1603" s="25">
        <v>5832.6</v>
      </c>
      <c r="G1603" s="14" t="s">
        <v>11</v>
      </c>
      <c r="H1603" s="14" t="s">
        <v>12</v>
      </c>
      <c r="I1603" s="14" t="s">
        <v>23</v>
      </c>
      <c r="J1603" s="26" t="s">
        <v>6689</v>
      </c>
      <c r="K1603" s="15">
        <v>51</v>
      </c>
    </row>
    <row r="1604" spans="1:11">
      <c r="A1604" s="14" t="s">
        <v>2206</v>
      </c>
      <c r="B1604" s="14">
        <v>1969</v>
      </c>
      <c r="C1604" s="14" t="s">
        <v>36</v>
      </c>
      <c r="D1604" s="14">
        <v>30</v>
      </c>
      <c r="E1604" s="14">
        <v>0</v>
      </c>
      <c r="F1604" s="25">
        <v>37277.269999999997</v>
      </c>
      <c r="G1604" s="14" t="s">
        <v>16</v>
      </c>
      <c r="H1604" s="14" t="s">
        <v>12</v>
      </c>
      <c r="I1604" s="14" t="s">
        <v>41</v>
      </c>
      <c r="J1604" s="26" t="s">
        <v>6688</v>
      </c>
      <c r="K1604" s="15">
        <v>53</v>
      </c>
    </row>
    <row r="1605" spans="1:11">
      <c r="A1605" s="14" t="s">
        <v>711</v>
      </c>
      <c r="B1605" s="14">
        <v>1987</v>
      </c>
      <c r="C1605" s="14" t="s">
        <v>10</v>
      </c>
      <c r="D1605" s="14">
        <v>27</v>
      </c>
      <c r="E1605" s="14">
        <v>2</v>
      </c>
      <c r="F1605" s="25">
        <v>5836.52</v>
      </c>
      <c r="G1605" s="14" t="s">
        <v>11</v>
      </c>
      <c r="H1605" s="14" t="s">
        <v>12</v>
      </c>
      <c r="I1605" s="14" t="s">
        <v>13</v>
      </c>
      <c r="J1605" s="26" t="s">
        <v>6687</v>
      </c>
      <c r="K1605" s="15">
        <v>35</v>
      </c>
    </row>
    <row r="1606" spans="1:11">
      <c r="A1606" s="14" t="s">
        <v>712</v>
      </c>
      <c r="B1606" s="14">
        <v>1995</v>
      </c>
      <c r="C1606" s="14" t="s">
        <v>34</v>
      </c>
      <c r="D1606" s="14">
        <v>20</v>
      </c>
      <c r="E1606" s="14">
        <v>0</v>
      </c>
      <c r="F1606" s="25">
        <v>5843.99</v>
      </c>
      <c r="G1606" s="14" t="s">
        <v>11</v>
      </c>
      <c r="H1606" s="14" t="s">
        <v>11</v>
      </c>
      <c r="I1606" s="14" t="s">
        <v>199</v>
      </c>
      <c r="J1606" s="26" t="s">
        <v>6686</v>
      </c>
      <c r="K1606" s="15">
        <v>27</v>
      </c>
    </row>
    <row r="1607" spans="1:11">
      <c r="A1607" s="14" t="s">
        <v>713</v>
      </c>
      <c r="B1607" s="14">
        <v>1987</v>
      </c>
      <c r="C1607" s="14" t="s">
        <v>20</v>
      </c>
      <c r="D1607" s="14">
        <v>30</v>
      </c>
      <c r="E1607" s="14">
        <v>2</v>
      </c>
      <c r="F1607" s="25">
        <v>5846.92</v>
      </c>
      <c r="G1607" s="14" t="s">
        <v>11</v>
      </c>
      <c r="H1607" s="14" t="s">
        <v>11</v>
      </c>
      <c r="I1607" s="14" t="s">
        <v>13</v>
      </c>
      <c r="J1607" s="26" t="s">
        <v>6685</v>
      </c>
      <c r="K1607" s="15">
        <v>35</v>
      </c>
    </row>
    <row r="1608" spans="1:11">
      <c r="A1608" s="14" t="s">
        <v>714</v>
      </c>
      <c r="B1608" s="14">
        <v>1985</v>
      </c>
      <c r="C1608" s="14" t="s">
        <v>18</v>
      </c>
      <c r="D1608" s="14">
        <v>18</v>
      </c>
      <c r="E1608" s="14">
        <v>3</v>
      </c>
      <c r="F1608" s="25">
        <v>5847.24</v>
      </c>
      <c r="G1608" s="14" t="s">
        <v>11</v>
      </c>
      <c r="H1608" s="14" t="s">
        <v>16</v>
      </c>
      <c r="I1608" s="14" t="s">
        <v>13</v>
      </c>
      <c r="J1608" s="26" t="s">
        <v>6684</v>
      </c>
      <c r="K1608" s="15">
        <v>37</v>
      </c>
    </row>
    <row r="1609" spans="1:11">
      <c r="A1609" s="14" t="s">
        <v>715</v>
      </c>
      <c r="B1609" s="14">
        <v>1984</v>
      </c>
      <c r="C1609" s="14" t="s">
        <v>15</v>
      </c>
      <c r="D1609" s="14">
        <v>22</v>
      </c>
      <c r="E1609" s="14">
        <v>1</v>
      </c>
      <c r="F1609" s="25">
        <v>5855.9</v>
      </c>
      <c r="G1609" s="14" t="s">
        <v>11</v>
      </c>
      <c r="H1609" s="14" t="s">
        <v>12</v>
      </c>
      <c r="I1609" s="14" t="s">
        <v>23</v>
      </c>
      <c r="J1609" s="26" t="s">
        <v>6683</v>
      </c>
      <c r="K1609" s="15">
        <v>38</v>
      </c>
    </row>
    <row r="1610" spans="1:11">
      <c r="A1610" s="14" t="s">
        <v>716</v>
      </c>
      <c r="B1610" s="14">
        <v>1993</v>
      </c>
      <c r="C1610" s="14" t="s">
        <v>36</v>
      </c>
      <c r="D1610" s="14">
        <v>19</v>
      </c>
      <c r="E1610" s="14">
        <v>0</v>
      </c>
      <c r="F1610" s="25">
        <v>5877.02</v>
      </c>
      <c r="G1610" s="14" t="s">
        <v>11</v>
      </c>
      <c r="H1610" s="14" t="s">
        <v>11</v>
      </c>
      <c r="I1610" s="14" t="s">
        <v>299</v>
      </c>
      <c r="J1610" s="26" t="s">
        <v>6682</v>
      </c>
      <c r="K1610" s="15">
        <v>29</v>
      </c>
    </row>
    <row r="1611" spans="1:11">
      <c r="A1611" s="14" t="s">
        <v>717</v>
      </c>
      <c r="B1611" s="14">
        <v>1982</v>
      </c>
      <c r="C1611" s="14" t="s">
        <v>10</v>
      </c>
      <c r="D1611" s="14">
        <v>8</v>
      </c>
      <c r="E1611" s="14">
        <v>0</v>
      </c>
      <c r="F1611" s="25">
        <v>5910.94</v>
      </c>
      <c r="G1611" s="14" t="s">
        <v>11</v>
      </c>
      <c r="H1611" s="14" t="s">
        <v>16</v>
      </c>
      <c r="I1611" s="14" t="s">
        <v>41</v>
      </c>
      <c r="J1611" s="26" t="s">
        <v>6681</v>
      </c>
      <c r="K1611" s="15">
        <v>40</v>
      </c>
    </row>
    <row r="1612" spans="1:11">
      <c r="A1612" s="14" t="s">
        <v>718</v>
      </c>
      <c r="B1612" s="14">
        <v>1982</v>
      </c>
      <c r="C1612" s="14" t="s">
        <v>30</v>
      </c>
      <c r="D1612" s="14">
        <v>21</v>
      </c>
      <c r="E1612" s="14">
        <v>0</v>
      </c>
      <c r="F1612" s="25">
        <v>5920.1</v>
      </c>
      <c r="G1612" s="14" t="s">
        <v>11</v>
      </c>
      <c r="H1612" s="14" t="s">
        <v>16</v>
      </c>
      <c r="I1612" s="14" t="s">
        <v>13</v>
      </c>
      <c r="J1612" s="26" t="s">
        <v>6680</v>
      </c>
      <c r="K1612" s="15">
        <v>40</v>
      </c>
    </row>
    <row r="1613" spans="1:11">
      <c r="A1613" s="14" t="s">
        <v>719</v>
      </c>
      <c r="B1613" s="14">
        <v>1987</v>
      </c>
      <c r="C1613" s="14" t="s">
        <v>10</v>
      </c>
      <c r="D1613" s="14">
        <v>29</v>
      </c>
      <c r="E1613" s="14">
        <v>3</v>
      </c>
      <c r="F1613" s="25">
        <v>5926.85</v>
      </c>
      <c r="G1613" s="14" t="s">
        <v>12</v>
      </c>
      <c r="H1613" s="14" t="s">
        <v>12</v>
      </c>
      <c r="I1613" s="14" t="s">
        <v>41</v>
      </c>
      <c r="J1613" s="26" t="s">
        <v>6679</v>
      </c>
      <c r="K1613" s="15">
        <v>35</v>
      </c>
    </row>
    <row r="1614" spans="1:11">
      <c r="A1614" s="14" t="s">
        <v>720</v>
      </c>
      <c r="B1614" s="14">
        <v>1993</v>
      </c>
      <c r="C1614" s="14" t="s">
        <v>34</v>
      </c>
      <c r="D1614" s="14">
        <v>13</v>
      </c>
      <c r="E1614" s="14">
        <v>0</v>
      </c>
      <c r="F1614" s="25">
        <v>5926.93</v>
      </c>
      <c r="G1614" s="14" t="s">
        <v>11</v>
      </c>
      <c r="H1614" s="14" t="s">
        <v>11</v>
      </c>
      <c r="I1614" s="14" t="s">
        <v>199</v>
      </c>
      <c r="J1614" s="26" t="s">
        <v>6678</v>
      </c>
      <c r="K1614" s="15">
        <v>29</v>
      </c>
    </row>
    <row r="1615" spans="1:11">
      <c r="A1615" s="14" t="s">
        <v>2207</v>
      </c>
      <c r="B1615" s="14">
        <v>1979</v>
      </c>
      <c r="C1615" s="14" t="s">
        <v>34</v>
      </c>
      <c r="D1615" s="14">
        <v>3</v>
      </c>
      <c r="E1615" s="14">
        <v>2</v>
      </c>
      <c r="F1615" s="25">
        <v>37425.94</v>
      </c>
      <c r="G1615" s="14" t="s">
        <v>11</v>
      </c>
      <c r="H1615" s="14" t="s">
        <v>16</v>
      </c>
      <c r="I1615" s="14" t="s">
        <v>41</v>
      </c>
      <c r="J1615" s="26" t="s">
        <v>6677</v>
      </c>
      <c r="K1615" s="15">
        <v>43</v>
      </c>
    </row>
    <row r="1616" spans="1:11">
      <c r="A1616" s="14" t="s">
        <v>721</v>
      </c>
      <c r="B1616" s="14">
        <v>1994</v>
      </c>
      <c r="C1616" s="14" t="s">
        <v>10</v>
      </c>
      <c r="D1616" s="14">
        <v>30</v>
      </c>
      <c r="E1616" s="14">
        <v>0</v>
      </c>
      <c r="F1616" s="25">
        <v>5927.65</v>
      </c>
      <c r="G1616" s="14" t="s">
        <v>11</v>
      </c>
      <c r="H1616" s="14" t="s">
        <v>16</v>
      </c>
      <c r="I1616" s="14" t="s">
        <v>23</v>
      </c>
      <c r="J1616" s="26" t="s">
        <v>6676</v>
      </c>
      <c r="K1616" s="15">
        <v>28</v>
      </c>
    </row>
    <row r="1617" spans="1:11">
      <c r="A1617" s="14" t="s">
        <v>722</v>
      </c>
      <c r="B1617" s="14">
        <v>1987</v>
      </c>
      <c r="C1617" s="14" t="s">
        <v>10</v>
      </c>
      <c r="D1617" s="14">
        <v>14</v>
      </c>
      <c r="E1617" s="14">
        <v>3</v>
      </c>
      <c r="F1617" s="25">
        <v>5934.38</v>
      </c>
      <c r="G1617" s="14" t="s">
        <v>12</v>
      </c>
      <c r="H1617" s="14" t="s">
        <v>11</v>
      </c>
      <c r="I1617" s="14" t="s">
        <v>13</v>
      </c>
      <c r="J1617" s="26" t="s">
        <v>6675</v>
      </c>
      <c r="K1617" s="15">
        <v>35</v>
      </c>
    </row>
    <row r="1618" spans="1:11">
      <c r="A1618" s="14" t="s">
        <v>723</v>
      </c>
      <c r="B1618" s="14">
        <v>2003</v>
      </c>
      <c r="C1618" s="14" t="s">
        <v>34</v>
      </c>
      <c r="D1618" s="14">
        <v>13</v>
      </c>
      <c r="E1618" s="14">
        <v>0</v>
      </c>
      <c r="F1618" s="25">
        <v>5957.35</v>
      </c>
      <c r="G1618" s="14" t="s">
        <v>11</v>
      </c>
      <c r="H1618" s="14" t="s">
        <v>11</v>
      </c>
      <c r="I1618" s="14" t="s">
        <v>23</v>
      </c>
      <c r="J1618" s="26" t="s">
        <v>6674</v>
      </c>
      <c r="K1618" s="15">
        <v>19</v>
      </c>
    </row>
    <row r="1619" spans="1:11">
      <c r="A1619" s="14" t="s">
        <v>724</v>
      </c>
      <c r="B1619" s="14">
        <v>2004</v>
      </c>
      <c r="C1619" s="14" t="s">
        <v>10</v>
      </c>
      <c r="D1619" s="14">
        <v>15</v>
      </c>
      <c r="E1619" s="14">
        <v>0</v>
      </c>
      <c r="F1619" s="25">
        <v>5960.91</v>
      </c>
      <c r="G1619" s="14" t="s">
        <v>11</v>
      </c>
      <c r="H1619" s="14" t="s">
        <v>16</v>
      </c>
      <c r="I1619" s="14" t="s">
        <v>534</v>
      </c>
      <c r="J1619" s="26" t="s">
        <v>6673</v>
      </c>
      <c r="K1619" s="15">
        <v>18</v>
      </c>
    </row>
    <row r="1620" spans="1:11">
      <c r="A1620" s="14" t="s">
        <v>725</v>
      </c>
      <c r="B1620" s="14">
        <v>1980</v>
      </c>
      <c r="C1620" s="14" t="s">
        <v>34</v>
      </c>
      <c r="D1620" s="14">
        <v>5</v>
      </c>
      <c r="E1620" s="14">
        <v>0</v>
      </c>
      <c r="F1620" s="25">
        <v>5966.89</v>
      </c>
      <c r="G1620" s="14" t="s">
        <v>11</v>
      </c>
      <c r="H1620" s="14" t="s">
        <v>12</v>
      </c>
      <c r="I1620" s="14" t="s">
        <v>13</v>
      </c>
      <c r="J1620" s="26" t="s">
        <v>6672</v>
      </c>
      <c r="K1620" s="15">
        <v>42</v>
      </c>
    </row>
    <row r="1621" spans="1:11">
      <c r="A1621" s="14" t="s">
        <v>726</v>
      </c>
      <c r="B1621" s="14">
        <v>1980</v>
      </c>
      <c r="C1621" s="14" t="s">
        <v>10</v>
      </c>
      <c r="D1621" s="14">
        <v>21</v>
      </c>
      <c r="E1621" s="14">
        <v>0</v>
      </c>
      <c r="F1621" s="25">
        <v>5969.72</v>
      </c>
      <c r="G1621" s="14" t="s">
        <v>12</v>
      </c>
      <c r="H1621" s="14" t="s">
        <v>12</v>
      </c>
      <c r="I1621" s="14" t="s">
        <v>41</v>
      </c>
      <c r="J1621" s="26" t="s">
        <v>6512</v>
      </c>
      <c r="K1621" s="15">
        <v>42</v>
      </c>
    </row>
    <row r="1622" spans="1:11">
      <c r="A1622" s="14" t="s">
        <v>727</v>
      </c>
      <c r="B1622" s="14">
        <v>1989</v>
      </c>
      <c r="C1622" s="14" t="s">
        <v>10</v>
      </c>
      <c r="D1622" s="14">
        <v>22</v>
      </c>
      <c r="E1622" s="14">
        <v>3</v>
      </c>
      <c r="F1622" s="25">
        <v>5972.38</v>
      </c>
      <c r="G1622" s="14" t="s">
        <v>11</v>
      </c>
      <c r="H1622" s="14" t="s">
        <v>11</v>
      </c>
      <c r="I1622" s="14" t="s">
        <v>41</v>
      </c>
      <c r="J1622" s="26" t="s">
        <v>6671</v>
      </c>
      <c r="K1622" s="15">
        <v>33</v>
      </c>
    </row>
    <row r="1623" spans="1:11">
      <c r="A1623" s="14" t="s">
        <v>728</v>
      </c>
      <c r="B1623" s="14">
        <v>1984</v>
      </c>
      <c r="C1623" s="14" t="s">
        <v>20</v>
      </c>
      <c r="D1623" s="14">
        <v>19</v>
      </c>
      <c r="E1623" s="14">
        <v>1</v>
      </c>
      <c r="F1623" s="25">
        <v>5974.38</v>
      </c>
      <c r="G1623" s="14" t="s">
        <v>11</v>
      </c>
      <c r="H1623" s="14" t="s">
        <v>12</v>
      </c>
      <c r="I1623" s="14" t="s">
        <v>13</v>
      </c>
      <c r="J1623" s="26" t="s">
        <v>6670</v>
      </c>
      <c r="K1623" s="15">
        <v>38</v>
      </c>
    </row>
    <row r="1624" spans="1:11">
      <c r="A1624" s="14" t="s">
        <v>729</v>
      </c>
      <c r="B1624" s="14">
        <v>1984</v>
      </c>
      <c r="C1624" s="14" t="s">
        <v>15</v>
      </c>
      <c r="D1624" s="14">
        <v>11</v>
      </c>
      <c r="E1624" s="14">
        <v>1</v>
      </c>
      <c r="F1624" s="25">
        <v>5976.83</v>
      </c>
      <c r="G1624" s="14" t="s">
        <v>11</v>
      </c>
      <c r="H1624" s="14" t="s">
        <v>11</v>
      </c>
      <c r="I1624" s="14" t="s">
        <v>13</v>
      </c>
      <c r="J1624" s="26" t="s">
        <v>6669</v>
      </c>
      <c r="K1624" s="15">
        <v>38</v>
      </c>
    </row>
    <row r="1625" spans="1:11">
      <c r="A1625" s="14" t="s">
        <v>730</v>
      </c>
      <c r="B1625" s="14">
        <v>1970</v>
      </c>
      <c r="C1625" s="14" t="s">
        <v>18</v>
      </c>
      <c r="D1625" s="14">
        <v>25</v>
      </c>
      <c r="E1625" s="14">
        <v>0</v>
      </c>
      <c r="F1625" s="25">
        <v>5979.66</v>
      </c>
      <c r="G1625" s="14" t="s">
        <v>11</v>
      </c>
      <c r="H1625" s="14" t="s">
        <v>12</v>
      </c>
      <c r="I1625" s="14" t="s">
        <v>13</v>
      </c>
      <c r="J1625" s="26" t="s">
        <v>6668</v>
      </c>
      <c r="K1625" s="15">
        <v>52</v>
      </c>
    </row>
    <row r="1626" spans="1:11">
      <c r="A1626" s="14" t="s">
        <v>2208</v>
      </c>
      <c r="B1626" s="14">
        <v>2002</v>
      </c>
      <c r="C1626" s="14" t="s">
        <v>20</v>
      </c>
      <c r="D1626" s="14">
        <v>27</v>
      </c>
      <c r="E1626" s="14">
        <v>3</v>
      </c>
      <c r="F1626" s="25">
        <v>37465.339999999997</v>
      </c>
      <c r="G1626" s="14" t="s">
        <v>16</v>
      </c>
      <c r="H1626" s="14" t="s">
        <v>11</v>
      </c>
      <c r="I1626" s="14" t="s">
        <v>23</v>
      </c>
      <c r="J1626" s="26" t="s">
        <v>6667</v>
      </c>
      <c r="K1626" s="15">
        <v>20</v>
      </c>
    </row>
    <row r="1627" spans="1:11">
      <c r="A1627" s="14" t="s">
        <v>731</v>
      </c>
      <c r="B1627" s="14">
        <v>1980</v>
      </c>
      <c r="C1627" s="14" t="s">
        <v>36</v>
      </c>
      <c r="D1627" s="14">
        <v>10</v>
      </c>
      <c r="E1627" s="14">
        <v>0</v>
      </c>
      <c r="F1627" s="25">
        <v>5979.73</v>
      </c>
      <c r="G1627" s="14" t="s">
        <v>11</v>
      </c>
      <c r="H1627" s="14" t="s">
        <v>11</v>
      </c>
      <c r="I1627" s="14" t="s">
        <v>41</v>
      </c>
      <c r="J1627" s="26" t="s">
        <v>6666</v>
      </c>
      <c r="K1627" s="15">
        <v>42</v>
      </c>
    </row>
    <row r="1628" spans="1:11">
      <c r="A1628" s="14" t="s">
        <v>732</v>
      </c>
      <c r="B1628" s="14">
        <v>1974</v>
      </c>
      <c r="C1628" s="14" t="s">
        <v>36</v>
      </c>
      <c r="D1628" s="14">
        <v>11</v>
      </c>
      <c r="E1628" s="14">
        <v>0</v>
      </c>
      <c r="F1628" s="25">
        <v>5979.99</v>
      </c>
      <c r="G1628" s="14" t="s">
        <v>11</v>
      </c>
      <c r="H1628" s="14" t="s">
        <v>12</v>
      </c>
      <c r="I1628" s="14" t="s">
        <v>13</v>
      </c>
      <c r="J1628" s="26" t="s">
        <v>6665</v>
      </c>
      <c r="K1628" s="15">
        <v>48</v>
      </c>
    </row>
    <row r="1629" spans="1:11">
      <c r="A1629" s="14" t="s">
        <v>733</v>
      </c>
      <c r="B1629" s="14">
        <v>1988</v>
      </c>
      <c r="C1629" s="14" t="s">
        <v>18</v>
      </c>
      <c r="D1629" s="14">
        <v>10</v>
      </c>
      <c r="E1629" s="14">
        <v>2</v>
      </c>
      <c r="F1629" s="25">
        <v>5989.52</v>
      </c>
      <c r="G1629" s="14" t="s">
        <v>11</v>
      </c>
      <c r="H1629" s="14" t="s">
        <v>16</v>
      </c>
      <c r="I1629" s="14" t="s">
        <v>23</v>
      </c>
      <c r="J1629" s="26" t="s">
        <v>6664</v>
      </c>
      <c r="K1629" s="15">
        <v>34</v>
      </c>
    </row>
    <row r="1630" spans="1:11">
      <c r="A1630" s="14" t="s">
        <v>734</v>
      </c>
      <c r="B1630" s="14">
        <v>1974</v>
      </c>
      <c r="C1630" s="14" t="s">
        <v>34</v>
      </c>
      <c r="D1630" s="14">
        <v>17</v>
      </c>
      <c r="E1630" s="14">
        <v>0</v>
      </c>
      <c r="F1630" s="25">
        <v>5990.17</v>
      </c>
      <c r="G1630" s="14" t="s">
        <v>11</v>
      </c>
      <c r="H1630" s="14" t="s">
        <v>11</v>
      </c>
      <c r="I1630" s="14" t="s">
        <v>13</v>
      </c>
      <c r="J1630" s="26" t="s">
        <v>6252</v>
      </c>
      <c r="K1630" s="15">
        <v>48</v>
      </c>
    </row>
    <row r="1631" spans="1:11">
      <c r="A1631" s="14" t="s">
        <v>735</v>
      </c>
      <c r="B1631" s="14">
        <v>1980</v>
      </c>
      <c r="C1631" s="14" t="s">
        <v>34</v>
      </c>
      <c r="D1631" s="14">
        <v>8</v>
      </c>
      <c r="E1631" s="14">
        <v>2</v>
      </c>
      <c r="F1631" s="25">
        <v>5993.62</v>
      </c>
      <c r="G1631" s="14" t="s">
        <v>11</v>
      </c>
      <c r="H1631" s="14" t="s">
        <v>12</v>
      </c>
      <c r="I1631" s="14" t="s">
        <v>13</v>
      </c>
      <c r="J1631" s="26" t="s">
        <v>6663</v>
      </c>
      <c r="K1631" s="15">
        <v>42</v>
      </c>
    </row>
    <row r="1632" spans="1:11">
      <c r="A1632" s="14" t="s">
        <v>736</v>
      </c>
      <c r="B1632" s="14">
        <v>1989</v>
      </c>
      <c r="C1632" s="14" t="s">
        <v>34</v>
      </c>
      <c r="D1632" s="14">
        <v>16</v>
      </c>
      <c r="E1632" s="14">
        <v>4</v>
      </c>
      <c r="F1632" s="25">
        <v>6059.17</v>
      </c>
      <c r="G1632" s="14" t="s">
        <v>11</v>
      </c>
      <c r="H1632" s="14" t="s">
        <v>16</v>
      </c>
      <c r="I1632" s="14" t="s">
        <v>41</v>
      </c>
      <c r="J1632" s="26" t="s">
        <v>6662</v>
      </c>
      <c r="K1632" s="15">
        <v>33</v>
      </c>
    </row>
    <row r="1633" spans="1:11">
      <c r="A1633" s="14" t="s">
        <v>737</v>
      </c>
      <c r="B1633" s="14">
        <v>1996</v>
      </c>
      <c r="C1633" s="14" t="s">
        <v>10</v>
      </c>
      <c r="D1633" s="14">
        <v>28</v>
      </c>
      <c r="E1633" s="14">
        <v>0</v>
      </c>
      <c r="F1633" s="25">
        <v>6061.8</v>
      </c>
      <c r="G1633" s="14" t="s">
        <v>11</v>
      </c>
      <c r="H1633" s="14" t="s">
        <v>12</v>
      </c>
      <c r="I1633" s="14" t="s">
        <v>23</v>
      </c>
      <c r="J1633" s="26" t="s">
        <v>6661</v>
      </c>
      <c r="K1633" s="15">
        <v>26</v>
      </c>
    </row>
    <row r="1634" spans="1:11">
      <c r="A1634" s="14" t="s">
        <v>738</v>
      </c>
      <c r="B1634" s="14">
        <v>1994</v>
      </c>
      <c r="C1634" s="14" t="s">
        <v>15</v>
      </c>
      <c r="D1634" s="14">
        <v>8</v>
      </c>
      <c r="E1634" s="14">
        <v>0</v>
      </c>
      <c r="F1634" s="25">
        <v>6064.37</v>
      </c>
      <c r="G1634" s="14" t="s">
        <v>11</v>
      </c>
      <c r="H1634" s="14" t="s">
        <v>11</v>
      </c>
      <c r="I1634" s="14" t="s">
        <v>41</v>
      </c>
      <c r="J1634" s="26" t="s">
        <v>6660</v>
      </c>
      <c r="K1634" s="15">
        <v>28</v>
      </c>
    </row>
    <row r="1635" spans="1:11">
      <c r="A1635" s="14" t="s">
        <v>739</v>
      </c>
      <c r="B1635" s="14">
        <v>1984</v>
      </c>
      <c r="C1635" s="14" t="s">
        <v>20</v>
      </c>
      <c r="D1635" s="14">
        <v>21</v>
      </c>
      <c r="E1635" s="14">
        <v>1</v>
      </c>
      <c r="F1635" s="25">
        <v>6067.13</v>
      </c>
      <c r="G1635" s="14" t="s">
        <v>12</v>
      </c>
      <c r="H1635" s="14" t="s">
        <v>16</v>
      </c>
      <c r="I1635" s="14" t="s">
        <v>167</v>
      </c>
      <c r="J1635" s="26" t="s">
        <v>6659</v>
      </c>
      <c r="K1635" s="15">
        <v>38</v>
      </c>
    </row>
    <row r="1636" spans="1:11">
      <c r="A1636" s="14" t="s">
        <v>740</v>
      </c>
      <c r="B1636" s="14">
        <v>1979</v>
      </c>
      <c r="C1636" s="14" t="s">
        <v>34</v>
      </c>
      <c r="D1636" s="14">
        <v>8</v>
      </c>
      <c r="E1636" s="14">
        <v>2</v>
      </c>
      <c r="F1636" s="25">
        <v>6074.37</v>
      </c>
      <c r="G1636" s="14" t="s">
        <v>11</v>
      </c>
      <c r="H1636" s="14" t="s">
        <v>11</v>
      </c>
      <c r="I1636" s="14" t="s">
        <v>23</v>
      </c>
      <c r="J1636" s="26" t="s">
        <v>6658</v>
      </c>
      <c r="K1636" s="15">
        <v>43</v>
      </c>
    </row>
    <row r="1637" spans="1:11">
      <c r="A1637" s="14" t="s">
        <v>2209</v>
      </c>
      <c r="B1637" s="14">
        <v>2000</v>
      </c>
      <c r="C1637" s="14" t="s">
        <v>36</v>
      </c>
      <c r="D1637" s="14">
        <v>12</v>
      </c>
      <c r="E1637" s="14">
        <v>2</v>
      </c>
      <c r="F1637" s="25">
        <v>37484.449999999997</v>
      </c>
      <c r="G1637" s="14" t="s">
        <v>16</v>
      </c>
      <c r="H1637" s="14" t="s">
        <v>16</v>
      </c>
      <c r="I1637" s="14" t="s">
        <v>13</v>
      </c>
      <c r="J1637" s="26" t="s">
        <v>6657</v>
      </c>
      <c r="K1637" s="15">
        <v>22</v>
      </c>
    </row>
    <row r="1638" spans="1:11">
      <c r="A1638" s="14" t="s">
        <v>741</v>
      </c>
      <c r="B1638" s="14">
        <v>1984</v>
      </c>
      <c r="C1638" s="14" t="s">
        <v>36</v>
      </c>
      <c r="D1638" s="14">
        <v>14</v>
      </c>
      <c r="E1638" s="14">
        <v>1</v>
      </c>
      <c r="F1638" s="25">
        <v>6079.67</v>
      </c>
      <c r="G1638" s="14" t="s">
        <v>16</v>
      </c>
      <c r="H1638" s="14" t="s">
        <v>16</v>
      </c>
      <c r="I1638" s="14" t="s">
        <v>275</v>
      </c>
      <c r="J1638" s="26" t="s">
        <v>6656</v>
      </c>
      <c r="K1638" s="15">
        <v>38</v>
      </c>
    </row>
    <row r="1639" spans="1:11">
      <c r="A1639" s="14" t="s">
        <v>742</v>
      </c>
      <c r="B1639" s="14">
        <v>1984</v>
      </c>
      <c r="C1639" s="14" t="s">
        <v>10</v>
      </c>
      <c r="D1639" s="14">
        <v>25</v>
      </c>
      <c r="E1639" s="14">
        <v>2</v>
      </c>
      <c r="F1639" s="25">
        <v>6082.41</v>
      </c>
      <c r="G1639" s="14" t="s">
        <v>16</v>
      </c>
      <c r="H1639" s="14" t="s">
        <v>11</v>
      </c>
      <c r="I1639" s="14" t="s">
        <v>41</v>
      </c>
      <c r="J1639" s="26" t="s">
        <v>6466</v>
      </c>
      <c r="K1639" s="15">
        <v>38</v>
      </c>
    </row>
    <row r="1640" spans="1:11">
      <c r="A1640" s="14" t="s">
        <v>743</v>
      </c>
      <c r="B1640" s="14">
        <v>1970</v>
      </c>
      <c r="C1640" s="14" t="s">
        <v>18</v>
      </c>
      <c r="D1640" s="14">
        <v>9</v>
      </c>
      <c r="E1640" s="14">
        <v>0</v>
      </c>
      <c r="F1640" s="25">
        <v>6098.38</v>
      </c>
      <c r="G1640" s="14" t="s">
        <v>11</v>
      </c>
      <c r="H1640" s="14" t="s">
        <v>11</v>
      </c>
      <c r="I1640" s="14" t="s">
        <v>13</v>
      </c>
      <c r="J1640" s="26" t="s">
        <v>6655</v>
      </c>
      <c r="K1640" s="15">
        <v>52</v>
      </c>
    </row>
    <row r="1641" spans="1:11">
      <c r="A1641" s="14" t="s">
        <v>744</v>
      </c>
      <c r="B1641" s="14">
        <v>1995</v>
      </c>
      <c r="C1641" s="14" t="s">
        <v>20</v>
      </c>
      <c r="D1641" s="14">
        <v>9</v>
      </c>
      <c r="E1641" s="14">
        <v>0</v>
      </c>
      <c r="F1641" s="25">
        <v>6111.95</v>
      </c>
      <c r="G1641" s="14" t="s">
        <v>11</v>
      </c>
      <c r="H1641" s="14" t="s">
        <v>12</v>
      </c>
      <c r="I1641" s="14" t="s">
        <v>534</v>
      </c>
      <c r="J1641" s="26" t="s">
        <v>6654</v>
      </c>
      <c r="K1641" s="15">
        <v>27</v>
      </c>
    </row>
    <row r="1642" spans="1:11">
      <c r="A1642" s="14" t="s">
        <v>745</v>
      </c>
      <c r="B1642" s="14">
        <v>1985</v>
      </c>
      <c r="C1642" s="14" t="s">
        <v>10</v>
      </c>
      <c r="D1642" s="14">
        <v>21</v>
      </c>
      <c r="E1642" s="14">
        <v>1</v>
      </c>
      <c r="F1642" s="25">
        <v>6112.35</v>
      </c>
      <c r="G1642" s="14" t="s">
        <v>11</v>
      </c>
      <c r="H1642" s="14" t="s">
        <v>16</v>
      </c>
      <c r="I1642" s="14" t="s">
        <v>23</v>
      </c>
      <c r="J1642" s="26" t="s">
        <v>6653</v>
      </c>
      <c r="K1642" s="15">
        <v>37</v>
      </c>
    </row>
    <row r="1643" spans="1:11">
      <c r="A1643" s="14" t="s">
        <v>746</v>
      </c>
      <c r="B1643" s="14">
        <v>1991</v>
      </c>
      <c r="C1643" s="14" t="s">
        <v>10</v>
      </c>
      <c r="D1643" s="14">
        <v>25</v>
      </c>
      <c r="E1643" s="14">
        <v>3</v>
      </c>
      <c r="F1643" s="25">
        <v>6113.23</v>
      </c>
      <c r="G1643" s="14" t="s">
        <v>11</v>
      </c>
      <c r="H1643" s="14" t="s">
        <v>11</v>
      </c>
      <c r="I1643" s="14" t="s">
        <v>246</v>
      </c>
      <c r="J1643" s="26" t="s">
        <v>6652</v>
      </c>
      <c r="K1643" s="15">
        <v>31</v>
      </c>
    </row>
    <row r="1644" spans="1:11">
      <c r="A1644" s="14" t="s">
        <v>747</v>
      </c>
      <c r="B1644" s="14">
        <v>1983</v>
      </c>
      <c r="C1644" s="14" t="s">
        <v>34</v>
      </c>
      <c r="D1644" s="14">
        <v>11</v>
      </c>
      <c r="E1644" s="14">
        <v>1</v>
      </c>
      <c r="F1644" s="25">
        <v>6117.49</v>
      </c>
      <c r="G1644" s="14" t="s">
        <v>11</v>
      </c>
      <c r="H1644" s="14" t="s">
        <v>12</v>
      </c>
      <c r="I1644" s="14" t="s">
        <v>23</v>
      </c>
      <c r="J1644" s="26" t="s">
        <v>6488</v>
      </c>
      <c r="K1644" s="15">
        <v>39</v>
      </c>
    </row>
    <row r="1645" spans="1:11">
      <c r="A1645" s="14" t="s">
        <v>748</v>
      </c>
      <c r="B1645" s="14">
        <v>1983</v>
      </c>
      <c r="C1645" s="14" t="s">
        <v>15</v>
      </c>
      <c r="D1645" s="14">
        <v>16</v>
      </c>
      <c r="E1645" s="14">
        <v>1</v>
      </c>
      <c r="F1645" s="25">
        <v>6123.57</v>
      </c>
      <c r="G1645" s="14" t="s">
        <v>12</v>
      </c>
      <c r="H1645" s="14" t="s">
        <v>11</v>
      </c>
      <c r="I1645" s="14" t="s">
        <v>23</v>
      </c>
      <c r="J1645" s="26" t="s">
        <v>6651</v>
      </c>
      <c r="K1645" s="15">
        <v>39</v>
      </c>
    </row>
    <row r="1646" spans="1:11">
      <c r="A1646" s="14" t="s">
        <v>749</v>
      </c>
      <c r="B1646" s="14">
        <v>1990</v>
      </c>
      <c r="C1646" s="14" t="s">
        <v>34</v>
      </c>
      <c r="D1646" s="14">
        <v>18</v>
      </c>
      <c r="E1646" s="14">
        <v>3</v>
      </c>
      <c r="F1646" s="25">
        <v>6128.8</v>
      </c>
      <c r="G1646" s="14" t="s">
        <v>11</v>
      </c>
      <c r="H1646" s="14" t="s">
        <v>12</v>
      </c>
      <c r="I1646" s="14" t="s">
        <v>23</v>
      </c>
      <c r="J1646" s="26" t="s">
        <v>6650</v>
      </c>
      <c r="K1646" s="15">
        <v>32</v>
      </c>
    </row>
    <row r="1647" spans="1:11">
      <c r="A1647" s="14" t="s">
        <v>750</v>
      </c>
      <c r="B1647" s="14">
        <v>1969</v>
      </c>
      <c r="C1647" s="14" t="s">
        <v>15</v>
      </c>
      <c r="D1647" s="14">
        <v>9</v>
      </c>
      <c r="E1647" s="14">
        <v>0</v>
      </c>
      <c r="F1647" s="25">
        <v>6138.5</v>
      </c>
      <c r="G1647" s="14" t="s">
        <v>11</v>
      </c>
      <c r="H1647" s="14" t="s">
        <v>11</v>
      </c>
      <c r="I1647" s="14" t="s">
        <v>41</v>
      </c>
      <c r="J1647" s="26" t="s">
        <v>6649</v>
      </c>
      <c r="K1647" s="15">
        <v>53</v>
      </c>
    </row>
    <row r="1648" spans="1:11">
      <c r="A1648" s="14" t="s">
        <v>2210</v>
      </c>
      <c r="B1648" s="14">
        <v>1990</v>
      </c>
      <c r="C1648" s="14" t="s">
        <v>15</v>
      </c>
      <c r="D1648" s="14">
        <v>16</v>
      </c>
      <c r="E1648" s="14">
        <v>1</v>
      </c>
      <c r="F1648" s="25">
        <v>37607.53</v>
      </c>
      <c r="G1648" s="14" t="s">
        <v>16</v>
      </c>
      <c r="H1648" s="14" t="s">
        <v>11</v>
      </c>
      <c r="I1648" s="14" t="s">
        <v>165</v>
      </c>
      <c r="J1648" s="26" t="s">
        <v>6648</v>
      </c>
      <c r="K1648" s="15">
        <v>32</v>
      </c>
    </row>
    <row r="1649" spans="1:11">
      <c r="A1649" s="14" t="s">
        <v>751</v>
      </c>
      <c r="B1649" s="14">
        <v>1978</v>
      </c>
      <c r="C1649" s="14" t="s">
        <v>20</v>
      </c>
      <c r="D1649" s="14">
        <v>5</v>
      </c>
      <c r="E1649" s="14">
        <v>2</v>
      </c>
      <c r="F1649" s="25">
        <v>6138.58</v>
      </c>
      <c r="G1649" s="14" t="s">
        <v>11</v>
      </c>
      <c r="H1649" s="14" t="s">
        <v>16</v>
      </c>
      <c r="I1649" s="14" t="s">
        <v>13</v>
      </c>
      <c r="J1649" s="26" t="s">
        <v>6647</v>
      </c>
      <c r="K1649" s="15">
        <v>44</v>
      </c>
    </row>
    <row r="1650" spans="1:11">
      <c r="A1650" s="14" t="s">
        <v>752</v>
      </c>
      <c r="B1650" s="14">
        <v>1976</v>
      </c>
      <c r="C1650" s="14" t="s">
        <v>30</v>
      </c>
      <c r="D1650" s="14">
        <v>12</v>
      </c>
      <c r="E1650" s="14">
        <v>2</v>
      </c>
      <c r="F1650" s="25">
        <v>6139.14</v>
      </c>
      <c r="G1650" s="14" t="s">
        <v>11</v>
      </c>
      <c r="H1650" s="14" t="s">
        <v>12</v>
      </c>
      <c r="I1650" s="14" t="s">
        <v>13</v>
      </c>
      <c r="J1650" s="26" t="s">
        <v>6397</v>
      </c>
      <c r="K1650" s="15">
        <v>46</v>
      </c>
    </row>
    <row r="1651" spans="1:11">
      <c r="A1651" s="14" t="s">
        <v>753</v>
      </c>
      <c r="B1651" s="14">
        <v>1970</v>
      </c>
      <c r="C1651" s="14" t="s">
        <v>36</v>
      </c>
      <c r="D1651" s="14">
        <v>14</v>
      </c>
      <c r="E1651" s="14">
        <v>0</v>
      </c>
      <c r="F1651" s="25">
        <v>6147.12</v>
      </c>
      <c r="G1651" s="14" t="s">
        <v>11</v>
      </c>
      <c r="H1651" s="14" t="s">
        <v>12</v>
      </c>
      <c r="I1651" s="14" t="s">
        <v>23</v>
      </c>
      <c r="J1651" s="26" t="s">
        <v>6646</v>
      </c>
      <c r="K1651" s="15">
        <v>52</v>
      </c>
    </row>
    <row r="1652" spans="1:11">
      <c r="A1652" s="14" t="s">
        <v>754</v>
      </c>
      <c r="B1652" s="14">
        <v>1973</v>
      </c>
      <c r="C1652" s="14" t="s">
        <v>15</v>
      </c>
      <c r="D1652" s="14">
        <v>6</v>
      </c>
      <c r="E1652" s="14">
        <v>0</v>
      </c>
      <c r="F1652" s="25">
        <v>6152.05</v>
      </c>
      <c r="G1652" s="14" t="s">
        <v>11</v>
      </c>
      <c r="H1652" s="14" t="s">
        <v>12</v>
      </c>
      <c r="I1652" s="14" t="s">
        <v>13</v>
      </c>
      <c r="J1652" s="26" t="s">
        <v>6645</v>
      </c>
      <c r="K1652" s="15">
        <v>49</v>
      </c>
    </row>
    <row r="1653" spans="1:11">
      <c r="A1653" s="14" t="s">
        <v>755</v>
      </c>
      <c r="B1653" s="14">
        <v>1985</v>
      </c>
      <c r="C1653" s="14" t="s">
        <v>36</v>
      </c>
      <c r="D1653" s="14">
        <v>15</v>
      </c>
      <c r="E1653" s="14">
        <v>3</v>
      </c>
      <c r="F1653" s="25">
        <v>6159.57</v>
      </c>
      <c r="G1653" s="14" t="s">
        <v>11</v>
      </c>
      <c r="H1653" s="14" t="s">
        <v>16</v>
      </c>
      <c r="I1653" s="14" t="s">
        <v>23</v>
      </c>
      <c r="J1653" s="26" t="s">
        <v>6644</v>
      </c>
      <c r="K1653" s="15">
        <v>37</v>
      </c>
    </row>
    <row r="1654" spans="1:11">
      <c r="A1654" s="14" t="s">
        <v>756</v>
      </c>
      <c r="B1654" s="14">
        <v>1984</v>
      </c>
      <c r="C1654" s="14" t="s">
        <v>36</v>
      </c>
      <c r="D1654" s="14">
        <v>6</v>
      </c>
      <c r="E1654" s="14">
        <v>3</v>
      </c>
      <c r="F1654" s="25">
        <v>6170.96</v>
      </c>
      <c r="G1654" s="14" t="s">
        <v>11</v>
      </c>
      <c r="H1654" s="14" t="s">
        <v>16</v>
      </c>
      <c r="I1654" s="14" t="s">
        <v>13</v>
      </c>
      <c r="J1654" s="26" t="s">
        <v>6643</v>
      </c>
      <c r="K1654" s="15">
        <v>38</v>
      </c>
    </row>
    <row r="1655" spans="1:11">
      <c r="A1655" s="14" t="s">
        <v>757</v>
      </c>
      <c r="B1655" s="14">
        <v>1985</v>
      </c>
      <c r="C1655" s="14" t="s">
        <v>34</v>
      </c>
      <c r="D1655" s="14">
        <v>9</v>
      </c>
      <c r="E1655" s="14">
        <v>3</v>
      </c>
      <c r="F1655" s="25">
        <v>6183.32</v>
      </c>
      <c r="G1655" s="14" t="s">
        <v>11</v>
      </c>
      <c r="H1655" s="14" t="s">
        <v>11</v>
      </c>
      <c r="I1655" s="14" t="s">
        <v>23</v>
      </c>
      <c r="J1655" s="26" t="s">
        <v>6642</v>
      </c>
      <c r="K1655" s="15">
        <v>37</v>
      </c>
    </row>
    <row r="1656" spans="1:11">
      <c r="A1656" s="14" t="s">
        <v>758</v>
      </c>
      <c r="B1656" s="14">
        <v>1970</v>
      </c>
      <c r="C1656" s="14" t="s">
        <v>36</v>
      </c>
      <c r="D1656" s="14">
        <v>5</v>
      </c>
      <c r="E1656" s="14">
        <v>0</v>
      </c>
      <c r="F1656" s="25">
        <v>6183.46</v>
      </c>
      <c r="G1656" s="14" t="s">
        <v>11</v>
      </c>
      <c r="H1656" s="14" t="s">
        <v>11</v>
      </c>
      <c r="I1656" s="14" t="s">
        <v>23</v>
      </c>
      <c r="J1656" s="26" t="s">
        <v>6641</v>
      </c>
      <c r="K1656" s="15">
        <v>52</v>
      </c>
    </row>
    <row r="1657" spans="1:11">
      <c r="A1657" s="14" t="s">
        <v>759</v>
      </c>
      <c r="B1657" s="14">
        <v>1988</v>
      </c>
      <c r="C1657" s="14" t="s">
        <v>15</v>
      </c>
      <c r="D1657" s="14">
        <v>1</v>
      </c>
      <c r="E1657" s="14">
        <v>3</v>
      </c>
      <c r="F1657" s="25">
        <v>6184.3</v>
      </c>
      <c r="G1657" s="14" t="s">
        <v>11</v>
      </c>
      <c r="H1657" s="14" t="s">
        <v>12</v>
      </c>
      <c r="I1657" s="14" t="s">
        <v>13</v>
      </c>
      <c r="J1657" s="26" t="s">
        <v>6640</v>
      </c>
      <c r="K1657" s="15">
        <v>34</v>
      </c>
    </row>
    <row r="1658" spans="1:11">
      <c r="A1658" s="14" t="s">
        <v>760</v>
      </c>
      <c r="B1658" s="14">
        <v>1981</v>
      </c>
      <c r="C1658" s="14" t="s">
        <v>15</v>
      </c>
      <c r="D1658" s="14">
        <v>22</v>
      </c>
      <c r="E1658" s="14">
        <v>0</v>
      </c>
      <c r="F1658" s="25">
        <v>6185.32</v>
      </c>
      <c r="G1658" s="14" t="s">
        <v>11</v>
      </c>
      <c r="H1658" s="14" t="s">
        <v>16</v>
      </c>
      <c r="I1658" s="14" t="s">
        <v>13</v>
      </c>
      <c r="J1658" s="26" t="s">
        <v>6639</v>
      </c>
      <c r="K1658" s="15">
        <v>41</v>
      </c>
    </row>
    <row r="1659" spans="1:11">
      <c r="A1659" s="14" t="s">
        <v>2211</v>
      </c>
      <c r="B1659" s="14">
        <v>1982</v>
      </c>
      <c r="C1659" s="14" t="s">
        <v>18</v>
      </c>
      <c r="D1659" s="14">
        <v>20</v>
      </c>
      <c r="E1659" s="14">
        <v>3</v>
      </c>
      <c r="F1659" s="25">
        <v>37650.74</v>
      </c>
      <c r="G1659" s="14" t="s">
        <v>11</v>
      </c>
      <c r="H1659" s="14" t="s">
        <v>11</v>
      </c>
      <c r="I1659" s="14" t="s">
        <v>23</v>
      </c>
      <c r="J1659" s="26" t="s">
        <v>6638</v>
      </c>
      <c r="K1659" s="15">
        <v>40</v>
      </c>
    </row>
    <row r="1660" spans="1:11">
      <c r="A1660" s="14" t="s">
        <v>761</v>
      </c>
      <c r="B1660" s="14">
        <v>1981</v>
      </c>
      <c r="C1660" s="14" t="s">
        <v>36</v>
      </c>
      <c r="D1660" s="14">
        <v>1</v>
      </c>
      <c r="E1660" s="14">
        <v>0</v>
      </c>
      <c r="F1660" s="25">
        <v>6186.13</v>
      </c>
      <c r="G1660" s="14" t="s">
        <v>11</v>
      </c>
      <c r="H1660" s="14" t="s">
        <v>12</v>
      </c>
      <c r="I1660" s="14" t="s">
        <v>41</v>
      </c>
      <c r="J1660" s="26" t="s">
        <v>6637</v>
      </c>
      <c r="K1660" s="15">
        <v>41</v>
      </c>
    </row>
    <row r="1661" spans="1:11">
      <c r="A1661" s="14" t="s">
        <v>762</v>
      </c>
      <c r="B1661" s="14">
        <v>1988</v>
      </c>
      <c r="C1661" s="14" t="s">
        <v>36</v>
      </c>
      <c r="D1661" s="14">
        <v>23</v>
      </c>
      <c r="E1661" s="14">
        <v>3</v>
      </c>
      <c r="F1661" s="25">
        <v>6196.45</v>
      </c>
      <c r="G1661" s="14" t="s">
        <v>11</v>
      </c>
      <c r="H1661" s="14" t="s">
        <v>16</v>
      </c>
      <c r="I1661" s="14" t="s">
        <v>41</v>
      </c>
      <c r="J1661" s="26" t="s">
        <v>6636</v>
      </c>
      <c r="K1661" s="15">
        <v>34</v>
      </c>
    </row>
    <row r="1662" spans="1:11">
      <c r="A1662" s="14" t="s">
        <v>763</v>
      </c>
      <c r="B1662" s="14">
        <v>1985</v>
      </c>
      <c r="C1662" s="14" t="s">
        <v>10</v>
      </c>
      <c r="D1662" s="14">
        <v>22</v>
      </c>
      <c r="E1662" s="14">
        <v>2</v>
      </c>
      <c r="F1662" s="25">
        <v>6198.75</v>
      </c>
      <c r="G1662" s="14" t="s">
        <v>11</v>
      </c>
      <c r="H1662" s="14" t="s">
        <v>16</v>
      </c>
      <c r="I1662" s="14" t="s">
        <v>23</v>
      </c>
      <c r="J1662" s="26" t="s">
        <v>6594</v>
      </c>
      <c r="K1662" s="15">
        <v>37</v>
      </c>
    </row>
    <row r="1663" spans="1:11">
      <c r="A1663" s="14" t="s">
        <v>764</v>
      </c>
      <c r="B1663" s="14">
        <v>1985</v>
      </c>
      <c r="C1663" s="14" t="s">
        <v>20</v>
      </c>
      <c r="D1663" s="14">
        <v>22</v>
      </c>
      <c r="E1663" s="14">
        <v>2</v>
      </c>
      <c r="F1663" s="25">
        <v>6203.9</v>
      </c>
      <c r="G1663" s="14" t="s">
        <v>11</v>
      </c>
      <c r="H1663" s="14" t="s">
        <v>11</v>
      </c>
      <c r="I1663" s="14" t="s">
        <v>23</v>
      </c>
      <c r="J1663" s="26" t="s">
        <v>6635</v>
      </c>
      <c r="K1663" s="15">
        <v>37</v>
      </c>
    </row>
    <row r="1664" spans="1:11">
      <c r="A1664" s="14" t="s">
        <v>765</v>
      </c>
      <c r="B1664" s="14">
        <v>1999</v>
      </c>
      <c r="C1664" s="14" t="s">
        <v>20</v>
      </c>
      <c r="D1664" s="14">
        <v>10</v>
      </c>
      <c r="E1664" s="14">
        <v>0</v>
      </c>
      <c r="F1664" s="25">
        <v>6207.26</v>
      </c>
      <c r="G1664" s="14" t="s">
        <v>11</v>
      </c>
      <c r="H1664" s="14" t="s">
        <v>11</v>
      </c>
      <c r="I1664" s="14" t="s">
        <v>534</v>
      </c>
      <c r="J1664" s="26" t="s">
        <v>6634</v>
      </c>
      <c r="K1664" s="15">
        <v>23</v>
      </c>
    </row>
    <row r="1665" spans="1:11">
      <c r="A1665" s="14" t="s">
        <v>766</v>
      </c>
      <c r="B1665" s="14">
        <v>1992</v>
      </c>
      <c r="C1665" s="14" t="s">
        <v>34</v>
      </c>
      <c r="D1665" s="14">
        <v>12</v>
      </c>
      <c r="E1665" s="14">
        <v>0</v>
      </c>
      <c r="F1665" s="25">
        <v>6208.5</v>
      </c>
      <c r="G1665" s="14" t="s">
        <v>11</v>
      </c>
      <c r="H1665" s="14" t="s">
        <v>16</v>
      </c>
      <c r="I1665" s="14" t="s">
        <v>299</v>
      </c>
      <c r="J1665" s="26" t="s">
        <v>6633</v>
      </c>
      <c r="K1665" s="15">
        <v>30</v>
      </c>
    </row>
    <row r="1666" spans="1:11">
      <c r="A1666" s="14" t="s">
        <v>767</v>
      </c>
      <c r="B1666" s="14">
        <v>1972</v>
      </c>
      <c r="C1666" s="14" t="s">
        <v>18</v>
      </c>
      <c r="D1666" s="14">
        <v>29</v>
      </c>
      <c r="E1666" s="14">
        <v>0</v>
      </c>
      <c r="F1666" s="25">
        <v>6219.93</v>
      </c>
      <c r="G1666" s="14" t="s">
        <v>11</v>
      </c>
      <c r="H1666" s="14" t="s">
        <v>11</v>
      </c>
      <c r="I1666" s="14" t="s">
        <v>13</v>
      </c>
      <c r="J1666" s="26" t="s">
        <v>6632</v>
      </c>
      <c r="K1666" s="15">
        <v>50</v>
      </c>
    </row>
    <row r="1667" spans="1:11">
      <c r="A1667" s="14" t="s">
        <v>768</v>
      </c>
      <c r="B1667" s="14">
        <v>1978</v>
      </c>
      <c r="C1667" s="14" t="s">
        <v>20</v>
      </c>
      <c r="D1667" s="14">
        <v>19</v>
      </c>
      <c r="E1667" s="14">
        <v>2</v>
      </c>
      <c r="F1667" s="25">
        <v>6236.95</v>
      </c>
      <c r="G1667" s="14" t="s">
        <v>11</v>
      </c>
      <c r="H1667" s="14" t="s">
        <v>11</v>
      </c>
      <c r="I1667" s="14" t="s">
        <v>13</v>
      </c>
      <c r="J1667" s="26" t="s">
        <v>6631</v>
      </c>
      <c r="K1667" s="15">
        <v>44</v>
      </c>
    </row>
    <row r="1668" spans="1:11">
      <c r="A1668" s="14" t="s">
        <v>769</v>
      </c>
      <c r="B1668" s="14">
        <v>1983</v>
      </c>
      <c r="C1668" s="14" t="s">
        <v>34</v>
      </c>
      <c r="D1668" s="14">
        <v>11</v>
      </c>
      <c r="E1668" s="14">
        <v>1</v>
      </c>
      <c r="F1668" s="25">
        <v>6238.3</v>
      </c>
      <c r="G1668" s="14" t="s">
        <v>11</v>
      </c>
      <c r="H1668" s="14" t="s">
        <v>16</v>
      </c>
      <c r="I1668" s="14" t="s">
        <v>41</v>
      </c>
      <c r="J1668" s="26" t="s">
        <v>6488</v>
      </c>
      <c r="K1668" s="15">
        <v>39</v>
      </c>
    </row>
    <row r="1669" spans="1:11">
      <c r="A1669" s="14" t="s">
        <v>770</v>
      </c>
      <c r="B1669" s="14">
        <v>1979</v>
      </c>
      <c r="C1669" s="14" t="s">
        <v>36</v>
      </c>
      <c r="D1669" s="14">
        <v>10</v>
      </c>
      <c r="E1669" s="14">
        <v>0</v>
      </c>
      <c r="F1669" s="25">
        <v>6250.44</v>
      </c>
      <c r="G1669" s="14" t="s">
        <v>11</v>
      </c>
      <c r="H1669" s="14" t="s">
        <v>16</v>
      </c>
      <c r="I1669" s="14" t="s">
        <v>41</v>
      </c>
      <c r="J1669" s="26" t="s">
        <v>6630</v>
      </c>
      <c r="K1669" s="15">
        <v>43</v>
      </c>
    </row>
    <row r="1670" spans="1:11">
      <c r="A1670" s="14" t="s">
        <v>2212</v>
      </c>
      <c r="B1670" s="14">
        <v>1970</v>
      </c>
      <c r="C1670" s="14" t="s">
        <v>36</v>
      </c>
      <c r="D1670" s="14">
        <v>28</v>
      </c>
      <c r="E1670" s="14">
        <v>0</v>
      </c>
      <c r="F1670" s="25">
        <v>37675.06</v>
      </c>
      <c r="G1670" s="14" t="s">
        <v>11</v>
      </c>
      <c r="H1670" s="14" t="s">
        <v>12</v>
      </c>
      <c r="I1670" s="14" t="s">
        <v>41</v>
      </c>
      <c r="J1670" s="26" t="s">
        <v>6039</v>
      </c>
      <c r="K1670" s="15">
        <v>52</v>
      </c>
    </row>
    <row r="1671" spans="1:11">
      <c r="A1671" s="14" t="s">
        <v>2356</v>
      </c>
      <c r="B1671" s="14">
        <v>1962</v>
      </c>
      <c r="C1671" s="14" t="s">
        <v>34</v>
      </c>
      <c r="D1671" s="14">
        <v>27</v>
      </c>
      <c r="E1671" s="14">
        <v>0</v>
      </c>
      <c r="F1671" s="25">
        <v>48173.36</v>
      </c>
      <c r="G1671" s="14" t="s">
        <v>16</v>
      </c>
      <c r="H1671" s="14" t="s">
        <v>12</v>
      </c>
      <c r="I1671" s="14" t="s">
        <v>41</v>
      </c>
      <c r="J1671" s="26" t="s">
        <v>6629</v>
      </c>
      <c r="K1671" s="15">
        <v>60</v>
      </c>
    </row>
    <row r="1672" spans="1:11">
      <c r="A1672" s="14" t="s">
        <v>771</v>
      </c>
      <c r="B1672" s="14">
        <v>1972</v>
      </c>
      <c r="C1672" s="14" t="s">
        <v>15</v>
      </c>
      <c r="D1672" s="14">
        <v>11</v>
      </c>
      <c r="E1672" s="14">
        <v>0</v>
      </c>
      <c r="F1672" s="25">
        <v>6253.85</v>
      </c>
      <c r="G1672" s="14" t="s">
        <v>11</v>
      </c>
      <c r="H1672" s="14" t="s">
        <v>11</v>
      </c>
      <c r="I1672" s="14" t="s">
        <v>13</v>
      </c>
      <c r="J1672" s="26" t="s">
        <v>6628</v>
      </c>
      <c r="K1672" s="15">
        <v>50</v>
      </c>
    </row>
    <row r="1673" spans="1:11">
      <c r="A1673" s="14" t="s">
        <v>772</v>
      </c>
      <c r="B1673" s="14">
        <v>1972</v>
      </c>
      <c r="C1673" s="14" t="s">
        <v>20</v>
      </c>
      <c r="D1673" s="14">
        <v>8</v>
      </c>
      <c r="E1673" s="14">
        <v>0</v>
      </c>
      <c r="F1673" s="25">
        <v>6254.13</v>
      </c>
      <c r="G1673" s="14" t="s">
        <v>11</v>
      </c>
      <c r="H1673" s="14" t="s">
        <v>11</v>
      </c>
      <c r="I1673" s="14" t="s">
        <v>23</v>
      </c>
      <c r="J1673" s="26" t="s">
        <v>6627</v>
      </c>
      <c r="K1673" s="15">
        <v>50</v>
      </c>
    </row>
    <row r="1674" spans="1:11">
      <c r="A1674" s="14" t="s">
        <v>773</v>
      </c>
      <c r="B1674" s="14">
        <v>1970</v>
      </c>
      <c r="C1674" s="14" t="s">
        <v>36</v>
      </c>
      <c r="D1674" s="14">
        <v>11</v>
      </c>
      <c r="E1674" s="14">
        <v>0</v>
      </c>
      <c r="F1674" s="25">
        <v>6255.38</v>
      </c>
      <c r="G1674" s="14" t="s">
        <v>11</v>
      </c>
      <c r="H1674" s="14" t="s">
        <v>11</v>
      </c>
      <c r="I1674" s="14" t="s">
        <v>13</v>
      </c>
      <c r="J1674" s="26" t="s">
        <v>6626</v>
      </c>
      <c r="K1674" s="15">
        <v>52</v>
      </c>
    </row>
    <row r="1675" spans="1:11">
      <c r="A1675" s="14" t="s">
        <v>774</v>
      </c>
      <c r="B1675" s="14">
        <v>1995</v>
      </c>
      <c r="C1675" s="14" t="s">
        <v>36</v>
      </c>
      <c r="D1675" s="14">
        <v>17</v>
      </c>
      <c r="E1675" s="14">
        <v>0</v>
      </c>
      <c r="F1675" s="25">
        <v>6261.2</v>
      </c>
      <c r="G1675" s="14" t="s">
        <v>11</v>
      </c>
      <c r="H1675" s="14" t="s">
        <v>16</v>
      </c>
      <c r="I1675" s="14" t="s">
        <v>534</v>
      </c>
      <c r="J1675" s="26" t="s">
        <v>6625</v>
      </c>
      <c r="K1675" s="15">
        <v>27</v>
      </c>
    </row>
    <row r="1676" spans="1:11">
      <c r="A1676" s="14" t="s">
        <v>775</v>
      </c>
      <c r="B1676" s="14">
        <v>1984</v>
      </c>
      <c r="C1676" s="14" t="s">
        <v>20</v>
      </c>
      <c r="D1676" s="14">
        <v>25</v>
      </c>
      <c r="E1676" s="14">
        <v>3</v>
      </c>
      <c r="F1676" s="25">
        <v>6269.33</v>
      </c>
      <c r="G1676" s="14" t="s">
        <v>11</v>
      </c>
      <c r="H1676" s="14" t="s">
        <v>16</v>
      </c>
      <c r="I1676" s="14" t="s">
        <v>13</v>
      </c>
      <c r="J1676" s="26" t="s">
        <v>6624</v>
      </c>
      <c r="K1676" s="15">
        <v>38</v>
      </c>
    </row>
    <row r="1677" spans="1:11">
      <c r="A1677" s="14" t="s">
        <v>776</v>
      </c>
      <c r="B1677" s="14">
        <v>1981</v>
      </c>
      <c r="C1677" s="14" t="s">
        <v>18</v>
      </c>
      <c r="D1677" s="14">
        <v>30</v>
      </c>
      <c r="E1677" s="14">
        <v>1</v>
      </c>
      <c r="F1677" s="25">
        <v>6272.48</v>
      </c>
      <c r="G1677" s="14" t="s">
        <v>16</v>
      </c>
      <c r="H1677" s="14" t="s">
        <v>12</v>
      </c>
      <c r="I1677" s="14" t="s">
        <v>13</v>
      </c>
      <c r="J1677" s="26" t="s">
        <v>6396</v>
      </c>
      <c r="K1677" s="15">
        <v>41</v>
      </c>
    </row>
    <row r="1678" spans="1:11">
      <c r="A1678" s="14" t="s">
        <v>777</v>
      </c>
      <c r="B1678" s="14">
        <v>1993</v>
      </c>
      <c r="C1678" s="14" t="s">
        <v>36</v>
      </c>
      <c r="D1678" s="14">
        <v>16</v>
      </c>
      <c r="E1678" s="14">
        <v>0</v>
      </c>
      <c r="F1678" s="25">
        <v>6276.3</v>
      </c>
      <c r="G1678" s="14" t="s">
        <v>11</v>
      </c>
      <c r="H1678" s="14" t="s">
        <v>16</v>
      </c>
      <c r="I1678" s="14" t="s">
        <v>199</v>
      </c>
      <c r="J1678" s="26" t="s">
        <v>6623</v>
      </c>
      <c r="K1678" s="15">
        <v>29</v>
      </c>
    </row>
    <row r="1679" spans="1:11">
      <c r="A1679" s="14" t="s">
        <v>778</v>
      </c>
      <c r="B1679" s="14">
        <v>1981</v>
      </c>
      <c r="C1679" s="14" t="s">
        <v>15</v>
      </c>
      <c r="D1679" s="14">
        <v>24</v>
      </c>
      <c r="E1679" s="14">
        <v>1</v>
      </c>
      <c r="F1679" s="25">
        <v>6282.24</v>
      </c>
      <c r="G1679" s="14" t="s">
        <v>11</v>
      </c>
      <c r="H1679" s="14" t="s">
        <v>16</v>
      </c>
      <c r="I1679" s="14" t="s">
        <v>41</v>
      </c>
      <c r="J1679" s="26" t="s">
        <v>6455</v>
      </c>
      <c r="K1679" s="15">
        <v>41</v>
      </c>
    </row>
    <row r="1680" spans="1:11">
      <c r="A1680" s="14" t="s">
        <v>779</v>
      </c>
      <c r="B1680" s="14">
        <v>1981</v>
      </c>
      <c r="C1680" s="14" t="s">
        <v>34</v>
      </c>
      <c r="D1680" s="14">
        <v>26</v>
      </c>
      <c r="E1680" s="14">
        <v>1</v>
      </c>
      <c r="F1680" s="25">
        <v>6289.75</v>
      </c>
      <c r="G1680" s="14" t="s">
        <v>11</v>
      </c>
      <c r="H1680" s="14" t="s">
        <v>12</v>
      </c>
      <c r="I1680" s="14" t="s">
        <v>13</v>
      </c>
      <c r="J1680" s="26" t="s">
        <v>6622</v>
      </c>
      <c r="K1680" s="15">
        <v>41</v>
      </c>
    </row>
    <row r="1681" spans="1:11">
      <c r="A1681" s="14" t="s">
        <v>780</v>
      </c>
      <c r="B1681" s="14">
        <v>1996</v>
      </c>
      <c r="C1681" s="14" t="s">
        <v>10</v>
      </c>
      <c r="D1681" s="14">
        <v>4</v>
      </c>
      <c r="E1681" s="14">
        <v>0</v>
      </c>
      <c r="F1681" s="25">
        <v>6293.63</v>
      </c>
      <c r="G1681" s="14" t="s">
        <v>11</v>
      </c>
      <c r="H1681" s="14" t="s">
        <v>12</v>
      </c>
      <c r="I1681" s="14" t="s">
        <v>299</v>
      </c>
      <c r="J1681" s="26" t="s">
        <v>6621</v>
      </c>
      <c r="K1681" s="15">
        <v>26</v>
      </c>
    </row>
    <row r="1682" spans="1:11">
      <c r="A1682" s="14" t="s">
        <v>2213</v>
      </c>
      <c r="B1682" s="14">
        <v>1988</v>
      </c>
      <c r="C1682" s="14" t="s">
        <v>36</v>
      </c>
      <c r="D1682" s="14">
        <v>10</v>
      </c>
      <c r="E1682" s="14">
        <v>1</v>
      </c>
      <c r="F1682" s="25">
        <v>37701.879999999997</v>
      </c>
      <c r="G1682" s="14" t="s">
        <v>11</v>
      </c>
      <c r="H1682" s="14" t="s">
        <v>12</v>
      </c>
      <c r="I1682" s="14" t="s">
        <v>248</v>
      </c>
      <c r="J1682" s="26" t="s">
        <v>6549</v>
      </c>
      <c r="K1682" s="15">
        <v>34</v>
      </c>
    </row>
    <row r="1683" spans="1:11">
      <c r="A1683" s="14" t="s">
        <v>781</v>
      </c>
      <c r="B1683" s="14">
        <v>1974</v>
      </c>
      <c r="C1683" s="14" t="s">
        <v>20</v>
      </c>
      <c r="D1683" s="14">
        <v>17</v>
      </c>
      <c r="E1683" s="14">
        <v>0</v>
      </c>
      <c r="F1683" s="25">
        <v>6302.23</v>
      </c>
      <c r="G1683" s="14" t="s">
        <v>11</v>
      </c>
      <c r="H1683" s="14" t="s">
        <v>16</v>
      </c>
      <c r="I1683" s="14" t="s">
        <v>13</v>
      </c>
      <c r="J1683" s="26" t="s">
        <v>6620</v>
      </c>
      <c r="K1683" s="15">
        <v>48</v>
      </c>
    </row>
    <row r="1684" spans="1:11">
      <c r="A1684" s="14" t="s">
        <v>782</v>
      </c>
      <c r="B1684" s="14">
        <v>1969</v>
      </c>
      <c r="C1684" s="14" t="s">
        <v>20</v>
      </c>
      <c r="D1684" s="14">
        <v>4</v>
      </c>
      <c r="E1684" s="14">
        <v>0</v>
      </c>
      <c r="F1684" s="25">
        <v>6305.61</v>
      </c>
      <c r="G1684" s="14" t="s">
        <v>11</v>
      </c>
      <c r="H1684" s="14" t="s">
        <v>11</v>
      </c>
      <c r="I1684" s="14" t="s">
        <v>23</v>
      </c>
      <c r="J1684" s="26" t="s">
        <v>6619</v>
      </c>
      <c r="K1684" s="15">
        <v>53</v>
      </c>
    </row>
    <row r="1685" spans="1:11">
      <c r="A1685" s="14" t="s">
        <v>783</v>
      </c>
      <c r="B1685" s="14">
        <v>2004</v>
      </c>
      <c r="C1685" s="14" t="s">
        <v>10</v>
      </c>
      <c r="D1685" s="14">
        <v>27</v>
      </c>
      <c r="E1685" s="14">
        <v>0</v>
      </c>
      <c r="F1685" s="25">
        <v>6311.11</v>
      </c>
      <c r="G1685" s="14" t="s">
        <v>11</v>
      </c>
      <c r="H1685" s="14" t="s">
        <v>11</v>
      </c>
      <c r="I1685" s="14" t="s">
        <v>41</v>
      </c>
      <c r="J1685" s="26" t="s">
        <v>6618</v>
      </c>
      <c r="K1685" s="15">
        <v>18</v>
      </c>
    </row>
    <row r="1686" spans="1:11">
      <c r="A1686" s="14" t="s">
        <v>784</v>
      </c>
      <c r="B1686" s="14">
        <v>1985</v>
      </c>
      <c r="C1686" s="14" t="s">
        <v>15</v>
      </c>
      <c r="D1686" s="14">
        <v>19</v>
      </c>
      <c r="E1686" s="14">
        <v>2</v>
      </c>
      <c r="F1686" s="25">
        <v>6311.95</v>
      </c>
      <c r="G1686" s="14" t="s">
        <v>11</v>
      </c>
      <c r="H1686" s="14" t="s">
        <v>16</v>
      </c>
      <c r="I1686" s="14" t="s">
        <v>41</v>
      </c>
      <c r="J1686" s="26" t="s">
        <v>6617</v>
      </c>
      <c r="K1686" s="15">
        <v>37</v>
      </c>
    </row>
    <row r="1687" spans="1:11">
      <c r="A1687" s="14" t="s">
        <v>785</v>
      </c>
      <c r="B1687" s="14">
        <v>1985</v>
      </c>
      <c r="C1687" s="14" t="s">
        <v>30</v>
      </c>
      <c r="D1687" s="14">
        <v>15</v>
      </c>
      <c r="E1687" s="14">
        <v>2</v>
      </c>
      <c r="F1687" s="25">
        <v>6313.76</v>
      </c>
      <c r="G1687" s="14" t="s">
        <v>11</v>
      </c>
      <c r="H1687" s="14" t="s">
        <v>16</v>
      </c>
      <c r="I1687" s="14" t="s">
        <v>13</v>
      </c>
      <c r="J1687" s="26" t="s">
        <v>6616</v>
      </c>
      <c r="K1687" s="15">
        <v>37</v>
      </c>
    </row>
    <row r="1688" spans="1:11">
      <c r="A1688" s="14" t="s">
        <v>786</v>
      </c>
      <c r="B1688" s="14">
        <v>1990</v>
      </c>
      <c r="C1688" s="14" t="s">
        <v>34</v>
      </c>
      <c r="D1688" s="14">
        <v>13</v>
      </c>
      <c r="E1688" s="14">
        <v>3</v>
      </c>
      <c r="F1688" s="25">
        <v>6334.34</v>
      </c>
      <c r="G1688" s="14" t="s">
        <v>11</v>
      </c>
      <c r="H1688" s="14" t="s">
        <v>11</v>
      </c>
      <c r="I1688" s="14" t="s">
        <v>246</v>
      </c>
      <c r="J1688" s="26" t="s">
        <v>6615</v>
      </c>
      <c r="K1688" s="15">
        <v>32</v>
      </c>
    </row>
    <row r="1689" spans="1:11">
      <c r="A1689" s="14" t="s">
        <v>787</v>
      </c>
      <c r="B1689" s="14">
        <v>1986</v>
      </c>
      <c r="C1689" s="14" t="s">
        <v>20</v>
      </c>
      <c r="D1689" s="14">
        <v>25</v>
      </c>
      <c r="E1689" s="14">
        <v>3</v>
      </c>
      <c r="F1689" s="25">
        <v>6335.64</v>
      </c>
      <c r="G1689" s="14" t="s">
        <v>11</v>
      </c>
      <c r="H1689" s="14" t="s">
        <v>11</v>
      </c>
      <c r="I1689" s="14" t="s">
        <v>13</v>
      </c>
      <c r="J1689" s="26" t="s">
        <v>6614</v>
      </c>
      <c r="K1689" s="15">
        <v>36</v>
      </c>
    </row>
    <row r="1690" spans="1:11">
      <c r="A1690" s="14" t="s">
        <v>788</v>
      </c>
      <c r="B1690" s="14">
        <v>1983</v>
      </c>
      <c r="C1690" s="14" t="s">
        <v>36</v>
      </c>
      <c r="D1690" s="14">
        <v>21</v>
      </c>
      <c r="E1690" s="14">
        <v>2</v>
      </c>
      <c r="F1690" s="25">
        <v>6338.08</v>
      </c>
      <c r="G1690" s="14" t="s">
        <v>11</v>
      </c>
      <c r="H1690" s="14" t="s">
        <v>16</v>
      </c>
      <c r="I1690" s="14" t="s">
        <v>13</v>
      </c>
      <c r="J1690" s="26" t="s">
        <v>6613</v>
      </c>
      <c r="K1690" s="15">
        <v>39</v>
      </c>
    </row>
    <row r="1691" spans="1:11">
      <c r="A1691" s="14" t="s">
        <v>789</v>
      </c>
      <c r="B1691" s="14">
        <v>1983</v>
      </c>
      <c r="C1691" s="14" t="s">
        <v>34</v>
      </c>
      <c r="D1691" s="14">
        <v>19</v>
      </c>
      <c r="E1691" s="14">
        <v>2</v>
      </c>
      <c r="F1691" s="25">
        <v>6356.27</v>
      </c>
      <c r="G1691" s="14" t="s">
        <v>12</v>
      </c>
      <c r="H1691" s="14" t="s">
        <v>11</v>
      </c>
      <c r="I1691" s="14" t="s">
        <v>13</v>
      </c>
      <c r="J1691" s="26" t="s">
        <v>6612</v>
      </c>
      <c r="K1691" s="15">
        <v>39</v>
      </c>
    </row>
    <row r="1692" spans="1:11">
      <c r="A1692" s="14" t="s">
        <v>790</v>
      </c>
      <c r="B1692" s="14">
        <v>1980</v>
      </c>
      <c r="C1692" s="14" t="s">
        <v>36</v>
      </c>
      <c r="D1692" s="14">
        <v>30</v>
      </c>
      <c r="E1692" s="14">
        <v>0</v>
      </c>
      <c r="F1692" s="25">
        <v>6358.78</v>
      </c>
      <c r="G1692" s="14" t="s">
        <v>11</v>
      </c>
      <c r="H1692" s="14" t="s">
        <v>16</v>
      </c>
      <c r="I1692" s="14" t="s">
        <v>23</v>
      </c>
      <c r="J1692" s="26" t="s">
        <v>6611</v>
      </c>
      <c r="K1692" s="15">
        <v>42</v>
      </c>
    </row>
    <row r="1693" spans="1:11">
      <c r="A1693" s="14" t="s">
        <v>2214</v>
      </c>
      <c r="B1693" s="14">
        <v>1976</v>
      </c>
      <c r="C1693" s="14" t="s">
        <v>20</v>
      </c>
      <c r="D1693" s="14">
        <v>18</v>
      </c>
      <c r="E1693" s="14">
        <v>2</v>
      </c>
      <c r="F1693" s="25">
        <v>37735.199999999997</v>
      </c>
      <c r="G1693" s="14" t="s">
        <v>11</v>
      </c>
      <c r="H1693" s="14" t="s">
        <v>11</v>
      </c>
      <c r="I1693" s="14" t="s">
        <v>41</v>
      </c>
      <c r="J1693" s="26" t="s">
        <v>6610</v>
      </c>
      <c r="K1693" s="15">
        <v>46</v>
      </c>
    </row>
    <row r="1694" spans="1:11">
      <c r="A1694" s="14" t="s">
        <v>791</v>
      </c>
      <c r="B1694" s="14">
        <v>1989</v>
      </c>
      <c r="C1694" s="14" t="s">
        <v>18</v>
      </c>
      <c r="D1694" s="14">
        <v>24</v>
      </c>
      <c r="E1694" s="14">
        <v>3</v>
      </c>
      <c r="F1694" s="25">
        <v>6360.99</v>
      </c>
      <c r="G1694" s="14" t="s">
        <v>11</v>
      </c>
      <c r="H1694" s="14" t="s">
        <v>11</v>
      </c>
      <c r="I1694" s="14" t="s">
        <v>23</v>
      </c>
      <c r="J1694" s="26" t="s">
        <v>6609</v>
      </c>
      <c r="K1694" s="15">
        <v>33</v>
      </c>
    </row>
    <row r="1695" spans="1:11">
      <c r="A1695" s="14" t="s">
        <v>792</v>
      </c>
      <c r="B1695" s="14">
        <v>1996</v>
      </c>
      <c r="C1695" s="14" t="s">
        <v>10</v>
      </c>
      <c r="D1695" s="14">
        <v>7</v>
      </c>
      <c r="E1695" s="14">
        <v>0</v>
      </c>
      <c r="F1695" s="25">
        <v>6361.47</v>
      </c>
      <c r="G1695" s="14" t="s">
        <v>11</v>
      </c>
      <c r="H1695" s="14" t="s">
        <v>12</v>
      </c>
      <c r="I1695" s="14" t="s">
        <v>299</v>
      </c>
      <c r="J1695" s="26" t="s">
        <v>6608</v>
      </c>
      <c r="K1695" s="15">
        <v>26</v>
      </c>
    </row>
    <row r="1696" spans="1:11">
      <c r="A1696" s="14" t="s">
        <v>793</v>
      </c>
      <c r="B1696" s="14">
        <v>1970</v>
      </c>
      <c r="C1696" s="14" t="s">
        <v>15</v>
      </c>
      <c r="D1696" s="14">
        <v>9</v>
      </c>
      <c r="E1696" s="14">
        <v>0</v>
      </c>
      <c r="F1696" s="25">
        <v>6367.31</v>
      </c>
      <c r="G1696" s="14" t="s">
        <v>11</v>
      </c>
      <c r="H1696" s="14" t="s">
        <v>16</v>
      </c>
      <c r="I1696" s="14" t="s">
        <v>13</v>
      </c>
      <c r="J1696" s="26" t="s">
        <v>6607</v>
      </c>
      <c r="K1696" s="15">
        <v>52</v>
      </c>
    </row>
    <row r="1697" spans="1:11">
      <c r="A1697" s="14" t="s">
        <v>794</v>
      </c>
      <c r="B1697" s="14">
        <v>1984</v>
      </c>
      <c r="C1697" s="14" t="s">
        <v>34</v>
      </c>
      <c r="D1697" s="14">
        <v>13</v>
      </c>
      <c r="E1697" s="14">
        <v>1</v>
      </c>
      <c r="F1697" s="25">
        <v>6373.56</v>
      </c>
      <c r="G1697" s="14" t="s">
        <v>11</v>
      </c>
      <c r="H1697" s="14" t="s">
        <v>16</v>
      </c>
      <c r="I1697" s="14" t="s">
        <v>23</v>
      </c>
      <c r="J1697" s="26" t="s">
        <v>6606</v>
      </c>
      <c r="K1697" s="15">
        <v>38</v>
      </c>
    </row>
    <row r="1698" spans="1:11">
      <c r="A1698" s="14" t="s">
        <v>795</v>
      </c>
      <c r="B1698" s="14">
        <v>1976</v>
      </c>
      <c r="C1698" s="14" t="s">
        <v>15</v>
      </c>
      <c r="D1698" s="14">
        <v>18</v>
      </c>
      <c r="E1698" s="14">
        <v>2</v>
      </c>
      <c r="F1698" s="25">
        <v>6374.16</v>
      </c>
      <c r="G1698" s="14" t="s">
        <v>11</v>
      </c>
      <c r="H1698" s="14" t="s">
        <v>11</v>
      </c>
      <c r="I1698" s="14" t="s">
        <v>13</v>
      </c>
      <c r="J1698" s="26" t="s">
        <v>6605</v>
      </c>
      <c r="K1698" s="15">
        <v>46</v>
      </c>
    </row>
    <row r="1699" spans="1:11">
      <c r="A1699" s="14" t="s">
        <v>796</v>
      </c>
      <c r="B1699" s="14">
        <v>1982</v>
      </c>
      <c r="C1699" s="14" t="s">
        <v>34</v>
      </c>
      <c r="D1699" s="14">
        <v>6</v>
      </c>
      <c r="E1699" s="14">
        <v>1</v>
      </c>
      <c r="F1699" s="25">
        <v>6389.38</v>
      </c>
      <c r="G1699" s="14" t="s">
        <v>16</v>
      </c>
      <c r="H1699" s="14" t="s">
        <v>11</v>
      </c>
      <c r="I1699" s="14" t="s">
        <v>23</v>
      </c>
      <c r="J1699" s="26" t="s">
        <v>6604</v>
      </c>
      <c r="K1699" s="15">
        <v>40</v>
      </c>
    </row>
    <row r="1700" spans="1:11">
      <c r="A1700" s="14" t="s">
        <v>797</v>
      </c>
      <c r="B1700" s="14">
        <v>1997</v>
      </c>
      <c r="C1700" s="14" t="s">
        <v>34</v>
      </c>
      <c r="D1700" s="14">
        <v>16</v>
      </c>
      <c r="E1700" s="14">
        <v>0</v>
      </c>
      <c r="F1700" s="25">
        <v>6389.53</v>
      </c>
      <c r="G1700" s="14" t="s">
        <v>11</v>
      </c>
      <c r="H1700" s="14" t="s">
        <v>11</v>
      </c>
      <c r="I1700" s="14" t="s">
        <v>299</v>
      </c>
      <c r="J1700" s="26" t="s">
        <v>6603</v>
      </c>
      <c r="K1700" s="15">
        <v>25</v>
      </c>
    </row>
    <row r="1701" spans="1:11">
      <c r="A1701" s="14" t="s">
        <v>798</v>
      </c>
      <c r="B1701" s="14">
        <v>1982</v>
      </c>
      <c r="C1701" s="14" t="s">
        <v>36</v>
      </c>
      <c r="D1701" s="14">
        <v>28</v>
      </c>
      <c r="E1701" s="14">
        <v>1</v>
      </c>
      <c r="F1701" s="25">
        <v>6393.6</v>
      </c>
      <c r="G1701" s="14" t="s">
        <v>11</v>
      </c>
      <c r="H1701" s="14" t="s">
        <v>16</v>
      </c>
      <c r="I1701" s="14" t="s">
        <v>23</v>
      </c>
      <c r="J1701" s="26" t="s">
        <v>6602</v>
      </c>
      <c r="K1701" s="15">
        <v>40</v>
      </c>
    </row>
    <row r="1702" spans="1:11">
      <c r="A1702" s="14" t="s">
        <v>799</v>
      </c>
      <c r="B1702" s="14">
        <v>1987</v>
      </c>
      <c r="C1702" s="14" t="s">
        <v>20</v>
      </c>
      <c r="D1702" s="14">
        <v>9</v>
      </c>
      <c r="E1702" s="14">
        <v>2</v>
      </c>
      <c r="F1702" s="25">
        <v>6402.29</v>
      </c>
      <c r="G1702" s="14" t="s">
        <v>11</v>
      </c>
      <c r="H1702" s="14" t="s">
        <v>12</v>
      </c>
      <c r="I1702" s="14" t="s">
        <v>246</v>
      </c>
      <c r="J1702" s="26" t="s">
        <v>6601</v>
      </c>
      <c r="K1702" s="15">
        <v>35</v>
      </c>
    </row>
    <row r="1703" spans="1:11">
      <c r="A1703" s="14" t="s">
        <v>800</v>
      </c>
      <c r="B1703" s="14">
        <v>1985</v>
      </c>
      <c r="C1703" s="14" t="s">
        <v>30</v>
      </c>
      <c r="D1703" s="14">
        <v>10</v>
      </c>
      <c r="E1703" s="14">
        <v>2</v>
      </c>
      <c r="F1703" s="25">
        <v>6406.41</v>
      </c>
      <c r="G1703" s="14" t="s">
        <v>16</v>
      </c>
      <c r="H1703" s="14" t="s">
        <v>12</v>
      </c>
      <c r="I1703" s="14" t="s">
        <v>275</v>
      </c>
      <c r="J1703" s="26" t="s">
        <v>6521</v>
      </c>
      <c r="K1703" s="15">
        <v>37</v>
      </c>
    </row>
    <row r="1704" spans="1:11">
      <c r="A1704" s="14" t="s">
        <v>2215</v>
      </c>
      <c r="B1704" s="14">
        <v>1986</v>
      </c>
      <c r="C1704" s="14" t="s">
        <v>34</v>
      </c>
      <c r="D1704" s="14">
        <v>15</v>
      </c>
      <c r="E1704" s="14">
        <v>0</v>
      </c>
      <c r="F1704" s="25">
        <v>37742.58</v>
      </c>
      <c r="G1704" s="14" t="s">
        <v>16</v>
      </c>
      <c r="H1704" s="14" t="s">
        <v>16</v>
      </c>
      <c r="I1704" s="14" t="s">
        <v>13</v>
      </c>
      <c r="J1704" s="26" t="s">
        <v>6600</v>
      </c>
      <c r="K1704" s="15">
        <v>36</v>
      </c>
    </row>
    <row r="1705" spans="1:11">
      <c r="A1705" s="14" t="s">
        <v>801</v>
      </c>
      <c r="B1705" s="14">
        <v>1970</v>
      </c>
      <c r="C1705" s="14" t="s">
        <v>34</v>
      </c>
      <c r="D1705" s="14">
        <v>20</v>
      </c>
      <c r="E1705" s="14">
        <v>0</v>
      </c>
      <c r="F1705" s="25">
        <v>6407.05</v>
      </c>
      <c r="G1705" s="14" t="s">
        <v>11</v>
      </c>
      <c r="H1705" s="14" t="s">
        <v>16</v>
      </c>
      <c r="I1705" s="14" t="s">
        <v>13</v>
      </c>
      <c r="J1705" s="26" t="s">
        <v>6599</v>
      </c>
      <c r="K1705" s="15">
        <v>52</v>
      </c>
    </row>
    <row r="1706" spans="1:11">
      <c r="A1706" s="14" t="s">
        <v>802</v>
      </c>
      <c r="B1706" s="14">
        <v>1971</v>
      </c>
      <c r="C1706" s="14" t="s">
        <v>34</v>
      </c>
      <c r="D1706" s="14">
        <v>22</v>
      </c>
      <c r="E1706" s="14">
        <v>0</v>
      </c>
      <c r="F1706" s="25">
        <v>6412.34</v>
      </c>
      <c r="G1706" s="14" t="s">
        <v>11</v>
      </c>
      <c r="H1706" s="14" t="s">
        <v>12</v>
      </c>
      <c r="I1706" s="14" t="s">
        <v>13</v>
      </c>
      <c r="J1706" s="26" t="s">
        <v>6598</v>
      </c>
      <c r="K1706" s="15">
        <v>51</v>
      </c>
    </row>
    <row r="1707" spans="1:11">
      <c r="A1707" s="14" t="s">
        <v>803</v>
      </c>
      <c r="B1707" s="14">
        <v>1987</v>
      </c>
      <c r="C1707" s="14" t="s">
        <v>20</v>
      </c>
      <c r="D1707" s="14">
        <v>4</v>
      </c>
      <c r="E1707" s="14">
        <v>3</v>
      </c>
      <c r="F1707" s="25">
        <v>6414.18</v>
      </c>
      <c r="G1707" s="14" t="s">
        <v>11</v>
      </c>
      <c r="H1707" s="14" t="s">
        <v>11</v>
      </c>
      <c r="I1707" s="14" t="s">
        <v>41</v>
      </c>
      <c r="J1707" s="26" t="s">
        <v>6597</v>
      </c>
      <c r="K1707" s="15">
        <v>35</v>
      </c>
    </row>
    <row r="1708" spans="1:11">
      <c r="A1708" s="14" t="s">
        <v>804</v>
      </c>
      <c r="B1708" s="14">
        <v>1976</v>
      </c>
      <c r="C1708" s="14" t="s">
        <v>30</v>
      </c>
      <c r="D1708" s="14">
        <v>30</v>
      </c>
      <c r="E1708" s="14">
        <v>2</v>
      </c>
      <c r="F1708" s="25">
        <v>6417.28</v>
      </c>
      <c r="G1708" s="14" t="s">
        <v>11</v>
      </c>
      <c r="H1708" s="14" t="s">
        <v>12</v>
      </c>
      <c r="I1708" s="14" t="s">
        <v>13</v>
      </c>
      <c r="J1708" s="26" t="s">
        <v>6596</v>
      </c>
      <c r="K1708" s="15">
        <v>46</v>
      </c>
    </row>
    <row r="1709" spans="1:11">
      <c r="A1709" s="14" t="s">
        <v>805</v>
      </c>
      <c r="B1709" s="14">
        <v>1975</v>
      </c>
      <c r="C1709" s="14" t="s">
        <v>34</v>
      </c>
      <c r="D1709" s="14">
        <v>5</v>
      </c>
      <c r="E1709" s="14">
        <v>1</v>
      </c>
      <c r="F1709" s="25">
        <v>6423.48</v>
      </c>
      <c r="G1709" s="14" t="s">
        <v>11</v>
      </c>
      <c r="H1709" s="14" t="s">
        <v>12</v>
      </c>
      <c r="I1709" s="14" t="s">
        <v>13</v>
      </c>
      <c r="J1709" s="26" t="s">
        <v>6595</v>
      </c>
      <c r="K1709" s="15">
        <v>47</v>
      </c>
    </row>
    <row r="1710" spans="1:11">
      <c r="A1710" s="14" t="s">
        <v>806</v>
      </c>
      <c r="B1710" s="14">
        <v>1985</v>
      </c>
      <c r="C1710" s="14" t="s">
        <v>10</v>
      </c>
      <c r="D1710" s="14">
        <v>22</v>
      </c>
      <c r="E1710" s="14">
        <v>3</v>
      </c>
      <c r="F1710" s="25">
        <v>6435.62</v>
      </c>
      <c r="G1710" s="14" t="s">
        <v>12</v>
      </c>
      <c r="H1710" s="14" t="s">
        <v>11</v>
      </c>
      <c r="I1710" s="14" t="s">
        <v>13</v>
      </c>
      <c r="J1710" s="26" t="s">
        <v>6594</v>
      </c>
      <c r="K1710" s="15">
        <v>37</v>
      </c>
    </row>
    <row r="1711" spans="1:11">
      <c r="A1711" s="14" t="s">
        <v>807</v>
      </c>
      <c r="B1711" s="14">
        <v>1984</v>
      </c>
      <c r="C1711" s="14" t="s">
        <v>34</v>
      </c>
      <c r="D1711" s="14">
        <v>26</v>
      </c>
      <c r="E1711" s="14">
        <v>2</v>
      </c>
      <c r="F1711" s="25">
        <v>6455.86</v>
      </c>
      <c r="G1711" s="14" t="s">
        <v>12</v>
      </c>
      <c r="H1711" s="14" t="s">
        <v>12</v>
      </c>
      <c r="I1711" s="14" t="s">
        <v>23</v>
      </c>
      <c r="J1711" s="26" t="s">
        <v>6593</v>
      </c>
      <c r="K1711" s="15">
        <v>38</v>
      </c>
    </row>
    <row r="1712" spans="1:11">
      <c r="A1712" s="14" t="s">
        <v>808</v>
      </c>
      <c r="B1712" s="14">
        <v>1984</v>
      </c>
      <c r="C1712" s="14" t="s">
        <v>15</v>
      </c>
      <c r="D1712" s="14">
        <v>1</v>
      </c>
      <c r="E1712" s="14">
        <v>2</v>
      </c>
      <c r="F1712" s="25">
        <v>6457.84</v>
      </c>
      <c r="G1712" s="14" t="s">
        <v>11</v>
      </c>
      <c r="H1712" s="14" t="s">
        <v>12</v>
      </c>
      <c r="I1712" s="14" t="s">
        <v>23</v>
      </c>
      <c r="J1712" s="26" t="s">
        <v>6592</v>
      </c>
      <c r="K1712" s="15">
        <v>38</v>
      </c>
    </row>
    <row r="1713" spans="1:11">
      <c r="A1713" s="14" t="s">
        <v>809</v>
      </c>
      <c r="B1713" s="14">
        <v>1981</v>
      </c>
      <c r="C1713" s="14" t="s">
        <v>10</v>
      </c>
      <c r="D1713" s="14">
        <v>27</v>
      </c>
      <c r="E1713" s="14">
        <v>1</v>
      </c>
      <c r="F1713" s="25">
        <v>6473.15</v>
      </c>
      <c r="G1713" s="14" t="s">
        <v>11</v>
      </c>
      <c r="H1713" s="14" t="s">
        <v>11</v>
      </c>
      <c r="I1713" s="14" t="s">
        <v>13</v>
      </c>
      <c r="J1713" s="26" t="s">
        <v>6591</v>
      </c>
      <c r="K1713" s="15">
        <v>41</v>
      </c>
    </row>
    <row r="1714" spans="1:11">
      <c r="A1714" s="14" t="s">
        <v>810</v>
      </c>
      <c r="B1714" s="14">
        <v>1980</v>
      </c>
      <c r="C1714" s="14" t="s">
        <v>18</v>
      </c>
      <c r="D1714" s="14">
        <v>8</v>
      </c>
      <c r="E1714" s="14">
        <v>0</v>
      </c>
      <c r="F1714" s="25">
        <v>6474.01</v>
      </c>
      <c r="G1714" s="14" t="s">
        <v>11</v>
      </c>
      <c r="H1714" s="14" t="s">
        <v>12</v>
      </c>
      <c r="I1714" s="14" t="s">
        <v>41</v>
      </c>
      <c r="J1714" s="26" t="s">
        <v>6590</v>
      </c>
      <c r="K1714" s="15">
        <v>43</v>
      </c>
    </row>
    <row r="1715" spans="1:11">
      <c r="A1715" s="14" t="s">
        <v>2216</v>
      </c>
      <c r="B1715" s="14">
        <v>1983</v>
      </c>
      <c r="C1715" s="14" t="s">
        <v>10</v>
      </c>
      <c r="D1715" s="14">
        <v>26</v>
      </c>
      <c r="E1715" s="14">
        <v>3</v>
      </c>
      <c r="F1715" s="25">
        <v>37800.980000000003</v>
      </c>
      <c r="G1715" s="14" t="s">
        <v>11</v>
      </c>
      <c r="H1715" s="14" t="s">
        <v>11</v>
      </c>
      <c r="I1715" s="14" t="s">
        <v>41</v>
      </c>
      <c r="J1715" s="26" t="s">
        <v>6589</v>
      </c>
      <c r="K1715" s="15">
        <v>39</v>
      </c>
    </row>
    <row r="1716" spans="1:11">
      <c r="A1716" s="14" t="s">
        <v>811</v>
      </c>
      <c r="B1716" s="14">
        <v>1970</v>
      </c>
      <c r="C1716" s="14" t="s">
        <v>30</v>
      </c>
      <c r="D1716" s="14">
        <v>1</v>
      </c>
      <c r="E1716" s="14">
        <v>0</v>
      </c>
      <c r="F1716" s="25">
        <v>6481.67</v>
      </c>
      <c r="G1716" s="14" t="s">
        <v>11</v>
      </c>
      <c r="H1716" s="14" t="s">
        <v>11</v>
      </c>
      <c r="I1716" s="14" t="s">
        <v>13</v>
      </c>
      <c r="J1716" s="26" t="s">
        <v>6099</v>
      </c>
      <c r="K1716" s="15">
        <v>52</v>
      </c>
    </row>
    <row r="1717" spans="1:11">
      <c r="A1717" s="14" t="s">
        <v>812</v>
      </c>
      <c r="B1717" s="14">
        <v>1982</v>
      </c>
      <c r="C1717" s="14" t="s">
        <v>36</v>
      </c>
      <c r="D1717" s="14">
        <v>9</v>
      </c>
      <c r="E1717" s="14">
        <v>1</v>
      </c>
      <c r="F1717" s="25">
        <v>6496.89</v>
      </c>
      <c r="G1717" s="14" t="s">
        <v>11</v>
      </c>
      <c r="H1717" s="14" t="s">
        <v>12</v>
      </c>
      <c r="I1717" s="14" t="s">
        <v>41</v>
      </c>
      <c r="J1717" s="26" t="s">
        <v>6588</v>
      </c>
      <c r="K1717" s="15">
        <v>40</v>
      </c>
    </row>
    <row r="1718" spans="1:11">
      <c r="A1718" s="14" t="s">
        <v>813</v>
      </c>
      <c r="B1718" s="14">
        <v>1982</v>
      </c>
      <c r="C1718" s="14" t="s">
        <v>34</v>
      </c>
      <c r="D1718" s="14">
        <v>28</v>
      </c>
      <c r="E1718" s="14">
        <v>1</v>
      </c>
      <c r="F1718" s="25">
        <v>6500.24</v>
      </c>
      <c r="G1718" s="14" t="s">
        <v>11</v>
      </c>
      <c r="H1718" s="14" t="s">
        <v>11</v>
      </c>
      <c r="I1718" s="14" t="s">
        <v>13</v>
      </c>
      <c r="J1718" s="26" t="s">
        <v>6572</v>
      </c>
      <c r="K1718" s="15">
        <v>40</v>
      </c>
    </row>
    <row r="1719" spans="1:11">
      <c r="A1719" s="14" t="s">
        <v>814</v>
      </c>
      <c r="B1719" s="14">
        <v>1994</v>
      </c>
      <c r="C1719" s="14" t="s">
        <v>10</v>
      </c>
      <c r="D1719" s="14">
        <v>7</v>
      </c>
      <c r="E1719" s="14">
        <v>0</v>
      </c>
      <c r="F1719" s="25">
        <v>6512.24</v>
      </c>
      <c r="G1719" s="14" t="s">
        <v>11</v>
      </c>
      <c r="H1719" s="14" t="s">
        <v>16</v>
      </c>
      <c r="I1719" s="14" t="s">
        <v>299</v>
      </c>
      <c r="J1719" s="26" t="s">
        <v>6587</v>
      </c>
      <c r="K1719" s="15">
        <v>28</v>
      </c>
    </row>
    <row r="1720" spans="1:11">
      <c r="A1720" s="14" t="s">
        <v>815</v>
      </c>
      <c r="B1720" s="14">
        <v>1976</v>
      </c>
      <c r="C1720" s="14" t="s">
        <v>36</v>
      </c>
      <c r="D1720" s="14">
        <v>23</v>
      </c>
      <c r="E1720" s="14">
        <v>2</v>
      </c>
      <c r="F1720" s="25">
        <v>6529.21</v>
      </c>
      <c r="G1720" s="14" t="s">
        <v>11</v>
      </c>
      <c r="H1720" s="14" t="s">
        <v>16</v>
      </c>
      <c r="I1720" s="14" t="s">
        <v>13</v>
      </c>
      <c r="J1720" s="26" t="s">
        <v>6586</v>
      </c>
      <c r="K1720" s="15">
        <v>46</v>
      </c>
    </row>
    <row r="1721" spans="1:11">
      <c r="A1721" s="14" t="s">
        <v>816</v>
      </c>
      <c r="B1721" s="14">
        <v>1982</v>
      </c>
      <c r="C1721" s="14" t="s">
        <v>34</v>
      </c>
      <c r="D1721" s="14">
        <v>12</v>
      </c>
      <c r="E1721" s="14">
        <v>3</v>
      </c>
      <c r="F1721" s="25">
        <v>6532.04</v>
      </c>
      <c r="G1721" s="14" t="s">
        <v>11</v>
      </c>
      <c r="H1721" s="14" t="s">
        <v>16</v>
      </c>
      <c r="I1721" s="14" t="s">
        <v>13</v>
      </c>
      <c r="J1721" s="26" t="s">
        <v>6585</v>
      </c>
      <c r="K1721" s="15">
        <v>40</v>
      </c>
    </row>
    <row r="1722" spans="1:11">
      <c r="A1722" s="14" t="s">
        <v>817</v>
      </c>
      <c r="B1722" s="14">
        <v>1982</v>
      </c>
      <c r="C1722" s="14" t="s">
        <v>36</v>
      </c>
      <c r="D1722" s="14">
        <v>2</v>
      </c>
      <c r="E1722" s="14">
        <v>3</v>
      </c>
      <c r="F1722" s="25">
        <v>6536.68</v>
      </c>
      <c r="G1722" s="14" t="s">
        <v>11</v>
      </c>
      <c r="H1722" s="14" t="s">
        <v>11</v>
      </c>
      <c r="I1722" s="14" t="s">
        <v>23</v>
      </c>
      <c r="J1722" s="26" t="s">
        <v>6584</v>
      </c>
      <c r="K1722" s="15">
        <v>40</v>
      </c>
    </row>
    <row r="1723" spans="1:11">
      <c r="A1723" s="14" t="s">
        <v>818</v>
      </c>
      <c r="B1723" s="14">
        <v>1969</v>
      </c>
      <c r="C1723" s="14" t="s">
        <v>30</v>
      </c>
      <c r="D1723" s="14">
        <v>3</v>
      </c>
      <c r="E1723" s="14">
        <v>0</v>
      </c>
      <c r="F1723" s="25">
        <v>6546.16</v>
      </c>
      <c r="G1723" s="14" t="s">
        <v>11</v>
      </c>
      <c r="H1723" s="14" t="s">
        <v>12</v>
      </c>
      <c r="I1723" s="14" t="s">
        <v>13</v>
      </c>
      <c r="J1723" s="26" t="s">
        <v>6583</v>
      </c>
      <c r="K1723" s="15">
        <v>53</v>
      </c>
    </row>
    <row r="1724" spans="1:11">
      <c r="A1724" s="14" t="s">
        <v>819</v>
      </c>
      <c r="B1724" s="14">
        <v>1986</v>
      </c>
      <c r="C1724" s="14" t="s">
        <v>30</v>
      </c>
      <c r="D1724" s="14">
        <v>18</v>
      </c>
      <c r="E1724" s="14">
        <v>3</v>
      </c>
      <c r="F1724" s="25">
        <v>6548.2</v>
      </c>
      <c r="G1724" s="14" t="s">
        <v>11</v>
      </c>
      <c r="H1724" s="14" t="s">
        <v>12</v>
      </c>
      <c r="I1724" s="14" t="s">
        <v>23</v>
      </c>
      <c r="J1724" s="26" t="s">
        <v>6582</v>
      </c>
      <c r="K1724" s="15">
        <v>36</v>
      </c>
    </row>
    <row r="1725" spans="1:11">
      <c r="A1725" s="14" t="s">
        <v>820</v>
      </c>
      <c r="B1725" s="14">
        <v>1989</v>
      </c>
      <c r="C1725" s="14" t="s">
        <v>34</v>
      </c>
      <c r="D1725" s="14">
        <v>6</v>
      </c>
      <c r="E1725" s="14">
        <v>3</v>
      </c>
      <c r="F1725" s="25">
        <v>6551.75</v>
      </c>
      <c r="G1725" s="14" t="s">
        <v>11</v>
      </c>
      <c r="H1725" s="14" t="s">
        <v>11</v>
      </c>
      <c r="I1725" s="14" t="s">
        <v>246</v>
      </c>
      <c r="J1725" s="26" t="s">
        <v>6581</v>
      </c>
      <c r="K1725" s="15">
        <v>33</v>
      </c>
    </row>
    <row r="1726" spans="1:11">
      <c r="A1726" s="14" t="s">
        <v>2217</v>
      </c>
      <c r="B1726" s="14">
        <v>1979</v>
      </c>
      <c r="C1726" s="14" t="s">
        <v>20</v>
      </c>
      <c r="D1726" s="14">
        <v>9</v>
      </c>
      <c r="E1726" s="14">
        <v>0</v>
      </c>
      <c r="F1726" s="25">
        <v>37829.72</v>
      </c>
      <c r="G1726" s="14" t="s">
        <v>16</v>
      </c>
      <c r="H1726" s="14" t="s">
        <v>11</v>
      </c>
      <c r="I1726" s="14" t="s">
        <v>41</v>
      </c>
      <c r="J1726" s="26" t="s">
        <v>6580</v>
      </c>
      <c r="K1726" s="15">
        <v>43</v>
      </c>
    </row>
    <row r="1727" spans="1:11">
      <c r="A1727" s="14" t="s">
        <v>821</v>
      </c>
      <c r="B1727" s="14">
        <v>1968</v>
      </c>
      <c r="C1727" s="14" t="s">
        <v>30</v>
      </c>
      <c r="D1727" s="14">
        <v>11</v>
      </c>
      <c r="E1727" s="14">
        <v>0</v>
      </c>
      <c r="F1727" s="25">
        <v>6552.01</v>
      </c>
      <c r="G1727" s="14" t="s">
        <v>12</v>
      </c>
      <c r="H1727" s="14" t="s">
        <v>11</v>
      </c>
      <c r="I1727" s="14" t="s">
        <v>13</v>
      </c>
      <c r="J1727" s="26" t="s">
        <v>6579</v>
      </c>
      <c r="K1727" s="15">
        <v>54</v>
      </c>
    </row>
    <row r="1728" spans="1:11">
      <c r="A1728" s="14" t="s">
        <v>822</v>
      </c>
      <c r="B1728" s="14">
        <v>1984</v>
      </c>
      <c r="C1728" s="14" t="s">
        <v>20</v>
      </c>
      <c r="D1728" s="14">
        <v>20</v>
      </c>
      <c r="E1728" s="14">
        <v>1</v>
      </c>
      <c r="F1728" s="25">
        <v>6555.07</v>
      </c>
      <c r="G1728" s="14" t="s">
        <v>11</v>
      </c>
      <c r="H1728" s="14" t="s">
        <v>11</v>
      </c>
      <c r="I1728" s="14" t="s">
        <v>246</v>
      </c>
      <c r="J1728" s="26" t="s">
        <v>6578</v>
      </c>
      <c r="K1728" s="15">
        <v>38</v>
      </c>
    </row>
    <row r="1729" spans="1:11">
      <c r="A1729" s="14" t="s">
        <v>823</v>
      </c>
      <c r="B1729" s="14">
        <v>1981</v>
      </c>
      <c r="C1729" s="14" t="s">
        <v>10</v>
      </c>
      <c r="D1729" s="14">
        <v>20</v>
      </c>
      <c r="E1729" s="14">
        <v>0</v>
      </c>
      <c r="F1729" s="25">
        <v>6571.02</v>
      </c>
      <c r="G1729" s="14" t="s">
        <v>11</v>
      </c>
      <c r="H1729" s="14" t="s">
        <v>16</v>
      </c>
      <c r="I1729" s="14" t="s">
        <v>23</v>
      </c>
      <c r="J1729" s="26" t="s">
        <v>6577</v>
      </c>
      <c r="K1729" s="15">
        <v>41</v>
      </c>
    </row>
    <row r="1730" spans="1:11">
      <c r="A1730" s="14" t="s">
        <v>824</v>
      </c>
      <c r="B1730" s="14">
        <v>1984</v>
      </c>
      <c r="C1730" s="14" t="s">
        <v>36</v>
      </c>
      <c r="D1730" s="14">
        <v>5</v>
      </c>
      <c r="E1730" s="14">
        <v>2</v>
      </c>
      <c r="F1730" s="25">
        <v>6571.54</v>
      </c>
      <c r="G1730" s="14" t="s">
        <v>11</v>
      </c>
      <c r="H1730" s="14" t="s">
        <v>12</v>
      </c>
      <c r="I1730" s="14" t="s">
        <v>41</v>
      </c>
      <c r="J1730" s="26" t="s">
        <v>6576</v>
      </c>
      <c r="K1730" s="15">
        <v>38</v>
      </c>
    </row>
    <row r="1731" spans="1:11">
      <c r="A1731" s="14" t="s">
        <v>825</v>
      </c>
      <c r="B1731" s="14">
        <v>1982</v>
      </c>
      <c r="C1731" s="14" t="s">
        <v>15</v>
      </c>
      <c r="D1731" s="14">
        <v>22</v>
      </c>
      <c r="E1731" s="14">
        <v>2</v>
      </c>
      <c r="F1731" s="25">
        <v>6593.51</v>
      </c>
      <c r="G1731" s="14" t="s">
        <v>11</v>
      </c>
      <c r="H1731" s="14" t="s">
        <v>16</v>
      </c>
      <c r="I1731" s="14" t="s">
        <v>13</v>
      </c>
      <c r="J1731" s="26" t="s">
        <v>6575</v>
      </c>
      <c r="K1731" s="15">
        <v>40</v>
      </c>
    </row>
    <row r="1732" spans="1:11">
      <c r="A1732" s="14" t="s">
        <v>826</v>
      </c>
      <c r="B1732" s="14">
        <v>1982</v>
      </c>
      <c r="C1732" s="14" t="s">
        <v>30</v>
      </c>
      <c r="D1732" s="14">
        <v>29</v>
      </c>
      <c r="E1732" s="14">
        <v>1</v>
      </c>
      <c r="F1732" s="25">
        <v>6600.21</v>
      </c>
      <c r="G1732" s="14" t="s">
        <v>12</v>
      </c>
      <c r="H1732" s="14" t="s">
        <v>11</v>
      </c>
      <c r="I1732" s="14" t="s">
        <v>167</v>
      </c>
      <c r="J1732" s="26" t="s">
        <v>6574</v>
      </c>
      <c r="K1732" s="15">
        <v>40</v>
      </c>
    </row>
    <row r="1733" spans="1:11">
      <c r="A1733" s="14" t="s">
        <v>827</v>
      </c>
      <c r="B1733" s="14">
        <v>1982</v>
      </c>
      <c r="C1733" s="14" t="s">
        <v>15</v>
      </c>
      <c r="D1733" s="14">
        <v>7</v>
      </c>
      <c r="E1733" s="14">
        <v>2</v>
      </c>
      <c r="F1733" s="25">
        <v>6600.36</v>
      </c>
      <c r="G1733" s="14" t="s">
        <v>11</v>
      </c>
      <c r="H1733" s="14" t="s">
        <v>12</v>
      </c>
      <c r="I1733" s="14" t="s">
        <v>41</v>
      </c>
      <c r="J1733" s="26" t="s">
        <v>6573</v>
      </c>
      <c r="K1733" s="15">
        <v>40</v>
      </c>
    </row>
    <row r="1734" spans="1:11">
      <c r="A1734" s="14" t="s">
        <v>828</v>
      </c>
      <c r="B1734" s="14">
        <v>1982</v>
      </c>
      <c r="C1734" s="14" t="s">
        <v>34</v>
      </c>
      <c r="D1734" s="14">
        <v>28</v>
      </c>
      <c r="E1734" s="14">
        <v>1</v>
      </c>
      <c r="F1734" s="25">
        <v>6610.11</v>
      </c>
      <c r="G1734" s="14" t="s">
        <v>12</v>
      </c>
      <c r="H1734" s="14" t="s">
        <v>11</v>
      </c>
      <c r="I1734" s="14" t="s">
        <v>163</v>
      </c>
      <c r="J1734" s="26" t="s">
        <v>6572</v>
      </c>
      <c r="K1734" s="15">
        <v>40</v>
      </c>
    </row>
    <row r="1735" spans="1:11">
      <c r="A1735" s="14" t="s">
        <v>829</v>
      </c>
      <c r="B1735" s="14">
        <v>1973</v>
      </c>
      <c r="C1735" s="14" t="s">
        <v>34</v>
      </c>
      <c r="D1735" s="14">
        <v>29</v>
      </c>
      <c r="E1735" s="14">
        <v>0</v>
      </c>
      <c r="F1735" s="25">
        <v>6630.31</v>
      </c>
      <c r="G1735" s="14" t="s">
        <v>11</v>
      </c>
      <c r="H1735" s="14" t="s">
        <v>16</v>
      </c>
      <c r="I1735" s="14" t="s">
        <v>13</v>
      </c>
      <c r="J1735" s="26" t="s">
        <v>6571</v>
      </c>
      <c r="K1735" s="15">
        <v>49</v>
      </c>
    </row>
    <row r="1736" spans="1:11">
      <c r="A1736" s="14" t="s">
        <v>830</v>
      </c>
      <c r="B1736" s="14">
        <v>2003</v>
      </c>
      <c r="C1736" s="14" t="s">
        <v>20</v>
      </c>
      <c r="D1736" s="14">
        <v>4</v>
      </c>
      <c r="E1736" s="14">
        <v>0</v>
      </c>
      <c r="F1736" s="25">
        <v>6638.16</v>
      </c>
      <c r="G1736" s="14" t="s">
        <v>11</v>
      </c>
      <c r="H1736" s="14" t="s">
        <v>16</v>
      </c>
      <c r="I1736" s="14" t="s">
        <v>23</v>
      </c>
      <c r="J1736" s="26" t="s">
        <v>6570</v>
      </c>
      <c r="K1736" s="15">
        <v>19</v>
      </c>
    </row>
    <row r="1737" spans="1:11">
      <c r="A1737" s="14" t="s">
        <v>2218</v>
      </c>
      <c r="B1737" s="14">
        <v>1998</v>
      </c>
      <c r="C1737" s="14" t="s">
        <v>10</v>
      </c>
      <c r="D1737" s="14">
        <v>29</v>
      </c>
      <c r="E1737" s="14">
        <v>0</v>
      </c>
      <c r="F1737" s="25">
        <v>38126.25</v>
      </c>
      <c r="G1737" s="14" t="s">
        <v>16</v>
      </c>
      <c r="H1737" s="14" t="s">
        <v>12</v>
      </c>
      <c r="I1737" s="14" t="s">
        <v>13</v>
      </c>
      <c r="J1737" s="26" t="s">
        <v>6569</v>
      </c>
      <c r="K1737" s="15">
        <v>24</v>
      </c>
    </row>
    <row r="1738" spans="1:11">
      <c r="A1738" s="14" t="s">
        <v>831</v>
      </c>
      <c r="B1738" s="14">
        <v>1990</v>
      </c>
      <c r="C1738" s="14" t="s">
        <v>18</v>
      </c>
      <c r="D1738" s="14">
        <v>6</v>
      </c>
      <c r="E1738" s="14">
        <v>3</v>
      </c>
      <c r="F1738" s="25">
        <v>6639.3</v>
      </c>
      <c r="G1738" s="14" t="s">
        <v>11</v>
      </c>
      <c r="H1738" s="14" t="s">
        <v>11</v>
      </c>
      <c r="I1738" s="14" t="s">
        <v>299</v>
      </c>
      <c r="J1738" s="26" t="s">
        <v>6568</v>
      </c>
      <c r="K1738" s="15">
        <v>33</v>
      </c>
    </row>
    <row r="1739" spans="1:11">
      <c r="A1739" s="14" t="s">
        <v>832</v>
      </c>
      <c r="B1739" s="14">
        <v>1984</v>
      </c>
      <c r="C1739" s="14" t="s">
        <v>30</v>
      </c>
      <c r="D1739" s="14">
        <v>8</v>
      </c>
      <c r="E1739" s="14">
        <v>2</v>
      </c>
      <c r="F1739" s="25">
        <v>6640.54</v>
      </c>
      <c r="G1739" s="14" t="s">
        <v>11</v>
      </c>
      <c r="H1739" s="14" t="s">
        <v>12</v>
      </c>
      <c r="I1739" s="14" t="s">
        <v>165</v>
      </c>
      <c r="J1739" s="26" t="s">
        <v>6567</v>
      </c>
      <c r="K1739" s="15">
        <v>38</v>
      </c>
    </row>
    <row r="1740" spans="1:11">
      <c r="A1740" s="14" t="s">
        <v>833</v>
      </c>
      <c r="B1740" s="14">
        <v>1970</v>
      </c>
      <c r="C1740" s="14" t="s">
        <v>15</v>
      </c>
      <c r="D1740" s="14">
        <v>8</v>
      </c>
      <c r="E1740" s="14">
        <v>0</v>
      </c>
      <c r="F1740" s="25">
        <v>6651.26</v>
      </c>
      <c r="G1740" s="14" t="s">
        <v>11</v>
      </c>
      <c r="H1740" s="14" t="s">
        <v>12</v>
      </c>
      <c r="I1740" s="14" t="s">
        <v>13</v>
      </c>
      <c r="J1740" s="26" t="s">
        <v>6566</v>
      </c>
      <c r="K1740" s="15">
        <v>52</v>
      </c>
    </row>
    <row r="1741" spans="1:11">
      <c r="A1741" s="14" t="s">
        <v>834</v>
      </c>
      <c r="B1741" s="14">
        <v>1984</v>
      </c>
      <c r="C1741" s="14" t="s">
        <v>10</v>
      </c>
      <c r="D1741" s="14">
        <v>1</v>
      </c>
      <c r="E1741" s="14">
        <v>3</v>
      </c>
      <c r="F1741" s="25">
        <v>6652.53</v>
      </c>
      <c r="G1741" s="14" t="s">
        <v>12</v>
      </c>
      <c r="H1741" s="14" t="s">
        <v>11</v>
      </c>
      <c r="I1741" s="14" t="s">
        <v>13</v>
      </c>
      <c r="J1741" s="26" t="s">
        <v>6565</v>
      </c>
      <c r="K1741" s="15">
        <v>38</v>
      </c>
    </row>
    <row r="1742" spans="1:11">
      <c r="A1742" s="14" t="s">
        <v>835</v>
      </c>
      <c r="B1742" s="14">
        <v>1989</v>
      </c>
      <c r="C1742" s="14" t="s">
        <v>15</v>
      </c>
      <c r="D1742" s="14">
        <v>19</v>
      </c>
      <c r="E1742" s="14">
        <v>5</v>
      </c>
      <c r="F1742" s="25">
        <v>6653.79</v>
      </c>
      <c r="G1742" s="14" t="s">
        <v>11</v>
      </c>
      <c r="H1742" s="14" t="s">
        <v>16</v>
      </c>
      <c r="I1742" s="14" t="s">
        <v>13</v>
      </c>
      <c r="J1742" s="26" t="s">
        <v>6564</v>
      </c>
      <c r="K1742" s="15">
        <v>33</v>
      </c>
    </row>
    <row r="1743" spans="1:11">
      <c r="A1743" s="14" t="s">
        <v>836</v>
      </c>
      <c r="B1743" s="14">
        <v>1982</v>
      </c>
      <c r="C1743" s="14" t="s">
        <v>20</v>
      </c>
      <c r="D1743" s="14">
        <v>27</v>
      </c>
      <c r="E1743" s="14">
        <v>3</v>
      </c>
      <c r="F1743" s="25">
        <v>6664.32</v>
      </c>
      <c r="G1743" s="14" t="s">
        <v>11</v>
      </c>
      <c r="H1743" s="14" t="s">
        <v>11</v>
      </c>
      <c r="I1743" s="14" t="s">
        <v>13</v>
      </c>
      <c r="J1743" s="26" t="s">
        <v>6339</v>
      </c>
      <c r="K1743" s="15">
        <v>40</v>
      </c>
    </row>
    <row r="1744" spans="1:11">
      <c r="A1744" s="14" t="s">
        <v>837</v>
      </c>
      <c r="B1744" s="14">
        <v>1981</v>
      </c>
      <c r="C1744" s="14" t="s">
        <v>20</v>
      </c>
      <c r="D1744" s="14">
        <v>17</v>
      </c>
      <c r="E1744" s="14">
        <v>1</v>
      </c>
      <c r="F1744" s="25">
        <v>6664.69</v>
      </c>
      <c r="G1744" s="14" t="s">
        <v>12</v>
      </c>
      <c r="H1744" s="14" t="s">
        <v>16</v>
      </c>
      <c r="I1744" s="14" t="s">
        <v>23</v>
      </c>
      <c r="J1744" s="26" t="s">
        <v>6563</v>
      </c>
      <c r="K1744" s="15">
        <v>41</v>
      </c>
    </row>
    <row r="1745" spans="1:11">
      <c r="A1745" s="14" t="s">
        <v>838</v>
      </c>
      <c r="B1745" s="14">
        <v>1989</v>
      </c>
      <c r="C1745" s="14" t="s">
        <v>36</v>
      </c>
      <c r="D1745" s="14">
        <v>20</v>
      </c>
      <c r="E1745" s="14">
        <v>5</v>
      </c>
      <c r="F1745" s="25">
        <v>6666.24</v>
      </c>
      <c r="G1745" s="14" t="s">
        <v>12</v>
      </c>
      <c r="H1745" s="14" t="s">
        <v>16</v>
      </c>
      <c r="I1745" s="14" t="s">
        <v>41</v>
      </c>
      <c r="J1745" s="26" t="s">
        <v>6562</v>
      </c>
      <c r="K1745" s="15">
        <v>33</v>
      </c>
    </row>
    <row r="1746" spans="1:11">
      <c r="A1746" s="14" t="s">
        <v>839</v>
      </c>
      <c r="B1746" s="14">
        <v>1985</v>
      </c>
      <c r="C1746" s="14" t="s">
        <v>10</v>
      </c>
      <c r="D1746" s="14">
        <v>9</v>
      </c>
      <c r="E1746" s="14">
        <v>2</v>
      </c>
      <c r="F1746" s="25">
        <v>6686.43</v>
      </c>
      <c r="G1746" s="14" t="s">
        <v>11</v>
      </c>
      <c r="H1746" s="14" t="s">
        <v>12</v>
      </c>
      <c r="I1746" s="14" t="s">
        <v>23</v>
      </c>
      <c r="J1746" s="26" t="s">
        <v>6561</v>
      </c>
      <c r="K1746" s="15">
        <v>37</v>
      </c>
    </row>
    <row r="1747" spans="1:11">
      <c r="A1747" s="14" t="s">
        <v>840</v>
      </c>
      <c r="B1747" s="14">
        <v>1968</v>
      </c>
      <c r="C1747" s="14" t="s">
        <v>10</v>
      </c>
      <c r="D1747" s="14">
        <v>13</v>
      </c>
      <c r="E1747" s="14">
        <v>0</v>
      </c>
      <c r="F1747" s="25">
        <v>6700.56</v>
      </c>
      <c r="G1747" s="14" t="s">
        <v>12</v>
      </c>
      <c r="H1747" s="14" t="s">
        <v>16</v>
      </c>
      <c r="I1747" s="14" t="s">
        <v>23</v>
      </c>
      <c r="J1747" s="26" t="s">
        <v>6560</v>
      </c>
      <c r="K1747" s="15">
        <v>54</v>
      </c>
    </row>
    <row r="1748" spans="1:11">
      <c r="A1748" s="14" t="s">
        <v>2219</v>
      </c>
      <c r="B1748" s="14">
        <v>1972</v>
      </c>
      <c r="C1748" s="14" t="s">
        <v>15</v>
      </c>
      <c r="D1748" s="14">
        <v>19</v>
      </c>
      <c r="E1748" s="14">
        <v>0</v>
      </c>
      <c r="F1748" s="25">
        <v>38189.1</v>
      </c>
      <c r="G1748" s="14" t="s">
        <v>11</v>
      </c>
      <c r="H1748" s="14" t="s">
        <v>11</v>
      </c>
      <c r="I1748" s="14" t="s">
        <v>41</v>
      </c>
      <c r="J1748" s="26" t="s">
        <v>6559</v>
      </c>
      <c r="K1748" s="15">
        <v>50</v>
      </c>
    </row>
    <row r="1749" spans="1:11">
      <c r="A1749" s="14" t="s">
        <v>841</v>
      </c>
      <c r="B1749" s="14">
        <v>1971</v>
      </c>
      <c r="C1749" s="14" t="s">
        <v>30</v>
      </c>
      <c r="D1749" s="14">
        <v>12</v>
      </c>
      <c r="E1749" s="14">
        <v>0</v>
      </c>
      <c r="F1749" s="25">
        <v>6706.47</v>
      </c>
      <c r="G1749" s="14" t="s">
        <v>11</v>
      </c>
      <c r="H1749" s="14" t="s">
        <v>16</v>
      </c>
      <c r="I1749" s="14" t="s">
        <v>13</v>
      </c>
      <c r="J1749" s="26" t="s">
        <v>6558</v>
      </c>
      <c r="K1749" s="15">
        <v>51</v>
      </c>
    </row>
    <row r="1750" spans="1:11">
      <c r="A1750" s="14" t="s">
        <v>842</v>
      </c>
      <c r="B1750" s="14">
        <v>1983</v>
      </c>
      <c r="C1750" s="14" t="s">
        <v>18</v>
      </c>
      <c r="D1750" s="14">
        <v>12</v>
      </c>
      <c r="E1750" s="14">
        <v>2</v>
      </c>
      <c r="F1750" s="25">
        <v>6710.19</v>
      </c>
      <c r="G1750" s="14" t="s">
        <v>12</v>
      </c>
      <c r="H1750" s="14" t="s">
        <v>12</v>
      </c>
      <c r="I1750" s="14" t="s">
        <v>23</v>
      </c>
      <c r="J1750" s="26" t="s">
        <v>6557</v>
      </c>
      <c r="K1750" s="15">
        <v>39</v>
      </c>
    </row>
    <row r="1751" spans="1:11">
      <c r="A1751" s="14" t="s">
        <v>843</v>
      </c>
      <c r="B1751" s="14">
        <v>1994</v>
      </c>
      <c r="C1751" s="14" t="s">
        <v>18</v>
      </c>
      <c r="D1751" s="14">
        <v>13</v>
      </c>
      <c r="E1751" s="14">
        <v>0</v>
      </c>
      <c r="F1751" s="25">
        <v>6721.37</v>
      </c>
      <c r="G1751" s="14" t="s">
        <v>11</v>
      </c>
      <c r="H1751" s="14" t="s">
        <v>16</v>
      </c>
      <c r="I1751" s="14" t="s">
        <v>23</v>
      </c>
      <c r="J1751" s="26" t="s">
        <v>6556</v>
      </c>
      <c r="K1751" s="15">
        <v>28</v>
      </c>
    </row>
    <row r="1752" spans="1:11">
      <c r="A1752" s="14" t="s">
        <v>844</v>
      </c>
      <c r="B1752" s="14">
        <v>1978</v>
      </c>
      <c r="C1752" s="14" t="s">
        <v>36</v>
      </c>
      <c r="D1752" s="14">
        <v>21</v>
      </c>
      <c r="E1752" s="14">
        <v>2</v>
      </c>
      <c r="F1752" s="25">
        <v>6737.98</v>
      </c>
      <c r="G1752" s="14" t="s">
        <v>11</v>
      </c>
      <c r="H1752" s="14" t="s">
        <v>12</v>
      </c>
      <c r="I1752" s="14" t="s">
        <v>13</v>
      </c>
      <c r="J1752" s="26" t="s">
        <v>6555</v>
      </c>
      <c r="K1752" s="15">
        <v>44</v>
      </c>
    </row>
    <row r="1753" spans="1:11">
      <c r="A1753" s="14" t="s">
        <v>845</v>
      </c>
      <c r="B1753" s="14">
        <v>1968</v>
      </c>
      <c r="C1753" s="14" t="s">
        <v>10</v>
      </c>
      <c r="D1753" s="14">
        <v>18</v>
      </c>
      <c r="E1753" s="14">
        <v>0</v>
      </c>
      <c r="F1753" s="25">
        <v>6738.84</v>
      </c>
      <c r="G1753" s="14" t="s">
        <v>12</v>
      </c>
      <c r="H1753" s="14" t="s">
        <v>16</v>
      </c>
      <c r="I1753" s="14" t="s">
        <v>23</v>
      </c>
      <c r="J1753" s="26" t="s">
        <v>6554</v>
      </c>
      <c r="K1753" s="15">
        <v>54</v>
      </c>
    </row>
    <row r="1754" spans="1:11">
      <c r="A1754" s="14" t="s">
        <v>846</v>
      </c>
      <c r="B1754" s="14">
        <v>1986</v>
      </c>
      <c r="C1754" s="14" t="s">
        <v>34</v>
      </c>
      <c r="D1754" s="14">
        <v>7</v>
      </c>
      <c r="E1754" s="14">
        <v>3</v>
      </c>
      <c r="F1754" s="25">
        <v>6746.74</v>
      </c>
      <c r="G1754" s="14" t="s">
        <v>12</v>
      </c>
      <c r="H1754" s="14" t="s">
        <v>11</v>
      </c>
      <c r="I1754" s="14" t="s">
        <v>167</v>
      </c>
      <c r="J1754" s="26" t="s">
        <v>6553</v>
      </c>
      <c r="K1754" s="15">
        <v>36</v>
      </c>
    </row>
    <row r="1755" spans="1:11">
      <c r="A1755" s="14" t="s">
        <v>847</v>
      </c>
      <c r="B1755" s="14">
        <v>1986</v>
      </c>
      <c r="C1755" s="14" t="s">
        <v>18</v>
      </c>
      <c r="D1755" s="14">
        <v>5</v>
      </c>
      <c r="E1755" s="14">
        <v>3</v>
      </c>
      <c r="F1755" s="25">
        <v>6748.59</v>
      </c>
      <c r="G1755" s="14" t="s">
        <v>12</v>
      </c>
      <c r="H1755" s="14" t="s">
        <v>16</v>
      </c>
      <c r="I1755" s="14" t="s">
        <v>167</v>
      </c>
      <c r="J1755" s="26" t="s">
        <v>6552</v>
      </c>
      <c r="K1755" s="15">
        <v>37</v>
      </c>
    </row>
    <row r="1756" spans="1:11">
      <c r="A1756" s="14" t="s">
        <v>848</v>
      </c>
      <c r="B1756" s="14">
        <v>1970</v>
      </c>
      <c r="C1756" s="14" t="s">
        <v>18</v>
      </c>
      <c r="D1756" s="14">
        <v>17</v>
      </c>
      <c r="E1756" s="14">
        <v>0</v>
      </c>
      <c r="F1756" s="25">
        <v>6749.63</v>
      </c>
      <c r="G1756" s="14" t="s">
        <v>11</v>
      </c>
      <c r="H1756" s="14" t="s">
        <v>16</v>
      </c>
      <c r="I1756" s="14" t="s">
        <v>13</v>
      </c>
      <c r="J1756" s="26" t="s">
        <v>6551</v>
      </c>
      <c r="K1756" s="15">
        <v>52</v>
      </c>
    </row>
    <row r="1757" spans="1:11">
      <c r="A1757" s="14" t="s">
        <v>849</v>
      </c>
      <c r="B1757" s="14">
        <v>1966</v>
      </c>
      <c r="C1757" s="14" t="s">
        <v>30</v>
      </c>
      <c r="D1757" s="14">
        <v>9</v>
      </c>
      <c r="E1757" s="14">
        <v>0</v>
      </c>
      <c r="F1757" s="25">
        <v>6750.27</v>
      </c>
      <c r="G1757" s="14" t="s">
        <v>12</v>
      </c>
      <c r="H1757" s="14" t="s">
        <v>11</v>
      </c>
      <c r="I1757" s="14" t="s">
        <v>13</v>
      </c>
      <c r="J1757" s="26" t="s">
        <v>6550</v>
      </c>
      <c r="K1757" s="15">
        <v>56</v>
      </c>
    </row>
    <row r="1758" spans="1:11">
      <c r="A1758" s="14" t="s">
        <v>850</v>
      </c>
      <c r="B1758" s="14">
        <v>1988</v>
      </c>
      <c r="C1758" s="14" t="s">
        <v>36</v>
      </c>
      <c r="D1758" s="14">
        <v>10</v>
      </c>
      <c r="E1758" s="14">
        <v>3</v>
      </c>
      <c r="F1758" s="25">
        <v>6753.04</v>
      </c>
      <c r="G1758" s="14" t="s">
        <v>11</v>
      </c>
      <c r="H1758" s="14" t="s">
        <v>11</v>
      </c>
      <c r="I1758" s="14" t="s">
        <v>246</v>
      </c>
      <c r="J1758" s="26" t="s">
        <v>6549</v>
      </c>
      <c r="K1758" s="15">
        <v>34</v>
      </c>
    </row>
    <row r="1759" spans="1:11">
      <c r="A1759" s="14" t="s">
        <v>2220</v>
      </c>
      <c r="B1759" s="14">
        <v>1989</v>
      </c>
      <c r="C1759" s="14" t="s">
        <v>20</v>
      </c>
      <c r="D1759" s="14">
        <v>8</v>
      </c>
      <c r="E1759" s="14">
        <v>3</v>
      </c>
      <c r="F1759" s="25">
        <v>38237.339999999997</v>
      </c>
      <c r="G1759" s="14" t="s">
        <v>11</v>
      </c>
      <c r="H1759" s="14" t="s">
        <v>12</v>
      </c>
      <c r="I1759" s="14" t="s">
        <v>41</v>
      </c>
      <c r="J1759" s="26" t="s">
        <v>6548</v>
      </c>
      <c r="K1759" s="15">
        <v>33</v>
      </c>
    </row>
    <row r="1760" spans="1:11">
      <c r="A1760" s="14" t="s">
        <v>851</v>
      </c>
      <c r="B1760" s="14">
        <v>1981</v>
      </c>
      <c r="C1760" s="14" t="s">
        <v>20</v>
      </c>
      <c r="D1760" s="14">
        <v>21</v>
      </c>
      <c r="E1760" s="14">
        <v>1</v>
      </c>
      <c r="F1760" s="25">
        <v>6770.19</v>
      </c>
      <c r="G1760" s="14" t="s">
        <v>11</v>
      </c>
      <c r="H1760" s="14" t="s">
        <v>12</v>
      </c>
      <c r="I1760" s="14" t="s">
        <v>13</v>
      </c>
      <c r="J1760" s="26" t="s">
        <v>6547</v>
      </c>
      <c r="K1760" s="15">
        <v>41</v>
      </c>
    </row>
    <row r="1761" spans="1:11">
      <c r="A1761" s="14" t="s">
        <v>852</v>
      </c>
      <c r="B1761" s="14">
        <v>1981</v>
      </c>
      <c r="C1761" s="14" t="s">
        <v>20</v>
      </c>
      <c r="D1761" s="14">
        <v>3</v>
      </c>
      <c r="E1761" s="14">
        <v>1</v>
      </c>
      <c r="F1761" s="25">
        <v>6775.96</v>
      </c>
      <c r="G1761" s="14" t="s">
        <v>11</v>
      </c>
      <c r="H1761" s="14" t="s">
        <v>12</v>
      </c>
      <c r="I1761" s="14" t="s">
        <v>41</v>
      </c>
      <c r="J1761" s="26" t="s">
        <v>6546</v>
      </c>
      <c r="K1761" s="15">
        <v>41</v>
      </c>
    </row>
    <row r="1762" spans="1:11">
      <c r="A1762" s="14" t="s">
        <v>853</v>
      </c>
      <c r="B1762" s="14">
        <v>1981</v>
      </c>
      <c r="C1762" s="14" t="s">
        <v>36</v>
      </c>
      <c r="D1762" s="14">
        <v>8</v>
      </c>
      <c r="E1762" s="14">
        <v>1</v>
      </c>
      <c r="F1762" s="25">
        <v>6781.35</v>
      </c>
      <c r="G1762" s="14" t="s">
        <v>11</v>
      </c>
      <c r="H1762" s="14" t="s">
        <v>16</v>
      </c>
      <c r="I1762" s="14" t="s">
        <v>13</v>
      </c>
      <c r="J1762" s="26" t="s">
        <v>6545</v>
      </c>
      <c r="K1762" s="15">
        <v>41</v>
      </c>
    </row>
    <row r="1763" spans="1:11">
      <c r="A1763" s="14" t="s">
        <v>854</v>
      </c>
      <c r="B1763" s="14">
        <v>1980</v>
      </c>
      <c r="C1763" s="14" t="s">
        <v>15</v>
      </c>
      <c r="D1763" s="14">
        <v>23</v>
      </c>
      <c r="E1763" s="14">
        <v>2</v>
      </c>
      <c r="F1763" s="25">
        <v>6781.52</v>
      </c>
      <c r="G1763" s="14" t="s">
        <v>11</v>
      </c>
      <c r="H1763" s="14" t="s">
        <v>11</v>
      </c>
      <c r="I1763" s="14" t="s">
        <v>13</v>
      </c>
      <c r="J1763" s="26" t="s">
        <v>6544</v>
      </c>
      <c r="K1763" s="15">
        <v>42</v>
      </c>
    </row>
    <row r="1764" spans="1:11">
      <c r="A1764" s="14" t="s">
        <v>855</v>
      </c>
      <c r="B1764" s="14">
        <v>1985</v>
      </c>
      <c r="C1764" s="14" t="s">
        <v>30</v>
      </c>
      <c r="D1764" s="14">
        <v>24</v>
      </c>
      <c r="E1764" s="14">
        <v>3</v>
      </c>
      <c r="F1764" s="25">
        <v>6796.86</v>
      </c>
      <c r="G1764" s="14" t="s">
        <v>12</v>
      </c>
      <c r="H1764" s="14" t="s">
        <v>12</v>
      </c>
      <c r="I1764" s="14" t="s">
        <v>23</v>
      </c>
      <c r="J1764" s="26" t="s">
        <v>6543</v>
      </c>
      <c r="K1764" s="15">
        <v>37</v>
      </c>
    </row>
    <row r="1765" spans="1:11">
      <c r="A1765" s="14" t="s">
        <v>856</v>
      </c>
      <c r="B1765" s="14">
        <v>1991</v>
      </c>
      <c r="C1765" s="14" t="s">
        <v>18</v>
      </c>
      <c r="D1765" s="14">
        <v>29</v>
      </c>
      <c r="E1765" s="14">
        <v>5</v>
      </c>
      <c r="F1765" s="25">
        <v>6799.46</v>
      </c>
      <c r="G1765" s="14" t="s">
        <v>16</v>
      </c>
      <c r="H1765" s="14" t="s">
        <v>11</v>
      </c>
      <c r="I1765" s="14" t="s">
        <v>275</v>
      </c>
      <c r="J1765" s="26" t="s">
        <v>6542</v>
      </c>
      <c r="K1765" s="15">
        <v>31</v>
      </c>
    </row>
    <row r="1766" spans="1:11">
      <c r="A1766" s="14" t="s">
        <v>857</v>
      </c>
      <c r="B1766" s="14">
        <v>1975</v>
      </c>
      <c r="C1766" s="14" t="s">
        <v>34</v>
      </c>
      <c r="D1766" s="14">
        <v>17</v>
      </c>
      <c r="E1766" s="14">
        <v>1</v>
      </c>
      <c r="F1766" s="25">
        <v>6809.46</v>
      </c>
      <c r="G1766" s="14" t="s">
        <v>11</v>
      </c>
      <c r="H1766" s="14" t="s">
        <v>16</v>
      </c>
      <c r="I1766" s="14" t="s">
        <v>23</v>
      </c>
      <c r="J1766" s="26" t="s">
        <v>6541</v>
      </c>
      <c r="K1766" s="15">
        <v>47</v>
      </c>
    </row>
    <row r="1767" spans="1:11">
      <c r="A1767" s="14" t="s">
        <v>858</v>
      </c>
      <c r="B1767" s="14">
        <v>1994</v>
      </c>
      <c r="C1767" s="14" t="s">
        <v>10</v>
      </c>
      <c r="D1767" s="14">
        <v>8</v>
      </c>
      <c r="E1767" s="14">
        <v>0</v>
      </c>
      <c r="F1767" s="25">
        <v>6827.69</v>
      </c>
      <c r="G1767" s="14" t="s">
        <v>11</v>
      </c>
      <c r="H1767" s="14" t="s">
        <v>11</v>
      </c>
      <c r="I1767" s="14" t="s">
        <v>299</v>
      </c>
      <c r="J1767" s="26" t="s">
        <v>6540</v>
      </c>
      <c r="K1767" s="15">
        <v>28</v>
      </c>
    </row>
    <row r="1768" spans="1:11">
      <c r="A1768" s="14" t="s">
        <v>859</v>
      </c>
      <c r="B1768" s="14">
        <v>1979</v>
      </c>
      <c r="C1768" s="14" t="s">
        <v>10</v>
      </c>
      <c r="D1768" s="14">
        <v>15</v>
      </c>
      <c r="E1768" s="14">
        <v>0</v>
      </c>
      <c r="F1768" s="25">
        <v>6837.37</v>
      </c>
      <c r="G1768" s="14" t="s">
        <v>12</v>
      </c>
      <c r="H1768" s="14" t="s">
        <v>16</v>
      </c>
      <c r="I1768" s="14" t="s">
        <v>167</v>
      </c>
      <c r="J1768" s="26" t="s">
        <v>6539</v>
      </c>
      <c r="K1768" s="15">
        <v>43</v>
      </c>
    </row>
    <row r="1769" spans="1:11">
      <c r="A1769" s="14" t="s">
        <v>860</v>
      </c>
      <c r="B1769" s="14">
        <v>2000</v>
      </c>
      <c r="C1769" s="14" t="s">
        <v>15</v>
      </c>
      <c r="D1769" s="14">
        <v>30</v>
      </c>
      <c r="E1769" s="14">
        <v>0</v>
      </c>
      <c r="F1769" s="25">
        <v>6842.28</v>
      </c>
      <c r="G1769" s="14" t="s">
        <v>11</v>
      </c>
      <c r="H1769" s="14" t="s">
        <v>16</v>
      </c>
      <c r="I1769" s="14" t="s">
        <v>23</v>
      </c>
      <c r="J1769" s="26" t="s">
        <v>6538</v>
      </c>
      <c r="K1769" s="15">
        <v>22</v>
      </c>
    </row>
    <row r="1770" spans="1:11">
      <c r="A1770" s="14" t="s">
        <v>2221</v>
      </c>
      <c r="B1770" s="14">
        <v>1964</v>
      </c>
      <c r="C1770" s="14" t="s">
        <v>18</v>
      </c>
      <c r="D1770" s="14">
        <v>16</v>
      </c>
      <c r="E1770" s="14">
        <v>0</v>
      </c>
      <c r="F1770" s="25">
        <v>38241.74</v>
      </c>
      <c r="G1770" s="14" t="s">
        <v>11</v>
      </c>
      <c r="H1770" s="14" t="s">
        <v>12</v>
      </c>
      <c r="I1770" s="14" t="s">
        <v>41</v>
      </c>
      <c r="J1770" s="26" t="s">
        <v>6537</v>
      </c>
      <c r="K1770" s="15">
        <v>58</v>
      </c>
    </row>
    <row r="1771" spans="1:11">
      <c r="A1771" s="14" t="s">
        <v>861</v>
      </c>
      <c r="B1771" s="14">
        <v>1977</v>
      </c>
      <c r="C1771" s="14" t="s">
        <v>18</v>
      </c>
      <c r="D1771" s="14">
        <v>15</v>
      </c>
      <c r="E1771" s="14">
        <v>2</v>
      </c>
      <c r="F1771" s="25">
        <v>6843.17</v>
      </c>
      <c r="G1771" s="14" t="s">
        <v>11</v>
      </c>
      <c r="H1771" s="14" t="s">
        <v>16</v>
      </c>
      <c r="I1771" s="14" t="s">
        <v>13</v>
      </c>
      <c r="J1771" s="26" t="s">
        <v>6536</v>
      </c>
      <c r="K1771" s="15">
        <v>45</v>
      </c>
    </row>
    <row r="1772" spans="1:11">
      <c r="A1772" s="14" t="s">
        <v>862</v>
      </c>
      <c r="B1772" s="14">
        <v>1979</v>
      </c>
      <c r="C1772" s="14" t="s">
        <v>15</v>
      </c>
      <c r="D1772" s="14">
        <v>4</v>
      </c>
      <c r="E1772" s="14">
        <v>1</v>
      </c>
      <c r="F1772" s="25">
        <v>6849.03</v>
      </c>
      <c r="G1772" s="14" t="s">
        <v>11</v>
      </c>
      <c r="H1772" s="14" t="s">
        <v>11</v>
      </c>
      <c r="I1772" s="14" t="s">
        <v>41</v>
      </c>
      <c r="J1772" s="26" t="s">
        <v>6535</v>
      </c>
      <c r="K1772" s="15">
        <v>43</v>
      </c>
    </row>
    <row r="1773" spans="1:11">
      <c r="A1773" s="14" t="s">
        <v>863</v>
      </c>
      <c r="B1773" s="14">
        <v>1981</v>
      </c>
      <c r="C1773" s="14" t="s">
        <v>18</v>
      </c>
      <c r="D1773" s="14">
        <v>19</v>
      </c>
      <c r="E1773" s="14">
        <v>1</v>
      </c>
      <c r="F1773" s="25">
        <v>6858.48</v>
      </c>
      <c r="G1773" s="14" t="s">
        <v>11</v>
      </c>
      <c r="H1773" s="14" t="s">
        <v>11</v>
      </c>
      <c r="I1773" s="14" t="s">
        <v>165</v>
      </c>
      <c r="J1773" s="26" t="s">
        <v>6534</v>
      </c>
      <c r="K1773" s="15">
        <v>41</v>
      </c>
    </row>
    <row r="1774" spans="1:11">
      <c r="A1774" s="14" t="s">
        <v>864</v>
      </c>
      <c r="B1774" s="14">
        <v>1978</v>
      </c>
      <c r="C1774" s="14" t="s">
        <v>34</v>
      </c>
      <c r="D1774" s="14">
        <v>5</v>
      </c>
      <c r="E1774" s="14">
        <v>2</v>
      </c>
      <c r="F1774" s="25">
        <v>6863.49</v>
      </c>
      <c r="G1774" s="14" t="s">
        <v>11</v>
      </c>
      <c r="H1774" s="14" t="s">
        <v>16</v>
      </c>
      <c r="I1774" s="14" t="s">
        <v>13</v>
      </c>
      <c r="J1774" s="26" t="s">
        <v>6250</v>
      </c>
      <c r="K1774" s="15">
        <v>44</v>
      </c>
    </row>
    <row r="1775" spans="1:11">
      <c r="A1775" s="14" t="s">
        <v>865</v>
      </c>
      <c r="B1775" s="14">
        <v>1969</v>
      </c>
      <c r="C1775" s="14" t="s">
        <v>36</v>
      </c>
      <c r="D1775" s="14">
        <v>23</v>
      </c>
      <c r="E1775" s="14">
        <v>0</v>
      </c>
      <c r="F1775" s="25">
        <v>6868.39</v>
      </c>
      <c r="G1775" s="14" t="s">
        <v>11</v>
      </c>
      <c r="H1775" s="14" t="s">
        <v>11</v>
      </c>
      <c r="I1775" s="14" t="s">
        <v>13</v>
      </c>
      <c r="J1775" s="26" t="s">
        <v>6533</v>
      </c>
      <c r="K1775" s="15">
        <v>53</v>
      </c>
    </row>
    <row r="1776" spans="1:11">
      <c r="A1776" s="14" t="s">
        <v>866</v>
      </c>
      <c r="B1776" s="14">
        <v>1981</v>
      </c>
      <c r="C1776" s="14" t="s">
        <v>18</v>
      </c>
      <c r="D1776" s="14">
        <v>23</v>
      </c>
      <c r="E1776" s="14">
        <v>2</v>
      </c>
      <c r="F1776" s="25">
        <v>6875.96</v>
      </c>
      <c r="G1776" s="14" t="s">
        <v>11</v>
      </c>
      <c r="H1776" s="14" t="s">
        <v>11</v>
      </c>
      <c r="I1776" s="14" t="s">
        <v>41</v>
      </c>
      <c r="J1776" s="26" t="s">
        <v>6532</v>
      </c>
      <c r="K1776" s="15">
        <v>41</v>
      </c>
    </row>
    <row r="1777" spans="1:11">
      <c r="A1777" s="14" t="s">
        <v>867</v>
      </c>
      <c r="B1777" s="14">
        <v>2004</v>
      </c>
      <c r="C1777" s="14" t="s">
        <v>30</v>
      </c>
      <c r="D1777" s="14">
        <v>24</v>
      </c>
      <c r="E1777" s="14">
        <v>0</v>
      </c>
      <c r="F1777" s="25">
        <v>6876.53</v>
      </c>
      <c r="G1777" s="14" t="s">
        <v>11</v>
      </c>
      <c r="H1777" s="14" t="s">
        <v>16</v>
      </c>
      <c r="I1777" s="14" t="s">
        <v>23</v>
      </c>
      <c r="J1777" s="26" t="s">
        <v>6531</v>
      </c>
      <c r="K1777" s="15">
        <v>18</v>
      </c>
    </row>
    <row r="1778" spans="1:11">
      <c r="A1778" s="14" t="s">
        <v>868</v>
      </c>
      <c r="B1778" s="14">
        <v>1985</v>
      </c>
      <c r="C1778" s="14" t="s">
        <v>20</v>
      </c>
      <c r="D1778" s="14">
        <v>10</v>
      </c>
      <c r="E1778" s="14">
        <v>2</v>
      </c>
      <c r="F1778" s="25">
        <v>6877.98</v>
      </c>
      <c r="G1778" s="14" t="s">
        <v>11</v>
      </c>
      <c r="H1778" s="14" t="s">
        <v>16</v>
      </c>
      <c r="I1778" s="14" t="s">
        <v>246</v>
      </c>
      <c r="J1778" s="26" t="s">
        <v>6530</v>
      </c>
      <c r="K1778" s="15">
        <v>37</v>
      </c>
    </row>
    <row r="1779" spans="1:11">
      <c r="A1779" s="14" t="s">
        <v>869</v>
      </c>
      <c r="B1779" s="14">
        <v>1989</v>
      </c>
      <c r="C1779" s="14" t="s">
        <v>30</v>
      </c>
      <c r="D1779" s="14">
        <v>21</v>
      </c>
      <c r="E1779" s="14">
        <v>3</v>
      </c>
      <c r="F1779" s="25">
        <v>6895.19</v>
      </c>
      <c r="G1779" s="14" t="s">
        <v>11</v>
      </c>
      <c r="H1779" s="14" t="s">
        <v>12</v>
      </c>
      <c r="I1779" s="14" t="s">
        <v>246</v>
      </c>
      <c r="J1779" s="26" t="s">
        <v>6529</v>
      </c>
      <c r="K1779" s="15">
        <v>33</v>
      </c>
    </row>
    <row r="1780" spans="1:11">
      <c r="A1780" s="14" t="s">
        <v>870</v>
      </c>
      <c r="B1780" s="14">
        <v>1984</v>
      </c>
      <c r="C1780" s="14" t="s">
        <v>20</v>
      </c>
      <c r="D1780" s="14">
        <v>5</v>
      </c>
      <c r="E1780" s="14">
        <v>2</v>
      </c>
      <c r="F1780" s="25">
        <v>6933.24</v>
      </c>
      <c r="G1780" s="14" t="s">
        <v>11</v>
      </c>
      <c r="H1780" s="14" t="s">
        <v>12</v>
      </c>
      <c r="I1780" s="14" t="s">
        <v>23</v>
      </c>
      <c r="J1780" s="26" t="s">
        <v>6528</v>
      </c>
      <c r="K1780" s="15">
        <v>38</v>
      </c>
    </row>
    <row r="1781" spans="1:11">
      <c r="A1781" s="14" t="s">
        <v>2222</v>
      </c>
      <c r="B1781" s="14">
        <v>1980</v>
      </c>
      <c r="C1781" s="14" t="s">
        <v>34</v>
      </c>
      <c r="D1781" s="14">
        <v>16</v>
      </c>
      <c r="E1781" s="14">
        <v>1</v>
      </c>
      <c r="F1781" s="25">
        <v>38245.589999999997</v>
      </c>
      <c r="G1781" s="14" t="s">
        <v>16</v>
      </c>
      <c r="H1781" s="14" t="s">
        <v>11</v>
      </c>
      <c r="I1781" s="14" t="s">
        <v>13</v>
      </c>
      <c r="J1781" s="26" t="s">
        <v>6527</v>
      </c>
      <c r="K1781" s="15">
        <v>42</v>
      </c>
    </row>
    <row r="1782" spans="1:11">
      <c r="A1782" s="14" t="s">
        <v>2357</v>
      </c>
      <c r="B1782" s="14">
        <v>1961</v>
      </c>
      <c r="C1782" s="14" t="s">
        <v>30</v>
      </c>
      <c r="D1782" s="14">
        <v>21</v>
      </c>
      <c r="E1782" s="14">
        <v>1</v>
      </c>
      <c r="F1782" s="25">
        <v>48517.56</v>
      </c>
      <c r="G1782" s="14" t="s">
        <v>16</v>
      </c>
      <c r="H1782" s="14" t="s">
        <v>12</v>
      </c>
      <c r="I1782" s="14" t="s">
        <v>246</v>
      </c>
      <c r="J1782" s="26" t="s">
        <v>6526</v>
      </c>
      <c r="K1782" s="15">
        <v>61</v>
      </c>
    </row>
    <row r="1783" spans="1:11">
      <c r="A1783" s="14" t="s">
        <v>871</v>
      </c>
      <c r="B1783" s="14">
        <v>1978</v>
      </c>
      <c r="C1783" s="14" t="s">
        <v>15</v>
      </c>
      <c r="D1783" s="14">
        <v>29</v>
      </c>
      <c r="E1783" s="14">
        <v>2</v>
      </c>
      <c r="F1783" s="25">
        <v>6938.11</v>
      </c>
      <c r="G1783" s="14" t="s">
        <v>11</v>
      </c>
      <c r="H1783" s="14" t="s">
        <v>11</v>
      </c>
      <c r="I1783" s="14" t="s">
        <v>13</v>
      </c>
      <c r="J1783" s="26" t="s">
        <v>6424</v>
      </c>
      <c r="K1783" s="15">
        <v>44</v>
      </c>
    </row>
    <row r="1784" spans="1:11">
      <c r="A1784" s="14" t="s">
        <v>872</v>
      </c>
      <c r="B1784" s="14">
        <v>1980</v>
      </c>
      <c r="C1784" s="14" t="s">
        <v>34</v>
      </c>
      <c r="D1784" s="14">
        <v>30</v>
      </c>
      <c r="E1784" s="14">
        <v>1</v>
      </c>
      <c r="F1784" s="25">
        <v>6940.91</v>
      </c>
      <c r="G1784" s="14" t="s">
        <v>11</v>
      </c>
      <c r="H1784" s="14" t="s">
        <v>11</v>
      </c>
      <c r="I1784" s="14" t="s">
        <v>23</v>
      </c>
      <c r="J1784" s="26" t="s">
        <v>6525</v>
      </c>
      <c r="K1784" s="15">
        <v>42</v>
      </c>
    </row>
    <row r="1785" spans="1:11">
      <c r="A1785" s="14" t="s">
        <v>873</v>
      </c>
      <c r="B1785" s="14">
        <v>1980</v>
      </c>
      <c r="C1785" s="14" t="s">
        <v>36</v>
      </c>
      <c r="D1785" s="14">
        <v>5</v>
      </c>
      <c r="E1785" s="14">
        <v>2</v>
      </c>
      <c r="F1785" s="25">
        <v>6940.94</v>
      </c>
      <c r="G1785" s="14" t="s">
        <v>11</v>
      </c>
      <c r="H1785" s="14" t="s">
        <v>12</v>
      </c>
      <c r="I1785" s="14" t="s">
        <v>13</v>
      </c>
      <c r="J1785" s="26" t="s">
        <v>6228</v>
      </c>
      <c r="K1785" s="15">
        <v>42</v>
      </c>
    </row>
    <row r="1786" spans="1:11">
      <c r="A1786" s="14" t="s">
        <v>874</v>
      </c>
      <c r="B1786" s="14">
        <v>1978</v>
      </c>
      <c r="C1786" s="14" t="s">
        <v>30</v>
      </c>
      <c r="D1786" s="14">
        <v>15</v>
      </c>
      <c r="E1786" s="14">
        <v>0</v>
      </c>
      <c r="F1786" s="25">
        <v>6948.7</v>
      </c>
      <c r="G1786" s="14" t="s">
        <v>16</v>
      </c>
      <c r="H1786" s="14" t="s">
        <v>11</v>
      </c>
      <c r="I1786" s="14" t="s">
        <v>23</v>
      </c>
      <c r="J1786" s="26" t="s">
        <v>6524</v>
      </c>
      <c r="K1786" s="15">
        <v>44</v>
      </c>
    </row>
    <row r="1787" spans="1:11">
      <c r="A1787" s="14" t="s">
        <v>875</v>
      </c>
      <c r="B1787" s="14">
        <v>1980</v>
      </c>
      <c r="C1787" s="14" t="s">
        <v>34</v>
      </c>
      <c r="D1787" s="14">
        <v>18</v>
      </c>
      <c r="E1787" s="14">
        <v>2</v>
      </c>
      <c r="F1787" s="25">
        <v>6951.12</v>
      </c>
      <c r="G1787" s="14" t="s">
        <v>11</v>
      </c>
      <c r="H1787" s="14" t="s">
        <v>11</v>
      </c>
      <c r="I1787" s="14" t="s">
        <v>13</v>
      </c>
      <c r="J1787" s="26" t="s">
        <v>6523</v>
      </c>
      <c r="K1787" s="15">
        <v>42</v>
      </c>
    </row>
    <row r="1788" spans="1:11">
      <c r="A1788" s="14" t="s">
        <v>876</v>
      </c>
      <c r="B1788" s="14">
        <v>1975</v>
      </c>
      <c r="C1788" s="14" t="s">
        <v>18</v>
      </c>
      <c r="D1788" s="14">
        <v>3</v>
      </c>
      <c r="E1788" s="14">
        <v>1</v>
      </c>
      <c r="F1788" s="25">
        <v>6965.21</v>
      </c>
      <c r="G1788" s="14" t="s">
        <v>11</v>
      </c>
      <c r="H1788" s="14" t="s">
        <v>12</v>
      </c>
      <c r="I1788" s="14" t="s">
        <v>13</v>
      </c>
      <c r="J1788" s="26" t="s">
        <v>6522</v>
      </c>
      <c r="K1788" s="15">
        <v>48</v>
      </c>
    </row>
    <row r="1789" spans="1:11">
      <c r="A1789" s="14" t="s">
        <v>877</v>
      </c>
      <c r="B1789" s="14">
        <v>1985</v>
      </c>
      <c r="C1789" s="14" t="s">
        <v>30</v>
      </c>
      <c r="D1789" s="14">
        <v>10</v>
      </c>
      <c r="E1789" s="14">
        <v>3</v>
      </c>
      <c r="F1789" s="25">
        <v>6985.51</v>
      </c>
      <c r="G1789" s="14" t="s">
        <v>11</v>
      </c>
      <c r="H1789" s="14" t="s">
        <v>11</v>
      </c>
      <c r="I1789" s="14" t="s">
        <v>165</v>
      </c>
      <c r="J1789" s="26" t="s">
        <v>6521</v>
      </c>
      <c r="K1789" s="15">
        <v>37</v>
      </c>
    </row>
    <row r="1790" spans="1:11">
      <c r="A1790" s="14" t="s">
        <v>878</v>
      </c>
      <c r="B1790" s="14">
        <v>1982</v>
      </c>
      <c r="C1790" s="14" t="s">
        <v>36</v>
      </c>
      <c r="D1790" s="14">
        <v>18</v>
      </c>
      <c r="E1790" s="14">
        <v>2</v>
      </c>
      <c r="F1790" s="25">
        <v>6986.7</v>
      </c>
      <c r="G1790" s="14" t="s">
        <v>12</v>
      </c>
      <c r="H1790" s="14" t="s">
        <v>16</v>
      </c>
      <c r="I1790" s="14" t="s">
        <v>23</v>
      </c>
      <c r="J1790" s="26" t="s">
        <v>6520</v>
      </c>
      <c r="K1790" s="15">
        <v>40</v>
      </c>
    </row>
    <row r="1791" spans="1:11">
      <c r="A1791" s="14" t="s">
        <v>879</v>
      </c>
      <c r="B1791" s="14">
        <v>1982</v>
      </c>
      <c r="C1791" s="14" t="s">
        <v>20</v>
      </c>
      <c r="D1791" s="14">
        <v>1</v>
      </c>
      <c r="E1791" s="14">
        <v>3</v>
      </c>
      <c r="F1791" s="25">
        <v>6989.95</v>
      </c>
      <c r="G1791" s="14" t="s">
        <v>11</v>
      </c>
      <c r="H1791" s="14" t="s">
        <v>16</v>
      </c>
      <c r="I1791" s="14" t="s">
        <v>13</v>
      </c>
      <c r="J1791" s="26" t="s">
        <v>6519</v>
      </c>
      <c r="K1791" s="15">
        <v>40</v>
      </c>
    </row>
    <row r="1792" spans="1:11">
      <c r="A1792" s="14" t="s">
        <v>880</v>
      </c>
      <c r="B1792" s="14">
        <v>1969</v>
      </c>
      <c r="C1792" s="14" t="s">
        <v>10</v>
      </c>
      <c r="D1792" s="14">
        <v>6</v>
      </c>
      <c r="E1792" s="14">
        <v>0</v>
      </c>
      <c r="F1792" s="25">
        <v>7003.1</v>
      </c>
      <c r="G1792" s="14" t="s">
        <v>11</v>
      </c>
      <c r="H1792" s="14" t="s">
        <v>12</v>
      </c>
      <c r="I1792" s="14" t="s">
        <v>13</v>
      </c>
      <c r="J1792" s="26" t="s">
        <v>6518</v>
      </c>
      <c r="K1792" s="15">
        <v>53</v>
      </c>
    </row>
    <row r="1793" spans="1:11">
      <c r="A1793" s="14" t="s">
        <v>2223</v>
      </c>
      <c r="B1793" s="14">
        <v>1989</v>
      </c>
      <c r="C1793" s="14" t="s">
        <v>36</v>
      </c>
      <c r="D1793" s="14">
        <v>30</v>
      </c>
      <c r="E1793" s="14">
        <v>1</v>
      </c>
      <c r="F1793" s="25">
        <v>38282.75</v>
      </c>
      <c r="G1793" s="14" t="s">
        <v>16</v>
      </c>
      <c r="H1793" s="14" t="s">
        <v>11</v>
      </c>
      <c r="I1793" s="14" t="s">
        <v>13</v>
      </c>
      <c r="J1793" s="26" t="s">
        <v>6517</v>
      </c>
      <c r="K1793" s="15">
        <v>33</v>
      </c>
    </row>
    <row r="1794" spans="1:11">
      <c r="A1794" s="14" t="s">
        <v>881</v>
      </c>
      <c r="B1794" s="14">
        <v>1978</v>
      </c>
      <c r="C1794" s="14" t="s">
        <v>18</v>
      </c>
      <c r="D1794" s="14">
        <v>2</v>
      </c>
      <c r="E1794" s="14">
        <v>2</v>
      </c>
      <c r="F1794" s="25">
        <v>7033.08</v>
      </c>
      <c r="G1794" s="14" t="s">
        <v>11</v>
      </c>
      <c r="H1794" s="14" t="s">
        <v>11</v>
      </c>
      <c r="I1794" s="14" t="s">
        <v>13</v>
      </c>
      <c r="J1794" s="26" t="s">
        <v>6516</v>
      </c>
      <c r="K1794" s="15">
        <v>45</v>
      </c>
    </row>
    <row r="1795" spans="1:11">
      <c r="A1795" s="14" t="s">
        <v>882</v>
      </c>
      <c r="B1795" s="14">
        <v>1995</v>
      </c>
      <c r="C1795" s="14" t="s">
        <v>36</v>
      </c>
      <c r="D1795" s="14">
        <v>29</v>
      </c>
      <c r="E1795" s="14">
        <v>0</v>
      </c>
      <c r="F1795" s="25">
        <v>7042.11</v>
      </c>
      <c r="G1795" s="14" t="s">
        <v>11</v>
      </c>
      <c r="H1795" s="14" t="s">
        <v>12</v>
      </c>
      <c r="I1795" s="14" t="s">
        <v>23</v>
      </c>
      <c r="J1795" s="26" t="s">
        <v>6515</v>
      </c>
      <c r="K1795" s="15">
        <v>27</v>
      </c>
    </row>
    <row r="1796" spans="1:11">
      <c r="A1796" s="14" t="s">
        <v>883</v>
      </c>
      <c r="B1796" s="14">
        <v>1980</v>
      </c>
      <c r="C1796" s="14" t="s">
        <v>10</v>
      </c>
      <c r="D1796" s="14">
        <v>26</v>
      </c>
      <c r="E1796" s="14">
        <v>1</v>
      </c>
      <c r="F1796" s="25">
        <v>7045.5</v>
      </c>
      <c r="G1796" s="14" t="s">
        <v>11</v>
      </c>
      <c r="H1796" s="14" t="s">
        <v>16</v>
      </c>
      <c r="I1796" s="14" t="s">
        <v>41</v>
      </c>
      <c r="J1796" s="26" t="s">
        <v>6514</v>
      </c>
      <c r="K1796" s="15">
        <v>42</v>
      </c>
    </row>
    <row r="1797" spans="1:11">
      <c r="A1797" s="14" t="s">
        <v>884</v>
      </c>
      <c r="B1797" s="14">
        <v>1980</v>
      </c>
      <c r="C1797" s="14" t="s">
        <v>36</v>
      </c>
      <c r="D1797" s="14">
        <v>22</v>
      </c>
      <c r="E1797" s="14">
        <v>1</v>
      </c>
      <c r="F1797" s="25">
        <v>7046.72</v>
      </c>
      <c r="G1797" s="14" t="s">
        <v>11</v>
      </c>
      <c r="H1797" s="14" t="s">
        <v>12</v>
      </c>
      <c r="I1797" s="14" t="s">
        <v>13</v>
      </c>
      <c r="J1797" s="26" t="s">
        <v>6513</v>
      </c>
      <c r="K1797" s="15">
        <v>42</v>
      </c>
    </row>
    <row r="1798" spans="1:11">
      <c r="A1798" s="14" t="s">
        <v>885</v>
      </c>
      <c r="B1798" s="14">
        <v>1980</v>
      </c>
      <c r="C1798" s="14" t="s">
        <v>10</v>
      </c>
      <c r="D1798" s="14">
        <v>21</v>
      </c>
      <c r="E1798" s="14">
        <v>0</v>
      </c>
      <c r="F1798" s="25">
        <v>7050.02</v>
      </c>
      <c r="G1798" s="14" t="s">
        <v>11</v>
      </c>
      <c r="H1798" s="14" t="s">
        <v>16</v>
      </c>
      <c r="I1798" s="14" t="s">
        <v>246</v>
      </c>
      <c r="J1798" s="26" t="s">
        <v>6512</v>
      </c>
      <c r="K1798" s="15">
        <v>42</v>
      </c>
    </row>
    <row r="1799" spans="1:11">
      <c r="A1799" s="14" t="s">
        <v>886</v>
      </c>
      <c r="B1799" s="14">
        <v>1980</v>
      </c>
      <c r="C1799" s="14" t="s">
        <v>18</v>
      </c>
      <c r="D1799" s="14">
        <v>28</v>
      </c>
      <c r="E1799" s="14">
        <v>1</v>
      </c>
      <c r="F1799" s="25">
        <v>7050.64</v>
      </c>
      <c r="G1799" s="14" t="s">
        <v>11</v>
      </c>
      <c r="H1799" s="14" t="s">
        <v>12</v>
      </c>
      <c r="I1799" s="14" t="s">
        <v>41</v>
      </c>
      <c r="J1799" s="26" t="s">
        <v>6511</v>
      </c>
      <c r="K1799" s="15">
        <v>42</v>
      </c>
    </row>
    <row r="1800" spans="1:11">
      <c r="A1800" s="14" t="s">
        <v>887</v>
      </c>
      <c r="B1800" s="14">
        <v>1978</v>
      </c>
      <c r="C1800" s="14" t="s">
        <v>18</v>
      </c>
      <c r="D1800" s="14">
        <v>24</v>
      </c>
      <c r="E1800" s="14">
        <v>2</v>
      </c>
      <c r="F1800" s="25">
        <v>7054.41</v>
      </c>
      <c r="G1800" s="14" t="s">
        <v>11</v>
      </c>
      <c r="H1800" s="14" t="s">
        <v>11</v>
      </c>
      <c r="I1800" s="14" t="s">
        <v>13</v>
      </c>
      <c r="J1800" s="26" t="s">
        <v>6510</v>
      </c>
      <c r="K1800" s="15">
        <v>44</v>
      </c>
    </row>
    <row r="1801" spans="1:11">
      <c r="A1801" s="14" t="s">
        <v>888</v>
      </c>
      <c r="B1801" s="14">
        <v>1982</v>
      </c>
      <c r="C1801" s="14" t="s">
        <v>36</v>
      </c>
      <c r="D1801" s="14">
        <v>6</v>
      </c>
      <c r="E1801" s="14">
        <v>1</v>
      </c>
      <c r="F1801" s="25">
        <v>7077.19</v>
      </c>
      <c r="G1801" s="14" t="s">
        <v>11</v>
      </c>
      <c r="H1801" s="14" t="s">
        <v>12</v>
      </c>
      <c r="I1801" s="14" t="s">
        <v>246</v>
      </c>
      <c r="J1801" s="26" t="s">
        <v>6509</v>
      </c>
      <c r="K1801" s="15">
        <v>40</v>
      </c>
    </row>
    <row r="1802" spans="1:11">
      <c r="A1802" s="14" t="s">
        <v>889</v>
      </c>
      <c r="B1802" s="14">
        <v>1992</v>
      </c>
      <c r="C1802" s="14" t="s">
        <v>18</v>
      </c>
      <c r="D1802" s="14">
        <v>18</v>
      </c>
      <c r="E1802" s="14">
        <v>0</v>
      </c>
      <c r="F1802" s="25">
        <v>7096.98</v>
      </c>
      <c r="G1802" s="14" t="s">
        <v>11</v>
      </c>
      <c r="H1802" s="14" t="s">
        <v>11</v>
      </c>
      <c r="I1802" s="14" t="s">
        <v>23</v>
      </c>
      <c r="J1802" s="26" t="s">
        <v>6508</v>
      </c>
      <c r="K1802" s="15">
        <v>30</v>
      </c>
    </row>
    <row r="1803" spans="1:11">
      <c r="A1803" s="14" t="s">
        <v>890</v>
      </c>
      <c r="B1803" s="14">
        <v>1987</v>
      </c>
      <c r="C1803" s="14" t="s">
        <v>34</v>
      </c>
      <c r="D1803" s="14">
        <v>11</v>
      </c>
      <c r="E1803" s="14">
        <v>3</v>
      </c>
      <c r="F1803" s="25">
        <v>7106.81</v>
      </c>
      <c r="G1803" s="14" t="s">
        <v>11</v>
      </c>
      <c r="H1803" s="14" t="s">
        <v>16</v>
      </c>
      <c r="I1803" s="14" t="s">
        <v>23</v>
      </c>
      <c r="J1803" s="26" t="s">
        <v>6507</v>
      </c>
      <c r="K1803" s="15">
        <v>35</v>
      </c>
    </row>
    <row r="1804" spans="1:11">
      <c r="A1804" s="14" t="s">
        <v>2224</v>
      </c>
      <c r="B1804" s="14">
        <v>1980</v>
      </c>
      <c r="C1804" s="14" t="s">
        <v>18</v>
      </c>
      <c r="D1804" s="14">
        <v>12</v>
      </c>
      <c r="E1804" s="14">
        <v>2</v>
      </c>
      <c r="F1804" s="25">
        <v>38313.129999999997</v>
      </c>
      <c r="G1804" s="14" t="s">
        <v>16</v>
      </c>
      <c r="H1804" s="14" t="s">
        <v>12</v>
      </c>
      <c r="I1804" s="14" t="s">
        <v>41</v>
      </c>
      <c r="J1804" s="26" t="s">
        <v>6506</v>
      </c>
      <c r="K1804" s="15">
        <v>42</v>
      </c>
    </row>
    <row r="1805" spans="1:11">
      <c r="A1805" s="14" t="s">
        <v>891</v>
      </c>
      <c r="B1805" s="14">
        <v>1968</v>
      </c>
      <c r="C1805" s="14" t="s">
        <v>18</v>
      </c>
      <c r="D1805" s="14">
        <v>29</v>
      </c>
      <c r="E1805" s="14">
        <v>0</v>
      </c>
      <c r="F1805" s="25">
        <v>7125.25</v>
      </c>
      <c r="G1805" s="14" t="s">
        <v>12</v>
      </c>
      <c r="H1805" s="14" t="s">
        <v>11</v>
      </c>
      <c r="I1805" s="14" t="s">
        <v>13</v>
      </c>
      <c r="J1805" s="26" t="s">
        <v>6505</v>
      </c>
      <c r="K1805" s="15">
        <v>54</v>
      </c>
    </row>
    <row r="1806" spans="1:11">
      <c r="A1806" s="14" t="s">
        <v>892</v>
      </c>
      <c r="B1806" s="14">
        <v>1993</v>
      </c>
      <c r="C1806" s="14" t="s">
        <v>34</v>
      </c>
      <c r="D1806" s="14">
        <v>1</v>
      </c>
      <c r="E1806" s="14">
        <v>0</v>
      </c>
      <c r="F1806" s="25">
        <v>7128.64</v>
      </c>
      <c r="G1806" s="14" t="s">
        <v>11</v>
      </c>
      <c r="H1806" s="14" t="s">
        <v>11</v>
      </c>
      <c r="I1806" s="14" t="s">
        <v>299</v>
      </c>
      <c r="J1806" s="26" t="s">
        <v>6504</v>
      </c>
      <c r="K1806" s="15">
        <v>29</v>
      </c>
    </row>
    <row r="1807" spans="1:11">
      <c r="A1807" s="14" t="s">
        <v>893</v>
      </c>
      <c r="B1807" s="14">
        <v>1984</v>
      </c>
      <c r="C1807" s="14" t="s">
        <v>10</v>
      </c>
      <c r="D1807" s="14">
        <v>7</v>
      </c>
      <c r="E1807" s="14">
        <v>2</v>
      </c>
      <c r="F1807" s="25">
        <v>7133.9</v>
      </c>
      <c r="G1807" s="14" t="s">
        <v>11</v>
      </c>
      <c r="H1807" s="14" t="s">
        <v>16</v>
      </c>
      <c r="I1807" s="14" t="s">
        <v>246</v>
      </c>
      <c r="J1807" s="26" t="s">
        <v>6503</v>
      </c>
      <c r="K1807" s="15">
        <v>38</v>
      </c>
    </row>
    <row r="1808" spans="1:11">
      <c r="A1808" s="14" t="s">
        <v>894</v>
      </c>
      <c r="B1808" s="14">
        <v>1999</v>
      </c>
      <c r="C1808" s="14" t="s">
        <v>34</v>
      </c>
      <c r="D1808" s="14">
        <v>8</v>
      </c>
      <c r="E1808" s="14">
        <v>0</v>
      </c>
      <c r="F1808" s="25">
        <v>7144.4</v>
      </c>
      <c r="G1808" s="14" t="s">
        <v>11</v>
      </c>
      <c r="H1808" s="14" t="s">
        <v>16</v>
      </c>
      <c r="I1808" s="14" t="s">
        <v>631</v>
      </c>
      <c r="J1808" s="26" t="s">
        <v>6502</v>
      </c>
      <c r="K1808" s="15">
        <v>23</v>
      </c>
    </row>
    <row r="1809" spans="1:11">
      <c r="A1809" s="14" t="s">
        <v>895</v>
      </c>
      <c r="B1809" s="14">
        <v>1984</v>
      </c>
      <c r="C1809" s="14" t="s">
        <v>15</v>
      </c>
      <c r="D1809" s="14">
        <v>21</v>
      </c>
      <c r="E1809" s="14">
        <v>2</v>
      </c>
      <c r="F1809" s="25">
        <v>7144.86</v>
      </c>
      <c r="G1809" s="14" t="s">
        <v>11</v>
      </c>
      <c r="H1809" s="14" t="s">
        <v>11</v>
      </c>
      <c r="I1809" s="14" t="s">
        <v>246</v>
      </c>
      <c r="J1809" s="26" t="s">
        <v>6501</v>
      </c>
      <c r="K1809" s="15">
        <v>38</v>
      </c>
    </row>
    <row r="1810" spans="1:11">
      <c r="A1810" s="14" t="s">
        <v>896</v>
      </c>
      <c r="B1810" s="14">
        <v>1976</v>
      </c>
      <c r="C1810" s="14" t="s">
        <v>18</v>
      </c>
      <c r="D1810" s="14">
        <v>24</v>
      </c>
      <c r="E1810" s="14">
        <v>0</v>
      </c>
      <c r="F1810" s="25">
        <v>7147.11</v>
      </c>
      <c r="G1810" s="14" t="s">
        <v>12</v>
      </c>
      <c r="H1810" s="14" t="s">
        <v>11</v>
      </c>
      <c r="I1810" s="14" t="s">
        <v>41</v>
      </c>
      <c r="J1810" s="26" t="s">
        <v>6500</v>
      </c>
      <c r="K1810" s="15">
        <v>46</v>
      </c>
    </row>
    <row r="1811" spans="1:11">
      <c r="A1811" s="14" t="s">
        <v>897</v>
      </c>
      <c r="B1811" s="14">
        <v>1978</v>
      </c>
      <c r="C1811" s="14" t="s">
        <v>10</v>
      </c>
      <c r="D1811" s="14">
        <v>30</v>
      </c>
      <c r="E1811" s="14">
        <v>1</v>
      </c>
      <c r="F1811" s="25">
        <v>7147.47</v>
      </c>
      <c r="G1811" s="14" t="s">
        <v>11</v>
      </c>
      <c r="H1811" s="14" t="s">
        <v>12</v>
      </c>
      <c r="I1811" s="14" t="s">
        <v>13</v>
      </c>
      <c r="J1811" s="26" t="s">
        <v>6499</v>
      </c>
      <c r="K1811" s="15">
        <v>44</v>
      </c>
    </row>
    <row r="1812" spans="1:11">
      <c r="A1812" s="14" t="s">
        <v>898</v>
      </c>
      <c r="B1812" s="14">
        <v>1984</v>
      </c>
      <c r="C1812" s="14" t="s">
        <v>18</v>
      </c>
      <c r="D1812" s="14">
        <v>29</v>
      </c>
      <c r="E1812" s="14">
        <v>3</v>
      </c>
      <c r="F1812" s="25">
        <v>7151.09</v>
      </c>
      <c r="G1812" s="14" t="s">
        <v>11</v>
      </c>
      <c r="H1812" s="14" t="s">
        <v>11</v>
      </c>
      <c r="I1812" s="14" t="s">
        <v>41</v>
      </c>
      <c r="J1812" s="26" t="s">
        <v>6498</v>
      </c>
      <c r="K1812" s="15">
        <v>38</v>
      </c>
    </row>
    <row r="1813" spans="1:11">
      <c r="A1813" s="14" t="s">
        <v>899</v>
      </c>
      <c r="B1813" s="14">
        <v>1978</v>
      </c>
      <c r="C1813" s="14" t="s">
        <v>20</v>
      </c>
      <c r="D1813" s="14">
        <v>6</v>
      </c>
      <c r="E1813" s="14">
        <v>1</v>
      </c>
      <c r="F1813" s="25">
        <v>7152.67</v>
      </c>
      <c r="G1813" s="14" t="s">
        <v>12</v>
      </c>
      <c r="H1813" s="14" t="s">
        <v>11</v>
      </c>
      <c r="I1813" s="14" t="s">
        <v>13</v>
      </c>
      <c r="J1813" s="26" t="s">
        <v>6497</v>
      </c>
      <c r="K1813" s="15">
        <v>44</v>
      </c>
    </row>
    <row r="1814" spans="1:11">
      <c r="A1814" s="14" t="s">
        <v>900</v>
      </c>
      <c r="B1814" s="14">
        <v>1981</v>
      </c>
      <c r="C1814" s="14" t="s">
        <v>10</v>
      </c>
      <c r="D1814" s="14">
        <v>17</v>
      </c>
      <c r="E1814" s="14">
        <v>1</v>
      </c>
      <c r="F1814" s="25">
        <v>7153.55</v>
      </c>
      <c r="G1814" s="14" t="s">
        <v>11</v>
      </c>
      <c r="H1814" s="14" t="s">
        <v>16</v>
      </c>
      <c r="I1814" s="14" t="s">
        <v>23</v>
      </c>
      <c r="J1814" s="26" t="s">
        <v>6496</v>
      </c>
      <c r="K1814" s="15">
        <v>41</v>
      </c>
    </row>
    <row r="1815" spans="1:11">
      <c r="A1815" s="14" t="s">
        <v>2225</v>
      </c>
      <c r="B1815" s="14">
        <v>2002</v>
      </c>
      <c r="C1815" s="14" t="s">
        <v>20</v>
      </c>
      <c r="D1815" s="14">
        <v>17</v>
      </c>
      <c r="E1815" s="14">
        <v>2</v>
      </c>
      <c r="F1815" s="25">
        <v>38344.57</v>
      </c>
      <c r="G1815" s="14" t="s">
        <v>16</v>
      </c>
      <c r="H1815" s="14" t="s">
        <v>12</v>
      </c>
      <c r="I1815" s="14" t="s">
        <v>41</v>
      </c>
      <c r="J1815" s="26" t="s">
        <v>6495</v>
      </c>
      <c r="K1815" s="15">
        <v>20</v>
      </c>
    </row>
    <row r="1816" spans="1:11">
      <c r="A1816" s="14" t="s">
        <v>901</v>
      </c>
      <c r="B1816" s="14">
        <v>1980</v>
      </c>
      <c r="C1816" s="14" t="s">
        <v>18</v>
      </c>
      <c r="D1816" s="14">
        <v>22</v>
      </c>
      <c r="E1816" s="14">
        <v>2</v>
      </c>
      <c r="F1816" s="25">
        <v>7160.09</v>
      </c>
      <c r="G1816" s="14" t="s">
        <v>11</v>
      </c>
      <c r="H1816" s="14" t="s">
        <v>11</v>
      </c>
      <c r="I1816" s="14" t="s">
        <v>41</v>
      </c>
      <c r="J1816" s="26" t="s">
        <v>6494</v>
      </c>
      <c r="K1816" s="15">
        <v>42</v>
      </c>
    </row>
    <row r="1817" spans="1:11">
      <c r="A1817" s="14" t="s">
        <v>902</v>
      </c>
      <c r="B1817" s="14">
        <v>1980</v>
      </c>
      <c r="C1817" s="14" t="s">
        <v>36</v>
      </c>
      <c r="D1817" s="14">
        <v>7</v>
      </c>
      <c r="E1817" s="14">
        <v>2</v>
      </c>
      <c r="F1817" s="25">
        <v>7160.33</v>
      </c>
      <c r="G1817" s="14" t="s">
        <v>11</v>
      </c>
      <c r="H1817" s="14" t="s">
        <v>16</v>
      </c>
      <c r="I1817" s="14" t="s">
        <v>13</v>
      </c>
      <c r="J1817" s="26" t="s">
        <v>6493</v>
      </c>
      <c r="K1817" s="15">
        <v>42</v>
      </c>
    </row>
    <row r="1818" spans="1:11">
      <c r="A1818" s="14" t="s">
        <v>903</v>
      </c>
      <c r="B1818" s="14">
        <v>1980</v>
      </c>
      <c r="C1818" s="14" t="s">
        <v>20</v>
      </c>
      <c r="D1818" s="14">
        <v>30</v>
      </c>
      <c r="E1818" s="14">
        <v>2</v>
      </c>
      <c r="F1818" s="25">
        <v>7162.01</v>
      </c>
      <c r="G1818" s="14" t="s">
        <v>11</v>
      </c>
      <c r="H1818" s="14" t="s">
        <v>12</v>
      </c>
      <c r="I1818" s="14" t="s">
        <v>13</v>
      </c>
      <c r="J1818" s="26" t="s">
        <v>6492</v>
      </c>
      <c r="K1818" s="15">
        <v>42</v>
      </c>
    </row>
    <row r="1819" spans="1:11">
      <c r="A1819" s="14" t="s">
        <v>904</v>
      </c>
      <c r="B1819" s="14">
        <v>1982</v>
      </c>
      <c r="C1819" s="14" t="s">
        <v>34</v>
      </c>
      <c r="D1819" s="14">
        <v>16</v>
      </c>
      <c r="E1819" s="14">
        <v>2</v>
      </c>
      <c r="F1819" s="25">
        <v>7173.36</v>
      </c>
      <c r="G1819" s="14" t="s">
        <v>12</v>
      </c>
      <c r="H1819" s="14" t="s">
        <v>11</v>
      </c>
      <c r="I1819" s="14" t="s">
        <v>167</v>
      </c>
      <c r="J1819" s="26" t="s">
        <v>6261</v>
      </c>
      <c r="K1819" s="15">
        <v>40</v>
      </c>
    </row>
    <row r="1820" spans="1:11">
      <c r="A1820" s="14" t="s">
        <v>905</v>
      </c>
      <c r="B1820" s="14">
        <v>1975</v>
      </c>
      <c r="C1820" s="14" t="s">
        <v>10</v>
      </c>
      <c r="D1820" s="14">
        <v>19</v>
      </c>
      <c r="E1820" s="14">
        <v>1</v>
      </c>
      <c r="F1820" s="25">
        <v>7175.51</v>
      </c>
      <c r="G1820" s="14" t="s">
        <v>11</v>
      </c>
      <c r="H1820" s="14" t="s">
        <v>12</v>
      </c>
      <c r="I1820" s="14" t="s">
        <v>13</v>
      </c>
      <c r="J1820" s="26" t="s">
        <v>6491</v>
      </c>
      <c r="K1820" s="15">
        <v>47</v>
      </c>
    </row>
    <row r="1821" spans="1:11">
      <c r="A1821" s="14" t="s">
        <v>906</v>
      </c>
      <c r="B1821" s="14">
        <v>1968</v>
      </c>
      <c r="C1821" s="14" t="s">
        <v>34</v>
      </c>
      <c r="D1821" s="14">
        <v>26</v>
      </c>
      <c r="E1821" s="14">
        <v>0</v>
      </c>
      <c r="F1821" s="25">
        <v>7179.52</v>
      </c>
      <c r="G1821" s="14" t="s">
        <v>12</v>
      </c>
      <c r="H1821" s="14" t="s">
        <v>12</v>
      </c>
      <c r="I1821" s="14" t="s">
        <v>13</v>
      </c>
      <c r="J1821" s="26" t="s">
        <v>6490</v>
      </c>
      <c r="K1821" s="15">
        <v>54</v>
      </c>
    </row>
    <row r="1822" spans="1:11">
      <c r="A1822" s="14" t="s">
        <v>907</v>
      </c>
      <c r="B1822" s="14">
        <v>1982</v>
      </c>
      <c r="C1822" s="14" t="s">
        <v>20</v>
      </c>
      <c r="D1822" s="14">
        <v>14</v>
      </c>
      <c r="E1822" s="14">
        <v>3</v>
      </c>
      <c r="F1822" s="25">
        <v>7196.87</v>
      </c>
      <c r="G1822" s="14" t="s">
        <v>12</v>
      </c>
      <c r="H1822" s="14" t="s">
        <v>11</v>
      </c>
      <c r="I1822" s="14" t="s">
        <v>41</v>
      </c>
      <c r="J1822" s="26" t="s">
        <v>6489</v>
      </c>
      <c r="K1822" s="15">
        <v>40</v>
      </c>
    </row>
    <row r="1823" spans="1:11">
      <c r="A1823" s="14" t="s">
        <v>908</v>
      </c>
      <c r="B1823" s="14">
        <v>1983</v>
      </c>
      <c r="C1823" s="14" t="s">
        <v>34</v>
      </c>
      <c r="D1823" s="14">
        <v>11</v>
      </c>
      <c r="E1823" s="14">
        <v>2</v>
      </c>
      <c r="F1823" s="25">
        <v>7201.7</v>
      </c>
      <c r="G1823" s="14" t="s">
        <v>11</v>
      </c>
      <c r="H1823" s="14" t="s">
        <v>12</v>
      </c>
      <c r="I1823" s="14" t="s">
        <v>23</v>
      </c>
      <c r="J1823" s="26" t="s">
        <v>6488</v>
      </c>
      <c r="K1823" s="15">
        <v>39</v>
      </c>
    </row>
    <row r="1824" spans="1:11">
      <c r="A1824" s="14" t="s">
        <v>909</v>
      </c>
      <c r="B1824" s="14">
        <v>1983</v>
      </c>
      <c r="C1824" s="14" t="s">
        <v>15</v>
      </c>
      <c r="D1824" s="14">
        <v>21</v>
      </c>
      <c r="E1824" s="14">
        <v>2</v>
      </c>
      <c r="F1824" s="25">
        <v>7209.49</v>
      </c>
      <c r="G1824" s="14" t="s">
        <v>11</v>
      </c>
      <c r="H1824" s="14" t="s">
        <v>12</v>
      </c>
      <c r="I1824" s="14" t="s">
        <v>23</v>
      </c>
      <c r="J1824" s="26" t="s">
        <v>6487</v>
      </c>
      <c r="K1824" s="15">
        <v>39</v>
      </c>
    </row>
    <row r="1825" spans="1:11">
      <c r="A1825" s="14" t="s">
        <v>910</v>
      </c>
      <c r="B1825" s="14">
        <v>1991</v>
      </c>
      <c r="C1825" s="14" t="s">
        <v>18</v>
      </c>
      <c r="D1825" s="14">
        <v>28</v>
      </c>
      <c r="E1825" s="14">
        <v>3</v>
      </c>
      <c r="F1825" s="25">
        <v>7220.25</v>
      </c>
      <c r="G1825" s="14" t="s">
        <v>11</v>
      </c>
      <c r="H1825" s="14" t="s">
        <v>11</v>
      </c>
      <c r="I1825" s="14" t="s">
        <v>299</v>
      </c>
      <c r="J1825" s="26" t="s">
        <v>6486</v>
      </c>
      <c r="K1825" s="15">
        <v>31</v>
      </c>
    </row>
    <row r="1826" spans="1:11">
      <c r="A1826" s="14" t="s">
        <v>2226</v>
      </c>
      <c r="B1826" s="14">
        <v>1970</v>
      </c>
      <c r="C1826" s="14" t="s">
        <v>34</v>
      </c>
      <c r="D1826" s="14">
        <v>22</v>
      </c>
      <c r="E1826" s="14">
        <v>0</v>
      </c>
      <c r="F1826" s="25">
        <v>38389.79</v>
      </c>
      <c r="G1826" s="14" t="s">
        <v>11</v>
      </c>
      <c r="H1826" s="14" t="s">
        <v>12</v>
      </c>
      <c r="I1826" s="14" t="s">
        <v>41</v>
      </c>
      <c r="J1826" s="26" t="s">
        <v>6485</v>
      </c>
      <c r="K1826" s="15">
        <v>52</v>
      </c>
    </row>
    <row r="1827" spans="1:11">
      <c r="A1827" s="14" t="s">
        <v>911</v>
      </c>
      <c r="B1827" s="14">
        <v>1977</v>
      </c>
      <c r="C1827" s="14" t="s">
        <v>20</v>
      </c>
      <c r="D1827" s="14">
        <v>15</v>
      </c>
      <c r="E1827" s="14">
        <v>0</v>
      </c>
      <c r="F1827" s="25">
        <v>7222.79</v>
      </c>
      <c r="G1827" s="14" t="s">
        <v>12</v>
      </c>
      <c r="H1827" s="14" t="s">
        <v>12</v>
      </c>
      <c r="I1827" s="14" t="s">
        <v>23</v>
      </c>
      <c r="J1827" s="26" t="s">
        <v>6484</v>
      </c>
      <c r="K1827" s="15">
        <v>45</v>
      </c>
    </row>
    <row r="1828" spans="1:11">
      <c r="A1828" s="14" t="s">
        <v>912</v>
      </c>
      <c r="B1828" s="14">
        <v>1986</v>
      </c>
      <c r="C1828" s="14" t="s">
        <v>10</v>
      </c>
      <c r="D1828" s="14">
        <v>13</v>
      </c>
      <c r="E1828" s="14">
        <v>3</v>
      </c>
      <c r="F1828" s="25">
        <v>7228.22</v>
      </c>
      <c r="G1828" s="14" t="s">
        <v>11</v>
      </c>
      <c r="H1828" s="14" t="s">
        <v>16</v>
      </c>
      <c r="I1828" s="14" t="s">
        <v>246</v>
      </c>
      <c r="J1828" s="26" t="s">
        <v>6483</v>
      </c>
      <c r="K1828" s="15">
        <v>36</v>
      </c>
    </row>
    <row r="1829" spans="1:11">
      <c r="A1829" s="14" t="s">
        <v>913</v>
      </c>
      <c r="B1829" s="14">
        <v>1986</v>
      </c>
      <c r="C1829" s="14" t="s">
        <v>20</v>
      </c>
      <c r="D1829" s="14">
        <v>2</v>
      </c>
      <c r="E1829" s="14">
        <v>4</v>
      </c>
      <c r="F1829" s="25">
        <v>7243.81</v>
      </c>
      <c r="G1829" s="14" t="s">
        <v>11</v>
      </c>
      <c r="H1829" s="14" t="s">
        <v>12</v>
      </c>
      <c r="I1829" s="14" t="s">
        <v>13</v>
      </c>
      <c r="J1829" s="26" t="s">
        <v>6482</v>
      </c>
      <c r="K1829" s="15">
        <v>36</v>
      </c>
    </row>
    <row r="1830" spans="1:11">
      <c r="A1830" s="14" t="s">
        <v>914</v>
      </c>
      <c r="B1830" s="14">
        <v>1982</v>
      </c>
      <c r="C1830" s="14" t="s">
        <v>10</v>
      </c>
      <c r="D1830" s="14">
        <v>24</v>
      </c>
      <c r="E1830" s="14">
        <v>3</v>
      </c>
      <c r="F1830" s="25">
        <v>7248.71</v>
      </c>
      <c r="G1830" s="14" t="s">
        <v>11</v>
      </c>
      <c r="H1830" s="14" t="s">
        <v>16</v>
      </c>
      <c r="I1830" s="14" t="s">
        <v>13</v>
      </c>
      <c r="J1830" s="26" t="s">
        <v>6481</v>
      </c>
      <c r="K1830" s="15">
        <v>40</v>
      </c>
    </row>
    <row r="1831" spans="1:11">
      <c r="A1831" s="14" t="s">
        <v>915</v>
      </c>
      <c r="B1831" s="14">
        <v>1981</v>
      </c>
      <c r="C1831" s="14" t="s">
        <v>34</v>
      </c>
      <c r="D1831" s="14">
        <v>14</v>
      </c>
      <c r="E1831" s="14">
        <v>2</v>
      </c>
      <c r="F1831" s="25">
        <v>7256.72</v>
      </c>
      <c r="G1831" s="14" t="s">
        <v>12</v>
      </c>
      <c r="H1831" s="14" t="s">
        <v>11</v>
      </c>
      <c r="I1831" s="14" t="s">
        <v>23</v>
      </c>
      <c r="J1831" s="26" t="s">
        <v>6480</v>
      </c>
      <c r="K1831" s="15">
        <v>41</v>
      </c>
    </row>
    <row r="1832" spans="1:11">
      <c r="A1832" s="14" t="s">
        <v>916</v>
      </c>
      <c r="B1832" s="14">
        <v>1981</v>
      </c>
      <c r="C1832" s="14" t="s">
        <v>18</v>
      </c>
      <c r="D1832" s="14">
        <v>13</v>
      </c>
      <c r="E1832" s="14">
        <v>2</v>
      </c>
      <c r="F1832" s="25">
        <v>7261.74</v>
      </c>
      <c r="G1832" s="14" t="s">
        <v>12</v>
      </c>
      <c r="H1832" s="14" t="s">
        <v>12</v>
      </c>
      <c r="I1832" s="14" t="s">
        <v>23</v>
      </c>
      <c r="J1832" s="26" t="s">
        <v>6479</v>
      </c>
      <c r="K1832" s="15">
        <v>41</v>
      </c>
    </row>
    <row r="1833" spans="1:11">
      <c r="A1833" s="14" t="s">
        <v>917</v>
      </c>
      <c r="B1833" s="14">
        <v>1973</v>
      </c>
      <c r="C1833" s="14" t="s">
        <v>36</v>
      </c>
      <c r="D1833" s="14">
        <v>25</v>
      </c>
      <c r="E1833" s="14">
        <v>0</v>
      </c>
      <c r="F1833" s="25">
        <v>7265.58</v>
      </c>
      <c r="G1833" s="14" t="s">
        <v>11</v>
      </c>
      <c r="H1833" s="14" t="s">
        <v>11</v>
      </c>
      <c r="I1833" s="14" t="s">
        <v>13</v>
      </c>
      <c r="J1833" s="26" t="s">
        <v>6478</v>
      </c>
      <c r="K1833" s="15">
        <v>49</v>
      </c>
    </row>
    <row r="1834" spans="1:11">
      <c r="A1834" s="14" t="s">
        <v>918</v>
      </c>
      <c r="B1834" s="14">
        <v>1981</v>
      </c>
      <c r="C1834" s="14" t="s">
        <v>34</v>
      </c>
      <c r="D1834" s="14">
        <v>4</v>
      </c>
      <c r="E1834" s="14">
        <v>2</v>
      </c>
      <c r="F1834" s="25">
        <v>7265.7</v>
      </c>
      <c r="G1834" s="14" t="s">
        <v>12</v>
      </c>
      <c r="H1834" s="14" t="s">
        <v>12</v>
      </c>
      <c r="I1834" s="14" t="s">
        <v>23</v>
      </c>
      <c r="J1834" s="26" t="s">
        <v>6477</v>
      </c>
      <c r="K1834" s="15">
        <v>41</v>
      </c>
    </row>
    <row r="1835" spans="1:11">
      <c r="A1835" s="14" t="s">
        <v>919</v>
      </c>
      <c r="B1835" s="14">
        <v>1976</v>
      </c>
      <c r="C1835" s="14" t="s">
        <v>30</v>
      </c>
      <c r="D1835" s="14">
        <v>18</v>
      </c>
      <c r="E1835" s="14">
        <v>2</v>
      </c>
      <c r="F1835" s="25">
        <v>7273.02</v>
      </c>
      <c r="G1835" s="14" t="s">
        <v>11</v>
      </c>
      <c r="H1835" s="14" t="s">
        <v>16</v>
      </c>
      <c r="I1835" s="14" t="s">
        <v>13</v>
      </c>
      <c r="J1835" s="26" t="s">
        <v>6476</v>
      </c>
      <c r="K1835" s="15">
        <v>46</v>
      </c>
    </row>
    <row r="1836" spans="1:11">
      <c r="A1836" s="14" t="s">
        <v>920</v>
      </c>
      <c r="B1836" s="14">
        <v>1985</v>
      </c>
      <c r="C1836" s="14" t="s">
        <v>15</v>
      </c>
      <c r="D1836" s="14">
        <v>2</v>
      </c>
      <c r="E1836" s="14">
        <v>3</v>
      </c>
      <c r="F1836" s="25">
        <v>7281.51</v>
      </c>
      <c r="G1836" s="14" t="s">
        <v>11</v>
      </c>
      <c r="H1836" s="14" t="s">
        <v>16</v>
      </c>
      <c r="I1836" s="14" t="s">
        <v>23</v>
      </c>
      <c r="J1836" s="26" t="s">
        <v>6475</v>
      </c>
      <c r="K1836" s="15">
        <v>37</v>
      </c>
    </row>
    <row r="1837" spans="1:11">
      <c r="A1837" s="14" t="s">
        <v>2227</v>
      </c>
      <c r="B1837" s="14">
        <v>1971</v>
      </c>
      <c r="C1837" s="14" t="s">
        <v>30</v>
      </c>
      <c r="D1837" s="14">
        <v>23</v>
      </c>
      <c r="E1837" s="14">
        <v>0</v>
      </c>
      <c r="F1837" s="25">
        <v>38405.26</v>
      </c>
      <c r="G1837" s="14" t="s">
        <v>11</v>
      </c>
      <c r="H1837" s="14" t="s">
        <v>16</v>
      </c>
      <c r="I1837" s="14" t="s">
        <v>41</v>
      </c>
      <c r="J1837" s="26" t="s">
        <v>6474</v>
      </c>
      <c r="K1837" s="15">
        <v>51</v>
      </c>
    </row>
    <row r="1838" spans="1:11">
      <c r="A1838" s="14" t="s">
        <v>921</v>
      </c>
      <c r="B1838" s="14">
        <v>1966</v>
      </c>
      <c r="C1838" s="14" t="s">
        <v>30</v>
      </c>
      <c r="D1838" s="14">
        <v>26</v>
      </c>
      <c r="E1838" s="14">
        <v>0</v>
      </c>
      <c r="F1838" s="25">
        <v>7302.46</v>
      </c>
      <c r="G1838" s="14" t="s">
        <v>12</v>
      </c>
      <c r="H1838" s="14" t="s">
        <v>16</v>
      </c>
      <c r="I1838" s="14" t="s">
        <v>23</v>
      </c>
      <c r="J1838" s="26" t="s">
        <v>6473</v>
      </c>
      <c r="K1838" s="15">
        <v>56</v>
      </c>
    </row>
    <row r="1839" spans="1:11">
      <c r="A1839" s="14" t="s">
        <v>922</v>
      </c>
      <c r="B1839" s="14">
        <v>1965</v>
      </c>
      <c r="C1839" s="14" t="s">
        <v>18</v>
      </c>
      <c r="D1839" s="14">
        <v>6</v>
      </c>
      <c r="E1839" s="14">
        <v>0</v>
      </c>
      <c r="F1839" s="25">
        <v>7304.65</v>
      </c>
      <c r="G1839" s="14" t="s">
        <v>12</v>
      </c>
      <c r="H1839" s="14" t="s">
        <v>12</v>
      </c>
      <c r="I1839" s="14" t="s">
        <v>13</v>
      </c>
      <c r="J1839" s="26" t="s">
        <v>6472</v>
      </c>
      <c r="K1839" s="15">
        <v>58</v>
      </c>
    </row>
    <row r="1840" spans="1:11">
      <c r="A1840" s="14" t="s">
        <v>923</v>
      </c>
      <c r="B1840" s="14">
        <v>1965</v>
      </c>
      <c r="C1840" s="14" t="s">
        <v>18</v>
      </c>
      <c r="D1840" s="14">
        <v>25</v>
      </c>
      <c r="E1840" s="14">
        <v>0</v>
      </c>
      <c r="F1840" s="25">
        <v>7318.21</v>
      </c>
      <c r="G1840" s="14" t="s">
        <v>12</v>
      </c>
      <c r="H1840" s="14" t="s">
        <v>16</v>
      </c>
      <c r="I1840" s="14" t="s">
        <v>13</v>
      </c>
      <c r="J1840" s="26" t="s">
        <v>6471</v>
      </c>
      <c r="K1840" s="15">
        <v>57</v>
      </c>
    </row>
    <row r="1841" spans="1:11">
      <c r="A1841" s="14" t="s">
        <v>924</v>
      </c>
      <c r="B1841" s="14">
        <v>1972</v>
      </c>
      <c r="C1841" s="14" t="s">
        <v>34</v>
      </c>
      <c r="D1841" s="14">
        <v>11</v>
      </c>
      <c r="E1841" s="14">
        <v>0</v>
      </c>
      <c r="F1841" s="25">
        <v>7318.22</v>
      </c>
      <c r="G1841" s="14" t="s">
        <v>11</v>
      </c>
      <c r="H1841" s="14" t="s">
        <v>12</v>
      </c>
      <c r="I1841" s="14" t="s">
        <v>23</v>
      </c>
      <c r="J1841" s="26" t="s">
        <v>6470</v>
      </c>
      <c r="K1841" s="15">
        <v>50</v>
      </c>
    </row>
    <row r="1842" spans="1:11">
      <c r="A1842" s="14" t="s">
        <v>925</v>
      </c>
      <c r="B1842" s="14">
        <v>1965</v>
      </c>
      <c r="C1842" s="14" t="s">
        <v>10</v>
      </c>
      <c r="D1842" s="14">
        <v>11</v>
      </c>
      <c r="E1842" s="14">
        <v>0</v>
      </c>
      <c r="F1842" s="25">
        <v>7322.86</v>
      </c>
      <c r="G1842" s="14" t="s">
        <v>12</v>
      </c>
      <c r="H1842" s="14" t="s">
        <v>12</v>
      </c>
      <c r="I1842" s="14" t="s">
        <v>23</v>
      </c>
      <c r="J1842" s="26" t="s">
        <v>6469</v>
      </c>
      <c r="K1842" s="15">
        <v>57</v>
      </c>
    </row>
    <row r="1843" spans="1:11">
      <c r="A1843" s="14" t="s">
        <v>926</v>
      </c>
      <c r="B1843" s="14">
        <v>2004</v>
      </c>
      <c r="C1843" s="14" t="s">
        <v>15</v>
      </c>
      <c r="D1843" s="14">
        <v>15</v>
      </c>
      <c r="E1843" s="14">
        <v>0</v>
      </c>
      <c r="F1843" s="25">
        <v>7323.73</v>
      </c>
      <c r="G1843" s="14" t="s">
        <v>11</v>
      </c>
      <c r="H1843" s="14" t="s">
        <v>11</v>
      </c>
      <c r="I1843" s="14" t="s">
        <v>246</v>
      </c>
      <c r="J1843" s="26" t="s">
        <v>6468</v>
      </c>
      <c r="K1843" s="15">
        <v>18</v>
      </c>
    </row>
    <row r="1844" spans="1:11">
      <c r="A1844" s="14" t="s">
        <v>927</v>
      </c>
      <c r="B1844" s="14">
        <v>1979</v>
      </c>
      <c r="C1844" s="14" t="s">
        <v>18</v>
      </c>
      <c r="D1844" s="14">
        <v>19</v>
      </c>
      <c r="E1844" s="14">
        <v>0</v>
      </c>
      <c r="F1844" s="25">
        <v>7325.05</v>
      </c>
      <c r="G1844" s="14" t="s">
        <v>11</v>
      </c>
      <c r="H1844" s="14" t="s">
        <v>12</v>
      </c>
      <c r="I1844" s="14" t="s">
        <v>246</v>
      </c>
      <c r="J1844" s="26" t="s">
        <v>6467</v>
      </c>
      <c r="K1844" s="15">
        <v>43</v>
      </c>
    </row>
    <row r="1845" spans="1:11">
      <c r="A1845" s="14" t="s">
        <v>928</v>
      </c>
      <c r="B1845" s="14">
        <v>1984</v>
      </c>
      <c r="C1845" s="14" t="s">
        <v>10</v>
      </c>
      <c r="D1845" s="14">
        <v>25</v>
      </c>
      <c r="E1845" s="14">
        <v>3</v>
      </c>
      <c r="F1845" s="25">
        <v>7325.47</v>
      </c>
      <c r="G1845" s="14" t="s">
        <v>11</v>
      </c>
      <c r="H1845" s="14" t="s">
        <v>16</v>
      </c>
      <c r="I1845" s="14" t="s">
        <v>23</v>
      </c>
      <c r="J1845" s="26" t="s">
        <v>6466</v>
      </c>
      <c r="K1845" s="15">
        <v>38</v>
      </c>
    </row>
    <row r="1846" spans="1:11">
      <c r="A1846" s="14" t="s">
        <v>929</v>
      </c>
      <c r="B1846" s="14">
        <v>1979</v>
      </c>
      <c r="C1846" s="14" t="s">
        <v>20</v>
      </c>
      <c r="D1846" s="14">
        <v>19</v>
      </c>
      <c r="E1846" s="14">
        <v>1</v>
      </c>
      <c r="F1846" s="25">
        <v>7337.75</v>
      </c>
      <c r="G1846" s="14" t="s">
        <v>11</v>
      </c>
      <c r="H1846" s="14" t="s">
        <v>12</v>
      </c>
      <c r="I1846" s="14" t="s">
        <v>41</v>
      </c>
      <c r="J1846" s="26" t="s">
        <v>6465</v>
      </c>
      <c r="K1846" s="15">
        <v>43</v>
      </c>
    </row>
    <row r="1847" spans="1:11">
      <c r="A1847" s="14" t="s">
        <v>930</v>
      </c>
      <c r="B1847" s="14">
        <v>1986</v>
      </c>
      <c r="C1847" s="14" t="s">
        <v>18</v>
      </c>
      <c r="D1847" s="14">
        <v>15</v>
      </c>
      <c r="E1847" s="14">
        <v>3</v>
      </c>
      <c r="F1847" s="25">
        <v>7339.93</v>
      </c>
      <c r="G1847" s="14" t="s">
        <v>11</v>
      </c>
      <c r="H1847" s="14" t="s">
        <v>11</v>
      </c>
      <c r="I1847" s="14" t="s">
        <v>23</v>
      </c>
      <c r="J1847" s="26" t="s">
        <v>6464</v>
      </c>
      <c r="K1847" s="15">
        <v>36</v>
      </c>
    </row>
    <row r="1848" spans="1:11">
      <c r="A1848" s="14" t="s">
        <v>2228</v>
      </c>
      <c r="B1848" s="14">
        <v>1986</v>
      </c>
      <c r="C1848" s="14" t="s">
        <v>18</v>
      </c>
      <c r="D1848" s="14">
        <v>21</v>
      </c>
      <c r="E1848" s="14">
        <v>2</v>
      </c>
      <c r="F1848" s="25">
        <v>38415.47</v>
      </c>
      <c r="G1848" s="14" t="s">
        <v>16</v>
      </c>
      <c r="H1848" s="14" t="s">
        <v>11</v>
      </c>
      <c r="I1848" s="14" t="s">
        <v>41</v>
      </c>
      <c r="J1848" s="26" t="s">
        <v>6463</v>
      </c>
      <c r="K1848" s="15">
        <v>36</v>
      </c>
    </row>
    <row r="1849" spans="1:11">
      <c r="A1849" s="14" t="s">
        <v>931</v>
      </c>
      <c r="B1849" s="14">
        <v>1977</v>
      </c>
      <c r="C1849" s="14" t="s">
        <v>30</v>
      </c>
      <c r="D1849" s="14">
        <v>18</v>
      </c>
      <c r="E1849" s="14">
        <v>0</v>
      </c>
      <c r="F1849" s="25">
        <v>7345.08</v>
      </c>
      <c r="G1849" s="14" t="s">
        <v>11</v>
      </c>
      <c r="H1849" s="14" t="s">
        <v>16</v>
      </c>
      <c r="I1849" s="14" t="s">
        <v>41</v>
      </c>
      <c r="J1849" s="26" t="s">
        <v>6462</v>
      </c>
      <c r="K1849" s="15">
        <v>45</v>
      </c>
    </row>
    <row r="1850" spans="1:11">
      <c r="A1850" s="14" t="s">
        <v>932</v>
      </c>
      <c r="B1850" s="14">
        <v>1979</v>
      </c>
      <c r="C1850" s="14" t="s">
        <v>18</v>
      </c>
      <c r="D1850" s="14">
        <v>26</v>
      </c>
      <c r="E1850" s="14">
        <v>1</v>
      </c>
      <c r="F1850" s="25">
        <v>7345.73</v>
      </c>
      <c r="G1850" s="14" t="s">
        <v>11</v>
      </c>
      <c r="H1850" s="14" t="s">
        <v>16</v>
      </c>
      <c r="I1850" s="14" t="s">
        <v>13</v>
      </c>
      <c r="J1850" s="26" t="s">
        <v>6461</v>
      </c>
      <c r="K1850" s="15">
        <v>43</v>
      </c>
    </row>
    <row r="1851" spans="1:11">
      <c r="A1851" s="14" t="s">
        <v>933</v>
      </c>
      <c r="B1851" s="14">
        <v>1977</v>
      </c>
      <c r="C1851" s="14" t="s">
        <v>30</v>
      </c>
      <c r="D1851" s="14">
        <v>1</v>
      </c>
      <c r="E1851" s="14">
        <v>0</v>
      </c>
      <c r="F1851" s="25">
        <v>7348.14</v>
      </c>
      <c r="G1851" s="14" t="s">
        <v>11</v>
      </c>
      <c r="H1851" s="14" t="s">
        <v>16</v>
      </c>
      <c r="I1851" s="14" t="s">
        <v>41</v>
      </c>
      <c r="J1851" s="26" t="s">
        <v>6460</v>
      </c>
      <c r="K1851" s="15">
        <v>45</v>
      </c>
    </row>
    <row r="1852" spans="1:11">
      <c r="A1852" s="14" t="s">
        <v>934</v>
      </c>
      <c r="B1852" s="14">
        <v>1993</v>
      </c>
      <c r="C1852" s="14" t="s">
        <v>36</v>
      </c>
      <c r="D1852" s="14">
        <v>5</v>
      </c>
      <c r="E1852" s="14">
        <v>0</v>
      </c>
      <c r="F1852" s="25">
        <v>7349.12</v>
      </c>
      <c r="G1852" s="14" t="s">
        <v>11</v>
      </c>
      <c r="H1852" s="14" t="s">
        <v>11</v>
      </c>
      <c r="I1852" s="14" t="s">
        <v>299</v>
      </c>
      <c r="J1852" s="26" t="s">
        <v>6459</v>
      </c>
      <c r="K1852" s="15">
        <v>29</v>
      </c>
    </row>
    <row r="1853" spans="1:11">
      <c r="A1853" s="14" t="s">
        <v>935</v>
      </c>
      <c r="B1853" s="14">
        <v>1983</v>
      </c>
      <c r="C1853" s="14" t="s">
        <v>18</v>
      </c>
      <c r="D1853" s="14">
        <v>21</v>
      </c>
      <c r="E1853" s="14">
        <v>3</v>
      </c>
      <c r="F1853" s="25">
        <v>7357.49</v>
      </c>
      <c r="G1853" s="14" t="s">
        <v>11</v>
      </c>
      <c r="H1853" s="14" t="s">
        <v>11</v>
      </c>
      <c r="I1853" s="14" t="s">
        <v>23</v>
      </c>
      <c r="J1853" s="26" t="s">
        <v>6458</v>
      </c>
      <c r="K1853" s="15">
        <v>39</v>
      </c>
    </row>
    <row r="1854" spans="1:11">
      <c r="A1854" s="14" t="s">
        <v>936</v>
      </c>
      <c r="B1854" s="14">
        <v>1981</v>
      </c>
      <c r="C1854" s="14" t="s">
        <v>10</v>
      </c>
      <c r="D1854" s="14">
        <v>16</v>
      </c>
      <c r="E1854" s="14">
        <v>1</v>
      </c>
      <c r="F1854" s="25">
        <v>7358.18</v>
      </c>
      <c r="G1854" s="14" t="s">
        <v>11</v>
      </c>
      <c r="H1854" s="14" t="s">
        <v>12</v>
      </c>
      <c r="I1854" s="14" t="s">
        <v>246</v>
      </c>
      <c r="J1854" s="26" t="s">
        <v>6457</v>
      </c>
      <c r="K1854" s="15">
        <v>41</v>
      </c>
    </row>
    <row r="1855" spans="1:11">
      <c r="A1855" s="14" t="s">
        <v>937</v>
      </c>
      <c r="B1855" s="14">
        <v>1965</v>
      </c>
      <c r="C1855" s="14" t="s">
        <v>30</v>
      </c>
      <c r="D1855" s="14">
        <v>9</v>
      </c>
      <c r="E1855" s="14">
        <v>0</v>
      </c>
      <c r="F1855" s="25">
        <v>7362.31</v>
      </c>
      <c r="G1855" s="14" t="s">
        <v>12</v>
      </c>
      <c r="H1855" s="14" t="s">
        <v>12</v>
      </c>
      <c r="I1855" s="14" t="s">
        <v>13</v>
      </c>
      <c r="J1855" s="26" t="s">
        <v>6456</v>
      </c>
      <c r="K1855" s="15">
        <v>57</v>
      </c>
    </row>
    <row r="1856" spans="1:11">
      <c r="A1856" s="14" t="s">
        <v>938</v>
      </c>
      <c r="B1856" s="14">
        <v>1981</v>
      </c>
      <c r="C1856" s="14" t="s">
        <v>15</v>
      </c>
      <c r="D1856" s="14">
        <v>24</v>
      </c>
      <c r="E1856" s="14">
        <v>2</v>
      </c>
      <c r="F1856" s="25">
        <v>7371.77</v>
      </c>
      <c r="G1856" s="14" t="s">
        <v>11</v>
      </c>
      <c r="H1856" s="14" t="s">
        <v>16</v>
      </c>
      <c r="I1856" s="14" t="s">
        <v>41</v>
      </c>
      <c r="J1856" s="26" t="s">
        <v>6455</v>
      </c>
      <c r="K1856" s="15">
        <v>41</v>
      </c>
    </row>
    <row r="1857" spans="1:11">
      <c r="A1857" s="14" t="s">
        <v>939</v>
      </c>
      <c r="B1857" s="14">
        <v>1993</v>
      </c>
      <c r="C1857" s="14" t="s">
        <v>10</v>
      </c>
      <c r="D1857" s="14">
        <v>22</v>
      </c>
      <c r="E1857" s="14">
        <v>0</v>
      </c>
      <c r="F1857" s="25">
        <v>7388.85</v>
      </c>
      <c r="G1857" s="14" t="s">
        <v>11</v>
      </c>
      <c r="H1857" s="14" t="s">
        <v>11</v>
      </c>
      <c r="I1857" s="14" t="s">
        <v>534</v>
      </c>
      <c r="J1857" s="26" t="s">
        <v>6454</v>
      </c>
      <c r="K1857" s="15">
        <v>29</v>
      </c>
    </row>
    <row r="1858" spans="1:11">
      <c r="A1858" s="14" t="s">
        <v>940</v>
      </c>
      <c r="B1858" s="14">
        <v>1965</v>
      </c>
      <c r="C1858" s="14" t="s">
        <v>30</v>
      </c>
      <c r="D1858" s="14">
        <v>5</v>
      </c>
      <c r="E1858" s="14">
        <v>0</v>
      </c>
      <c r="F1858" s="25">
        <v>7403.98</v>
      </c>
      <c r="G1858" s="14" t="s">
        <v>12</v>
      </c>
      <c r="H1858" s="14" t="s">
        <v>11</v>
      </c>
      <c r="I1858" s="14" t="s">
        <v>13</v>
      </c>
      <c r="J1858" s="26" t="s">
        <v>6453</v>
      </c>
      <c r="K1858" s="15">
        <v>57</v>
      </c>
    </row>
    <row r="1859" spans="1:11">
      <c r="A1859" s="14" t="s">
        <v>2229</v>
      </c>
      <c r="B1859" s="14">
        <v>1999</v>
      </c>
      <c r="C1859" s="14" t="s">
        <v>15</v>
      </c>
      <c r="D1859" s="14">
        <v>12</v>
      </c>
      <c r="E1859" s="14">
        <v>2</v>
      </c>
      <c r="F1859" s="25">
        <v>38511.629999999997</v>
      </c>
      <c r="G1859" s="14" t="s">
        <v>11</v>
      </c>
      <c r="H1859" s="14" t="s">
        <v>11</v>
      </c>
      <c r="I1859" s="14" t="s">
        <v>246</v>
      </c>
      <c r="J1859" s="26" t="s">
        <v>6452</v>
      </c>
      <c r="K1859" s="15">
        <v>23</v>
      </c>
    </row>
    <row r="1860" spans="1:11">
      <c r="A1860" s="14" t="s">
        <v>941</v>
      </c>
      <c r="B1860" s="14">
        <v>1983</v>
      </c>
      <c r="C1860" s="14" t="s">
        <v>20</v>
      </c>
      <c r="D1860" s="14">
        <v>19</v>
      </c>
      <c r="E1860" s="14">
        <v>3</v>
      </c>
      <c r="F1860" s="25">
        <v>7418.52</v>
      </c>
      <c r="G1860" s="14" t="s">
        <v>11</v>
      </c>
      <c r="H1860" s="14" t="s">
        <v>11</v>
      </c>
      <c r="I1860" s="14" t="s">
        <v>41</v>
      </c>
      <c r="J1860" s="26" t="s">
        <v>6451</v>
      </c>
      <c r="K1860" s="15">
        <v>39</v>
      </c>
    </row>
    <row r="1861" spans="1:11">
      <c r="A1861" s="14" t="s">
        <v>942</v>
      </c>
      <c r="B1861" s="14">
        <v>1978</v>
      </c>
      <c r="C1861" s="14" t="s">
        <v>15</v>
      </c>
      <c r="D1861" s="14">
        <v>12</v>
      </c>
      <c r="E1861" s="14">
        <v>0</v>
      </c>
      <c r="F1861" s="25">
        <v>7419.48</v>
      </c>
      <c r="G1861" s="14" t="s">
        <v>11</v>
      </c>
      <c r="H1861" s="14" t="s">
        <v>11</v>
      </c>
      <c r="I1861" s="14" t="s">
        <v>23</v>
      </c>
      <c r="J1861" s="26" t="s">
        <v>6450</v>
      </c>
      <c r="K1861" s="15">
        <v>44</v>
      </c>
    </row>
    <row r="1862" spans="1:11">
      <c r="A1862" s="14" t="s">
        <v>943</v>
      </c>
      <c r="B1862" s="14">
        <v>1978</v>
      </c>
      <c r="C1862" s="14" t="s">
        <v>30</v>
      </c>
      <c r="D1862" s="14">
        <v>2</v>
      </c>
      <c r="E1862" s="14">
        <v>0</v>
      </c>
      <c r="F1862" s="25">
        <v>7421.19</v>
      </c>
      <c r="G1862" s="14" t="s">
        <v>11</v>
      </c>
      <c r="H1862" s="14" t="s">
        <v>12</v>
      </c>
      <c r="I1862" s="14" t="s">
        <v>23</v>
      </c>
      <c r="J1862" s="26" t="s">
        <v>6449</v>
      </c>
      <c r="K1862" s="15">
        <v>44</v>
      </c>
    </row>
    <row r="1863" spans="1:11">
      <c r="A1863" s="14" t="s">
        <v>944</v>
      </c>
      <c r="B1863" s="14">
        <v>1977</v>
      </c>
      <c r="C1863" s="14" t="s">
        <v>34</v>
      </c>
      <c r="D1863" s="14">
        <v>25</v>
      </c>
      <c r="E1863" s="14">
        <v>1</v>
      </c>
      <c r="F1863" s="25">
        <v>7441.05</v>
      </c>
      <c r="G1863" s="14" t="s">
        <v>12</v>
      </c>
      <c r="H1863" s="14" t="s">
        <v>11</v>
      </c>
      <c r="I1863" s="14" t="s">
        <v>41</v>
      </c>
      <c r="J1863" s="26" t="s">
        <v>6448</v>
      </c>
      <c r="K1863" s="15">
        <v>45</v>
      </c>
    </row>
    <row r="1864" spans="1:11">
      <c r="A1864" s="14" t="s">
        <v>945</v>
      </c>
      <c r="B1864" s="14">
        <v>1979</v>
      </c>
      <c r="C1864" s="14" t="s">
        <v>20</v>
      </c>
      <c r="D1864" s="14">
        <v>1</v>
      </c>
      <c r="E1864" s="14">
        <v>2</v>
      </c>
      <c r="F1864" s="25">
        <v>7441.5</v>
      </c>
      <c r="G1864" s="14" t="s">
        <v>12</v>
      </c>
      <c r="H1864" s="14" t="s">
        <v>11</v>
      </c>
      <c r="I1864" s="14" t="s">
        <v>41</v>
      </c>
      <c r="J1864" s="26" t="s">
        <v>6447</v>
      </c>
      <c r="K1864" s="15">
        <v>43</v>
      </c>
    </row>
    <row r="1865" spans="1:11">
      <c r="A1865" s="14" t="s">
        <v>946</v>
      </c>
      <c r="B1865" s="14">
        <v>1980</v>
      </c>
      <c r="C1865" s="14" t="s">
        <v>10</v>
      </c>
      <c r="D1865" s="14">
        <v>7</v>
      </c>
      <c r="E1865" s="14">
        <v>1</v>
      </c>
      <c r="F1865" s="25">
        <v>7443.64</v>
      </c>
      <c r="G1865" s="14" t="s">
        <v>11</v>
      </c>
      <c r="H1865" s="14" t="s">
        <v>12</v>
      </c>
      <c r="I1865" s="14" t="s">
        <v>23</v>
      </c>
      <c r="J1865" s="26" t="s">
        <v>6446</v>
      </c>
      <c r="K1865" s="15">
        <v>42</v>
      </c>
    </row>
    <row r="1866" spans="1:11">
      <c r="A1866" s="14" t="s">
        <v>947</v>
      </c>
      <c r="B1866" s="14">
        <v>1977</v>
      </c>
      <c r="C1866" s="14" t="s">
        <v>20</v>
      </c>
      <c r="D1866" s="14">
        <v>25</v>
      </c>
      <c r="E1866" s="14">
        <v>1</v>
      </c>
      <c r="F1866" s="25">
        <v>7445.92</v>
      </c>
      <c r="G1866" s="14" t="s">
        <v>12</v>
      </c>
      <c r="H1866" s="14" t="s">
        <v>16</v>
      </c>
      <c r="I1866" s="14" t="s">
        <v>41</v>
      </c>
      <c r="J1866" s="26" t="s">
        <v>6445</v>
      </c>
      <c r="K1866" s="15">
        <v>45</v>
      </c>
    </row>
    <row r="1867" spans="1:11">
      <c r="A1867" s="14" t="s">
        <v>948</v>
      </c>
      <c r="B1867" s="14">
        <v>1977</v>
      </c>
      <c r="C1867" s="14" t="s">
        <v>20</v>
      </c>
      <c r="D1867" s="14">
        <v>30</v>
      </c>
      <c r="E1867" s="14">
        <v>0</v>
      </c>
      <c r="F1867" s="25">
        <v>7448.4</v>
      </c>
      <c r="G1867" s="14" t="s">
        <v>12</v>
      </c>
      <c r="H1867" s="14" t="s">
        <v>12</v>
      </c>
      <c r="I1867" s="14" t="s">
        <v>355</v>
      </c>
      <c r="J1867" s="26" t="s">
        <v>6444</v>
      </c>
      <c r="K1867" s="15">
        <v>45</v>
      </c>
    </row>
    <row r="1868" spans="1:11">
      <c r="A1868" s="14" t="s">
        <v>949</v>
      </c>
      <c r="B1868" s="14">
        <v>2001</v>
      </c>
      <c r="C1868" s="14" t="s">
        <v>18</v>
      </c>
      <c r="D1868" s="14">
        <v>1</v>
      </c>
      <c r="E1868" s="14">
        <v>0</v>
      </c>
      <c r="F1868" s="25">
        <v>7450.36</v>
      </c>
      <c r="G1868" s="14" t="s">
        <v>11</v>
      </c>
      <c r="H1868" s="14" t="s">
        <v>11</v>
      </c>
      <c r="I1868" s="14" t="s">
        <v>23</v>
      </c>
      <c r="J1868" s="26" t="s">
        <v>6443</v>
      </c>
      <c r="K1868" s="15">
        <v>22</v>
      </c>
    </row>
    <row r="1869" spans="1:11">
      <c r="A1869" s="14" t="s">
        <v>950</v>
      </c>
      <c r="B1869" s="14">
        <v>1967</v>
      </c>
      <c r="C1869" s="14" t="s">
        <v>34</v>
      </c>
      <c r="D1869" s="14">
        <v>4</v>
      </c>
      <c r="E1869" s="14">
        <v>0</v>
      </c>
      <c r="F1869" s="25">
        <v>7463.51</v>
      </c>
      <c r="G1869" s="14" t="s">
        <v>12</v>
      </c>
      <c r="H1869" s="14" t="s">
        <v>12</v>
      </c>
      <c r="I1869" s="14" t="s">
        <v>13</v>
      </c>
      <c r="J1869" s="26" t="s">
        <v>6442</v>
      </c>
      <c r="K1869" s="15">
        <v>55</v>
      </c>
    </row>
    <row r="1870" spans="1:11">
      <c r="A1870" s="14" t="s">
        <v>2230</v>
      </c>
      <c r="B1870" s="14">
        <v>1990</v>
      </c>
      <c r="C1870" s="14" t="s">
        <v>10</v>
      </c>
      <c r="D1870" s="14">
        <v>13</v>
      </c>
      <c r="E1870" s="14">
        <v>3</v>
      </c>
      <c r="F1870" s="25">
        <v>38652.089999999997</v>
      </c>
      <c r="G1870" s="14" t="s">
        <v>11</v>
      </c>
      <c r="H1870" s="14" t="s">
        <v>11</v>
      </c>
      <c r="I1870" s="14" t="s">
        <v>41</v>
      </c>
      <c r="J1870" s="26" t="s">
        <v>6441</v>
      </c>
      <c r="K1870" s="15">
        <v>32</v>
      </c>
    </row>
    <row r="1871" spans="1:11">
      <c r="A1871" s="14" t="s">
        <v>951</v>
      </c>
      <c r="B1871" s="14">
        <v>1996</v>
      </c>
      <c r="C1871" s="14" t="s">
        <v>18</v>
      </c>
      <c r="D1871" s="14">
        <v>14</v>
      </c>
      <c r="E1871" s="14">
        <v>0</v>
      </c>
      <c r="F1871" s="25">
        <v>7487.38</v>
      </c>
      <c r="G1871" s="14" t="s">
        <v>11</v>
      </c>
      <c r="H1871" s="14" t="s">
        <v>12</v>
      </c>
      <c r="I1871" s="14" t="s">
        <v>23</v>
      </c>
      <c r="J1871" s="26" t="s">
        <v>6440</v>
      </c>
      <c r="K1871" s="15">
        <v>26</v>
      </c>
    </row>
    <row r="1872" spans="1:11">
      <c r="A1872" s="14" t="s">
        <v>952</v>
      </c>
      <c r="B1872" s="14">
        <v>1988</v>
      </c>
      <c r="C1872" s="14" t="s">
        <v>30</v>
      </c>
      <c r="D1872" s="14">
        <v>15</v>
      </c>
      <c r="E1872" s="14">
        <v>3</v>
      </c>
      <c r="F1872" s="25">
        <v>7494.63</v>
      </c>
      <c r="G1872" s="14" t="s">
        <v>11</v>
      </c>
      <c r="H1872" s="14" t="s">
        <v>12</v>
      </c>
      <c r="I1872" s="14" t="s">
        <v>199</v>
      </c>
      <c r="J1872" s="26" t="s">
        <v>6433</v>
      </c>
      <c r="K1872" s="15">
        <v>34</v>
      </c>
    </row>
    <row r="1873" spans="1:11">
      <c r="A1873" s="14" t="s">
        <v>953</v>
      </c>
      <c r="B1873" s="14">
        <v>1997</v>
      </c>
      <c r="C1873" s="14" t="s">
        <v>36</v>
      </c>
      <c r="D1873" s="14">
        <v>28</v>
      </c>
      <c r="E1873" s="14">
        <v>0</v>
      </c>
      <c r="F1873" s="25">
        <v>7504.3</v>
      </c>
      <c r="G1873" s="14" t="s">
        <v>11</v>
      </c>
      <c r="H1873" s="14" t="s">
        <v>16</v>
      </c>
      <c r="I1873" s="14" t="s">
        <v>23</v>
      </c>
      <c r="J1873" s="26" t="s">
        <v>6439</v>
      </c>
      <c r="K1873" s="15">
        <v>25</v>
      </c>
    </row>
    <row r="1874" spans="1:11">
      <c r="A1874" s="14" t="s">
        <v>954</v>
      </c>
      <c r="B1874" s="14">
        <v>1983</v>
      </c>
      <c r="C1874" s="14" t="s">
        <v>10</v>
      </c>
      <c r="D1874" s="14">
        <v>10</v>
      </c>
      <c r="E1874" s="14">
        <v>4</v>
      </c>
      <c r="F1874" s="25">
        <v>7512.27</v>
      </c>
      <c r="G1874" s="14" t="s">
        <v>12</v>
      </c>
      <c r="H1874" s="14" t="s">
        <v>11</v>
      </c>
      <c r="I1874" s="14" t="s">
        <v>41</v>
      </c>
      <c r="J1874" s="26" t="s">
        <v>6438</v>
      </c>
      <c r="K1874" s="15">
        <v>39</v>
      </c>
    </row>
    <row r="1875" spans="1:11">
      <c r="A1875" s="14" t="s">
        <v>955</v>
      </c>
      <c r="B1875" s="14">
        <v>1978</v>
      </c>
      <c r="C1875" s="14" t="s">
        <v>36</v>
      </c>
      <c r="D1875" s="14">
        <v>18</v>
      </c>
      <c r="E1875" s="14">
        <v>1</v>
      </c>
      <c r="F1875" s="25">
        <v>7518.03</v>
      </c>
      <c r="G1875" s="14" t="s">
        <v>11</v>
      </c>
      <c r="H1875" s="14" t="s">
        <v>12</v>
      </c>
      <c r="I1875" s="14" t="s">
        <v>23</v>
      </c>
      <c r="J1875" s="26" t="s">
        <v>6437</v>
      </c>
      <c r="K1875" s="15">
        <v>44</v>
      </c>
    </row>
    <row r="1876" spans="1:11">
      <c r="A1876" s="14" t="s">
        <v>956</v>
      </c>
      <c r="B1876" s="14">
        <v>1976</v>
      </c>
      <c r="C1876" s="14" t="s">
        <v>36</v>
      </c>
      <c r="D1876" s="14">
        <v>10</v>
      </c>
      <c r="E1876" s="14">
        <v>0</v>
      </c>
      <c r="F1876" s="25">
        <v>7526.71</v>
      </c>
      <c r="G1876" s="14" t="s">
        <v>12</v>
      </c>
      <c r="H1876" s="14" t="s">
        <v>16</v>
      </c>
      <c r="I1876" s="14" t="s">
        <v>23</v>
      </c>
      <c r="J1876" s="26" t="s">
        <v>6436</v>
      </c>
      <c r="K1876" s="15">
        <v>46</v>
      </c>
    </row>
    <row r="1877" spans="1:11">
      <c r="A1877" s="14" t="s">
        <v>957</v>
      </c>
      <c r="B1877" s="14">
        <v>1978</v>
      </c>
      <c r="C1877" s="14" t="s">
        <v>30</v>
      </c>
      <c r="D1877" s="14">
        <v>14</v>
      </c>
      <c r="E1877" s="14">
        <v>2</v>
      </c>
      <c r="F1877" s="25">
        <v>7531.7</v>
      </c>
      <c r="G1877" s="14" t="s">
        <v>11</v>
      </c>
      <c r="H1877" s="14" t="s">
        <v>16</v>
      </c>
      <c r="I1877" s="14" t="s">
        <v>13</v>
      </c>
      <c r="J1877" s="26" t="s">
        <v>6435</v>
      </c>
      <c r="K1877" s="15">
        <v>44</v>
      </c>
    </row>
    <row r="1878" spans="1:11">
      <c r="A1878" s="14" t="s">
        <v>958</v>
      </c>
      <c r="B1878" s="14">
        <v>1984</v>
      </c>
      <c r="C1878" s="14" t="s">
        <v>34</v>
      </c>
      <c r="D1878" s="14">
        <v>22</v>
      </c>
      <c r="E1878" s="14">
        <v>3</v>
      </c>
      <c r="F1878" s="25">
        <v>7537.16</v>
      </c>
      <c r="G1878" s="14" t="s">
        <v>11</v>
      </c>
      <c r="H1878" s="14" t="s">
        <v>11</v>
      </c>
      <c r="I1878" s="14" t="s">
        <v>23</v>
      </c>
      <c r="J1878" s="26" t="s">
        <v>6434</v>
      </c>
      <c r="K1878" s="15">
        <v>38</v>
      </c>
    </row>
    <row r="1879" spans="1:11">
      <c r="A1879" s="14" t="s">
        <v>959</v>
      </c>
      <c r="B1879" s="14">
        <v>1988</v>
      </c>
      <c r="C1879" s="14" t="s">
        <v>30</v>
      </c>
      <c r="D1879" s="14">
        <v>15</v>
      </c>
      <c r="E1879" s="14">
        <v>3</v>
      </c>
      <c r="F1879" s="25">
        <v>7538.52</v>
      </c>
      <c r="G1879" s="14" t="s">
        <v>11</v>
      </c>
      <c r="H1879" s="14" t="s">
        <v>11</v>
      </c>
      <c r="I1879" s="14" t="s">
        <v>23</v>
      </c>
      <c r="J1879" s="26" t="s">
        <v>6433</v>
      </c>
      <c r="K1879" s="15">
        <v>34</v>
      </c>
    </row>
    <row r="1880" spans="1:11">
      <c r="A1880" s="14" t="s">
        <v>960</v>
      </c>
      <c r="B1880" s="14">
        <v>1994</v>
      </c>
      <c r="C1880" s="14" t="s">
        <v>34</v>
      </c>
      <c r="D1880" s="14">
        <v>14</v>
      </c>
      <c r="E1880" s="14">
        <v>0</v>
      </c>
      <c r="F1880" s="25">
        <v>7567.13</v>
      </c>
      <c r="G1880" s="14" t="s">
        <v>11</v>
      </c>
      <c r="H1880" s="14" t="s">
        <v>11</v>
      </c>
      <c r="I1880" s="14" t="s">
        <v>299</v>
      </c>
      <c r="J1880" s="26" t="s">
        <v>6432</v>
      </c>
      <c r="K1880" s="15">
        <v>28</v>
      </c>
    </row>
    <row r="1881" spans="1:11">
      <c r="A1881" s="14" t="s">
        <v>2231</v>
      </c>
      <c r="B1881" s="14">
        <v>1986</v>
      </c>
      <c r="C1881" s="14" t="s">
        <v>10</v>
      </c>
      <c r="D1881" s="14">
        <v>20</v>
      </c>
      <c r="E1881" s="14">
        <v>1</v>
      </c>
      <c r="F1881" s="25">
        <v>38709.18</v>
      </c>
      <c r="G1881" s="14" t="s">
        <v>16</v>
      </c>
      <c r="H1881" s="14" t="s">
        <v>12</v>
      </c>
      <c r="I1881" s="14" t="s">
        <v>13</v>
      </c>
      <c r="J1881" s="26" t="s">
        <v>6431</v>
      </c>
      <c r="K1881" s="15">
        <v>36</v>
      </c>
    </row>
    <row r="1882" spans="1:11">
      <c r="A1882" s="14" t="s">
        <v>961</v>
      </c>
      <c r="B1882" s="14">
        <v>1967</v>
      </c>
      <c r="C1882" s="14" t="s">
        <v>10</v>
      </c>
      <c r="D1882" s="14">
        <v>17</v>
      </c>
      <c r="E1882" s="14">
        <v>0</v>
      </c>
      <c r="F1882" s="25">
        <v>7585.62</v>
      </c>
      <c r="G1882" s="14" t="s">
        <v>12</v>
      </c>
      <c r="H1882" s="14" t="s">
        <v>11</v>
      </c>
      <c r="I1882" s="14" t="s">
        <v>13</v>
      </c>
      <c r="J1882" s="26" t="s">
        <v>6430</v>
      </c>
      <c r="K1882" s="15">
        <v>55</v>
      </c>
    </row>
    <row r="1883" spans="1:11">
      <c r="A1883" s="14" t="s">
        <v>962</v>
      </c>
      <c r="B1883" s="14">
        <v>1997</v>
      </c>
      <c r="C1883" s="14" t="s">
        <v>20</v>
      </c>
      <c r="D1883" s="14">
        <v>30</v>
      </c>
      <c r="E1883" s="14">
        <v>0</v>
      </c>
      <c r="F1883" s="25">
        <v>7607.03</v>
      </c>
      <c r="G1883" s="14" t="s">
        <v>11</v>
      </c>
      <c r="H1883" s="14" t="s">
        <v>11</v>
      </c>
      <c r="I1883" s="14" t="s">
        <v>23</v>
      </c>
      <c r="J1883" s="26" t="s">
        <v>6429</v>
      </c>
      <c r="K1883" s="15">
        <v>25</v>
      </c>
    </row>
    <row r="1884" spans="1:11">
      <c r="A1884" s="14" t="s">
        <v>963</v>
      </c>
      <c r="B1884" s="14">
        <v>1968</v>
      </c>
      <c r="C1884" s="14" t="s">
        <v>10</v>
      </c>
      <c r="D1884" s="14">
        <v>3</v>
      </c>
      <c r="E1884" s="14">
        <v>0</v>
      </c>
      <c r="F1884" s="25">
        <v>7609.6</v>
      </c>
      <c r="G1884" s="14" t="s">
        <v>12</v>
      </c>
      <c r="H1884" s="14" t="s">
        <v>11</v>
      </c>
      <c r="I1884" s="14" t="s">
        <v>23</v>
      </c>
      <c r="J1884" s="26" t="s">
        <v>6428</v>
      </c>
      <c r="K1884" s="15">
        <v>54</v>
      </c>
    </row>
    <row r="1885" spans="1:11">
      <c r="A1885" s="14" t="s">
        <v>964</v>
      </c>
      <c r="B1885" s="14">
        <v>1996</v>
      </c>
      <c r="C1885" s="14" t="s">
        <v>20</v>
      </c>
      <c r="D1885" s="14">
        <v>17</v>
      </c>
      <c r="E1885" s="14">
        <v>0</v>
      </c>
      <c r="F1885" s="25">
        <v>7623.13</v>
      </c>
      <c r="G1885" s="14" t="s">
        <v>11</v>
      </c>
      <c r="H1885" s="14" t="s">
        <v>12</v>
      </c>
      <c r="I1885" s="14" t="s">
        <v>41</v>
      </c>
      <c r="J1885" s="26" t="s">
        <v>6427</v>
      </c>
      <c r="K1885" s="15">
        <v>26</v>
      </c>
    </row>
    <row r="1886" spans="1:11">
      <c r="A1886" s="14" t="s">
        <v>965</v>
      </c>
      <c r="B1886" s="14">
        <v>1978</v>
      </c>
      <c r="C1886" s="14" t="s">
        <v>15</v>
      </c>
      <c r="D1886" s="14">
        <v>28</v>
      </c>
      <c r="E1886" s="14">
        <v>1</v>
      </c>
      <c r="F1886" s="25">
        <v>7623.52</v>
      </c>
      <c r="G1886" s="14" t="s">
        <v>11</v>
      </c>
      <c r="H1886" s="14" t="s">
        <v>16</v>
      </c>
      <c r="I1886" s="14" t="s">
        <v>41</v>
      </c>
      <c r="J1886" s="26" t="s">
        <v>6426</v>
      </c>
      <c r="K1886" s="15">
        <v>44</v>
      </c>
    </row>
    <row r="1887" spans="1:11">
      <c r="A1887" s="14" t="s">
        <v>966</v>
      </c>
      <c r="B1887" s="14">
        <v>1978</v>
      </c>
      <c r="C1887" s="14" t="s">
        <v>15</v>
      </c>
      <c r="D1887" s="14">
        <v>6</v>
      </c>
      <c r="E1887" s="14">
        <v>1</v>
      </c>
      <c r="F1887" s="25">
        <v>7624.63</v>
      </c>
      <c r="G1887" s="14" t="s">
        <v>11</v>
      </c>
      <c r="H1887" s="14" t="s">
        <v>16</v>
      </c>
      <c r="I1887" s="14" t="s">
        <v>41</v>
      </c>
      <c r="J1887" s="26" t="s">
        <v>6425</v>
      </c>
      <c r="K1887" s="15">
        <v>44</v>
      </c>
    </row>
    <row r="1888" spans="1:11">
      <c r="A1888" s="14" t="s">
        <v>967</v>
      </c>
      <c r="B1888" s="14">
        <v>1978</v>
      </c>
      <c r="C1888" s="14" t="s">
        <v>15</v>
      </c>
      <c r="D1888" s="14">
        <v>29</v>
      </c>
      <c r="E1888" s="14">
        <v>1</v>
      </c>
      <c r="F1888" s="25">
        <v>7626.99</v>
      </c>
      <c r="G1888" s="14" t="s">
        <v>11</v>
      </c>
      <c r="H1888" s="14" t="s">
        <v>11</v>
      </c>
      <c r="I1888" s="14" t="s">
        <v>41</v>
      </c>
      <c r="J1888" s="26" t="s">
        <v>6424</v>
      </c>
      <c r="K1888" s="15">
        <v>44</v>
      </c>
    </row>
    <row r="1889" spans="1:11">
      <c r="A1889" s="14" t="s">
        <v>968</v>
      </c>
      <c r="B1889" s="14">
        <v>1978</v>
      </c>
      <c r="C1889" s="14" t="s">
        <v>34</v>
      </c>
      <c r="D1889" s="14">
        <v>24</v>
      </c>
      <c r="E1889" s="14">
        <v>1</v>
      </c>
      <c r="F1889" s="25">
        <v>7633.72</v>
      </c>
      <c r="G1889" s="14" t="s">
        <v>11</v>
      </c>
      <c r="H1889" s="14" t="s">
        <v>16</v>
      </c>
      <c r="I1889" s="14" t="s">
        <v>13</v>
      </c>
      <c r="J1889" s="26" t="s">
        <v>6423</v>
      </c>
      <c r="K1889" s="15">
        <v>44</v>
      </c>
    </row>
    <row r="1890" spans="1:11">
      <c r="A1890" s="14" t="s">
        <v>969</v>
      </c>
      <c r="B1890" s="14">
        <v>2001</v>
      </c>
      <c r="C1890" s="14" t="s">
        <v>30</v>
      </c>
      <c r="D1890" s="14">
        <v>13</v>
      </c>
      <c r="E1890" s="14">
        <v>0</v>
      </c>
      <c r="F1890" s="25">
        <v>7636.92</v>
      </c>
      <c r="G1890" s="14" t="s">
        <v>11</v>
      </c>
      <c r="H1890" s="14" t="s">
        <v>12</v>
      </c>
      <c r="I1890" s="14" t="s">
        <v>23</v>
      </c>
      <c r="J1890" s="26" t="s">
        <v>6422</v>
      </c>
      <c r="K1890" s="15">
        <v>21</v>
      </c>
    </row>
    <row r="1891" spans="1:11">
      <c r="A1891" s="14" t="s">
        <v>970</v>
      </c>
      <c r="B1891" s="14">
        <v>1980</v>
      </c>
      <c r="C1891" s="14" t="s">
        <v>18</v>
      </c>
      <c r="D1891" s="14">
        <v>20</v>
      </c>
      <c r="E1891" s="14">
        <v>1</v>
      </c>
      <c r="F1891" s="25">
        <v>7639.42</v>
      </c>
      <c r="G1891" s="14" t="s">
        <v>11</v>
      </c>
      <c r="H1891" s="14" t="s">
        <v>11</v>
      </c>
      <c r="I1891" s="14" t="s">
        <v>246</v>
      </c>
      <c r="J1891" s="26" t="s">
        <v>6421</v>
      </c>
      <c r="K1891" s="15">
        <v>42</v>
      </c>
    </row>
    <row r="1892" spans="1:11">
      <c r="A1892" s="14" t="s">
        <v>2232</v>
      </c>
      <c r="B1892" s="14">
        <v>1991</v>
      </c>
      <c r="C1892" s="14" t="s">
        <v>15</v>
      </c>
      <c r="D1892" s="14">
        <v>2</v>
      </c>
      <c r="E1892" s="14">
        <v>2</v>
      </c>
      <c r="F1892" s="25">
        <v>38711</v>
      </c>
      <c r="G1892" s="14" t="s">
        <v>11</v>
      </c>
      <c r="H1892" s="14" t="s">
        <v>11</v>
      </c>
      <c r="I1892" s="14" t="s">
        <v>41</v>
      </c>
      <c r="J1892" s="26" t="s">
        <v>6420</v>
      </c>
      <c r="K1892" s="15">
        <v>31</v>
      </c>
    </row>
    <row r="1893" spans="1:11">
      <c r="A1893" s="14" t="s">
        <v>2358</v>
      </c>
      <c r="B1893" s="14">
        <v>1968</v>
      </c>
      <c r="C1893" s="14" t="s">
        <v>30</v>
      </c>
      <c r="D1893" s="14">
        <v>1</v>
      </c>
      <c r="E1893" s="14">
        <v>3</v>
      </c>
      <c r="F1893" s="25">
        <v>48549.18</v>
      </c>
      <c r="G1893" s="14" t="s">
        <v>16</v>
      </c>
      <c r="H1893" s="14" t="s">
        <v>12</v>
      </c>
      <c r="I1893" s="14" t="s">
        <v>167</v>
      </c>
      <c r="J1893" s="26" t="s">
        <v>6419</v>
      </c>
      <c r="K1893" s="15">
        <v>54</v>
      </c>
    </row>
    <row r="1894" spans="1:11">
      <c r="A1894" s="14" t="s">
        <v>971</v>
      </c>
      <c r="B1894" s="14">
        <v>1980</v>
      </c>
      <c r="C1894" s="14" t="s">
        <v>10</v>
      </c>
      <c r="D1894" s="14">
        <v>24</v>
      </c>
      <c r="E1894" s="14">
        <v>2</v>
      </c>
      <c r="F1894" s="25">
        <v>7640.31</v>
      </c>
      <c r="G1894" s="14" t="s">
        <v>11</v>
      </c>
      <c r="H1894" s="14" t="s">
        <v>16</v>
      </c>
      <c r="I1894" s="14" t="s">
        <v>13</v>
      </c>
      <c r="J1894" s="26" t="s">
        <v>6418</v>
      </c>
      <c r="K1894" s="15">
        <v>42</v>
      </c>
    </row>
    <row r="1895" spans="1:11">
      <c r="A1895" s="14" t="s">
        <v>972</v>
      </c>
      <c r="B1895" s="14">
        <v>1999</v>
      </c>
      <c r="C1895" s="14" t="s">
        <v>18</v>
      </c>
      <c r="D1895" s="14">
        <v>15</v>
      </c>
      <c r="E1895" s="14">
        <v>0</v>
      </c>
      <c r="F1895" s="25">
        <v>7642.05</v>
      </c>
      <c r="G1895" s="14" t="s">
        <v>11</v>
      </c>
      <c r="H1895" s="14" t="s">
        <v>11</v>
      </c>
      <c r="I1895" s="14" t="s">
        <v>534</v>
      </c>
      <c r="J1895" s="26" t="s">
        <v>6417</v>
      </c>
      <c r="K1895" s="15">
        <v>23</v>
      </c>
    </row>
    <row r="1896" spans="1:11">
      <c r="A1896" s="14" t="s">
        <v>973</v>
      </c>
      <c r="B1896" s="14">
        <v>1980</v>
      </c>
      <c r="C1896" s="14" t="s">
        <v>36</v>
      </c>
      <c r="D1896" s="14">
        <v>16</v>
      </c>
      <c r="E1896" s="14">
        <v>1</v>
      </c>
      <c r="F1896" s="25">
        <v>7650.77</v>
      </c>
      <c r="G1896" s="14" t="s">
        <v>11</v>
      </c>
      <c r="H1896" s="14" t="s">
        <v>11</v>
      </c>
      <c r="I1896" s="14" t="s">
        <v>246</v>
      </c>
      <c r="J1896" s="26" t="s">
        <v>6416</v>
      </c>
      <c r="K1896" s="15">
        <v>42</v>
      </c>
    </row>
    <row r="1897" spans="1:11">
      <c r="A1897" s="14" t="s">
        <v>974</v>
      </c>
      <c r="B1897" s="14">
        <v>1993</v>
      </c>
      <c r="C1897" s="14" t="s">
        <v>34</v>
      </c>
      <c r="D1897" s="14">
        <v>10</v>
      </c>
      <c r="E1897" s="14">
        <v>0</v>
      </c>
      <c r="F1897" s="25">
        <v>7650.8</v>
      </c>
      <c r="G1897" s="14" t="s">
        <v>11</v>
      </c>
      <c r="H1897" s="14" t="s">
        <v>11</v>
      </c>
      <c r="I1897" s="14" t="s">
        <v>23</v>
      </c>
      <c r="J1897" s="26" t="s">
        <v>6415</v>
      </c>
      <c r="K1897" s="15">
        <v>29</v>
      </c>
    </row>
    <row r="1898" spans="1:11">
      <c r="A1898" s="14" t="s">
        <v>975</v>
      </c>
      <c r="B1898" s="14">
        <v>1998</v>
      </c>
      <c r="C1898" s="14" t="s">
        <v>20</v>
      </c>
      <c r="D1898" s="14">
        <v>30</v>
      </c>
      <c r="E1898" s="14">
        <v>0</v>
      </c>
      <c r="F1898" s="25">
        <v>7652.26</v>
      </c>
      <c r="G1898" s="14" t="s">
        <v>11</v>
      </c>
      <c r="H1898" s="14" t="s">
        <v>12</v>
      </c>
      <c r="I1898" s="14" t="s">
        <v>248</v>
      </c>
      <c r="J1898" s="26" t="s">
        <v>6414</v>
      </c>
      <c r="K1898" s="15">
        <v>24</v>
      </c>
    </row>
    <row r="1899" spans="1:11">
      <c r="A1899" s="14" t="s">
        <v>976</v>
      </c>
      <c r="B1899" s="14">
        <v>1965</v>
      </c>
      <c r="C1899" s="14" t="s">
        <v>30</v>
      </c>
      <c r="D1899" s="14">
        <v>27</v>
      </c>
      <c r="E1899" s="14">
        <v>0</v>
      </c>
      <c r="F1899" s="25">
        <v>7657.69</v>
      </c>
      <c r="G1899" s="14" t="s">
        <v>12</v>
      </c>
      <c r="H1899" s="14" t="s">
        <v>12</v>
      </c>
      <c r="I1899" s="14" t="s">
        <v>23</v>
      </c>
      <c r="J1899" s="26" t="s">
        <v>6413</v>
      </c>
      <c r="K1899" s="15">
        <v>57</v>
      </c>
    </row>
    <row r="1900" spans="1:11">
      <c r="A1900" s="14" t="s">
        <v>977</v>
      </c>
      <c r="B1900" s="14">
        <v>1976</v>
      </c>
      <c r="C1900" s="14" t="s">
        <v>36</v>
      </c>
      <c r="D1900" s="14">
        <v>9</v>
      </c>
      <c r="E1900" s="14">
        <v>2</v>
      </c>
      <c r="F1900" s="25">
        <v>7662.47</v>
      </c>
      <c r="G1900" s="14" t="s">
        <v>11</v>
      </c>
      <c r="H1900" s="14" t="s">
        <v>16</v>
      </c>
      <c r="I1900" s="14" t="s">
        <v>41</v>
      </c>
      <c r="J1900" s="26" t="s">
        <v>6412</v>
      </c>
      <c r="K1900" s="15">
        <v>46</v>
      </c>
    </row>
    <row r="1901" spans="1:11">
      <c r="A1901" s="14" t="s">
        <v>978</v>
      </c>
      <c r="B1901" s="14">
        <v>1996</v>
      </c>
      <c r="C1901" s="14" t="s">
        <v>15</v>
      </c>
      <c r="D1901" s="14">
        <v>24</v>
      </c>
      <c r="E1901" s="14">
        <v>0</v>
      </c>
      <c r="F1901" s="25">
        <v>7670.75</v>
      </c>
      <c r="G1901" s="14" t="s">
        <v>11</v>
      </c>
      <c r="H1901" s="14" t="s">
        <v>11</v>
      </c>
      <c r="I1901" s="14" t="s">
        <v>631</v>
      </c>
      <c r="J1901" s="26" t="s">
        <v>6411</v>
      </c>
      <c r="K1901" s="15">
        <v>26</v>
      </c>
    </row>
    <row r="1902" spans="1:11">
      <c r="A1902" s="14" t="s">
        <v>979</v>
      </c>
      <c r="B1902" s="14">
        <v>1995</v>
      </c>
      <c r="C1902" s="14" t="s">
        <v>20</v>
      </c>
      <c r="D1902" s="14">
        <v>13</v>
      </c>
      <c r="E1902" s="14">
        <v>0</v>
      </c>
      <c r="F1902" s="25">
        <v>7676.4</v>
      </c>
      <c r="G1902" s="14" t="s">
        <v>11</v>
      </c>
      <c r="H1902" s="14" t="s">
        <v>16</v>
      </c>
      <c r="I1902" s="14" t="s">
        <v>23</v>
      </c>
      <c r="J1902" s="26" t="s">
        <v>6410</v>
      </c>
      <c r="K1902" s="15">
        <v>27</v>
      </c>
    </row>
    <row r="1903" spans="1:11">
      <c r="A1903" s="14" t="s">
        <v>980</v>
      </c>
      <c r="B1903" s="14">
        <v>1971</v>
      </c>
      <c r="C1903" s="14" t="s">
        <v>36</v>
      </c>
      <c r="D1903" s="14">
        <v>11</v>
      </c>
      <c r="E1903" s="14">
        <v>0</v>
      </c>
      <c r="F1903" s="25">
        <v>7680.92</v>
      </c>
      <c r="G1903" s="14" t="s">
        <v>11</v>
      </c>
      <c r="H1903" s="14" t="s">
        <v>16</v>
      </c>
      <c r="I1903" s="14" t="s">
        <v>13</v>
      </c>
      <c r="J1903" s="26" t="s">
        <v>6409</v>
      </c>
      <c r="K1903" s="15">
        <v>51</v>
      </c>
    </row>
    <row r="1904" spans="1:11">
      <c r="A1904" s="14" t="s">
        <v>2233</v>
      </c>
      <c r="B1904" s="14">
        <v>1976</v>
      </c>
      <c r="C1904" s="14" t="s">
        <v>18</v>
      </c>
      <c r="D1904" s="14">
        <v>15</v>
      </c>
      <c r="E1904" s="14">
        <v>2</v>
      </c>
      <c r="F1904" s="25">
        <v>38740.120000000003</v>
      </c>
      <c r="G1904" s="14" t="s">
        <v>11</v>
      </c>
      <c r="H1904" s="14" t="s">
        <v>11</v>
      </c>
      <c r="I1904" s="14" t="s">
        <v>23</v>
      </c>
      <c r="J1904" s="26" t="s">
        <v>6408</v>
      </c>
      <c r="K1904" s="15">
        <v>46</v>
      </c>
    </row>
    <row r="1905" spans="1:11">
      <c r="A1905" s="14" t="s">
        <v>981</v>
      </c>
      <c r="B1905" s="14">
        <v>1981</v>
      </c>
      <c r="C1905" s="14" t="s">
        <v>30</v>
      </c>
      <c r="D1905" s="14">
        <v>19</v>
      </c>
      <c r="E1905" s="14">
        <v>1</v>
      </c>
      <c r="F1905" s="25">
        <v>7681.17</v>
      </c>
      <c r="G1905" s="14" t="s">
        <v>11</v>
      </c>
      <c r="H1905" s="14" t="s">
        <v>11</v>
      </c>
      <c r="I1905" s="14" t="s">
        <v>515</v>
      </c>
      <c r="J1905" s="26" t="s">
        <v>6407</v>
      </c>
      <c r="K1905" s="15">
        <v>41</v>
      </c>
    </row>
    <row r="1906" spans="1:11">
      <c r="A1906" s="14" t="s">
        <v>982</v>
      </c>
      <c r="B1906" s="14">
        <v>1982</v>
      </c>
      <c r="C1906" s="14" t="s">
        <v>30</v>
      </c>
      <c r="D1906" s="14">
        <v>18</v>
      </c>
      <c r="E1906" s="14">
        <v>3</v>
      </c>
      <c r="F1906" s="25">
        <v>7682.67</v>
      </c>
      <c r="G1906" s="14" t="s">
        <v>11</v>
      </c>
      <c r="H1906" s="14" t="s">
        <v>16</v>
      </c>
      <c r="I1906" s="14" t="s">
        <v>13</v>
      </c>
      <c r="J1906" s="26" t="s">
        <v>6406</v>
      </c>
      <c r="K1906" s="15">
        <v>40</v>
      </c>
    </row>
    <row r="1907" spans="1:11">
      <c r="A1907" s="14" t="s">
        <v>983</v>
      </c>
      <c r="B1907" s="14">
        <v>1987</v>
      </c>
      <c r="C1907" s="14" t="s">
        <v>10</v>
      </c>
      <c r="D1907" s="14">
        <v>12</v>
      </c>
      <c r="E1907" s="14">
        <v>3</v>
      </c>
      <c r="F1907" s="25">
        <v>7684.62</v>
      </c>
      <c r="G1907" s="14" t="s">
        <v>11</v>
      </c>
      <c r="H1907" s="14" t="s">
        <v>12</v>
      </c>
      <c r="I1907" s="14" t="s">
        <v>299</v>
      </c>
      <c r="J1907" s="26" t="s">
        <v>6405</v>
      </c>
      <c r="K1907" s="15">
        <v>35</v>
      </c>
    </row>
    <row r="1908" spans="1:11">
      <c r="A1908" s="14" t="s">
        <v>984</v>
      </c>
      <c r="B1908" s="14">
        <v>1978</v>
      </c>
      <c r="C1908" s="14" t="s">
        <v>30</v>
      </c>
      <c r="D1908" s="14">
        <v>29</v>
      </c>
      <c r="E1908" s="14">
        <v>2</v>
      </c>
      <c r="F1908" s="25">
        <v>7726.85</v>
      </c>
      <c r="G1908" s="14" t="s">
        <v>16</v>
      </c>
      <c r="H1908" s="14" t="s">
        <v>11</v>
      </c>
      <c r="I1908" s="14" t="s">
        <v>41</v>
      </c>
      <c r="J1908" s="26" t="s">
        <v>5993</v>
      </c>
      <c r="K1908" s="15">
        <v>44</v>
      </c>
    </row>
    <row r="1909" spans="1:11">
      <c r="A1909" s="14" t="s">
        <v>985</v>
      </c>
      <c r="B1909" s="14">
        <v>1979</v>
      </c>
      <c r="C1909" s="14" t="s">
        <v>18</v>
      </c>
      <c r="D1909" s="14">
        <v>2</v>
      </c>
      <c r="E1909" s="14">
        <v>1</v>
      </c>
      <c r="F1909" s="25">
        <v>7727.25</v>
      </c>
      <c r="G1909" s="14" t="s">
        <v>11</v>
      </c>
      <c r="H1909" s="14" t="s">
        <v>12</v>
      </c>
      <c r="I1909" s="14" t="s">
        <v>23</v>
      </c>
      <c r="J1909" s="26" t="s">
        <v>6404</v>
      </c>
      <c r="K1909" s="15">
        <v>44</v>
      </c>
    </row>
    <row r="1910" spans="1:11">
      <c r="A1910" s="14" t="s">
        <v>986</v>
      </c>
      <c r="B1910" s="14">
        <v>1980</v>
      </c>
      <c r="C1910" s="14" t="s">
        <v>20</v>
      </c>
      <c r="D1910" s="14">
        <v>10</v>
      </c>
      <c r="E1910" s="14">
        <v>2</v>
      </c>
      <c r="F1910" s="25">
        <v>7729.65</v>
      </c>
      <c r="G1910" s="14" t="s">
        <v>12</v>
      </c>
      <c r="H1910" s="14" t="s">
        <v>16</v>
      </c>
      <c r="I1910" s="14" t="s">
        <v>167</v>
      </c>
      <c r="J1910" s="26" t="s">
        <v>6403</v>
      </c>
      <c r="K1910" s="15">
        <v>42</v>
      </c>
    </row>
    <row r="1911" spans="1:11">
      <c r="A1911" s="14" t="s">
        <v>987</v>
      </c>
      <c r="B1911" s="14">
        <v>1978</v>
      </c>
      <c r="C1911" s="14" t="s">
        <v>30</v>
      </c>
      <c r="D1911" s="14">
        <v>4</v>
      </c>
      <c r="E1911" s="14">
        <v>2</v>
      </c>
      <c r="F1911" s="25">
        <v>7731.43</v>
      </c>
      <c r="G1911" s="14" t="s">
        <v>12</v>
      </c>
      <c r="H1911" s="14" t="s">
        <v>11</v>
      </c>
      <c r="I1911" s="14" t="s">
        <v>13</v>
      </c>
      <c r="J1911" s="26" t="s">
        <v>6402</v>
      </c>
      <c r="K1911" s="15">
        <v>44</v>
      </c>
    </row>
    <row r="1912" spans="1:11">
      <c r="A1912" s="14" t="s">
        <v>988</v>
      </c>
      <c r="B1912" s="14">
        <v>1977</v>
      </c>
      <c r="C1912" s="14" t="s">
        <v>34</v>
      </c>
      <c r="D1912" s="14">
        <v>29</v>
      </c>
      <c r="E1912" s="14">
        <v>0</v>
      </c>
      <c r="F1912" s="25">
        <v>7731.86</v>
      </c>
      <c r="G1912" s="14" t="s">
        <v>11</v>
      </c>
      <c r="H1912" s="14" t="s">
        <v>12</v>
      </c>
      <c r="I1912" s="14" t="s">
        <v>23</v>
      </c>
      <c r="J1912" s="26" t="s">
        <v>6401</v>
      </c>
      <c r="K1912" s="15">
        <v>45</v>
      </c>
    </row>
    <row r="1913" spans="1:11">
      <c r="A1913" s="14" t="s">
        <v>989</v>
      </c>
      <c r="B1913" s="14">
        <v>1965</v>
      </c>
      <c r="C1913" s="14" t="s">
        <v>10</v>
      </c>
      <c r="D1913" s="14">
        <v>18</v>
      </c>
      <c r="E1913" s="14">
        <v>0</v>
      </c>
      <c r="F1913" s="25">
        <v>7736.39</v>
      </c>
      <c r="G1913" s="14" t="s">
        <v>12</v>
      </c>
      <c r="H1913" s="14" t="s">
        <v>11</v>
      </c>
      <c r="I1913" s="14" t="s">
        <v>13</v>
      </c>
      <c r="J1913" s="26" t="s">
        <v>6400</v>
      </c>
      <c r="K1913" s="15">
        <v>57</v>
      </c>
    </row>
    <row r="1914" spans="1:11">
      <c r="A1914" s="14" t="s">
        <v>990</v>
      </c>
      <c r="B1914" s="14">
        <v>1978</v>
      </c>
      <c r="C1914" s="14" t="s">
        <v>20</v>
      </c>
      <c r="D1914" s="14">
        <v>4</v>
      </c>
      <c r="E1914" s="14">
        <v>2</v>
      </c>
      <c r="F1914" s="25">
        <v>7740.34</v>
      </c>
      <c r="G1914" s="14" t="s">
        <v>16</v>
      </c>
      <c r="H1914" s="14" t="s">
        <v>16</v>
      </c>
      <c r="I1914" s="14" t="s">
        <v>41</v>
      </c>
      <c r="J1914" s="26" t="s">
        <v>6399</v>
      </c>
      <c r="K1914" s="15">
        <v>44</v>
      </c>
    </row>
    <row r="1915" spans="1:11">
      <c r="A1915" s="14" t="s">
        <v>2234</v>
      </c>
      <c r="B1915" s="14">
        <v>1991</v>
      </c>
      <c r="C1915" s="14" t="s">
        <v>15</v>
      </c>
      <c r="D1915" s="14">
        <v>8</v>
      </c>
      <c r="E1915" s="14">
        <v>3</v>
      </c>
      <c r="F1915" s="25">
        <v>38746.36</v>
      </c>
      <c r="G1915" s="14" t="s">
        <v>16</v>
      </c>
      <c r="H1915" s="14" t="s">
        <v>11</v>
      </c>
      <c r="I1915" s="14" t="s">
        <v>23</v>
      </c>
      <c r="J1915" s="26" t="s">
        <v>6398</v>
      </c>
      <c r="K1915" s="15">
        <v>31</v>
      </c>
    </row>
    <row r="1916" spans="1:11">
      <c r="A1916" s="14" t="s">
        <v>991</v>
      </c>
      <c r="B1916" s="14">
        <v>1976</v>
      </c>
      <c r="C1916" s="14" t="s">
        <v>30</v>
      </c>
      <c r="D1916" s="14">
        <v>12</v>
      </c>
      <c r="E1916" s="14">
        <v>1</v>
      </c>
      <c r="F1916" s="25">
        <v>7742.11</v>
      </c>
      <c r="G1916" s="14" t="s">
        <v>12</v>
      </c>
      <c r="H1916" s="14" t="s">
        <v>11</v>
      </c>
      <c r="I1916" s="14" t="s">
        <v>13</v>
      </c>
      <c r="J1916" s="26" t="s">
        <v>6397</v>
      </c>
      <c r="K1916" s="15">
        <v>46</v>
      </c>
    </row>
    <row r="1917" spans="1:11">
      <c r="A1917" s="14" t="s">
        <v>992</v>
      </c>
      <c r="B1917" s="14">
        <v>1981</v>
      </c>
      <c r="C1917" s="14" t="s">
        <v>18</v>
      </c>
      <c r="D1917" s="14">
        <v>30</v>
      </c>
      <c r="E1917" s="14">
        <v>2</v>
      </c>
      <c r="F1917" s="25">
        <v>7749.16</v>
      </c>
      <c r="G1917" s="14" t="s">
        <v>11</v>
      </c>
      <c r="H1917" s="14" t="s">
        <v>16</v>
      </c>
      <c r="I1917" s="14" t="s">
        <v>23</v>
      </c>
      <c r="J1917" s="26" t="s">
        <v>6396</v>
      </c>
      <c r="K1917" s="15">
        <v>41</v>
      </c>
    </row>
    <row r="1918" spans="1:11">
      <c r="A1918" s="14" t="s">
        <v>993</v>
      </c>
      <c r="B1918" s="14">
        <v>1997</v>
      </c>
      <c r="C1918" s="14" t="s">
        <v>30</v>
      </c>
      <c r="D1918" s="14">
        <v>21</v>
      </c>
      <c r="E1918" s="14">
        <v>0</v>
      </c>
      <c r="F1918" s="25">
        <v>7763.06</v>
      </c>
      <c r="G1918" s="14" t="s">
        <v>11</v>
      </c>
      <c r="H1918" s="14" t="s">
        <v>16</v>
      </c>
      <c r="I1918" s="14" t="s">
        <v>23</v>
      </c>
      <c r="J1918" s="26" t="s">
        <v>6395</v>
      </c>
      <c r="K1918" s="15">
        <v>25</v>
      </c>
    </row>
    <row r="1919" spans="1:11">
      <c r="A1919" s="14" t="s">
        <v>994</v>
      </c>
      <c r="B1919" s="14">
        <v>1974</v>
      </c>
      <c r="C1919" s="14" t="s">
        <v>30</v>
      </c>
      <c r="D1919" s="14">
        <v>6</v>
      </c>
      <c r="E1919" s="14">
        <v>0</v>
      </c>
      <c r="F1919" s="25">
        <v>7789.64</v>
      </c>
      <c r="G1919" s="14" t="s">
        <v>16</v>
      </c>
      <c r="H1919" s="14" t="s">
        <v>12</v>
      </c>
      <c r="I1919" s="14" t="s">
        <v>13</v>
      </c>
      <c r="J1919" s="26" t="s">
        <v>6394</v>
      </c>
      <c r="K1919" s="15">
        <v>48</v>
      </c>
    </row>
    <row r="1920" spans="1:11">
      <c r="A1920" s="14" t="s">
        <v>995</v>
      </c>
      <c r="B1920" s="14">
        <v>1999</v>
      </c>
      <c r="C1920" s="14" t="s">
        <v>30</v>
      </c>
      <c r="D1920" s="14">
        <v>25</v>
      </c>
      <c r="E1920" s="14">
        <v>0</v>
      </c>
      <c r="F1920" s="25">
        <v>7794.68</v>
      </c>
      <c r="G1920" s="14" t="s">
        <v>11</v>
      </c>
      <c r="H1920" s="14" t="s">
        <v>11</v>
      </c>
      <c r="I1920" s="14" t="s">
        <v>534</v>
      </c>
      <c r="J1920" s="26" t="s">
        <v>6393</v>
      </c>
      <c r="K1920" s="15">
        <v>23</v>
      </c>
    </row>
    <row r="1921" spans="1:11">
      <c r="A1921" s="14" t="s">
        <v>996</v>
      </c>
      <c r="B1921" s="14">
        <v>1997</v>
      </c>
      <c r="C1921" s="14" t="s">
        <v>30</v>
      </c>
      <c r="D1921" s="14">
        <v>2</v>
      </c>
      <c r="E1921" s="14">
        <v>0</v>
      </c>
      <c r="F1921" s="25">
        <v>7803.77</v>
      </c>
      <c r="G1921" s="14" t="s">
        <v>11</v>
      </c>
      <c r="H1921" s="14" t="s">
        <v>12</v>
      </c>
      <c r="I1921" s="14" t="s">
        <v>23</v>
      </c>
      <c r="J1921" s="26" t="s">
        <v>6392</v>
      </c>
      <c r="K1921" s="15">
        <v>25</v>
      </c>
    </row>
    <row r="1922" spans="1:11">
      <c r="A1922" s="14" t="s">
        <v>997</v>
      </c>
      <c r="B1922" s="14">
        <v>1974</v>
      </c>
      <c r="C1922" s="14" t="s">
        <v>15</v>
      </c>
      <c r="D1922" s="14">
        <v>9</v>
      </c>
      <c r="E1922" s="14">
        <v>0</v>
      </c>
      <c r="F1922" s="25">
        <v>7804.16</v>
      </c>
      <c r="G1922" s="14" t="s">
        <v>11</v>
      </c>
      <c r="H1922" s="14" t="s">
        <v>12</v>
      </c>
      <c r="I1922" s="14" t="s">
        <v>13</v>
      </c>
      <c r="J1922" s="26" t="s">
        <v>6391</v>
      </c>
      <c r="K1922" s="15">
        <v>48</v>
      </c>
    </row>
    <row r="1923" spans="1:11">
      <c r="A1923" s="14" t="s">
        <v>998</v>
      </c>
      <c r="B1923" s="14">
        <v>1991</v>
      </c>
      <c r="C1923" s="14" t="s">
        <v>30</v>
      </c>
      <c r="D1923" s="14">
        <v>21</v>
      </c>
      <c r="E1923" s="14">
        <v>3</v>
      </c>
      <c r="F1923" s="25">
        <v>7812.67</v>
      </c>
      <c r="G1923" s="14" t="s">
        <v>11</v>
      </c>
      <c r="H1923" s="14" t="s">
        <v>16</v>
      </c>
      <c r="I1923" s="14" t="s">
        <v>23</v>
      </c>
      <c r="J1923" s="26" t="s">
        <v>6390</v>
      </c>
      <c r="K1923" s="15">
        <v>31</v>
      </c>
    </row>
    <row r="1924" spans="1:11">
      <c r="A1924" s="14" t="s">
        <v>999</v>
      </c>
      <c r="B1924" s="14">
        <v>1989</v>
      </c>
      <c r="C1924" s="14" t="s">
        <v>36</v>
      </c>
      <c r="D1924" s="14">
        <v>12</v>
      </c>
      <c r="E1924" s="14">
        <v>3</v>
      </c>
      <c r="F1924" s="25">
        <v>7824.37</v>
      </c>
      <c r="G1924" s="14" t="s">
        <v>11</v>
      </c>
      <c r="H1924" s="14" t="s">
        <v>11</v>
      </c>
      <c r="I1924" s="14" t="s">
        <v>23</v>
      </c>
      <c r="J1924" s="26" t="s">
        <v>6389</v>
      </c>
      <c r="K1924" s="15">
        <v>33</v>
      </c>
    </row>
    <row r="1925" spans="1:11">
      <c r="A1925" s="14" t="s">
        <v>1000</v>
      </c>
      <c r="B1925" s="14">
        <v>2001</v>
      </c>
      <c r="C1925" s="14" t="s">
        <v>36</v>
      </c>
      <c r="D1925" s="14">
        <v>5</v>
      </c>
      <c r="E1925" s="14">
        <v>0</v>
      </c>
      <c r="F1925" s="25">
        <v>7844.8</v>
      </c>
      <c r="G1925" s="14" t="s">
        <v>11</v>
      </c>
      <c r="H1925" s="14" t="s">
        <v>11</v>
      </c>
      <c r="I1925" s="14" t="s">
        <v>23</v>
      </c>
      <c r="J1925" s="26" t="s">
        <v>6388</v>
      </c>
      <c r="K1925" s="15">
        <v>21</v>
      </c>
    </row>
    <row r="1926" spans="1:11">
      <c r="A1926" s="14" t="s">
        <v>2235</v>
      </c>
      <c r="B1926" s="14">
        <v>2004</v>
      </c>
      <c r="C1926" s="14" t="s">
        <v>30</v>
      </c>
      <c r="D1926" s="14">
        <v>5</v>
      </c>
      <c r="E1926" s="14">
        <v>0</v>
      </c>
      <c r="F1926" s="25">
        <v>38792.69</v>
      </c>
      <c r="G1926" s="14" t="s">
        <v>11</v>
      </c>
      <c r="H1926" s="14" t="s">
        <v>11</v>
      </c>
      <c r="I1926" s="14" t="s">
        <v>13</v>
      </c>
      <c r="J1926" s="26" t="s">
        <v>6387</v>
      </c>
      <c r="K1926" s="15">
        <v>18</v>
      </c>
    </row>
    <row r="1927" spans="1:11">
      <c r="A1927" s="14" t="s">
        <v>1001</v>
      </c>
      <c r="B1927" s="14">
        <v>1994</v>
      </c>
      <c r="C1927" s="14" t="s">
        <v>15</v>
      </c>
      <c r="D1927" s="14">
        <v>17</v>
      </c>
      <c r="E1927" s="14">
        <v>0</v>
      </c>
      <c r="F1927" s="25">
        <v>7851.85</v>
      </c>
      <c r="G1927" s="14" t="s">
        <v>11</v>
      </c>
      <c r="H1927" s="14" t="s">
        <v>12</v>
      </c>
      <c r="I1927" s="14" t="s">
        <v>23</v>
      </c>
      <c r="J1927" s="26" t="s">
        <v>6386</v>
      </c>
      <c r="K1927" s="15">
        <v>28</v>
      </c>
    </row>
    <row r="1928" spans="1:11">
      <c r="A1928" s="14" t="s">
        <v>1002</v>
      </c>
      <c r="B1928" s="14">
        <v>1962</v>
      </c>
      <c r="C1928" s="14" t="s">
        <v>36</v>
      </c>
      <c r="D1928" s="14">
        <v>10</v>
      </c>
      <c r="E1928" s="14">
        <v>0</v>
      </c>
      <c r="F1928" s="25">
        <v>7896.41</v>
      </c>
      <c r="G1928" s="14" t="s">
        <v>12</v>
      </c>
      <c r="H1928" s="14" t="s">
        <v>11</v>
      </c>
      <c r="I1928" s="14" t="s">
        <v>13</v>
      </c>
      <c r="J1928" s="26" t="s">
        <v>6385</v>
      </c>
      <c r="K1928" s="15">
        <v>60</v>
      </c>
    </row>
    <row r="1929" spans="1:11">
      <c r="A1929" s="14" t="s">
        <v>1003</v>
      </c>
      <c r="B1929" s="14">
        <v>1977</v>
      </c>
      <c r="C1929" s="14" t="s">
        <v>10</v>
      </c>
      <c r="D1929" s="14">
        <v>20</v>
      </c>
      <c r="E1929" s="14">
        <v>0</v>
      </c>
      <c r="F1929" s="25">
        <v>7935.29</v>
      </c>
      <c r="G1929" s="14" t="s">
        <v>11</v>
      </c>
      <c r="H1929" s="14" t="s">
        <v>16</v>
      </c>
      <c r="I1929" s="14" t="s">
        <v>246</v>
      </c>
      <c r="J1929" s="26" t="s">
        <v>6384</v>
      </c>
      <c r="K1929" s="15">
        <v>45</v>
      </c>
    </row>
    <row r="1930" spans="1:11">
      <c r="A1930" s="14" t="s">
        <v>1004</v>
      </c>
      <c r="B1930" s="14">
        <v>1987</v>
      </c>
      <c r="C1930" s="14" t="s">
        <v>36</v>
      </c>
      <c r="D1930" s="14">
        <v>29</v>
      </c>
      <c r="E1930" s="14">
        <v>3</v>
      </c>
      <c r="F1930" s="25">
        <v>7948.22</v>
      </c>
      <c r="G1930" s="14" t="s">
        <v>11</v>
      </c>
      <c r="H1930" s="14" t="s">
        <v>12</v>
      </c>
      <c r="I1930" s="14" t="s">
        <v>199</v>
      </c>
      <c r="J1930" s="26" t="s">
        <v>6383</v>
      </c>
      <c r="K1930" s="15">
        <v>35</v>
      </c>
    </row>
    <row r="1931" spans="1:11">
      <c r="A1931" s="14" t="s">
        <v>1005</v>
      </c>
      <c r="B1931" s="14">
        <v>1966</v>
      </c>
      <c r="C1931" s="14" t="s">
        <v>10</v>
      </c>
      <c r="D1931" s="14">
        <v>9</v>
      </c>
      <c r="E1931" s="14">
        <v>0</v>
      </c>
      <c r="F1931" s="25">
        <v>7953.72</v>
      </c>
      <c r="G1931" s="14" t="s">
        <v>12</v>
      </c>
      <c r="H1931" s="14" t="s">
        <v>12</v>
      </c>
      <c r="I1931" s="14" t="s">
        <v>23</v>
      </c>
      <c r="J1931" s="26" t="s">
        <v>6025</v>
      </c>
      <c r="K1931" s="15">
        <v>56</v>
      </c>
    </row>
    <row r="1932" spans="1:11">
      <c r="A1932" s="14" t="s">
        <v>1006</v>
      </c>
      <c r="B1932" s="14">
        <v>1981</v>
      </c>
      <c r="C1932" s="14" t="s">
        <v>30</v>
      </c>
      <c r="D1932" s="14">
        <v>28</v>
      </c>
      <c r="E1932" s="14">
        <v>3</v>
      </c>
      <c r="F1932" s="25">
        <v>7954.52</v>
      </c>
      <c r="G1932" s="14" t="s">
        <v>11</v>
      </c>
      <c r="H1932" s="14" t="s">
        <v>11</v>
      </c>
      <c r="I1932" s="14" t="s">
        <v>41</v>
      </c>
      <c r="J1932" s="26" t="s">
        <v>6382</v>
      </c>
      <c r="K1932" s="15">
        <v>41</v>
      </c>
    </row>
    <row r="1933" spans="1:11">
      <c r="A1933" s="14" t="s">
        <v>1007</v>
      </c>
      <c r="B1933" s="14">
        <v>1970</v>
      </c>
      <c r="C1933" s="14" t="s">
        <v>18</v>
      </c>
      <c r="D1933" s="14">
        <v>19</v>
      </c>
      <c r="E1933" s="14">
        <v>0</v>
      </c>
      <c r="F1933" s="25">
        <v>7958.13</v>
      </c>
      <c r="G1933" s="14" t="s">
        <v>11</v>
      </c>
      <c r="H1933" s="14" t="s">
        <v>11</v>
      </c>
      <c r="I1933" s="14" t="s">
        <v>13</v>
      </c>
      <c r="J1933" s="26" t="s">
        <v>6381</v>
      </c>
      <c r="K1933" s="15">
        <v>52</v>
      </c>
    </row>
    <row r="1934" spans="1:11">
      <c r="A1934" s="14" t="s">
        <v>1008</v>
      </c>
      <c r="B1934" s="14">
        <v>1975</v>
      </c>
      <c r="C1934" s="14" t="s">
        <v>34</v>
      </c>
      <c r="D1934" s="14">
        <v>10</v>
      </c>
      <c r="E1934" s="14">
        <v>1</v>
      </c>
      <c r="F1934" s="25">
        <v>7966.81</v>
      </c>
      <c r="G1934" s="14" t="s">
        <v>11</v>
      </c>
      <c r="H1934" s="14" t="s">
        <v>11</v>
      </c>
      <c r="I1934" s="14" t="s">
        <v>13</v>
      </c>
      <c r="J1934" s="26" t="s">
        <v>6380</v>
      </c>
      <c r="K1934" s="15">
        <v>47</v>
      </c>
    </row>
    <row r="1935" spans="1:11">
      <c r="A1935" s="14" t="s">
        <v>1009</v>
      </c>
      <c r="B1935" s="14">
        <v>1972</v>
      </c>
      <c r="C1935" s="14" t="s">
        <v>15</v>
      </c>
      <c r="D1935" s="14">
        <v>23</v>
      </c>
      <c r="E1935" s="14">
        <v>0</v>
      </c>
      <c r="F1935" s="25">
        <v>7980.34</v>
      </c>
      <c r="G1935" s="14" t="s">
        <v>11</v>
      </c>
      <c r="H1935" s="14" t="s">
        <v>11</v>
      </c>
      <c r="I1935" s="14" t="s">
        <v>13</v>
      </c>
      <c r="J1935" s="26" t="s">
        <v>6379</v>
      </c>
      <c r="K1935" s="15">
        <v>50</v>
      </c>
    </row>
    <row r="1936" spans="1:11">
      <c r="A1936" s="14" t="s">
        <v>1010</v>
      </c>
      <c r="B1936" s="14">
        <v>1983</v>
      </c>
      <c r="C1936" s="14" t="s">
        <v>34</v>
      </c>
      <c r="D1936" s="14">
        <v>28</v>
      </c>
      <c r="E1936" s="14">
        <v>3</v>
      </c>
      <c r="F1936" s="25">
        <v>7985.82</v>
      </c>
      <c r="G1936" s="14" t="s">
        <v>11</v>
      </c>
      <c r="H1936" s="14" t="s">
        <v>16</v>
      </c>
      <c r="I1936" s="14" t="s">
        <v>246</v>
      </c>
      <c r="J1936" s="26" t="s">
        <v>6378</v>
      </c>
      <c r="K1936" s="15">
        <v>39</v>
      </c>
    </row>
    <row r="1937" spans="1:11">
      <c r="A1937" s="14" t="s">
        <v>2236</v>
      </c>
      <c r="B1937" s="14">
        <v>1979</v>
      </c>
      <c r="C1937" s="14" t="s">
        <v>30</v>
      </c>
      <c r="D1937" s="14">
        <v>3</v>
      </c>
      <c r="E1937" s="14">
        <v>2</v>
      </c>
      <c r="F1937" s="25">
        <v>38836.980000000003</v>
      </c>
      <c r="G1937" s="14" t="s">
        <v>11</v>
      </c>
      <c r="H1937" s="14" t="s">
        <v>16</v>
      </c>
      <c r="I1937" s="14" t="s">
        <v>41</v>
      </c>
      <c r="J1937" s="26" t="s">
        <v>6377</v>
      </c>
      <c r="K1937" s="15">
        <v>43</v>
      </c>
    </row>
    <row r="1938" spans="1:11">
      <c r="A1938" s="14" t="s">
        <v>1011</v>
      </c>
      <c r="B1938" s="14">
        <v>1983</v>
      </c>
      <c r="C1938" s="14" t="s">
        <v>34</v>
      </c>
      <c r="D1938" s="14">
        <v>20</v>
      </c>
      <c r="E1938" s="14">
        <v>3</v>
      </c>
      <c r="F1938" s="25">
        <v>7986.48</v>
      </c>
      <c r="G1938" s="14" t="s">
        <v>11</v>
      </c>
      <c r="H1938" s="14" t="s">
        <v>12</v>
      </c>
      <c r="I1938" s="14" t="s">
        <v>246</v>
      </c>
      <c r="J1938" s="26" t="s">
        <v>6376</v>
      </c>
      <c r="K1938" s="15">
        <v>39</v>
      </c>
    </row>
    <row r="1939" spans="1:11">
      <c r="A1939" s="14" t="s">
        <v>1012</v>
      </c>
      <c r="B1939" s="14">
        <v>1962</v>
      </c>
      <c r="C1939" s="14" t="s">
        <v>34</v>
      </c>
      <c r="D1939" s="14">
        <v>22</v>
      </c>
      <c r="E1939" s="14">
        <v>0</v>
      </c>
      <c r="F1939" s="25">
        <v>8004.96</v>
      </c>
      <c r="G1939" s="14" t="s">
        <v>12</v>
      </c>
      <c r="H1939" s="14" t="s">
        <v>16</v>
      </c>
      <c r="I1939" s="14" t="s">
        <v>13</v>
      </c>
      <c r="J1939" s="26" t="s">
        <v>6375</v>
      </c>
      <c r="K1939" s="15">
        <v>60</v>
      </c>
    </row>
    <row r="1940" spans="1:11">
      <c r="A1940" s="14" t="s">
        <v>1013</v>
      </c>
      <c r="B1940" s="14">
        <v>1995</v>
      </c>
      <c r="C1940" s="14" t="s">
        <v>20</v>
      </c>
      <c r="D1940" s="14">
        <v>18</v>
      </c>
      <c r="E1940" s="14">
        <v>0</v>
      </c>
      <c r="F1940" s="25">
        <v>8014.62</v>
      </c>
      <c r="G1940" s="14" t="s">
        <v>11</v>
      </c>
      <c r="H1940" s="14" t="s">
        <v>12</v>
      </c>
      <c r="I1940" s="14" t="s">
        <v>23</v>
      </c>
      <c r="J1940" s="26" t="s">
        <v>6374</v>
      </c>
      <c r="K1940" s="15">
        <v>27</v>
      </c>
    </row>
    <row r="1941" spans="1:11">
      <c r="A1941" s="14" t="s">
        <v>1014</v>
      </c>
      <c r="B1941" s="14">
        <v>1980</v>
      </c>
      <c r="C1941" s="14" t="s">
        <v>15</v>
      </c>
      <c r="D1941" s="14">
        <v>8</v>
      </c>
      <c r="E1941" s="14">
        <v>2</v>
      </c>
      <c r="F1941" s="25">
        <v>8017.06</v>
      </c>
      <c r="G1941" s="14" t="s">
        <v>11</v>
      </c>
      <c r="H1941" s="14" t="s">
        <v>11</v>
      </c>
      <c r="I1941" s="14" t="s">
        <v>23</v>
      </c>
      <c r="J1941" s="26" t="s">
        <v>6373</v>
      </c>
      <c r="K1941" s="15">
        <v>42</v>
      </c>
    </row>
    <row r="1942" spans="1:11">
      <c r="A1942" s="14" t="s">
        <v>1015</v>
      </c>
      <c r="B1942" s="14">
        <v>1989</v>
      </c>
      <c r="C1942" s="14" t="s">
        <v>15</v>
      </c>
      <c r="D1942" s="14">
        <v>3</v>
      </c>
      <c r="E1942" s="14">
        <v>3</v>
      </c>
      <c r="F1942" s="25">
        <v>8021.11</v>
      </c>
      <c r="G1942" s="14" t="s">
        <v>11</v>
      </c>
      <c r="H1942" s="14" t="s">
        <v>16</v>
      </c>
      <c r="I1942" s="14" t="s">
        <v>23</v>
      </c>
      <c r="J1942" s="26" t="s">
        <v>6372</v>
      </c>
      <c r="K1942" s="15">
        <v>33</v>
      </c>
    </row>
    <row r="1943" spans="1:11">
      <c r="A1943" s="14" t="s">
        <v>1016</v>
      </c>
      <c r="B1943" s="14">
        <v>1978</v>
      </c>
      <c r="C1943" s="14" t="s">
        <v>10</v>
      </c>
      <c r="D1943" s="14">
        <v>17</v>
      </c>
      <c r="E1943" s="14">
        <v>1</v>
      </c>
      <c r="F1943" s="25">
        <v>8023.14</v>
      </c>
      <c r="G1943" s="14" t="s">
        <v>11</v>
      </c>
      <c r="H1943" s="14" t="s">
        <v>12</v>
      </c>
      <c r="I1943" s="14" t="s">
        <v>23</v>
      </c>
      <c r="J1943" s="26" t="s">
        <v>6371</v>
      </c>
      <c r="K1943" s="15">
        <v>44</v>
      </c>
    </row>
    <row r="1944" spans="1:11">
      <c r="A1944" s="14" t="s">
        <v>1017</v>
      </c>
      <c r="B1944" s="14">
        <v>1976</v>
      </c>
      <c r="C1944" s="14" t="s">
        <v>30</v>
      </c>
      <c r="D1944" s="14">
        <v>20</v>
      </c>
      <c r="E1944" s="14">
        <v>0</v>
      </c>
      <c r="F1944" s="25">
        <v>8026.67</v>
      </c>
      <c r="G1944" s="14" t="s">
        <v>11</v>
      </c>
      <c r="H1944" s="14" t="s">
        <v>11</v>
      </c>
      <c r="I1944" s="14" t="s">
        <v>23</v>
      </c>
      <c r="J1944" s="26" t="s">
        <v>6370</v>
      </c>
      <c r="K1944" s="15">
        <v>46</v>
      </c>
    </row>
    <row r="1945" spans="1:11">
      <c r="A1945" s="14" t="s">
        <v>1018</v>
      </c>
      <c r="B1945" s="14">
        <v>1977</v>
      </c>
      <c r="C1945" s="14" t="s">
        <v>15</v>
      </c>
      <c r="D1945" s="14">
        <v>6</v>
      </c>
      <c r="E1945" s="14">
        <v>2</v>
      </c>
      <c r="F1945" s="25">
        <v>8027.97</v>
      </c>
      <c r="G1945" s="14" t="s">
        <v>12</v>
      </c>
      <c r="H1945" s="14" t="s">
        <v>11</v>
      </c>
      <c r="I1945" s="14" t="s">
        <v>41</v>
      </c>
      <c r="J1945" s="26" t="s">
        <v>6369</v>
      </c>
      <c r="K1945" s="15">
        <v>45</v>
      </c>
    </row>
    <row r="1946" spans="1:11">
      <c r="A1946" s="14" t="s">
        <v>1019</v>
      </c>
      <c r="B1946" s="14">
        <v>2003</v>
      </c>
      <c r="C1946" s="14" t="s">
        <v>30</v>
      </c>
      <c r="D1946" s="14">
        <v>12</v>
      </c>
      <c r="E1946" s="14">
        <v>0</v>
      </c>
      <c r="F1946" s="25">
        <v>8035.64</v>
      </c>
      <c r="G1946" s="14" t="s">
        <v>11</v>
      </c>
      <c r="H1946" s="14" t="s">
        <v>11</v>
      </c>
      <c r="I1946" s="14" t="s">
        <v>23</v>
      </c>
      <c r="J1946" s="26" t="s">
        <v>6368</v>
      </c>
      <c r="K1946" s="15">
        <v>19</v>
      </c>
    </row>
    <row r="1947" spans="1:11">
      <c r="A1947" s="14" t="s">
        <v>1020</v>
      </c>
      <c r="B1947" s="14">
        <v>1985</v>
      </c>
      <c r="C1947" s="14" t="s">
        <v>15</v>
      </c>
      <c r="D1947" s="14">
        <v>28</v>
      </c>
      <c r="E1947" s="14">
        <v>3</v>
      </c>
      <c r="F1947" s="25">
        <v>8059.06</v>
      </c>
      <c r="G1947" s="14" t="s">
        <v>11</v>
      </c>
      <c r="H1947" s="14" t="s">
        <v>12</v>
      </c>
      <c r="I1947" s="14" t="s">
        <v>23</v>
      </c>
      <c r="J1947" s="26" t="s">
        <v>6367</v>
      </c>
      <c r="K1947" s="15">
        <v>37</v>
      </c>
    </row>
    <row r="1948" spans="1:11">
      <c r="A1948" s="14" t="s">
        <v>2237</v>
      </c>
      <c r="B1948" s="14">
        <v>1964</v>
      </c>
      <c r="C1948" s="14" t="s">
        <v>18</v>
      </c>
      <c r="D1948" s="14">
        <v>6</v>
      </c>
      <c r="E1948" s="14">
        <v>0</v>
      </c>
      <c r="F1948" s="25">
        <v>38869.25</v>
      </c>
      <c r="G1948" s="14" t="s">
        <v>11</v>
      </c>
      <c r="H1948" s="14" t="s">
        <v>11</v>
      </c>
      <c r="I1948" s="14" t="s">
        <v>41</v>
      </c>
      <c r="J1948" s="26" t="s">
        <v>6366</v>
      </c>
      <c r="K1948" s="15">
        <v>59</v>
      </c>
    </row>
    <row r="1949" spans="1:11">
      <c r="A1949" s="14" t="s">
        <v>1021</v>
      </c>
      <c r="B1949" s="14">
        <v>1982</v>
      </c>
      <c r="C1949" s="14" t="s">
        <v>30</v>
      </c>
      <c r="D1949" s="14">
        <v>27</v>
      </c>
      <c r="E1949" s="14">
        <v>3</v>
      </c>
      <c r="F1949" s="25">
        <v>8059.68</v>
      </c>
      <c r="G1949" s="14" t="s">
        <v>11</v>
      </c>
      <c r="H1949" s="14" t="s">
        <v>12</v>
      </c>
      <c r="I1949" s="14" t="s">
        <v>23</v>
      </c>
      <c r="J1949" s="26" t="s">
        <v>6365</v>
      </c>
      <c r="K1949" s="15">
        <v>40</v>
      </c>
    </row>
    <row r="1950" spans="1:11">
      <c r="A1950" s="14" t="s">
        <v>1022</v>
      </c>
      <c r="B1950" s="14">
        <v>1970</v>
      </c>
      <c r="C1950" s="14" t="s">
        <v>30</v>
      </c>
      <c r="D1950" s="14">
        <v>12</v>
      </c>
      <c r="E1950" s="14">
        <v>0</v>
      </c>
      <c r="F1950" s="25">
        <v>8062.31</v>
      </c>
      <c r="G1950" s="14" t="s">
        <v>11</v>
      </c>
      <c r="H1950" s="14" t="s">
        <v>16</v>
      </c>
      <c r="I1950" s="14" t="s">
        <v>13</v>
      </c>
      <c r="J1950" s="26" t="s">
        <v>6364</v>
      </c>
      <c r="K1950" s="15">
        <v>52</v>
      </c>
    </row>
    <row r="1951" spans="1:11">
      <c r="A1951" s="14" t="s">
        <v>1023</v>
      </c>
      <c r="B1951" s="14">
        <v>1975</v>
      </c>
      <c r="C1951" s="14" t="s">
        <v>18</v>
      </c>
      <c r="D1951" s="14">
        <v>28</v>
      </c>
      <c r="E1951" s="14">
        <v>1</v>
      </c>
      <c r="F1951" s="25">
        <v>8062.76</v>
      </c>
      <c r="G1951" s="14" t="s">
        <v>12</v>
      </c>
      <c r="H1951" s="14" t="s">
        <v>12</v>
      </c>
      <c r="I1951" s="14" t="s">
        <v>41</v>
      </c>
      <c r="J1951" s="26" t="s">
        <v>6363</v>
      </c>
      <c r="K1951" s="15">
        <v>47</v>
      </c>
    </row>
    <row r="1952" spans="1:11">
      <c r="A1952" s="14" t="s">
        <v>1024</v>
      </c>
      <c r="B1952" s="14">
        <v>1965</v>
      </c>
      <c r="C1952" s="14" t="s">
        <v>34</v>
      </c>
      <c r="D1952" s="14">
        <v>11</v>
      </c>
      <c r="E1952" s="14">
        <v>0</v>
      </c>
      <c r="F1952" s="25">
        <v>8067.83</v>
      </c>
      <c r="G1952" s="14" t="s">
        <v>12</v>
      </c>
      <c r="H1952" s="14" t="s">
        <v>16</v>
      </c>
      <c r="I1952" s="14" t="s">
        <v>13</v>
      </c>
      <c r="J1952" s="26" t="s">
        <v>6362</v>
      </c>
      <c r="K1952" s="15">
        <v>57</v>
      </c>
    </row>
    <row r="1953" spans="1:11">
      <c r="A1953" s="14" t="s">
        <v>1025</v>
      </c>
      <c r="B1953" s="14">
        <v>1975</v>
      </c>
      <c r="C1953" s="14" t="s">
        <v>30</v>
      </c>
      <c r="D1953" s="14">
        <v>15</v>
      </c>
      <c r="E1953" s="14">
        <v>1</v>
      </c>
      <c r="F1953" s="25">
        <v>8068.19</v>
      </c>
      <c r="G1953" s="14" t="s">
        <v>12</v>
      </c>
      <c r="H1953" s="14" t="s">
        <v>11</v>
      </c>
      <c r="I1953" s="14" t="s">
        <v>41</v>
      </c>
      <c r="J1953" s="26" t="s">
        <v>6361</v>
      </c>
      <c r="K1953" s="15">
        <v>47</v>
      </c>
    </row>
    <row r="1954" spans="1:11">
      <c r="A1954" s="14" t="s">
        <v>1026</v>
      </c>
      <c r="B1954" s="14">
        <v>1965</v>
      </c>
      <c r="C1954" s="14" t="s">
        <v>36</v>
      </c>
      <c r="D1954" s="14">
        <v>21</v>
      </c>
      <c r="E1954" s="14">
        <v>0</v>
      </c>
      <c r="F1954" s="25">
        <v>8071.57</v>
      </c>
      <c r="G1954" s="14" t="s">
        <v>12</v>
      </c>
      <c r="H1954" s="14" t="s">
        <v>16</v>
      </c>
      <c r="I1954" s="14" t="s">
        <v>41</v>
      </c>
      <c r="J1954" s="26" t="s">
        <v>6283</v>
      </c>
      <c r="K1954" s="15">
        <v>57</v>
      </c>
    </row>
    <row r="1955" spans="1:11">
      <c r="A1955" s="14" t="s">
        <v>1027</v>
      </c>
      <c r="B1955" s="14">
        <v>1993</v>
      </c>
      <c r="C1955" s="14" t="s">
        <v>15</v>
      </c>
      <c r="D1955" s="14">
        <v>7</v>
      </c>
      <c r="E1955" s="14">
        <v>0</v>
      </c>
      <c r="F1955" s="25">
        <v>8077.41</v>
      </c>
      <c r="G1955" s="14" t="s">
        <v>11</v>
      </c>
      <c r="H1955" s="14" t="s">
        <v>16</v>
      </c>
      <c r="I1955" s="14" t="s">
        <v>534</v>
      </c>
      <c r="J1955" s="26" t="s">
        <v>6360</v>
      </c>
      <c r="K1955" s="15">
        <v>29</v>
      </c>
    </row>
    <row r="1956" spans="1:11">
      <c r="A1956" s="14" t="s">
        <v>1028</v>
      </c>
      <c r="B1956" s="14">
        <v>2001</v>
      </c>
      <c r="C1956" s="14" t="s">
        <v>34</v>
      </c>
      <c r="D1956" s="14">
        <v>28</v>
      </c>
      <c r="E1956" s="14">
        <v>0</v>
      </c>
      <c r="F1956" s="25">
        <v>8081.26</v>
      </c>
      <c r="G1956" s="14" t="s">
        <v>11</v>
      </c>
      <c r="H1956" s="14" t="s">
        <v>11</v>
      </c>
      <c r="I1956" s="14" t="s">
        <v>23</v>
      </c>
      <c r="J1956" s="26" t="s">
        <v>6359</v>
      </c>
      <c r="K1956" s="15">
        <v>21</v>
      </c>
    </row>
    <row r="1957" spans="1:11">
      <c r="A1957" s="14" t="s">
        <v>1029</v>
      </c>
      <c r="B1957" s="14">
        <v>1994</v>
      </c>
      <c r="C1957" s="14" t="s">
        <v>36</v>
      </c>
      <c r="D1957" s="14">
        <v>12</v>
      </c>
      <c r="E1957" s="14">
        <v>0</v>
      </c>
      <c r="F1957" s="25">
        <v>8081.74</v>
      </c>
      <c r="G1957" s="14" t="s">
        <v>11</v>
      </c>
      <c r="H1957" s="14" t="s">
        <v>11</v>
      </c>
      <c r="I1957" s="14" t="s">
        <v>534</v>
      </c>
      <c r="J1957" s="26" t="s">
        <v>6358</v>
      </c>
      <c r="K1957" s="15">
        <v>28</v>
      </c>
    </row>
    <row r="1958" spans="1:11">
      <c r="A1958" s="14" t="s">
        <v>1030</v>
      </c>
      <c r="B1958" s="14">
        <v>1975</v>
      </c>
      <c r="C1958" s="14" t="s">
        <v>30</v>
      </c>
      <c r="D1958" s="14">
        <v>21</v>
      </c>
      <c r="E1958" s="14">
        <v>1</v>
      </c>
      <c r="F1958" s="25">
        <v>8083.92</v>
      </c>
      <c r="G1958" s="14" t="s">
        <v>12</v>
      </c>
      <c r="H1958" s="14" t="s">
        <v>12</v>
      </c>
      <c r="I1958" s="14" t="s">
        <v>13</v>
      </c>
      <c r="J1958" s="26" t="s">
        <v>6357</v>
      </c>
      <c r="K1958" s="15">
        <v>47</v>
      </c>
    </row>
    <row r="1959" spans="1:11">
      <c r="A1959" s="14" t="s">
        <v>2238</v>
      </c>
      <c r="B1959" s="14">
        <v>1967</v>
      </c>
      <c r="C1959" s="14" t="s">
        <v>10</v>
      </c>
      <c r="D1959" s="14">
        <v>30</v>
      </c>
      <c r="E1959" s="14">
        <v>0</v>
      </c>
      <c r="F1959" s="25">
        <v>38893.360000000001</v>
      </c>
      <c r="G1959" s="14" t="s">
        <v>16</v>
      </c>
      <c r="H1959" s="14" t="s">
        <v>11</v>
      </c>
      <c r="I1959" s="14" t="s">
        <v>41</v>
      </c>
      <c r="J1959" s="26" t="s">
        <v>6048</v>
      </c>
      <c r="K1959" s="15">
        <v>55</v>
      </c>
    </row>
    <row r="1960" spans="1:11">
      <c r="A1960" s="14" t="s">
        <v>1031</v>
      </c>
      <c r="B1960" s="14">
        <v>1967</v>
      </c>
      <c r="C1960" s="14" t="s">
        <v>18</v>
      </c>
      <c r="D1960" s="14">
        <v>10</v>
      </c>
      <c r="E1960" s="14">
        <v>0</v>
      </c>
      <c r="F1960" s="25">
        <v>8091.3</v>
      </c>
      <c r="G1960" s="14" t="s">
        <v>12</v>
      </c>
      <c r="H1960" s="14" t="s">
        <v>16</v>
      </c>
      <c r="I1960" s="14" t="s">
        <v>23</v>
      </c>
      <c r="J1960" s="26" t="s">
        <v>6356</v>
      </c>
      <c r="K1960" s="15">
        <v>55</v>
      </c>
    </row>
    <row r="1961" spans="1:11">
      <c r="A1961" s="14" t="s">
        <v>1032</v>
      </c>
      <c r="B1961" s="14">
        <v>1973</v>
      </c>
      <c r="C1961" s="14" t="s">
        <v>36</v>
      </c>
      <c r="D1961" s="14">
        <v>11</v>
      </c>
      <c r="E1961" s="14">
        <v>0</v>
      </c>
      <c r="F1961" s="25">
        <v>8112.59</v>
      </c>
      <c r="G1961" s="14" t="s">
        <v>11</v>
      </c>
      <c r="H1961" s="14" t="s">
        <v>11</v>
      </c>
      <c r="I1961" s="14" t="s">
        <v>13</v>
      </c>
      <c r="J1961" s="26" t="s">
        <v>6086</v>
      </c>
      <c r="K1961" s="15">
        <v>49</v>
      </c>
    </row>
    <row r="1962" spans="1:11">
      <c r="A1962" s="14" t="s">
        <v>1033</v>
      </c>
      <c r="B1962" s="14">
        <v>1978</v>
      </c>
      <c r="C1962" s="14" t="s">
        <v>20</v>
      </c>
      <c r="D1962" s="14">
        <v>1</v>
      </c>
      <c r="E1962" s="14">
        <v>2</v>
      </c>
      <c r="F1962" s="25">
        <v>8116.27</v>
      </c>
      <c r="G1962" s="14" t="s">
        <v>12</v>
      </c>
      <c r="H1962" s="14" t="s">
        <v>16</v>
      </c>
      <c r="I1962" s="14" t="s">
        <v>23</v>
      </c>
      <c r="J1962" s="26" t="s">
        <v>6355</v>
      </c>
      <c r="K1962" s="15">
        <v>44</v>
      </c>
    </row>
    <row r="1963" spans="1:11">
      <c r="A1963" s="14" t="s">
        <v>1034</v>
      </c>
      <c r="B1963" s="14">
        <v>1973</v>
      </c>
      <c r="C1963" s="14" t="s">
        <v>30</v>
      </c>
      <c r="D1963" s="14">
        <v>16</v>
      </c>
      <c r="E1963" s="14">
        <v>0</v>
      </c>
      <c r="F1963" s="25">
        <v>8116.68</v>
      </c>
      <c r="G1963" s="14" t="s">
        <v>12</v>
      </c>
      <c r="H1963" s="14" t="s">
        <v>16</v>
      </c>
      <c r="I1963" s="14" t="s">
        <v>41</v>
      </c>
      <c r="J1963" s="26" t="s">
        <v>6354</v>
      </c>
      <c r="K1963" s="15">
        <v>49</v>
      </c>
    </row>
    <row r="1964" spans="1:11">
      <c r="A1964" s="14" t="s">
        <v>1035</v>
      </c>
      <c r="B1964" s="14">
        <v>1973</v>
      </c>
      <c r="C1964" s="14" t="s">
        <v>34</v>
      </c>
      <c r="D1964" s="14">
        <v>30</v>
      </c>
      <c r="E1964" s="14">
        <v>0</v>
      </c>
      <c r="F1964" s="25">
        <v>8124.41</v>
      </c>
      <c r="G1964" s="14" t="s">
        <v>12</v>
      </c>
      <c r="H1964" s="14" t="s">
        <v>16</v>
      </c>
      <c r="I1964" s="14" t="s">
        <v>13</v>
      </c>
      <c r="J1964" s="26" t="s">
        <v>6353</v>
      </c>
      <c r="K1964" s="15">
        <v>49</v>
      </c>
    </row>
    <row r="1965" spans="1:11">
      <c r="A1965" s="14" t="s">
        <v>1036</v>
      </c>
      <c r="B1965" s="14">
        <v>1973</v>
      </c>
      <c r="C1965" s="14" t="s">
        <v>20</v>
      </c>
      <c r="D1965" s="14">
        <v>3</v>
      </c>
      <c r="E1965" s="14">
        <v>0</v>
      </c>
      <c r="F1965" s="25">
        <v>8125.78</v>
      </c>
      <c r="G1965" s="14" t="s">
        <v>11</v>
      </c>
      <c r="H1965" s="14" t="s">
        <v>11</v>
      </c>
      <c r="I1965" s="14" t="s">
        <v>13</v>
      </c>
      <c r="J1965" s="26" t="s">
        <v>6352</v>
      </c>
      <c r="K1965" s="15">
        <v>49</v>
      </c>
    </row>
    <row r="1966" spans="1:11">
      <c r="A1966" s="14" t="s">
        <v>1037</v>
      </c>
      <c r="B1966" s="14">
        <v>1990</v>
      </c>
      <c r="C1966" s="14" t="s">
        <v>18</v>
      </c>
      <c r="D1966" s="14">
        <v>21</v>
      </c>
      <c r="E1966" s="14">
        <v>3</v>
      </c>
      <c r="F1966" s="25">
        <v>8157.92</v>
      </c>
      <c r="G1966" s="14" t="s">
        <v>11</v>
      </c>
      <c r="H1966" s="14" t="s">
        <v>12</v>
      </c>
      <c r="I1966" s="14" t="s">
        <v>199</v>
      </c>
      <c r="J1966" s="26" t="s">
        <v>6351</v>
      </c>
      <c r="K1966" s="15">
        <v>32</v>
      </c>
    </row>
    <row r="1967" spans="1:11">
      <c r="A1967" s="14" t="s">
        <v>1038</v>
      </c>
      <c r="B1967" s="14">
        <v>1982</v>
      </c>
      <c r="C1967" s="14" t="s">
        <v>18</v>
      </c>
      <c r="D1967" s="14">
        <v>28</v>
      </c>
      <c r="E1967" s="14">
        <v>4</v>
      </c>
      <c r="F1967" s="25">
        <v>8162.72</v>
      </c>
      <c r="G1967" s="14" t="s">
        <v>12</v>
      </c>
      <c r="H1967" s="14" t="s">
        <v>12</v>
      </c>
      <c r="I1967" s="14" t="s">
        <v>23</v>
      </c>
      <c r="J1967" s="26" t="s">
        <v>6350</v>
      </c>
      <c r="K1967" s="15">
        <v>40</v>
      </c>
    </row>
    <row r="1968" spans="1:11">
      <c r="A1968" s="14" t="s">
        <v>1039</v>
      </c>
      <c r="B1968" s="14">
        <v>1963</v>
      </c>
      <c r="C1968" s="14" t="s">
        <v>15</v>
      </c>
      <c r="D1968" s="14">
        <v>5</v>
      </c>
      <c r="E1968" s="14">
        <v>0</v>
      </c>
      <c r="F1968" s="25">
        <v>8177.9</v>
      </c>
      <c r="G1968" s="14" t="s">
        <v>12</v>
      </c>
      <c r="H1968" s="14" t="s">
        <v>16</v>
      </c>
      <c r="I1968" s="14" t="s">
        <v>13</v>
      </c>
      <c r="J1968" s="26" t="s">
        <v>6349</v>
      </c>
      <c r="K1968" s="15">
        <v>59</v>
      </c>
    </row>
    <row r="1969" spans="1:11">
      <c r="A1969" s="14" t="s">
        <v>1040</v>
      </c>
      <c r="B1969" s="14">
        <v>1983</v>
      </c>
      <c r="C1969" s="14" t="s">
        <v>18</v>
      </c>
      <c r="D1969" s="14">
        <v>8</v>
      </c>
      <c r="E1969" s="14">
        <v>3</v>
      </c>
      <c r="F1969" s="25">
        <v>8179.51</v>
      </c>
      <c r="G1969" s="14" t="s">
        <v>11</v>
      </c>
      <c r="H1969" s="14" t="s">
        <v>11</v>
      </c>
      <c r="I1969" s="14" t="s">
        <v>515</v>
      </c>
      <c r="J1969" s="26" t="s">
        <v>6348</v>
      </c>
      <c r="K1969" s="15">
        <v>40</v>
      </c>
    </row>
    <row r="1970" spans="1:11">
      <c r="A1970" s="14" t="s">
        <v>2239</v>
      </c>
      <c r="B1970" s="14">
        <v>1987</v>
      </c>
      <c r="C1970" s="14" t="s">
        <v>18</v>
      </c>
      <c r="D1970" s="14">
        <v>16</v>
      </c>
      <c r="E1970" s="14">
        <v>3</v>
      </c>
      <c r="F1970" s="25">
        <v>38924.04</v>
      </c>
      <c r="G1970" s="14" t="s">
        <v>11</v>
      </c>
      <c r="H1970" s="14" t="s">
        <v>11</v>
      </c>
      <c r="I1970" s="14" t="s">
        <v>41</v>
      </c>
      <c r="J1970" s="26" t="s">
        <v>6347</v>
      </c>
      <c r="K1970" s="15">
        <v>35</v>
      </c>
    </row>
    <row r="1971" spans="1:11">
      <c r="A1971" s="14" t="s">
        <v>1041</v>
      </c>
      <c r="B1971" s="14">
        <v>1997</v>
      </c>
      <c r="C1971" s="14" t="s">
        <v>36</v>
      </c>
      <c r="D1971" s="14">
        <v>21</v>
      </c>
      <c r="E1971" s="14">
        <v>0</v>
      </c>
      <c r="F1971" s="25">
        <v>8182.89</v>
      </c>
      <c r="G1971" s="14" t="s">
        <v>11</v>
      </c>
      <c r="H1971" s="14" t="s">
        <v>16</v>
      </c>
      <c r="I1971" s="14" t="s">
        <v>534</v>
      </c>
      <c r="J1971" s="26" t="s">
        <v>6346</v>
      </c>
      <c r="K1971" s="15">
        <v>25</v>
      </c>
    </row>
    <row r="1972" spans="1:11">
      <c r="A1972" s="14" t="s">
        <v>1042</v>
      </c>
      <c r="B1972" s="14">
        <v>1962</v>
      </c>
      <c r="C1972" s="14" t="s">
        <v>15</v>
      </c>
      <c r="D1972" s="14">
        <v>23</v>
      </c>
      <c r="E1972" s="14">
        <v>0</v>
      </c>
      <c r="F1972" s="25">
        <v>8188.12</v>
      </c>
      <c r="G1972" s="14" t="s">
        <v>12</v>
      </c>
      <c r="H1972" s="14" t="s">
        <v>12</v>
      </c>
      <c r="I1972" s="14" t="s">
        <v>13</v>
      </c>
      <c r="J1972" s="26" t="s">
        <v>6345</v>
      </c>
      <c r="K1972" s="15">
        <v>60</v>
      </c>
    </row>
    <row r="1973" spans="1:11">
      <c r="A1973" s="14" t="s">
        <v>1043</v>
      </c>
      <c r="B1973" s="14">
        <v>1978</v>
      </c>
      <c r="C1973" s="14" t="s">
        <v>36</v>
      </c>
      <c r="D1973" s="14">
        <v>24</v>
      </c>
      <c r="E1973" s="14">
        <v>2</v>
      </c>
      <c r="F1973" s="25">
        <v>8211.1</v>
      </c>
      <c r="G1973" s="14" t="s">
        <v>11</v>
      </c>
      <c r="H1973" s="14" t="s">
        <v>12</v>
      </c>
      <c r="I1973" s="14" t="s">
        <v>13</v>
      </c>
      <c r="J1973" s="26" t="s">
        <v>6344</v>
      </c>
      <c r="K1973" s="15">
        <v>44</v>
      </c>
    </row>
    <row r="1974" spans="1:11">
      <c r="A1974" s="14" t="s">
        <v>1044</v>
      </c>
      <c r="B1974" s="14">
        <v>1978</v>
      </c>
      <c r="C1974" s="14" t="s">
        <v>18</v>
      </c>
      <c r="D1974" s="14">
        <v>30</v>
      </c>
      <c r="E1974" s="14">
        <v>2</v>
      </c>
      <c r="F1974" s="25">
        <v>8219.2000000000007</v>
      </c>
      <c r="G1974" s="14" t="s">
        <v>11</v>
      </c>
      <c r="H1974" s="14" t="s">
        <v>11</v>
      </c>
      <c r="I1974" s="14" t="s">
        <v>13</v>
      </c>
      <c r="J1974" s="26" t="s">
        <v>6343</v>
      </c>
      <c r="K1974" s="15">
        <v>44</v>
      </c>
    </row>
    <row r="1975" spans="1:11">
      <c r="A1975" s="14" t="s">
        <v>1045</v>
      </c>
      <c r="B1975" s="14">
        <v>1976</v>
      </c>
      <c r="C1975" s="14" t="s">
        <v>20</v>
      </c>
      <c r="D1975" s="14">
        <v>3</v>
      </c>
      <c r="E1975" s="14">
        <v>1</v>
      </c>
      <c r="F1975" s="25">
        <v>8232.64</v>
      </c>
      <c r="G1975" s="14" t="s">
        <v>11</v>
      </c>
      <c r="H1975" s="14" t="s">
        <v>12</v>
      </c>
      <c r="I1975" s="14" t="s">
        <v>13</v>
      </c>
      <c r="J1975" s="26" t="s">
        <v>6342</v>
      </c>
      <c r="K1975" s="15">
        <v>46</v>
      </c>
    </row>
    <row r="1976" spans="1:11">
      <c r="A1976" s="14" t="s">
        <v>1046</v>
      </c>
      <c r="B1976" s="14">
        <v>1976</v>
      </c>
      <c r="C1976" s="14" t="s">
        <v>18</v>
      </c>
      <c r="D1976" s="14">
        <v>30</v>
      </c>
      <c r="E1976" s="14">
        <v>1</v>
      </c>
      <c r="F1976" s="25">
        <v>8233.1</v>
      </c>
      <c r="G1976" s="14" t="s">
        <v>11</v>
      </c>
      <c r="H1976" s="14" t="s">
        <v>11</v>
      </c>
      <c r="I1976" s="14" t="s">
        <v>13</v>
      </c>
      <c r="J1976" s="26" t="s">
        <v>6341</v>
      </c>
      <c r="K1976" s="15">
        <v>46</v>
      </c>
    </row>
    <row r="1977" spans="1:11">
      <c r="A1977" s="14" t="s">
        <v>1047</v>
      </c>
      <c r="B1977" s="14">
        <v>1976</v>
      </c>
      <c r="C1977" s="14" t="s">
        <v>20</v>
      </c>
      <c r="D1977" s="14">
        <v>2</v>
      </c>
      <c r="E1977" s="14">
        <v>1</v>
      </c>
      <c r="F1977" s="25">
        <v>8240.59</v>
      </c>
      <c r="G1977" s="14" t="s">
        <v>11</v>
      </c>
      <c r="H1977" s="14" t="s">
        <v>11</v>
      </c>
      <c r="I1977" s="14" t="s">
        <v>13</v>
      </c>
      <c r="J1977" s="26" t="s">
        <v>6340</v>
      </c>
      <c r="K1977" s="15">
        <v>46</v>
      </c>
    </row>
    <row r="1978" spans="1:11">
      <c r="A1978" s="14" t="s">
        <v>1048</v>
      </c>
      <c r="B1978" s="14">
        <v>1982</v>
      </c>
      <c r="C1978" s="14" t="s">
        <v>20</v>
      </c>
      <c r="D1978" s="14">
        <v>27</v>
      </c>
      <c r="E1978" s="14">
        <v>3</v>
      </c>
      <c r="F1978" s="25">
        <v>8252.2800000000007</v>
      </c>
      <c r="G1978" s="14" t="s">
        <v>11</v>
      </c>
      <c r="H1978" s="14" t="s">
        <v>11</v>
      </c>
      <c r="I1978" s="14" t="s">
        <v>246</v>
      </c>
      <c r="J1978" s="26" t="s">
        <v>6339</v>
      </c>
      <c r="K1978" s="15">
        <v>40</v>
      </c>
    </row>
    <row r="1979" spans="1:11">
      <c r="A1979" s="14" t="s">
        <v>1049</v>
      </c>
      <c r="B1979" s="14">
        <v>1964</v>
      </c>
      <c r="C1979" s="14" t="s">
        <v>20</v>
      </c>
      <c r="D1979" s="14">
        <v>5</v>
      </c>
      <c r="E1979" s="14">
        <v>0</v>
      </c>
      <c r="F1979" s="25">
        <v>8268</v>
      </c>
      <c r="G1979" s="14" t="s">
        <v>12</v>
      </c>
      <c r="H1979" s="14" t="s">
        <v>12</v>
      </c>
      <c r="I1979" s="14" t="s">
        <v>13</v>
      </c>
      <c r="J1979" s="26" t="s">
        <v>6338</v>
      </c>
      <c r="K1979" s="15">
        <v>58</v>
      </c>
    </row>
    <row r="1980" spans="1:11">
      <c r="A1980" s="14" t="s">
        <v>1050</v>
      </c>
      <c r="B1980" s="14">
        <v>1974</v>
      </c>
      <c r="C1980" s="14" t="s">
        <v>34</v>
      </c>
      <c r="D1980" s="14">
        <v>5</v>
      </c>
      <c r="E1980" s="14">
        <v>0</v>
      </c>
      <c r="F1980" s="25">
        <v>8269.0400000000009</v>
      </c>
      <c r="G1980" s="14" t="s">
        <v>11</v>
      </c>
      <c r="H1980" s="14" t="s">
        <v>16</v>
      </c>
      <c r="I1980" s="14" t="s">
        <v>41</v>
      </c>
      <c r="J1980" s="26" t="s">
        <v>6337</v>
      </c>
      <c r="K1980" s="15">
        <v>48</v>
      </c>
    </row>
    <row r="1981" spans="1:11">
      <c r="A1981" s="14" t="s">
        <v>2240</v>
      </c>
      <c r="B1981" s="14">
        <v>1976</v>
      </c>
      <c r="C1981" s="14" t="s">
        <v>30</v>
      </c>
      <c r="D1981" s="14">
        <v>15</v>
      </c>
      <c r="E1981" s="14">
        <v>2</v>
      </c>
      <c r="F1981" s="25">
        <v>38932.559999999998</v>
      </c>
      <c r="G1981" s="14" t="s">
        <v>11</v>
      </c>
      <c r="H1981" s="14" t="s">
        <v>12</v>
      </c>
      <c r="I1981" s="14" t="s">
        <v>41</v>
      </c>
      <c r="J1981" s="26" t="s">
        <v>6336</v>
      </c>
      <c r="K1981" s="15">
        <v>46</v>
      </c>
    </row>
    <row r="1982" spans="1:11">
      <c r="A1982" s="14" t="s">
        <v>1051</v>
      </c>
      <c r="B1982" s="14">
        <v>2000</v>
      </c>
      <c r="C1982" s="14" t="s">
        <v>15</v>
      </c>
      <c r="D1982" s="14">
        <v>28</v>
      </c>
      <c r="E1982" s="14">
        <v>0</v>
      </c>
      <c r="F1982" s="25">
        <v>8271.4599999999991</v>
      </c>
      <c r="G1982" s="14" t="s">
        <v>11</v>
      </c>
      <c r="H1982" s="14" t="s">
        <v>16</v>
      </c>
      <c r="I1982" s="14" t="s">
        <v>248</v>
      </c>
      <c r="J1982" s="26" t="s">
        <v>6335</v>
      </c>
      <c r="K1982" s="15">
        <v>22</v>
      </c>
    </row>
    <row r="1983" spans="1:11">
      <c r="A1983" s="14" t="s">
        <v>1052</v>
      </c>
      <c r="B1983" s="14">
        <v>1974</v>
      </c>
      <c r="C1983" s="14" t="s">
        <v>20</v>
      </c>
      <c r="D1983" s="14">
        <v>26</v>
      </c>
      <c r="E1983" s="14">
        <v>0</v>
      </c>
      <c r="F1983" s="25">
        <v>8277.52</v>
      </c>
      <c r="G1983" s="14" t="s">
        <v>11</v>
      </c>
      <c r="H1983" s="14" t="s">
        <v>11</v>
      </c>
      <c r="I1983" s="14" t="s">
        <v>41</v>
      </c>
      <c r="J1983" s="26" t="s">
        <v>6334</v>
      </c>
      <c r="K1983" s="15">
        <v>48</v>
      </c>
    </row>
    <row r="1984" spans="1:11">
      <c r="A1984" s="14" t="s">
        <v>1053</v>
      </c>
      <c r="B1984" s="14">
        <v>1974</v>
      </c>
      <c r="C1984" s="14" t="s">
        <v>30</v>
      </c>
      <c r="D1984" s="14">
        <v>22</v>
      </c>
      <c r="E1984" s="14">
        <v>0</v>
      </c>
      <c r="F1984" s="25">
        <v>8280.6200000000008</v>
      </c>
      <c r="G1984" s="14" t="s">
        <v>11</v>
      </c>
      <c r="H1984" s="14" t="s">
        <v>11</v>
      </c>
      <c r="I1984" s="14" t="s">
        <v>13</v>
      </c>
      <c r="J1984" s="26" t="s">
        <v>6333</v>
      </c>
      <c r="K1984" s="15">
        <v>48</v>
      </c>
    </row>
    <row r="1985" spans="1:11">
      <c r="A1985" s="14" t="s">
        <v>1054</v>
      </c>
      <c r="B1985" s="14">
        <v>1974</v>
      </c>
      <c r="C1985" s="14" t="s">
        <v>18</v>
      </c>
      <c r="D1985" s="14">
        <v>6</v>
      </c>
      <c r="E1985" s="14">
        <v>0</v>
      </c>
      <c r="F1985" s="25">
        <v>8283.68</v>
      </c>
      <c r="G1985" s="14" t="s">
        <v>11</v>
      </c>
      <c r="H1985" s="14" t="s">
        <v>12</v>
      </c>
      <c r="I1985" s="14" t="s">
        <v>13</v>
      </c>
      <c r="J1985" s="26" t="s">
        <v>6332</v>
      </c>
      <c r="K1985" s="15">
        <v>49</v>
      </c>
    </row>
    <row r="1986" spans="1:11">
      <c r="A1986" s="14" t="s">
        <v>1055</v>
      </c>
      <c r="B1986" s="14">
        <v>1978</v>
      </c>
      <c r="C1986" s="14" t="s">
        <v>18</v>
      </c>
      <c r="D1986" s="14">
        <v>26</v>
      </c>
      <c r="E1986" s="14">
        <v>2</v>
      </c>
      <c r="F1986" s="25">
        <v>8302.5400000000009</v>
      </c>
      <c r="G1986" s="14" t="s">
        <v>12</v>
      </c>
      <c r="H1986" s="14" t="s">
        <v>12</v>
      </c>
      <c r="I1986" s="14" t="s">
        <v>167</v>
      </c>
      <c r="J1986" s="26" t="s">
        <v>6331</v>
      </c>
      <c r="K1986" s="15">
        <v>44</v>
      </c>
    </row>
    <row r="1987" spans="1:11">
      <c r="A1987" s="14" t="s">
        <v>1056</v>
      </c>
      <c r="B1987" s="14">
        <v>1979</v>
      </c>
      <c r="C1987" s="14" t="s">
        <v>34</v>
      </c>
      <c r="D1987" s="14">
        <v>7</v>
      </c>
      <c r="E1987" s="14">
        <v>2</v>
      </c>
      <c r="F1987" s="25">
        <v>8310.84</v>
      </c>
      <c r="G1987" s="14" t="s">
        <v>11</v>
      </c>
      <c r="H1987" s="14" t="s">
        <v>11</v>
      </c>
      <c r="I1987" s="14" t="s">
        <v>23</v>
      </c>
      <c r="J1987" s="26" t="s">
        <v>6330</v>
      </c>
      <c r="K1987" s="15">
        <v>43</v>
      </c>
    </row>
    <row r="1988" spans="1:11">
      <c r="A1988" s="14" t="s">
        <v>1057</v>
      </c>
      <c r="B1988" s="14">
        <v>1993</v>
      </c>
      <c r="C1988" s="14" t="s">
        <v>18</v>
      </c>
      <c r="D1988" s="14">
        <v>22</v>
      </c>
      <c r="E1988" s="14">
        <v>0</v>
      </c>
      <c r="F1988" s="25">
        <v>8314.65</v>
      </c>
      <c r="G1988" s="14" t="s">
        <v>11</v>
      </c>
      <c r="H1988" s="14" t="s">
        <v>16</v>
      </c>
      <c r="I1988" s="14" t="s">
        <v>23</v>
      </c>
      <c r="J1988" s="26" t="s">
        <v>6329</v>
      </c>
      <c r="K1988" s="15">
        <v>29</v>
      </c>
    </row>
    <row r="1989" spans="1:11">
      <c r="A1989" s="14" t="s">
        <v>1058</v>
      </c>
      <c r="B1989" s="14">
        <v>1976</v>
      </c>
      <c r="C1989" s="14" t="s">
        <v>10</v>
      </c>
      <c r="D1989" s="14">
        <v>12</v>
      </c>
      <c r="E1989" s="14">
        <v>1</v>
      </c>
      <c r="F1989" s="25">
        <v>8334.4599999999991</v>
      </c>
      <c r="G1989" s="14" t="s">
        <v>12</v>
      </c>
      <c r="H1989" s="14" t="s">
        <v>11</v>
      </c>
      <c r="I1989" s="14" t="s">
        <v>167</v>
      </c>
      <c r="J1989" s="26" t="s">
        <v>6328</v>
      </c>
      <c r="K1989" s="15">
        <v>46</v>
      </c>
    </row>
    <row r="1990" spans="1:11">
      <c r="A1990" s="14" t="s">
        <v>1059</v>
      </c>
      <c r="B1990" s="14">
        <v>1976</v>
      </c>
      <c r="C1990" s="14" t="s">
        <v>10</v>
      </c>
      <c r="D1990" s="14">
        <v>20</v>
      </c>
      <c r="E1990" s="14">
        <v>1</v>
      </c>
      <c r="F1990" s="25">
        <v>8334.59</v>
      </c>
      <c r="G1990" s="14" t="s">
        <v>12</v>
      </c>
      <c r="H1990" s="14" t="s">
        <v>11</v>
      </c>
      <c r="I1990" s="14" t="s">
        <v>167</v>
      </c>
      <c r="J1990" s="26" t="s">
        <v>6327</v>
      </c>
      <c r="K1990" s="15">
        <v>46</v>
      </c>
    </row>
    <row r="1991" spans="1:11">
      <c r="A1991" s="14" t="s">
        <v>1060</v>
      </c>
      <c r="B1991" s="14">
        <v>1976</v>
      </c>
      <c r="C1991" s="14" t="s">
        <v>10</v>
      </c>
      <c r="D1991" s="14">
        <v>7</v>
      </c>
      <c r="E1991" s="14">
        <v>1</v>
      </c>
      <c r="F1991" s="25">
        <v>8342.91</v>
      </c>
      <c r="G1991" s="14" t="s">
        <v>12</v>
      </c>
      <c r="H1991" s="14" t="s">
        <v>16</v>
      </c>
      <c r="I1991" s="14" t="s">
        <v>167</v>
      </c>
      <c r="J1991" s="26" t="s">
        <v>6326</v>
      </c>
      <c r="K1991" s="15">
        <v>46</v>
      </c>
    </row>
    <row r="1992" spans="1:11">
      <c r="A1992" s="14" t="s">
        <v>2241</v>
      </c>
      <c r="B1992" s="14">
        <v>1980</v>
      </c>
      <c r="C1992" s="14" t="s">
        <v>20</v>
      </c>
      <c r="D1992" s="14">
        <v>24</v>
      </c>
      <c r="E1992" s="14">
        <v>2</v>
      </c>
      <c r="F1992" s="25">
        <v>38947.43</v>
      </c>
      <c r="G1992" s="14" t="s">
        <v>11</v>
      </c>
      <c r="H1992" s="14" t="s">
        <v>12</v>
      </c>
      <c r="I1992" s="14" t="s">
        <v>41</v>
      </c>
      <c r="J1992" s="26" t="s">
        <v>6325</v>
      </c>
      <c r="K1992" s="15">
        <v>42</v>
      </c>
    </row>
    <row r="1993" spans="1:11">
      <c r="A1993" s="14" t="s">
        <v>1061</v>
      </c>
      <c r="B1993" s="14">
        <v>1976</v>
      </c>
      <c r="C1993" s="14" t="s">
        <v>18</v>
      </c>
      <c r="D1993" s="14">
        <v>12</v>
      </c>
      <c r="E1993" s="14">
        <v>2</v>
      </c>
      <c r="F1993" s="25">
        <v>8347.16</v>
      </c>
      <c r="G1993" s="14" t="s">
        <v>11</v>
      </c>
      <c r="H1993" s="14" t="s">
        <v>16</v>
      </c>
      <c r="I1993" s="14" t="s">
        <v>13</v>
      </c>
      <c r="J1993" s="26" t="s">
        <v>6324</v>
      </c>
      <c r="K1993" s="15">
        <v>46</v>
      </c>
    </row>
    <row r="1994" spans="1:11">
      <c r="A1994" s="14" t="s">
        <v>1062</v>
      </c>
      <c r="B1994" s="14">
        <v>1963</v>
      </c>
      <c r="C1994" s="14" t="s">
        <v>20</v>
      </c>
      <c r="D1994" s="14">
        <v>21</v>
      </c>
      <c r="E1994" s="14">
        <v>0</v>
      </c>
      <c r="F1994" s="25">
        <v>8355.5400000000009</v>
      </c>
      <c r="G1994" s="14" t="s">
        <v>12</v>
      </c>
      <c r="H1994" s="14" t="s">
        <v>12</v>
      </c>
      <c r="I1994" s="14" t="s">
        <v>23</v>
      </c>
      <c r="J1994" s="26" t="s">
        <v>6323</v>
      </c>
      <c r="K1994" s="15">
        <v>59</v>
      </c>
    </row>
    <row r="1995" spans="1:11">
      <c r="A1995" s="14" t="s">
        <v>1063</v>
      </c>
      <c r="B1995" s="14">
        <v>1971</v>
      </c>
      <c r="C1995" s="14" t="s">
        <v>20</v>
      </c>
      <c r="D1995" s="14">
        <v>4</v>
      </c>
      <c r="E1995" s="14">
        <v>0</v>
      </c>
      <c r="F1995" s="25">
        <v>8396.6200000000008</v>
      </c>
      <c r="G1995" s="14" t="s">
        <v>11</v>
      </c>
      <c r="H1995" s="14" t="s">
        <v>12</v>
      </c>
      <c r="I1995" s="14" t="s">
        <v>13</v>
      </c>
      <c r="J1995" s="26" t="s">
        <v>6322</v>
      </c>
      <c r="K1995" s="15">
        <v>51</v>
      </c>
    </row>
    <row r="1996" spans="1:11">
      <c r="A1996" s="14" t="s">
        <v>1064</v>
      </c>
      <c r="B1996" s="14">
        <v>1971</v>
      </c>
      <c r="C1996" s="14" t="s">
        <v>20</v>
      </c>
      <c r="D1996" s="14">
        <v>18</v>
      </c>
      <c r="E1996" s="14">
        <v>0</v>
      </c>
      <c r="F1996" s="25">
        <v>8400.01</v>
      </c>
      <c r="G1996" s="14" t="s">
        <v>11</v>
      </c>
      <c r="H1996" s="14" t="s">
        <v>12</v>
      </c>
      <c r="I1996" s="14" t="s">
        <v>13</v>
      </c>
      <c r="J1996" s="26" t="s">
        <v>6321</v>
      </c>
      <c r="K1996" s="15">
        <v>51</v>
      </c>
    </row>
    <row r="1997" spans="1:11">
      <c r="A1997" s="14" t="s">
        <v>1065</v>
      </c>
      <c r="B1997" s="14">
        <v>1979</v>
      </c>
      <c r="C1997" s="14" t="s">
        <v>18</v>
      </c>
      <c r="D1997" s="14">
        <v>11</v>
      </c>
      <c r="E1997" s="14">
        <v>3</v>
      </c>
      <c r="F1997" s="25">
        <v>8410.0499999999993</v>
      </c>
      <c r="G1997" s="14" t="s">
        <v>11</v>
      </c>
      <c r="H1997" s="14" t="s">
        <v>11</v>
      </c>
      <c r="I1997" s="14" t="s">
        <v>23</v>
      </c>
      <c r="J1997" s="26" t="s">
        <v>6320</v>
      </c>
      <c r="K1997" s="15">
        <v>43</v>
      </c>
    </row>
    <row r="1998" spans="1:11">
      <c r="A1998" s="14" t="s">
        <v>1066</v>
      </c>
      <c r="B1998" s="14">
        <v>1977</v>
      </c>
      <c r="C1998" s="14" t="s">
        <v>20</v>
      </c>
      <c r="D1998" s="14">
        <v>4</v>
      </c>
      <c r="E1998" s="14">
        <v>2</v>
      </c>
      <c r="F1998" s="25">
        <v>8413.4599999999991</v>
      </c>
      <c r="G1998" s="14" t="s">
        <v>12</v>
      </c>
      <c r="H1998" s="14" t="s">
        <v>16</v>
      </c>
      <c r="I1998" s="14" t="s">
        <v>23</v>
      </c>
      <c r="J1998" s="26" t="s">
        <v>6319</v>
      </c>
      <c r="K1998" s="15">
        <v>45</v>
      </c>
    </row>
    <row r="1999" spans="1:11">
      <c r="A1999" s="14" t="s">
        <v>1067</v>
      </c>
      <c r="B1999" s="14">
        <v>1975</v>
      </c>
      <c r="C1999" s="14" t="s">
        <v>20</v>
      </c>
      <c r="D1999" s="14">
        <v>28</v>
      </c>
      <c r="E1999" s="14">
        <v>1</v>
      </c>
      <c r="F1999" s="25">
        <v>8428.07</v>
      </c>
      <c r="G1999" s="14" t="s">
        <v>12</v>
      </c>
      <c r="H1999" s="14" t="s">
        <v>11</v>
      </c>
      <c r="I1999" s="14" t="s">
        <v>23</v>
      </c>
      <c r="J1999" s="26" t="s">
        <v>6318</v>
      </c>
      <c r="K1999" s="15">
        <v>47</v>
      </c>
    </row>
    <row r="2000" spans="1:11">
      <c r="A2000" s="14" t="s">
        <v>1068</v>
      </c>
      <c r="B2000" s="14">
        <v>1963</v>
      </c>
      <c r="C2000" s="14" t="s">
        <v>20</v>
      </c>
      <c r="D2000" s="14">
        <v>24</v>
      </c>
      <c r="E2000" s="14">
        <v>0</v>
      </c>
      <c r="F2000" s="25">
        <v>8440.0499999999993</v>
      </c>
      <c r="G2000" s="14" t="s">
        <v>12</v>
      </c>
      <c r="H2000" s="14" t="s">
        <v>11</v>
      </c>
      <c r="I2000" s="14" t="s">
        <v>13</v>
      </c>
      <c r="J2000" s="26" t="s">
        <v>6103</v>
      </c>
      <c r="K2000" s="15">
        <v>59</v>
      </c>
    </row>
    <row r="2001" spans="1:11">
      <c r="A2001" s="14" t="s">
        <v>1069</v>
      </c>
      <c r="B2001" s="14">
        <v>1972</v>
      </c>
      <c r="C2001" s="14" t="s">
        <v>20</v>
      </c>
      <c r="D2001" s="14">
        <v>9</v>
      </c>
      <c r="E2001" s="14">
        <v>0</v>
      </c>
      <c r="F2001" s="25">
        <v>8442.67</v>
      </c>
      <c r="G2001" s="14" t="s">
        <v>11</v>
      </c>
      <c r="H2001" s="14" t="s">
        <v>12</v>
      </c>
      <c r="I2001" s="14" t="s">
        <v>13</v>
      </c>
      <c r="J2001" s="26" t="s">
        <v>6317</v>
      </c>
      <c r="K2001" s="15">
        <v>50</v>
      </c>
    </row>
    <row r="2002" spans="1:11">
      <c r="A2002" s="14" t="s">
        <v>1070</v>
      </c>
      <c r="B2002" s="14">
        <v>1972</v>
      </c>
      <c r="C2002" s="14" t="s">
        <v>20</v>
      </c>
      <c r="D2002" s="14">
        <v>4</v>
      </c>
      <c r="E2002" s="14">
        <v>0</v>
      </c>
      <c r="F2002" s="25">
        <v>8444.4699999999993</v>
      </c>
      <c r="G2002" s="14" t="s">
        <v>12</v>
      </c>
      <c r="H2002" s="14" t="s">
        <v>16</v>
      </c>
      <c r="I2002" s="14" t="s">
        <v>41</v>
      </c>
      <c r="J2002" s="26" t="s">
        <v>6316</v>
      </c>
      <c r="K2002" s="15">
        <v>50</v>
      </c>
    </row>
    <row r="2003" spans="1:11">
      <c r="A2003" s="14" t="s">
        <v>2242</v>
      </c>
      <c r="B2003" s="14">
        <v>1978</v>
      </c>
      <c r="C2003" s="14" t="s">
        <v>36</v>
      </c>
      <c r="D2003" s="14">
        <v>12</v>
      </c>
      <c r="E2003" s="14">
        <v>2</v>
      </c>
      <c r="F2003" s="25">
        <v>38998.550000000003</v>
      </c>
      <c r="G2003" s="14" t="s">
        <v>16</v>
      </c>
      <c r="H2003" s="14" t="s">
        <v>16</v>
      </c>
      <c r="I2003" s="14" t="s">
        <v>41</v>
      </c>
      <c r="J2003" s="26" t="s">
        <v>6315</v>
      </c>
      <c r="K2003" s="15">
        <v>44</v>
      </c>
    </row>
    <row r="2004" spans="1:11">
      <c r="A2004" s="14" t="s">
        <v>2359</v>
      </c>
      <c r="B2004" s="14">
        <v>1962</v>
      </c>
      <c r="C2004" s="14" t="s">
        <v>36</v>
      </c>
      <c r="D2004" s="14">
        <v>11</v>
      </c>
      <c r="E2004" s="14">
        <v>0</v>
      </c>
      <c r="F2004" s="25">
        <v>48673.56</v>
      </c>
      <c r="G2004" s="14" t="s">
        <v>16</v>
      </c>
      <c r="H2004" s="14" t="s">
        <v>11</v>
      </c>
      <c r="I2004" s="14" t="s">
        <v>13</v>
      </c>
      <c r="J2004" s="26" t="s">
        <v>6314</v>
      </c>
      <c r="K2004" s="15">
        <v>60</v>
      </c>
    </row>
    <row r="2005" spans="1:11">
      <c r="A2005" s="14" t="s">
        <v>1071</v>
      </c>
      <c r="B2005" s="14">
        <v>1966</v>
      </c>
      <c r="C2005" s="14" t="s">
        <v>18</v>
      </c>
      <c r="D2005" s="14">
        <v>12</v>
      </c>
      <c r="E2005" s="14">
        <v>0</v>
      </c>
      <c r="F2005" s="25">
        <v>8448.66</v>
      </c>
      <c r="G2005" s="14" t="s">
        <v>12</v>
      </c>
      <c r="H2005" s="14" t="s">
        <v>16</v>
      </c>
      <c r="I2005" s="14" t="s">
        <v>13</v>
      </c>
      <c r="J2005" s="26" t="s">
        <v>6313</v>
      </c>
      <c r="K2005" s="15">
        <v>56</v>
      </c>
    </row>
    <row r="2006" spans="1:11">
      <c r="A2006" s="14" t="s">
        <v>1072</v>
      </c>
      <c r="B2006" s="14">
        <v>1984</v>
      </c>
      <c r="C2006" s="14" t="s">
        <v>18</v>
      </c>
      <c r="D2006" s="14">
        <v>19</v>
      </c>
      <c r="E2006" s="14">
        <v>3</v>
      </c>
      <c r="F2006" s="25">
        <v>8450.82</v>
      </c>
      <c r="G2006" s="14" t="s">
        <v>11</v>
      </c>
      <c r="H2006" s="14" t="s">
        <v>11</v>
      </c>
      <c r="I2006" s="14" t="s">
        <v>199</v>
      </c>
      <c r="J2006" s="26" t="s">
        <v>6312</v>
      </c>
      <c r="K2006" s="15">
        <v>38</v>
      </c>
    </row>
    <row r="2007" spans="1:11">
      <c r="A2007" s="14" t="s">
        <v>1073</v>
      </c>
      <c r="B2007" s="14">
        <v>1972</v>
      </c>
      <c r="C2007" s="14" t="s">
        <v>30</v>
      </c>
      <c r="D2007" s="14">
        <v>26</v>
      </c>
      <c r="E2007" s="14">
        <v>0</v>
      </c>
      <c r="F2007" s="25">
        <v>8457.82</v>
      </c>
      <c r="G2007" s="14" t="s">
        <v>11</v>
      </c>
      <c r="H2007" s="14" t="s">
        <v>12</v>
      </c>
      <c r="I2007" s="14" t="s">
        <v>41</v>
      </c>
      <c r="J2007" s="26" t="s">
        <v>6311</v>
      </c>
      <c r="K2007" s="15">
        <v>50</v>
      </c>
    </row>
    <row r="2008" spans="1:11">
      <c r="A2008" s="14" t="s">
        <v>1074</v>
      </c>
      <c r="B2008" s="14">
        <v>1992</v>
      </c>
      <c r="C2008" s="14" t="s">
        <v>20</v>
      </c>
      <c r="D2008" s="14">
        <v>9</v>
      </c>
      <c r="E2008" s="14">
        <v>0</v>
      </c>
      <c r="F2008" s="25">
        <v>8466.35</v>
      </c>
      <c r="G2008" s="14" t="s">
        <v>11</v>
      </c>
      <c r="H2008" s="14" t="s">
        <v>11</v>
      </c>
      <c r="I2008" s="14" t="s">
        <v>23</v>
      </c>
      <c r="J2008" s="26" t="s">
        <v>6310</v>
      </c>
      <c r="K2008" s="15">
        <v>30</v>
      </c>
    </row>
    <row r="2009" spans="1:11">
      <c r="A2009" s="14" t="s">
        <v>1075</v>
      </c>
      <c r="B2009" s="14">
        <v>1993</v>
      </c>
      <c r="C2009" s="14" t="s">
        <v>15</v>
      </c>
      <c r="D2009" s="14">
        <v>10</v>
      </c>
      <c r="E2009" s="14">
        <v>0</v>
      </c>
      <c r="F2009" s="25">
        <v>8471.65</v>
      </c>
      <c r="G2009" s="14" t="s">
        <v>11</v>
      </c>
      <c r="H2009" s="14" t="s">
        <v>16</v>
      </c>
      <c r="I2009" s="14" t="s">
        <v>23</v>
      </c>
      <c r="J2009" s="26" t="s">
        <v>6309</v>
      </c>
      <c r="K2009" s="15">
        <v>29</v>
      </c>
    </row>
    <row r="2010" spans="1:11">
      <c r="A2010" s="14" t="s">
        <v>1076</v>
      </c>
      <c r="B2010" s="14">
        <v>1977</v>
      </c>
      <c r="C2010" s="14" t="s">
        <v>30</v>
      </c>
      <c r="D2010" s="14">
        <v>26</v>
      </c>
      <c r="E2010" s="14">
        <v>2</v>
      </c>
      <c r="F2010" s="25">
        <v>8515.76</v>
      </c>
      <c r="G2010" s="14" t="s">
        <v>11</v>
      </c>
      <c r="H2010" s="14" t="s">
        <v>11</v>
      </c>
      <c r="I2010" s="14" t="s">
        <v>13</v>
      </c>
      <c r="J2010" s="26" t="s">
        <v>6308</v>
      </c>
      <c r="K2010" s="15">
        <v>45</v>
      </c>
    </row>
    <row r="2011" spans="1:11">
      <c r="A2011" s="14" t="s">
        <v>1077</v>
      </c>
      <c r="B2011" s="14">
        <v>1977</v>
      </c>
      <c r="C2011" s="14" t="s">
        <v>18</v>
      </c>
      <c r="D2011" s="14">
        <v>21</v>
      </c>
      <c r="E2011" s="14">
        <v>2</v>
      </c>
      <c r="F2011" s="25">
        <v>8516.83</v>
      </c>
      <c r="G2011" s="14" t="s">
        <v>11</v>
      </c>
      <c r="H2011" s="14" t="s">
        <v>16</v>
      </c>
      <c r="I2011" s="14" t="s">
        <v>13</v>
      </c>
      <c r="J2011" s="26" t="s">
        <v>6307</v>
      </c>
      <c r="K2011" s="15">
        <v>45</v>
      </c>
    </row>
    <row r="2012" spans="1:11">
      <c r="A2012" s="14" t="s">
        <v>1078</v>
      </c>
      <c r="B2012" s="14">
        <v>1977</v>
      </c>
      <c r="C2012" s="14" t="s">
        <v>30</v>
      </c>
      <c r="D2012" s="14">
        <v>29</v>
      </c>
      <c r="E2012" s="14">
        <v>2</v>
      </c>
      <c r="F2012" s="25">
        <v>8520.0300000000007</v>
      </c>
      <c r="G2012" s="14" t="s">
        <v>11</v>
      </c>
      <c r="H2012" s="14" t="s">
        <v>12</v>
      </c>
      <c r="I2012" s="14" t="s">
        <v>41</v>
      </c>
      <c r="J2012" s="26" t="s">
        <v>6306</v>
      </c>
      <c r="K2012" s="15">
        <v>45</v>
      </c>
    </row>
    <row r="2013" spans="1:11">
      <c r="A2013" s="14" t="s">
        <v>1079</v>
      </c>
      <c r="B2013" s="14">
        <v>1979</v>
      </c>
      <c r="C2013" s="14" t="s">
        <v>34</v>
      </c>
      <c r="D2013" s="14">
        <v>13</v>
      </c>
      <c r="E2013" s="14">
        <v>3</v>
      </c>
      <c r="F2013" s="25">
        <v>8522</v>
      </c>
      <c r="G2013" s="14" t="s">
        <v>11</v>
      </c>
      <c r="H2013" s="14" t="s">
        <v>11</v>
      </c>
      <c r="I2013" s="14" t="s">
        <v>41</v>
      </c>
      <c r="J2013" s="26" t="s">
        <v>6305</v>
      </c>
      <c r="K2013" s="15">
        <v>43</v>
      </c>
    </row>
    <row r="2014" spans="1:11">
      <c r="A2014" s="14" t="s">
        <v>1080</v>
      </c>
      <c r="B2014" s="14">
        <v>1977</v>
      </c>
      <c r="C2014" s="14" t="s">
        <v>10</v>
      </c>
      <c r="D2014" s="14">
        <v>26</v>
      </c>
      <c r="E2014" s="14">
        <v>2</v>
      </c>
      <c r="F2014" s="25">
        <v>8527.5300000000007</v>
      </c>
      <c r="G2014" s="14" t="s">
        <v>11</v>
      </c>
      <c r="H2014" s="14" t="s">
        <v>11</v>
      </c>
      <c r="I2014" s="14" t="s">
        <v>13</v>
      </c>
      <c r="J2014" s="26" t="s">
        <v>6304</v>
      </c>
      <c r="K2014" s="15">
        <v>45</v>
      </c>
    </row>
    <row r="2015" spans="1:11">
      <c r="A2015" s="14" t="s">
        <v>2243</v>
      </c>
      <c r="B2015" s="14">
        <v>1985</v>
      </c>
      <c r="C2015" s="14" t="s">
        <v>20</v>
      </c>
      <c r="D2015" s="14">
        <v>20</v>
      </c>
      <c r="E2015" s="14">
        <v>1</v>
      </c>
      <c r="F2015" s="25">
        <v>39047.29</v>
      </c>
      <c r="G2015" s="14" t="s">
        <v>16</v>
      </c>
      <c r="H2015" s="14" t="s">
        <v>12</v>
      </c>
      <c r="I2015" s="14" t="s">
        <v>355</v>
      </c>
      <c r="J2015" s="26" t="s">
        <v>6303</v>
      </c>
      <c r="K2015" s="15">
        <v>37</v>
      </c>
    </row>
    <row r="2016" spans="1:11">
      <c r="A2016" s="14" t="s">
        <v>1081</v>
      </c>
      <c r="B2016" s="14">
        <v>1983</v>
      </c>
      <c r="C2016" s="14" t="s">
        <v>10</v>
      </c>
      <c r="D2016" s="14">
        <v>24</v>
      </c>
      <c r="E2016" s="14">
        <v>0</v>
      </c>
      <c r="F2016" s="25">
        <v>8534.67</v>
      </c>
      <c r="G2016" s="14" t="s">
        <v>11</v>
      </c>
      <c r="H2016" s="14" t="s">
        <v>12</v>
      </c>
      <c r="I2016" s="14" t="s">
        <v>246</v>
      </c>
      <c r="J2016" s="26" t="s">
        <v>6302</v>
      </c>
      <c r="K2016" s="15">
        <v>39</v>
      </c>
    </row>
    <row r="2017" spans="1:11">
      <c r="A2017" s="14" t="s">
        <v>1082</v>
      </c>
      <c r="B2017" s="14">
        <v>1981</v>
      </c>
      <c r="C2017" s="14" t="s">
        <v>30</v>
      </c>
      <c r="D2017" s="14">
        <v>27</v>
      </c>
      <c r="E2017" s="14">
        <v>3</v>
      </c>
      <c r="F2017" s="25">
        <v>8538.2900000000009</v>
      </c>
      <c r="G2017" s="14" t="s">
        <v>11</v>
      </c>
      <c r="H2017" s="14" t="s">
        <v>12</v>
      </c>
      <c r="I2017" s="14" t="s">
        <v>246</v>
      </c>
      <c r="J2017" s="26" t="s">
        <v>6301</v>
      </c>
      <c r="K2017" s="15">
        <v>41</v>
      </c>
    </row>
    <row r="2018" spans="1:11">
      <c r="A2018" s="14" t="s">
        <v>1083</v>
      </c>
      <c r="B2018" s="14">
        <v>1975</v>
      </c>
      <c r="C2018" s="14" t="s">
        <v>15</v>
      </c>
      <c r="D2018" s="14">
        <v>6</v>
      </c>
      <c r="E2018" s="14">
        <v>1</v>
      </c>
      <c r="F2018" s="25">
        <v>8539.67</v>
      </c>
      <c r="G2018" s="14" t="s">
        <v>11</v>
      </c>
      <c r="H2018" s="14" t="s">
        <v>12</v>
      </c>
      <c r="I2018" s="14" t="s">
        <v>41</v>
      </c>
      <c r="J2018" s="26" t="s">
        <v>6300</v>
      </c>
      <c r="K2018" s="15">
        <v>47</v>
      </c>
    </row>
    <row r="2019" spans="1:11">
      <c r="A2019" s="14" t="s">
        <v>1084</v>
      </c>
      <c r="B2019" s="14">
        <v>1983</v>
      </c>
      <c r="C2019" s="14" t="s">
        <v>30</v>
      </c>
      <c r="D2019" s="14">
        <v>12</v>
      </c>
      <c r="E2019" s="14">
        <v>1</v>
      </c>
      <c r="F2019" s="25">
        <v>8547.69</v>
      </c>
      <c r="G2019" s="14" t="s">
        <v>11</v>
      </c>
      <c r="H2019" s="14" t="s">
        <v>16</v>
      </c>
      <c r="I2019" s="14" t="s">
        <v>13</v>
      </c>
      <c r="J2019" s="26" t="s">
        <v>6299</v>
      </c>
      <c r="K2019" s="15">
        <v>39</v>
      </c>
    </row>
    <row r="2020" spans="1:11">
      <c r="A2020" s="14" t="s">
        <v>1085</v>
      </c>
      <c r="B2020" s="14">
        <v>1975</v>
      </c>
      <c r="C2020" s="14" t="s">
        <v>34</v>
      </c>
      <c r="D2020" s="14">
        <v>6</v>
      </c>
      <c r="E2020" s="14">
        <v>1</v>
      </c>
      <c r="F2020" s="25">
        <v>8551.35</v>
      </c>
      <c r="G2020" s="14" t="s">
        <v>11</v>
      </c>
      <c r="H2020" s="14" t="s">
        <v>11</v>
      </c>
      <c r="I2020" s="14" t="s">
        <v>41</v>
      </c>
      <c r="J2020" s="26" t="s">
        <v>6298</v>
      </c>
      <c r="K2020" s="15">
        <v>47</v>
      </c>
    </row>
    <row r="2021" spans="1:11">
      <c r="A2021" s="14" t="s">
        <v>1086</v>
      </c>
      <c r="B2021" s="14">
        <v>1975</v>
      </c>
      <c r="C2021" s="14" t="s">
        <v>34</v>
      </c>
      <c r="D2021" s="14">
        <v>21</v>
      </c>
      <c r="E2021" s="14">
        <v>1</v>
      </c>
      <c r="F2021" s="25">
        <v>8556.91</v>
      </c>
      <c r="G2021" s="14" t="s">
        <v>11</v>
      </c>
      <c r="H2021" s="14" t="s">
        <v>16</v>
      </c>
      <c r="I2021" s="14" t="s">
        <v>41</v>
      </c>
      <c r="J2021" s="26" t="s">
        <v>6297</v>
      </c>
      <c r="K2021" s="15">
        <v>47</v>
      </c>
    </row>
    <row r="2022" spans="1:11">
      <c r="A2022" s="14" t="s">
        <v>1087</v>
      </c>
      <c r="B2022" s="14">
        <v>1988</v>
      </c>
      <c r="C2022" s="14" t="s">
        <v>20</v>
      </c>
      <c r="D2022" s="14">
        <v>21</v>
      </c>
      <c r="E2022" s="14">
        <v>3</v>
      </c>
      <c r="F2022" s="25">
        <v>8567.25</v>
      </c>
      <c r="G2022" s="14" t="s">
        <v>11</v>
      </c>
      <c r="H2022" s="14" t="s">
        <v>16</v>
      </c>
      <c r="I2022" s="14" t="s">
        <v>23</v>
      </c>
      <c r="J2022" s="26" t="s">
        <v>6296</v>
      </c>
      <c r="K2022" s="15">
        <v>34</v>
      </c>
    </row>
    <row r="2023" spans="1:11">
      <c r="A2023" s="14" t="s">
        <v>1088</v>
      </c>
      <c r="B2023" s="14">
        <v>1975</v>
      </c>
      <c r="C2023" s="14" t="s">
        <v>20</v>
      </c>
      <c r="D2023" s="14">
        <v>26</v>
      </c>
      <c r="E2023" s="14">
        <v>1</v>
      </c>
      <c r="F2023" s="25">
        <v>8569.86</v>
      </c>
      <c r="G2023" s="14" t="s">
        <v>11</v>
      </c>
      <c r="H2023" s="14" t="s">
        <v>12</v>
      </c>
      <c r="I2023" s="14" t="s">
        <v>13</v>
      </c>
      <c r="J2023" s="26" t="s">
        <v>6295</v>
      </c>
      <c r="K2023" s="15">
        <v>47</v>
      </c>
    </row>
    <row r="2024" spans="1:11">
      <c r="A2024" s="14" t="s">
        <v>1089</v>
      </c>
      <c r="B2024" s="14">
        <v>1982</v>
      </c>
      <c r="C2024" s="14" t="s">
        <v>30</v>
      </c>
      <c r="D2024" s="14">
        <v>6</v>
      </c>
      <c r="E2024" s="14">
        <v>3</v>
      </c>
      <c r="F2024" s="25">
        <v>8572.0400000000009</v>
      </c>
      <c r="G2024" s="14" t="s">
        <v>11</v>
      </c>
      <c r="H2024" s="14" t="s">
        <v>11</v>
      </c>
      <c r="I2024" s="14" t="s">
        <v>299</v>
      </c>
      <c r="J2024" s="26" t="s">
        <v>6294</v>
      </c>
      <c r="K2024" s="15">
        <v>40</v>
      </c>
    </row>
    <row r="2025" spans="1:11">
      <c r="A2025" s="14" t="s">
        <v>1090</v>
      </c>
      <c r="B2025" s="14">
        <v>1987</v>
      </c>
      <c r="C2025" s="14" t="s">
        <v>15</v>
      </c>
      <c r="D2025" s="14">
        <v>11</v>
      </c>
      <c r="E2025" s="14">
        <v>3</v>
      </c>
      <c r="F2025" s="25">
        <v>8573.2999999999993</v>
      </c>
      <c r="G2025" s="14" t="s">
        <v>11</v>
      </c>
      <c r="H2025" s="14" t="s">
        <v>11</v>
      </c>
      <c r="I2025" s="14" t="s">
        <v>299</v>
      </c>
      <c r="J2025" s="26" t="s">
        <v>6293</v>
      </c>
      <c r="K2025" s="15">
        <v>35</v>
      </c>
    </row>
    <row r="2026" spans="1:11">
      <c r="A2026" s="14" t="s">
        <v>2244</v>
      </c>
      <c r="B2026" s="14">
        <v>1982</v>
      </c>
      <c r="C2026" s="14" t="s">
        <v>34</v>
      </c>
      <c r="D2026" s="14">
        <v>4</v>
      </c>
      <c r="E2026" s="14">
        <v>1</v>
      </c>
      <c r="F2026" s="25">
        <v>39125.33</v>
      </c>
      <c r="G2026" s="14" t="s">
        <v>16</v>
      </c>
      <c r="H2026" s="14" t="s">
        <v>16</v>
      </c>
      <c r="I2026" s="14" t="s">
        <v>167</v>
      </c>
      <c r="J2026" s="26" t="s">
        <v>6292</v>
      </c>
      <c r="K2026" s="15">
        <v>40</v>
      </c>
    </row>
    <row r="2027" spans="1:11">
      <c r="A2027" s="14" t="s">
        <v>1091</v>
      </c>
      <c r="B2027" s="14">
        <v>1983</v>
      </c>
      <c r="C2027" s="14" t="s">
        <v>30</v>
      </c>
      <c r="D2027" s="14">
        <v>30</v>
      </c>
      <c r="E2027" s="14">
        <v>5</v>
      </c>
      <c r="F2027" s="25">
        <v>8582.2999999999993</v>
      </c>
      <c r="G2027" s="14" t="s">
        <v>11</v>
      </c>
      <c r="H2027" s="14" t="s">
        <v>16</v>
      </c>
      <c r="I2027" s="14" t="s">
        <v>13</v>
      </c>
      <c r="J2027" s="26" t="s">
        <v>6291</v>
      </c>
      <c r="K2027" s="15">
        <v>39</v>
      </c>
    </row>
    <row r="2028" spans="1:11">
      <c r="A2028" s="14" t="s">
        <v>1092</v>
      </c>
      <c r="B2028" s="14">
        <v>1983</v>
      </c>
      <c r="C2028" s="14" t="s">
        <v>10</v>
      </c>
      <c r="D2028" s="14">
        <v>25</v>
      </c>
      <c r="E2028" s="14">
        <v>5</v>
      </c>
      <c r="F2028" s="25">
        <v>8596.83</v>
      </c>
      <c r="G2028" s="14" t="s">
        <v>11</v>
      </c>
      <c r="H2028" s="14" t="s">
        <v>12</v>
      </c>
      <c r="I2028" s="14" t="s">
        <v>13</v>
      </c>
      <c r="J2028" s="26" t="s">
        <v>6290</v>
      </c>
      <c r="K2028" s="15">
        <v>39</v>
      </c>
    </row>
    <row r="2029" spans="1:11">
      <c r="A2029" s="14" t="s">
        <v>1093</v>
      </c>
      <c r="B2029" s="14">
        <v>1973</v>
      </c>
      <c r="C2029" s="14" t="s">
        <v>10</v>
      </c>
      <c r="D2029" s="14">
        <v>11</v>
      </c>
      <c r="E2029" s="14">
        <v>0</v>
      </c>
      <c r="F2029" s="25">
        <v>8601.33</v>
      </c>
      <c r="G2029" s="14" t="s">
        <v>11</v>
      </c>
      <c r="H2029" s="14" t="s">
        <v>16</v>
      </c>
      <c r="I2029" s="14" t="s">
        <v>13</v>
      </c>
      <c r="J2029" s="26" t="s">
        <v>6289</v>
      </c>
      <c r="K2029" s="15">
        <v>49</v>
      </c>
    </row>
    <row r="2030" spans="1:11">
      <c r="A2030" s="14" t="s">
        <v>1094</v>
      </c>
      <c r="B2030" s="14">
        <v>1977</v>
      </c>
      <c r="C2030" s="14" t="s">
        <v>20</v>
      </c>
      <c r="D2030" s="14">
        <v>24</v>
      </c>
      <c r="E2030" s="14">
        <v>2</v>
      </c>
      <c r="F2030" s="25">
        <v>8603.82</v>
      </c>
      <c r="G2030" s="14" t="s">
        <v>11</v>
      </c>
      <c r="H2030" s="14" t="s">
        <v>16</v>
      </c>
      <c r="I2030" s="14" t="s">
        <v>165</v>
      </c>
      <c r="J2030" s="26" t="s">
        <v>6288</v>
      </c>
      <c r="K2030" s="15">
        <v>45</v>
      </c>
    </row>
    <row r="2031" spans="1:11">
      <c r="A2031" s="14" t="s">
        <v>1095</v>
      </c>
      <c r="B2031" s="14">
        <v>1977</v>
      </c>
      <c r="C2031" s="14" t="s">
        <v>15</v>
      </c>
      <c r="D2031" s="14">
        <v>12</v>
      </c>
      <c r="E2031" s="14">
        <v>2</v>
      </c>
      <c r="F2031" s="25">
        <v>8604.48</v>
      </c>
      <c r="G2031" s="14" t="s">
        <v>12</v>
      </c>
      <c r="H2031" s="14" t="s">
        <v>11</v>
      </c>
      <c r="I2031" s="14" t="s">
        <v>167</v>
      </c>
      <c r="J2031" s="26" t="s">
        <v>6287</v>
      </c>
      <c r="K2031" s="15">
        <v>45</v>
      </c>
    </row>
    <row r="2032" spans="1:11">
      <c r="A2032" s="14" t="s">
        <v>1096</v>
      </c>
      <c r="B2032" s="14">
        <v>1977</v>
      </c>
      <c r="C2032" s="14" t="s">
        <v>36</v>
      </c>
      <c r="D2032" s="14">
        <v>15</v>
      </c>
      <c r="E2032" s="14">
        <v>3</v>
      </c>
      <c r="F2032" s="25">
        <v>8605.36</v>
      </c>
      <c r="G2032" s="14" t="s">
        <v>11</v>
      </c>
      <c r="H2032" s="14" t="s">
        <v>11</v>
      </c>
      <c r="I2032" s="14" t="s">
        <v>13</v>
      </c>
      <c r="J2032" s="26" t="s">
        <v>6286</v>
      </c>
      <c r="K2032" s="15">
        <v>45</v>
      </c>
    </row>
    <row r="2033" spans="1:11">
      <c r="A2033" s="14" t="s">
        <v>1097</v>
      </c>
      <c r="B2033" s="14">
        <v>1979</v>
      </c>
      <c r="C2033" s="14" t="s">
        <v>10</v>
      </c>
      <c r="D2033" s="14">
        <v>17</v>
      </c>
      <c r="E2033" s="14">
        <v>3</v>
      </c>
      <c r="F2033" s="25">
        <v>8606.2199999999993</v>
      </c>
      <c r="G2033" s="14" t="s">
        <v>16</v>
      </c>
      <c r="H2033" s="14" t="s">
        <v>11</v>
      </c>
      <c r="I2033" s="14" t="s">
        <v>275</v>
      </c>
      <c r="J2033" s="26" t="s">
        <v>6201</v>
      </c>
      <c r="K2033" s="15">
        <v>43</v>
      </c>
    </row>
    <row r="2034" spans="1:11">
      <c r="A2034" s="14" t="s">
        <v>1098</v>
      </c>
      <c r="B2034" s="14">
        <v>1977</v>
      </c>
      <c r="C2034" s="14" t="s">
        <v>20</v>
      </c>
      <c r="D2034" s="14">
        <v>2</v>
      </c>
      <c r="E2034" s="14">
        <v>3</v>
      </c>
      <c r="F2034" s="25">
        <v>8615.2999999999993</v>
      </c>
      <c r="G2034" s="14" t="s">
        <v>11</v>
      </c>
      <c r="H2034" s="14" t="s">
        <v>12</v>
      </c>
      <c r="I2034" s="14" t="s">
        <v>41</v>
      </c>
      <c r="J2034" s="26" t="s">
        <v>6285</v>
      </c>
      <c r="K2034" s="15">
        <v>45</v>
      </c>
    </row>
    <row r="2035" spans="1:11">
      <c r="A2035" s="14" t="s">
        <v>1099</v>
      </c>
      <c r="B2035" s="14">
        <v>1975</v>
      </c>
      <c r="C2035" s="14" t="s">
        <v>34</v>
      </c>
      <c r="D2035" s="14">
        <v>3</v>
      </c>
      <c r="E2035" s="14">
        <v>1</v>
      </c>
      <c r="F2035" s="25">
        <v>8627.5400000000009</v>
      </c>
      <c r="G2035" s="14" t="s">
        <v>11</v>
      </c>
      <c r="H2035" s="14" t="s">
        <v>11</v>
      </c>
      <c r="I2035" s="14" t="s">
        <v>355</v>
      </c>
      <c r="J2035" s="26" t="s">
        <v>6284</v>
      </c>
      <c r="K2035" s="15">
        <v>47</v>
      </c>
    </row>
    <row r="2036" spans="1:11">
      <c r="A2036" s="14" t="s">
        <v>1100</v>
      </c>
      <c r="B2036" s="14">
        <v>1965</v>
      </c>
      <c r="C2036" s="14" t="s">
        <v>36</v>
      </c>
      <c r="D2036" s="14">
        <v>21</v>
      </c>
      <c r="E2036" s="14">
        <v>0</v>
      </c>
      <c r="F2036" s="25">
        <v>8665.09</v>
      </c>
      <c r="G2036" s="14" t="s">
        <v>12</v>
      </c>
      <c r="H2036" s="14" t="s">
        <v>11</v>
      </c>
      <c r="I2036" s="14" t="s">
        <v>23</v>
      </c>
      <c r="J2036" s="26" t="s">
        <v>6283</v>
      </c>
      <c r="K2036" s="15">
        <v>57</v>
      </c>
    </row>
    <row r="2037" spans="1:11">
      <c r="A2037" s="14" t="s">
        <v>2245</v>
      </c>
      <c r="B2037" s="14">
        <v>1962</v>
      </c>
      <c r="C2037" s="14" t="s">
        <v>10</v>
      </c>
      <c r="D2037" s="14">
        <v>7</v>
      </c>
      <c r="E2037" s="14">
        <v>0</v>
      </c>
      <c r="F2037" s="25">
        <v>39221.120000000003</v>
      </c>
      <c r="G2037" s="14" t="s">
        <v>11</v>
      </c>
      <c r="H2037" s="14" t="s">
        <v>16</v>
      </c>
      <c r="I2037" s="14" t="s">
        <v>41</v>
      </c>
      <c r="J2037" s="26" t="s">
        <v>6282</v>
      </c>
      <c r="K2037" s="15">
        <v>60</v>
      </c>
    </row>
    <row r="2038" spans="1:11">
      <c r="A2038" s="14" t="s">
        <v>1101</v>
      </c>
      <c r="B2038" s="14">
        <v>1969</v>
      </c>
      <c r="C2038" s="14" t="s">
        <v>34</v>
      </c>
      <c r="D2038" s="14">
        <v>10</v>
      </c>
      <c r="E2038" s="14">
        <v>0</v>
      </c>
      <c r="F2038" s="25">
        <v>8665.14</v>
      </c>
      <c r="G2038" s="14" t="s">
        <v>11</v>
      </c>
      <c r="H2038" s="14" t="s">
        <v>12</v>
      </c>
      <c r="I2038" s="14" t="s">
        <v>13</v>
      </c>
      <c r="J2038" s="26" t="s">
        <v>6281</v>
      </c>
      <c r="K2038" s="15">
        <v>53</v>
      </c>
    </row>
    <row r="2039" spans="1:11">
      <c r="A2039" s="14" t="s">
        <v>1102</v>
      </c>
      <c r="B2039" s="14">
        <v>1974</v>
      </c>
      <c r="C2039" s="14" t="s">
        <v>34</v>
      </c>
      <c r="D2039" s="14">
        <v>16</v>
      </c>
      <c r="E2039" s="14">
        <v>0</v>
      </c>
      <c r="F2039" s="25">
        <v>8671.19</v>
      </c>
      <c r="G2039" s="14" t="s">
        <v>11</v>
      </c>
      <c r="H2039" s="14" t="s">
        <v>16</v>
      </c>
      <c r="I2039" s="14" t="s">
        <v>23</v>
      </c>
      <c r="J2039" s="26" t="s">
        <v>6280</v>
      </c>
      <c r="K2039" s="15">
        <v>48</v>
      </c>
    </row>
    <row r="2040" spans="1:11">
      <c r="A2040" s="14" t="s">
        <v>1103</v>
      </c>
      <c r="B2040" s="14">
        <v>1973</v>
      </c>
      <c r="C2040" s="14" t="s">
        <v>36</v>
      </c>
      <c r="D2040" s="14">
        <v>11</v>
      </c>
      <c r="E2040" s="14">
        <v>0</v>
      </c>
      <c r="F2040" s="25">
        <v>8688.86</v>
      </c>
      <c r="G2040" s="14" t="s">
        <v>11</v>
      </c>
      <c r="H2040" s="14" t="s">
        <v>16</v>
      </c>
      <c r="I2040" s="14" t="s">
        <v>355</v>
      </c>
      <c r="J2040" s="26" t="s">
        <v>6086</v>
      </c>
      <c r="K2040" s="15">
        <v>49</v>
      </c>
    </row>
    <row r="2041" spans="1:11">
      <c r="A2041" s="14" t="s">
        <v>1104</v>
      </c>
      <c r="B2041" s="14">
        <v>1980</v>
      </c>
      <c r="C2041" s="14" t="s">
        <v>36</v>
      </c>
      <c r="D2041" s="14">
        <v>28</v>
      </c>
      <c r="E2041" s="14">
        <v>2</v>
      </c>
      <c r="F2041" s="25">
        <v>8701.84</v>
      </c>
      <c r="G2041" s="14" t="s">
        <v>11</v>
      </c>
      <c r="H2041" s="14" t="s">
        <v>12</v>
      </c>
      <c r="I2041" s="14" t="s">
        <v>299</v>
      </c>
      <c r="J2041" s="26" t="s">
        <v>6279</v>
      </c>
      <c r="K2041" s="15">
        <v>42</v>
      </c>
    </row>
    <row r="2042" spans="1:11">
      <c r="A2042" s="14" t="s">
        <v>1105</v>
      </c>
      <c r="B2042" s="14">
        <v>1973</v>
      </c>
      <c r="C2042" s="14" t="s">
        <v>18</v>
      </c>
      <c r="D2042" s="14">
        <v>25</v>
      </c>
      <c r="E2042" s="14">
        <v>1</v>
      </c>
      <c r="F2042" s="25">
        <v>8703.4599999999991</v>
      </c>
      <c r="G2042" s="14" t="s">
        <v>12</v>
      </c>
      <c r="H2042" s="14" t="s">
        <v>12</v>
      </c>
      <c r="I2042" s="14" t="s">
        <v>41</v>
      </c>
      <c r="J2042" s="26" t="s">
        <v>6278</v>
      </c>
      <c r="K2042" s="15">
        <v>49</v>
      </c>
    </row>
    <row r="2043" spans="1:11">
      <c r="A2043" s="14" t="s">
        <v>1106</v>
      </c>
      <c r="B2043" s="14">
        <v>1976</v>
      </c>
      <c r="C2043" s="14" t="s">
        <v>18</v>
      </c>
      <c r="D2043" s="14">
        <v>17</v>
      </c>
      <c r="E2043" s="14">
        <v>2</v>
      </c>
      <c r="F2043" s="25">
        <v>8733.23</v>
      </c>
      <c r="G2043" s="14" t="s">
        <v>11</v>
      </c>
      <c r="H2043" s="14" t="s">
        <v>12</v>
      </c>
      <c r="I2043" s="14" t="s">
        <v>23</v>
      </c>
      <c r="J2043" s="26" t="s">
        <v>6277</v>
      </c>
      <c r="K2043" s="15">
        <v>46</v>
      </c>
    </row>
    <row r="2044" spans="1:11">
      <c r="A2044" s="14" t="s">
        <v>1107</v>
      </c>
      <c r="B2044" s="14">
        <v>1999</v>
      </c>
      <c r="C2044" s="14" t="s">
        <v>34</v>
      </c>
      <c r="D2044" s="14">
        <v>23</v>
      </c>
      <c r="E2044" s="14">
        <v>0</v>
      </c>
      <c r="F2044" s="25">
        <v>8747.68</v>
      </c>
      <c r="G2044" s="14" t="s">
        <v>11</v>
      </c>
      <c r="H2044" s="14" t="s">
        <v>12</v>
      </c>
      <c r="I2044" s="14" t="s">
        <v>41</v>
      </c>
      <c r="J2044" s="26" t="s">
        <v>6276</v>
      </c>
      <c r="K2044" s="15">
        <v>23</v>
      </c>
    </row>
    <row r="2045" spans="1:11">
      <c r="A2045" s="14" t="s">
        <v>1108</v>
      </c>
      <c r="B2045" s="14">
        <v>1969</v>
      </c>
      <c r="C2045" s="14" t="s">
        <v>20</v>
      </c>
      <c r="D2045" s="14">
        <v>9</v>
      </c>
      <c r="E2045" s="14">
        <v>0</v>
      </c>
      <c r="F2045" s="25">
        <v>8760.1200000000008</v>
      </c>
      <c r="G2045" s="14" t="s">
        <v>11</v>
      </c>
      <c r="H2045" s="14" t="s">
        <v>16</v>
      </c>
      <c r="I2045" s="14" t="s">
        <v>13</v>
      </c>
      <c r="J2045" s="26" t="s">
        <v>6275</v>
      </c>
      <c r="K2045" s="15">
        <v>53</v>
      </c>
    </row>
    <row r="2046" spans="1:11">
      <c r="A2046" s="14" t="s">
        <v>1109</v>
      </c>
      <c r="B2046" s="14">
        <v>1974</v>
      </c>
      <c r="C2046" s="14" t="s">
        <v>20</v>
      </c>
      <c r="D2046" s="14">
        <v>6</v>
      </c>
      <c r="E2046" s="14">
        <v>1</v>
      </c>
      <c r="F2046" s="25">
        <v>8765.25</v>
      </c>
      <c r="G2046" s="14" t="s">
        <v>11</v>
      </c>
      <c r="H2046" s="14" t="s">
        <v>12</v>
      </c>
      <c r="I2046" s="14" t="s">
        <v>23</v>
      </c>
      <c r="J2046" s="26" t="s">
        <v>6274</v>
      </c>
      <c r="K2046" s="15">
        <v>48</v>
      </c>
    </row>
    <row r="2047" spans="1:11">
      <c r="A2047" s="14" t="s">
        <v>1110</v>
      </c>
      <c r="B2047" s="14">
        <v>1971</v>
      </c>
      <c r="C2047" s="14" t="s">
        <v>34</v>
      </c>
      <c r="D2047" s="14">
        <v>23</v>
      </c>
      <c r="E2047" s="14">
        <v>0</v>
      </c>
      <c r="F2047" s="25">
        <v>8782.4699999999993</v>
      </c>
      <c r="G2047" s="14" t="s">
        <v>11</v>
      </c>
      <c r="H2047" s="14" t="s">
        <v>12</v>
      </c>
      <c r="I2047" s="14" t="s">
        <v>41</v>
      </c>
      <c r="J2047" s="26" t="s">
        <v>6273</v>
      </c>
      <c r="K2047" s="15">
        <v>51</v>
      </c>
    </row>
    <row r="2048" spans="1:11">
      <c r="A2048" s="14" t="s">
        <v>2246</v>
      </c>
      <c r="B2048" s="14">
        <v>1992</v>
      </c>
      <c r="C2048" s="14" t="s">
        <v>15</v>
      </c>
      <c r="D2048" s="14">
        <v>30</v>
      </c>
      <c r="E2048" s="14">
        <v>2</v>
      </c>
      <c r="F2048" s="25">
        <v>39241.440000000002</v>
      </c>
      <c r="G2048" s="14" t="s">
        <v>16</v>
      </c>
      <c r="H2048" s="14" t="s">
        <v>12</v>
      </c>
      <c r="I2048" s="14" t="s">
        <v>41</v>
      </c>
      <c r="J2048" s="26" t="s">
        <v>6272</v>
      </c>
      <c r="K2048" s="15">
        <v>30</v>
      </c>
    </row>
    <row r="2049" spans="1:11">
      <c r="A2049" s="14" t="s">
        <v>1111</v>
      </c>
      <c r="B2049" s="14">
        <v>1971</v>
      </c>
      <c r="C2049" s="14" t="s">
        <v>18</v>
      </c>
      <c r="D2049" s="14">
        <v>18</v>
      </c>
      <c r="E2049" s="14">
        <v>0</v>
      </c>
      <c r="F2049" s="25">
        <v>8798.59</v>
      </c>
      <c r="G2049" s="14" t="s">
        <v>11</v>
      </c>
      <c r="H2049" s="14" t="s">
        <v>16</v>
      </c>
      <c r="I2049" s="14" t="s">
        <v>41</v>
      </c>
      <c r="J2049" s="26" t="s">
        <v>6271</v>
      </c>
      <c r="K2049" s="15">
        <v>51</v>
      </c>
    </row>
    <row r="2050" spans="1:11">
      <c r="A2050" s="14" t="s">
        <v>1112</v>
      </c>
      <c r="B2050" s="14">
        <v>1965</v>
      </c>
      <c r="C2050" s="14" t="s">
        <v>34</v>
      </c>
      <c r="D2050" s="14">
        <v>29</v>
      </c>
      <c r="E2050" s="14">
        <v>0</v>
      </c>
      <c r="F2050" s="25">
        <v>8800.49</v>
      </c>
      <c r="G2050" s="14" t="s">
        <v>12</v>
      </c>
      <c r="H2050" s="14" t="s">
        <v>11</v>
      </c>
      <c r="I2050" s="14" t="s">
        <v>13</v>
      </c>
      <c r="J2050" s="26" t="s">
        <v>6270</v>
      </c>
      <c r="K2050" s="15">
        <v>57</v>
      </c>
    </row>
    <row r="2051" spans="1:11">
      <c r="A2051" s="14" t="s">
        <v>1113</v>
      </c>
      <c r="B2051" s="14">
        <v>2001</v>
      </c>
      <c r="C2051" s="14" t="s">
        <v>15</v>
      </c>
      <c r="D2051" s="14">
        <v>7</v>
      </c>
      <c r="E2051" s="14">
        <v>0</v>
      </c>
      <c r="F2051" s="25">
        <v>8821.8799999999992</v>
      </c>
      <c r="G2051" s="14" t="s">
        <v>11</v>
      </c>
      <c r="H2051" s="14" t="s">
        <v>12</v>
      </c>
      <c r="I2051" s="14" t="s">
        <v>248</v>
      </c>
      <c r="J2051" s="26" t="s">
        <v>6269</v>
      </c>
      <c r="K2051" s="15">
        <v>21</v>
      </c>
    </row>
    <row r="2052" spans="1:11">
      <c r="A2052" s="14" t="s">
        <v>1114</v>
      </c>
      <c r="B2052" s="14">
        <v>1976</v>
      </c>
      <c r="C2052" s="14" t="s">
        <v>18</v>
      </c>
      <c r="D2052" s="14">
        <v>14</v>
      </c>
      <c r="E2052" s="14">
        <v>2</v>
      </c>
      <c r="F2052" s="25">
        <v>8823.2800000000007</v>
      </c>
      <c r="G2052" s="14" t="s">
        <v>11</v>
      </c>
      <c r="H2052" s="14" t="s">
        <v>16</v>
      </c>
      <c r="I2052" s="14" t="s">
        <v>41</v>
      </c>
      <c r="J2052" s="26" t="s">
        <v>6268</v>
      </c>
      <c r="K2052" s="15">
        <v>46</v>
      </c>
    </row>
    <row r="2053" spans="1:11">
      <c r="A2053" s="14" t="s">
        <v>1115</v>
      </c>
      <c r="B2053" s="14">
        <v>1976</v>
      </c>
      <c r="C2053" s="14" t="s">
        <v>36</v>
      </c>
      <c r="D2053" s="14">
        <v>19</v>
      </c>
      <c r="E2053" s="14">
        <v>1</v>
      </c>
      <c r="F2053" s="25">
        <v>8823.99</v>
      </c>
      <c r="G2053" s="14" t="s">
        <v>11</v>
      </c>
      <c r="H2053" s="14" t="s">
        <v>12</v>
      </c>
      <c r="I2053" s="14" t="s">
        <v>246</v>
      </c>
      <c r="J2053" s="26" t="s">
        <v>6267</v>
      </c>
      <c r="K2053" s="15">
        <v>46</v>
      </c>
    </row>
    <row r="2054" spans="1:11">
      <c r="A2054" s="14" t="s">
        <v>1116</v>
      </c>
      <c r="B2054" s="14">
        <v>1988</v>
      </c>
      <c r="C2054" s="14" t="s">
        <v>34</v>
      </c>
      <c r="D2054" s="14">
        <v>22</v>
      </c>
      <c r="E2054" s="14">
        <v>3</v>
      </c>
      <c r="F2054" s="25">
        <v>8824.27</v>
      </c>
      <c r="G2054" s="14" t="s">
        <v>11</v>
      </c>
      <c r="H2054" s="14" t="s">
        <v>16</v>
      </c>
      <c r="I2054" s="14" t="s">
        <v>199</v>
      </c>
      <c r="J2054" s="26" t="s">
        <v>6266</v>
      </c>
      <c r="K2054" s="15">
        <v>34</v>
      </c>
    </row>
    <row r="2055" spans="1:11">
      <c r="A2055" s="14" t="s">
        <v>1117</v>
      </c>
      <c r="B2055" s="14">
        <v>1976</v>
      </c>
      <c r="C2055" s="14" t="s">
        <v>10</v>
      </c>
      <c r="D2055" s="14">
        <v>14</v>
      </c>
      <c r="E2055" s="14">
        <v>2</v>
      </c>
      <c r="F2055" s="25">
        <v>8825.09</v>
      </c>
      <c r="G2055" s="14" t="s">
        <v>11</v>
      </c>
      <c r="H2055" s="14" t="s">
        <v>12</v>
      </c>
      <c r="I2055" s="14" t="s">
        <v>41</v>
      </c>
      <c r="J2055" s="26" t="s">
        <v>6265</v>
      </c>
      <c r="K2055" s="15">
        <v>46</v>
      </c>
    </row>
    <row r="2056" spans="1:11">
      <c r="A2056" s="14" t="s">
        <v>1118</v>
      </c>
      <c r="B2056" s="14">
        <v>1972</v>
      </c>
      <c r="C2056" s="14" t="s">
        <v>15</v>
      </c>
      <c r="D2056" s="14">
        <v>14</v>
      </c>
      <c r="E2056" s="14">
        <v>0</v>
      </c>
      <c r="F2056" s="25">
        <v>8827.2099999999991</v>
      </c>
      <c r="G2056" s="14" t="s">
        <v>12</v>
      </c>
      <c r="H2056" s="14" t="s">
        <v>16</v>
      </c>
      <c r="I2056" s="14" t="s">
        <v>23</v>
      </c>
      <c r="J2056" s="26" t="s">
        <v>6264</v>
      </c>
      <c r="K2056" s="15">
        <v>50</v>
      </c>
    </row>
    <row r="2057" spans="1:11">
      <c r="A2057" s="14" t="s">
        <v>1119</v>
      </c>
      <c r="B2057" s="14">
        <v>1972</v>
      </c>
      <c r="C2057" s="14" t="s">
        <v>15</v>
      </c>
      <c r="D2057" s="14">
        <v>22</v>
      </c>
      <c r="E2057" s="14">
        <v>0</v>
      </c>
      <c r="F2057" s="25">
        <v>8835.26</v>
      </c>
      <c r="G2057" s="14" t="s">
        <v>12</v>
      </c>
      <c r="H2057" s="14" t="s">
        <v>11</v>
      </c>
      <c r="I2057" s="14" t="s">
        <v>23</v>
      </c>
      <c r="J2057" s="26" t="s">
        <v>6263</v>
      </c>
      <c r="K2057" s="15">
        <v>50</v>
      </c>
    </row>
    <row r="2058" spans="1:11">
      <c r="A2058" s="14" t="s">
        <v>1120</v>
      </c>
      <c r="B2058" s="14">
        <v>1974</v>
      </c>
      <c r="C2058" s="14" t="s">
        <v>18</v>
      </c>
      <c r="D2058" s="14">
        <v>18</v>
      </c>
      <c r="E2058" s="14">
        <v>1</v>
      </c>
      <c r="F2058" s="25">
        <v>8871.15</v>
      </c>
      <c r="G2058" s="14" t="s">
        <v>11</v>
      </c>
      <c r="H2058" s="14" t="s">
        <v>12</v>
      </c>
      <c r="I2058" s="14" t="s">
        <v>13</v>
      </c>
      <c r="J2058" s="26" t="s">
        <v>6262</v>
      </c>
      <c r="K2058" s="15">
        <v>48</v>
      </c>
    </row>
    <row r="2059" spans="1:11">
      <c r="A2059" s="14" t="s">
        <v>2247</v>
      </c>
      <c r="B2059" s="14">
        <v>1982</v>
      </c>
      <c r="C2059" s="14" t="s">
        <v>34</v>
      </c>
      <c r="D2059" s="14">
        <v>16</v>
      </c>
      <c r="E2059" s="14">
        <v>3</v>
      </c>
      <c r="F2059" s="25">
        <v>39315.279999999999</v>
      </c>
      <c r="G2059" s="14" t="s">
        <v>11</v>
      </c>
      <c r="H2059" s="14" t="s">
        <v>12</v>
      </c>
      <c r="I2059" s="14" t="s">
        <v>41</v>
      </c>
      <c r="J2059" s="26" t="s">
        <v>6261</v>
      </c>
      <c r="K2059" s="15">
        <v>40</v>
      </c>
    </row>
    <row r="2060" spans="1:11">
      <c r="A2060" s="14" t="s">
        <v>1121</v>
      </c>
      <c r="B2060" s="14">
        <v>1973</v>
      </c>
      <c r="C2060" s="14" t="s">
        <v>20</v>
      </c>
      <c r="D2060" s="14">
        <v>9</v>
      </c>
      <c r="E2060" s="14">
        <v>0</v>
      </c>
      <c r="F2060" s="25">
        <v>8890.59</v>
      </c>
      <c r="G2060" s="14" t="s">
        <v>11</v>
      </c>
      <c r="H2060" s="14" t="s">
        <v>12</v>
      </c>
      <c r="I2060" s="14" t="s">
        <v>23</v>
      </c>
      <c r="J2060" s="26" t="s">
        <v>6260</v>
      </c>
      <c r="K2060" s="15">
        <v>49</v>
      </c>
    </row>
    <row r="2061" spans="1:11">
      <c r="A2061" s="14" t="s">
        <v>1122</v>
      </c>
      <c r="B2061" s="14">
        <v>1978</v>
      </c>
      <c r="C2061" s="14" t="s">
        <v>30</v>
      </c>
      <c r="D2061" s="14">
        <v>16</v>
      </c>
      <c r="E2061" s="14">
        <v>3</v>
      </c>
      <c r="F2061" s="25">
        <v>8891.14</v>
      </c>
      <c r="G2061" s="14" t="s">
        <v>11</v>
      </c>
      <c r="H2061" s="14" t="s">
        <v>12</v>
      </c>
      <c r="I2061" s="14" t="s">
        <v>355</v>
      </c>
      <c r="J2061" s="26" t="s">
        <v>6259</v>
      </c>
      <c r="K2061" s="15">
        <v>44</v>
      </c>
    </row>
    <row r="2062" spans="1:11">
      <c r="A2062" s="14" t="s">
        <v>1123</v>
      </c>
      <c r="B2062" s="14">
        <v>1997</v>
      </c>
      <c r="C2062" s="14" t="s">
        <v>15</v>
      </c>
      <c r="D2062" s="14">
        <v>28</v>
      </c>
      <c r="E2062" s="14">
        <v>0</v>
      </c>
      <c r="F2062" s="25">
        <v>8906.14</v>
      </c>
      <c r="G2062" s="14" t="s">
        <v>11</v>
      </c>
      <c r="H2062" s="14" t="s">
        <v>11</v>
      </c>
      <c r="I2062" s="14" t="s">
        <v>23</v>
      </c>
      <c r="J2062" s="26" t="s">
        <v>6258</v>
      </c>
      <c r="K2062" s="15">
        <v>25</v>
      </c>
    </row>
    <row r="2063" spans="1:11">
      <c r="A2063" s="14" t="s">
        <v>1124</v>
      </c>
      <c r="B2063" s="14">
        <v>1967</v>
      </c>
      <c r="C2063" s="14" t="s">
        <v>20</v>
      </c>
      <c r="D2063" s="14">
        <v>6</v>
      </c>
      <c r="E2063" s="14">
        <v>0</v>
      </c>
      <c r="F2063" s="25">
        <v>8908.4699999999993</v>
      </c>
      <c r="G2063" s="14" t="s">
        <v>12</v>
      </c>
      <c r="H2063" s="14" t="s">
        <v>11</v>
      </c>
      <c r="I2063" s="14" t="s">
        <v>13</v>
      </c>
      <c r="J2063" s="26" t="s">
        <v>6257</v>
      </c>
      <c r="K2063" s="15">
        <v>55</v>
      </c>
    </row>
    <row r="2064" spans="1:11">
      <c r="A2064" s="14" t="s">
        <v>1125</v>
      </c>
      <c r="B2064" s="14">
        <v>1975</v>
      </c>
      <c r="C2064" s="14" t="s">
        <v>10</v>
      </c>
      <c r="D2064" s="14">
        <v>7</v>
      </c>
      <c r="E2064" s="14">
        <v>1</v>
      </c>
      <c r="F2064" s="25">
        <v>8930.93</v>
      </c>
      <c r="G2064" s="14" t="s">
        <v>11</v>
      </c>
      <c r="H2064" s="14" t="s">
        <v>11</v>
      </c>
      <c r="I2064" s="14" t="s">
        <v>23</v>
      </c>
      <c r="J2064" s="26" t="s">
        <v>6256</v>
      </c>
      <c r="K2064" s="15">
        <v>47</v>
      </c>
    </row>
    <row r="2065" spans="1:11">
      <c r="A2065" s="14" t="s">
        <v>1126</v>
      </c>
      <c r="B2065" s="14">
        <v>1972</v>
      </c>
      <c r="C2065" s="14" t="s">
        <v>18</v>
      </c>
      <c r="D2065" s="14">
        <v>6</v>
      </c>
      <c r="E2065" s="14">
        <v>0</v>
      </c>
      <c r="F2065" s="25">
        <v>8932.08</v>
      </c>
      <c r="G2065" s="14" t="s">
        <v>11</v>
      </c>
      <c r="H2065" s="14" t="s">
        <v>16</v>
      </c>
      <c r="I2065" s="14" t="s">
        <v>41</v>
      </c>
      <c r="J2065" s="26" t="s">
        <v>6255</v>
      </c>
      <c r="K2065" s="15">
        <v>51</v>
      </c>
    </row>
    <row r="2066" spans="1:11">
      <c r="A2066" s="14" t="s">
        <v>1127</v>
      </c>
      <c r="B2066" s="14">
        <v>1976</v>
      </c>
      <c r="C2066" s="14" t="s">
        <v>30</v>
      </c>
      <c r="D2066" s="14">
        <v>25</v>
      </c>
      <c r="E2066" s="14">
        <v>3</v>
      </c>
      <c r="F2066" s="25">
        <v>8944.1200000000008</v>
      </c>
      <c r="G2066" s="14" t="s">
        <v>12</v>
      </c>
      <c r="H2066" s="14" t="s">
        <v>11</v>
      </c>
      <c r="I2066" s="14" t="s">
        <v>13</v>
      </c>
      <c r="J2066" s="26" t="s">
        <v>6254</v>
      </c>
      <c r="K2066" s="15">
        <v>46</v>
      </c>
    </row>
    <row r="2067" spans="1:11">
      <c r="A2067" s="14" t="s">
        <v>1128</v>
      </c>
      <c r="B2067" s="14">
        <v>1992</v>
      </c>
      <c r="C2067" s="14" t="s">
        <v>20</v>
      </c>
      <c r="D2067" s="14">
        <v>27</v>
      </c>
      <c r="E2067" s="14">
        <v>0</v>
      </c>
      <c r="F2067" s="25">
        <v>8954.99</v>
      </c>
      <c r="G2067" s="14" t="s">
        <v>11</v>
      </c>
      <c r="H2067" s="14" t="s">
        <v>12</v>
      </c>
      <c r="I2067" s="14" t="s">
        <v>534</v>
      </c>
      <c r="J2067" s="26" t="s">
        <v>6253</v>
      </c>
      <c r="K2067" s="15">
        <v>30</v>
      </c>
    </row>
    <row r="2068" spans="1:11">
      <c r="A2068" s="14" t="s">
        <v>1129</v>
      </c>
      <c r="B2068" s="14">
        <v>1974</v>
      </c>
      <c r="C2068" s="14" t="s">
        <v>34</v>
      </c>
      <c r="D2068" s="14">
        <v>17</v>
      </c>
      <c r="E2068" s="14">
        <v>1</v>
      </c>
      <c r="F2068" s="25">
        <v>8964.06</v>
      </c>
      <c r="G2068" s="14" t="s">
        <v>12</v>
      </c>
      <c r="H2068" s="14" t="s">
        <v>11</v>
      </c>
      <c r="I2068" s="14" t="s">
        <v>167</v>
      </c>
      <c r="J2068" s="26" t="s">
        <v>6252</v>
      </c>
      <c r="K2068" s="15">
        <v>48</v>
      </c>
    </row>
    <row r="2069" spans="1:11">
      <c r="A2069" s="14" t="s">
        <v>1130</v>
      </c>
      <c r="B2069" s="14">
        <v>1983</v>
      </c>
      <c r="C2069" s="14" t="s">
        <v>10</v>
      </c>
      <c r="D2069" s="14">
        <v>15</v>
      </c>
      <c r="E2069" s="14">
        <v>5</v>
      </c>
      <c r="F2069" s="25">
        <v>8965.7999999999993</v>
      </c>
      <c r="G2069" s="14" t="s">
        <v>11</v>
      </c>
      <c r="H2069" s="14" t="s">
        <v>12</v>
      </c>
      <c r="I2069" s="14" t="s">
        <v>23</v>
      </c>
      <c r="J2069" s="26" t="s">
        <v>6251</v>
      </c>
      <c r="K2069" s="15">
        <v>39</v>
      </c>
    </row>
    <row r="2070" spans="1:11">
      <c r="A2070" s="14" t="s">
        <v>2248</v>
      </c>
      <c r="B2070" s="14">
        <v>1978</v>
      </c>
      <c r="C2070" s="14" t="s">
        <v>34</v>
      </c>
      <c r="D2070" s="14">
        <v>5</v>
      </c>
      <c r="E2070" s="14">
        <v>2</v>
      </c>
      <c r="F2070" s="25">
        <v>39352.6</v>
      </c>
      <c r="G2070" s="14" t="s">
        <v>11</v>
      </c>
      <c r="H2070" s="14" t="s">
        <v>12</v>
      </c>
      <c r="I2070" s="14" t="s">
        <v>41</v>
      </c>
      <c r="J2070" s="26" t="s">
        <v>6250</v>
      </c>
      <c r="K2070" s="15">
        <v>44</v>
      </c>
    </row>
    <row r="2071" spans="1:11">
      <c r="A2071" s="14" t="s">
        <v>1131</v>
      </c>
      <c r="B2071" s="14">
        <v>1974</v>
      </c>
      <c r="C2071" s="14" t="s">
        <v>20</v>
      </c>
      <c r="D2071" s="14">
        <v>8</v>
      </c>
      <c r="E2071" s="14">
        <v>2</v>
      </c>
      <c r="F2071" s="25">
        <v>8968.33</v>
      </c>
      <c r="G2071" s="14" t="s">
        <v>12</v>
      </c>
      <c r="H2071" s="14" t="s">
        <v>11</v>
      </c>
      <c r="I2071" s="14" t="s">
        <v>41</v>
      </c>
      <c r="J2071" s="26" t="s">
        <v>6249</v>
      </c>
      <c r="K2071" s="15">
        <v>48</v>
      </c>
    </row>
    <row r="2072" spans="1:11">
      <c r="A2072" s="14" t="s">
        <v>1132</v>
      </c>
      <c r="B2072" s="14">
        <v>1974</v>
      </c>
      <c r="C2072" s="14" t="s">
        <v>10</v>
      </c>
      <c r="D2072" s="14">
        <v>21</v>
      </c>
      <c r="E2072" s="14">
        <v>2</v>
      </c>
      <c r="F2072" s="25">
        <v>8978.19</v>
      </c>
      <c r="G2072" s="14" t="s">
        <v>11</v>
      </c>
      <c r="H2072" s="14" t="s">
        <v>11</v>
      </c>
      <c r="I2072" s="14" t="s">
        <v>13</v>
      </c>
      <c r="J2072" s="26" t="s">
        <v>6248</v>
      </c>
      <c r="K2072" s="15">
        <v>48</v>
      </c>
    </row>
    <row r="2073" spans="1:11">
      <c r="A2073" s="14" t="s">
        <v>1133</v>
      </c>
      <c r="B2073" s="14">
        <v>1973</v>
      </c>
      <c r="C2073" s="14" t="s">
        <v>36</v>
      </c>
      <c r="D2073" s="14">
        <v>11</v>
      </c>
      <c r="E2073" s="14">
        <v>0</v>
      </c>
      <c r="F2073" s="25">
        <v>8988.16</v>
      </c>
      <c r="G2073" s="14" t="s">
        <v>11</v>
      </c>
      <c r="H2073" s="14" t="s">
        <v>16</v>
      </c>
      <c r="I2073" s="14" t="s">
        <v>23</v>
      </c>
      <c r="J2073" s="26" t="s">
        <v>6086</v>
      </c>
      <c r="K2073" s="15">
        <v>49</v>
      </c>
    </row>
    <row r="2074" spans="1:11">
      <c r="A2074" s="14" t="s">
        <v>1134</v>
      </c>
      <c r="B2074" s="14">
        <v>1979</v>
      </c>
      <c r="C2074" s="14" t="s">
        <v>30</v>
      </c>
      <c r="D2074" s="14">
        <v>16</v>
      </c>
      <c r="E2074" s="14">
        <v>2</v>
      </c>
      <c r="F2074" s="25">
        <v>8998.43</v>
      </c>
      <c r="G2074" s="14" t="s">
        <v>11</v>
      </c>
      <c r="H2074" s="14" t="s">
        <v>16</v>
      </c>
      <c r="I2074" s="14" t="s">
        <v>199</v>
      </c>
      <c r="J2074" s="26" t="s">
        <v>6247</v>
      </c>
      <c r="K2074" s="15">
        <v>43</v>
      </c>
    </row>
    <row r="2075" spans="1:11">
      <c r="A2075" s="14" t="s">
        <v>1135</v>
      </c>
      <c r="B2075" s="14">
        <v>1993</v>
      </c>
      <c r="C2075" s="14" t="s">
        <v>30</v>
      </c>
      <c r="D2075" s="14">
        <v>1</v>
      </c>
      <c r="E2075" s="14">
        <v>0</v>
      </c>
      <c r="F2075" s="25">
        <v>9010.2000000000007</v>
      </c>
      <c r="G2075" s="14" t="s">
        <v>11</v>
      </c>
      <c r="H2075" s="14" t="s">
        <v>12</v>
      </c>
      <c r="I2075" s="14" t="s">
        <v>534</v>
      </c>
      <c r="J2075" s="26" t="s">
        <v>6246</v>
      </c>
      <c r="K2075" s="15">
        <v>29</v>
      </c>
    </row>
    <row r="2076" spans="1:11">
      <c r="A2076" s="14" t="s">
        <v>1136</v>
      </c>
      <c r="B2076" s="14">
        <v>1972</v>
      </c>
      <c r="C2076" s="14" t="s">
        <v>30</v>
      </c>
      <c r="D2076" s="14">
        <v>7</v>
      </c>
      <c r="E2076" s="14">
        <v>1</v>
      </c>
      <c r="F2076" s="25">
        <v>9048.0300000000007</v>
      </c>
      <c r="G2076" s="14" t="s">
        <v>11</v>
      </c>
      <c r="H2076" s="14" t="s">
        <v>11</v>
      </c>
      <c r="I2076" s="14" t="s">
        <v>13</v>
      </c>
      <c r="J2076" s="26" t="s">
        <v>6245</v>
      </c>
      <c r="K2076" s="15">
        <v>50</v>
      </c>
    </row>
    <row r="2077" spans="1:11">
      <c r="A2077" s="14" t="s">
        <v>1137</v>
      </c>
      <c r="B2077" s="14">
        <v>1972</v>
      </c>
      <c r="C2077" s="14" t="s">
        <v>30</v>
      </c>
      <c r="D2077" s="14">
        <v>2</v>
      </c>
      <c r="E2077" s="14">
        <v>1</v>
      </c>
      <c r="F2077" s="25">
        <v>9058.73</v>
      </c>
      <c r="G2077" s="14" t="s">
        <v>12</v>
      </c>
      <c r="H2077" s="14" t="s">
        <v>11</v>
      </c>
      <c r="I2077" s="14" t="s">
        <v>13</v>
      </c>
      <c r="J2077" s="26" t="s">
        <v>6244</v>
      </c>
      <c r="K2077" s="15">
        <v>50</v>
      </c>
    </row>
    <row r="2078" spans="1:11">
      <c r="A2078" s="14" t="s">
        <v>1138</v>
      </c>
      <c r="B2078" s="14">
        <v>1977</v>
      </c>
      <c r="C2078" s="14" t="s">
        <v>15</v>
      </c>
      <c r="D2078" s="14">
        <v>4</v>
      </c>
      <c r="E2078" s="14">
        <v>2</v>
      </c>
      <c r="F2078" s="25">
        <v>9095.07</v>
      </c>
      <c r="G2078" s="14" t="s">
        <v>11</v>
      </c>
      <c r="H2078" s="14" t="s">
        <v>11</v>
      </c>
      <c r="I2078" s="14" t="s">
        <v>246</v>
      </c>
      <c r="J2078" s="26" t="s">
        <v>6243</v>
      </c>
      <c r="K2078" s="15">
        <v>45</v>
      </c>
    </row>
    <row r="2079" spans="1:11">
      <c r="A2079" s="14" t="s">
        <v>1139</v>
      </c>
      <c r="B2079" s="14">
        <v>1965</v>
      </c>
      <c r="C2079" s="14" t="s">
        <v>15</v>
      </c>
      <c r="D2079" s="14">
        <v>9</v>
      </c>
      <c r="E2079" s="14">
        <v>0</v>
      </c>
      <c r="F2079" s="25">
        <v>9095.94</v>
      </c>
      <c r="G2079" s="14" t="s">
        <v>12</v>
      </c>
      <c r="H2079" s="14" t="s">
        <v>16</v>
      </c>
      <c r="I2079" s="14" t="s">
        <v>41</v>
      </c>
      <c r="J2079" s="26" t="s">
        <v>6242</v>
      </c>
      <c r="K2079" s="15">
        <v>57</v>
      </c>
    </row>
    <row r="2080" spans="1:11">
      <c r="A2080" s="14" t="s">
        <v>1140</v>
      </c>
      <c r="B2080" s="14">
        <v>1977</v>
      </c>
      <c r="C2080" s="14" t="s">
        <v>30</v>
      </c>
      <c r="D2080" s="14">
        <v>2</v>
      </c>
      <c r="E2080" s="14">
        <v>3</v>
      </c>
      <c r="F2080" s="25">
        <v>9101.7999999999993</v>
      </c>
      <c r="G2080" s="14" t="s">
        <v>11</v>
      </c>
      <c r="H2080" s="14" t="s">
        <v>16</v>
      </c>
      <c r="I2080" s="14" t="s">
        <v>41</v>
      </c>
      <c r="J2080" s="26" t="s">
        <v>6241</v>
      </c>
      <c r="K2080" s="15">
        <v>45</v>
      </c>
    </row>
    <row r="2081" spans="1:11">
      <c r="A2081" s="14" t="s">
        <v>2249</v>
      </c>
      <c r="B2081" s="14">
        <v>1966</v>
      </c>
      <c r="C2081" s="14" t="s">
        <v>18</v>
      </c>
      <c r="D2081" s="14">
        <v>24</v>
      </c>
      <c r="E2081" s="14">
        <v>0</v>
      </c>
      <c r="F2081" s="25">
        <v>39396.86</v>
      </c>
      <c r="G2081" s="14" t="s">
        <v>11</v>
      </c>
      <c r="H2081" s="14" t="s">
        <v>11</v>
      </c>
      <c r="I2081" s="14" t="s">
        <v>41</v>
      </c>
      <c r="J2081" s="26" t="s">
        <v>6240</v>
      </c>
      <c r="K2081" s="15">
        <v>56</v>
      </c>
    </row>
    <row r="2082" spans="1:11">
      <c r="A2082" s="14" t="s">
        <v>1141</v>
      </c>
      <c r="B2082" s="14">
        <v>1970</v>
      </c>
      <c r="C2082" s="14" t="s">
        <v>34</v>
      </c>
      <c r="D2082" s="14">
        <v>12</v>
      </c>
      <c r="E2082" s="14">
        <v>0</v>
      </c>
      <c r="F2082" s="25">
        <v>9140.9500000000007</v>
      </c>
      <c r="G2082" s="14" t="s">
        <v>12</v>
      </c>
      <c r="H2082" s="14" t="s">
        <v>12</v>
      </c>
      <c r="I2082" s="14" t="s">
        <v>13</v>
      </c>
      <c r="J2082" s="26" t="s">
        <v>6239</v>
      </c>
      <c r="K2082" s="15">
        <v>52</v>
      </c>
    </row>
    <row r="2083" spans="1:11">
      <c r="A2083" s="14" t="s">
        <v>1142</v>
      </c>
      <c r="B2083" s="14">
        <v>1970</v>
      </c>
      <c r="C2083" s="14" t="s">
        <v>36</v>
      </c>
      <c r="D2083" s="14">
        <v>18</v>
      </c>
      <c r="E2083" s="14">
        <v>0</v>
      </c>
      <c r="F2083" s="25">
        <v>9144.57</v>
      </c>
      <c r="G2083" s="14" t="s">
        <v>12</v>
      </c>
      <c r="H2083" s="14" t="s">
        <v>11</v>
      </c>
      <c r="I2083" s="14" t="s">
        <v>41</v>
      </c>
      <c r="J2083" s="26" t="s">
        <v>6238</v>
      </c>
      <c r="K2083" s="15">
        <v>52</v>
      </c>
    </row>
    <row r="2084" spans="1:11">
      <c r="A2084" s="14" t="s">
        <v>1143</v>
      </c>
      <c r="B2084" s="14">
        <v>1982</v>
      </c>
      <c r="C2084" s="14" t="s">
        <v>30</v>
      </c>
      <c r="D2084" s="14">
        <v>8</v>
      </c>
      <c r="E2084" s="14">
        <v>3</v>
      </c>
      <c r="F2084" s="25">
        <v>9147.5</v>
      </c>
      <c r="G2084" s="14" t="s">
        <v>11</v>
      </c>
      <c r="H2084" s="14" t="s">
        <v>16</v>
      </c>
      <c r="I2084" s="14" t="s">
        <v>23</v>
      </c>
      <c r="J2084" s="26" t="s">
        <v>6237</v>
      </c>
      <c r="K2084" s="15">
        <v>40</v>
      </c>
    </row>
    <row r="2085" spans="1:11">
      <c r="A2085" s="14" t="s">
        <v>1144</v>
      </c>
      <c r="B2085" s="14">
        <v>1990</v>
      </c>
      <c r="C2085" s="14" t="s">
        <v>34</v>
      </c>
      <c r="D2085" s="14">
        <v>23</v>
      </c>
      <c r="E2085" s="14">
        <v>3</v>
      </c>
      <c r="F2085" s="25">
        <v>9159.51</v>
      </c>
      <c r="G2085" s="14" t="s">
        <v>11</v>
      </c>
      <c r="H2085" s="14" t="s">
        <v>11</v>
      </c>
      <c r="I2085" s="14" t="s">
        <v>299</v>
      </c>
      <c r="J2085" s="26" t="s">
        <v>6236</v>
      </c>
      <c r="K2085" s="15">
        <v>32</v>
      </c>
    </row>
    <row r="2086" spans="1:11">
      <c r="A2086" s="14" t="s">
        <v>1145</v>
      </c>
      <c r="B2086" s="14">
        <v>1970</v>
      </c>
      <c r="C2086" s="14" t="s">
        <v>36</v>
      </c>
      <c r="D2086" s="14">
        <v>24</v>
      </c>
      <c r="E2086" s="14">
        <v>0</v>
      </c>
      <c r="F2086" s="25">
        <v>9171.75</v>
      </c>
      <c r="G2086" s="14" t="s">
        <v>11</v>
      </c>
      <c r="H2086" s="14" t="s">
        <v>11</v>
      </c>
      <c r="I2086" s="14" t="s">
        <v>23</v>
      </c>
      <c r="J2086" s="26" t="s">
        <v>6235</v>
      </c>
      <c r="K2086" s="15">
        <v>52</v>
      </c>
    </row>
    <row r="2087" spans="1:11">
      <c r="A2087" s="14" t="s">
        <v>1146</v>
      </c>
      <c r="B2087" s="14">
        <v>1971</v>
      </c>
      <c r="C2087" s="14" t="s">
        <v>30</v>
      </c>
      <c r="D2087" s="14">
        <v>29</v>
      </c>
      <c r="E2087" s="14">
        <v>0</v>
      </c>
      <c r="F2087" s="25">
        <v>9174.14</v>
      </c>
      <c r="G2087" s="14" t="s">
        <v>12</v>
      </c>
      <c r="H2087" s="14" t="s">
        <v>16</v>
      </c>
      <c r="I2087" s="14" t="s">
        <v>23</v>
      </c>
      <c r="J2087" s="26" t="s">
        <v>6209</v>
      </c>
      <c r="K2087" s="15">
        <v>51</v>
      </c>
    </row>
    <row r="2088" spans="1:11">
      <c r="A2088" s="14" t="s">
        <v>1147</v>
      </c>
      <c r="B2088" s="14">
        <v>1973</v>
      </c>
      <c r="C2088" s="14" t="s">
        <v>30</v>
      </c>
      <c r="D2088" s="14">
        <v>25</v>
      </c>
      <c r="E2088" s="14">
        <v>1</v>
      </c>
      <c r="F2088" s="25">
        <v>9182.17</v>
      </c>
      <c r="G2088" s="14" t="s">
        <v>11</v>
      </c>
      <c r="H2088" s="14" t="s">
        <v>12</v>
      </c>
      <c r="I2088" s="14" t="s">
        <v>41</v>
      </c>
      <c r="J2088" s="26" t="s">
        <v>6234</v>
      </c>
      <c r="K2088" s="15">
        <v>49</v>
      </c>
    </row>
    <row r="2089" spans="1:11">
      <c r="A2089" s="14" t="s">
        <v>1148</v>
      </c>
      <c r="B2089" s="14">
        <v>1976</v>
      </c>
      <c r="C2089" s="14" t="s">
        <v>20</v>
      </c>
      <c r="D2089" s="14">
        <v>10</v>
      </c>
      <c r="E2089" s="14">
        <v>2</v>
      </c>
      <c r="F2089" s="25">
        <v>9193.84</v>
      </c>
      <c r="G2089" s="14" t="s">
        <v>11</v>
      </c>
      <c r="H2089" s="14" t="s">
        <v>16</v>
      </c>
      <c r="I2089" s="14" t="s">
        <v>23</v>
      </c>
      <c r="J2089" s="26" t="s">
        <v>6233</v>
      </c>
      <c r="K2089" s="15">
        <v>46</v>
      </c>
    </row>
    <row r="2090" spans="1:11">
      <c r="A2090" s="14" t="s">
        <v>1149</v>
      </c>
      <c r="B2090" s="14">
        <v>1986</v>
      </c>
      <c r="C2090" s="14" t="s">
        <v>30</v>
      </c>
      <c r="D2090" s="14">
        <v>25</v>
      </c>
      <c r="E2090" s="14">
        <v>3</v>
      </c>
      <c r="F2090" s="25">
        <v>9210.06</v>
      </c>
      <c r="G2090" s="14" t="s">
        <v>11</v>
      </c>
      <c r="H2090" s="14" t="s">
        <v>12</v>
      </c>
      <c r="I2090" s="14" t="s">
        <v>299</v>
      </c>
      <c r="J2090" s="26" t="s">
        <v>6232</v>
      </c>
      <c r="K2090" s="15">
        <v>36</v>
      </c>
    </row>
    <row r="2091" spans="1:11">
      <c r="A2091" s="14" t="s">
        <v>1150</v>
      </c>
      <c r="B2091" s="14">
        <v>1981</v>
      </c>
      <c r="C2091" s="14" t="s">
        <v>30</v>
      </c>
      <c r="D2091" s="14">
        <v>5</v>
      </c>
      <c r="E2091" s="14">
        <v>5</v>
      </c>
      <c r="F2091" s="25">
        <v>9222.4</v>
      </c>
      <c r="G2091" s="14" t="s">
        <v>11</v>
      </c>
      <c r="H2091" s="14" t="s">
        <v>12</v>
      </c>
      <c r="I2091" s="14" t="s">
        <v>165</v>
      </c>
      <c r="J2091" s="26" t="s">
        <v>6231</v>
      </c>
      <c r="K2091" s="15">
        <v>41</v>
      </c>
    </row>
    <row r="2092" spans="1:11">
      <c r="A2092" s="14" t="s">
        <v>2250</v>
      </c>
      <c r="B2092" s="14">
        <v>1978</v>
      </c>
      <c r="C2092" s="14" t="s">
        <v>10</v>
      </c>
      <c r="D2092" s="14">
        <v>12</v>
      </c>
      <c r="E2092" s="14">
        <v>1</v>
      </c>
      <c r="F2092" s="25">
        <v>39556.49</v>
      </c>
      <c r="G2092" s="14" t="s">
        <v>16</v>
      </c>
      <c r="H2092" s="14" t="s">
        <v>11</v>
      </c>
      <c r="I2092" s="14" t="s">
        <v>163</v>
      </c>
      <c r="J2092" s="26" t="s">
        <v>6230</v>
      </c>
      <c r="K2092" s="15">
        <v>44</v>
      </c>
    </row>
    <row r="2093" spans="1:11">
      <c r="A2093" s="14" t="s">
        <v>1151</v>
      </c>
      <c r="B2093" s="14">
        <v>1975</v>
      </c>
      <c r="C2093" s="14" t="s">
        <v>30</v>
      </c>
      <c r="D2093" s="14">
        <v>6</v>
      </c>
      <c r="E2093" s="14">
        <v>2</v>
      </c>
      <c r="F2093" s="25">
        <v>9225.26</v>
      </c>
      <c r="G2093" s="14" t="s">
        <v>12</v>
      </c>
      <c r="H2093" s="14" t="s">
        <v>12</v>
      </c>
      <c r="I2093" s="14" t="s">
        <v>163</v>
      </c>
      <c r="J2093" s="26" t="s">
        <v>6229</v>
      </c>
      <c r="K2093" s="15">
        <v>47</v>
      </c>
    </row>
    <row r="2094" spans="1:11">
      <c r="A2094" s="14" t="s">
        <v>1152</v>
      </c>
      <c r="B2094" s="14">
        <v>1980</v>
      </c>
      <c r="C2094" s="14" t="s">
        <v>36</v>
      </c>
      <c r="D2094" s="14">
        <v>5</v>
      </c>
      <c r="E2094" s="14">
        <v>2</v>
      </c>
      <c r="F2094" s="25">
        <v>9247.94</v>
      </c>
      <c r="G2094" s="14" t="s">
        <v>11</v>
      </c>
      <c r="H2094" s="14" t="s">
        <v>16</v>
      </c>
      <c r="I2094" s="14" t="s">
        <v>299</v>
      </c>
      <c r="J2094" s="26" t="s">
        <v>6228</v>
      </c>
      <c r="K2094" s="15">
        <v>42</v>
      </c>
    </row>
    <row r="2095" spans="1:11">
      <c r="A2095" s="14" t="s">
        <v>1153</v>
      </c>
      <c r="B2095" s="14">
        <v>1974</v>
      </c>
      <c r="C2095" s="14" t="s">
        <v>34</v>
      </c>
      <c r="D2095" s="14">
        <v>21</v>
      </c>
      <c r="E2095" s="14">
        <v>1</v>
      </c>
      <c r="F2095" s="25">
        <v>9249.5</v>
      </c>
      <c r="G2095" s="14" t="s">
        <v>11</v>
      </c>
      <c r="H2095" s="14" t="s">
        <v>16</v>
      </c>
      <c r="I2095" s="14" t="s">
        <v>23</v>
      </c>
      <c r="J2095" s="26" t="s">
        <v>6227</v>
      </c>
      <c r="K2095" s="15">
        <v>48</v>
      </c>
    </row>
    <row r="2096" spans="1:11">
      <c r="A2096" s="14" t="s">
        <v>1154</v>
      </c>
      <c r="B2096" s="14">
        <v>1971</v>
      </c>
      <c r="C2096" s="14" t="s">
        <v>34</v>
      </c>
      <c r="D2096" s="14">
        <v>6</v>
      </c>
      <c r="E2096" s="14">
        <v>0</v>
      </c>
      <c r="F2096" s="25">
        <v>9264.7999999999993</v>
      </c>
      <c r="G2096" s="14" t="s">
        <v>11</v>
      </c>
      <c r="H2096" s="14" t="s">
        <v>16</v>
      </c>
      <c r="I2096" s="14" t="s">
        <v>41</v>
      </c>
      <c r="J2096" s="26" t="s">
        <v>6226</v>
      </c>
      <c r="K2096" s="15">
        <v>51</v>
      </c>
    </row>
    <row r="2097" spans="1:11">
      <c r="A2097" s="14" t="s">
        <v>1155</v>
      </c>
      <c r="B2097" s="14">
        <v>1973</v>
      </c>
      <c r="C2097" s="14" t="s">
        <v>36</v>
      </c>
      <c r="D2097" s="14">
        <v>27</v>
      </c>
      <c r="E2097" s="14">
        <v>1</v>
      </c>
      <c r="F2097" s="25">
        <v>9282.48</v>
      </c>
      <c r="G2097" s="14" t="s">
        <v>12</v>
      </c>
      <c r="H2097" s="14" t="s">
        <v>11</v>
      </c>
      <c r="I2097" s="14" t="s">
        <v>167</v>
      </c>
      <c r="J2097" s="26" t="s">
        <v>6225</v>
      </c>
      <c r="K2097" s="15">
        <v>49</v>
      </c>
    </row>
    <row r="2098" spans="1:11">
      <c r="A2098" s="14" t="s">
        <v>1156</v>
      </c>
      <c r="B2098" s="14">
        <v>1971</v>
      </c>
      <c r="C2098" s="14" t="s">
        <v>10</v>
      </c>
      <c r="D2098" s="14">
        <v>2</v>
      </c>
      <c r="E2098" s="14">
        <v>0</v>
      </c>
      <c r="F2098" s="25">
        <v>9283.56</v>
      </c>
      <c r="G2098" s="14" t="s">
        <v>11</v>
      </c>
      <c r="H2098" s="14" t="s">
        <v>12</v>
      </c>
      <c r="I2098" s="14" t="s">
        <v>13</v>
      </c>
      <c r="J2098" s="26" t="s">
        <v>6224</v>
      </c>
      <c r="K2098" s="15">
        <v>51</v>
      </c>
    </row>
    <row r="2099" spans="1:11">
      <c r="A2099" s="14" t="s">
        <v>1157</v>
      </c>
      <c r="B2099" s="14">
        <v>1969</v>
      </c>
      <c r="C2099" s="14" t="s">
        <v>15</v>
      </c>
      <c r="D2099" s="14">
        <v>26</v>
      </c>
      <c r="E2099" s="14">
        <v>0</v>
      </c>
      <c r="F2099" s="25">
        <v>9285.8700000000008</v>
      </c>
      <c r="G2099" s="14" t="s">
        <v>11</v>
      </c>
      <c r="H2099" s="14" t="s">
        <v>12</v>
      </c>
      <c r="I2099" s="14" t="s">
        <v>13</v>
      </c>
      <c r="J2099" s="26" t="s">
        <v>6223</v>
      </c>
      <c r="K2099" s="15">
        <v>53</v>
      </c>
    </row>
    <row r="2100" spans="1:11">
      <c r="A2100" s="14" t="s">
        <v>1158</v>
      </c>
      <c r="B2100" s="14">
        <v>1973</v>
      </c>
      <c r="C2100" s="14" t="s">
        <v>36</v>
      </c>
      <c r="D2100" s="14">
        <v>16</v>
      </c>
      <c r="E2100" s="14">
        <v>1</v>
      </c>
      <c r="F2100" s="25">
        <v>9288.0300000000007</v>
      </c>
      <c r="G2100" s="14" t="s">
        <v>11</v>
      </c>
      <c r="H2100" s="14" t="s">
        <v>12</v>
      </c>
      <c r="I2100" s="14" t="s">
        <v>169</v>
      </c>
      <c r="J2100" s="26" t="s">
        <v>6220</v>
      </c>
      <c r="K2100" s="15">
        <v>49</v>
      </c>
    </row>
    <row r="2101" spans="1:11">
      <c r="A2101" s="14" t="s">
        <v>1159</v>
      </c>
      <c r="B2101" s="14">
        <v>1973</v>
      </c>
      <c r="C2101" s="14" t="s">
        <v>20</v>
      </c>
      <c r="D2101" s="14">
        <v>18</v>
      </c>
      <c r="E2101" s="14">
        <v>1</v>
      </c>
      <c r="F2101" s="25">
        <v>9290.14</v>
      </c>
      <c r="G2101" s="14" t="s">
        <v>12</v>
      </c>
      <c r="H2101" s="14" t="s">
        <v>12</v>
      </c>
      <c r="I2101" s="14" t="s">
        <v>167</v>
      </c>
      <c r="J2101" s="26" t="s">
        <v>6222</v>
      </c>
      <c r="K2101" s="15">
        <v>49</v>
      </c>
    </row>
    <row r="2102" spans="1:11">
      <c r="A2102" s="14" t="s">
        <v>1160</v>
      </c>
      <c r="B2102" s="14">
        <v>1976</v>
      </c>
      <c r="C2102" s="14" t="s">
        <v>15</v>
      </c>
      <c r="D2102" s="14">
        <v>3</v>
      </c>
      <c r="E2102" s="14">
        <v>3</v>
      </c>
      <c r="F2102" s="25">
        <v>9301.89</v>
      </c>
      <c r="G2102" s="14" t="s">
        <v>11</v>
      </c>
      <c r="H2102" s="14" t="s">
        <v>16</v>
      </c>
      <c r="I2102" s="14" t="s">
        <v>23</v>
      </c>
      <c r="J2102" s="26" t="s">
        <v>6205</v>
      </c>
      <c r="K2102" s="15">
        <v>46</v>
      </c>
    </row>
    <row r="2103" spans="1:11">
      <c r="A2103" s="14" t="s">
        <v>2251</v>
      </c>
      <c r="B2103" s="14">
        <v>1981</v>
      </c>
      <c r="C2103" s="14" t="s">
        <v>10</v>
      </c>
      <c r="D2103" s="14">
        <v>5</v>
      </c>
      <c r="E2103" s="14">
        <v>3</v>
      </c>
      <c r="F2103" s="25">
        <v>39597.410000000003</v>
      </c>
      <c r="G2103" s="14" t="s">
        <v>16</v>
      </c>
      <c r="H2103" s="14" t="s">
        <v>11</v>
      </c>
      <c r="I2103" s="14" t="s">
        <v>355</v>
      </c>
      <c r="J2103" s="26" t="s">
        <v>6221</v>
      </c>
      <c r="K2103" s="15">
        <v>41</v>
      </c>
    </row>
    <row r="2104" spans="1:11">
      <c r="A2104" s="14" t="s">
        <v>1161</v>
      </c>
      <c r="B2104" s="14">
        <v>1973</v>
      </c>
      <c r="C2104" s="14" t="s">
        <v>36</v>
      </c>
      <c r="D2104" s="14">
        <v>16</v>
      </c>
      <c r="E2104" s="14">
        <v>2</v>
      </c>
      <c r="F2104" s="25">
        <v>9304.7000000000007</v>
      </c>
      <c r="G2104" s="14" t="s">
        <v>12</v>
      </c>
      <c r="H2104" s="14" t="s">
        <v>12</v>
      </c>
      <c r="I2104" s="14" t="s">
        <v>13</v>
      </c>
      <c r="J2104" s="26" t="s">
        <v>6220</v>
      </c>
      <c r="K2104" s="15">
        <v>49</v>
      </c>
    </row>
    <row r="2105" spans="1:11">
      <c r="A2105" s="14" t="s">
        <v>1162</v>
      </c>
      <c r="B2105" s="14">
        <v>1963</v>
      </c>
      <c r="C2105" s="14" t="s">
        <v>18</v>
      </c>
      <c r="D2105" s="14">
        <v>8</v>
      </c>
      <c r="E2105" s="14">
        <v>0</v>
      </c>
      <c r="F2105" s="25">
        <v>9310.81</v>
      </c>
      <c r="G2105" s="14" t="s">
        <v>12</v>
      </c>
      <c r="H2105" s="14" t="s">
        <v>16</v>
      </c>
      <c r="I2105" s="14" t="s">
        <v>13</v>
      </c>
      <c r="J2105" s="26" t="s">
        <v>6219</v>
      </c>
      <c r="K2105" s="15">
        <v>60</v>
      </c>
    </row>
    <row r="2106" spans="1:11">
      <c r="A2106" s="14" t="s">
        <v>1163</v>
      </c>
      <c r="B2106" s="14">
        <v>1977</v>
      </c>
      <c r="C2106" s="14" t="s">
        <v>36</v>
      </c>
      <c r="D2106" s="14">
        <v>12</v>
      </c>
      <c r="E2106" s="14">
        <v>2</v>
      </c>
      <c r="F2106" s="25">
        <v>9315.41</v>
      </c>
      <c r="G2106" s="14" t="s">
        <v>11</v>
      </c>
      <c r="H2106" s="14" t="s">
        <v>16</v>
      </c>
      <c r="I2106" s="14" t="s">
        <v>246</v>
      </c>
      <c r="J2106" s="26" t="s">
        <v>6218</v>
      </c>
      <c r="K2106" s="15">
        <v>45</v>
      </c>
    </row>
    <row r="2107" spans="1:11">
      <c r="A2107" s="14" t="s">
        <v>1164</v>
      </c>
      <c r="B2107" s="14">
        <v>1988</v>
      </c>
      <c r="C2107" s="14" t="s">
        <v>10</v>
      </c>
      <c r="D2107" s="14">
        <v>9</v>
      </c>
      <c r="E2107" s="14">
        <v>3</v>
      </c>
      <c r="F2107" s="25">
        <v>9320.26</v>
      </c>
      <c r="G2107" s="14" t="s">
        <v>11</v>
      </c>
      <c r="H2107" s="14" t="s">
        <v>16</v>
      </c>
      <c r="I2107" s="14" t="s">
        <v>23</v>
      </c>
      <c r="J2107" s="26" t="s">
        <v>6217</v>
      </c>
      <c r="K2107" s="15">
        <v>34</v>
      </c>
    </row>
    <row r="2108" spans="1:11">
      <c r="A2108" s="14" t="s">
        <v>1165</v>
      </c>
      <c r="B2108" s="14">
        <v>1996</v>
      </c>
      <c r="C2108" s="14" t="s">
        <v>36</v>
      </c>
      <c r="D2108" s="14">
        <v>12</v>
      </c>
      <c r="E2108" s="14">
        <v>0</v>
      </c>
      <c r="F2108" s="25">
        <v>9338.61</v>
      </c>
      <c r="G2108" s="14" t="s">
        <v>11</v>
      </c>
      <c r="H2108" s="14" t="s">
        <v>16</v>
      </c>
      <c r="I2108" s="14" t="s">
        <v>534</v>
      </c>
      <c r="J2108" s="26" t="s">
        <v>6216</v>
      </c>
      <c r="K2108" s="15">
        <v>26</v>
      </c>
    </row>
    <row r="2109" spans="1:11">
      <c r="A2109" s="14" t="s">
        <v>1166</v>
      </c>
      <c r="B2109" s="14">
        <v>1988</v>
      </c>
      <c r="C2109" s="14" t="s">
        <v>10</v>
      </c>
      <c r="D2109" s="14">
        <v>1</v>
      </c>
      <c r="E2109" s="14">
        <v>3</v>
      </c>
      <c r="F2109" s="25">
        <v>9344.2000000000007</v>
      </c>
      <c r="G2109" s="14" t="s">
        <v>11</v>
      </c>
      <c r="H2109" s="14" t="s">
        <v>16</v>
      </c>
      <c r="I2109" s="14" t="s">
        <v>299</v>
      </c>
      <c r="J2109" s="26" t="s">
        <v>6215</v>
      </c>
      <c r="K2109" s="15">
        <v>34</v>
      </c>
    </row>
    <row r="2110" spans="1:11">
      <c r="A2110" s="14" t="s">
        <v>1167</v>
      </c>
      <c r="B2110" s="14">
        <v>1971</v>
      </c>
      <c r="C2110" s="14" t="s">
        <v>36</v>
      </c>
      <c r="D2110" s="14">
        <v>8</v>
      </c>
      <c r="E2110" s="14">
        <v>0</v>
      </c>
      <c r="F2110" s="25">
        <v>9361.33</v>
      </c>
      <c r="G2110" s="14" t="s">
        <v>12</v>
      </c>
      <c r="H2110" s="14" t="s">
        <v>16</v>
      </c>
      <c r="I2110" s="14" t="s">
        <v>167</v>
      </c>
      <c r="J2110" s="26" t="s">
        <v>6214</v>
      </c>
      <c r="K2110" s="15">
        <v>51</v>
      </c>
    </row>
    <row r="2111" spans="1:11">
      <c r="A2111" s="14" t="s">
        <v>1168</v>
      </c>
      <c r="B2111" s="14">
        <v>1969</v>
      </c>
      <c r="C2111" s="14" t="s">
        <v>15</v>
      </c>
      <c r="D2111" s="14">
        <v>24</v>
      </c>
      <c r="E2111" s="14">
        <v>0</v>
      </c>
      <c r="F2111" s="25">
        <v>9377.4500000000007</v>
      </c>
      <c r="G2111" s="14" t="s">
        <v>11</v>
      </c>
      <c r="H2111" s="14" t="s">
        <v>12</v>
      </c>
      <c r="I2111" s="14" t="s">
        <v>13</v>
      </c>
      <c r="J2111" s="26" t="s">
        <v>6213</v>
      </c>
      <c r="K2111" s="15">
        <v>53</v>
      </c>
    </row>
    <row r="2112" spans="1:11">
      <c r="A2112" s="14" t="s">
        <v>1169</v>
      </c>
      <c r="B2112" s="14">
        <v>1971</v>
      </c>
      <c r="C2112" s="14" t="s">
        <v>15</v>
      </c>
      <c r="D2112" s="14">
        <v>26</v>
      </c>
      <c r="E2112" s="14">
        <v>1</v>
      </c>
      <c r="F2112" s="25">
        <v>9377.9</v>
      </c>
      <c r="G2112" s="14" t="s">
        <v>11</v>
      </c>
      <c r="H2112" s="14" t="s">
        <v>16</v>
      </c>
      <c r="I2112" s="14" t="s">
        <v>13</v>
      </c>
      <c r="J2112" s="26" t="s">
        <v>6212</v>
      </c>
      <c r="K2112" s="15">
        <v>51</v>
      </c>
    </row>
    <row r="2113" spans="1:11">
      <c r="A2113" s="14" t="s">
        <v>1170</v>
      </c>
      <c r="B2113" s="14">
        <v>1975</v>
      </c>
      <c r="C2113" s="14" t="s">
        <v>30</v>
      </c>
      <c r="D2113" s="14">
        <v>2</v>
      </c>
      <c r="E2113" s="14">
        <v>1</v>
      </c>
      <c r="F2113" s="25">
        <v>9380.75</v>
      </c>
      <c r="G2113" s="14" t="s">
        <v>11</v>
      </c>
      <c r="H2113" s="14" t="s">
        <v>11</v>
      </c>
      <c r="I2113" s="14" t="s">
        <v>246</v>
      </c>
      <c r="J2113" s="26" t="s">
        <v>6105</v>
      </c>
      <c r="K2113" s="15">
        <v>47</v>
      </c>
    </row>
    <row r="2114" spans="1:11">
      <c r="A2114" s="14" t="s">
        <v>2252</v>
      </c>
      <c r="B2114" s="14">
        <v>1995</v>
      </c>
      <c r="C2114" s="14" t="s">
        <v>34</v>
      </c>
      <c r="D2114" s="14">
        <v>7</v>
      </c>
      <c r="E2114" s="14">
        <v>0</v>
      </c>
      <c r="F2114" s="25">
        <v>39611.760000000002</v>
      </c>
      <c r="G2114" s="14" t="s">
        <v>16</v>
      </c>
      <c r="H2114" s="14" t="s">
        <v>12</v>
      </c>
      <c r="I2114" s="14" t="s">
        <v>13</v>
      </c>
      <c r="J2114" s="26" t="s">
        <v>6211</v>
      </c>
      <c r="K2114" s="15">
        <v>27</v>
      </c>
    </row>
    <row r="2115" spans="1:11">
      <c r="A2115" s="14" t="s">
        <v>2360</v>
      </c>
      <c r="B2115" s="14">
        <v>1965</v>
      </c>
      <c r="C2115" s="14" t="s">
        <v>36</v>
      </c>
      <c r="D2115" s="14">
        <v>27</v>
      </c>
      <c r="E2115" s="14">
        <v>1</v>
      </c>
      <c r="F2115" s="25">
        <v>48675.519999999997</v>
      </c>
      <c r="G2115" s="14" t="s">
        <v>16</v>
      </c>
      <c r="H2115" s="14" t="s">
        <v>11</v>
      </c>
      <c r="I2115" s="14" t="s">
        <v>13</v>
      </c>
      <c r="J2115" s="26" t="s">
        <v>6210</v>
      </c>
      <c r="K2115" s="15">
        <v>57</v>
      </c>
    </row>
    <row r="2116" spans="1:11">
      <c r="A2116" s="14" t="s">
        <v>1171</v>
      </c>
      <c r="B2116" s="14">
        <v>1971</v>
      </c>
      <c r="C2116" s="14" t="s">
        <v>30</v>
      </c>
      <c r="D2116" s="14">
        <v>29</v>
      </c>
      <c r="E2116" s="14">
        <v>1</v>
      </c>
      <c r="F2116" s="25">
        <v>9386.16</v>
      </c>
      <c r="G2116" s="14" t="s">
        <v>12</v>
      </c>
      <c r="H2116" s="14" t="s">
        <v>11</v>
      </c>
      <c r="I2116" s="14" t="s">
        <v>13</v>
      </c>
      <c r="J2116" s="26" t="s">
        <v>6209</v>
      </c>
      <c r="K2116" s="15">
        <v>51</v>
      </c>
    </row>
    <row r="2117" spans="1:11">
      <c r="A2117" s="14" t="s">
        <v>1172</v>
      </c>
      <c r="B2117" s="14">
        <v>1971</v>
      </c>
      <c r="C2117" s="14" t="s">
        <v>36</v>
      </c>
      <c r="D2117" s="14">
        <v>20</v>
      </c>
      <c r="E2117" s="14">
        <v>1</v>
      </c>
      <c r="F2117" s="25">
        <v>9391.35</v>
      </c>
      <c r="G2117" s="14" t="s">
        <v>12</v>
      </c>
      <c r="H2117" s="14" t="s">
        <v>12</v>
      </c>
      <c r="I2117" s="14" t="s">
        <v>41</v>
      </c>
      <c r="J2117" s="26" t="s">
        <v>6208</v>
      </c>
      <c r="K2117" s="15">
        <v>51</v>
      </c>
    </row>
    <row r="2118" spans="1:11">
      <c r="A2118" s="14" t="s">
        <v>1173</v>
      </c>
      <c r="B2118" s="14">
        <v>1976</v>
      </c>
      <c r="C2118" s="14" t="s">
        <v>36</v>
      </c>
      <c r="D2118" s="14">
        <v>17</v>
      </c>
      <c r="E2118" s="14">
        <v>2</v>
      </c>
      <c r="F2118" s="25">
        <v>9411.01</v>
      </c>
      <c r="G2118" s="14" t="s">
        <v>11</v>
      </c>
      <c r="H2118" s="14" t="s">
        <v>12</v>
      </c>
      <c r="I2118" s="14" t="s">
        <v>246</v>
      </c>
      <c r="J2118" s="26" t="s">
        <v>6207</v>
      </c>
      <c r="K2118" s="15">
        <v>46</v>
      </c>
    </row>
    <row r="2119" spans="1:11">
      <c r="A2119" s="14" t="s">
        <v>1174</v>
      </c>
      <c r="B2119" s="14">
        <v>1976</v>
      </c>
      <c r="C2119" s="14" t="s">
        <v>36</v>
      </c>
      <c r="D2119" s="14">
        <v>30</v>
      </c>
      <c r="E2119" s="14">
        <v>3</v>
      </c>
      <c r="F2119" s="25">
        <v>9414.92</v>
      </c>
      <c r="G2119" s="14" t="s">
        <v>11</v>
      </c>
      <c r="H2119" s="14" t="s">
        <v>11</v>
      </c>
      <c r="I2119" s="14" t="s">
        <v>41</v>
      </c>
      <c r="J2119" s="26" t="s">
        <v>6206</v>
      </c>
      <c r="K2119" s="15">
        <v>46</v>
      </c>
    </row>
    <row r="2120" spans="1:11">
      <c r="A2120" s="14" t="s">
        <v>1175</v>
      </c>
      <c r="B2120" s="14">
        <v>1976</v>
      </c>
      <c r="C2120" s="14" t="s">
        <v>15</v>
      </c>
      <c r="D2120" s="14">
        <v>3</v>
      </c>
      <c r="E2120" s="14">
        <v>2</v>
      </c>
      <c r="F2120" s="25">
        <v>9432.93</v>
      </c>
      <c r="G2120" s="14" t="s">
        <v>11</v>
      </c>
      <c r="H2120" s="14" t="s">
        <v>16</v>
      </c>
      <c r="I2120" s="14" t="s">
        <v>246</v>
      </c>
      <c r="J2120" s="26" t="s">
        <v>6205</v>
      </c>
      <c r="K2120" s="15">
        <v>46</v>
      </c>
    </row>
    <row r="2121" spans="1:11">
      <c r="A2121" s="14" t="s">
        <v>1176</v>
      </c>
      <c r="B2121" s="14">
        <v>1974</v>
      </c>
      <c r="C2121" s="14" t="s">
        <v>15</v>
      </c>
      <c r="D2121" s="14">
        <v>27</v>
      </c>
      <c r="E2121" s="14">
        <v>1</v>
      </c>
      <c r="F2121" s="25">
        <v>9447.25</v>
      </c>
      <c r="G2121" s="14" t="s">
        <v>11</v>
      </c>
      <c r="H2121" s="14" t="s">
        <v>16</v>
      </c>
      <c r="I2121" s="14" t="s">
        <v>246</v>
      </c>
      <c r="J2121" s="26" t="s">
        <v>6204</v>
      </c>
      <c r="K2121" s="15">
        <v>48</v>
      </c>
    </row>
    <row r="2122" spans="1:11">
      <c r="A2122" s="14" t="s">
        <v>1177</v>
      </c>
      <c r="B2122" s="14">
        <v>1974</v>
      </c>
      <c r="C2122" s="14" t="s">
        <v>18</v>
      </c>
      <c r="D2122" s="14">
        <v>8</v>
      </c>
      <c r="E2122" s="14">
        <v>1</v>
      </c>
      <c r="F2122" s="25">
        <v>9447.3799999999992</v>
      </c>
      <c r="G2122" s="14" t="s">
        <v>11</v>
      </c>
      <c r="H2122" s="14" t="s">
        <v>12</v>
      </c>
      <c r="I2122" s="14" t="s">
        <v>246</v>
      </c>
      <c r="J2122" s="26" t="s">
        <v>6203</v>
      </c>
      <c r="K2122" s="15">
        <v>49</v>
      </c>
    </row>
    <row r="2123" spans="1:11">
      <c r="A2123" s="14" t="s">
        <v>1178</v>
      </c>
      <c r="B2123" s="14">
        <v>1987</v>
      </c>
      <c r="C2123" s="14" t="s">
        <v>15</v>
      </c>
      <c r="D2123" s="14">
        <v>14</v>
      </c>
      <c r="E2123" s="14">
        <v>3</v>
      </c>
      <c r="F2123" s="25">
        <v>9448.42</v>
      </c>
      <c r="G2123" s="14" t="s">
        <v>11</v>
      </c>
      <c r="H2123" s="14" t="s">
        <v>12</v>
      </c>
      <c r="I2123" s="14" t="s">
        <v>299</v>
      </c>
      <c r="J2123" s="26" t="s">
        <v>6202</v>
      </c>
      <c r="K2123" s="15">
        <v>35</v>
      </c>
    </row>
    <row r="2124" spans="1:11">
      <c r="A2124" s="14" t="s">
        <v>1179</v>
      </c>
      <c r="B2124" s="14">
        <v>1979</v>
      </c>
      <c r="C2124" s="14" t="s">
        <v>10</v>
      </c>
      <c r="D2124" s="14">
        <v>17</v>
      </c>
      <c r="E2124" s="14">
        <v>2</v>
      </c>
      <c r="F2124" s="25">
        <v>9453.92</v>
      </c>
      <c r="G2124" s="14" t="s">
        <v>11</v>
      </c>
      <c r="H2124" s="14" t="s">
        <v>11</v>
      </c>
      <c r="I2124" s="14" t="s">
        <v>299</v>
      </c>
      <c r="J2124" s="26" t="s">
        <v>6201</v>
      </c>
      <c r="K2124" s="15">
        <v>43</v>
      </c>
    </row>
    <row r="2125" spans="1:11">
      <c r="A2125" s="14" t="s">
        <v>1180</v>
      </c>
      <c r="B2125" s="14">
        <v>1969</v>
      </c>
      <c r="C2125" s="14" t="s">
        <v>18</v>
      </c>
      <c r="D2125" s="14">
        <v>4</v>
      </c>
      <c r="E2125" s="14">
        <v>0</v>
      </c>
      <c r="F2125" s="25">
        <v>9487.64</v>
      </c>
      <c r="G2125" s="14" t="s">
        <v>11</v>
      </c>
      <c r="H2125" s="14" t="s">
        <v>11</v>
      </c>
      <c r="I2125" s="14" t="s">
        <v>13</v>
      </c>
      <c r="J2125" s="26" t="s">
        <v>6200</v>
      </c>
      <c r="K2125" s="15">
        <v>54</v>
      </c>
    </row>
    <row r="2126" spans="1:11">
      <c r="A2126" s="14" t="s">
        <v>2253</v>
      </c>
      <c r="B2126" s="14">
        <v>1977</v>
      </c>
      <c r="C2126" s="14" t="s">
        <v>30</v>
      </c>
      <c r="D2126" s="14">
        <v>17</v>
      </c>
      <c r="E2126" s="14">
        <v>2</v>
      </c>
      <c r="F2126" s="25">
        <v>39670.44</v>
      </c>
      <c r="G2126" s="14" t="s">
        <v>11</v>
      </c>
      <c r="H2126" s="14" t="s">
        <v>16</v>
      </c>
      <c r="I2126" s="14" t="s">
        <v>23</v>
      </c>
      <c r="J2126" s="26" t="s">
        <v>6199</v>
      </c>
      <c r="K2126" s="15">
        <v>45</v>
      </c>
    </row>
    <row r="2127" spans="1:11">
      <c r="A2127" s="14" t="s">
        <v>1181</v>
      </c>
      <c r="B2127" s="14">
        <v>1976</v>
      </c>
      <c r="C2127" s="14" t="s">
        <v>15</v>
      </c>
      <c r="D2127" s="14">
        <v>28</v>
      </c>
      <c r="E2127" s="14">
        <v>3</v>
      </c>
      <c r="F2127" s="25">
        <v>9500.57</v>
      </c>
      <c r="G2127" s="14" t="s">
        <v>11</v>
      </c>
      <c r="H2127" s="14" t="s">
        <v>12</v>
      </c>
      <c r="I2127" s="14" t="s">
        <v>355</v>
      </c>
      <c r="J2127" s="26" t="s">
        <v>6198</v>
      </c>
      <c r="K2127" s="15">
        <v>46</v>
      </c>
    </row>
    <row r="2128" spans="1:11">
      <c r="A2128" s="14" t="s">
        <v>1182</v>
      </c>
      <c r="B2128" s="14">
        <v>1969</v>
      </c>
      <c r="C2128" s="14" t="s">
        <v>34</v>
      </c>
      <c r="D2128" s="14">
        <v>24</v>
      </c>
      <c r="E2128" s="14">
        <v>0</v>
      </c>
      <c r="F2128" s="25">
        <v>9504.31</v>
      </c>
      <c r="G2128" s="14" t="s">
        <v>12</v>
      </c>
      <c r="H2128" s="14" t="s">
        <v>11</v>
      </c>
      <c r="I2128" s="14" t="s">
        <v>13</v>
      </c>
      <c r="J2128" s="26" t="s">
        <v>6197</v>
      </c>
      <c r="K2128" s="15">
        <v>53</v>
      </c>
    </row>
    <row r="2129" spans="1:11">
      <c r="A2129" s="14" t="s">
        <v>1183</v>
      </c>
      <c r="B2129" s="14">
        <v>1992</v>
      </c>
      <c r="C2129" s="14" t="s">
        <v>34</v>
      </c>
      <c r="D2129" s="14">
        <v>22</v>
      </c>
      <c r="E2129" s="14">
        <v>0</v>
      </c>
      <c r="F2129" s="25">
        <v>9507.68</v>
      </c>
      <c r="G2129" s="14" t="s">
        <v>11</v>
      </c>
      <c r="H2129" s="14" t="s">
        <v>16</v>
      </c>
      <c r="I2129" s="14" t="s">
        <v>23</v>
      </c>
      <c r="J2129" s="26" t="s">
        <v>6196</v>
      </c>
      <c r="K2129" s="15">
        <v>30</v>
      </c>
    </row>
    <row r="2130" spans="1:11">
      <c r="A2130" s="14" t="s">
        <v>1184</v>
      </c>
      <c r="B2130" s="14">
        <v>1971</v>
      </c>
      <c r="C2130" s="14" t="s">
        <v>15</v>
      </c>
      <c r="D2130" s="14">
        <v>29</v>
      </c>
      <c r="E2130" s="14">
        <v>0</v>
      </c>
      <c r="F2130" s="25">
        <v>9528.9</v>
      </c>
      <c r="G2130" s="14" t="s">
        <v>11</v>
      </c>
      <c r="H2130" s="14" t="s">
        <v>11</v>
      </c>
      <c r="I2130" s="14" t="s">
        <v>41</v>
      </c>
      <c r="J2130" s="26" t="s">
        <v>6195</v>
      </c>
      <c r="K2130" s="15">
        <v>51</v>
      </c>
    </row>
    <row r="2131" spans="1:11">
      <c r="A2131" s="14" t="s">
        <v>1185</v>
      </c>
      <c r="B2131" s="14">
        <v>1973</v>
      </c>
      <c r="C2131" s="14" t="s">
        <v>30</v>
      </c>
      <c r="D2131" s="14">
        <v>21</v>
      </c>
      <c r="E2131" s="14">
        <v>0</v>
      </c>
      <c r="F2131" s="25">
        <v>9538.65</v>
      </c>
      <c r="G2131" s="14" t="s">
        <v>11</v>
      </c>
      <c r="H2131" s="14" t="s">
        <v>12</v>
      </c>
      <c r="I2131" s="14" t="s">
        <v>299</v>
      </c>
      <c r="J2131" s="26" t="s">
        <v>6194</v>
      </c>
      <c r="K2131" s="15">
        <v>49</v>
      </c>
    </row>
    <row r="2132" spans="1:11">
      <c r="A2132" s="14" t="s">
        <v>1186</v>
      </c>
      <c r="B2132" s="14">
        <v>1975</v>
      </c>
      <c r="C2132" s="14" t="s">
        <v>10</v>
      </c>
      <c r="D2132" s="14">
        <v>28</v>
      </c>
      <c r="E2132" s="14">
        <v>1</v>
      </c>
      <c r="F2132" s="25">
        <v>9540.17</v>
      </c>
      <c r="G2132" s="14" t="s">
        <v>11</v>
      </c>
      <c r="H2132" s="14" t="s">
        <v>11</v>
      </c>
      <c r="I2132" s="14" t="s">
        <v>246</v>
      </c>
      <c r="J2132" s="26" t="s">
        <v>6193</v>
      </c>
      <c r="K2132" s="15">
        <v>47</v>
      </c>
    </row>
    <row r="2133" spans="1:11">
      <c r="A2133" s="14" t="s">
        <v>1187</v>
      </c>
      <c r="B2133" s="14">
        <v>1972</v>
      </c>
      <c r="C2133" s="14" t="s">
        <v>20</v>
      </c>
      <c r="D2133" s="14">
        <v>22</v>
      </c>
      <c r="E2133" s="14">
        <v>0</v>
      </c>
      <c r="F2133" s="25">
        <v>9541.7000000000007</v>
      </c>
      <c r="G2133" s="14" t="s">
        <v>11</v>
      </c>
      <c r="H2133" s="14" t="s">
        <v>16</v>
      </c>
      <c r="I2133" s="14" t="s">
        <v>246</v>
      </c>
      <c r="J2133" s="26" t="s">
        <v>6192</v>
      </c>
      <c r="K2133" s="15">
        <v>50</v>
      </c>
    </row>
    <row r="2134" spans="1:11">
      <c r="A2134" s="14" t="s">
        <v>1188</v>
      </c>
      <c r="B2134" s="14">
        <v>1972</v>
      </c>
      <c r="C2134" s="14" t="s">
        <v>20</v>
      </c>
      <c r="D2134" s="14">
        <v>22</v>
      </c>
      <c r="E2134" s="14">
        <v>1</v>
      </c>
      <c r="F2134" s="25">
        <v>9549.57</v>
      </c>
      <c r="G2134" s="14" t="s">
        <v>11</v>
      </c>
      <c r="H2134" s="14" t="s">
        <v>16</v>
      </c>
      <c r="I2134" s="14" t="s">
        <v>13</v>
      </c>
      <c r="J2134" s="26" t="s">
        <v>6192</v>
      </c>
      <c r="K2134" s="15">
        <v>50</v>
      </c>
    </row>
    <row r="2135" spans="1:11">
      <c r="A2135" s="14" t="s">
        <v>1189</v>
      </c>
      <c r="B2135" s="14">
        <v>1974</v>
      </c>
      <c r="C2135" s="14" t="s">
        <v>34</v>
      </c>
      <c r="D2135" s="14">
        <v>14</v>
      </c>
      <c r="E2135" s="14">
        <v>3</v>
      </c>
      <c r="F2135" s="25">
        <v>9563.0300000000007</v>
      </c>
      <c r="G2135" s="14" t="s">
        <v>12</v>
      </c>
      <c r="H2135" s="14" t="s">
        <v>16</v>
      </c>
      <c r="I2135" s="14" t="s">
        <v>41</v>
      </c>
      <c r="J2135" s="26" t="s">
        <v>6191</v>
      </c>
      <c r="K2135" s="15">
        <v>48</v>
      </c>
    </row>
    <row r="2136" spans="1:11">
      <c r="A2136" s="14" t="s">
        <v>1190</v>
      </c>
      <c r="B2136" s="14">
        <v>1973</v>
      </c>
      <c r="C2136" s="14" t="s">
        <v>30</v>
      </c>
      <c r="D2136" s="14">
        <v>1</v>
      </c>
      <c r="E2136" s="14">
        <v>1</v>
      </c>
      <c r="F2136" s="25">
        <v>9566.99</v>
      </c>
      <c r="G2136" s="14" t="s">
        <v>11</v>
      </c>
      <c r="H2136" s="14" t="s">
        <v>16</v>
      </c>
      <c r="I2136" s="14" t="s">
        <v>23</v>
      </c>
      <c r="J2136" s="26" t="s">
        <v>6190</v>
      </c>
      <c r="K2136" s="15">
        <v>49</v>
      </c>
    </row>
    <row r="2137" spans="1:11">
      <c r="A2137" s="14" t="s">
        <v>2254</v>
      </c>
      <c r="B2137" s="14">
        <v>1968</v>
      </c>
      <c r="C2137" s="14" t="s">
        <v>20</v>
      </c>
      <c r="D2137" s="14">
        <v>29</v>
      </c>
      <c r="E2137" s="14">
        <v>0</v>
      </c>
      <c r="F2137" s="25">
        <v>39721.93</v>
      </c>
      <c r="G2137" s="14" t="s">
        <v>11</v>
      </c>
      <c r="H2137" s="14" t="s">
        <v>11</v>
      </c>
      <c r="I2137" s="14" t="s">
        <v>41</v>
      </c>
      <c r="J2137" s="26" t="s">
        <v>6189</v>
      </c>
      <c r="K2137" s="15">
        <v>54</v>
      </c>
    </row>
    <row r="2138" spans="1:11">
      <c r="A2138" s="14" t="s">
        <v>1191</v>
      </c>
      <c r="B2138" s="14">
        <v>1966</v>
      </c>
      <c r="C2138" s="14" t="s">
        <v>30</v>
      </c>
      <c r="D2138" s="14">
        <v>4</v>
      </c>
      <c r="E2138" s="14">
        <v>0</v>
      </c>
      <c r="F2138" s="25">
        <v>9582.5400000000009</v>
      </c>
      <c r="G2138" s="14" t="s">
        <v>12</v>
      </c>
      <c r="H2138" s="14" t="s">
        <v>11</v>
      </c>
      <c r="I2138" s="14" t="s">
        <v>13</v>
      </c>
      <c r="J2138" s="26" t="s">
        <v>6188</v>
      </c>
      <c r="K2138" s="15">
        <v>56</v>
      </c>
    </row>
    <row r="2139" spans="1:11">
      <c r="A2139" s="14" t="s">
        <v>1192</v>
      </c>
      <c r="B2139" s="14">
        <v>1973</v>
      </c>
      <c r="C2139" s="14" t="s">
        <v>15</v>
      </c>
      <c r="D2139" s="14">
        <v>28</v>
      </c>
      <c r="E2139" s="14">
        <v>1</v>
      </c>
      <c r="F2139" s="25">
        <v>9583.89</v>
      </c>
      <c r="G2139" s="14" t="s">
        <v>11</v>
      </c>
      <c r="H2139" s="14" t="s">
        <v>12</v>
      </c>
      <c r="I2139" s="14" t="s">
        <v>23</v>
      </c>
      <c r="J2139" s="26" t="s">
        <v>6187</v>
      </c>
      <c r="K2139" s="15">
        <v>49</v>
      </c>
    </row>
    <row r="2140" spans="1:11">
      <c r="A2140" s="14" t="s">
        <v>1193</v>
      </c>
      <c r="B2140" s="14">
        <v>1981</v>
      </c>
      <c r="C2140" s="14" t="s">
        <v>36</v>
      </c>
      <c r="D2140" s="14">
        <v>18</v>
      </c>
      <c r="E2140" s="14">
        <v>1</v>
      </c>
      <c r="F2140" s="25">
        <v>9584.0400000000009</v>
      </c>
      <c r="G2140" s="14" t="s">
        <v>11</v>
      </c>
      <c r="H2140" s="14" t="s">
        <v>16</v>
      </c>
      <c r="I2140" s="14" t="s">
        <v>299</v>
      </c>
      <c r="J2140" s="26" t="s">
        <v>6186</v>
      </c>
      <c r="K2140" s="15">
        <v>41</v>
      </c>
    </row>
    <row r="2141" spans="1:11">
      <c r="A2141" s="14" t="s">
        <v>1194</v>
      </c>
      <c r="B2141" s="14">
        <v>1964</v>
      </c>
      <c r="C2141" s="14" t="s">
        <v>30</v>
      </c>
      <c r="D2141" s="14">
        <v>15</v>
      </c>
      <c r="E2141" s="14">
        <v>0</v>
      </c>
      <c r="F2141" s="25">
        <v>9597.6299999999992</v>
      </c>
      <c r="G2141" s="14" t="s">
        <v>12</v>
      </c>
      <c r="H2141" s="14" t="s">
        <v>12</v>
      </c>
      <c r="I2141" s="14" t="s">
        <v>13</v>
      </c>
      <c r="J2141" s="26" t="s">
        <v>6185</v>
      </c>
      <c r="K2141" s="15">
        <v>58</v>
      </c>
    </row>
    <row r="2142" spans="1:11">
      <c r="A2142" s="14" t="s">
        <v>1195</v>
      </c>
      <c r="B2142" s="14">
        <v>1972</v>
      </c>
      <c r="C2142" s="14" t="s">
        <v>30</v>
      </c>
      <c r="D2142" s="14">
        <v>27</v>
      </c>
      <c r="E2142" s="14">
        <v>1</v>
      </c>
      <c r="F2142" s="25">
        <v>9617.66</v>
      </c>
      <c r="G2142" s="14" t="s">
        <v>12</v>
      </c>
      <c r="H2142" s="14" t="s">
        <v>12</v>
      </c>
      <c r="I2142" s="14" t="s">
        <v>167</v>
      </c>
      <c r="J2142" s="26" t="s">
        <v>6184</v>
      </c>
      <c r="K2142" s="15">
        <v>50</v>
      </c>
    </row>
    <row r="2143" spans="1:11">
      <c r="A2143" s="14" t="s">
        <v>1196</v>
      </c>
      <c r="B2143" s="14">
        <v>1982</v>
      </c>
      <c r="C2143" s="14" t="s">
        <v>34</v>
      </c>
      <c r="D2143" s="14">
        <v>29</v>
      </c>
      <c r="E2143" s="14">
        <v>3</v>
      </c>
      <c r="F2143" s="25">
        <v>9619.18</v>
      </c>
      <c r="G2143" s="14" t="s">
        <v>11</v>
      </c>
      <c r="H2143" s="14" t="s">
        <v>16</v>
      </c>
      <c r="I2143" s="14" t="s">
        <v>199</v>
      </c>
      <c r="J2143" s="26" t="s">
        <v>6183</v>
      </c>
      <c r="K2143" s="15">
        <v>40</v>
      </c>
    </row>
    <row r="2144" spans="1:11">
      <c r="A2144" s="14" t="s">
        <v>1197</v>
      </c>
      <c r="B2144" s="14">
        <v>1975</v>
      </c>
      <c r="C2144" s="14" t="s">
        <v>36</v>
      </c>
      <c r="D2144" s="14">
        <v>29</v>
      </c>
      <c r="E2144" s="14">
        <v>3</v>
      </c>
      <c r="F2144" s="25">
        <v>9620.33</v>
      </c>
      <c r="G2144" s="14" t="s">
        <v>12</v>
      </c>
      <c r="H2144" s="14" t="s">
        <v>12</v>
      </c>
      <c r="I2144" s="14" t="s">
        <v>23</v>
      </c>
      <c r="J2144" s="26" t="s">
        <v>6182</v>
      </c>
      <c r="K2144" s="15">
        <v>47</v>
      </c>
    </row>
    <row r="2145" spans="1:11">
      <c r="A2145" s="14" t="s">
        <v>1198</v>
      </c>
      <c r="B2145" s="14">
        <v>1970</v>
      </c>
      <c r="C2145" s="14" t="s">
        <v>30</v>
      </c>
      <c r="D2145" s="14">
        <v>16</v>
      </c>
      <c r="E2145" s="14">
        <v>0</v>
      </c>
      <c r="F2145" s="25">
        <v>9625.92</v>
      </c>
      <c r="G2145" s="14" t="s">
        <v>11</v>
      </c>
      <c r="H2145" s="14" t="s">
        <v>12</v>
      </c>
      <c r="I2145" s="14" t="s">
        <v>41</v>
      </c>
      <c r="J2145" s="26" t="s">
        <v>6181</v>
      </c>
      <c r="K2145" s="15">
        <v>52</v>
      </c>
    </row>
    <row r="2146" spans="1:11">
      <c r="A2146" s="14" t="s">
        <v>1199</v>
      </c>
      <c r="B2146" s="14">
        <v>1998</v>
      </c>
      <c r="C2146" s="14" t="s">
        <v>18</v>
      </c>
      <c r="D2146" s="14">
        <v>23</v>
      </c>
      <c r="E2146" s="14">
        <v>0</v>
      </c>
      <c r="F2146" s="25">
        <v>9628.7900000000009</v>
      </c>
      <c r="G2146" s="14" t="s">
        <v>11</v>
      </c>
      <c r="H2146" s="14" t="s">
        <v>11</v>
      </c>
      <c r="I2146" s="14" t="s">
        <v>534</v>
      </c>
      <c r="J2146" s="26" t="s">
        <v>6180</v>
      </c>
      <c r="K2146" s="15">
        <v>24</v>
      </c>
    </row>
    <row r="2147" spans="1:11">
      <c r="A2147" s="14" t="s">
        <v>1200</v>
      </c>
      <c r="B2147" s="14">
        <v>1979</v>
      </c>
      <c r="C2147" s="14" t="s">
        <v>30</v>
      </c>
      <c r="D2147" s="14">
        <v>19</v>
      </c>
      <c r="E2147" s="14">
        <v>2</v>
      </c>
      <c r="F2147" s="25">
        <v>9630.2999999999993</v>
      </c>
      <c r="G2147" s="14" t="s">
        <v>11</v>
      </c>
      <c r="H2147" s="14" t="s">
        <v>11</v>
      </c>
      <c r="I2147" s="14" t="s">
        <v>299</v>
      </c>
      <c r="J2147" s="26" t="s">
        <v>6179</v>
      </c>
      <c r="K2147" s="15">
        <v>43</v>
      </c>
    </row>
    <row r="2148" spans="1:11">
      <c r="A2148" s="14" t="s">
        <v>2255</v>
      </c>
      <c r="B2148" s="14">
        <v>2003</v>
      </c>
      <c r="C2148" s="14" t="s">
        <v>10</v>
      </c>
      <c r="D2148" s="14">
        <v>16</v>
      </c>
      <c r="E2148" s="14">
        <v>0</v>
      </c>
      <c r="F2148" s="25">
        <v>39722.75</v>
      </c>
      <c r="G2148" s="14" t="s">
        <v>16</v>
      </c>
      <c r="H2148" s="14" t="s">
        <v>16</v>
      </c>
      <c r="I2148" s="14" t="s">
        <v>13</v>
      </c>
      <c r="J2148" s="26" t="s">
        <v>6178</v>
      </c>
      <c r="K2148" s="15">
        <v>19</v>
      </c>
    </row>
    <row r="2149" spans="1:11">
      <c r="A2149" s="14" t="s">
        <v>1201</v>
      </c>
      <c r="B2149" s="14">
        <v>1972</v>
      </c>
      <c r="C2149" s="14" t="s">
        <v>36</v>
      </c>
      <c r="D2149" s="14">
        <v>23</v>
      </c>
      <c r="E2149" s="14">
        <v>2</v>
      </c>
      <c r="F2149" s="25">
        <v>9630.4</v>
      </c>
      <c r="G2149" s="14" t="s">
        <v>11</v>
      </c>
      <c r="H2149" s="14" t="s">
        <v>11</v>
      </c>
      <c r="I2149" s="14" t="s">
        <v>41</v>
      </c>
      <c r="J2149" s="26" t="s">
        <v>6177</v>
      </c>
      <c r="K2149" s="15">
        <v>50</v>
      </c>
    </row>
    <row r="2150" spans="1:11">
      <c r="A2150" s="14" t="s">
        <v>1202</v>
      </c>
      <c r="B2150" s="14">
        <v>1968</v>
      </c>
      <c r="C2150" s="14" t="s">
        <v>18</v>
      </c>
      <c r="D2150" s="14">
        <v>22</v>
      </c>
      <c r="E2150" s="14">
        <v>0</v>
      </c>
      <c r="F2150" s="25">
        <v>9630.91</v>
      </c>
      <c r="G2150" s="14" t="s">
        <v>12</v>
      </c>
      <c r="H2150" s="14" t="s">
        <v>11</v>
      </c>
      <c r="I2150" s="14" t="s">
        <v>13</v>
      </c>
      <c r="J2150" s="26" t="s">
        <v>6176</v>
      </c>
      <c r="K2150" s="15">
        <v>54</v>
      </c>
    </row>
    <row r="2151" spans="1:11">
      <c r="A2151" s="14" t="s">
        <v>1203</v>
      </c>
      <c r="B2151" s="14">
        <v>1970</v>
      </c>
      <c r="C2151" s="14" t="s">
        <v>20</v>
      </c>
      <c r="D2151" s="14">
        <v>30</v>
      </c>
      <c r="E2151" s="14">
        <v>0</v>
      </c>
      <c r="F2151" s="25">
        <v>9634.5400000000009</v>
      </c>
      <c r="G2151" s="14" t="s">
        <v>11</v>
      </c>
      <c r="H2151" s="14" t="s">
        <v>11</v>
      </c>
      <c r="I2151" s="14" t="s">
        <v>41</v>
      </c>
      <c r="J2151" s="26" t="s">
        <v>6175</v>
      </c>
      <c r="K2151" s="15">
        <v>52</v>
      </c>
    </row>
    <row r="2152" spans="1:11">
      <c r="A2152" s="14" t="s">
        <v>1204</v>
      </c>
      <c r="B2152" s="14">
        <v>1971</v>
      </c>
      <c r="C2152" s="14" t="s">
        <v>10</v>
      </c>
      <c r="D2152" s="14">
        <v>19</v>
      </c>
      <c r="E2152" s="14">
        <v>0</v>
      </c>
      <c r="F2152" s="25">
        <v>9644.25</v>
      </c>
      <c r="G2152" s="14" t="s">
        <v>11</v>
      </c>
      <c r="H2152" s="14" t="s">
        <v>16</v>
      </c>
      <c r="I2152" s="14" t="s">
        <v>23</v>
      </c>
      <c r="J2152" s="26" t="s">
        <v>6174</v>
      </c>
      <c r="K2152" s="15">
        <v>51</v>
      </c>
    </row>
    <row r="2153" spans="1:11">
      <c r="A2153" s="14" t="s">
        <v>1205</v>
      </c>
      <c r="B2153" s="14">
        <v>1974</v>
      </c>
      <c r="C2153" s="14" t="s">
        <v>10</v>
      </c>
      <c r="D2153" s="14">
        <v>8</v>
      </c>
      <c r="E2153" s="14">
        <v>0</v>
      </c>
      <c r="F2153" s="25">
        <v>9653.81</v>
      </c>
      <c r="G2153" s="14" t="s">
        <v>11</v>
      </c>
      <c r="H2153" s="14" t="s">
        <v>11</v>
      </c>
      <c r="I2153" s="14" t="s">
        <v>41</v>
      </c>
      <c r="J2153" s="26" t="s">
        <v>6173</v>
      </c>
      <c r="K2153" s="15">
        <v>48</v>
      </c>
    </row>
    <row r="2154" spans="1:11">
      <c r="A2154" s="14" t="s">
        <v>1206</v>
      </c>
      <c r="B2154" s="14">
        <v>1981</v>
      </c>
      <c r="C2154" s="14" t="s">
        <v>34</v>
      </c>
      <c r="D2154" s="14">
        <v>8</v>
      </c>
      <c r="E2154" s="14">
        <v>1</v>
      </c>
      <c r="F2154" s="25">
        <v>9664.34</v>
      </c>
      <c r="G2154" s="14" t="s">
        <v>11</v>
      </c>
      <c r="H2154" s="14" t="s">
        <v>12</v>
      </c>
      <c r="I2154" s="14" t="s">
        <v>41</v>
      </c>
      <c r="J2154" s="26" t="s">
        <v>6172</v>
      </c>
      <c r="K2154" s="15">
        <v>41</v>
      </c>
    </row>
    <row r="2155" spans="1:11">
      <c r="A2155" s="14" t="s">
        <v>1207</v>
      </c>
      <c r="B2155" s="14">
        <v>1966</v>
      </c>
      <c r="C2155" s="14" t="s">
        <v>20</v>
      </c>
      <c r="D2155" s="14">
        <v>16</v>
      </c>
      <c r="E2155" s="14">
        <v>0</v>
      </c>
      <c r="F2155" s="25">
        <v>9684.2900000000009</v>
      </c>
      <c r="G2155" s="14" t="s">
        <v>12</v>
      </c>
      <c r="H2155" s="14" t="s">
        <v>11</v>
      </c>
      <c r="I2155" s="14" t="s">
        <v>13</v>
      </c>
      <c r="J2155" s="26" t="s">
        <v>6171</v>
      </c>
      <c r="K2155" s="15">
        <v>56</v>
      </c>
    </row>
    <row r="2156" spans="1:11">
      <c r="A2156" s="14" t="s">
        <v>1208</v>
      </c>
      <c r="B2156" s="14">
        <v>1964</v>
      </c>
      <c r="C2156" s="14" t="s">
        <v>15</v>
      </c>
      <c r="D2156" s="14">
        <v>7</v>
      </c>
      <c r="E2156" s="14">
        <v>0</v>
      </c>
      <c r="F2156" s="25">
        <v>9698.42</v>
      </c>
      <c r="G2156" s="14" t="s">
        <v>12</v>
      </c>
      <c r="H2156" s="14" t="s">
        <v>12</v>
      </c>
      <c r="I2156" s="14" t="s">
        <v>13</v>
      </c>
      <c r="J2156" s="26" t="s">
        <v>6170</v>
      </c>
      <c r="K2156" s="15">
        <v>58</v>
      </c>
    </row>
    <row r="2157" spans="1:11">
      <c r="A2157" s="14" t="s">
        <v>1209</v>
      </c>
      <c r="B2157" s="14">
        <v>1977</v>
      </c>
      <c r="C2157" s="14" t="s">
        <v>20</v>
      </c>
      <c r="D2157" s="14">
        <v>19</v>
      </c>
      <c r="E2157" s="14">
        <v>3</v>
      </c>
      <c r="F2157" s="25">
        <v>9704.67</v>
      </c>
      <c r="G2157" s="14" t="s">
        <v>11</v>
      </c>
      <c r="H2157" s="14" t="s">
        <v>12</v>
      </c>
      <c r="I2157" s="14" t="s">
        <v>246</v>
      </c>
      <c r="J2157" s="26" t="s">
        <v>6169</v>
      </c>
      <c r="K2157" s="15">
        <v>45</v>
      </c>
    </row>
    <row r="2158" spans="1:11">
      <c r="A2158" s="14" t="s">
        <v>1210</v>
      </c>
      <c r="B2158" s="14">
        <v>1972</v>
      </c>
      <c r="C2158" s="14" t="s">
        <v>10</v>
      </c>
      <c r="D2158" s="14">
        <v>10</v>
      </c>
      <c r="E2158" s="14">
        <v>0</v>
      </c>
      <c r="F2158" s="25">
        <v>9710.7099999999991</v>
      </c>
      <c r="G2158" s="14" t="s">
        <v>11</v>
      </c>
      <c r="H2158" s="14" t="s">
        <v>16</v>
      </c>
      <c r="I2158" s="14" t="s">
        <v>299</v>
      </c>
      <c r="J2158" s="26" t="s">
        <v>6117</v>
      </c>
      <c r="K2158" s="15">
        <v>50</v>
      </c>
    </row>
    <row r="2159" spans="1:11">
      <c r="A2159" s="14" t="s">
        <v>2256</v>
      </c>
      <c r="B2159" s="14">
        <v>1977</v>
      </c>
      <c r="C2159" s="14" t="s">
        <v>34</v>
      </c>
      <c r="D2159" s="14">
        <v>12</v>
      </c>
      <c r="E2159" s="14">
        <v>1</v>
      </c>
      <c r="F2159" s="25">
        <v>39725.519999999997</v>
      </c>
      <c r="G2159" s="14" t="s">
        <v>11</v>
      </c>
      <c r="H2159" s="14" t="s">
        <v>16</v>
      </c>
      <c r="I2159" s="14" t="s">
        <v>23</v>
      </c>
      <c r="J2159" s="26" t="s">
        <v>6168</v>
      </c>
      <c r="K2159" s="15">
        <v>45</v>
      </c>
    </row>
    <row r="2160" spans="1:11">
      <c r="A2160" s="14" t="s">
        <v>1211</v>
      </c>
      <c r="B2160" s="14">
        <v>1975</v>
      </c>
      <c r="C2160" s="14" t="s">
        <v>18</v>
      </c>
      <c r="D2160" s="14">
        <v>27</v>
      </c>
      <c r="E2160" s="14">
        <v>2</v>
      </c>
      <c r="F2160" s="25">
        <v>9715.84</v>
      </c>
      <c r="G2160" s="14" t="s">
        <v>11</v>
      </c>
      <c r="H2160" s="14" t="s">
        <v>16</v>
      </c>
      <c r="I2160" s="14" t="s">
        <v>246</v>
      </c>
      <c r="J2160" s="26" t="s">
        <v>6167</v>
      </c>
      <c r="K2160" s="15">
        <v>47</v>
      </c>
    </row>
    <row r="2161" spans="1:11">
      <c r="A2161" s="14" t="s">
        <v>1212</v>
      </c>
      <c r="B2161" s="14">
        <v>1970</v>
      </c>
      <c r="C2161" s="14" t="s">
        <v>20</v>
      </c>
      <c r="D2161" s="14">
        <v>12</v>
      </c>
      <c r="E2161" s="14">
        <v>0</v>
      </c>
      <c r="F2161" s="25">
        <v>9722.77</v>
      </c>
      <c r="G2161" s="14" t="s">
        <v>12</v>
      </c>
      <c r="H2161" s="14" t="s">
        <v>16</v>
      </c>
      <c r="I2161" s="14" t="s">
        <v>167</v>
      </c>
      <c r="J2161" s="26" t="s">
        <v>6166</v>
      </c>
      <c r="K2161" s="15">
        <v>52</v>
      </c>
    </row>
    <row r="2162" spans="1:11">
      <c r="A2162" s="14" t="s">
        <v>1213</v>
      </c>
      <c r="B2162" s="14">
        <v>1970</v>
      </c>
      <c r="C2162" s="14" t="s">
        <v>34</v>
      </c>
      <c r="D2162" s="14">
        <v>18</v>
      </c>
      <c r="E2162" s="14">
        <v>1</v>
      </c>
      <c r="F2162" s="25">
        <v>9724.5300000000007</v>
      </c>
      <c r="G2162" s="14" t="s">
        <v>12</v>
      </c>
      <c r="H2162" s="14" t="s">
        <v>16</v>
      </c>
      <c r="I2162" s="14" t="s">
        <v>41</v>
      </c>
      <c r="J2162" s="26" t="s">
        <v>6165</v>
      </c>
      <c r="K2162" s="15">
        <v>52</v>
      </c>
    </row>
    <row r="2163" spans="1:11">
      <c r="A2163" s="14" t="s">
        <v>1214</v>
      </c>
      <c r="B2163" s="14">
        <v>1970</v>
      </c>
      <c r="C2163" s="14" t="s">
        <v>10</v>
      </c>
      <c r="D2163" s="14">
        <v>4</v>
      </c>
      <c r="E2163" s="14">
        <v>1</v>
      </c>
      <c r="F2163" s="25">
        <v>9748.91</v>
      </c>
      <c r="G2163" s="14" t="s">
        <v>11</v>
      </c>
      <c r="H2163" s="14" t="s">
        <v>16</v>
      </c>
      <c r="I2163" s="14" t="s">
        <v>13</v>
      </c>
      <c r="J2163" s="26" t="s">
        <v>6164</v>
      </c>
      <c r="K2163" s="15">
        <v>52</v>
      </c>
    </row>
    <row r="2164" spans="1:11">
      <c r="A2164" s="14" t="s">
        <v>1215</v>
      </c>
      <c r="B2164" s="14">
        <v>2001</v>
      </c>
      <c r="C2164" s="14" t="s">
        <v>10</v>
      </c>
      <c r="D2164" s="14">
        <v>14</v>
      </c>
      <c r="E2164" s="14">
        <v>0</v>
      </c>
      <c r="F2164" s="25">
        <v>9753.49</v>
      </c>
      <c r="G2164" s="14" t="s">
        <v>11</v>
      </c>
      <c r="H2164" s="14" t="s">
        <v>11</v>
      </c>
      <c r="I2164" s="14" t="s">
        <v>23</v>
      </c>
      <c r="J2164" s="26" t="s">
        <v>6163</v>
      </c>
      <c r="K2164" s="15">
        <v>21</v>
      </c>
    </row>
    <row r="2165" spans="1:11">
      <c r="A2165" s="14" t="s">
        <v>1216</v>
      </c>
      <c r="B2165" s="14">
        <v>1965</v>
      </c>
      <c r="C2165" s="14" t="s">
        <v>20</v>
      </c>
      <c r="D2165" s="14">
        <v>5</v>
      </c>
      <c r="E2165" s="14">
        <v>0</v>
      </c>
      <c r="F2165" s="25">
        <v>9764.08</v>
      </c>
      <c r="G2165" s="14" t="s">
        <v>12</v>
      </c>
      <c r="H2165" s="14" t="s">
        <v>16</v>
      </c>
      <c r="I2165" s="14" t="s">
        <v>23</v>
      </c>
      <c r="J2165" s="26" t="s">
        <v>6162</v>
      </c>
      <c r="K2165" s="15">
        <v>57</v>
      </c>
    </row>
    <row r="2166" spans="1:11">
      <c r="A2166" s="14" t="s">
        <v>1217</v>
      </c>
      <c r="B2166" s="14">
        <v>1973</v>
      </c>
      <c r="C2166" s="14" t="s">
        <v>10</v>
      </c>
      <c r="D2166" s="14">
        <v>7</v>
      </c>
      <c r="E2166" s="14">
        <v>1</v>
      </c>
      <c r="F2166" s="25">
        <v>9778.35</v>
      </c>
      <c r="G2166" s="14" t="s">
        <v>11</v>
      </c>
      <c r="H2166" s="14" t="s">
        <v>11</v>
      </c>
      <c r="I2166" s="14" t="s">
        <v>246</v>
      </c>
      <c r="J2166" s="26" t="s">
        <v>6161</v>
      </c>
      <c r="K2166" s="15">
        <v>49</v>
      </c>
    </row>
    <row r="2167" spans="1:11">
      <c r="A2167" s="14" t="s">
        <v>1218</v>
      </c>
      <c r="B2167" s="14">
        <v>1996</v>
      </c>
      <c r="C2167" s="14" t="s">
        <v>34</v>
      </c>
      <c r="D2167" s="14">
        <v>8</v>
      </c>
      <c r="E2167" s="14">
        <v>0</v>
      </c>
      <c r="F2167" s="25">
        <v>9787.32</v>
      </c>
      <c r="G2167" s="14" t="s">
        <v>11</v>
      </c>
      <c r="H2167" s="14" t="s">
        <v>12</v>
      </c>
      <c r="I2167" s="14" t="s">
        <v>248</v>
      </c>
      <c r="J2167" s="26" t="s">
        <v>6160</v>
      </c>
      <c r="K2167" s="15">
        <v>26</v>
      </c>
    </row>
    <row r="2168" spans="1:11">
      <c r="A2168" s="14" t="s">
        <v>1219</v>
      </c>
      <c r="B2168" s="14">
        <v>1977</v>
      </c>
      <c r="C2168" s="14" t="s">
        <v>18</v>
      </c>
      <c r="D2168" s="14">
        <v>7</v>
      </c>
      <c r="E2168" s="14">
        <v>5</v>
      </c>
      <c r="F2168" s="25">
        <v>9788.8700000000008</v>
      </c>
      <c r="G2168" s="14" t="s">
        <v>12</v>
      </c>
      <c r="H2168" s="14" t="s">
        <v>11</v>
      </c>
      <c r="I2168" s="14" t="s">
        <v>13</v>
      </c>
      <c r="J2168" s="26" t="s">
        <v>6159</v>
      </c>
      <c r="K2168" s="15">
        <v>46</v>
      </c>
    </row>
    <row r="2169" spans="1:11">
      <c r="A2169" s="14" t="s">
        <v>1220</v>
      </c>
      <c r="B2169" s="14">
        <v>1973</v>
      </c>
      <c r="C2169" s="14" t="s">
        <v>20</v>
      </c>
      <c r="D2169" s="14">
        <v>17</v>
      </c>
      <c r="E2169" s="14">
        <v>2</v>
      </c>
      <c r="F2169" s="25">
        <v>9800.89</v>
      </c>
      <c r="G2169" s="14" t="s">
        <v>11</v>
      </c>
      <c r="H2169" s="14" t="s">
        <v>16</v>
      </c>
      <c r="I2169" s="14" t="s">
        <v>13</v>
      </c>
      <c r="J2169" s="26" t="s">
        <v>6158</v>
      </c>
      <c r="K2169" s="15">
        <v>49</v>
      </c>
    </row>
    <row r="2170" spans="1:11">
      <c r="A2170" s="14" t="s">
        <v>2257</v>
      </c>
      <c r="B2170" s="14">
        <v>1973</v>
      </c>
      <c r="C2170" s="14" t="s">
        <v>30</v>
      </c>
      <c r="D2170" s="14">
        <v>17</v>
      </c>
      <c r="E2170" s="14">
        <v>0</v>
      </c>
      <c r="F2170" s="25">
        <v>39727.61</v>
      </c>
      <c r="G2170" s="14" t="s">
        <v>16</v>
      </c>
      <c r="H2170" s="14" t="s">
        <v>11</v>
      </c>
      <c r="I2170" s="14" t="s">
        <v>41</v>
      </c>
      <c r="J2170" s="26" t="s">
        <v>6157</v>
      </c>
      <c r="K2170" s="15">
        <v>49</v>
      </c>
    </row>
    <row r="2171" spans="1:11">
      <c r="A2171" s="14" t="s">
        <v>1221</v>
      </c>
      <c r="B2171" s="14">
        <v>1972</v>
      </c>
      <c r="C2171" s="14" t="s">
        <v>18</v>
      </c>
      <c r="D2171" s="14">
        <v>28</v>
      </c>
      <c r="E2171" s="14">
        <v>0</v>
      </c>
      <c r="F2171" s="25">
        <v>9819.25</v>
      </c>
      <c r="G2171" s="14" t="s">
        <v>11</v>
      </c>
      <c r="H2171" s="14" t="s">
        <v>11</v>
      </c>
      <c r="I2171" s="14" t="s">
        <v>299</v>
      </c>
      <c r="J2171" s="26" t="s">
        <v>6156</v>
      </c>
      <c r="K2171" s="15">
        <v>50</v>
      </c>
    </row>
    <row r="2172" spans="1:11">
      <c r="A2172" s="14" t="s">
        <v>1222</v>
      </c>
      <c r="B2172" s="14">
        <v>1972</v>
      </c>
      <c r="C2172" s="14" t="s">
        <v>20</v>
      </c>
      <c r="D2172" s="14">
        <v>26</v>
      </c>
      <c r="E2172" s="14">
        <v>0</v>
      </c>
      <c r="F2172" s="25">
        <v>9836.2099999999991</v>
      </c>
      <c r="G2172" s="14" t="s">
        <v>11</v>
      </c>
      <c r="H2172" s="14" t="s">
        <v>12</v>
      </c>
      <c r="I2172" s="14" t="s">
        <v>299</v>
      </c>
      <c r="J2172" s="26" t="s">
        <v>6155</v>
      </c>
      <c r="K2172" s="15">
        <v>50</v>
      </c>
    </row>
    <row r="2173" spans="1:11">
      <c r="A2173" s="14" t="s">
        <v>1223</v>
      </c>
      <c r="B2173" s="14">
        <v>1992</v>
      </c>
      <c r="C2173" s="14" t="s">
        <v>34</v>
      </c>
      <c r="D2173" s="14">
        <v>13</v>
      </c>
      <c r="E2173" s="14">
        <v>0</v>
      </c>
      <c r="F2173" s="25">
        <v>9844.4500000000007</v>
      </c>
      <c r="G2173" s="14" t="s">
        <v>11</v>
      </c>
      <c r="H2173" s="14" t="s">
        <v>16</v>
      </c>
      <c r="I2173" s="14" t="s">
        <v>23</v>
      </c>
      <c r="J2173" s="26" t="s">
        <v>6154</v>
      </c>
      <c r="K2173" s="15">
        <v>30</v>
      </c>
    </row>
    <row r="2174" spans="1:11">
      <c r="A2174" s="14" t="s">
        <v>1224</v>
      </c>
      <c r="B2174" s="14">
        <v>1968</v>
      </c>
      <c r="C2174" s="14" t="s">
        <v>15</v>
      </c>
      <c r="D2174" s="14">
        <v>4</v>
      </c>
      <c r="E2174" s="14">
        <v>0</v>
      </c>
      <c r="F2174" s="25">
        <v>9850.43</v>
      </c>
      <c r="G2174" s="14" t="s">
        <v>12</v>
      </c>
      <c r="H2174" s="14" t="s">
        <v>12</v>
      </c>
      <c r="I2174" s="14" t="s">
        <v>41</v>
      </c>
      <c r="J2174" s="26" t="s">
        <v>6153</v>
      </c>
      <c r="K2174" s="15">
        <v>54</v>
      </c>
    </row>
    <row r="2175" spans="1:11">
      <c r="A2175" s="14" t="s">
        <v>1225</v>
      </c>
      <c r="B2175" s="14">
        <v>1971</v>
      </c>
      <c r="C2175" s="14" t="s">
        <v>36</v>
      </c>
      <c r="D2175" s="14">
        <v>23</v>
      </c>
      <c r="E2175" s="14">
        <v>1</v>
      </c>
      <c r="F2175" s="25">
        <v>9855.1299999999992</v>
      </c>
      <c r="G2175" s="14" t="s">
        <v>11</v>
      </c>
      <c r="H2175" s="14" t="s">
        <v>12</v>
      </c>
      <c r="I2175" s="14" t="s">
        <v>13</v>
      </c>
      <c r="J2175" s="26" t="s">
        <v>6152</v>
      </c>
      <c r="K2175" s="15">
        <v>51</v>
      </c>
    </row>
    <row r="2176" spans="1:11">
      <c r="A2176" s="14" t="s">
        <v>1226</v>
      </c>
      <c r="B2176" s="14">
        <v>1971</v>
      </c>
      <c r="C2176" s="14" t="s">
        <v>10</v>
      </c>
      <c r="D2176" s="14">
        <v>17</v>
      </c>
      <c r="E2176" s="14">
        <v>1</v>
      </c>
      <c r="F2176" s="25">
        <v>9861.0300000000007</v>
      </c>
      <c r="G2176" s="14" t="s">
        <v>11</v>
      </c>
      <c r="H2176" s="14" t="s">
        <v>11</v>
      </c>
      <c r="I2176" s="14" t="s">
        <v>41</v>
      </c>
      <c r="J2176" s="26" t="s">
        <v>6151</v>
      </c>
      <c r="K2176" s="15">
        <v>51</v>
      </c>
    </row>
    <row r="2177" spans="1:11">
      <c r="A2177" s="14" t="s">
        <v>1227</v>
      </c>
      <c r="B2177" s="14">
        <v>1969</v>
      </c>
      <c r="C2177" s="14" t="s">
        <v>36</v>
      </c>
      <c r="D2177" s="14">
        <v>20</v>
      </c>
      <c r="E2177" s="14">
        <v>0</v>
      </c>
      <c r="F2177" s="25">
        <v>9863.4699999999993</v>
      </c>
      <c r="G2177" s="14" t="s">
        <v>12</v>
      </c>
      <c r="H2177" s="14" t="s">
        <v>12</v>
      </c>
      <c r="I2177" s="14" t="s">
        <v>23</v>
      </c>
      <c r="J2177" s="26" t="s">
        <v>6150</v>
      </c>
      <c r="K2177" s="15">
        <v>53</v>
      </c>
    </row>
    <row r="2178" spans="1:11">
      <c r="A2178" s="14" t="s">
        <v>1228</v>
      </c>
      <c r="B2178" s="14">
        <v>1971</v>
      </c>
      <c r="C2178" s="14" t="s">
        <v>15</v>
      </c>
      <c r="D2178" s="14">
        <v>9</v>
      </c>
      <c r="E2178" s="14">
        <v>0</v>
      </c>
      <c r="F2178" s="25">
        <v>9866.2999999999993</v>
      </c>
      <c r="G2178" s="14" t="s">
        <v>11</v>
      </c>
      <c r="H2178" s="14" t="s">
        <v>12</v>
      </c>
      <c r="I2178" s="14" t="s">
        <v>246</v>
      </c>
      <c r="J2178" s="26" t="s">
        <v>6011</v>
      </c>
      <c r="K2178" s="15">
        <v>51</v>
      </c>
    </row>
    <row r="2179" spans="1:11">
      <c r="A2179" s="14" t="s">
        <v>1229</v>
      </c>
      <c r="B2179" s="14">
        <v>1969</v>
      </c>
      <c r="C2179" s="14" t="s">
        <v>34</v>
      </c>
      <c r="D2179" s="14">
        <v>13</v>
      </c>
      <c r="E2179" s="14">
        <v>0</v>
      </c>
      <c r="F2179" s="25">
        <v>9869.81</v>
      </c>
      <c r="G2179" s="14" t="s">
        <v>12</v>
      </c>
      <c r="H2179" s="14" t="s">
        <v>12</v>
      </c>
      <c r="I2179" s="14" t="s">
        <v>23</v>
      </c>
      <c r="J2179" s="26" t="s">
        <v>6149</v>
      </c>
      <c r="K2179" s="15">
        <v>53</v>
      </c>
    </row>
    <row r="2180" spans="1:11">
      <c r="A2180" s="14" t="s">
        <v>1230</v>
      </c>
      <c r="B2180" s="14">
        <v>1998</v>
      </c>
      <c r="C2180" s="14" t="s">
        <v>10</v>
      </c>
      <c r="D2180" s="14">
        <v>6</v>
      </c>
      <c r="E2180" s="14">
        <v>0</v>
      </c>
      <c r="F2180" s="25">
        <v>9870.59</v>
      </c>
      <c r="G2180" s="14" t="s">
        <v>11</v>
      </c>
      <c r="H2180" s="14" t="s">
        <v>11</v>
      </c>
      <c r="I2180" s="14" t="s">
        <v>248</v>
      </c>
      <c r="J2180" s="26" t="s">
        <v>6148</v>
      </c>
      <c r="K2180" s="15">
        <v>24</v>
      </c>
    </row>
    <row r="2181" spans="1:11">
      <c r="A2181" s="14" t="s">
        <v>2258</v>
      </c>
      <c r="B2181" s="14">
        <v>1987</v>
      </c>
      <c r="C2181" s="14" t="s">
        <v>10</v>
      </c>
      <c r="D2181" s="14">
        <v>24</v>
      </c>
      <c r="E2181" s="14">
        <v>1</v>
      </c>
      <c r="F2181" s="25">
        <v>39774.28</v>
      </c>
      <c r="G2181" s="14" t="s">
        <v>16</v>
      </c>
      <c r="H2181" s="14" t="s">
        <v>16</v>
      </c>
      <c r="I2181" s="14" t="s">
        <v>275</v>
      </c>
      <c r="J2181" s="26" t="s">
        <v>6147</v>
      </c>
      <c r="K2181" s="15">
        <v>35</v>
      </c>
    </row>
    <row r="2182" spans="1:11">
      <c r="A2182" s="14" t="s">
        <v>1231</v>
      </c>
      <c r="B2182" s="14">
        <v>1971</v>
      </c>
      <c r="C2182" s="14" t="s">
        <v>30</v>
      </c>
      <c r="D2182" s="14">
        <v>22</v>
      </c>
      <c r="E2182" s="14">
        <v>1</v>
      </c>
      <c r="F2182" s="25">
        <v>9872.7000000000007</v>
      </c>
      <c r="G2182" s="14" t="s">
        <v>11</v>
      </c>
      <c r="H2182" s="14" t="s">
        <v>11</v>
      </c>
      <c r="I2182" s="14" t="s">
        <v>41</v>
      </c>
      <c r="J2182" s="26" t="s">
        <v>6146</v>
      </c>
      <c r="K2182" s="15">
        <v>51</v>
      </c>
    </row>
    <row r="2183" spans="1:11">
      <c r="A2183" s="14" t="s">
        <v>1232</v>
      </c>
      <c r="B2183" s="14">
        <v>1971</v>
      </c>
      <c r="C2183" s="14" t="s">
        <v>10</v>
      </c>
      <c r="D2183" s="14">
        <v>3</v>
      </c>
      <c r="E2183" s="14">
        <v>0</v>
      </c>
      <c r="F2183" s="25">
        <v>9875.68</v>
      </c>
      <c r="G2183" s="14" t="s">
        <v>11</v>
      </c>
      <c r="H2183" s="14" t="s">
        <v>12</v>
      </c>
      <c r="I2183" s="14" t="s">
        <v>246</v>
      </c>
      <c r="J2183" s="26" t="s">
        <v>6145</v>
      </c>
      <c r="K2183" s="15">
        <v>51</v>
      </c>
    </row>
    <row r="2184" spans="1:11">
      <c r="A2184" s="14" t="s">
        <v>1233</v>
      </c>
      <c r="B2184" s="14">
        <v>1971</v>
      </c>
      <c r="C2184" s="14" t="s">
        <v>36</v>
      </c>
      <c r="D2184" s="14">
        <v>3</v>
      </c>
      <c r="E2184" s="14">
        <v>1</v>
      </c>
      <c r="F2184" s="25">
        <v>9877.61</v>
      </c>
      <c r="G2184" s="14" t="s">
        <v>11</v>
      </c>
      <c r="H2184" s="14" t="s">
        <v>16</v>
      </c>
      <c r="I2184" s="14" t="s">
        <v>13</v>
      </c>
      <c r="J2184" s="26" t="s">
        <v>6144</v>
      </c>
      <c r="K2184" s="15">
        <v>51</v>
      </c>
    </row>
    <row r="2185" spans="1:11">
      <c r="A2185" s="14" t="s">
        <v>1234</v>
      </c>
      <c r="B2185" s="14">
        <v>1971</v>
      </c>
      <c r="C2185" s="14" t="s">
        <v>15</v>
      </c>
      <c r="D2185" s="14">
        <v>8</v>
      </c>
      <c r="E2185" s="14">
        <v>1</v>
      </c>
      <c r="F2185" s="25">
        <v>9880.07</v>
      </c>
      <c r="G2185" s="14" t="s">
        <v>11</v>
      </c>
      <c r="H2185" s="14" t="s">
        <v>12</v>
      </c>
      <c r="I2185" s="14" t="s">
        <v>41</v>
      </c>
      <c r="J2185" s="26" t="s">
        <v>6143</v>
      </c>
      <c r="K2185" s="15">
        <v>51</v>
      </c>
    </row>
    <row r="2186" spans="1:11">
      <c r="A2186" s="14" t="s">
        <v>1235</v>
      </c>
      <c r="B2186" s="14">
        <v>1966</v>
      </c>
      <c r="C2186" s="14" t="s">
        <v>15</v>
      </c>
      <c r="D2186" s="14">
        <v>5</v>
      </c>
      <c r="E2186" s="14">
        <v>0</v>
      </c>
      <c r="F2186" s="25">
        <v>9890.23</v>
      </c>
      <c r="G2186" s="14" t="s">
        <v>12</v>
      </c>
      <c r="H2186" s="14" t="s">
        <v>12</v>
      </c>
      <c r="I2186" s="14" t="s">
        <v>13</v>
      </c>
      <c r="J2186" s="26" t="s">
        <v>6142</v>
      </c>
      <c r="K2186" s="15">
        <v>56</v>
      </c>
    </row>
    <row r="2187" spans="1:11">
      <c r="A2187" s="14" t="s">
        <v>1236</v>
      </c>
      <c r="B2187" s="14">
        <v>1996</v>
      </c>
      <c r="C2187" s="14" t="s">
        <v>10</v>
      </c>
      <c r="D2187" s="14">
        <v>8</v>
      </c>
      <c r="E2187" s="14">
        <v>0</v>
      </c>
      <c r="F2187" s="25">
        <v>9894.69</v>
      </c>
      <c r="G2187" s="14" t="s">
        <v>11</v>
      </c>
      <c r="H2187" s="14" t="s">
        <v>12</v>
      </c>
      <c r="I2187" s="14" t="s">
        <v>23</v>
      </c>
      <c r="J2187" s="26" t="s">
        <v>6141</v>
      </c>
      <c r="K2187" s="15">
        <v>26</v>
      </c>
    </row>
    <row r="2188" spans="1:11">
      <c r="A2188" s="14" t="s">
        <v>1237</v>
      </c>
      <c r="B2188" s="14">
        <v>1962</v>
      </c>
      <c r="C2188" s="14" t="s">
        <v>34</v>
      </c>
      <c r="D2188" s="14">
        <v>17</v>
      </c>
      <c r="E2188" s="14">
        <v>0</v>
      </c>
      <c r="F2188" s="25">
        <v>9907.83</v>
      </c>
      <c r="G2188" s="14" t="s">
        <v>12</v>
      </c>
      <c r="H2188" s="14" t="s">
        <v>11</v>
      </c>
      <c r="I2188" s="14" t="s">
        <v>13</v>
      </c>
      <c r="J2188" s="26" t="s">
        <v>6140</v>
      </c>
      <c r="K2188" s="15">
        <v>60</v>
      </c>
    </row>
    <row r="2189" spans="1:11">
      <c r="A2189" s="14" t="s">
        <v>1238</v>
      </c>
      <c r="B2189" s="14">
        <v>1972</v>
      </c>
      <c r="C2189" s="14" t="s">
        <v>20</v>
      </c>
      <c r="D2189" s="14">
        <v>14</v>
      </c>
      <c r="E2189" s="14">
        <v>1</v>
      </c>
      <c r="F2189" s="25">
        <v>9910.36</v>
      </c>
      <c r="G2189" s="14" t="s">
        <v>11</v>
      </c>
      <c r="H2189" s="14" t="s">
        <v>12</v>
      </c>
      <c r="I2189" s="14" t="s">
        <v>23</v>
      </c>
      <c r="J2189" s="26" t="s">
        <v>6139</v>
      </c>
      <c r="K2189" s="15">
        <v>50</v>
      </c>
    </row>
    <row r="2190" spans="1:11">
      <c r="A2190" s="14" t="s">
        <v>1239</v>
      </c>
      <c r="B2190" s="14">
        <v>1985</v>
      </c>
      <c r="C2190" s="14" t="s">
        <v>34</v>
      </c>
      <c r="D2190" s="14">
        <v>19</v>
      </c>
      <c r="E2190" s="14">
        <v>3</v>
      </c>
      <c r="F2190" s="25">
        <v>9930.64</v>
      </c>
      <c r="G2190" s="14" t="s">
        <v>11</v>
      </c>
      <c r="H2190" s="14" t="s">
        <v>12</v>
      </c>
      <c r="I2190" s="14" t="s">
        <v>199</v>
      </c>
      <c r="J2190" s="26" t="s">
        <v>6138</v>
      </c>
      <c r="K2190" s="15">
        <v>37</v>
      </c>
    </row>
    <row r="2191" spans="1:11">
      <c r="A2191" s="14" t="s">
        <v>1240</v>
      </c>
      <c r="B2191" s="14">
        <v>1983</v>
      </c>
      <c r="C2191" s="14" t="s">
        <v>30</v>
      </c>
      <c r="D2191" s="14">
        <v>3</v>
      </c>
      <c r="E2191" s="14">
        <v>3</v>
      </c>
      <c r="F2191" s="25">
        <v>9931.9599999999991</v>
      </c>
      <c r="G2191" s="14" t="s">
        <v>11</v>
      </c>
      <c r="H2191" s="14" t="s">
        <v>11</v>
      </c>
      <c r="I2191" s="14" t="s">
        <v>23</v>
      </c>
      <c r="J2191" s="26" t="s">
        <v>6137</v>
      </c>
      <c r="K2191" s="15">
        <v>39</v>
      </c>
    </row>
    <row r="2192" spans="1:11">
      <c r="A2192" s="14" t="s">
        <v>2259</v>
      </c>
      <c r="B2192" s="14">
        <v>1985</v>
      </c>
      <c r="C2192" s="14" t="s">
        <v>10</v>
      </c>
      <c r="D2192" s="14">
        <v>17</v>
      </c>
      <c r="E2192" s="14">
        <v>2</v>
      </c>
      <c r="F2192" s="25">
        <v>39836.519999999997</v>
      </c>
      <c r="G2192" s="14" t="s">
        <v>11</v>
      </c>
      <c r="H2192" s="14" t="s">
        <v>16</v>
      </c>
      <c r="I2192" s="14" t="s">
        <v>41</v>
      </c>
      <c r="J2192" s="26" t="s">
        <v>6136</v>
      </c>
      <c r="K2192" s="15">
        <v>37</v>
      </c>
    </row>
    <row r="2193" spans="1:11">
      <c r="A2193" s="14" t="s">
        <v>1241</v>
      </c>
      <c r="B2193" s="14">
        <v>1964</v>
      </c>
      <c r="C2193" s="14" t="s">
        <v>20</v>
      </c>
      <c r="D2193" s="14">
        <v>11</v>
      </c>
      <c r="E2193" s="14">
        <v>0</v>
      </c>
      <c r="F2193" s="25">
        <v>9933.44</v>
      </c>
      <c r="G2193" s="14" t="s">
        <v>12</v>
      </c>
      <c r="H2193" s="14" t="s">
        <v>12</v>
      </c>
      <c r="I2193" s="14" t="s">
        <v>13</v>
      </c>
      <c r="J2193" s="26" t="s">
        <v>6135</v>
      </c>
      <c r="K2193" s="15">
        <v>58</v>
      </c>
    </row>
    <row r="2194" spans="1:11">
      <c r="A2194" s="14" t="s">
        <v>1242</v>
      </c>
      <c r="B2194" s="14">
        <v>1971</v>
      </c>
      <c r="C2194" s="14" t="s">
        <v>30</v>
      </c>
      <c r="D2194" s="14">
        <v>26</v>
      </c>
      <c r="E2194" s="14">
        <v>1</v>
      </c>
      <c r="F2194" s="25">
        <v>9957.7199999999993</v>
      </c>
      <c r="G2194" s="14" t="s">
        <v>11</v>
      </c>
      <c r="H2194" s="14" t="s">
        <v>12</v>
      </c>
      <c r="I2194" s="14" t="s">
        <v>169</v>
      </c>
      <c r="J2194" s="26" t="s">
        <v>6134</v>
      </c>
      <c r="K2194" s="15">
        <v>51</v>
      </c>
    </row>
    <row r="2195" spans="1:11">
      <c r="A2195" s="14" t="s">
        <v>1243</v>
      </c>
      <c r="B2195" s="14">
        <v>1971</v>
      </c>
      <c r="C2195" s="14" t="s">
        <v>36</v>
      </c>
      <c r="D2195" s="14">
        <v>6</v>
      </c>
      <c r="E2195" s="14">
        <v>1</v>
      </c>
      <c r="F2195" s="25">
        <v>9964.06</v>
      </c>
      <c r="G2195" s="14" t="s">
        <v>11</v>
      </c>
      <c r="H2195" s="14" t="s">
        <v>11</v>
      </c>
      <c r="I2195" s="14" t="s">
        <v>165</v>
      </c>
      <c r="J2195" s="26" t="s">
        <v>6133</v>
      </c>
      <c r="K2195" s="15">
        <v>51</v>
      </c>
    </row>
    <row r="2196" spans="1:11">
      <c r="A2196" s="14" t="s">
        <v>1244</v>
      </c>
      <c r="B2196" s="14">
        <v>1970</v>
      </c>
      <c r="C2196" s="14" t="s">
        <v>34</v>
      </c>
      <c r="D2196" s="14">
        <v>11</v>
      </c>
      <c r="E2196" s="14">
        <v>0</v>
      </c>
      <c r="F2196" s="25">
        <v>9991.0400000000009</v>
      </c>
      <c r="G2196" s="14" t="s">
        <v>11</v>
      </c>
      <c r="H2196" s="14" t="s">
        <v>12</v>
      </c>
      <c r="I2196" s="14" t="s">
        <v>23</v>
      </c>
      <c r="J2196" s="26" t="s">
        <v>6132</v>
      </c>
      <c r="K2196" s="15">
        <v>52</v>
      </c>
    </row>
    <row r="2197" spans="1:11">
      <c r="A2197" s="14" t="s">
        <v>1245</v>
      </c>
      <c r="B2197" s="14">
        <v>1988</v>
      </c>
      <c r="C2197" s="14" t="s">
        <v>10</v>
      </c>
      <c r="D2197" s="14">
        <v>3</v>
      </c>
      <c r="E2197" s="14">
        <v>3</v>
      </c>
      <c r="F2197" s="25">
        <v>10011.44</v>
      </c>
      <c r="G2197" s="14" t="s">
        <v>12</v>
      </c>
      <c r="H2197" s="14" t="s">
        <v>12</v>
      </c>
      <c r="I2197" s="14" t="s">
        <v>534</v>
      </c>
      <c r="J2197" s="26" t="s">
        <v>6131</v>
      </c>
      <c r="K2197" s="15">
        <v>34</v>
      </c>
    </row>
    <row r="2198" spans="1:11">
      <c r="A2198" s="14" t="s">
        <v>1246</v>
      </c>
      <c r="B2198" s="14">
        <v>1979</v>
      </c>
      <c r="C2198" s="14" t="s">
        <v>30</v>
      </c>
      <c r="D2198" s="14">
        <v>28</v>
      </c>
      <c r="E2198" s="14">
        <v>2</v>
      </c>
      <c r="F2198" s="25">
        <v>10027.15</v>
      </c>
      <c r="G2198" s="14" t="s">
        <v>12</v>
      </c>
      <c r="H2198" s="14" t="s">
        <v>16</v>
      </c>
      <c r="I2198" s="14" t="s">
        <v>299</v>
      </c>
      <c r="J2198" s="26" t="s">
        <v>6130</v>
      </c>
      <c r="K2198" s="15">
        <v>43</v>
      </c>
    </row>
    <row r="2199" spans="1:11">
      <c r="A2199" s="14" t="s">
        <v>1247</v>
      </c>
      <c r="B2199" s="14">
        <v>1974</v>
      </c>
      <c r="C2199" s="14" t="s">
        <v>34</v>
      </c>
      <c r="D2199" s="14">
        <v>30</v>
      </c>
      <c r="E2199" s="14">
        <v>2</v>
      </c>
      <c r="F2199" s="25">
        <v>10043.25</v>
      </c>
      <c r="G2199" s="14" t="s">
        <v>12</v>
      </c>
      <c r="H2199" s="14" t="s">
        <v>11</v>
      </c>
      <c r="I2199" s="14" t="s">
        <v>246</v>
      </c>
      <c r="J2199" s="26" t="s">
        <v>6014</v>
      </c>
      <c r="K2199" s="15">
        <v>48</v>
      </c>
    </row>
    <row r="2200" spans="1:11">
      <c r="A2200" s="14" t="s">
        <v>1248</v>
      </c>
      <c r="B2200" s="14">
        <v>1969</v>
      </c>
      <c r="C2200" s="14" t="s">
        <v>34</v>
      </c>
      <c r="D2200" s="14">
        <v>22</v>
      </c>
      <c r="E2200" s="14">
        <v>1</v>
      </c>
      <c r="F2200" s="25">
        <v>10065.41</v>
      </c>
      <c r="G2200" s="14" t="s">
        <v>12</v>
      </c>
      <c r="H2200" s="14" t="s">
        <v>11</v>
      </c>
      <c r="I2200" s="14" t="s">
        <v>41</v>
      </c>
      <c r="J2200" s="26" t="s">
        <v>6129</v>
      </c>
      <c r="K2200" s="15">
        <v>53</v>
      </c>
    </row>
    <row r="2201" spans="1:11">
      <c r="A2201" s="14" t="s">
        <v>1249</v>
      </c>
      <c r="B2201" s="14">
        <v>1969</v>
      </c>
      <c r="C2201" s="14" t="s">
        <v>36</v>
      </c>
      <c r="D2201" s="14">
        <v>27</v>
      </c>
      <c r="E2201" s="14">
        <v>0</v>
      </c>
      <c r="F2201" s="25">
        <v>10072.06</v>
      </c>
      <c r="G2201" s="14" t="s">
        <v>12</v>
      </c>
      <c r="H2201" s="14" t="s">
        <v>16</v>
      </c>
      <c r="I2201" s="14" t="s">
        <v>355</v>
      </c>
      <c r="J2201" s="26" t="s">
        <v>6128</v>
      </c>
      <c r="K2201" s="15">
        <v>53</v>
      </c>
    </row>
    <row r="2202" spans="1:11">
      <c r="A2202" s="14" t="s">
        <v>1250</v>
      </c>
      <c r="B2202" s="14">
        <v>1969</v>
      </c>
      <c r="C2202" s="14" t="s">
        <v>10</v>
      </c>
      <c r="D2202" s="14">
        <v>3</v>
      </c>
      <c r="E2202" s="14">
        <v>1</v>
      </c>
      <c r="F2202" s="25">
        <v>10085.85</v>
      </c>
      <c r="G2202" s="14" t="s">
        <v>12</v>
      </c>
      <c r="H2202" s="14" t="s">
        <v>12</v>
      </c>
      <c r="I2202" s="14" t="s">
        <v>41</v>
      </c>
      <c r="J2202" s="26" t="s">
        <v>6127</v>
      </c>
      <c r="K2202" s="15">
        <v>53</v>
      </c>
    </row>
    <row r="2203" spans="1:11">
      <c r="A2203" s="14" t="s">
        <v>2260</v>
      </c>
      <c r="B2203" s="14">
        <v>1983</v>
      </c>
      <c r="C2203" s="14" t="s">
        <v>18</v>
      </c>
      <c r="D2203" s="14">
        <v>1</v>
      </c>
      <c r="E2203" s="14">
        <v>3</v>
      </c>
      <c r="F2203" s="25">
        <v>39865.699999999997</v>
      </c>
      <c r="G2203" s="14" t="s">
        <v>11</v>
      </c>
      <c r="H2203" s="14" t="s">
        <v>11</v>
      </c>
      <c r="I2203" s="14" t="s">
        <v>41</v>
      </c>
      <c r="J2203" s="26" t="s">
        <v>6126</v>
      </c>
      <c r="K2203" s="15">
        <v>40</v>
      </c>
    </row>
    <row r="2204" spans="1:11">
      <c r="A2204" s="14" t="s">
        <v>1251</v>
      </c>
      <c r="B2204" s="14">
        <v>1976</v>
      </c>
      <c r="C2204" s="14" t="s">
        <v>30</v>
      </c>
      <c r="D2204" s="14">
        <v>19</v>
      </c>
      <c r="E2204" s="14">
        <v>5</v>
      </c>
      <c r="F2204" s="25">
        <v>10096.969999999999</v>
      </c>
      <c r="G2204" s="14" t="s">
        <v>12</v>
      </c>
      <c r="H2204" s="14" t="s">
        <v>11</v>
      </c>
      <c r="I2204" s="14" t="s">
        <v>41</v>
      </c>
      <c r="J2204" s="26" t="s">
        <v>6125</v>
      </c>
      <c r="K2204" s="15">
        <v>46</v>
      </c>
    </row>
    <row r="2205" spans="1:11">
      <c r="A2205" s="14" t="s">
        <v>1252</v>
      </c>
      <c r="B2205" s="14">
        <v>1972</v>
      </c>
      <c r="C2205" s="14" t="s">
        <v>36</v>
      </c>
      <c r="D2205" s="14">
        <v>19</v>
      </c>
      <c r="E2205" s="14">
        <v>1</v>
      </c>
      <c r="F2205" s="25">
        <v>10106.129999999999</v>
      </c>
      <c r="G2205" s="14" t="s">
        <v>12</v>
      </c>
      <c r="H2205" s="14" t="s">
        <v>16</v>
      </c>
      <c r="I2205" s="14" t="s">
        <v>246</v>
      </c>
      <c r="J2205" s="26" t="s">
        <v>6073</v>
      </c>
      <c r="K2205" s="15">
        <v>50</v>
      </c>
    </row>
    <row r="2206" spans="1:11">
      <c r="A2206" s="14" t="s">
        <v>1253</v>
      </c>
      <c r="B2206" s="14">
        <v>1972</v>
      </c>
      <c r="C2206" s="14" t="s">
        <v>34</v>
      </c>
      <c r="D2206" s="14">
        <v>8</v>
      </c>
      <c r="E2206" s="14">
        <v>2</v>
      </c>
      <c r="F2206" s="25">
        <v>10107.219999999999</v>
      </c>
      <c r="G2206" s="14" t="s">
        <v>12</v>
      </c>
      <c r="H2206" s="14" t="s">
        <v>16</v>
      </c>
      <c r="I2206" s="14" t="s">
        <v>13</v>
      </c>
      <c r="J2206" s="26" t="s">
        <v>6124</v>
      </c>
      <c r="K2206" s="15">
        <v>50</v>
      </c>
    </row>
    <row r="2207" spans="1:11">
      <c r="A2207" s="14" t="s">
        <v>1254</v>
      </c>
      <c r="B2207" s="14">
        <v>1975</v>
      </c>
      <c r="C2207" s="14" t="s">
        <v>10</v>
      </c>
      <c r="D2207" s="14">
        <v>2</v>
      </c>
      <c r="E2207" s="14">
        <v>3</v>
      </c>
      <c r="F2207" s="25">
        <v>10115.01</v>
      </c>
      <c r="G2207" s="14" t="s">
        <v>12</v>
      </c>
      <c r="H2207" s="14" t="s">
        <v>12</v>
      </c>
      <c r="I2207" s="14" t="s">
        <v>23</v>
      </c>
      <c r="J2207" s="26" t="s">
        <v>6123</v>
      </c>
      <c r="K2207" s="15">
        <v>47</v>
      </c>
    </row>
    <row r="2208" spans="1:11">
      <c r="A2208" s="14" t="s">
        <v>1255</v>
      </c>
      <c r="B2208" s="14">
        <v>1972</v>
      </c>
      <c r="C2208" s="14" t="s">
        <v>15</v>
      </c>
      <c r="D2208" s="14">
        <v>16</v>
      </c>
      <c r="E2208" s="14">
        <v>2</v>
      </c>
      <c r="F2208" s="25">
        <v>10118.42</v>
      </c>
      <c r="G2208" s="14" t="s">
        <v>12</v>
      </c>
      <c r="H2208" s="14" t="s">
        <v>12</v>
      </c>
      <c r="I2208" s="14" t="s">
        <v>41</v>
      </c>
      <c r="J2208" s="26" t="s">
        <v>6122</v>
      </c>
      <c r="K2208" s="15">
        <v>50</v>
      </c>
    </row>
    <row r="2209" spans="1:11">
      <c r="A2209" s="14" t="s">
        <v>1256</v>
      </c>
      <c r="B2209" s="14">
        <v>1997</v>
      </c>
      <c r="C2209" s="14" t="s">
        <v>20</v>
      </c>
      <c r="D2209" s="14">
        <v>5</v>
      </c>
      <c r="E2209" s="14">
        <v>0</v>
      </c>
      <c r="F2209" s="25">
        <v>10139.84</v>
      </c>
      <c r="G2209" s="14" t="s">
        <v>12</v>
      </c>
      <c r="H2209" s="14" t="s">
        <v>11</v>
      </c>
      <c r="I2209" s="14" t="s">
        <v>23</v>
      </c>
      <c r="J2209" s="26" t="s">
        <v>6121</v>
      </c>
      <c r="K2209" s="15">
        <v>25</v>
      </c>
    </row>
    <row r="2210" spans="1:11">
      <c r="A2210" s="14" t="s">
        <v>1257</v>
      </c>
      <c r="B2210" s="14">
        <v>1974</v>
      </c>
      <c r="C2210" s="14" t="s">
        <v>30</v>
      </c>
      <c r="D2210" s="14">
        <v>30</v>
      </c>
      <c r="E2210" s="14">
        <v>3</v>
      </c>
      <c r="F2210" s="25">
        <v>10141.14</v>
      </c>
      <c r="G2210" s="14" t="s">
        <v>12</v>
      </c>
      <c r="H2210" s="14" t="s">
        <v>16</v>
      </c>
      <c r="I2210" s="14" t="s">
        <v>167</v>
      </c>
      <c r="J2210" s="26" t="s">
        <v>6120</v>
      </c>
      <c r="K2210" s="15">
        <v>48</v>
      </c>
    </row>
    <row r="2211" spans="1:11">
      <c r="A2211" s="14" t="s">
        <v>1258</v>
      </c>
      <c r="B2211" s="14">
        <v>1981</v>
      </c>
      <c r="C2211" s="14" t="s">
        <v>18</v>
      </c>
      <c r="D2211" s="14">
        <v>12</v>
      </c>
      <c r="E2211" s="14">
        <v>1</v>
      </c>
      <c r="F2211" s="25">
        <v>10146.129999999999</v>
      </c>
      <c r="G2211" s="14" t="s">
        <v>12</v>
      </c>
      <c r="H2211" s="14" t="s">
        <v>16</v>
      </c>
      <c r="I2211" s="14" t="s">
        <v>199</v>
      </c>
      <c r="J2211" s="26" t="s">
        <v>6119</v>
      </c>
      <c r="K2211" s="15">
        <v>41</v>
      </c>
    </row>
    <row r="2212" spans="1:11">
      <c r="A2212" s="14" t="s">
        <v>1259</v>
      </c>
      <c r="B2212" s="14">
        <v>1973</v>
      </c>
      <c r="C2212" s="14" t="s">
        <v>36</v>
      </c>
      <c r="D2212" s="14">
        <v>13</v>
      </c>
      <c r="E2212" s="14">
        <v>2</v>
      </c>
      <c r="F2212" s="25">
        <v>10156.780000000001</v>
      </c>
      <c r="G2212" s="14" t="s">
        <v>12</v>
      </c>
      <c r="H2212" s="14" t="s">
        <v>11</v>
      </c>
      <c r="I2212" s="14" t="s">
        <v>23</v>
      </c>
      <c r="J2212" s="26" t="s">
        <v>6118</v>
      </c>
      <c r="K2212" s="15">
        <v>49</v>
      </c>
    </row>
    <row r="2213" spans="1:11">
      <c r="A2213" s="14" t="s">
        <v>1260</v>
      </c>
      <c r="B2213" s="14">
        <v>1972</v>
      </c>
      <c r="C2213" s="14" t="s">
        <v>10</v>
      </c>
      <c r="D2213" s="14">
        <v>10</v>
      </c>
      <c r="E2213" s="14">
        <v>0</v>
      </c>
      <c r="F2213" s="25">
        <v>10160.870000000001</v>
      </c>
      <c r="G2213" s="14" t="s">
        <v>12</v>
      </c>
      <c r="H2213" s="14" t="s">
        <v>12</v>
      </c>
      <c r="I2213" s="14" t="s">
        <v>199</v>
      </c>
      <c r="J2213" s="26" t="s">
        <v>6117</v>
      </c>
      <c r="K2213" s="15">
        <v>50</v>
      </c>
    </row>
    <row r="2214" spans="1:11">
      <c r="A2214" s="14" t="s">
        <v>2261</v>
      </c>
      <c r="B2214" s="14">
        <v>1985</v>
      </c>
      <c r="C2214" s="14" t="s">
        <v>34</v>
      </c>
      <c r="D2214" s="14">
        <v>22</v>
      </c>
      <c r="E2214" s="14">
        <v>1</v>
      </c>
      <c r="F2214" s="25">
        <v>39871.699999999997</v>
      </c>
      <c r="G2214" s="14" t="s">
        <v>16</v>
      </c>
      <c r="H2214" s="14" t="s">
        <v>11</v>
      </c>
      <c r="I2214" s="14" t="s">
        <v>13</v>
      </c>
      <c r="J2214" s="26" t="s">
        <v>6116</v>
      </c>
      <c r="K2214" s="15">
        <v>37</v>
      </c>
    </row>
    <row r="2215" spans="1:11">
      <c r="A2215" s="14" t="s">
        <v>1261</v>
      </c>
      <c r="B2215" s="14">
        <v>1985</v>
      </c>
      <c r="C2215" s="14" t="s">
        <v>36</v>
      </c>
      <c r="D2215" s="14">
        <v>16</v>
      </c>
      <c r="E2215" s="14">
        <v>3</v>
      </c>
      <c r="F2215" s="25">
        <v>10191.82</v>
      </c>
      <c r="G2215" s="14" t="s">
        <v>12</v>
      </c>
      <c r="H2215" s="14" t="s">
        <v>11</v>
      </c>
      <c r="I2215" s="14" t="s">
        <v>534</v>
      </c>
      <c r="J2215" s="26" t="s">
        <v>6115</v>
      </c>
      <c r="K2215" s="15">
        <v>37</v>
      </c>
    </row>
    <row r="2216" spans="1:11">
      <c r="A2216" s="14" t="s">
        <v>1262</v>
      </c>
      <c r="B2216" s="14">
        <v>1970</v>
      </c>
      <c r="C2216" s="14" t="s">
        <v>30</v>
      </c>
      <c r="D2216" s="14">
        <v>24</v>
      </c>
      <c r="E2216" s="14">
        <v>0</v>
      </c>
      <c r="F2216" s="25">
        <v>10197.77</v>
      </c>
      <c r="G2216" s="14" t="s">
        <v>12</v>
      </c>
      <c r="H2216" s="14" t="s">
        <v>16</v>
      </c>
      <c r="I2216" s="14" t="s">
        <v>246</v>
      </c>
      <c r="J2216" s="26" t="s">
        <v>6114</v>
      </c>
      <c r="K2216" s="15">
        <v>52</v>
      </c>
    </row>
    <row r="2217" spans="1:11">
      <c r="A2217" s="14" t="s">
        <v>1263</v>
      </c>
      <c r="B2217" s="14">
        <v>1967</v>
      </c>
      <c r="C2217" s="14" t="s">
        <v>20</v>
      </c>
      <c r="D2217" s="14">
        <v>26</v>
      </c>
      <c r="E2217" s="14">
        <v>0</v>
      </c>
      <c r="F2217" s="25">
        <v>10214.64</v>
      </c>
      <c r="G2217" s="14" t="s">
        <v>12</v>
      </c>
      <c r="H2217" s="14" t="s">
        <v>11</v>
      </c>
      <c r="I2217" s="14" t="s">
        <v>41</v>
      </c>
      <c r="J2217" s="26" t="s">
        <v>6113</v>
      </c>
      <c r="K2217" s="15">
        <v>55</v>
      </c>
    </row>
    <row r="2218" spans="1:11">
      <c r="A2218" s="14" t="s">
        <v>1264</v>
      </c>
      <c r="B2218" s="14">
        <v>1967</v>
      </c>
      <c r="C2218" s="14" t="s">
        <v>18</v>
      </c>
      <c r="D2218" s="14">
        <v>28</v>
      </c>
      <c r="E2218" s="14">
        <v>0</v>
      </c>
      <c r="F2218" s="25">
        <v>10226.280000000001</v>
      </c>
      <c r="G2218" s="14" t="s">
        <v>12</v>
      </c>
      <c r="H2218" s="14" t="s">
        <v>12</v>
      </c>
      <c r="I2218" s="14" t="s">
        <v>13</v>
      </c>
      <c r="J2218" s="26" t="s">
        <v>6112</v>
      </c>
      <c r="K2218" s="15">
        <v>55</v>
      </c>
    </row>
    <row r="2219" spans="1:11">
      <c r="A2219" s="14" t="s">
        <v>1265</v>
      </c>
      <c r="B2219" s="14">
        <v>1968</v>
      </c>
      <c r="C2219" s="14" t="s">
        <v>20</v>
      </c>
      <c r="D2219" s="14">
        <v>23</v>
      </c>
      <c r="E2219" s="14">
        <v>0</v>
      </c>
      <c r="F2219" s="25">
        <v>10231.5</v>
      </c>
      <c r="G2219" s="14" t="s">
        <v>12</v>
      </c>
      <c r="H2219" s="14" t="s">
        <v>16</v>
      </c>
      <c r="I2219" s="14" t="s">
        <v>23</v>
      </c>
      <c r="J2219" s="26" t="s">
        <v>6111</v>
      </c>
      <c r="K2219" s="15">
        <v>54</v>
      </c>
    </row>
    <row r="2220" spans="1:11">
      <c r="A2220" s="14" t="s">
        <v>1266</v>
      </c>
      <c r="B2220" s="14">
        <v>1975</v>
      </c>
      <c r="C2220" s="14" t="s">
        <v>34</v>
      </c>
      <c r="D2220" s="14">
        <v>15</v>
      </c>
      <c r="E2220" s="14">
        <v>1</v>
      </c>
      <c r="F2220" s="25">
        <v>10259.129999999999</v>
      </c>
      <c r="G2220" s="14" t="s">
        <v>12</v>
      </c>
      <c r="H2220" s="14" t="s">
        <v>11</v>
      </c>
      <c r="I2220" s="14" t="s">
        <v>41</v>
      </c>
      <c r="J2220" s="26" t="s">
        <v>6110</v>
      </c>
      <c r="K2220" s="15">
        <v>47</v>
      </c>
    </row>
    <row r="2221" spans="1:11">
      <c r="A2221" s="14" t="s">
        <v>1267</v>
      </c>
      <c r="B2221" s="14">
        <v>1973</v>
      </c>
      <c r="C2221" s="14" t="s">
        <v>20</v>
      </c>
      <c r="D2221" s="14">
        <v>5</v>
      </c>
      <c r="E2221" s="14">
        <v>3</v>
      </c>
      <c r="F2221" s="25">
        <v>10264.44</v>
      </c>
      <c r="G2221" s="14" t="s">
        <v>12</v>
      </c>
      <c r="H2221" s="14" t="s">
        <v>11</v>
      </c>
      <c r="I2221" s="14" t="s">
        <v>23</v>
      </c>
      <c r="J2221" s="26" t="s">
        <v>6109</v>
      </c>
      <c r="K2221" s="15">
        <v>49</v>
      </c>
    </row>
    <row r="2222" spans="1:11">
      <c r="A2222" s="14" t="s">
        <v>1268</v>
      </c>
      <c r="B2222" s="14">
        <v>1973</v>
      </c>
      <c r="C2222" s="14" t="s">
        <v>15</v>
      </c>
      <c r="D2222" s="14">
        <v>27</v>
      </c>
      <c r="E2222" s="14">
        <v>3</v>
      </c>
      <c r="F2222" s="25">
        <v>10269.459999999999</v>
      </c>
      <c r="G2222" s="14" t="s">
        <v>12</v>
      </c>
      <c r="H2222" s="14" t="s">
        <v>12</v>
      </c>
      <c r="I2222" s="14" t="s">
        <v>23</v>
      </c>
      <c r="J2222" s="26" t="s">
        <v>6108</v>
      </c>
      <c r="K2222" s="15">
        <v>49</v>
      </c>
    </row>
    <row r="2223" spans="1:11">
      <c r="A2223" s="14" t="s">
        <v>1269</v>
      </c>
      <c r="B2223" s="14">
        <v>1970</v>
      </c>
      <c r="C2223" s="14" t="s">
        <v>18</v>
      </c>
      <c r="D2223" s="14">
        <v>21</v>
      </c>
      <c r="E2223" s="14">
        <v>0</v>
      </c>
      <c r="F2223" s="25">
        <v>10274.33</v>
      </c>
      <c r="G2223" s="14" t="s">
        <v>12</v>
      </c>
      <c r="H2223" s="14" t="s">
        <v>16</v>
      </c>
      <c r="I2223" s="14" t="s">
        <v>246</v>
      </c>
      <c r="J2223" s="26" t="s">
        <v>6107</v>
      </c>
      <c r="K2223" s="15">
        <v>52</v>
      </c>
    </row>
    <row r="2224" spans="1:11">
      <c r="A2224" s="14" t="s">
        <v>1270</v>
      </c>
      <c r="B2224" s="14">
        <v>1988</v>
      </c>
      <c r="C2224" s="14" t="s">
        <v>20</v>
      </c>
      <c r="D2224" s="14">
        <v>14</v>
      </c>
      <c r="E2224" s="14">
        <v>3</v>
      </c>
      <c r="F2224" s="25">
        <v>10276.99</v>
      </c>
      <c r="G2224" s="14" t="s">
        <v>12</v>
      </c>
      <c r="H2224" s="14" t="s">
        <v>16</v>
      </c>
      <c r="I2224" s="14" t="s">
        <v>299</v>
      </c>
      <c r="J2224" s="26" t="s">
        <v>6106</v>
      </c>
      <c r="K2224" s="15">
        <v>34</v>
      </c>
    </row>
    <row r="2225" spans="1:11">
      <c r="A2225" s="14" t="s">
        <v>2262</v>
      </c>
      <c r="B2225" s="14">
        <v>1975</v>
      </c>
      <c r="C2225" s="14" t="s">
        <v>30</v>
      </c>
      <c r="D2225" s="14">
        <v>2</v>
      </c>
      <c r="E2225" s="14">
        <v>1</v>
      </c>
      <c r="F2225" s="25">
        <v>39963.120000000003</v>
      </c>
      <c r="G2225" s="14" t="s">
        <v>11</v>
      </c>
      <c r="H2225" s="14" t="s">
        <v>11</v>
      </c>
      <c r="I2225" s="14" t="s">
        <v>41</v>
      </c>
      <c r="J2225" s="26" t="s">
        <v>6105</v>
      </c>
      <c r="K2225" s="15">
        <v>47</v>
      </c>
    </row>
    <row r="2226" spans="1:11">
      <c r="A2226" s="14" t="s">
        <v>2361</v>
      </c>
      <c r="B2226" s="14">
        <v>1959</v>
      </c>
      <c r="C2226" s="14" t="s">
        <v>10</v>
      </c>
      <c r="D2226" s="14">
        <v>22</v>
      </c>
      <c r="E2226" s="14">
        <v>0</v>
      </c>
      <c r="F2226" s="25">
        <v>48824.45</v>
      </c>
      <c r="G2226" s="14" t="s">
        <v>11</v>
      </c>
      <c r="H2226" s="14" t="s">
        <v>16</v>
      </c>
      <c r="I2226" s="14" t="s">
        <v>41</v>
      </c>
      <c r="J2226" s="26" t="s">
        <v>6104</v>
      </c>
      <c r="K2226" s="15">
        <v>63</v>
      </c>
    </row>
    <row r="2227" spans="1:11">
      <c r="A2227" s="14" t="s">
        <v>1271</v>
      </c>
      <c r="B2227" s="14">
        <v>1963</v>
      </c>
      <c r="C2227" s="14" t="s">
        <v>20</v>
      </c>
      <c r="D2227" s="14">
        <v>24</v>
      </c>
      <c r="E2227" s="14">
        <v>0</v>
      </c>
      <c r="F2227" s="25">
        <v>10308.040000000001</v>
      </c>
      <c r="G2227" s="14" t="s">
        <v>12</v>
      </c>
      <c r="H2227" s="14" t="s">
        <v>16</v>
      </c>
      <c r="I2227" s="14" t="s">
        <v>13</v>
      </c>
      <c r="J2227" s="26" t="s">
        <v>6103</v>
      </c>
      <c r="K2227" s="15">
        <v>59</v>
      </c>
    </row>
    <row r="2228" spans="1:11">
      <c r="A2228" s="14" t="s">
        <v>1272</v>
      </c>
      <c r="B2228" s="14">
        <v>1962</v>
      </c>
      <c r="C2228" s="14" t="s">
        <v>10</v>
      </c>
      <c r="D2228" s="14">
        <v>12</v>
      </c>
      <c r="E2228" s="14">
        <v>0</v>
      </c>
      <c r="F2228" s="25">
        <v>10310.780000000001</v>
      </c>
      <c r="G2228" s="14" t="s">
        <v>12</v>
      </c>
      <c r="H2228" s="14" t="s">
        <v>12</v>
      </c>
      <c r="I2228" s="14" t="s">
        <v>23</v>
      </c>
      <c r="J2228" s="26" t="s">
        <v>6102</v>
      </c>
      <c r="K2228" s="15">
        <v>60</v>
      </c>
    </row>
    <row r="2229" spans="1:11">
      <c r="A2229" s="14" t="s">
        <v>1273</v>
      </c>
      <c r="B2229" s="14">
        <v>1991</v>
      </c>
      <c r="C2229" s="14" t="s">
        <v>15</v>
      </c>
      <c r="D2229" s="14">
        <v>17</v>
      </c>
      <c r="E2229" s="14">
        <v>3</v>
      </c>
      <c r="F2229" s="25">
        <v>10315.91</v>
      </c>
      <c r="G2229" s="14" t="s">
        <v>12</v>
      </c>
      <c r="H2229" s="14" t="s">
        <v>11</v>
      </c>
      <c r="I2229" s="14" t="s">
        <v>23</v>
      </c>
      <c r="J2229" s="26" t="s">
        <v>6101</v>
      </c>
      <c r="K2229" s="15">
        <v>31</v>
      </c>
    </row>
    <row r="2230" spans="1:11">
      <c r="A2230" s="14" t="s">
        <v>1274</v>
      </c>
      <c r="B2230" s="14">
        <v>1991</v>
      </c>
      <c r="C2230" s="14" t="s">
        <v>34</v>
      </c>
      <c r="D2230" s="14">
        <v>21</v>
      </c>
      <c r="E2230" s="14">
        <v>3</v>
      </c>
      <c r="F2230" s="25">
        <v>10322.9</v>
      </c>
      <c r="G2230" s="14" t="s">
        <v>12</v>
      </c>
      <c r="H2230" s="14" t="s">
        <v>16</v>
      </c>
      <c r="I2230" s="14" t="s">
        <v>534</v>
      </c>
      <c r="J2230" s="26" t="s">
        <v>6100</v>
      </c>
      <c r="K2230" s="15">
        <v>31</v>
      </c>
    </row>
    <row r="2231" spans="1:11">
      <c r="A2231" s="14" t="s">
        <v>1275</v>
      </c>
      <c r="B2231" s="14">
        <v>1970</v>
      </c>
      <c r="C2231" s="14" t="s">
        <v>30</v>
      </c>
      <c r="D2231" s="14">
        <v>1</v>
      </c>
      <c r="E2231" s="14">
        <v>2</v>
      </c>
      <c r="F2231" s="25">
        <v>10325.209999999999</v>
      </c>
      <c r="G2231" s="14" t="s">
        <v>12</v>
      </c>
      <c r="H2231" s="14" t="s">
        <v>12</v>
      </c>
      <c r="I2231" s="14" t="s">
        <v>41</v>
      </c>
      <c r="J2231" s="26" t="s">
        <v>6099</v>
      </c>
      <c r="K2231" s="15">
        <v>52</v>
      </c>
    </row>
    <row r="2232" spans="1:11">
      <c r="A2232" s="14" t="s">
        <v>1276</v>
      </c>
      <c r="B2232" s="14">
        <v>1982</v>
      </c>
      <c r="C2232" s="14" t="s">
        <v>10</v>
      </c>
      <c r="D2232" s="14">
        <v>21</v>
      </c>
      <c r="E2232" s="14">
        <v>3</v>
      </c>
      <c r="F2232" s="25">
        <v>10329.06</v>
      </c>
      <c r="G2232" s="14" t="s">
        <v>12</v>
      </c>
      <c r="H2232" s="14" t="s">
        <v>16</v>
      </c>
      <c r="I2232" s="14" t="s">
        <v>299</v>
      </c>
      <c r="J2232" s="26" t="s">
        <v>6098</v>
      </c>
      <c r="K2232" s="15">
        <v>40</v>
      </c>
    </row>
    <row r="2233" spans="1:11">
      <c r="A2233" s="14" t="s">
        <v>1277</v>
      </c>
      <c r="B2233" s="14">
        <v>1968</v>
      </c>
      <c r="C2233" s="14" t="s">
        <v>10</v>
      </c>
      <c r="D2233" s="14">
        <v>19</v>
      </c>
      <c r="E2233" s="14">
        <v>0</v>
      </c>
      <c r="F2233" s="25">
        <v>10338.93</v>
      </c>
      <c r="G2233" s="14" t="s">
        <v>12</v>
      </c>
      <c r="H2233" s="14" t="s">
        <v>16</v>
      </c>
      <c r="I2233" s="14" t="s">
        <v>13</v>
      </c>
      <c r="J2233" s="26" t="s">
        <v>6097</v>
      </c>
      <c r="K2233" s="15">
        <v>54</v>
      </c>
    </row>
    <row r="2234" spans="1:11">
      <c r="A2234" s="14" t="s">
        <v>1278</v>
      </c>
      <c r="B2234" s="14">
        <v>1973</v>
      </c>
      <c r="C2234" s="14" t="s">
        <v>34</v>
      </c>
      <c r="D2234" s="14">
        <v>8</v>
      </c>
      <c r="E2234" s="14">
        <v>0</v>
      </c>
      <c r="F2234" s="25">
        <v>10345.93</v>
      </c>
      <c r="G2234" s="14" t="s">
        <v>12</v>
      </c>
      <c r="H2234" s="14" t="s">
        <v>11</v>
      </c>
      <c r="I2234" s="14" t="s">
        <v>299</v>
      </c>
      <c r="J2234" s="26" t="s">
        <v>6096</v>
      </c>
      <c r="K2234" s="15">
        <v>49</v>
      </c>
    </row>
    <row r="2235" spans="1:11">
      <c r="A2235" s="14" t="s">
        <v>1279</v>
      </c>
      <c r="B2235" s="14">
        <v>1974</v>
      </c>
      <c r="C2235" s="14" t="s">
        <v>20</v>
      </c>
      <c r="D2235" s="14">
        <v>29</v>
      </c>
      <c r="E2235" s="14">
        <v>0</v>
      </c>
      <c r="F2235" s="25">
        <v>10352.48</v>
      </c>
      <c r="G2235" s="14" t="s">
        <v>12</v>
      </c>
      <c r="H2235" s="14" t="s">
        <v>16</v>
      </c>
      <c r="I2235" s="14" t="s">
        <v>23</v>
      </c>
      <c r="J2235" s="26" t="s">
        <v>6095</v>
      </c>
      <c r="K2235" s="15">
        <v>48</v>
      </c>
    </row>
    <row r="2236" spans="1:11">
      <c r="A2236" s="14" t="s">
        <v>1280</v>
      </c>
      <c r="B2236" s="14">
        <v>1969</v>
      </c>
      <c r="C2236" s="14" t="s">
        <v>18</v>
      </c>
      <c r="D2236" s="14">
        <v>17</v>
      </c>
      <c r="E2236" s="14">
        <v>0</v>
      </c>
      <c r="F2236" s="25">
        <v>10355.64</v>
      </c>
      <c r="G2236" s="14" t="s">
        <v>12</v>
      </c>
      <c r="H2236" s="14" t="s">
        <v>16</v>
      </c>
      <c r="I2236" s="14" t="s">
        <v>23</v>
      </c>
      <c r="J2236" s="26" t="s">
        <v>6094</v>
      </c>
      <c r="K2236" s="15">
        <v>53</v>
      </c>
    </row>
    <row r="2237" spans="1:11">
      <c r="A2237" s="14" t="s">
        <v>2263</v>
      </c>
      <c r="B2237" s="14">
        <v>1987</v>
      </c>
      <c r="C2237" s="14" t="s">
        <v>34</v>
      </c>
      <c r="D2237" s="14">
        <v>8</v>
      </c>
      <c r="E2237" s="14">
        <v>3</v>
      </c>
      <c r="F2237" s="25">
        <v>39983.43</v>
      </c>
      <c r="G2237" s="14" t="s">
        <v>11</v>
      </c>
      <c r="H2237" s="14" t="s">
        <v>12</v>
      </c>
      <c r="I2237" s="14" t="s">
        <v>23</v>
      </c>
      <c r="J2237" s="26" t="s">
        <v>6093</v>
      </c>
      <c r="K2237" s="15">
        <v>35</v>
      </c>
    </row>
    <row r="2238" spans="1:11">
      <c r="A2238" s="14" t="s">
        <v>1281</v>
      </c>
      <c r="B2238" s="14">
        <v>1971</v>
      </c>
      <c r="C2238" s="14" t="s">
        <v>20</v>
      </c>
      <c r="D2238" s="14">
        <v>6</v>
      </c>
      <c r="E2238" s="14">
        <v>0</v>
      </c>
      <c r="F2238" s="25">
        <v>10356.67</v>
      </c>
      <c r="G2238" s="14" t="s">
        <v>12</v>
      </c>
      <c r="H2238" s="14" t="s">
        <v>16</v>
      </c>
      <c r="I2238" s="14" t="s">
        <v>199</v>
      </c>
      <c r="J2238" s="26" t="s">
        <v>6092</v>
      </c>
      <c r="K2238" s="15">
        <v>51</v>
      </c>
    </row>
    <row r="2239" spans="1:11">
      <c r="A2239" s="14" t="s">
        <v>1282</v>
      </c>
      <c r="B2239" s="14">
        <v>1973</v>
      </c>
      <c r="C2239" s="14" t="s">
        <v>20</v>
      </c>
      <c r="D2239" s="14">
        <v>29</v>
      </c>
      <c r="E2239" s="14">
        <v>2</v>
      </c>
      <c r="F2239" s="25">
        <v>10370.91</v>
      </c>
      <c r="G2239" s="14" t="s">
        <v>12</v>
      </c>
      <c r="H2239" s="14" t="s">
        <v>12</v>
      </c>
      <c r="I2239" s="14" t="s">
        <v>246</v>
      </c>
      <c r="J2239" s="26" t="s">
        <v>6091</v>
      </c>
      <c r="K2239" s="15">
        <v>49</v>
      </c>
    </row>
    <row r="2240" spans="1:11">
      <c r="A2240" s="14" t="s">
        <v>1283</v>
      </c>
      <c r="B2240" s="14">
        <v>1973</v>
      </c>
      <c r="C2240" s="14" t="s">
        <v>20</v>
      </c>
      <c r="D2240" s="14">
        <v>19</v>
      </c>
      <c r="E2240" s="14">
        <v>3</v>
      </c>
      <c r="F2240" s="25">
        <v>10381.48</v>
      </c>
      <c r="G2240" s="14" t="s">
        <v>12</v>
      </c>
      <c r="H2240" s="14" t="s">
        <v>12</v>
      </c>
      <c r="I2240" s="14" t="s">
        <v>13</v>
      </c>
      <c r="J2240" s="26" t="s">
        <v>6090</v>
      </c>
      <c r="K2240" s="15">
        <v>49</v>
      </c>
    </row>
    <row r="2241" spans="1:11">
      <c r="A2241" s="14" t="s">
        <v>1284</v>
      </c>
      <c r="B2241" s="14">
        <v>1969</v>
      </c>
      <c r="C2241" s="14" t="s">
        <v>10</v>
      </c>
      <c r="D2241" s="14">
        <v>7</v>
      </c>
      <c r="E2241" s="14">
        <v>0</v>
      </c>
      <c r="F2241" s="25">
        <v>10403.27</v>
      </c>
      <c r="G2241" s="14" t="s">
        <v>12</v>
      </c>
      <c r="H2241" s="14" t="s">
        <v>11</v>
      </c>
      <c r="I2241" s="14" t="s">
        <v>515</v>
      </c>
      <c r="J2241" s="26" t="s">
        <v>6089</v>
      </c>
      <c r="K2241" s="15">
        <v>53</v>
      </c>
    </row>
    <row r="2242" spans="1:11">
      <c r="A2242" s="14" t="s">
        <v>1285</v>
      </c>
      <c r="B2242" s="14">
        <v>1975</v>
      </c>
      <c r="C2242" s="14" t="s">
        <v>18</v>
      </c>
      <c r="D2242" s="14">
        <v>5</v>
      </c>
      <c r="E2242" s="14">
        <v>4</v>
      </c>
      <c r="F2242" s="25">
        <v>10407.09</v>
      </c>
      <c r="G2242" s="14" t="s">
        <v>12</v>
      </c>
      <c r="H2242" s="14" t="s">
        <v>16</v>
      </c>
      <c r="I2242" s="14" t="s">
        <v>163</v>
      </c>
      <c r="J2242" s="26" t="s">
        <v>6088</v>
      </c>
      <c r="K2242" s="15">
        <v>48</v>
      </c>
    </row>
    <row r="2243" spans="1:11">
      <c r="A2243" s="14" t="s">
        <v>1286</v>
      </c>
      <c r="B2243" s="14">
        <v>1980</v>
      </c>
      <c r="C2243" s="14" t="s">
        <v>36</v>
      </c>
      <c r="D2243" s="14">
        <v>24</v>
      </c>
      <c r="E2243" s="14">
        <v>2</v>
      </c>
      <c r="F2243" s="25">
        <v>10407.98</v>
      </c>
      <c r="G2243" s="14" t="s">
        <v>12</v>
      </c>
      <c r="H2243" s="14" t="s">
        <v>16</v>
      </c>
      <c r="I2243" s="14" t="s">
        <v>299</v>
      </c>
      <c r="J2243" s="26" t="s">
        <v>6087</v>
      </c>
      <c r="K2243" s="15">
        <v>42</v>
      </c>
    </row>
    <row r="2244" spans="1:11">
      <c r="A2244" s="14" t="s">
        <v>1287</v>
      </c>
      <c r="B2244" s="14">
        <v>1973</v>
      </c>
      <c r="C2244" s="14" t="s">
        <v>36</v>
      </c>
      <c r="D2244" s="14">
        <v>11</v>
      </c>
      <c r="E2244" s="14">
        <v>0</v>
      </c>
      <c r="F2244" s="25">
        <v>10419.59</v>
      </c>
      <c r="G2244" s="14" t="s">
        <v>12</v>
      </c>
      <c r="H2244" s="14" t="s">
        <v>11</v>
      </c>
      <c r="I2244" s="14" t="s">
        <v>199</v>
      </c>
      <c r="J2244" s="26" t="s">
        <v>6086</v>
      </c>
      <c r="K2244" s="15">
        <v>49</v>
      </c>
    </row>
    <row r="2245" spans="1:11">
      <c r="A2245" s="14" t="s">
        <v>1288</v>
      </c>
      <c r="B2245" s="14">
        <v>1979</v>
      </c>
      <c r="C2245" s="14" t="s">
        <v>15</v>
      </c>
      <c r="D2245" s="14">
        <v>25</v>
      </c>
      <c r="E2245" s="14">
        <v>2</v>
      </c>
      <c r="F2245" s="25">
        <v>10419.65</v>
      </c>
      <c r="G2245" s="14" t="s">
        <v>12</v>
      </c>
      <c r="H2245" s="14" t="s">
        <v>11</v>
      </c>
      <c r="I2245" s="14" t="s">
        <v>199</v>
      </c>
      <c r="J2245" s="26" t="s">
        <v>6085</v>
      </c>
      <c r="K2245" s="15">
        <v>43</v>
      </c>
    </row>
    <row r="2246" spans="1:11">
      <c r="A2246" s="14" t="s">
        <v>1289</v>
      </c>
      <c r="B2246" s="14">
        <v>1968</v>
      </c>
      <c r="C2246" s="14" t="s">
        <v>30</v>
      </c>
      <c r="D2246" s="14">
        <v>27</v>
      </c>
      <c r="E2246" s="14">
        <v>0</v>
      </c>
      <c r="F2246" s="25">
        <v>10422.92</v>
      </c>
      <c r="G2246" s="14" t="s">
        <v>12</v>
      </c>
      <c r="H2246" s="14" t="s">
        <v>16</v>
      </c>
      <c r="I2246" s="14" t="s">
        <v>355</v>
      </c>
      <c r="J2246" s="26" t="s">
        <v>6084</v>
      </c>
      <c r="K2246" s="15">
        <v>54</v>
      </c>
    </row>
    <row r="2247" spans="1:11">
      <c r="A2247" s="14" t="s">
        <v>1290</v>
      </c>
      <c r="B2247" s="14">
        <v>1968</v>
      </c>
      <c r="C2247" s="14" t="s">
        <v>34</v>
      </c>
      <c r="D2247" s="14">
        <v>23</v>
      </c>
      <c r="E2247" s="14">
        <v>0</v>
      </c>
      <c r="F2247" s="25">
        <v>10435.07</v>
      </c>
      <c r="G2247" s="14" t="s">
        <v>12</v>
      </c>
      <c r="H2247" s="14" t="s">
        <v>16</v>
      </c>
      <c r="I2247" s="14" t="s">
        <v>167</v>
      </c>
      <c r="J2247" s="26" t="s">
        <v>6083</v>
      </c>
      <c r="K2247" s="15">
        <v>54</v>
      </c>
    </row>
    <row r="2248" spans="1:11">
      <c r="A2248" s="14" t="s">
        <v>2264</v>
      </c>
      <c r="B2248" s="14">
        <v>1982</v>
      </c>
      <c r="C2248" s="14" t="s">
        <v>30</v>
      </c>
      <c r="D2248" s="14">
        <v>25</v>
      </c>
      <c r="E2248" s="14">
        <v>2</v>
      </c>
      <c r="F2248" s="25">
        <v>40003.33</v>
      </c>
      <c r="G2248" s="14" t="s">
        <v>16</v>
      </c>
      <c r="H2248" s="14" t="s">
        <v>16</v>
      </c>
      <c r="I2248" s="14" t="s">
        <v>23</v>
      </c>
      <c r="J2248" s="26" t="s">
        <v>6082</v>
      </c>
      <c r="K2248" s="15">
        <v>40</v>
      </c>
    </row>
    <row r="2249" spans="1:11">
      <c r="A2249" s="14" t="s">
        <v>1291</v>
      </c>
      <c r="B2249" s="14">
        <v>1968</v>
      </c>
      <c r="C2249" s="14" t="s">
        <v>34</v>
      </c>
      <c r="D2249" s="14">
        <v>29</v>
      </c>
      <c r="E2249" s="14">
        <v>1</v>
      </c>
      <c r="F2249" s="25">
        <v>10436.1</v>
      </c>
      <c r="G2249" s="14" t="s">
        <v>12</v>
      </c>
      <c r="H2249" s="14" t="s">
        <v>12</v>
      </c>
      <c r="I2249" s="14" t="s">
        <v>41</v>
      </c>
      <c r="J2249" s="26" t="s">
        <v>6081</v>
      </c>
      <c r="K2249" s="15">
        <v>54</v>
      </c>
    </row>
    <row r="2250" spans="1:11">
      <c r="A2250" s="14" t="s">
        <v>1292</v>
      </c>
      <c r="B2250" s="14">
        <v>1968</v>
      </c>
      <c r="C2250" s="14" t="s">
        <v>15</v>
      </c>
      <c r="D2250" s="14">
        <v>8</v>
      </c>
      <c r="E2250" s="14">
        <v>1</v>
      </c>
      <c r="F2250" s="25">
        <v>10450.549999999999</v>
      </c>
      <c r="G2250" s="14" t="s">
        <v>12</v>
      </c>
      <c r="H2250" s="14" t="s">
        <v>16</v>
      </c>
      <c r="I2250" s="14" t="s">
        <v>41</v>
      </c>
      <c r="J2250" s="26" t="s">
        <v>6080</v>
      </c>
      <c r="K2250" s="15">
        <v>54</v>
      </c>
    </row>
    <row r="2251" spans="1:11">
      <c r="A2251" s="14" t="s">
        <v>1293</v>
      </c>
      <c r="B2251" s="14">
        <v>1964</v>
      </c>
      <c r="C2251" s="14" t="s">
        <v>36</v>
      </c>
      <c r="D2251" s="14">
        <v>14</v>
      </c>
      <c r="E2251" s="14">
        <v>0</v>
      </c>
      <c r="F2251" s="25">
        <v>10455.1</v>
      </c>
      <c r="G2251" s="14" t="s">
        <v>12</v>
      </c>
      <c r="H2251" s="14" t="s">
        <v>16</v>
      </c>
      <c r="I2251" s="14" t="s">
        <v>23</v>
      </c>
      <c r="J2251" s="26" t="s">
        <v>6079</v>
      </c>
      <c r="K2251" s="15">
        <v>58</v>
      </c>
    </row>
    <row r="2252" spans="1:11">
      <c r="A2252" s="14" t="s">
        <v>1294</v>
      </c>
      <c r="B2252" s="14">
        <v>1976</v>
      </c>
      <c r="C2252" s="14" t="s">
        <v>34</v>
      </c>
      <c r="D2252" s="14">
        <v>3</v>
      </c>
      <c r="E2252" s="14">
        <v>2</v>
      </c>
      <c r="F2252" s="25">
        <v>10455.14</v>
      </c>
      <c r="G2252" s="14" t="s">
        <v>12</v>
      </c>
      <c r="H2252" s="14" t="s">
        <v>11</v>
      </c>
      <c r="I2252" s="14" t="s">
        <v>299</v>
      </c>
      <c r="J2252" s="26" t="s">
        <v>6078</v>
      </c>
      <c r="K2252" s="15">
        <v>46</v>
      </c>
    </row>
    <row r="2253" spans="1:11">
      <c r="A2253" s="14" t="s">
        <v>1295</v>
      </c>
      <c r="B2253" s="14">
        <v>1964</v>
      </c>
      <c r="C2253" s="14" t="s">
        <v>10</v>
      </c>
      <c r="D2253" s="14">
        <v>27</v>
      </c>
      <c r="E2253" s="14">
        <v>0</v>
      </c>
      <c r="F2253" s="25">
        <v>10459.19</v>
      </c>
      <c r="G2253" s="14" t="s">
        <v>12</v>
      </c>
      <c r="H2253" s="14" t="s">
        <v>16</v>
      </c>
      <c r="I2253" s="14" t="s">
        <v>13</v>
      </c>
      <c r="J2253" s="26" t="s">
        <v>6077</v>
      </c>
      <c r="K2253" s="15">
        <v>58</v>
      </c>
    </row>
    <row r="2254" spans="1:11">
      <c r="A2254" s="14" t="s">
        <v>1296</v>
      </c>
      <c r="B2254" s="14">
        <v>1969</v>
      </c>
      <c r="C2254" s="14" t="s">
        <v>20</v>
      </c>
      <c r="D2254" s="14">
        <v>22</v>
      </c>
      <c r="E2254" s="14">
        <v>1</v>
      </c>
      <c r="F2254" s="25">
        <v>10461.98</v>
      </c>
      <c r="G2254" s="14" t="s">
        <v>12</v>
      </c>
      <c r="H2254" s="14" t="s">
        <v>16</v>
      </c>
      <c r="I2254" s="14" t="s">
        <v>23</v>
      </c>
      <c r="J2254" s="26" t="s">
        <v>6076</v>
      </c>
      <c r="K2254" s="15">
        <v>53</v>
      </c>
    </row>
    <row r="2255" spans="1:11">
      <c r="A2255" s="14" t="s">
        <v>1297</v>
      </c>
      <c r="B2255" s="14">
        <v>1987</v>
      </c>
      <c r="C2255" s="14" t="s">
        <v>18</v>
      </c>
      <c r="D2255" s="14">
        <v>28</v>
      </c>
      <c r="E2255" s="14">
        <v>3</v>
      </c>
      <c r="F2255" s="25">
        <v>10464.83</v>
      </c>
      <c r="G2255" s="14" t="s">
        <v>12</v>
      </c>
      <c r="H2255" s="14" t="s">
        <v>16</v>
      </c>
      <c r="I2255" s="14" t="s">
        <v>23</v>
      </c>
      <c r="J2255" s="26" t="s">
        <v>6075</v>
      </c>
      <c r="K2255" s="15">
        <v>35</v>
      </c>
    </row>
    <row r="2256" spans="1:11">
      <c r="A2256" s="14" t="s">
        <v>1298</v>
      </c>
      <c r="B2256" s="14">
        <v>1978</v>
      </c>
      <c r="C2256" s="14" t="s">
        <v>34</v>
      </c>
      <c r="D2256" s="14">
        <v>21</v>
      </c>
      <c r="E2256" s="14">
        <v>2</v>
      </c>
      <c r="F2256" s="25">
        <v>10486.55</v>
      </c>
      <c r="G2256" s="14" t="s">
        <v>12</v>
      </c>
      <c r="H2256" s="14" t="s">
        <v>12</v>
      </c>
      <c r="I2256" s="14" t="s">
        <v>199</v>
      </c>
      <c r="J2256" s="26" t="s">
        <v>6074</v>
      </c>
      <c r="K2256" s="15">
        <v>44</v>
      </c>
    </row>
    <row r="2257" spans="1:11">
      <c r="A2257" s="14" t="s">
        <v>1299</v>
      </c>
      <c r="B2257" s="14">
        <v>1972</v>
      </c>
      <c r="C2257" s="14" t="s">
        <v>36</v>
      </c>
      <c r="D2257" s="14">
        <v>19</v>
      </c>
      <c r="E2257" s="14">
        <v>2</v>
      </c>
      <c r="F2257" s="25">
        <v>10493.95</v>
      </c>
      <c r="G2257" s="14" t="s">
        <v>12</v>
      </c>
      <c r="H2257" s="14" t="s">
        <v>16</v>
      </c>
      <c r="I2257" s="14" t="s">
        <v>23</v>
      </c>
      <c r="J2257" s="26" t="s">
        <v>6073</v>
      </c>
      <c r="K2257" s="15">
        <v>50</v>
      </c>
    </row>
    <row r="2258" spans="1:11">
      <c r="A2258" s="14" t="s">
        <v>1300</v>
      </c>
      <c r="B2258" s="14">
        <v>1977</v>
      </c>
      <c r="C2258" s="14" t="s">
        <v>36</v>
      </c>
      <c r="D2258" s="14">
        <v>25</v>
      </c>
      <c r="E2258" s="14">
        <v>2</v>
      </c>
      <c r="F2258" s="25">
        <v>10495.6</v>
      </c>
      <c r="G2258" s="14" t="s">
        <v>12</v>
      </c>
      <c r="H2258" s="14" t="s">
        <v>16</v>
      </c>
      <c r="I2258" s="14" t="s">
        <v>23</v>
      </c>
      <c r="J2258" s="26" t="s">
        <v>6072</v>
      </c>
      <c r="K2258" s="15">
        <v>45</v>
      </c>
    </row>
    <row r="2259" spans="1:11">
      <c r="A2259" s="14" t="s">
        <v>2265</v>
      </c>
      <c r="B2259" s="14">
        <v>1978</v>
      </c>
      <c r="C2259" s="14" t="s">
        <v>30</v>
      </c>
      <c r="D2259" s="14">
        <v>20</v>
      </c>
      <c r="E2259" s="14">
        <v>2</v>
      </c>
      <c r="F2259" s="25">
        <v>40054.730000000003</v>
      </c>
      <c r="G2259" s="14" t="s">
        <v>16</v>
      </c>
      <c r="H2259" s="14" t="s">
        <v>12</v>
      </c>
      <c r="I2259" s="14" t="s">
        <v>41</v>
      </c>
      <c r="J2259" s="26" t="s">
        <v>6071</v>
      </c>
      <c r="K2259" s="15">
        <v>44</v>
      </c>
    </row>
    <row r="2260" spans="1:11">
      <c r="A2260" s="14" t="s">
        <v>1301</v>
      </c>
      <c r="B2260" s="14">
        <v>1971</v>
      </c>
      <c r="C2260" s="14" t="s">
        <v>20</v>
      </c>
      <c r="D2260" s="14">
        <v>26</v>
      </c>
      <c r="E2260" s="14">
        <v>0</v>
      </c>
      <c r="F2260" s="25">
        <v>10546.48</v>
      </c>
      <c r="G2260" s="14" t="s">
        <v>12</v>
      </c>
      <c r="H2260" s="14" t="s">
        <v>12</v>
      </c>
      <c r="I2260" s="14" t="s">
        <v>41</v>
      </c>
      <c r="J2260" s="26" t="s">
        <v>6070</v>
      </c>
      <c r="K2260" s="15">
        <v>51</v>
      </c>
    </row>
    <row r="2261" spans="1:11">
      <c r="A2261" s="14" t="s">
        <v>1302</v>
      </c>
      <c r="B2261" s="14">
        <v>1971</v>
      </c>
      <c r="C2261" s="14" t="s">
        <v>18</v>
      </c>
      <c r="D2261" s="14">
        <v>29</v>
      </c>
      <c r="E2261" s="14">
        <v>3</v>
      </c>
      <c r="F2261" s="25">
        <v>10560.49</v>
      </c>
      <c r="G2261" s="14" t="s">
        <v>12</v>
      </c>
      <c r="H2261" s="14" t="s">
        <v>11</v>
      </c>
      <c r="I2261" s="14" t="s">
        <v>13</v>
      </c>
      <c r="J2261" s="26" t="s">
        <v>6069</v>
      </c>
      <c r="K2261" s="15">
        <v>51</v>
      </c>
    </row>
    <row r="2262" spans="1:11">
      <c r="A2262" s="14" t="s">
        <v>1303</v>
      </c>
      <c r="B2262" s="14">
        <v>1969</v>
      </c>
      <c r="C2262" s="14" t="s">
        <v>10</v>
      </c>
      <c r="D2262" s="14">
        <v>17</v>
      </c>
      <c r="E2262" s="14">
        <v>0</v>
      </c>
      <c r="F2262" s="25">
        <v>10564.88</v>
      </c>
      <c r="G2262" s="14" t="s">
        <v>12</v>
      </c>
      <c r="H2262" s="14" t="s">
        <v>16</v>
      </c>
      <c r="I2262" s="14" t="s">
        <v>246</v>
      </c>
      <c r="J2262" s="26" t="s">
        <v>6068</v>
      </c>
      <c r="K2262" s="15">
        <v>53</v>
      </c>
    </row>
    <row r="2263" spans="1:11">
      <c r="A2263" s="14" t="s">
        <v>1304</v>
      </c>
      <c r="B2263" s="14">
        <v>1966</v>
      </c>
      <c r="C2263" s="14" t="s">
        <v>30</v>
      </c>
      <c r="D2263" s="14">
        <v>11</v>
      </c>
      <c r="E2263" s="14">
        <v>0</v>
      </c>
      <c r="F2263" s="25">
        <v>10577.09</v>
      </c>
      <c r="G2263" s="14" t="s">
        <v>12</v>
      </c>
      <c r="H2263" s="14" t="s">
        <v>12</v>
      </c>
      <c r="I2263" s="14" t="s">
        <v>41</v>
      </c>
      <c r="J2263" s="26" t="s">
        <v>6067</v>
      </c>
      <c r="K2263" s="15">
        <v>56</v>
      </c>
    </row>
    <row r="2264" spans="1:11">
      <c r="A2264" s="14" t="s">
        <v>1305</v>
      </c>
      <c r="B2264" s="14">
        <v>1969</v>
      </c>
      <c r="C2264" s="14" t="s">
        <v>30</v>
      </c>
      <c r="D2264" s="14">
        <v>25</v>
      </c>
      <c r="E2264" s="14">
        <v>1</v>
      </c>
      <c r="F2264" s="25">
        <v>10579.71</v>
      </c>
      <c r="G2264" s="14" t="s">
        <v>12</v>
      </c>
      <c r="H2264" s="14" t="s">
        <v>12</v>
      </c>
      <c r="I2264" s="14" t="s">
        <v>13</v>
      </c>
      <c r="J2264" s="26" t="s">
        <v>6066</v>
      </c>
      <c r="K2264" s="15">
        <v>53</v>
      </c>
    </row>
    <row r="2265" spans="1:11">
      <c r="A2265" s="14" t="s">
        <v>1306</v>
      </c>
      <c r="B2265" s="14">
        <v>1966</v>
      </c>
      <c r="C2265" s="14" t="s">
        <v>15</v>
      </c>
      <c r="D2265" s="14">
        <v>3</v>
      </c>
      <c r="E2265" s="14">
        <v>0</v>
      </c>
      <c r="F2265" s="25">
        <v>10594.23</v>
      </c>
      <c r="G2265" s="14" t="s">
        <v>12</v>
      </c>
      <c r="H2265" s="14" t="s">
        <v>12</v>
      </c>
      <c r="I2265" s="14" t="s">
        <v>13</v>
      </c>
      <c r="J2265" s="26" t="s">
        <v>6065</v>
      </c>
      <c r="K2265" s="15">
        <v>56</v>
      </c>
    </row>
    <row r="2266" spans="1:11">
      <c r="A2266" s="14" t="s">
        <v>1307</v>
      </c>
      <c r="B2266" s="14">
        <v>1967</v>
      </c>
      <c r="C2266" s="14" t="s">
        <v>15</v>
      </c>
      <c r="D2266" s="14">
        <v>29</v>
      </c>
      <c r="E2266" s="14">
        <v>0</v>
      </c>
      <c r="F2266" s="25">
        <v>10594.5</v>
      </c>
      <c r="G2266" s="14" t="s">
        <v>12</v>
      </c>
      <c r="H2266" s="14" t="s">
        <v>16</v>
      </c>
      <c r="I2266" s="14" t="s">
        <v>23</v>
      </c>
      <c r="J2266" s="26" t="s">
        <v>6064</v>
      </c>
      <c r="K2266" s="15">
        <v>55</v>
      </c>
    </row>
    <row r="2267" spans="1:11">
      <c r="A2267" s="14" t="s">
        <v>1308</v>
      </c>
      <c r="B2267" s="14">
        <v>1972</v>
      </c>
      <c r="C2267" s="14" t="s">
        <v>30</v>
      </c>
      <c r="D2267" s="14">
        <v>14</v>
      </c>
      <c r="E2267" s="14">
        <v>3</v>
      </c>
      <c r="F2267" s="25">
        <v>10600.55</v>
      </c>
      <c r="G2267" s="14" t="s">
        <v>12</v>
      </c>
      <c r="H2267" s="14" t="s">
        <v>16</v>
      </c>
      <c r="I2267" s="14" t="s">
        <v>23</v>
      </c>
      <c r="J2267" s="26" t="s">
        <v>6063</v>
      </c>
      <c r="K2267" s="15">
        <v>50</v>
      </c>
    </row>
    <row r="2268" spans="1:11">
      <c r="A2268" s="14" t="s">
        <v>1309</v>
      </c>
      <c r="B2268" s="14">
        <v>1966</v>
      </c>
      <c r="C2268" s="14" t="s">
        <v>10</v>
      </c>
      <c r="D2268" s="14">
        <v>20</v>
      </c>
      <c r="E2268" s="14">
        <v>0</v>
      </c>
      <c r="F2268" s="25">
        <v>10601.41</v>
      </c>
      <c r="G2268" s="14" t="s">
        <v>12</v>
      </c>
      <c r="H2268" s="14" t="s">
        <v>11</v>
      </c>
      <c r="I2268" s="14" t="s">
        <v>41</v>
      </c>
      <c r="J2268" s="26" t="s">
        <v>6062</v>
      </c>
      <c r="K2268" s="15">
        <v>56</v>
      </c>
    </row>
    <row r="2269" spans="1:11">
      <c r="A2269" s="14" t="s">
        <v>1310</v>
      </c>
      <c r="B2269" s="14">
        <v>1967</v>
      </c>
      <c r="C2269" s="14" t="s">
        <v>18</v>
      </c>
      <c r="D2269" s="14">
        <v>23</v>
      </c>
      <c r="E2269" s="14">
        <v>0</v>
      </c>
      <c r="F2269" s="25">
        <v>10601.63</v>
      </c>
      <c r="G2269" s="14" t="s">
        <v>12</v>
      </c>
      <c r="H2269" s="14" t="s">
        <v>11</v>
      </c>
      <c r="I2269" s="14" t="s">
        <v>23</v>
      </c>
      <c r="J2269" s="26" t="s">
        <v>6061</v>
      </c>
      <c r="K2269" s="15">
        <v>55</v>
      </c>
    </row>
    <row r="2270" spans="1:11">
      <c r="A2270" s="14" t="s">
        <v>2266</v>
      </c>
      <c r="B2270" s="14">
        <v>1966</v>
      </c>
      <c r="C2270" s="14" t="s">
        <v>34</v>
      </c>
      <c r="D2270" s="14">
        <v>12</v>
      </c>
      <c r="E2270" s="14">
        <v>0</v>
      </c>
      <c r="F2270" s="25">
        <v>40069.440000000002</v>
      </c>
      <c r="G2270" s="14" t="s">
        <v>16</v>
      </c>
      <c r="H2270" s="14" t="s">
        <v>12</v>
      </c>
      <c r="I2270" s="14" t="s">
        <v>41</v>
      </c>
      <c r="J2270" s="26" t="s">
        <v>6060</v>
      </c>
      <c r="K2270" s="15">
        <v>56</v>
      </c>
    </row>
    <row r="2271" spans="1:11">
      <c r="A2271" s="14" t="s">
        <v>1311</v>
      </c>
      <c r="B2271" s="14">
        <v>1966</v>
      </c>
      <c r="C2271" s="14" t="s">
        <v>10</v>
      </c>
      <c r="D2271" s="14">
        <v>2</v>
      </c>
      <c r="E2271" s="14">
        <v>0</v>
      </c>
      <c r="F2271" s="25">
        <v>10602.39</v>
      </c>
      <c r="G2271" s="14" t="s">
        <v>12</v>
      </c>
      <c r="H2271" s="14" t="s">
        <v>12</v>
      </c>
      <c r="I2271" s="14" t="s">
        <v>41</v>
      </c>
      <c r="J2271" s="26" t="s">
        <v>6059</v>
      </c>
      <c r="K2271" s="15">
        <v>56</v>
      </c>
    </row>
    <row r="2272" spans="1:11">
      <c r="A2272" s="14" t="s">
        <v>1312</v>
      </c>
      <c r="B2272" s="14">
        <v>1965</v>
      </c>
      <c r="C2272" s="14" t="s">
        <v>18</v>
      </c>
      <c r="D2272" s="14">
        <v>27</v>
      </c>
      <c r="E2272" s="14">
        <v>0</v>
      </c>
      <c r="F2272" s="25">
        <v>10608.67</v>
      </c>
      <c r="G2272" s="14" t="s">
        <v>12</v>
      </c>
      <c r="H2272" s="14" t="s">
        <v>12</v>
      </c>
      <c r="I2272" s="14" t="s">
        <v>23</v>
      </c>
      <c r="J2272" s="26" t="s">
        <v>6058</v>
      </c>
      <c r="K2272" s="15">
        <v>57</v>
      </c>
    </row>
    <row r="2273" spans="1:11">
      <c r="A2273" s="14" t="s">
        <v>1313</v>
      </c>
      <c r="B2273" s="14">
        <v>1992</v>
      </c>
      <c r="C2273" s="14" t="s">
        <v>10</v>
      </c>
      <c r="D2273" s="14">
        <v>23</v>
      </c>
      <c r="E2273" s="14">
        <v>0</v>
      </c>
      <c r="F2273" s="25">
        <v>10617.04</v>
      </c>
      <c r="G2273" s="14" t="s">
        <v>12</v>
      </c>
      <c r="H2273" s="14" t="s">
        <v>12</v>
      </c>
      <c r="I2273" s="14" t="s">
        <v>534</v>
      </c>
      <c r="J2273" s="26" t="s">
        <v>6057</v>
      </c>
      <c r="K2273" s="15">
        <v>30</v>
      </c>
    </row>
    <row r="2274" spans="1:11">
      <c r="A2274" s="14" t="s">
        <v>1314</v>
      </c>
      <c r="B2274" s="14">
        <v>1990</v>
      </c>
      <c r="C2274" s="14" t="s">
        <v>10</v>
      </c>
      <c r="D2274" s="14">
        <v>6</v>
      </c>
      <c r="E2274" s="14">
        <v>3</v>
      </c>
      <c r="F2274" s="25">
        <v>10620.26</v>
      </c>
      <c r="G2274" s="14" t="s">
        <v>12</v>
      </c>
      <c r="H2274" s="14" t="s">
        <v>12</v>
      </c>
      <c r="I2274" s="14" t="s">
        <v>23</v>
      </c>
      <c r="J2274" s="26" t="s">
        <v>6056</v>
      </c>
      <c r="K2274" s="15">
        <v>32</v>
      </c>
    </row>
    <row r="2275" spans="1:11">
      <c r="A2275" s="14" t="s">
        <v>1315</v>
      </c>
      <c r="B2275" s="14">
        <v>1964</v>
      </c>
      <c r="C2275" s="14" t="s">
        <v>34</v>
      </c>
      <c r="D2275" s="14">
        <v>8</v>
      </c>
      <c r="E2275" s="14">
        <v>0</v>
      </c>
      <c r="F2275" s="25">
        <v>10627.81</v>
      </c>
      <c r="G2275" s="14" t="s">
        <v>12</v>
      </c>
      <c r="H2275" s="14" t="s">
        <v>12</v>
      </c>
      <c r="I2275" s="14" t="s">
        <v>13</v>
      </c>
      <c r="J2275" s="26" t="s">
        <v>6055</v>
      </c>
      <c r="K2275" s="15">
        <v>58</v>
      </c>
    </row>
    <row r="2276" spans="1:11">
      <c r="A2276" s="14" t="s">
        <v>1316</v>
      </c>
      <c r="B2276" s="14">
        <v>1976</v>
      </c>
      <c r="C2276" s="14" t="s">
        <v>15</v>
      </c>
      <c r="D2276" s="14">
        <v>22</v>
      </c>
      <c r="E2276" s="14">
        <v>2</v>
      </c>
      <c r="F2276" s="25">
        <v>10665.44</v>
      </c>
      <c r="G2276" s="14" t="s">
        <v>12</v>
      </c>
      <c r="H2276" s="14" t="s">
        <v>11</v>
      </c>
      <c r="I2276" s="14" t="s">
        <v>299</v>
      </c>
      <c r="J2276" s="26" t="s">
        <v>6054</v>
      </c>
      <c r="K2276" s="15">
        <v>46</v>
      </c>
    </row>
    <row r="2277" spans="1:11">
      <c r="A2277" s="14" t="s">
        <v>1317</v>
      </c>
      <c r="B2277" s="14">
        <v>1962</v>
      </c>
      <c r="C2277" s="14" t="s">
        <v>20</v>
      </c>
      <c r="D2277" s="14">
        <v>7</v>
      </c>
      <c r="E2277" s="14">
        <v>0</v>
      </c>
      <c r="F2277" s="25">
        <v>10676.83</v>
      </c>
      <c r="G2277" s="14" t="s">
        <v>12</v>
      </c>
      <c r="H2277" s="14" t="s">
        <v>12</v>
      </c>
      <c r="I2277" s="14" t="s">
        <v>13</v>
      </c>
      <c r="J2277" s="26" t="s">
        <v>6053</v>
      </c>
      <c r="K2277" s="15">
        <v>60</v>
      </c>
    </row>
    <row r="2278" spans="1:11">
      <c r="A2278" s="14" t="s">
        <v>1318</v>
      </c>
      <c r="B2278" s="14">
        <v>1977</v>
      </c>
      <c r="C2278" s="14" t="s">
        <v>34</v>
      </c>
      <c r="D2278" s="14">
        <v>2</v>
      </c>
      <c r="E2278" s="14">
        <v>2</v>
      </c>
      <c r="F2278" s="25">
        <v>10690.11</v>
      </c>
      <c r="G2278" s="14" t="s">
        <v>12</v>
      </c>
      <c r="H2278" s="14" t="s">
        <v>11</v>
      </c>
      <c r="I2278" s="14" t="s">
        <v>299</v>
      </c>
      <c r="J2278" s="26" t="s">
        <v>6052</v>
      </c>
      <c r="K2278" s="15">
        <v>45</v>
      </c>
    </row>
    <row r="2279" spans="1:11">
      <c r="A2279" s="14" t="s">
        <v>1319</v>
      </c>
      <c r="B2279" s="14">
        <v>1976</v>
      </c>
      <c r="C2279" s="14" t="s">
        <v>20</v>
      </c>
      <c r="D2279" s="14">
        <v>30</v>
      </c>
      <c r="E2279" s="14">
        <v>2</v>
      </c>
      <c r="F2279" s="25">
        <v>10698.38</v>
      </c>
      <c r="G2279" s="14" t="s">
        <v>12</v>
      </c>
      <c r="H2279" s="14" t="s">
        <v>16</v>
      </c>
      <c r="I2279" s="14" t="s">
        <v>199</v>
      </c>
      <c r="J2279" s="26" t="s">
        <v>6051</v>
      </c>
      <c r="K2279" s="15">
        <v>46</v>
      </c>
    </row>
    <row r="2280" spans="1:11">
      <c r="A2280" s="14" t="s">
        <v>1320</v>
      </c>
      <c r="B2280" s="14">
        <v>1972</v>
      </c>
      <c r="C2280" s="14" t="s">
        <v>36</v>
      </c>
      <c r="D2280" s="14">
        <v>24</v>
      </c>
      <c r="E2280" s="14">
        <v>3</v>
      </c>
      <c r="F2280" s="25">
        <v>10702.64</v>
      </c>
      <c r="G2280" s="14" t="s">
        <v>12</v>
      </c>
      <c r="H2280" s="14" t="s">
        <v>12</v>
      </c>
      <c r="I2280" s="14" t="s">
        <v>13</v>
      </c>
      <c r="J2280" s="26" t="s">
        <v>6050</v>
      </c>
      <c r="K2280" s="15">
        <v>50</v>
      </c>
    </row>
    <row r="2281" spans="1:11">
      <c r="A2281" s="14" t="s">
        <v>2267</v>
      </c>
      <c r="B2281" s="14">
        <v>1983</v>
      </c>
      <c r="C2281" s="14" t="s">
        <v>36</v>
      </c>
      <c r="D2281" s="14">
        <v>14</v>
      </c>
      <c r="E2281" s="14">
        <v>2</v>
      </c>
      <c r="F2281" s="25">
        <v>40103.89</v>
      </c>
      <c r="G2281" s="14" t="s">
        <v>16</v>
      </c>
      <c r="H2281" s="14" t="s">
        <v>11</v>
      </c>
      <c r="I2281" s="14" t="s">
        <v>41</v>
      </c>
      <c r="J2281" s="26" t="s">
        <v>6049</v>
      </c>
      <c r="K2281" s="15">
        <v>39</v>
      </c>
    </row>
    <row r="2282" spans="1:11">
      <c r="A2282" s="14" t="s">
        <v>1321</v>
      </c>
      <c r="B2282" s="14">
        <v>1967</v>
      </c>
      <c r="C2282" s="14" t="s">
        <v>10</v>
      </c>
      <c r="D2282" s="14">
        <v>30</v>
      </c>
      <c r="E2282" s="14">
        <v>0</v>
      </c>
      <c r="F2282" s="25">
        <v>10704.47</v>
      </c>
      <c r="G2282" s="14" t="s">
        <v>12</v>
      </c>
      <c r="H2282" s="14" t="s">
        <v>11</v>
      </c>
      <c r="I2282" s="14" t="s">
        <v>41</v>
      </c>
      <c r="J2282" s="26" t="s">
        <v>6048</v>
      </c>
      <c r="K2282" s="15">
        <v>55</v>
      </c>
    </row>
    <row r="2283" spans="1:11">
      <c r="A2283" s="14" t="s">
        <v>1322</v>
      </c>
      <c r="B2283" s="14">
        <v>1967</v>
      </c>
      <c r="C2283" s="14" t="s">
        <v>36</v>
      </c>
      <c r="D2283" s="14">
        <v>5</v>
      </c>
      <c r="E2283" s="14">
        <v>0</v>
      </c>
      <c r="F2283" s="25">
        <v>10713.64</v>
      </c>
      <c r="G2283" s="14" t="s">
        <v>12</v>
      </c>
      <c r="H2283" s="14" t="s">
        <v>12</v>
      </c>
      <c r="I2283" s="14" t="s">
        <v>41</v>
      </c>
      <c r="J2283" s="26" t="s">
        <v>6047</v>
      </c>
      <c r="K2283" s="15">
        <v>55</v>
      </c>
    </row>
    <row r="2284" spans="1:11">
      <c r="A2284" s="14" t="s">
        <v>1323</v>
      </c>
      <c r="B2284" s="14">
        <v>1992</v>
      </c>
      <c r="C2284" s="14" t="s">
        <v>18</v>
      </c>
      <c r="D2284" s="14">
        <v>25</v>
      </c>
      <c r="E2284" s="14">
        <v>0</v>
      </c>
      <c r="F2284" s="25">
        <v>10719.57</v>
      </c>
      <c r="G2284" s="14" t="s">
        <v>12</v>
      </c>
      <c r="H2284" s="14" t="s">
        <v>16</v>
      </c>
      <c r="I2284" s="14" t="s">
        <v>23</v>
      </c>
      <c r="J2284" s="26" t="s">
        <v>6046</v>
      </c>
      <c r="K2284" s="15">
        <v>30</v>
      </c>
    </row>
    <row r="2285" spans="1:11">
      <c r="A2285" s="14" t="s">
        <v>1324</v>
      </c>
      <c r="B2285" s="14">
        <v>1974</v>
      </c>
      <c r="C2285" s="14" t="s">
        <v>30</v>
      </c>
      <c r="D2285" s="14">
        <v>9</v>
      </c>
      <c r="E2285" s="14">
        <v>4</v>
      </c>
      <c r="F2285" s="25">
        <v>10736.87</v>
      </c>
      <c r="G2285" s="14" t="s">
        <v>12</v>
      </c>
      <c r="H2285" s="14" t="s">
        <v>16</v>
      </c>
      <c r="I2285" s="14" t="s">
        <v>167</v>
      </c>
      <c r="J2285" s="26" t="s">
        <v>6045</v>
      </c>
      <c r="K2285" s="15">
        <v>48</v>
      </c>
    </row>
    <row r="2286" spans="1:11">
      <c r="A2286" s="14" t="s">
        <v>1325</v>
      </c>
      <c r="B2286" s="14">
        <v>1986</v>
      </c>
      <c r="C2286" s="14" t="s">
        <v>34</v>
      </c>
      <c r="D2286" s="14">
        <v>29</v>
      </c>
      <c r="E2286" s="14">
        <v>3</v>
      </c>
      <c r="F2286" s="25">
        <v>10749.02</v>
      </c>
      <c r="G2286" s="14" t="s">
        <v>12</v>
      </c>
      <c r="H2286" s="14" t="s">
        <v>16</v>
      </c>
      <c r="I2286" s="14" t="s">
        <v>534</v>
      </c>
      <c r="J2286" s="26" t="s">
        <v>6044</v>
      </c>
      <c r="K2286" s="15">
        <v>36</v>
      </c>
    </row>
    <row r="2287" spans="1:11">
      <c r="A2287" s="14" t="s">
        <v>1326</v>
      </c>
      <c r="B2287" s="14">
        <v>1989</v>
      </c>
      <c r="C2287" s="14" t="s">
        <v>15</v>
      </c>
      <c r="D2287" s="14">
        <v>25</v>
      </c>
      <c r="E2287" s="14">
        <v>3</v>
      </c>
      <c r="F2287" s="25">
        <v>10769.75</v>
      </c>
      <c r="G2287" s="14" t="s">
        <v>12</v>
      </c>
      <c r="H2287" s="14" t="s">
        <v>11</v>
      </c>
      <c r="I2287" s="14" t="s">
        <v>631</v>
      </c>
      <c r="J2287" s="26" t="s">
        <v>6043</v>
      </c>
      <c r="K2287" s="15">
        <v>33</v>
      </c>
    </row>
    <row r="2288" spans="1:11">
      <c r="A2288" s="14" t="s">
        <v>1327</v>
      </c>
      <c r="B2288" s="14">
        <v>1967</v>
      </c>
      <c r="C2288" s="14" t="s">
        <v>15</v>
      </c>
      <c r="D2288" s="14">
        <v>11</v>
      </c>
      <c r="E2288" s="14">
        <v>1</v>
      </c>
      <c r="F2288" s="25">
        <v>10791.96</v>
      </c>
      <c r="G2288" s="14" t="s">
        <v>12</v>
      </c>
      <c r="H2288" s="14" t="s">
        <v>11</v>
      </c>
      <c r="I2288" s="14" t="s">
        <v>41</v>
      </c>
      <c r="J2288" s="26" t="s">
        <v>6042</v>
      </c>
      <c r="K2288" s="15">
        <v>55</v>
      </c>
    </row>
    <row r="2289" spans="1:11">
      <c r="A2289" s="14" t="s">
        <v>1328</v>
      </c>
      <c r="B2289" s="14">
        <v>1999</v>
      </c>
      <c r="C2289" s="14" t="s">
        <v>30</v>
      </c>
      <c r="D2289" s="14">
        <v>24</v>
      </c>
      <c r="E2289" s="14">
        <v>0</v>
      </c>
      <c r="F2289" s="25">
        <v>10795.94</v>
      </c>
      <c r="G2289" s="14" t="s">
        <v>12</v>
      </c>
      <c r="H2289" s="14" t="s">
        <v>16</v>
      </c>
      <c r="I2289" s="14" t="s">
        <v>41</v>
      </c>
      <c r="J2289" s="26" t="s">
        <v>6041</v>
      </c>
      <c r="K2289" s="15">
        <v>23</v>
      </c>
    </row>
    <row r="2290" spans="1:11">
      <c r="A2290" s="14" t="s">
        <v>1329</v>
      </c>
      <c r="B2290" s="14">
        <v>1967</v>
      </c>
      <c r="C2290" s="14" t="s">
        <v>36</v>
      </c>
      <c r="D2290" s="14">
        <v>23</v>
      </c>
      <c r="E2290" s="14">
        <v>0</v>
      </c>
      <c r="F2290" s="25">
        <v>10796.35</v>
      </c>
      <c r="G2290" s="14" t="s">
        <v>12</v>
      </c>
      <c r="H2290" s="14" t="s">
        <v>16</v>
      </c>
      <c r="I2290" s="14" t="s">
        <v>165</v>
      </c>
      <c r="J2290" s="26" t="s">
        <v>6040</v>
      </c>
      <c r="K2290" s="15">
        <v>55</v>
      </c>
    </row>
    <row r="2291" spans="1:11">
      <c r="A2291" s="14" t="s">
        <v>1330</v>
      </c>
      <c r="B2291" s="14">
        <v>1970</v>
      </c>
      <c r="C2291" s="14" t="s">
        <v>36</v>
      </c>
      <c r="D2291" s="14">
        <v>28</v>
      </c>
      <c r="E2291" s="14">
        <v>1</v>
      </c>
      <c r="F2291" s="25">
        <v>10797.34</v>
      </c>
      <c r="G2291" s="14" t="s">
        <v>12</v>
      </c>
      <c r="H2291" s="14" t="s">
        <v>11</v>
      </c>
      <c r="I2291" s="14" t="s">
        <v>248</v>
      </c>
      <c r="J2291" s="26" t="s">
        <v>6039</v>
      </c>
      <c r="K2291" s="15">
        <v>52</v>
      </c>
    </row>
    <row r="2292" spans="1:11">
      <c r="A2292" s="14" t="s">
        <v>2268</v>
      </c>
      <c r="B2292" s="14">
        <v>1985</v>
      </c>
      <c r="C2292" s="14" t="s">
        <v>36</v>
      </c>
      <c r="D2292" s="14">
        <v>21</v>
      </c>
      <c r="E2292" s="14">
        <v>4</v>
      </c>
      <c r="F2292" s="25">
        <v>40182.25</v>
      </c>
      <c r="G2292" s="14" t="s">
        <v>16</v>
      </c>
      <c r="H2292" s="14" t="s">
        <v>11</v>
      </c>
      <c r="I2292" s="14" t="s">
        <v>41</v>
      </c>
      <c r="J2292" s="26" t="s">
        <v>6038</v>
      </c>
      <c r="K2292" s="15">
        <v>37</v>
      </c>
    </row>
    <row r="2293" spans="1:11">
      <c r="A2293" s="14" t="s">
        <v>1331</v>
      </c>
      <c r="B2293" s="14">
        <v>1970</v>
      </c>
      <c r="C2293" s="14" t="s">
        <v>30</v>
      </c>
      <c r="D2293" s="14">
        <v>18</v>
      </c>
      <c r="E2293" s="14">
        <v>2</v>
      </c>
      <c r="F2293" s="25">
        <v>10806.84</v>
      </c>
      <c r="G2293" s="14" t="s">
        <v>12</v>
      </c>
      <c r="H2293" s="14" t="s">
        <v>11</v>
      </c>
      <c r="I2293" s="14" t="s">
        <v>41</v>
      </c>
      <c r="J2293" s="26" t="s">
        <v>6037</v>
      </c>
      <c r="K2293" s="15">
        <v>52</v>
      </c>
    </row>
    <row r="2294" spans="1:11">
      <c r="A2294" s="14" t="s">
        <v>1332</v>
      </c>
      <c r="B2294" s="14">
        <v>1967</v>
      </c>
      <c r="C2294" s="14" t="s">
        <v>36</v>
      </c>
      <c r="D2294" s="14">
        <v>2</v>
      </c>
      <c r="E2294" s="14">
        <v>1</v>
      </c>
      <c r="F2294" s="25">
        <v>10807.49</v>
      </c>
      <c r="G2294" s="14" t="s">
        <v>12</v>
      </c>
      <c r="H2294" s="14" t="s">
        <v>11</v>
      </c>
      <c r="I2294" s="14" t="s">
        <v>13</v>
      </c>
      <c r="J2294" s="26" t="s">
        <v>6036</v>
      </c>
      <c r="K2294" s="15">
        <v>55</v>
      </c>
    </row>
    <row r="2295" spans="1:11">
      <c r="A2295" s="14" t="s">
        <v>1333</v>
      </c>
      <c r="B2295" s="14">
        <v>1968</v>
      </c>
      <c r="C2295" s="14" t="s">
        <v>10</v>
      </c>
      <c r="D2295" s="14">
        <v>28</v>
      </c>
      <c r="E2295" s="14">
        <v>1</v>
      </c>
      <c r="F2295" s="25">
        <v>10825.25</v>
      </c>
      <c r="G2295" s="14" t="s">
        <v>12</v>
      </c>
      <c r="H2295" s="14" t="s">
        <v>12</v>
      </c>
      <c r="I2295" s="14" t="s">
        <v>23</v>
      </c>
      <c r="J2295" s="26" t="s">
        <v>6035</v>
      </c>
      <c r="K2295" s="15">
        <v>54</v>
      </c>
    </row>
    <row r="2296" spans="1:11">
      <c r="A2296" s="14" t="s">
        <v>1334</v>
      </c>
      <c r="B2296" s="14">
        <v>1971</v>
      </c>
      <c r="C2296" s="14" t="s">
        <v>30</v>
      </c>
      <c r="D2296" s="14">
        <v>20</v>
      </c>
      <c r="E2296" s="14">
        <v>2</v>
      </c>
      <c r="F2296" s="25">
        <v>10848.13</v>
      </c>
      <c r="G2296" s="14" t="s">
        <v>12</v>
      </c>
      <c r="H2296" s="14" t="s">
        <v>12</v>
      </c>
      <c r="I2296" s="14" t="s">
        <v>23</v>
      </c>
      <c r="J2296" s="26" t="s">
        <v>6034</v>
      </c>
      <c r="K2296" s="15">
        <v>51</v>
      </c>
    </row>
    <row r="2297" spans="1:11">
      <c r="A2297" s="14" t="s">
        <v>1335</v>
      </c>
      <c r="B2297" s="14">
        <v>1994</v>
      </c>
      <c r="C2297" s="14" t="s">
        <v>20</v>
      </c>
      <c r="D2297" s="14">
        <v>6</v>
      </c>
      <c r="E2297" s="14">
        <v>0</v>
      </c>
      <c r="F2297" s="25">
        <v>10886.66</v>
      </c>
      <c r="G2297" s="14" t="s">
        <v>12</v>
      </c>
      <c r="H2297" s="14" t="s">
        <v>12</v>
      </c>
      <c r="I2297" s="14" t="s">
        <v>23</v>
      </c>
      <c r="J2297" s="26" t="s">
        <v>6033</v>
      </c>
      <c r="K2297" s="15">
        <v>28</v>
      </c>
    </row>
    <row r="2298" spans="1:11">
      <c r="A2298" s="14" t="s">
        <v>1336</v>
      </c>
      <c r="B2298" s="14">
        <v>1968</v>
      </c>
      <c r="C2298" s="14" t="s">
        <v>15</v>
      </c>
      <c r="D2298" s="14">
        <v>13</v>
      </c>
      <c r="E2298" s="14">
        <v>0</v>
      </c>
      <c r="F2298" s="25">
        <v>10923.93</v>
      </c>
      <c r="G2298" s="14" t="s">
        <v>12</v>
      </c>
      <c r="H2298" s="14" t="s">
        <v>16</v>
      </c>
      <c r="I2298" s="14" t="s">
        <v>246</v>
      </c>
      <c r="J2298" s="26" t="s">
        <v>6032</v>
      </c>
      <c r="K2298" s="15">
        <v>54</v>
      </c>
    </row>
    <row r="2299" spans="1:11">
      <c r="A2299" s="14" t="s">
        <v>1337</v>
      </c>
      <c r="B2299" s="14">
        <v>1968</v>
      </c>
      <c r="C2299" s="14" t="s">
        <v>15</v>
      </c>
      <c r="D2299" s="14">
        <v>12</v>
      </c>
      <c r="E2299" s="14">
        <v>1</v>
      </c>
      <c r="F2299" s="25">
        <v>10928.85</v>
      </c>
      <c r="G2299" s="14" t="s">
        <v>12</v>
      </c>
      <c r="H2299" s="14" t="s">
        <v>12</v>
      </c>
      <c r="I2299" s="14" t="s">
        <v>13</v>
      </c>
      <c r="J2299" s="26" t="s">
        <v>6031</v>
      </c>
      <c r="K2299" s="15">
        <v>54</v>
      </c>
    </row>
    <row r="2300" spans="1:11">
      <c r="A2300" s="14" t="s">
        <v>1338</v>
      </c>
      <c r="B2300" s="14">
        <v>1969</v>
      </c>
      <c r="C2300" s="14" t="s">
        <v>15</v>
      </c>
      <c r="D2300" s="14">
        <v>10</v>
      </c>
      <c r="E2300" s="14">
        <v>1</v>
      </c>
      <c r="F2300" s="25">
        <v>10942.13</v>
      </c>
      <c r="G2300" s="14" t="s">
        <v>12</v>
      </c>
      <c r="H2300" s="14" t="s">
        <v>12</v>
      </c>
      <c r="I2300" s="14" t="s">
        <v>23</v>
      </c>
      <c r="J2300" s="26" t="s">
        <v>6030</v>
      </c>
      <c r="K2300" s="15">
        <v>53</v>
      </c>
    </row>
    <row r="2301" spans="1:11">
      <c r="A2301" s="14" t="s">
        <v>1339</v>
      </c>
      <c r="B2301" s="14">
        <v>1965</v>
      </c>
      <c r="C2301" s="14" t="s">
        <v>30</v>
      </c>
      <c r="D2301" s="14">
        <v>4</v>
      </c>
      <c r="E2301" s="14">
        <v>0</v>
      </c>
      <c r="F2301" s="25">
        <v>10959.33</v>
      </c>
      <c r="G2301" s="14" t="s">
        <v>12</v>
      </c>
      <c r="H2301" s="14" t="s">
        <v>12</v>
      </c>
      <c r="I2301" s="14" t="s">
        <v>41</v>
      </c>
      <c r="J2301" s="26" t="s">
        <v>6029</v>
      </c>
      <c r="K2301" s="15">
        <v>57</v>
      </c>
    </row>
    <row r="2302" spans="1:11">
      <c r="A2302" s="14" t="s">
        <v>1340</v>
      </c>
      <c r="B2302" s="14">
        <v>1969</v>
      </c>
      <c r="C2302" s="14" t="s">
        <v>34</v>
      </c>
      <c r="D2302" s="14">
        <v>14</v>
      </c>
      <c r="E2302" s="14">
        <v>1</v>
      </c>
      <c r="F2302" s="25">
        <v>10959.69</v>
      </c>
      <c r="G2302" s="14" t="s">
        <v>12</v>
      </c>
      <c r="H2302" s="14" t="s">
        <v>12</v>
      </c>
      <c r="I2302" s="14" t="s">
        <v>23</v>
      </c>
      <c r="J2302" s="26" t="s">
        <v>6028</v>
      </c>
      <c r="K2302" s="15">
        <v>53</v>
      </c>
    </row>
    <row r="2303" spans="1:11">
      <c r="A2303" s="14" t="s">
        <v>2269</v>
      </c>
      <c r="B2303" s="14">
        <v>1979</v>
      </c>
      <c r="C2303" s="14" t="s">
        <v>34</v>
      </c>
      <c r="D2303" s="14">
        <v>18</v>
      </c>
      <c r="E2303" s="14">
        <v>2</v>
      </c>
      <c r="F2303" s="25">
        <v>40204.83</v>
      </c>
      <c r="G2303" s="14" t="s">
        <v>16</v>
      </c>
      <c r="H2303" s="14" t="s">
        <v>12</v>
      </c>
      <c r="I2303" s="14" t="s">
        <v>23</v>
      </c>
      <c r="J2303" s="26" t="s">
        <v>6027</v>
      </c>
      <c r="K2303" s="15">
        <v>43</v>
      </c>
    </row>
    <row r="2304" spans="1:11">
      <c r="A2304" s="14" t="s">
        <v>1341</v>
      </c>
      <c r="B2304" s="14">
        <v>1965</v>
      </c>
      <c r="C2304" s="14" t="s">
        <v>18</v>
      </c>
      <c r="D2304" s="14">
        <v>19</v>
      </c>
      <c r="E2304" s="14">
        <v>0</v>
      </c>
      <c r="F2304" s="25">
        <v>10965.45</v>
      </c>
      <c r="G2304" s="14" t="s">
        <v>12</v>
      </c>
      <c r="H2304" s="14" t="s">
        <v>11</v>
      </c>
      <c r="I2304" s="14" t="s">
        <v>41</v>
      </c>
      <c r="J2304" s="26" t="s">
        <v>6026</v>
      </c>
      <c r="K2304" s="15">
        <v>57</v>
      </c>
    </row>
    <row r="2305" spans="1:11">
      <c r="A2305" s="14" t="s">
        <v>1342</v>
      </c>
      <c r="B2305" s="14">
        <v>1966</v>
      </c>
      <c r="C2305" s="14" t="s">
        <v>10</v>
      </c>
      <c r="D2305" s="14">
        <v>9</v>
      </c>
      <c r="E2305" s="14">
        <v>0</v>
      </c>
      <c r="F2305" s="25">
        <v>10976.25</v>
      </c>
      <c r="G2305" s="14" t="s">
        <v>12</v>
      </c>
      <c r="H2305" s="14" t="s">
        <v>11</v>
      </c>
      <c r="I2305" s="14" t="s">
        <v>23</v>
      </c>
      <c r="J2305" s="26" t="s">
        <v>6025</v>
      </c>
      <c r="K2305" s="15">
        <v>56</v>
      </c>
    </row>
    <row r="2306" spans="1:11">
      <c r="A2306" s="14" t="s">
        <v>1343</v>
      </c>
      <c r="B2306" s="14">
        <v>1973</v>
      </c>
      <c r="C2306" s="14" t="s">
        <v>36</v>
      </c>
      <c r="D2306" s="14">
        <v>21</v>
      </c>
      <c r="E2306" s="14">
        <v>4</v>
      </c>
      <c r="F2306" s="25">
        <v>10977.21</v>
      </c>
      <c r="G2306" s="14" t="s">
        <v>12</v>
      </c>
      <c r="H2306" s="14" t="s">
        <v>16</v>
      </c>
      <c r="I2306" s="14" t="s">
        <v>13</v>
      </c>
      <c r="J2306" s="26" t="s">
        <v>6024</v>
      </c>
      <c r="K2306" s="15">
        <v>49</v>
      </c>
    </row>
    <row r="2307" spans="1:11">
      <c r="A2307" s="14" t="s">
        <v>1344</v>
      </c>
      <c r="B2307" s="14">
        <v>1965</v>
      </c>
      <c r="C2307" s="14" t="s">
        <v>30</v>
      </c>
      <c r="D2307" s="14">
        <v>18</v>
      </c>
      <c r="E2307" s="14">
        <v>0</v>
      </c>
      <c r="F2307" s="25">
        <v>10982.5</v>
      </c>
      <c r="G2307" s="14" t="s">
        <v>12</v>
      </c>
      <c r="H2307" s="14" t="s">
        <v>12</v>
      </c>
      <c r="I2307" s="14" t="s">
        <v>13</v>
      </c>
      <c r="J2307" s="26" t="s">
        <v>6023</v>
      </c>
      <c r="K2307" s="15">
        <v>57</v>
      </c>
    </row>
    <row r="2308" spans="1:11">
      <c r="A2308" s="14" t="s">
        <v>1345</v>
      </c>
      <c r="B2308" s="14">
        <v>2000</v>
      </c>
      <c r="C2308" s="14" t="s">
        <v>20</v>
      </c>
      <c r="D2308" s="14">
        <v>17</v>
      </c>
      <c r="E2308" s="14">
        <v>0</v>
      </c>
      <c r="F2308" s="25">
        <v>10991.58</v>
      </c>
      <c r="G2308" s="14" t="s">
        <v>12</v>
      </c>
      <c r="H2308" s="14" t="s">
        <v>12</v>
      </c>
      <c r="I2308" s="14" t="s">
        <v>23</v>
      </c>
      <c r="J2308" s="26" t="s">
        <v>6022</v>
      </c>
      <c r="K2308" s="15">
        <v>22</v>
      </c>
    </row>
    <row r="2309" spans="1:11">
      <c r="A2309" s="14" t="s">
        <v>1346</v>
      </c>
      <c r="B2309" s="14">
        <v>1968</v>
      </c>
      <c r="C2309" s="14" t="s">
        <v>36</v>
      </c>
      <c r="D2309" s="14">
        <v>24</v>
      </c>
      <c r="E2309" s="14">
        <v>2</v>
      </c>
      <c r="F2309" s="25">
        <v>11013.71</v>
      </c>
      <c r="G2309" s="14" t="s">
        <v>12</v>
      </c>
      <c r="H2309" s="14" t="s">
        <v>16</v>
      </c>
      <c r="I2309" s="14" t="s">
        <v>13</v>
      </c>
      <c r="J2309" s="26" t="s">
        <v>6021</v>
      </c>
      <c r="K2309" s="15">
        <v>54</v>
      </c>
    </row>
    <row r="2310" spans="1:11">
      <c r="A2310" s="14" t="s">
        <v>1347</v>
      </c>
      <c r="B2310" s="14">
        <v>1974</v>
      </c>
      <c r="C2310" s="14" t="s">
        <v>30</v>
      </c>
      <c r="D2310" s="14">
        <v>15</v>
      </c>
      <c r="E2310" s="14">
        <v>4</v>
      </c>
      <c r="F2310" s="25">
        <v>11015.17</v>
      </c>
      <c r="G2310" s="14" t="s">
        <v>12</v>
      </c>
      <c r="H2310" s="14" t="s">
        <v>16</v>
      </c>
      <c r="I2310" s="14" t="s">
        <v>23</v>
      </c>
      <c r="J2310" s="26" t="s">
        <v>6020</v>
      </c>
      <c r="K2310" s="15">
        <v>48</v>
      </c>
    </row>
    <row r="2311" spans="1:11">
      <c r="A2311" s="14" t="s">
        <v>1348</v>
      </c>
      <c r="B2311" s="14">
        <v>1991</v>
      </c>
      <c r="C2311" s="14" t="s">
        <v>18</v>
      </c>
      <c r="D2311" s="14">
        <v>26</v>
      </c>
      <c r="E2311" s="14">
        <v>3</v>
      </c>
      <c r="F2311" s="25">
        <v>11018.05</v>
      </c>
      <c r="G2311" s="14" t="s">
        <v>12</v>
      </c>
      <c r="H2311" s="14" t="s">
        <v>11</v>
      </c>
      <c r="I2311" s="14" t="s">
        <v>23</v>
      </c>
      <c r="J2311" s="26" t="s">
        <v>6019</v>
      </c>
      <c r="K2311" s="15">
        <v>31</v>
      </c>
    </row>
    <row r="2312" spans="1:11">
      <c r="A2312" s="14" t="s">
        <v>1349</v>
      </c>
      <c r="B2312" s="14">
        <v>1996</v>
      </c>
      <c r="C2312" s="14" t="s">
        <v>10</v>
      </c>
      <c r="D2312" s="14">
        <v>21</v>
      </c>
      <c r="E2312" s="14">
        <v>0</v>
      </c>
      <c r="F2312" s="25">
        <v>11028.56</v>
      </c>
      <c r="G2312" s="14" t="s">
        <v>12</v>
      </c>
      <c r="H2312" s="14" t="s">
        <v>12</v>
      </c>
      <c r="I2312" s="14" t="s">
        <v>23</v>
      </c>
      <c r="J2312" s="26" t="s">
        <v>6018</v>
      </c>
      <c r="K2312" s="15">
        <v>26</v>
      </c>
    </row>
    <row r="2313" spans="1:11">
      <c r="A2313" s="14" t="s">
        <v>1350</v>
      </c>
      <c r="B2313" s="14">
        <v>1974</v>
      </c>
      <c r="C2313" s="14" t="s">
        <v>30</v>
      </c>
      <c r="D2313" s="14">
        <v>10</v>
      </c>
      <c r="E2313" s="14">
        <v>4</v>
      </c>
      <c r="F2313" s="25">
        <v>11033.66</v>
      </c>
      <c r="G2313" s="14" t="s">
        <v>12</v>
      </c>
      <c r="H2313" s="14" t="s">
        <v>12</v>
      </c>
      <c r="I2313" s="14" t="s">
        <v>23</v>
      </c>
      <c r="J2313" s="26" t="s">
        <v>6017</v>
      </c>
      <c r="K2313" s="15">
        <v>48</v>
      </c>
    </row>
    <row r="2314" spans="1:11">
      <c r="A2314" s="14" t="s">
        <v>2270</v>
      </c>
      <c r="B2314" s="14">
        <v>1981</v>
      </c>
      <c r="C2314" s="14" t="s">
        <v>10</v>
      </c>
      <c r="D2314" s="14">
        <v>28</v>
      </c>
      <c r="E2314" s="14">
        <v>1</v>
      </c>
      <c r="F2314" s="25">
        <v>40208.559999999998</v>
      </c>
      <c r="G2314" s="14" t="s">
        <v>16</v>
      </c>
      <c r="H2314" s="14" t="s">
        <v>11</v>
      </c>
      <c r="I2314" s="14" t="s">
        <v>41</v>
      </c>
      <c r="J2314" s="26" t="s">
        <v>6016</v>
      </c>
      <c r="K2314" s="15">
        <v>41</v>
      </c>
    </row>
    <row r="2315" spans="1:11">
      <c r="A2315" s="14" t="s">
        <v>1351</v>
      </c>
      <c r="B2315" s="14">
        <v>1989</v>
      </c>
      <c r="C2315" s="14" t="s">
        <v>36</v>
      </c>
      <c r="D2315" s="14">
        <v>25</v>
      </c>
      <c r="E2315" s="14">
        <v>3</v>
      </c>
      <c r="F2315" s="25">
        <v>11037.51</v>
      </c>
      <c r="G2315" s="14" t="s">
        <v>12</v>
      </c>
      <c r="H2315" s="14" t="s">
        <v>16</v>
      </c>
      <c r="I2315" s="14" t="s">
        <v>23</v>
      </c>
      <c r="J2315" s="26" t="s">
        <v>6015</v>
      </c>
      <c r="K2315" s="15">
        <v>33</v>
      </c>
    </row>
    <row r="2316" spans="1:11">
      <c r="A2316" s="14" t="s">
        <v>1352</v>
      </c>
      <c r="B2316" s="14">
        <v>1974</v>
      </c>
      <c r="C2316" s="14" t="s">
        <v>34</v>
      </c>
      <c r="D2316" s="14">
        <v>30</v>
      </c>
      <c r="E2316" s="14">
        <v>0</v>
      </c>
      <c r="F2316" s="25">
        <v>11037.85</v>
      </c>
      <c r="G2316" s="14" t="s">
        <v>12</v>
      </c>
      <c r="H2316" s="14" t="s">
        <v>11</v>
      </c>
      <c r="I2316" s="14" t="s">
        <v>199</v>
      </c>
      <c r="J2316" s="26" t="s">
        <v>6014</v>
      </c>
      <c r="K2316" s="15">
        <v>48</v>
      </c>
    </row>
    <row r="2317" spans="1:11">
      <c r="A2317" s="14" t="s">
        <v>1353</v>
      </c>
      <c r="B2317" s="14">
        <v>2001</v>
      </c>
      <c r="C2317" s="14" t="s">
        <v>30</v>
      </c>
      <c r="D2317" s="14">
        <v>17</v>
      </c>
      <c r="E2317" s="14">
        <v>0</v>
      </c>
      <c r="F2317" s="25">
        <v>11046.02</v>
      </c>
      <c r="G2317" s="14" t="s">
        <v>12</v>
      </c>
      <c r="H2317" s="14" t="s">
        <v>16</v>
      </c>
      <c r="I2317" s="14" t="s">
        <v>534</v>
      </c>
      <c r="J2317" s="26" t="s">
        <v>6013</v>
      </c>
      <c r="K2317" s="15">
        <v>21</v>
      </c>
    </row>
    <row r="2318" spans="1:11">
      <c r="A2318" s="14" t="s">
        <v>1354</v>
      </c>
      <c r="B2318" s="14">
        <v>2000</v>
      </c>
      <c r="C2318" s="14" t="s">
        <v>20</v>
      </c>
      <c r="D2318" s="14">
        <v>18</v>
      </c>
      <c r="E2318" s="14">
        <v>0</v>
      </c>
      <c r="F2318" s="25">
        <v>11068.7</v>
      </c>
      <c r="G2318" s="14" t="s">
        <v>12</v>
      </c>
      <c r="H2318" s="14" t="s">
        <v>16</v>
      </c>
      <c r="I2318" s="14" t="s">
        <v>41</v>
      </c>
      <c r="J2318" s="26" t="s">
        <v>6012</v>
      </c>
      <c r="K2318" s="15">
        <v>22</v>
      </c>
    </row>
    <row r="2319" spans="1:11">
      <c r="A2319" s="14" t="s">
        <v>1355</v>
      </c>
      <c r="B2319" s="14">
        <v>1971</v>
      </c>
      <c r="C2319" s="14" t="s">
        <v>15</v>
      </c>
      <c r="D2319" s="14">
        <v>9</v>
      </c>
      <c r="E2319" s="14">
        <v>0</v>
      </c>
      <c r="F2319" s="25">
        <v>11068.77</v>
      </c>
      <c r="G2319" s="14" t="s">
        <v>12</v>
      </c>
      <c r="H2319" s="14" t="s">
        <v>11</v>
      </c>
      <c r="I2319" s="14" t="s">
        <v>23</v>
      </c>
      <c r="J2319" s="26" t="s">
        <v>6011</v>
      </c>
      <c r="K2319" s="15">
        <v>51</v>
      </c>
    </row>
    <row r="2320" spans="1:11">
      <c r="A2320" s="14" t="s">
        <v>1356</v>
      </c>
      <c r="B2320" s="14">
        <v>1966</v>
      </c>
      <c r="C2320" s="14" t="s">
        <v>15</v>
      </c>
      <c r="D2320" s="14">
        <v>7</v>
      </c>
      <c r="E2320" s="14">
        <v>0</v>
      </c>
      <c r="F2320" s="25">
        <v>11070.54</v>
      </c>
      <c r="G2320" s="14" t="s">
        <v>12</v>
      </c>
      <c r="H2320" s="14" t="s">
        <v>12</v>
      </c>
      <c r="I2320" s="14" t="s">
        <v>41</v>
      </c>
      <c r="J2320" s="26" t="s">
        <v>6010</v>
      </c>
      <c r="K2320" s="15">
        <v>56</v>
      </c>
    </row>
    <row r="2321" spans="1:11">
      <c r="A2321" s="14" t="s">
        <v>1357</v>
      </c>
      <c r="B2321" s="14">
        <v>1966</v>
      </c>
      <c r="C2321" s="14" t="s">
        <v>15</v>
      </c>
      <c r="D2321" s="14">
        <v>20</v>
      </c>
      <c r="E2321" s="14">
        <v>0</v>
      </c>
      <c r="F2321" s="25">
        <v>11073.18</v>
      </c>
      <c r="G2321" s="14" t="s">
        <v>12</v>
      </c>
      <c r="H2321" s="14" t="s">
        <v>12</v>
      </c>
      <c r="I2321" s="14" t="s">
        <v>41</v>
      </c>
      <c r="J2321" s="26" t="s">
        <v>6009</v>
      </c>
      <c r="K2321" s="15">
        <v>56</v>
      </c>
    </row>
    <row r="2322" spans="1:11">
      <c r="A2322" s="14" t="s">
        <v>1358</v>
      </c>
      <c r="B2322" s="14">
        <v>1967</v>
      </c>
      <c r="C2322" s="14" t="s">
        <v>20</v>
      </c>
      <c r="D2322" s="14">
        <v>4</v>
      </c>
      <c r="E2322" s="14">
        <v>0</v>
      </c>
      <c r="F2322" s="25">
        <v>11082.58</v>
      </c>
      <c r="G2322" s="14" t="s">
        <v>12</v>
      </c>
      <c r="H2322" s="14" t="s">
        <v>11</v>
      </c>
      <c r="I2322" s="14" t="s">
        <v>23</v>
      </c>
      <c r="J2322" s="26" t="s">
        <v>6008</v>
      </c>
      <c r="K2322" s="15">
        <v>55</v>
      </c>
    </row>
    <row r="2323" spans="1:11">
      <c r="A2323" s="14" t="s">
        <v>1359</v>
      </c>
      <c r="B2323" s="14">
        <v>1972</v>
      </c>
      <c r="C2323" s="14" t="s">
        <v>36</v>
      </c>
      <c r="D2323" s="14">
        <v>7</v>
      </c>
      <c r="E2323" s="14">
        <v>3</v>
      </c>
      <c r="F2323" s="25">
        <v>11085.59</v>
      </c>
      <c r="G2323" s="14" t="s">
        <v>12</v>
      </c>
      <c r="H2323" s="14" t="s">
        <v>11</v>
      </c>
      <c r="I2323" s="14" t="s">
        <v>23</v>
      </c>
      <c r="J2323" s="26" t="s">
        <v>6007</v>
      </c>
      <c r="K2323" s="15">
        <v>50</v>
      </c>
    </row>
    <row r="2324" spans="1:11">
      <c r="A2324" s="14" t="s">
        <v>1360</v>
      </c>
      <c r="B2324" s="14">
        <v>1966</v>
      </c>
      <c r="C2324" s="14" t="s">
        <v>20</v>
      </c>
      <c r="D2324" s="14">
        <v>9</v>
      </c>
      <c r="E2324" s="14">
        <v>0</v>
      </c>
      <c r="F2324" s="25">
        <v>11090.72</v>
      </c>
      <c r="G2324" s="14" t="s">
        <v>12</v>
      </c>
      <c r="H2324" s="14" t="s">
        <v>16</v>
      </c>
      <c r="I2324" s="14" t="s">
        <v>13</v>
      </c>
      <c r="J2324" s="26" t="s">
        <v>6006</v>
      </c>
      <c r="K2324" s="15">
        <v>56</v>
      </c>
    </row>
    <row r="2325" spans="1:11">
      <c r="A2325" s="14" t="s">
        <v>2271</v>
      </c>
      <c r="B2325" s="14">
        <v>1981</v>
      </c>
      <c r="C2325" s="14" t="s">
        <v>36</v>
      </c>
      <c r="D2325" s="14">
        <v>4</v>
      </c>
      <c r="E2325" s="14">
        <v>1</v>
      </c>
      <c r="F2325" s="25">
        <v>40273.65</v>
      </c>
      <c r="G2325" s="14" t="s">
        <v>16</v>
      </c>
      <c r="H2325" s="14" t="s">
        <v>12</v>
      </c>
      <c r="I2325" s="14" t="s">
        <v>13</v>
      </c>
      <c r="J2325" s="26" t="s">
        <v>6005</v>
      </c>
      <c r="K2325" s="15">
        <v>41</v>
      </c>
    </row>
    <row r="2326" spans="1:11">
      <c r="A2326" s="14" t="s">
        <v>1361</v>
      </c>
      <c r="B2326" s="14">
        <v>1966</v>
      </c>
      <c r="C2326" s="14" t="s">
        <v>10</v>
      </c>
      <c r="D2326" s="14">
        <v>5</v>
      </c>
      <c r="E2326" s="14">
        <v>0</v>
      </c>
      <c r="F2326" s="25">
        <v>11093.62</v>
      </c>
      <c r="G2326" s="14" t="s">
        <v>12</v>
      </c>
      <c r="H2326" s="14" t="s">
        <v>16</v>
      </c>
      <c r="I2326" s="14" t="s">
        <v>13</v>
      </c>
      <c r="J2326" s="26" t="s">
        <v>6004</v>
      </c>
      <c r="K2326" s="15">
        <v>56</v>
      </c>
    </row>
    <row r="2327" spans="1:11">
      <c r="A2327" s="14" t="s">
        <v>1362</v>
      </c>
      <c r="B2327" s="14">
        <v>1980</v>
      </c>
      <c r="C2327" s="14" t="s">
        <v>34</v>
      </c>
      <c r="D2327" s="14">
        <v>20</v>
      </c>
      <c r="E2327" s="14">
        <v>2</v>
      </c>
      <c r="F2327" s="25">
        <v>11103.33</v>
      </c>
      <c r="G2327" s="14" t="s">
        <v>12</v>
      </c>
      <c r="H2327" s="14" t="s">
        <v>16</v>
      </c>
      <c r="I2327" s="14" t="s">
        <v>299</v>
      </c>
      <c r="J2327" s="26" t="s">
        <v>6003</v>
      </c>
      <c r="K2327" s="15">
        <v>42</v>
      </c>
    </row>
    <row r="2328" spans="1:11">
      <c r="A2328" s="14" t="s">
        <v>1363</v>
      </c>
      <c r="B2328" s="14">
        <v>1969</v>
      </c>
      <c r="C2328" s="14" t="s">
        <v>15</v>
      </c>
      <c r="D2328" s="14">
        <v>30</v>
      </c>
      <c r="E2328" s="14">
        <v>2</v>
      </c>
      <c r="F2328" s="25">
        <v>11150.78</v>
      </c>
      <c r="G2328" s="14" t="s">
        <v>12</v>
      </c>
      <c r="H2328" s="14" t="s">
        <v>11</v>
      </c>
      <c r="I2328" s="14" t="s">
        <v>41</v>
      </c>
      <c r="J2328" s="26" t="s">
        <v>6002</v>
      </c>
      <c r="K2328" s="15">
        <v>53</v>
      </c>
    </row>
    <row r="2329" spans="1:11">
      <c r="A2329" s="14" t="s">
        <v>1364</v>
      </c>
      <c r="B2329" s="14">
        <v>1969</v>
      </c>
      <c r="C2329" s="14" t="s">
        <v>18</v>
      </c>
      <c r="D2329" s="14">
        <v>25</v>
      </c>
      <c r="E2329" s="14">
        <v>2</v>
      </c>
      <c r="F2329" s="25">
        <v>11163.57</v>
      </c>
      <c r="G2329" s="14" t="s">
        <v>12</v>
      </c>
      <c r="H2329" s="14" t="s">
        <v>11</v>
      </c>
      <c r="I2329" s="14" t="s">
        <v>41</v>
      </c>
      <c r="J2329" s="26" t="s">
        <v>6001</v>
      </c>
      <c r="K2329" s="15">
        <v>53</v>
      </c>
    </row>
    <row r="2330" spans="1:11">
      <c r="A2330" s="14" t="s">
        <v>1365</v>
      </c>
      <c r="B2330" s="14">
        <v>1966</v>
      </c>
      <c r="C2330" s="14" t="s">
        <v>34</v>
      </c>
      <c r="D2330" s="14">
        <v>6</v>
      </c>
      <c r="E2330" s="14">
        <v>0</v>
      </c>
      <c r="F2330" s="25">
        <v>11165.42</v>
      </c>
      <c r="G2330" s="14" t="s">
        <v>12</v>
      </c>
      <c r="H2330" s="14" t="s">
        <v>16</v>
      </c>
      <c r="I2330" s="14" t="s">
        <v>167</v>
      </c>
      <c r="J2330" s="26" t="s">
        <v>6000</v>
      </c>
      <c r="K2330" s="15">
        <v>56</v>
      </c>
    </row>
    <row r="2331" spans="1:11">
      <c r="A2331" s="14" t="s">
        <v>1366</v>
      </c>
      <c r="B2331" s="14">
        <v>1972</v>
      </c>
      <c r="C2331" s="14" t="s">
        <v>20</v>
      </c>
      <c r="D2331" s="14">
        <v>3</v>
      </c>
      <c r="E2331" s="14">
        <v>0</v>
      </c>
      <c r="F2331" s="25">
        <v>11186.2</v>
      </c>
      <c r="G2331" s="14" t="s">
        <v>12</v>
      </c>
      <c r="H2331" s="14" t="s">
        <v>11</v>
      </c>
      <c r="I2331" s="14" t="s">
        <v>299</v>
      </c>
      <c r="J2331" s="26" t="s">
        <v>5999</v>
      </c>
      <c r="K2331" s="15">
        <v>50</v>
      </c>
    </row>
    <row r="2332" spans="1:11">
      <c r="A2332" s="14" t="s">
        <v>1367</v>
      </c>
      <c r="B2332" s="14">
        <v>1970</v>
      </c>
      <c r="C2332" s="14" t="s">
        <v>18</v>
      </c>
      <c r="D2332" s="14">
        <v>14</v>
      </c>
      <c r="E2332" s="14">
        <v>2</v>
      </c>
      <c r="F2332" s="25">
        <v>11187.66</v>
      </c>
      <c r="G2332" s="14" t="s">
        <v>12</v>
      </c>
      <c r="H2332" s="14" t="s">
        <v>11</v>
      </c>
      <c r="I2332" s="14" t="s">
        <v>23</v>
      </c>
      <c r="J2332" s="26" t="s">
        <v>5998</v>
      </c>
      <c r="K2332" s="15">
        <v>52</v>
      </c>
    </row>
    <row r="2333" spans="1:11">
      <c r="A2333" s="14" t="s">
        <v>1368</v>
      </c>
      <c r="B2333" s="14">
        <v>1976</v>
      </c>
      <c r="C2333" s="14" t="s">
        <v>18</v>
      </c>
      <c r="D2333" s="14">
        <v>28</v>
      </c>
      <c r="E2333" s="14">
        <v>2</v>
      </c>
      <c r="F2333" s="25">
        <v>11217.35</v>
      </c>
      <c r="G2333" s="14" t="s">
        <v>12</v>
      </c>
      <c r="H2333" s="14" t="s">
        <v>11</v>
      </c>
      <c r="I2333" s="14" t="s">
        <v>199</v>
      </c>
      <c r="J2333" s="26" t="s">
        <v>5997</v>
      </c>
      <c r="K2333" s="15">
        <v>46</v>
      </c>
    </row>
    <row r="2334" spans="1:11">
      <c r="A2334" s="14" t="s">
        <v>1369</v>
      </c>
      <c r="B2334" s="14">
        <v>1969</v>
      </c>
      <c r="C2334" s="14" t="s">
        <v>30</v>
      </c>
      <c r="D2334" s="14">
        <v>30</v>
      </c>
      <c r="E2334" s="14">
        <v>2</v>
      </c>
      <c r="F2334" s="25">
        <v>11244.38</v>
      </c>
      <c r="G2334" s="14" t="s">
        <v>12</v>
      </c>
      <c r="H2334" s="14" t="s">
        <v>16</v>
      </c>
      <c r="I2334" s="14" t="s">
        <v>167</v>
      </c>
      <c r="J2334" s="26" t="s">
        <v>5996</v>
      </c>
      <c r="K2334" s="15">
        <v>53</v>
      </c>
    </row>
    <row r="2335" spans="1:11">
      <c r="A2335" s="14" t="s">
        <v>1370</v>
      </c>
      <c r="B2335" s="14">
        <v>1989</v>
      </c>
      <c r="C2335" s="14" t="s">
        <v>30</v>
      </c>
      <c r="D2335" s="14">
        <v>17</v>
      </c>
      <c r="E2335" s="14">
        <v>3</v>
      </c>
      <c r="F2335" s="25">
        <v>11250.43</v>
      </c>
      <c r="G2335" s="14" t="s">
        <v>12</v>
      </c>
      <c r="H2335" s="14" t="s">
        <v>11</v>
      </c>
      <c r="I2335" s="14" t="s">
        <v>534</v>
      </c>
      <c r="J2335" s="26" t="s">
        <v>5995</v>
      </c>
      <c r="K2335" s="15">
        <v>33</v>
      </c>
    </row>
    <row r="2336" spans="1:11">
      <c r="A2336" s="14" t="s">
        <v>2272</v>
      </c>
      <c r="B2336" s="14">
        <v>1977</v>
      </c>
      <c r="C2336" s="14" t="s">
        <v>18</v>
      </c>
      <c r="D2336" s="14">
        <v>27</v>
      </c>
      <c r="E2336" s="14">
        <v>2</v>
      </c>
      <c r="F2336" s="25">
        <v>40284.379999999997</v>
      </c>
      <c r="G2336" s="14" t="s">
        <v>16</v>
      </c>
      <c r="H2336" s="14" t="s">
        <v>12</v>
      </c>
      <c r="I2336" s="14" t="s">
        <v>23</v>
      </c>
      <c r="J2336" s="26" t="s">
        <v>5994</v>
      </c>
      <c r="K2336" s="15">
        <v>45</v>
      </c>
    </row>
    <row r="2337" spans="1:11">
      <c r="A2337" s="14" t="s">
        <v>2362</v>
      </c>
      <c r="B2337" s="14">
        <v>1978</v>
      </c>
      <c r="C2337" s="14" t="s">
        <v>30</v>
      </c>
      <c r="D2337" s="14">
        <v>29</v>
      </c>
      <c r="E2337" s="14">
        <v>0</v>
      </c>
      <c r="F2337" s="25">
        <v>48885.14</v>
      </c>
      <c r="G2337" s="14" t="s">
        <v>16</v>
      </c>
      <c r="H2337" s="14" t="s">
        <v>11</v>
      </c>
      <c r="I2337" s="14" t="s">
        <v>13</v>
      </c>
      <c r="J2337" s="26" t="s">
        <v>5993</v>
      </c>
      <c r="K2337" s="15">
        <v>44</v>
      </c>
    </row>
    <row r="2338" spans="1:11">
      <c r="A2338" s="14" t="s">
        <v>2371</v>
      </c>
      <c r="B2338" s="14">
        <v>1968</v>
      </c>
      <c r="C2338" s="14" t="s">
        <v>36</v>
      </c>
      <c r="D2338" s="14">
        <v>12</v>
      </c>
      <c r="E2338" s="14">
        <v>0</v>
      </c>
      <c r="F2338" s="25">
        <v>63770.43</v>
      </c>
      <c r="G2338" s="14" t="s">
        <v>16</v>
      </c>
      <c r="H2338" s="14" t="s">
        <v>12</v>
      </c>
      <c r="I2338" s="14" t="s">
        <v>13</v>
      </c>
      <c r="J2338" s="26" t="s">
        <v>5992</v>
      </c>
      <c r="K2338" s="15">
        <v>54</v>
      </c>
    </row>
    <row r="2339" spans="1:11">
      <c r="A2339"/>
      <c r="B2339"/>
      <c r="C2339"/>
      <c r="D2339"/>
      <c r="E2339"/>
      <c r="F2339"/>
      <c r="G2339"/>
      <c r="H2339"/>
      <c r="I2339"/>
      <c r="J2339"/>
      <c r="K2339"/>
    </row>
    <row r="2340" spans="1:11">
      <c r="A2340"/>
      <c r="B2340"/>
      <c r="C2340"/>
      <c r="D2340"/>
      <c r="E2340"/>
      <c r="F2340"/>
      <c r="G2340"/>
      <c r="H2340"/>
      <c r="I2340"/>
      <c r="J2340"/>
      <c r="K2340"/>
    </row>
    <row r="2341" spans="1:11">
      <c r="A2341"/>
      <c r="B2341"/>
      <c r="C2341"/>
      <c r="D2341"/>
      <c r="E2341"/>
      <c r="F2341"/>
      <c r="G2341"/>
      <c r="H2341"/>
      <c r="I2341"/>
      <c r="J2341"/>
      <c r="K2341"/>
    </row>
    <row r="2342" spans="1:11">
      <c r="A2342"/>
      <c r="B2342"/>
      <c r="C2342"/>
      <c r="D2342"/>
      <c r="E2342"/>
      <c r="F2342"/>
      <c r="G2342"/>
      <c r="H2342"/>
      <c r="I2342"/>
      <c r="J2342"/>
      <c r="K2342"/>
    </row>
    <row r="2343" spans="1:11">
      <c r="A2343"/>
      <c r="B2343"/>
      <c r="C2343"/>
      <c r="D2343"/>
      <c r="E2343"/>
      <c r="F2343"/>
      <c r="G2343"/>
      <c r="H2343"/>
      <c r="I2343"/>
      <c r="J2343"/>
      <c r="K234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A2" sqref="A2"/>
    </sheetView>
  </sheetViews>
  <sheetFormatPr defaultRowHeight="15"/>
  <cols>
    <col min="12" max="12" width="17.42578125" style="14" customWidth="1"/>
  </cols>
  <sheetData>
    <row r="1" spans="1:26" ht="22.5" thickTop="1" thickBot="1">
      <c r="A1" s="28" t="s">
        <v>8064</v>
      </c>
      <c r="B1" s="29"/>
      <c r="C1" s="29"/>
      <c r="D1" s="29"/>
      <c r="E1" s="29"/>
      <c r="F1" s="29"/>
      <c r="G1" s="29"/>
      <c r="H1" s="29"/>
      <c r="I1" s="29"/>
      <c r="J1" s="29"/>
      <c r="K1" s="30"/>
      <c r="L1" s="35" t="s">
        <v>8065</v>
      </c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7.25" thickTop="1" thickBot="1">
      <c r="A2" s="31" t="s">
        <v>8066</v>
      </c>
      <c r="B2" s="29"/>
      <c r="C2" s="29"/>
      <c r="D2" s="29"/>
      <c r="E2" s="29"/>
      <c r="F2" s="29"/>
      <c r="G2" s="29"/>
      <c r="H2" s="29"/>
      <c r="I2" s="29"/>
      <c r="J2" s="29"/>
      <c r="K2" s="32"/>
      <c r="L2" s="36">
        <v>5</v>
      </c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6.5" thickBot="1">
      <c r="A3" s="31" t="s">
        <v>8067</v>
      </c>
      <c r="B3" s="29"/>
      <c r="C3" s="29"/>
      <c r="D3" s="29"/>
      <c r="E3" s="29"/>
      <c r="F3" s="29"/>
      <c r="G3" s="29"/>
      <c r="H3" s="29"/>
      <c r="I3" s="29"/>
      <c r="J3" s="29"/>
      <c r="K3" s="32"/>
      <c r="L3" s="36">
        <v>2335</v>
      </c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>
      <c r="A4" s="33"/>
      <c r="B4" s="29"/>
      <c r="C4" s="29"/>
      <c r="D4" s="29"/>
      <c r="E4" s="29"/>
      <c r="F4" s="29"/>
      <c r="G4" s="29"/>
      <c r="H4" s="29"/>
      <c r="I4" s="29"/>
      <c r="J4" s="29"/>
      <c r="K4" s="29"/>
      <c r="L4" s="37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21.75" thickBot="1">
      <c r="A5" s="28" t="s">
        <v>8068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38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6.5" thickBot="1">
      <c r="A6" s="31" t="s">
        <v>8069</v>
      </c>
      <c r="B6" s="29"/>
      <c r="C6" s="29"/>
      <c r="D6" s="29"/>
      <c r="E6" s="29"/>
      <c r="F6" s="29"/>
      <c r="G6" s="29"/>
      <c r="H6" s="29"/>
      <c r="I6" s="29"/>
      <c r="J6" s="29"/>
      <c r="K6" s="32"/>
      <c r="L6" s="36">
        <v>391</v>
      </c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6.5" thickBot="1">
      <c r="A7" s="31" t="s">
        <v>8070</v>
      </c>
      <c r="B7" s="29"/>
      <c r="C7" s="29"/>
      <c r="D7" s="29"/>
      <c r="E7" s="29"/>
      <c r="F7" s="29"/>
      <c r="G7" s="29"/>
      <c r="H7" s="29"/>
      <c r="I7" s="29"/>
      <c r="J7" s="29"/>
      <c r="K7" s="32"/>
      <c r="L7" s="36">
        <v>55.05</v>
      </c>
      <c r="M7" s="33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6.5" thickBot="1">
      <c r="A8" s="31" t="s">
        <v>8071</v>
      </c>
      <c r="B8" s="29"/>
      <c r="C8" s="29"/>
      <c r="D8" s="29"/>
      <c r="E8" s="29"/>
      <c r="F8" s="29"/>
      <c r="G8" s="29"/>
      <c r="H8" s="29"/>
      <c r="I8" s="29"/>
      <c r="J8" s="29"/>
      <c r="K8" s="32"/>
      <c r="L8" s="36">
        <v>784</v>
      </c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6.5" thickBot="1">
      <c r="A9" s="31" t="s">
        <v>8072</v>
      </c>
      <c r="B9" s="29"/>
      <c r="C9" s="29"/>
      <c r="D9" s="29"/>
      <c r="E9" s="29"/>
      <c r="F9" s="29"/>
      <c r="G9" s="29"/>
      <c r="H9" s="29"/>
      <c r="I9" s="29"/>
      <c r="J9" s="29"/>
      <c r="K9" s="32"/>
      <c r="L9" s="36">
        <v>490</v>
      </c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6.5" thickBot="1">
      <c r="A10" s="31" t="s">
        <v>8073</v>
      </c>
      <c r="B10" s="29"/>
      <c r="C10" s="29"/>
      <c r="D10" s="29"/>
      <c r="E10" s="29"/>
      <c r="F10" s="29"/>
      <c r="G10" s="29"/>
      <c r="H10" s="29"/>
      <c r="I10" s="29"/>
      <c r="J10" s="29"/>
      <c r="K10" s="32"/>
      <c r="L10" s="36">
        <v>433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6.5" thickBot="1">
      <c r="A11" s="31" t="s">
        <v>8074</v>
      </c>
      <c r="B11" s="29"/>
      <c r="C11" s="29"/>
      <c r="D11" s="29"/>
      <c r="E11" s="29"/>
      <c r="F11" s="29"/>
      <c r="G11" s="29"/>
      <c r="H11" s="29"/>
      <c r="I11" s="29"/>
      <c r="J11" s="29"/>
      <c r="K11" s="32"/>
      <c r="L11" s="36">
        <v>6.17</v>
      </c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6.5" thickBot="1">
      <c r="A12" s="31" t="s">
        <v>8075</v>
      </c>
      <c r="B12" s="29"/>
      <c r="C12" s="29"/>
      <c r="D12" s="29"/>
      <c r="E12" s="29"/>
      <c r="F12" s="29"/>
      <c r="G12" s="29"/>
      <c r="H12" s="29"/>
      <c r="I12" s="29"/>
      <c r="J12" s="29"/>
      <c r="K12" s="32"/>
      <c r="L12" s="36">
        <v>6.62</v>
      </c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6.5" thickBot="1">
      <c r="A13" s="31" t="s">
        <v>8076</v>
      </c>
      <c r="B13" s="29"/>
      <c r="C13" s="29"/>
      <c r="D13" s="29"/>
      <c r="E13" s="29"/>
      <c r="F13" s="29"/>
      <c r="G13" s="29"/>
      <c r="H13" s="29"/>
      <c r="I13" s="29"/>
      <c r="J13" s="29"/>
      <c r="K13" s="32"/>
      <c r="L13" s="36">
        <v>19</v>
      </c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6.5" thickBot="1">
      <c r="A14" s="31" t="s">
        <v>8077</v>
      </c>
      <c r="B14" s="29"/>
      <c r="C14" s="29"/>
      <c r="D14" s="29"/>
      <c r="E14" s="29"/>
      <c r="F14" s="29"/>
      <c r="G14" s="29"/>
      <c r="H14" s="29"/>
      <c r="I14" s="29"/>
      <c r="J14" s="29"/>
      <c r="K14" s="32"/>
      <c r="L14" s="36">
        <v>32.97</v>
      </c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3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37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21.75" thickBot="1">
      <c r="A16" s="28" t="s">
        <v>8078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3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6.5" thickBot="1">
      <c r="A17" s="31" t="s">
        <v>8079</v>
      </c>
      <c r="B17" s="29"/>
      <c r="C17" s="29"/>
      <c r="D17" s="29"/>
      <c r="E17" s="29"/>
      <c r="F17" s="29"/>
      <c r="G17" s="29"/>
      <c r="H17" s="29"/>
      <c r="I17" s="29"/>
      <c r="J17" s="29"/>
      <c r="K17" s="32"/>
      <c r="L17" s="36">
        <v>11899.769387833951</v>
      </c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6.5" thickBot="1">
      <c r="A18" s="31" t="s">
        <v>8080</v>
      </c>
      <c r="B18" s="29"/>
      <c r="C18" s="29"/>
      <c r="D18" s="29"/>
      <c r="E18" s="29"/>
      <c r="F18" s="29"/>
      <c r="G18" s="29"/>
      <c r="H18" s="29"/>
      <c r="I18" s="29"/>
      <c r="J18" s="29"/>
      <c r="K18" s="32"/>
      <c r="L18" s="36">
        <v>39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6.5" thickBot="1">
      <c r="A19" s="31" t="s">
        <v>8081</v>
      </c>
      <c r="B19" s="29"/>
      <c r="C19" s="29"/>
      <c r="D19" s="29"/>
      <c r="E19" s="29"/>
      <c r="F19" s="29"/>
      <c r="G19" s="29"/>
      <c r="H19" s="29"/>
      <c r="I19" s="29"/>
      <c r="J19" s="29"/>
      <c r="K19" s="32"/>
      <c r="L19" s="36" t="s">
        <v>8086</v>
      </c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45.75" thickBot="1">
      <c r="A20" s="31" t="s">
        <v>8082</v>
      </c>
      <c r="B20" s="29"/>
      <c r="C20" s="29"/>
      <c r="D20" s="29"/>
      <c r="E20" s="29"/>
      <c r="F20" s="29"/>
      <c r="G20" s="29"/>
      <c r="H20" s="29"/>
      <c r="I20" s="29"/>
      <c r="J20" s="29"/>
      <c r="K20" s="32"/>
      <c r="L20" s="36" t="s">
        <v>8087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6.5" thickBot="1">
      <c r="A21" s="31" t="s">
        <v>8083</v>
      </c>
      <c r="B21" s="29"/>
      <c r="C21" s="29"/>
      <c r="D21" s="29"/>
      <c r="E21" s="29"/>
      <c r="F21" s="29"/>
      <c r="G21" s="29"/>
      <c r="H21" s="29"/>
      <c r="I21" s="29"/>
      <c r="J21" s="29"/>
      <c r="K21" s="32"/>
      <c r="L21" s="36" t="s">
        <v>12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6.5" thickBot="1">
      <c r="A22" s="31" t="s">
        <v>8084</v>
      </c>
      <c r="B22" s="29"/>
      <c r="C22" s="29"/>
      <c r="D22" s="29"/>
      <c r="E22" s="29"/>
      <c r="F22" s="29"/>
      <c r="G22" s="29"/>
      <c r="H22" s="29"/>
      <c r="I22" s="29"/>
      <c r="J22" s="29"/>
      <c r="K22" s="32"/>
      <c r="L22" s="36">
        <v>14217.52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6.5" thickBot="1">
      <c r="A23" s="31" t="s">
        <v>8085</v>
      </c>
      <c r="B23" s="29"/>
      <c r="C23" s="29"/>
      <c r="D23" s="29"/>
      <c r="E23" s="29"/>
      <c r="F23" s="29"/>
      <c r="G23" s="29"/>
      <c r="H23" s="29"/>
      <c r="I23" s="29"/>
      <c r="J23" s="29"/>
      <c r="K23" s="32"/>
      <c r="L23" s="36">
        <v>1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>
      <c r="A24" s="33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37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>
      <c r="A25" s="33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37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37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37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37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37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37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37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37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37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37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37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37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37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37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37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37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37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37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37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37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37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37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37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37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37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37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37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37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37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37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37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37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37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37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37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37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37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37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37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37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37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37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7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37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37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37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37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37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37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37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37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37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37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37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37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37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37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37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37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37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37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37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37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37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37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37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37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37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37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37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37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37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37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37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37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37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37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37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37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37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37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37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37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37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37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37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37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37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37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37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37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37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37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37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37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37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37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37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37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37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37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37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37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37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37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37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37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37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37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37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37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37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37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37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37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37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37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37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37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37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37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37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37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37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37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37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37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37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37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37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37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37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37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37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37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37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37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37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37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37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37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37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37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37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37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37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37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37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37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37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37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37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37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37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37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37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37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37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37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37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37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37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37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37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37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37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37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37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37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37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37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37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37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37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37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37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37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37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37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37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37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37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37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37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37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37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37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37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37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37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37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37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37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37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37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37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37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37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37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37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37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37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37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37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37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37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37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37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37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37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37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37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37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37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37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37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37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37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37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37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37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37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37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37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37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37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37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37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37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37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37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37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37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37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37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37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37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37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37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37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37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37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37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37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37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37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37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37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37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37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37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37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37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37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37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37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37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37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37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37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37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37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37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37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37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37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37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37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37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37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37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37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37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37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37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37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37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37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37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37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37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37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37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37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37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37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37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37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37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37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37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37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37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37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37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37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37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37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37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37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37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37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37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37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37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37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37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37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37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37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37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37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37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37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37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37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37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37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37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37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37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37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37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37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37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37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37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37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37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37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37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37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37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37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37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37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37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37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37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37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37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37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37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37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37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37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37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37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37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37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37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37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37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37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37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37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37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3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37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37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37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37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37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37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37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37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37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37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37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37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37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37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37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37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37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37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37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37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37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37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37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37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37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37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37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37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37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37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37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37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37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37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37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37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37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37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37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37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37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37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37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37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37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37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37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37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37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37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37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37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37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37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37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37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37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37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37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37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37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37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37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37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37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37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37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37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37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37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37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37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37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37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37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37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37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37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37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37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37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37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37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37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37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37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37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37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37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37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37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37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37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37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37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37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37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37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37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37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37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37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37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37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37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37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37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37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37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37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37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37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37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37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37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37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37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37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37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37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37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37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37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37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37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37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37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37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37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37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37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37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37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37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37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37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37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37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37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37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37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37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37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37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37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37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37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37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37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37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37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37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37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37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37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37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37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37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37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37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37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37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37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37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37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37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37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37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37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37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37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37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37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37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37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37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37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37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37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37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37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37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37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37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37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37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37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37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37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37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37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37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37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37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37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37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37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37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37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37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37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37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37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37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37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37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37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37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37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37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37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37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37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37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37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37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37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37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37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37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37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37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37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37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37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37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37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37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37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37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37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37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37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37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37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37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37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37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37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37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37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37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37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37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37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37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37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37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37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37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37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37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37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37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37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37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37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37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37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37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37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37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37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37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37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37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37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37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37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37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37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37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37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37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37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37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37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37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37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37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37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37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37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37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37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37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37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37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37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37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37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37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37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37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37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37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37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37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37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37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37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37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37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37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37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37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37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37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37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37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37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37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37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37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37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37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37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37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37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37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37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37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37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37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37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37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37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37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37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37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37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37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37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37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37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37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37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37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37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37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37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37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37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37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37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37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37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37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37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37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37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37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37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37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37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37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37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37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37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37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37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37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37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37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37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37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37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37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37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37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37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37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37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37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37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37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37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37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37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37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37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37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37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37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37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37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37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37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37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37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37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37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37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37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37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37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37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37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37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37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37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37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37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37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37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37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37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37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37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37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37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37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37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37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37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37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37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37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37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37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37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37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37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37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37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37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37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37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37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37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37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37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37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37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37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37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37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37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37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37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37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37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37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37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37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37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37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37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37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37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37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37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37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37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37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37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37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37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37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37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37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37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37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37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37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37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37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37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37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37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37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37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37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37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37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37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37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37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37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37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37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37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37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37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37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37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37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37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37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37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37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37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37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37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37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37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37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37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37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37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37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37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37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37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37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37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37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37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37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37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37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37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37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37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37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37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37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37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37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37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37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37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37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37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37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37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37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37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37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37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37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37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37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37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37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37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37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37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37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37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37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37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37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37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37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37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37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37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37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37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37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37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37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37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37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37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37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37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37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37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37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37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37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37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37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37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37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37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37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37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37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37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37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37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37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37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37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37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37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37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37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37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37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37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37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37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37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37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37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37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37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37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37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37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37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37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37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37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37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37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37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37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37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37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37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37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37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37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37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37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37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37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37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37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37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37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37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37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B52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14.42578125" bestFit="1" customWidth="1"/>
  </cols>
  <sheetData>
    <row r="3" spans="1:2">
      <c r="A3" s="52" t="s">
        <v>5991</v>
      </c>
      <c r="B3" t="s">
        <v>8105</v>
      </c>
    </row>
    <row r="4" spans="1:2">
      <c r="A4" s="54">
        <v>18</v>
      </c>
      <c r="B4" s="53">
        <v>621463.28999999946</v>
      </c>
    </row>
    <row r="5" spans="1:2">
      <c r="A5" s="54">
        <v>19</v>
      </c>
      <c r="B5" s="53">
        <v>832238.07000000018</v>
      </c>
    </row>
    <row r="6" spans="1:2">
      <c r="A6" s="54">
        <v>20</v>
      </c>
      <c r="B6" s="53">
        <v>429864</v>
      </c>
    </row>
    <row r="7" spans="1:2">
      <c r="A7" s="54">
        <v>21</v>
      </c>
      <c r="B7" s="53">
        <v>224224.75999999998</v>
      </c>
    </row>
    <row r="8" spans="1:2">
      <c r="A8" s="54">
        <v>22</v>
      </c>
      <c r="B8" s="53">
        <v>509924.09000000008</v>
      </c>
    </row>
    <row r="9" spans="1:2">
      <c r="A9" s="54">
        <v>23</v>
      </c>
      <c r="B9" s="53">
        <v>554646.67999999982</v>
      </c>
    </row>
    <row r="10" spans="1:2">
      <c r="A10" s="54">
        <v>24</v>
      </c>
      <c r="B10" s="53">
        <v>449216.27999999991</v>
      </c>
    </row>
    <row r="11" spans="1:2">
      <c r="A11" s="54">
        <v>25</v>
      </c>
      <c r="B11" s="53">
        <v>523538.56</v>
      </c>
    </row>
    <row r="12" spans="1:2">
      <c r="A12" s="54">
        <v>26</v>
      </c>
      <c r="B12" s="53">
        <v>260505.82</v>
      </c>
    </row>
    <row r="13" spans="1:2">
      <c r="A13" s="54">
        <v>27</v>
      </c>
      <c r="B13" s="53">
        <v>604158.33000000007</v>
      </c>
    </row>
    <row r="14" spans="1:2">
      <c r="A14" s="54">
        <v>28</v>
      </c>
      <c r="B14" s="53">
        <v>516309.67000000004</v>
      </c>
    </row>
    <row r="15" spans="1:2">
      <c r="A15" s="54">
        <v>29</v>
      </c>
      <c r="B15" s="53">
        <v>525484.4</v>
      </c>
    </row>
    <row r="16" spans="1:2">
      <c r="A16" s="54">
        <v>30</v>
      </c>
      <c r="B16" s="53">
        <v>772119.45000000007</v>
      </c>
    </row>
    <row r="17" spans="1:2">
      <c r="A17" s="54">
        <v>31</v>
      </c>
      <c r="B17" s="53">
        <v>475931.78000000014</v>
      </c>
    </row>
    <row r="18" spans="1:2">
      <c r="A18" s="54">
        <v>32</v>
      </c>
      <c r="B18" s="53">
        <v>734904.55000000016</v>
      </c>
    </row>
    <row r="19" spans="1:2">
      <c r="A19" s="54">
        <v>33</v>
      </c>
      <c r="B19" s="53">
        <v>535098.74999999988</v>
      </c>
    </row>
    <row r="20" spans="1:2">
      <c r="A20" s="54">
        <v>34</v>
      </c>
      <c r="B20" s="53">
        <v>725081.81000000017</v>
      </c>
    </row>
    <row r="21" spans="1:2">
      <c r="A21" s="54">
        <v>35</v>
      </c>
      <c r="B21" s="53">
        <v>432690.4599999999</v>
      </c>
    </row>
    <row r="22" spans="1:2">
      <c r="A22" s="54">
        <v>36</v>
      </c>
      <c r="B22" s="53">
        <v>516219.9499999999</v>
      </c>
    </row>
    <row r="23" spans="1:2">
      <c r="A23" s="54">
        <v>37</v>
      </c>
      <c r="B23" s="53">
        <v>858198.31999999972</v>
      </c>
    </row>
    <row r="24" spans="1:2">
      <c r="A24" s="54">
        <v>38</v>
      </c>
      <c r="B24" s="53">
        <v>449812.20999999996</v>
      </c>
    </row>
    <row r="25" spans="1:2">
      <c r="A25" s="54">
        <v>39</v>
      </c>
      <c r="B25" s="53">
        <v>624705.46999999986</v>
      </c>
    </row>
    <row r="26" spans="1:2">
      <c r="A26" s="54">
        <v>40</v>
      </c>
      <c r="B26" s="53">
        <v>705133.36999999976</v>
      </c>
    </row>
    <row r="27" spans="1:2">
      <c r="A27" s="54">
        <v>41</v>
      </c>
      <c r="B27" s="53">
        <v>625619.7799999998</v>
      </c>
    </row>
    <row r="28" spans="1:2">
      <c r="A28" s="54">
        <v>42</v>
      </c>
      <c r="B28" s="53">
        <v>619481.70000000007</v>
      </c>
    </row>
    <row r="29" spans="1:2">
      <c r="A29" s="54">
        <v>43</v>
      </c>
      <c r="B29" s="53">
        <v>899030.30000000016</v>
      </c>
    </row>
    <row r="30" spans="1:2">
      <c r="A30" s="54">
        <v>44</v>
      </c>
      <c r="B30" s="53">
        <v>773262.85999999975</v>
      </c>
    </row>
    <row r="31" spans="1:2">
      <c r="A31" s="54">
        <v>45</v>
      </c>
      <c r="B31" s="53">
        <v>652873.68999999994</v>
      </c>
    </row>
    <row r="32" spans="1:2">
      <c r="A32" s="54">
        <v>46</v>
      </c>
      <c r="B32" s="53">
        <v>1002767.11</v>
      </c>
    </row>
    <row r="33" spans="1:2">
      <c r="A33" s="54">
        <v>47</v>
      </c>
      <c r="B33" s="53">
        <v>982484.64000000013</v>
      </c>
    </row>
    <row r="34" spans="1:2">
      <c r="A34" s="54">
        <v>48</v>
      </c>
      <c r="B34" s="53">
        <v>884717.63000000012</v>
      </c>
    </row>
    <row r="35" spans="1:2">
      <c r="A35" s="54">
        <v>49</v>
      </c>
      <c r="B35" s="53">
        <v>723644.02000000014</v>
      </c>
    </row>
    <row r="36" spans="1:2">
      <c r="A36" s="54">
        <v>50</v>
      </c>
      <c r="B36" s="53">
        <v>940073.0399999998</v>
      </c>
    </row>
    <row r="37" spans="1:2">
      <c r="A37" s="54">
        <v>51</v>
      </c>
      <c r="B37" s="53">
        <v>970026.14999999991</v>
      </c>
    </row>
    <row r="38" spans="1:2">
      <c r="A38" s="54">
        <v>52</v>
      </c>
      <c r="B38" s="53">
        <v>961174.52000000014</v>
      </c>
    </row>
    <row r="39" spans="1:2">
      <c r="A39" s="54">
        <v>53</v>
      </c>
      <c r="B39" s="53">
        <v>849578.09</v>
      </c>
    </row>
    <row r="40" spans="1:2">
      <c r="A40" s="54">
        <v>54</v>
      </c>
      <c r="B40" s="53">
        <v>875216.85000000033</v>
      </c>
    </row>
    <row r="41" spans="1:2">
      <c r="A41" s="54">
        <v>55</v>
      </c>
      <c r="B41" s="53">
        <v>830149.07</v>
      </c>
    </row>
    <row r="42" spans="1:2">
      <c r="A42" s="54">
        <v>56</v>
      </c>
      <c r="B42" s="53">
        <v>816035.29000000015</v>
      </c>
    </row>
    <row r="43" spans="1:2">
      <c r="A43" s="54">
        <v>57</v>
      </c>
      <c r="B43" s="53">
        <v>785190.9099999998</v>
      </c>
    </row>
    <row r="44" spans="1:2">
      <c r="A44" s="54">
        <v>58</v>
      </c>
      <c r="B44" s="53">
        <v>642775.51</v>
      </c>
    </row>
    <row r="45" spans="1:2">
      <c r="A45" s="54">
        <v>59</v>
      </c>
      <c r="B45" s="53">
        <v>890034.23000000021</v>
      </c>
    </row>
    <row r="46" spans="1:2">
      <c r="A46" s="54">
        <v>60</v>
      </c>
      <c r="B46" s="53">
        <v>1070005.2799999998</v>
      </c>
    </row>
    <row r="47" spans="1:2">
      <c r="A47" s="54">
        <v>61</v>
      </c>
      <c r="B47" s="53">
        <v>506562.5199999999</v>
      </c>
    </row>
    <row r="48" spans="1:2">
      <c r="A48" s="54">
        <v>62</v>
      </c>
      <c r="B48" s="53">
        <v>425156.5</v>
      </c>
    </row>
    <row r="49" spans="1:2">
      <c r="A49" s="54">
        <v>63</v>
      </c>
      <c r="B49" s="53">
        <v>457805.63999999996</v>
      </c>
    </row>
    <row r="50" spans="1:2">
      <c r="A50" s="54">
        <v>64</v>
      </c>
      <c r="B50" s="53">
        <v>497892.23000000004</v>
      </c>
    </row>
    <row r="51" spans="1:2">
      <c r="A51" s="54">
        <v>65</v>
      </c>
      <c r="B51" s="53">
        <v>29330.98</v>
      </c>
    </row>
    <row r="52" spans="1:2">
      <c r="A52" s="54" t="s">
        <v>8091</v>
      </c>
      <c r="B52" s="53">
        <v>31592358.609999999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336"/>
  <sheetViews>
    <sheetView topLeftCell="A181" workbookViewId="0">
      <selection activeCell="M2325" sqref="M2325"/>
    </sheetView>
  </sheetViews>
  <sheetFormatPr defaultRowHeight="15"/>
  <cols>
    <col min="1" max="1" width="15" style="14" customWidth="1"/>
    <col min="2" max="2" width="19" style="14" bestFit="1" customWidth="1"/>
    <col min="3" max="3" width="8.42578125" style="14" bestFit="1" customWidth="1"/>
    <col min="4" max="4" width="9" style="14" customWidth="1"/>
    <col min="5" max="5" width="13.85546875" style="14" customWidth="1"/>
    <col min="6" max="6" width="17.140625" style="14" customWidth="1"/>
    <col min="7" max="7" width="15.7109375" style="14" customWidth="1"/>
    <col min="8" max="8" width="26.140625" style="14" customWidth="1"/>
    <col min="9" max="9" width="9.7109375" style="14" customWidth="1"/>
    <col min="10" max="10" width="15.5703125" style="14" customWidth="1"/>
    <col min="11" max="11" width="16.85546875" style="14" customWidth="1"/>
    <col min="12" max="12" width="15.7109375" style="14" customWidth="1"/>
    <col min="13" max="13" width="11.5703125" style="14" bestFit="1" customWidth="1"/>
    <col min="14" max="14" width="15.140625" style="14" customWidth="1"/>
    <col min="15" max="16" width="10.85546875" style="14" customWidth="1"/>
    <col min="17" max="17" width="6.85546875" style="14" customWidth="1"/>
    <col min="18" max="16384" width="9.140625" style="14"/>
  </cols>
  <sheetData>
    <row r="1" spans="1:17" ht="15.75">
      <c r="A1" s="3" t="s">
        <v>0</v>
      </c>
      <c r="B1" s="2" t="s">
        <v>4387</v>
      </c>
      <c r="C1" s="44" t="s">
        <v>2372</v>
      </c>
      <c r="D1" s="44" t="s">
        <v>2373</v>
      </c>
      <c r="E1" s="44" t="s">
        <v>2374</v>
      </c>
      <c r="F1" s="44" t="s">
        <v>2375</v>
      </c>
      <c r="G1" s="44" t="s">
        <v>2376</v>
      </c>
      <c r="H1" s="44" t="s">
        <v>2377</v>
      </c>
      <c r="I1" s="44" t="s">
        <v>2378</v>
      </c>
      <c r="J1" s="44" t="s">
        <v>5988</v>
      </c>
      <c r="K1" s="44" t="s">
        <v>5989</v>
      </c>
      <c r="L1" s="45" t="s">
        <v>8088</v>
      </c>
      <c r="M1" s="45" t="s">
        <v>5</v>
      </c>
      <c r="N1" s="45" t="s">
        <v>6</v>
      </c>
      <c r="O1" s="45" t="s">
        <v>7</v>
      </c>
      <c r="P1" s="45" t="s">
        <v>8</v>
      </c>
      <c r="Q1" s="46" t="s">
        <v>5991</v>
      </c>
    </row>
    <row r="2" spans="1:17" ht="15.75" hidden="1">
      <c r="A2" s="41" t="s">
        <v>2371</v>
      </c>
      <c r="B2" s="39" t="s">
        <v>2383</v>
      </c>
      <c r="C2" s="18">
        <f>VLOOKUP($A2,'Medical Examinations'!$A$1:$J$2336,2,FALSE)</f>
        <v>47.41</v>
      </c>
      <c r="D2" s="18">
        <f>VLOOKUP($A2,'Medical Examinations'!$A$1:$J$2336,3,FALSE)</f>
        <v>7.47</v>
      </c>
      <c r="E2" s="18" t="str">
        <f>VLOOKUP($A2,'Medical Examinations'!$A$1:$J$2336,4,FALSE)</f>
        <v>No</v>
      </c>
      <c r="F2" s="18" t="str">
        <f>VLOOKUP($A2,'Medical Examinations'!$A$1:$J$2336,5,FALSE)</f>
        <v>No</v>
      </c>
      <c r="G2" s="18" t="str">
        <f>VLOOKUP($A2,'Medical Examinations'!$A$1:$J$2336,6,FALSE)</f>
        <v>No</v>
      </c>
      <c r="H2" s="18">
        <f>VLOOKUP($A2,'Medical Examinations'!$A$1:$J$2336,7,FALSE)</f>
        <v>0</v>
      </c>
      <c r="I2" s="18" t="str">
        <f>VLOOKUP($A2,'Medical Examinations'!$A$1:$J$2336,8,FALSE)</f>
        <v>yes</v>
      </c>
      <c r="J2" s="18" t="str">
        <f>VLOOKUP($A2,'Medical Examinations'!$A$1:$J$2336,9,FALSE)</f>
        <v>Obesity</v>
      </c>
      <c r="K2" s="18" t="str">
        <f>VLOOKUP($A2,'Medical Examinations'!$A$1:$J$2336,10,FALSE)</f>
        <v>Diabetes</v>
      </c>
      <c r="L2" s="18" t="str">
        <f>VLOOKUP($A2,'Hospitalisation Details'!$A$2:$K$2338,10,FALSE)</f>
        <v>12-Oct-1968</v>
      </c>
      <c r="M2" s="40">
        <f>VLOOKUP($A2,'Hospitalisation Details'!$A$2:$K$2338,6,FALSE)</f>
        <v>63770.43</v>
      </c>
      <c r="N2" s="18" t="str">
        <f>VLOOKUP($A2,'Hospitalisation Details'!$A$2:$K$2338,7,FALSE)</f>
        <v>tier - 1</v>
      </c>
      <c r="O2" s="18" t="str">
        <f>VLOOKUP($A2,'Hospitalisation Details'!$A$2:$K$2338,8,FALSE)</f>
        <v>tier - 3</v>
      </c>
      <c r="P2" s="18" t="str">
        <f>VLOOKUP($A2,'Hospitalisation Details'!$A$2:$K$2338,9,FALSE)</f>
        <v>R1013</v>
      </c>
      <c r="Q2" s="43">
        <f>VLOOKUP($A2,'Hospitalisation Details'!$A$2:$K$2338,11,FALSE)</f>
        <v>54</v>
      </c>
    </row>
    <row r="3" spans="1:17" ht="15.75" hidden="1">
      <c r="A3" s="42" t="s">
        <v>2370</v>
      </c>
      <c r="B3" s="6" t="s">
        <v>2384</v>
      </c>
      <c r="C3" s="18">
        <f>VLOOKUP($A3,'Medical Examinations'!$A$1:$J$2336,2,FALSE)</f>
        <v>30.36</v>
      </c>
      <c r="D3" s="18">
        <f>VLOOKUP($A3,'Medical Examinations'!$A$1:$J$2336,3,FALSE)</f>
        <v>5.77</v>
      </c>
      <c r="E3" s="18" t="str">
        <f>VLOOKUP($A3,'Medical Examinations'!$A$1:$J$2336,4,FALSE)</f>
        <v>No</v>
      </c>
      <c r="F3" s="18" t="str">
        <f>VLOOKUP($A3,'Medical Examinations'!$A$1:$J$2336,5,FALSE)</f>
        <v>No</v>
      </c>
      <c r="G3" s="18" t="str">
        <f>VLOOKUP($A3,'Medical Examinations'!$A$1:$J$2336,6,FALSE)</f>
        <v>No</v>
      </c>
      <c r="H3" s="18">
        <f>VLOOKUP($A3,'Medical Examinations'!$A$1:$J$2336,7,FALSE)</f>
        <v>0</v>
      </c>
      <c r="I3" s="18" t="str">
        <f>VLOOKUP($A3,'Medical Examinations'!$A$1:$J$2336,8,FALSE)</f>
        <v>yes</v>
      </c>
      <c r="J3" s="18" t="str">
        <f>VLOOKUP($A3,'Medical Examinations'!$A$1:$J$2336,9,FALSE)</f>
        <v>Obesity</v>
      </c>
      <c r="K3" s="18" t="str">
        <f>VLOOKUP($A3,'Medical Examinations'!$A$1:$J$2336,10,FALSE)</f>
        <v>Prediabetes</v>
      </c>
      <c r="L3" s="18" t="str">
        <f>VLOOKUP($A3,'Hospitalisation Details'!$A$2:$K$2338,10,FALSE)</f>
        <v>8-Jun-1977</v>
      </c>
      <c r="M3" s="40">
        <f>VLOOKUP($A3,'Hospitalisation Details'!$A$2:$K$2338,6,FALSE)</f>
        <v>62592.87</v>
      </c>
      <c r="N3" s="18" t="str">
        <f>VLOOKUP($A3,'Hospitalisation Details'!$A$2:$K$2338,7,FALSE)</f>
        <v>tier - 2</v>
      </c>
      <c r="O3" s="18" t="str">
        <f>VLOOKUP($A3,'Hospitalisation Details'!$A$2:$K$2338,8,FALSE)</f>
        <v>tier - 3</v>
      </c>
      <c r="P3" s="18" t="str">
        <f>VLOOKUP($A3,'Hospitalisation Details'!$A$2:$K$2338,9,FALSE)</f>
        <v>R1013</v>
      </c>
      <c r="Q3" s="43">
        <f>VLOOKUP($A3,'Hospitalisation Details'!$A$2:$K$2338,11,FALSE)</f>
        <v>46</v>
      </c>
    </row>
    <row r="4" spans="1:17" ht="15.75" hidden="1">
      <c r="A4" s="41" t="s">
        <v>2369</v>
      </c>
      <c r="B4" s="39" t="s">
        <v>2385</v>
      </c>
      <c r="C4" s="18">
        <f>VLOOKUP($A4,'Medical Examinations'!$A$1:$J$2336,2,FALSE)</f>
        <v>34.484999999999999</v>
      </c>
      <c r="D4" s="18">
        <f>VLOOKUP($A4,'Medical Examinations'!$A$1:$J$2336,3,FALSE)</f>
        <v>11.87</v>
      </c>
      <c r="E4" s="18" t="str">
        <f>VLOOKUP($A4,'Medical Examinations'!$A$1:$J$2336,4,FALSE)</f>
        <v>Yes</v>
      </c>
      <c r="F4" s="18" t="str">
        <f>VLOOKUP($A4,'Medical Examinations'!$A$1:$J$2336,5,FALSE)</f>
        <v>No</v>
      </c>
      <c r="G4" s="18" t="str">
        <f>VLOOKUP($A4,'Medical Examinations'!$A$1:$J$2336,6,FALSE)</f>
        <v>No</v>
      </c>
      <c r="H4" s="18">
        <f>VLOOKUP($A4,'Medical Examinations'!$A$1:$J$2336,7,FALSE)</f>
        <v>2</v>
      </c>
      <c r="I4" s="18" t="str">
        <f>VLOOKUP($A4,'Medical Examinations'!$A$1:$J$2336,8,FALSE)</f>
        <v>Yes</v>
      </c>
      <c r="J4" s="18" t="str">
        <f>VLOOKUP($A4,'Medical Examinations'!$A$1:$J$2336,9,FALSE)</f>
        <v>Obesity</v>
      </c>
      <c r="K4" s="18" t="str">
        <f>VLOOKUP($A4,'Medical Examinations'!$A$1:$J$2336,10,FALSE)</f>
        <v>Diabetes</v>
      </c>
      <c r="L4" s="18" t="str">
        <f>VLOOKUP($A4,'Hospitalisation Details'!$A$2:$K$2338,10,FALSE)</f>
        <v>11-Sep-1970</v>
      </c>
      <c r="M4" s="40">
        <f>VLOOKUP($A4,'Hospitalisation Details'!$A$2:$K$2338,6,FALSE)</f>
        <v>60021.4</v>
      </c>
      <c r="N4" s="18" t="str">
        <f>VLOOKUP($A4,'Hospitalisation Details'!$A$2:$K$2338,7,FALSE)</f>
        <v>tier - 1</v>
      </c>
      <c r="O4" s="18" t="str">
        <f>VLOOKUP($A4,'Hospitalisation Details'!$A$2:$K$2338,8,FALSE)</f>
        <v>tier - 1</v>
      </c>
      <c r="P4" s="18" t="str">
        <f>VLOOKUP($A4,'Hospitalisation Details'!$A$2:$K$2338,9,FALSE)</f>
        <v>R1012</v>
      </c>
      <c r="Q4" s="43">
        <f>VLOOKUP($A4,'Hospitalisation Details'!$A$2:$K$2338,11,FALSE)</f>
        <v>52</v>
      </c>
    </row>
    <row r="5" spans="1:17" ht="15.75" hidden="1">
      <c r="A5" s="42" t="s">
        <v>2368</v>
      </c>
      <c r="B5" s="6" t="s">
        <v>2386</v>
      </c>
      <c r="C5" s="18">
        <f>VLOOKUP($A5,'Medical Examinations'!$A$1:$J$2336,2,FALSE)</f>
        <v>38.094999999999999</v>
      </c>
      <c r="D5" s="18">
        <f>VLOOKUP($A5,'Medical Examinations'!$A$1:$J$2336,3,FALSE)</f>
        <v>6.05</v>
      </c>
      <c r="E5" s="18" t="str">
        <f>VLOOKUP($A5,'Medical Examinations'!$A$1:$J$2336,4,FALSE)</f>
        <v>No</v>
      </c>
      <c r="F5" s="18" t="str">
        <f>VLOOKUP($A5,'Medical Examinations'!$A$1:$J$2336,5,FALSE)</f>
        <v>No</v>
      </c>
      <c r="G5" s="18" t="str">
        <f>VLOOKUP($A5,'Medical Examinations'!$A$1:$J$2336,6,FALSE)</f>
        <v>No</v>
      </c>
      <c r="H5" s="18">
        <f>VLOOKUP($A5,'Medical Examinations'!$A$1:$J$2336,7,FALSE)</f>
        <v>0</v>
      </c>
      <c r="I5" s="18" t="str">
        <f>VLOOKUP($A5,'Medical Examinations'!$A$1:$J$2336,8,FALSE)</f>
        <v>yes</v>
      </c>
      <c r="J5" s="18" t="str">
        <f>VLOOKUP($A5,'Medical Examinations'!$A$1:$J$2336,9,FALSE)</f>
        <v>Obesity</v>
      </c>
      <c r="K5" s="18" t="str">
        <f>VLOOKUP($A5,'Medical Examinations'!$A$1:$J$2336,10,FALSE)</f>
        <v>Prediabetes</v>
      </c>
      <c r="L5" s="18" t="str">
        <f>VLOOKUP($A5,'Hospitalisation Details'!$A$2:$K$2338,10,FALSE)</f>
        <v>6-Jun-1991</v>
      </c>
      <c r="M5" s="40">
        <f>VLOOKUP($A5,'Hospitalisation Details'!$A$2:$K$2338,6,FALSE)</f>
        <v>58571.07</v>
      </c>
      <c r="N5" s="18" t="str">
        <f>VLOOKUP($A5,'Hospitalisation Details'!$A$2:$K$2338,7,FALSE)</f>
        <v>tier - 1</v>
      </c>
      <c r="O5" s="18" t="str">
        <f>VLOOKUP($A5,'Hospitalisation Details'!$A$2:$K$2338,8,FALSE)</f>
        <v>tier - 3</v>
      </c>
      <c r="P5" s="18" t="str">
        <f>VLOOKUP($A5,'Hospitalisation Details'!$A$2:$K$2338,9,FALSE)</f>
        <v>R1024</v>
      </c>
      <c r="Q5" s="43">
        <f>VLOOKUP($A5,'Hospitalisation Details'!$A$2:$K$2338,11,FALSE)</f>
        <v>32</v>
      </c>
    </row>
    <row r="6" spans="1:17" ht="15.75" hidden="1">
      <c r="A6" s="41" t="s">
        <v>2367</v>
      </c>
      <c r="B6" s="39" t="s">
        <v>2387</v>
      </c>
      <c r="C6" s="18">
        <f>VLOOKUP($A6,'Medical Examinations'!$A$1:$J$2336,2,FALSE)</f>
        <v>35.53</v>
      </c>
      <c r="D6" s="18">
        <f>VLOOKUP($A6,'Medical Examinations'!$A$1:$J$2336,3,FALSE)</f>
        <v>5.45</v>
      </c>
      <c r="E6" s="18" t="str">
        <f>VLOOKUP($A6,'Medical Examinations'!$A$1:$J$2336,4,FALSE)</f>
        <v>No</v>
      </c>
      <c r="F6" s="18" t="str">
        <f>VLOOKUP($A6,'Medical Examinations'!$A$1:$J$2336,5,FALSE)</f>
        <v>No</v>
      </c>
      <c r="G6" s="18" t="str">
        <f>VLOOKUP($A6,'Medical Examinations'!$A$1:$J$2336,6,FALSE)</f>
        <v>No</v>
      </c>
      <c r="H6" s="18">
        <f>VLOOKUP($A6,'Medical Examinations'!$A$1:$J$2336,7,FALSE)</f>
        <v>0</v>
      </c>
      <c r="I6" s="18" t="str">
        <f>VLOOKUP($A6,'Medical Examinations'!$A$1:$J$2336,8,FALSE)</f>
        <v>yes</v>
      </c>
      <c r="J6" s="18" t="str">
        <f>VLOOKUP($A6,'Medical Examinations'!$A$1:$J$2336,9,FALSE)</f>
        <v>Obesity</v>
      </c>
      <c r="K6" s="18" t="str">
        <f>VLOOKUP($A6,'Medical Examinations'!$A$1:$J$2336,10,FALSE)</f>
        <v>Normal</v>
      </c>
      <c r="L6" s="18" t="str">
        <f>VLOOKUP($A6,'Hospitalisation Details'!$A$2:$K$2338,10,FALSE)</f>
        <v>19-Jun-1989</v>
      </c>
      <c r="M6" s="40">
        <f>VLOOKUP($A6,'Hospitalisation Details'!$A$2:$K$2338,6,FALSE)</f>
        <v>55135.4</v>
      </c>
      <c r="N6" s="18" t="str">
        <f>VLOOKUP($A6,'Hospitalisation Details'!$A$2:$K$2338,7,FALSE)</f>
        <v>tier - 1</v>
      </c>
      <c r="O6" s="18" t="str">
        <f>VLOOKUP($A6,'Hospitalisation Details'!$A$2:$K$2338,8,FALSE)</f>
        <v>tier - 2</v>
      </c>
      <c r="P6" s="18" t="str">
        <f>VLOOKUP($A6,'Hospitalisation Details'!$A$2:$K$2338,9,FALSE)</f>
        <v>R1012</v>
      </c>
      <c r="Q6" s="43">
        <f>VLOOKUP($A6,'Hospitalisation Details'!$A$2:$K$2338,11,FALSE)</f>
        <v>33</v>
      </c>
    </row>
    <row r="7" spans="1:17" ht="15.75" hidden="1">
      <c r="A7" s="42" t="s">
        <v>2366</v>
      </c>
      <c r="B7" s="6" t="s">
        <v>2388</v>
      </c>
      <c r="C7" s="18">
        <f>VLOOKUP($A7,'Medical Examinations'!$A$1:$J$2336,2,FALSE)</f>
        <v>32.799999999999997</v>
      </c>
      <c r="D7" s="18">
        <f>VLOOKUP($A7,'Medical Examinations'!$A$1:$J$2336,3,FALSE)</f>
        <v>6.59</v>
      </c>
      <c r="E7" s="18" t="str">
        <f>VLOOKUP($A7,'Medical Examinations'!$A$1:$J$2336,4,FALSE)</f>
        <v>No</v>
      </c>
      <c r="F7" s="18" t="str">
        <f>VLOOKUP($A7,'Medical Examinations'!$A$1:$J$2336,5,FALSE)</f>
        <v>No</v>
      </c>
      <c r="G7" s="18" t="str">
        <f>VLOOKUP($A7,'Medical Examinations'!$A$1:$J$2336,6,FALSE)</f>
        <v>No</v>
      </c>
      <c r="H7" s="18">
        <f>VLOOKUP($A7,'Medical Examinations'!$A$1:$J$2336,7,FALSE)</f>
        <v>0</v>
      </c>
      <c r="I7" s="18" t="str">
        <f>VLOOKUP($A7,'Medical Examinations'!$A$1:$J$2336,8,FALSE)</f>
        <v>yes</v>
      </c>
      <c r="J7" s="18" t="str">
        <f>VLOOKUP($A7,'Medical Examinations'!$A$1:$J$2336,9,FALSE)</f>
        <v>Obesity</v>
      </c>
      <c r="K7" s="18" t="str">
        <f>VLOOKUP($A7,'Medical Examinations'!$A$1:$J$2336,10,FALSE)</f>
        <v>Diabetes</v>
      </c>
      <c r="L7" s="18" t="str">
        <f>VLOOKUP($A7,'Hospitalisation Details'!$A$2:$K$2338,10,FALSE)</f>
        <v>4-Aug-1962</v>
      </c>
      <c r="M7" s="40">
        <f>VLOOKUP($A7,'Hospitalisation Details'!$A$2:$K$2338,6,FALSE)</f>
        <v>52590.83</v>
      </c>
      <c r="N7" s="18" t="str">
        <f>VLOOKUP($A7,'Hospitalisation Details'!$A$2:$K$2338,7,FALSE)</f>
        <v>tier - 1</v>
      </c>
      <c r="O7" s="18" t="str">
        <f>VLOOKUP($A7,'Hospitalisation Details'!$A$2:$K$2338,8,FALSE)</f>
        <v>tier - 3</v>
      </c>
      <c r="P7" s="18" t="str">
        <f>VLOOKUP($A7,'Hospitalisation Details'!$A$2:$K$2338,9,FALSE)</f>
        <v>R1011</v>
      </c>
      <c r="Q7" s="43">
        <f>VLOOKUP($A7,'Hospitalisation Details'!$A$2:$K$2338,11,FALSE)</f>
        <v>60</v>
      </c>
    </row>
    <row r="8" spans="1:17" ht="15.75" hidden="1">
      <c r="A8" s="41" t="s">
        <v>2365</v>
      </c>
      <c r="B8" s="39" t="s">
        <v>2389</v>
      </c>
      <c r="C8" s="18">
        <f>VLOOKUP($A8,'Medical Examinations'!$A$1:$J$2336,2,FALSE)</f>
        <v>36.4</v>
      </c>
      <c r="D8" s="18">
        <f>VLOOKUP($A8,'Medical Examinations'!$A$1:$J$2336,3,FALSE)</f>
        <v>6.07</v>
      </c>
      <c r="E8" s="18" t="str">
        <f>VLOOKUP($A8,'Medical Examinations'!$A$1:$J$2336,4,FALSE)</f>
        <v>No</v>
      </c>
      <c r="F8" s="18" t="str">
        <f>VLOOKUP($A8,'Medical Examinations'!$A$1:$J$2336,5,FALSE)</f>
        <v>No</v>
      </c>
      <c r="G8" s="18" t="str">
        <f>VLOOKUP($A8,'Medical Examinations'!$A$1:$J$2336,6,FALSE)</f>
        <v>No</v>
      </c>
      <c r="H8" s="18">
        <f>VLOOKUP($A8,'Medical Examinations'!$A$1:$J$2336,7,FALSE)</f>
        <v>0</v>
      </c>
      <c r="I8" s="18" t="str">
        <f>VLOOKUP($A8,'Medical Examinations'!$A$1:$J$2336,8,FALSE)</f>
        <v>yes</v>
      </c>
      <c r="J8" s="18" t="str">
        <f>VLOOKUP($A8,'Medical Examinations'!$A$1:$J$2336,9,FALSE)</f>
        <v>Obesity</v>
      </c>
      <c r="K8" s="18" t="str">
        <f>VLOOKUP($A8,'Medical Examinations'!$A$1:$J$2336,10,FALSE)</f>
        <v>Prediabetes</v>
      </c>
      <c r="L8" s="18" t="str">
        <f>VLOOKUP($A8,'Hospitalisation Details'!$A$2:$K$2338,10,FALSE)</f>
        <v>27-Oct-1994</v>
      </c>
      <c r="M8" s="40">
        <f>VLOOKUP($A8,'Hospitalisation Details'!$A$2:$K$2338,6,FALSE)</f>
        <v>51194.559999999998</v>
      </c>
      <c r="N8" s="18" t="str">
        <f>VLOOKUP($A8,'Hospitalisation Details'!$A$2:$K$2338,7,FALSE)</f>
        <v>tier - 1</v>
      </c>
      <c r="O8" s="18" t="str">
        <f>VLOOKUP($A8,'Hospitalisation Details'!$A$2:$K$2338,8,FALSE)</f>
        <v>tier - 3</v>
      </c>
      <c r="P8" s="18" t="str">
        <f>VLOOKUP($A8,'Hospitalisation Details'!$A$2:$K$2338,9,FALSE)</f>
        <v>R1011</v>
      </c>
      <c r="Q8" s="43">
        <f>VLOOKUP($A8,'Hospitalisation Details'!$A$2:$K$2338,11,FALSE)</f>
        <v>28</v>
      </c>
    </row>
    <row r="9" spans="1:17" ht="15.75" hidden="1">
      <c r="A9" s="42" t="s">
        <v>2364</v>
      </c>
      <c r="B9" s="6" t="s">
        <v>2390</v>
      </c>
      <c r="C9" s="18">
        <f>VLOOKUP($A9,'Medical Examinations'!$A$1:$J$2336,2,FALSE)</f>
        <v>36.96</v>
      </c>
      <c r="D9" s="18">
        <f>VLOOKUP($A9,'Medical Examinations'!$A$1:$J$2336,3,FALSE)</f>
        <v>7.93</v>
      </c>
      <c r="E9" s="18" t="str">
        <f>VLOOKUP($A9,'Medical Examinations'!$A$1:$J$2336,4,FALSE)</f>
        <v>No</v>
      </c>
      <c r="F9" s="18" t="str">
        <f>VLOOKUP($A9,'Medical Examinations'!$A$1:$J$2336,5,FALSE)</f>
        <v>No</v>
      </c>
      <c r="G9" s="18" t="str">
        <f>VLOOKUP($A9,'Medical Examinations'!$A$1:$J$2336,6,FALSE)</f>
        <v>No</v>
      </c>
      <c r="H9" s="18">
        <f>VLOOKUP($A9,'Medical Examinations'!$A$1:$J$2336,7,FALSE)</f>
        <v>3</v>
      </c>
      <c r="I9" s="18" t="str">
        <f>VLOOKUP($A9,'Medical Examinations'!$A$1:$J$2336,8,FALSE)</f>
        <v>yes</v>
      </c>
      <c r="J9" s="18" t="str">
        <f>VLOOKUP($A9,'Medical Examinations'!$A$1:$J$2336,9,FALSE)</f>
        <v>Obesity</v>
      </c>
      <c r="K9" s="18" t="str">
        <f>VLOOKUP($A9,'Medical Examinations'!$A$1:$J$2336,10,FALSE)</f>
        <v>Diabetes</v>
      </c>
      <c r="L9" s="18" t="str">
        <f>VLOOKUP($A9,'Hospitalisation Details'!$A$2:$K$2338,10,FALSE)</f>
        <v>27-Jun-1958</v>
      </c>
      <c r="M9" s="40">
        <f>VLOOKUP($A9,'Hospitalisation Details'!$A$2:$K$2338,6,FALSE)</f>
        <v>49577.66</v>
      </c>
      <c r="N9" s="18" t="str">
        <f>VLOOKUP($A9,'Hospitalisation Details'!$A$2:$K$2338,7,FALSE)</f>
        <v>tier - 2</v>
      </c>
      <c r="O9" s="18" t="str">
        <f>VLOOKUP($A9,'Hospitalisation Details'!$A$2:$K$2338,8,FALSE)</f>
        <v>tier - 2</v>
      </c>
      <c r="P9" s="18" t="str">
        <f>VLOOKUP($A9,'Hospitalisation Details'!$A$2:$K$2338,9,FALSE)</f>
        <v>R1013</v>
      </c>
      <c r="Q9" s="43">
        <f>VLOOKUP($A9,'Hospitalisation Details'!$A$2:$K$2338,11,FALSE)</f>
        <v>64</v>
      </c>
    </row>
    <row r="10" spans="1:17" ht="15.75" hidden="1">
      <c r="A10" s="41" t="s">
        <v>2363</v>
      </c>
      <c r="B10" s="39" t="s">
        <v>2391</v>
      </c>
      <c r="C10" s="18">
        <f>VLOOKUP($A10,'Medical Examinations'!$A$1:$J$2336,2,FALSE)</f>
        <v>41.14</v>
      </c>
      <c r="D10" s="18">
        <f>VLOOKUP($A10,'Medical Examinations'!$A$1:$J$2336,3,FALSE)</f>
        <v>9.58</v>
      </c>
      <c r="E10" s="18" t="str">
        <f>VLOOKUP($A10,'Medical Examinations'!$A$1:$J$2336,4,FALSE)</f>
        <v>Yes</v>
      </c>
      <c r="F10" s="18" t="str">
        <f>VLOOKUP($A10,'Medical Examinations'!$A$1:$J$2336,5,FALSE)</f>
        <v>No</v>
      </c>
      <c r="G10" s="18" t="str">
        <f>VLOOKUP($A10,'Medical Examinations'!$A$1:$J$2336,6,FALSE)</f>
        <v>Yes</v>
      </c>
      <c r="H10" s="18">
        <f>VLOOKUP($A10,'Medical Examinations'!$A$1:$J$2336,7,FALSE)</f>
        <v>1</v>
      </c>
      <c r="I10" s="18" t="str">
        <f>VLOOKUP($A10,'Medical Examinations'!$A$1:$J$2336,8,FALSE)</f>
        <v>Yes</v>
      </c>
      <c r="J10" s="18" t="str">
        <f>VLOOKUP($A10,'Medical Examinations'!$A$1:$J$2336,9,FALSE)</f>
        <v>Obesity</v>
      </c>
      <c r="K10" s="18" t="str">
        <f>VLOOKUP($A10,'Medical Examinations'!$A$1:$J$2336,10,FALSE)</f>
        <v>Diabetes</v>
      </c>
      <c r="L10" s="18" t="str">
        <f>VLOOKUP($A10,'Hospitalisation Details'!$A$2:$K$2338,10,FALSE)</f>
        <v>4-Sep-1963</v>
      </c>
      <c r="M10" s="40">
        <f>VLOOKUP($A10,'Hospitalisation Details'!$A$2:$K$2338,6,FALSE)</f>
        <v>48970.25</v>
      </c>
      <c r="N10" s="18" t="str">
        <f>VLOOKUP($A10,'Hospitalisation Details'!$A$2:$K$2338,7,FALSE)</f>
        <v>tier - 1</v>
      </c>
      <c r="O10" s="18" t="str">
        <f>VLOOKUP($A10,'Hospitalisation Details'!$A$2:$K$2338,8,FALSE)</f>
        <v>tier - 2</v>
      </c>
      <c r="P10" s="18" t="str">
        <f>VLOOKUP($A10,'Hospitalisation Details'!$A$2:$K$2338,9,FALSE)</f>
        <v>R1013</v>
      </c>
      <c r="Q10" s="43">
        <f>VLOOKUP($A10,'Hospitalisation Details'!$A$2:$K$2338,11,FALSE)</f>
        <v>59</v>
      </c>
    </row>
    <row r="11" spans="1:17" ht="15.75" hidden="1">
      <c r="A11" s="42" t="s">
        <v>2362</v>
      </c>
      <c r="B11" s="6" t="s">
        <v>2392</v>
      </c>
      <c r="C11" s="18">
        <f>VLOOKUP($A11,'Medical Examinations'!$A$1:$J$2336,2,FALSE)</f>
        <v>38.06</v>
      </c>
      <c r="D11" s="18">
        <f>VLOOKUP($A11,'Medical Examinations'!$A$1:$J$2336,3,FALSE)</f>
        <v>10.79</v>
      </c>
      <c r="E11" s="18" t="str">
        <f>VLOOKUP($A11,'Medical Examinations'!$A$1:$J$2336,4,FALSE)</f>
        <v>No</v>
      </c>
      <c r="F11" s="18" t="str">
        <f>VLOOKUP($A11,'Medical Examinations'!$A$1:$J$2336,5,FALSE)</f>
        <v>No</v>
      </c>
      <c r="G11" s="18" t="str">
        <f>VLOOKUP($A11,'Medical Examinations'!$A$1:$J$2336,6,FALSE)</f>
        <v>No</v>
      </c>
      <c r="H11" s="18">
        <f>VLOOKUP($A11,'Medical Examinations'!$A$1:$J$2336,7,FALSE)</f>
        <v>0</v>
      </c>
      <c r="I11" s="18" t="str">
        <f>VLOOKUP($A11,'Medical Examinations'!$A$1:$J$2336,8,FALSE)</f>
        <v>yes</v>
      </c>
      <c r="J11" s="18" t="str">
        <f>VLOOKUP($A11,'Medical Examinations'!$A$1:$J$2336,9,FALSE)</f>
        <v>Obesity</v>
      </c>
      <c r="K11" s="18" t="str">
        <f>VLOOKUP($A11,'Medical Examinations'!$A$1:$J$2336,10,FALSE)</f>
        <v>Diabetes</v>
      </c>
      <c r="L11" s="18" t="str">
        <f>VLOOKUP($A11,'Hospitalisation Details'!$A$2:$K$2338,10,FALSE)</f>
        <v>29-Dec-1978</v>
      </c>
      <c r="M11" s="40">
        <f>VLOOKUP($A11,'Hospitalisation Details'!$A$2:$K$2338,6,FALSE)</f>
        <v>48885.14</v>
      </c>
      <c r="N11" s="18" t="str">
        <f>VLOOKUP($A11,'Hospitalisation Details'!$A$2:$K$2338,7,FALSE)</f>
        <v>tier - 1</v>
      </c>
      <c r="O11" s="18" t="str">
        <f>VLOOKUP($A11,'Hospitalisation Details'!$A$2:$K$2338,8,FALSE)</f>
        <v>tier - 2</v>
      </c>
      <c r="P11" s="18" t="str">
        <f>VLOOKUP($A11,'Hospitalisation Details'!$A$2:$K$2338,9,FALSE)</f>
        <v>R1013</v>
      </c>
      <c r="Q11" s="43">
        <f>VLOOKUP($A11,'Hospitalisation Details'!$A$2:$K$2338,11,FALSE)</f>
        <v>44</v>
      </c>
    </row>
    <row r="12" spans="1:17" ht="15.75" hidden="1">
      <c r="A12" s="41" t="s">
        <v>2361</v>
      </c>
      <c r="B12" s="39" t="s">
        <v>2393</v>
      </c>
      <c r="C12" s="18">
        <f>VLOOKUP($A12,'Medical Examinations'!$A$1:$J$2336,2,FALSE)</f>
        <v>37.700000000000003</v>
      </c>
      <c r="D12" s="18">
        <f>VLOOKUP($A12,'Medical Examinations'!$A$1:$J$2336,3,FALSE)</f>
        <v>5.96</v>
      </c>
      <c r="E12" s="18" t="str">
        <f>VLOOKUP($A12,'Medical Examinations'!$A$1:$J$2336,4,FALSE)</f>
        <v>Yes</v>
      </c>
      <c r="F12" s="18" t="str">
        <f>VLOOKUP($A12,'Medical Examinations'!$A$1:$J$2336,5,FALSE)</f>
        <v>No</v>
      </c>
      <c r="G12" s="18" t="str">
        <f>VLOOKUP($A12,'Medical Examinations'!$A$1:$J$2336,6,FALSE)</f>
        <v>No</v>
      </c>
      <c r="H12" s="18">
        <f>VLOOKUP($A12,'Medical Examinations'!$A$1:$J$2336,7,FALSE)</f>
        <v>2</v>
      </c>
      <c r="I12" s="18" t="str">
        <f>VLOOKUP($A12,'Medical Examinations'!$A$1:$J$2336,8,FALSE)</f>
        <v>Yes</v>
      </c>
      <c r="J12" s="18" t="str">
        <f>VLOOKUP($A12,'Medical Examinations'!$A$1:$J$2336,9,FALSE)</f>
        <v>Obesity</v>
      </c>
      <c r="K12" s="18" t="str">
        <f>VLOOKUP($A12,'Medical Examinations'!$A$1:$J$2336,10,FALSE)</f>
        <v>Prediabetes</v>
      </c>
      <c r="L12" s="18" t="str">
        <f>VLOOKUP($A12,'Hospitalisation Details'!$A$2:$K$2338,10,FALSE)</f>
        <v>22-Jul-1959</v>
      </c>
      <c r="M12" s="40">
        <f>VLOOKUP($A12,'Hospitalisation Details'!$A$2:$K$2338,6,FALSE)</f>
        <v>48824.45</v>
      </c>
      <c r="N12" s="18" t="str">
        <f>VLOOKUP($A12,'Hospitalisation Details'!$A$2:$K$2338,7,FALSE)</f>
        <v>tier - 2</v>
      </c>
      <c r="O12" s="18" t="str">
        <f>VLOOKUP($A12,'Hospitalisation Details'!$A$2:$K$2338,8,FALSE)</f>
        <v>tier - 1</v>
      </c>
      <c r="P12" s="18" t="str">
        <f>VLOOKUP($A12,'Hospitalisation Details'!$A$2:$K$2338,9,FALSE)</f>
        <v>R1011</v>
      </c>
      <c r="Q12" s="43">
        <f>VLOOKUP($A12,'Hospitalisation Details'!$A$2:$K$2338,11,FALSE)</f>
        <v>63</v>
      </c>
    </row>
    <row r="13" spans="1:17" ht="15.75" hidden="1">
      <c r="A13" s="42" t="s">
        <v>2360</v>
      </c>
      <c r="B13" s="6" t="s">
        <v>2394</v>
      </c>
      <c r="C13" s="18">
        <f>VLOOKUP($A13,'Medical Examinations'!$A$1:$J$2336,2,FALSE)</f>
        <v>42.13</v>
      </c>
      <c r="D13" s="18">
        <f>VLOOKUP($A13,'Medical Examinations'!$A$1:$J$2336,3,FALSE)</f>
        <v>11.9</v>
      </c>
      <c r="E13" s="18" t="str">
        <f>VLOOKUP($A13,'Medical Examinations'!$A$1:$J$2336,4,FALSE)</f>
        <v>No</v>
      </c>
      <c r="F13" s="18" t="str">
        <f>VLOOKUP($A13,'Medical Examinations'!$A$1:$J$2336,5,FALSE)</f>
        <v>No</v>
      </c>
      <c r="G13" s="18" t="str">
        <f>VLOOKUP($A13,'Medical Examinations'!$A$1:$J$2336,6,FALSE)</f>
        <v>No</v>
      </c>
      <c r="H13" s="18">
        <f>VLOOKUP($A13,'Medical Examinations'!$A$1:$J$2336,7,FALSE)</f>
        <v>0</v>
      </c>
      <c r="I13" s="18" t="str">
        <f>VLOOKUP($A13,'Medical Examinations'!$A$1:$J$2336,8,FALSE)</f>
        <v>yes</v>
      </c>
      <c r="J13" s="18" t="str">
        <f>VLOOKUP($A13,'Medical Examinations'!$A$1:$J$2336,9,FALSE)</f>
        <v>Obesity</v>
      </c>
      <c r="K13" s="18" t="str">
        <f>VLOOKUP($A13,'Medical Examinations'!$A$1:$J$2336,10,FALSE)</f>
        <v>Diabetes</v>
      </c>
      <c r="L13" s="18" t="str">
        <f>VLOOKUP($A13,'Hospitalisation Details'!$A$2:$K$2338,10,FALSE)</f>
        <v>27-Oct-1965</v>
      </c>
      <c r="M13" s="40">
        <f>VLOOKUP($A13,'Hospitalisation Details'!$A$2:$K$2338,6,FALSE)</f>
        <v>48675.519999999997</v>
      </c>
      <c r="N13" s="18" t="str">
        <f>VLOOKUP($A13,'Hospitalisation Details'!$A$2:$K$2338,7,FALSE)</f>
        <v>tier - 1</v>
      </c>
      <c r="O13" s="18" t="str">
        <f>VLOOKUP($A13,'Hospitalisation Details'!$A$2:$K$2338,8,FALSE)</f>
        <v>tier - 2</v>
      </c>
      <c r="P13" s="18" t="str">
        <f>VLOOKUP($A13,'Hospitalisation Details'!$A$2:$K$2338,9,FALSE)</f>
        <v>R1013</v>
      </c>
      <c r="Q13" s="43">
        <f>VLOOKUP($A13,'Hospitalisation Details'!$A$2:$K$2338,11,FALSE)</f>
        <v>57</v>
      </c>
    </row>
    <row r="14" spans="1:17" ht="15.75" hidden="1">
      <c r="A14" s="41" t="s">
        <v>2359</v>
      </c>
      <c r="B14" s="39" t="s">
        <v>2395</v>
      </c>
      <c r="C14" s="18">
        <f>VLOOKUP($A14,'Medical Examinations'!$A$1:$J$2336,2,FALSE)</f>
        <v>40.92</v>
      </c>
      <c r="D14" s="18">
        <f>VLOOKUP($A14,'Medical Examinations'!$A$1:$J$2336,3,FALSE)</f>
        <v>8.41</v>
      </c>
      <c r="E14" s="18" t="str">
        <f>VLOOKUP($A14,'Medical Examinations'!$A$1:$J$2336,4,FALSE)</f>
        <v>No</v>
      </c>
      <c r="F14" s="18" t="str">
        <f>VLOOKUP($A14,'Medical Examinations'!$A$1:$J$2336,5,FALSE)</f>
        <v>No</v>
      </c>
      <c r="G14" s="18" t="str">
        <f>VLOOKUP($A14,'Medical Examinations'!$A$1:$J$2336,6,FALSE)</f>
        <v>No</v>
      </c>
      <c r="H14" s="18">
        <f>VLOOKUP($A14,'Medical Examinations'!$A$1:$J$2336,7,FALSE)</f>
        <v>0</v>
      </c>
      <c r="I14" s="18" t="str">
        <f>VLOOKUP($A14,'Medical Examinations'!$A$1:$J$2336,8,FALSE)</f>
        <v>yes</v>
      </c>
      <c r="J14" s="18" t="str">
        <f>VLOOKUP($A14,'Medical Examinations'!$A$1:$J$2336,9,FALSE)</f>
        <v>Obesity</v>
      </c>
      <c r="K14" s="18" t="str">
        <f>VLOOKUP($A14,'Medical Examinations'!$A$1:$J$2336,10,FALSE)</f>
        <v>Diabetes</v>
      </c>
      <c r="L14" s="18" t="str">
        <f>VLOOKUP($A14,'Hospitalisation Details'!$A$2:$K$2338,10,FALSE)</f>
        <v>11-Oct-1962</v>
      </c>
      <c r="M14" s="40">
        <f>VLOOKUP($A14,'Hospitalisation Details'!$A$2:$K$2338,6,FALSE)</f>
        <v>48673.56</v>
      </c>
      <c r="N14" s="18" t="str">
        <f>VLOOKUP($A14,'Hospitalisation Details'!$A$2:$K$2338,7,FALSE)</f>
        <v>tier - 1</v>
      </c>
      <c r="O14" s="18" t="str">
        <f>VLOOKUP($A14,'Hospitalisation Details'!$A$2:$K$2338,8,FALSE)</f>
        <v>tier - 2</v>
      </c>
      <c r="P14" s="18" t="str">
        <f>VLOOKUP($A14,'Hospitalisation Details'!$A$2:$K$2338,9,FALSE)</f>
        <v>R1013</v>
      </c>
      <c r="Q14" s="43">
        <f>VLOOKUP($A14,'Hospitalisation Details'!$A$2:$K$2338,11,FALSE)</f>
        <v>60</v>
      </c>
    </row>
    <row r="15" spans="1:17" ht="15.75" hidden="1">
      <c r="A15" s="42" t="s">
        <v>2358</v>
      </c>
      <c r="B15" s="6" t="s">
        <v>2396</v>
      </c>
      <c r="C15" s="18">
        <f>VLOOKUP($A15,'Medical Examinations'!$A$1:$J$2336,2,FALSE)</f>
        <v>40.564999999999998</v>
      </c>
      <c r="D15" s="18">
        <f>VLOOKUP($A15,'Medical Examinations'!$A$1:$J$2336,3,FALSE)</f>
        <v>7.02</v>
      </c>
      <c r="E15" s="18" t="str">
        <f>VLOOKUP($A15,'Medical Examinations'!$A$1:$J$2336,4,FALSE)</f>
        <v>No</v>
      </c>
      <c r="F15" s="18" t="str">
        <f>VLOOKUP($A15,'Medical Examinations'!$A$1:$J$2336,5,FALSE)</f>
        <v>No</v>
      </c>
      <c r="G15" s="18" t="str">
        <f>VLOOKUP($A15,'Medical Examinations'!$A$1:$J$2336,6,FALSE)</f>
        <v>No</v>
      </c>
      <c r="H15" s="18">
        <f>VLOOKUP($A15,'Medical Examinations'!$A$1:$J$2336,7,FALSE)</f>
        <v>0</v>
      </c>
      <c r="I15" s="18" t="str">
        <f>VLOOKUP($A15,'Medical Examinations'!$A$1:$J$2336,8,FALSE)</f>
        <v>yes</v>
      </c>
      <c r="J15" s="18" t="str">
        <f>VLOOKUP($A15,'Medical Examinations'!$A$1:$J$2336,9,FALSE)</f>
        <v>Obesity</v>
      </c>
      <c r="K15" s="18" t="str">
        <f>VLOOKUP($A15,'Medical Examinations'!$A$1:$J$2336,10,FALSE)</f>
        <v>Diabetes</v>
      </c>
      <c r="L15" s="18" t="str">
        <f>VLOOKUP($A15,'Hospitalisation Details'!$A$2:$K$2338,10,FALSE)</f>
        <v>1-Dec-1968</v>
      </c>
      <c r="M15" s="40">
        <f>VLOOKUP($A15,'Hospitalisation Details'!$A$2:$K$2338,6,FALSE)</f>
        <v>48549.18</v>
      </c>
      <c r="N15" s="18" t="str">
        <f>VLOOKUP($A15,'Hospitalisation Details'!$A$2:$K$2338,7,FALSE)</f>
        <v>tier - 1</v>
      </c>
      <c r="O15" s="18" t="str">
        <f>VLOOKUP($A15,'Hospitalisation Details'!$A$2:$K$2338,8,FALSE)</f>
        <v>tier - 3</v>
      </c>
      <c r="P15" s="18" t="str">
        <f>VLOOKUP($A15,'Hospitalisation Details'!$A$2:$K$2338,9,FALSE)</f>
        <v>R1016</v>
      </c>
      <c r="Q15" s="43">
        <f>VLOOKUP($A15,'Hospitalisation Details'!$A$2:$K$2338,11,FALSE)</f>
        <v>54</v>
      </c>
    </row>
    <row r="16" spans="1:17" ht="15.75" hidden="1">
      <c r="A16" s="41" t="s">
        <v>2357</v>
      </c>
      <c r="B16" s="39" t="s">
        <v>2397</v>
      </c>
      <c r="C16" s="18">
        <f>VLOOKUP($A16,'Medical Examinations'!$A$1:$J$2336,2,FALSE)</f>
        <v>36.384999999999998</v>
      </c>
      <c r="D16" s="18">
        <f>VLOOKUP($A16,'Medical Examinations'!$A$1:$J$2336,3,FALSE)</f>
        <v>7.59</v>
      </c>
      <c r="E16" s="18" t="str">
        <f>VLOOKUP($A16,'Medical Examinations'!$A$1:$J$2336,4,FALSE)</f>
        <v>Yes</v>
      </c>
      <c r="F16" s="18" t="str">
        <f>VLOOKUP($A16,'Medical Examinations'!$A$1:$J$2336,5,FALSE)</f>
        <v>No</v>
      </c>
      <c r="G16" s="18" t="str">
        <f>VLOOKUP($A16,'Medical Examinations'!$A$1:$J$2336,6,FALSE)</f>
        <v>No</v>
      </c>
      <c r="H16" s="18">
        <f>VLOOKUP($A16,'Medical Examinations'!$A$1:$J$2336,7,FALSE)</f>
        <v>2</v>
      </c>
      <c r="I16" s="18" t="str">
        <f>VLOOKUP($A16,'Medical Examinations'!$A$1:$J$2336,8,FALSE)</f>
        <v>Yes</v>
      </c>
      <c r="J16" s="18" t="str">
        <f>VLOOKUP($A16,'Medical Examinations'!$A$1:$J$2336,9,FALSE)</f>
        <v>Obesity</v>
      </c>
      <c r="K16" s="18" t="str">
        <f>VLOOKUP($A16,'Medical Examinations'!$A$1:$J$2336,10,FALSE)</f>
        <v>Diabetes</v>
      </c>
      <c r="L16" s="18" t="str">
        <f>VLOOKUP($A16,'Hospitalisation Details'!$A$2:$K$2338,10,FALSE)</f>
        <v>21-Dec-1961</v>
      </c>
      <c r="M16" s="40">
        <f>VLOOKUP($A16,'Hospitalisation Details'!$A$2:$K$2338,6,FALSE)</f>
        <v>48517.56</v>
      </c>
      <c r="N16" s="18" t="str">
        <f>VLOOKUP($A16,'Hospitalisation Details'!$A$2:$K$2338,7,FALSE)</f>
        <v>tier - 1</v>
      </c>
      <c r="O16" s="18" t="str">
        <f>VLOOKUP($A16,'Hospitalisation Details'!$A$2:$K$2338,8,FALSE)</f>
        <v>tier - 3</v>
      </c>
      <c r="P16" s="18" t="str">
        <f>VLOOKUP($A16,'Hospitalisation Details'!$A$2:$K$2338,9,FALSE)</f>
        <v>R1024</v>
      </c>
      <c r="Q16" s="43">
        <f>VLOOKUP($A16,'Hospitalisation Details'!$A$2:$K$2338,11,FALSE)</f>
        <v>61</v>
      </c>
    </row>
    <row r="17" spans="1:17" ht="15.75" hidden="1">
      <c r="A17" s="42" t="s">
        <v>2356</v>
      </c>
      <c r="B17" s="6" t="s">
        <v>2398</v>
      </c>
      <c r="C17" s="18">
        <f>VLOOKUP($A17,'Medical Examinations'!$A$1:$J$2336,2,FALSE)</f>
        <v>39.9</v>
      </c>
      <c r="D17" s="18">
        <f>VLOOKUP($A17,'Medical Examinations'!$A$1:$J$2336,3,FALSE)</f>
        <v>11.32</v>
      </c>
      <c r="E17" s="18" t="str">
        <f>VLOOKUP($A17,'Medical Examinations'!$A$1:$J$2336,4,FALSE)</f>
        <v>No</v>
      </c>
      <c r="F17" s="18" t="str">
        <f>VLOOKUP($A17,'Medical Examinations'!$A$1:$J$2336,5,FALSE)</f>
        <v>No</v>
      </c>
      <c r="G17" s="18" t="str">
        <f>VLOOKUP($A17,'Medical Examinations'!$A$1:$J$2336,6,FALSE)</f>
        <v>No</v>
      </c>
      <c r="H17" s="18">
        <f>VLOOKUP($A17,'Medical Examinations'!$A$1:$J$2336,7,FALSE)</f>
        <v>0</v>
      </c>
      <c r="I17" s="18" t="str">
        <f>VLOOKUP($A17,'Medical Examinations'!$A$1:$J$2336,8,FALSE)</f>
        <v>yes</v>
      </c>
      <c r="J17" s="18" t="str">
        <f>VLOOKUP($A17,'Medical Examinations'!$A$1:$J$2336,9,FALSE)</f>
        <v>Obesity</v>
      </c>
      <c r="K17" s="18" t="str">
        <f>VLOOKUP($A17,'Medical Examinations'!$A$1:$J$2336,10,FALSE)</f>
        <v>Diabetes</v>
      </c>
      <c r="L17" s="18" t="str">
        <f>VLOOKUP($A17,'Hospitalisation Details'!$A$2:$K$2338,10,FALSE)</f>
        <v>27-Aug-1962</v>
      </c>
      <c r="M17" s="40">
        <f>VLOOKUP($A17,'Hospitalisation Details'!$A$2:$K$2338,6,FALSE)</f>
        <v>48173.36</v>
      </c>
      <c r="N17" s="18" t="str">
        <f>VLOOKUP($A17,'Hospitalisation Details'!$A$2:$K$2338,7,FALSE)</f>
        <v>tier - 1</v>
      </c>
      <c r="O17" s="18" t="str">
        <f>VLOOKUP($A17,'Hospitalisation Details'!$A$2:$K$2338,8,FALSE)</f>
        <v>tier - 3</v>
      </c>
      <c r="P17" s="18" t="str">
        <f>VLOOKUP($A17,'Hospitalisation Details'!$A$2:$K$2338,9,FALSE)</f>
        <v>R1011</v>
      </c>
      <c r="Q17" s="43">
        <f>VLOOKUP($A17,'Hospitalisation Details'!$A$2:$K$2338,11,FALSE)</f>
        <v>60</v>
      </c>
    </row>
    <row r="18" spans="1:17" ht="15.75" hidden="1">
      <c r="A18" s="41" t="s">
        <v>2355</v>
      </c>
      <c r="B18" s="39" t="s">
        <v>2399</v>
      </c>
      <c r="C18" s="18">
        <f>VLOOKUP($A18,'Medical Examinations'!$A$1:$J$2336,2,FALSE)</f>
        <v>33.799999999999997</v>
      </c>
      <c r="D18" s="18">
        <f>VLOOKUP($A18,'Medical Examinations'!$A$1:$J$2336,3,FALSE)</f>
        <v>7.67</v>
      </c>
      <c r="E18" s="18" t="str">
        <f>VLOOKUP($A18,'Medical Examinations'!$A$1:$J$2336,4,FALSE)</f>
        <v>No</v>
      </c>
      <c r="F18" s="18" t="str">
        <f>VLOOKUP($A18,'Medical Examinations'!$A$1:$J$2336,5,FALSE)</f>
        <v>No</v>
      </c>
      <c r="G18" s="18" t="str">
        <f>VLOOKUP($A18,'Medical Examinations'!$A$1:$J$2336,6,FALSE)</f>
        <v>No</v>
      </c>
      <c r="H18" s="18">
        <f>VLOOKUP($A18,'Medical Examinations'!$A$1:$J$2336,7,FALSE)</f>
        <v>3</v>
      </c>
      <c r="I18" s="18" t="str">
        <f>VLOOKUP($A18,'Medical Examinations'!$A$1:$J$2336,8,FALSE)</f>
        <v>yes</v>
      </c>
      <c r="J18" s="18" t="str">
        <f>VLOOKUP($A18,'Medical Examinations'!$A$1:$J$2336,9,FALSE)</f>
        <v>Obesity</v>
      </c>
      <c r="K18" s="18" t="str">
        <f>VLOOKUP($A18,'Medical Examinations'!$A$1:$J$2336,10,FALSE)</f>
        <v>Diabetes</v>
      </c>
      <c r="L18" s="18" t="str">
        <f>VLOOKUP($A18,'Hospitalisation Details'!$A$2:$K$2338,10,FALSE)</f>
        <v>16-Nov-1958</v>
      </c>
      <c r="M18" s="40">
        <f>VLOOKUP($A18,'Hospitalisation Details'!$A$2:$K$2338,6,FALSE)</f>
        <v>47928.03</v>
      </c>
      <c r="N18" s="18" t="str">
        <f>VLOOKUP($A18,'Hospitalisation Details'!$A$2:$K$2338,7,FALSE)</f>
        <v>tier - 2</v>
      </c>
      <c r="O18" s="18" t="str">
        <f>VLOOKUP($A18,'Hospitalisation Details'!$A$2:$K$2338,8,FALSE)</f>
        <v>tier - 3</v>
      </c>
      <c r="P18" s="18" t="str">
        <f>VLOOKUP($A18,'Hospitalisation Details'!$A$2:$K$2338,9,FALSE)</f>
        <v>R1011</v>
      </c>
      <c r="Q18" s="43">
        <f>VLOOKUP($A18,'Hospitalisation Details'!$A$2:$K$2338,11,FALSE)</f>
        <v>64</v>
      </c>
    </row>
    <row r="19" spans="1:17" ht="15.75" hidden="1">
      <c r="A19" s="42" t="s">
        <v>2354</v>
      </c>
      <c r="B19" s="6" t="s">
        <v>2400</v>
      </c>
      <c r="C19" s="18">
        <f>VLOOKUP($A19,'Medical Examinations'!$A$1:$J$2336,2,FALSE)</f>
        <v>36.765000000000001</v>
      </c>
      <c r="D19" s="18">
        <f>VLOOKUP($A19,'Medical Examinations'!$A$1:$J$2336,3,FALSE)</f>
        <v>7.29</v>
      </c>
      <c r="E19" s="18" t="str">
        <f>VLOOKUP($A19,'Medical Examinations'!$A$1:$J$2336,4,FALSE)</f>
        <v>Yes</v>
      </c>
      <c r="F19" s="18" t="str">
        <f>VLOOKUP($A19,'Medical Examinations'!$A$1:$J$2336,5,FALSE)</f>
        <v>No</v>
      </c>
      <c r="G19" s="18" t="str">
        <f>VLOOKUP($A19,'Medical Examinations'!$A$1:$J$2336,6,FALSE)</f>
        <v>Yes</v>
      </c>
      <c r="H19" s="18">
        <f>VLOOKUP($A19,'Medical Examinations'!$A$1:$J$2336,7,FALSE)</f>
        <v>1</v>
      </c>
      <c r="I19" s="18" t="str">
        <f>VLOOKUP($A19,'Medical Examinations'!$A$1:$J$2336,8,FALSE)</f>
        <v>Yes</v>
      </c>
      <c r="J19" s="18" t="str">
        <f>VLOOKUP($A19,'Medical Examinations'!$A$1:$J$2336,9,FALSE)</f>
        <v>Obesity</v>
      </c>
      <c r="K19" s="18" t="str">
        <f>VLOOKUP($A19,'Medical Examinations'!$A$1:$J$2336,10,FALSE)</f>
        <v>Diabetes</v>
      </c>
      <c r="L19" s="18" t="str">
        <f>VLOOKUP($A19,'Hospitalisation Details'!$A$2:$K$2338,10,FALSE)</f>
        <v>5-Aug-1963</v>
      </c>
      <c r="M19" s="40">
        <f>VLOOKUP($A19,'Hospitalisation Details'!$A$2:$K$2338,6,FALSE)</f>
        <v>47896.79</v>
      </c>
      <c r="N19" s="18" t="str">
        <f>VLOOKUP($A19,'Hospitalisation Details'!$A$2:$K$2338,7,FALSE)</f>
        <v>tier - 1</v>
      </c>
      <c r="O19" s="18" t="str">
        <f>VLOOKUP($A19,'Hospitalisation Details'!$A$2:$K$2338,8,FALSE)</f>
        <v>tier - 3</v>
      </c>
      <c r="P19" s="18" t="str">
        <f>VLOOKUP($A19,'Hospitalisation Details'!$A$2:$K$2338,9,FALSE)</f>
        <v>R1024</v>
      </c>
      <c r="Q19" s="43">
        <f>VLOOKUP($A19,'Hospitalisation Details'!$A$2:$K$2338,11,FALSE)</f>
        <v>59</v>
      </c>
    </row>
    <row r="20" spans="1:17" ht="15.75" hidden="1">
      <c r="A20" s="41" t="s">
        <v>2353</v>
      </c>
      <c r="B20" s="39" t="s">
        <v>2401</v>
      </c>
      <c r="C20" s="18">
        <f>VLOOKUP($A20,'Medical Examinations'!$A$1:$J$2336,2,FALSE)</f>
        <v>36.954999999999998</v>
      </c>
      <c r="D20" s="18">
        <f>VLOOKUP($A20,'Medical Examinations'!$A$1:$J$2336,3,FALSE)</f>
        <v>4.72</v>
      </c>
      <c r="E20" s="18" t="str">
        <f>VLOOKUP($A20,'Medical Examinations'!$A$1:$J$2336,4,FALSE)</f>
        <v>Yes</v>
      </c>
      <c r="F20" s="18" t="str">
        <f>VLOOKUP($A20,'Medical Examinations'!$A$1:$J$2336,5,FALSE)</f>
        <v>No</v>
      </c>
      <c r="G20" s="18" t="str">
        <f>VLOOKUP($A20,'Medical Examinations'!$A$1:$J$2336,6,FALSE)</f>
        <v>No</v>
      </c>
      <c r="H20" s="18">
        <f>VLOOKUP($A20,'Medical Examinations'!$A$1:$J$2336,7,FALSE)</f>
        <v>1</v>
      </c>
      <c r="I20" s="18" t="str">
        <f>VLOOKUP($A20,'Medical Examinations'!$A$1:$J$2336,8,FALSE)</f>
        <v>Yes</v>
      </c>
      <c r="J20" s="18" t="str">
        <f>VLOOKUP($A20,'Medical Examinations'!$A$1:$J$2336,9,FALSE)</f>
        <v>Obesity</v>
      </c>
      <c r="K20" s="18" t="str">
        <f>VLOOKUP($A20,'Medical Examinations'!$A$1:$J$2336,10,FALSE)</f>
        <v>Normal</v>
      </c>
      <c r="L20" s="18" t="str">
        <f>VLOOKUP($A20,'Hospitalisation Details'!$A$2:$K$2338,10,FALSE)</f>
        <v>7-Nov-1964</v>
      </c>
      <c r="M20" s="40">
        <f>VLOOKUP($A20,'Hospitalisation Details'!$A$2:$K$2338,6,FALSE)</f>
        <v>47496.49</v>
      </c>
      <c r="N20" s="18" t="str">
        <f>VLOOKUP($A20,'Hospitalisation Details'!$A$2:$K$2338,7,FALSE)</f>
        <v>tier - 1</v>
      </c>
      <c r="O20" s="18" t="str">
        <f>VLOOKUP($A20,'Hospitalisation Details'!$A$2:$K$2338,8,FALSE)</f>
        <v>tier - 3</v>
      </c>
      <c r="P20" s="18" t="str">
        <f>VLOOKUP($A20,'Hospitalisation Details'!$A$2:$K$2338,9,FALSE)</f>
        <v>R1012</v>
      </c>
      <c r="Q20" s="43">
        <f>VLOOKUP($A20,'Hospitalisation Details'!$A$2:$K$2338,11,FALSE)</f>
        <v>58</v>
      </c>
    </row>
    <row r="21" spans="1:17" ht="15.75" hidden="1">
      <c r="A21" s="42" t="s">
        <v>2352</v>
      </c>
      <c r="B21" s="6" t="s">
        <v>2402</v>
      </c>
      <c r="C21" s="18">
        <f>VLOOKUP($A21,'Medical Examinations'!$A$1:$J$2336,2,FALSE)</f>
        <v>42.9</v>
      </c>
      <c r="D21" s="18">
        <f>VLOOKUP($A21,'Medical Examinations'!$A$1:$J$2336,3,FALSE)</f>
        <v>11.41</v>
      </c>
      <c r="E21" s="18" t="str">
        <f>VLOOKUP($A21,'Medical Examinations'!$A$1:$J$2336,4,FALSE)</f>
        <v>No</v>
      </c>
      <c r="F21" s="18" t="str">
        <f>VLOOKUP($A21,'Medical Examinations'!$A$1:$J$2336,5,FALSE)</f>
        <v>No</v>
      </c>
      <c r="G21" s="18" t="str">
        <f>VLOOKUP($A21,'Medical Examinations'!$A$1:$J$2336,6,FALSE)</f>
        <v>No</v>
      </c>
      <c r="H21" s="18">
        <f>VLOOKUP($A21,'Medical Examinations'!$A$1:$J$2336,7,FALSE)</f>
        <v>0</v>
      </c>
      <c r="I21" s="18" t="str">
        <f>VLOOKUP($A21,'Medical Examinations'!$A$1:$J$2336,8,FALSE)</f>
        <v>yes</v>
      </c>
      <c r="J21" s="18" t="str">
        <f>VLOOKUP($A21,'Medical Examinations'!$A$1:$J$2336,9,FALSE)</f>
        <v>Obesity</v>
      </c>
      <c r="K21" s="18" t="str">
        <f>VLOOKUP($A21,'Medical Examinations'!$A$1:$J$2336,10,FALSE)</f>
        <v>Diabetes</v>
      </c>
      <c r="L21" s="18" t="str">
        <f>VLOOKUP($A21,'Hospitalisation Details'!$A$2:$K$2338,10,FALSE)</f>
        <v>27-Sep-1971</v>
      </c>
      <c r="M21" s="40">
        <f>VLOOKUP($A21,'Hospitalisation Details'!$A$2:$K$2338,6,FALSE)</f>
        <v>47462.89</v>
      </c>
      <c r="N21" s="18" t="str">
        <f>VLOOKUP($A21,'Hospitalisation Details'!$A$2:$K$2338,7,FALSE)</f>
        <v>tier - 1</v>
      </c>
      <c r="O21" s="18" t="str">
        <f>VLOOKUP($A21,'Hospitalisation Details'!$A$2:$K$2338,8,FALSE)</f>
        <v>tier - 2</v>
      </c>
      <c r="P21" s="18" t="str">
        <f>VLOOKUP($A21,'Hospitalisation Details'!$A$2:$K$2338,9,FALSE)</f>
        <v>R1013</v>
      </c>
      <c r="Q21" s="43">
        <f>VLOOKUP($A21,'Hospitalisation Details'!$A$2:$K$2338,11,FALSE)</f>
        <v>51</v>
      </c>
    </row>
    <row r="22" spans="1:17" ht="15.75" hidden="1">
      <c r="A22" s="41" t="s">
        <v>2351</v>
      </c>
      <c r="B22" s="39" t="s">
        <v>2403</v>
      </c>
      <c r="C22" s="18">
        <f>VLOOKUP($A22,'Medical Examinations'!$A$1:$J$2336,2,FALSE)</f>
        <v>36.299999999999997</v>
      </c>
      <c r="D22" s="18">
        <f>VLOOKUP($A22,'Medical Examinations'!$A$1:$J$2336,3,FALSE)</f>
        <v>11.5</v>
      </c>
      <c r="E22" s="18" t="str">
        <f>VLOOKUP($A22,'Medical Examinations'!$A$1:$J$2336,4,FALSE)</f>
        <v>Yes</v>
      </c>
      <c r="F22" s="18" t="str">
        <f>VLOOKUP($A22,'Medical Examinations'!$A$1:$J$2336,5,FALSE)</f>
        <v>No</v>
      </c>
      <c r="G22" s="18" t="str">
        <f>VLOOKUP($A22,'Medical Examinations'!$A$1:$J$2336,6,FALSE)</f>
        <v>No</v>
      </c>
      <c r="H22" s="18">
        <f>VLOOKUP($A22,'Medical Examinations'!$A$1:$J$2336,7,FALSE)</f>
        <v>2</v>
      </c>
      <c r="I22" s="18" t="str">
        <f>VLOOKUP($A22,'Medical Examinations'!$A$1:$J$2336,8,FALSE)</f>
        <v>Yes</v>
      </c>
      <c r="J22" s="18" t="str">
        <f>VLOOKUP($A22,'Medical Examinations'!$A$1:$J$2336,9,FALSE)</f>
        <v>Obesity</v>
      </c>
      <c r="K22" s="18" t="str">
        <f>VLOOKUP($A22,'Medical Examinations'!$A$1:$J$2336,10,FALSE)</f>
        <v>Diabetes</v>
      </c>
      <c r="L22" s="18" t="str">
        <f>VLOOKUP($A22,'Hospitalisation Details'!$A$2:$K$2338,10,FALSE)</f>
        <v>13-Jun-1961</v>
      </c>
      <c r="M22" s="40">
        <f>VLOOKUP($A22,'Hospitalisation Details'!$A$2:$K$2338,6,FALSE)</f>
        <v>47403.88</v>
      </c>
      <c r="N22" s="18" t="str">
        <f>VLOOKUP($A22,'Hospitalisation Details'!$A$2:$K$2338,7,FALSE)</f>
        <v>tier - 1</v>
      </c>
      <c r="O22" s="18" t="str">
        <f>VLOOKUP($A22,'Hospitalisation Details'!$A$2:$K$2338,8,FALSE)</f>
        <v>tier - 3</v>
      </c>
      <c r="P22" s="18" t="str">
        <f>VLOOKUP($A22,'Hospitalisation Details'!$A$2:$K$2338,9,FALSE)</f>
        <v>R1011</v>
      </c>
      <c r="Q22" s="43">
        <f>VLOOKUP($A22,'Hospitalisation Details'!$A$2:$K$2338,11,FALSE)</f>
        <v>61</v>
      </c>
    </row>
    <row r="23" spans="1:17" ht="15.75" hidden="1">
      <c r="A23" s="42" t="s">
        <v>2350</v>
      </c>
      <c r="B23" s="6" t="s">
        <v>2404</v>
      </c>
      <c r="C23" s="18">
        <f>VLOOKUP($A23,'Medical Examinations'!$A$1:$J$2336,2,FALSE)</f>
        <v>32.200000000000003</v>
      </c>
      <c r="D23" s="18">
        <f>VLOOKUP($A23,'Medical Examinations'!$A$1:$J$2336,3,FALSE)</f>
        <v>6.22</v>
      </c>
      <c r="E23" s="18" t="str">
        <f>VLOOKUP($A23,'Medical Examinations'!$A$1:$J$2336,4,FALSE)</f>
        <v>Yes</v>
      </c>
      <c r="F23" s="18" t="str">
        <f>VLOOKUP($A23,'Medical Examinations'!$A$1:$J$2336,5,FALSE)</f>
        <v>No</v>
      </c>
      <c r="G23" s="18" t="str">
        <f>VLOOKUP($A23,'Medical Examinations'!$A$1:$J$2336,6,FALSE)</f>
        <v>No</v>
      </c>
      <c r="H23" s="18">
        <f>VLOOKUP($A23,'Medical Examinations'!$A$1:$J$2336,7,FALSE)</f>
        <v>2</v>
      </c>
      <c r="I23" s="18" t="str">
        <f>VLOOKUP($A23,'Medical Examinations'!$A$1:$J$2336,8,FALSE)</f>
        <v>Yes</v>
      </c>
      <c r="J23" s="18" t="str">
        <f>VLOOKUP($A23,'Medical Examinations'!$A$1:$J$2336,9,FALSE)</f>
        <v>Obesity</v>
      </c>
      <c r="K23" s="18" t="str">
        <f>VLOOKUP($A23,'Medical Examinations'!$A$1:$J$2336,10,FALSE)</f>
        <v>Prediabetes</v>
      </c>
      <c r="L23" s="18" t="str">
        <f>VLOOKUP($A23,'Hospitalisation Details'!$A$2:$K$2338,10,FALSE)</f>
        <v>4-Oct-1959</v>
      </c>
      <c r="M23" s="40">
        <f>VLOOKUP($A23,'Hospitalisation Details'!$A$2:$K$2338,6,FALSE)</f>
        <v>47305.31</v>
      </c>
      <c r="N23" s="18" t="str">
        <f>VLOOKUP($A23,'Hospitalisation Details'!$A$2:$K$2338,7,FALSE)</f>
        <v>tier - 2</v>
      </c>
      <c r="O23" s="18" t="str">
        <f>VLOOKUP($A23,'Hospitalisation Details'!$A$2:$K$2338,8,FALSE)</f>
        <v>tier - 1</v>
      </c>
      <c r="P23" s="18" t="str">
        <f>VLOOKUP($A23,'Hospitalisation Details'!$A$2:$K$2338,9,FALSE)</f>
        <v>R1011</v>
      </c>
      <c r="Q23" s="43">
        <f>VLOOKUP($A23,'Hospitalisation Details'!$A$2:$K$2338,11,FALSE)</f>
        <v>63</v>
      </c>
    </row>
    <row r="24" spans="1:17" ht="15.75" hidden="1">
      <c r="A24" s="41" t="s">
        <v>2349</v>
      </c>
      <c r="B24" s="39" t="s">
        <v>2405</v>
      </c>
      <c r="C24" s="18">
        <f>VLOOKUP($A24,'Medical Examinations'!$A$1:$J$2336,2,FALSE)</f>
        <v>31.3</v>
      </c>
      <c r="D24" s="18">
        <f>VLOOKUP($A24,'Medical Examinations'!$A$1:$J$2336,3,FALSE)</f>
        <v>11.38</v>
      </c>
      <c r="E24" s="18" t="str">
        <f>VLOOKUP($A24,'Medical Examinations'!$A$1:$J$2336,4,FALSE)</f>
        <v>No</v>
      </c>
      <c r="F24" s="18" t="str">
        <f>VLOOKUP($A24,'Medical Examinations'!$A$1:$J$2336,5,FALSE)</f>
        <v>No</v>
      </c>
      <c r="G24" s="18" t="str">
        <f>VLOOKUP($A24,'Medical Examinations'!$A$1:$J$2336,6,FALSE)</f>
        <v>No</v>
      </c>
      <c r="H24" s="18">
        <f>VLOOKUP($A24,'Medical Examinations'!$A$1:$J$2336,7,FALSE)</f>
        <v>3</v>
      </c>
      <c r="I24" s="18" t="str">
        <f>VLOOKUP($A24,'Medical Examinations'!$A$1:$J$2336,8,FALSE)</f>
        <v>yes</v>
      </c>
      <c r="J24" s="18" t="str">
        <f>VLOOKUP($A24,'Medical Examinations'!$A$1:$J$2336,9,FALSE)</f>
        <v>Obesity</v>
      </c>
      <c r="K24" s="18" t="str">
        <f>VLOOKUP($A24,'Medical Examinations'!$A$1:$J$2336,10,FALSE)</f>
        <v>Diabetes</v>
      </c>
      <c r="L24" s="18" t="str">
        <f>VLOOKUP($A24,'Hospitalisation Details'!$A$2:$K$2338,10,FALSE)</f>
        <v>3-Sep-1958</v>
      </c>
      <c r="M24" s="40">
        <f>VLOOKUP($A24,'Hospitalisation Details'!$A$2:$K$2338,6,FALSE)</f>
        <v>47291.06</v>
      </c>
      <c r="N24" s="18" t="str">
        <f>VLOOKUP($A24,'Hospitalisation Details'!$A$2:$K$2338,7,FALSE)</f>
        <v>tier - 2</v>
      </c>
      <c r="O24" s="18" t="str">
        <f>VLOOKUP($A24,'Hospitalisation Details'!$A$2:$K$2338,8,FALSE)</f>
        <v>tier - 1</v>
      </c>
      <c r="P24" s="18" t="str">
        <f>VLOOKUP($A24,'Hospitalisation Details'!$A$2:$K$2338,9,FALSE)</f>
        <v>R1011</v>
      </c>
      <c r="Q24" s="43">
        <f>VLOOKUP($A24,'Hospitalisation Details'!$A$2:$K$2338,11,FALSE)</f>
        <v>64</v>
      </c>
    </row>
    <row r="25" spans="1:17" ht="15.75" hidden="1">
      <c r="A25" s="42" t="s">
        <v>2348</v>
      </c>
      <c r="B25" s="6" t="s">
        <v>2406</v>
      </c>
      <c r="C25" s="18">
        <f>VLOOKUP($A25,'Medical Examinations'!$A$1:$J$2336,2,FALSE)</f>
        <v>41.8</v>
      </c>
      <c r="D25" s="18">
        <f>VLOOKUP($A25,'Medical Examinations'!$A$1:$J$2336,3,FALSE)</f>
        <v>7.89</v>
      </c>
      <c r="E25" s="18" t="str">
        <f>VLOOKUP($A25,'Medical Examinations'!$A$1:$J$2336,4,FALSE)</f>
        <v>Yes</v>
      </c>
      <c r="F25" s="18" t="str">
        <f>VLOOKUP($A25,'Medical Examinations'!$A$1:$J$2336,5,FALSE)</f>
        <v>No</v>
      </c>
      <c r="G25" s="18" t="str">
        <f>VLOOKUP($A25,'Medical Examinations'!$A$1:$J$2336,6,FALSE)</f>
        <v>No</v>
      </c>
      <c r="H25" s="18">
        <f>VLOOKUP($A25,'Medical Examinations'!$A$1:$J$2336,7,FALSE)</f>
        <v>2</v>
      </c>
      <c r="I25" s="18" t="str">
        <f>VLOOKUP($A25,'Medical Examinations'!$A$1:$J$2336,8,FALSE)</f>
        <v>Yes</v>
      </c>
      <c r="J25" s="18" t="str">
        <f>VLOOKUP($A25,'Medical Examinations'!$A$1:$J$2336,9,FALSE)</f>
        <v>Obesity</v>
      </c>
      <c r="K25" s="18" t="str">
        <f>VLOOKUP($A25,'Medical Examinations'!$A$1:$J$2336,10,FALSE)</f>
        <v>Diabetes</v>
      </c>
      <c r="L25" s="18" t="str">
        <f>VLOOKUP($A25,'Hospitalisation Details'!$A$2:$K$2338,10,FALSE)</f>
        <v>28-Dec-1970</v>
      </c>
      <c r="M25" s="40">
        <f>VLOOKUP($A25,'Hospitalisation Details'!$A$2:$K$2338,6,FALSE)</f>
        <v>47269.85</v>
      </c>
      <c r="N25" s="18" t="str">
        <f>VLOOKUP($A25,'Hospitalisation Details'!$A$2:$K$2338,7,FALSE)</f>
        <v>tier - 1</v>
      </c>
      <c r="O25" s="18" t="str">
        <f>VLOOKUP($A25,'Hospitalisation Details'!$A$2:$K$2338,8,FALSE)</f>
        <v>tier - 2</v>
      </c>
      <c r="P25" s="18" t="str">
        <f>VLOOKUP($A25,'Hospitalisation Details'!$A$2:$K$2338,9,FALSE)</f>
        <v>R1013</v>
      </c>
      <c r="Q25" s="43">
        <f>VLOOKUP($A25,'Hospitalisation Details'!$A$2:$K$2338,11,FALSE)</f>
        <v>52</v>
      </c>
    </row>
    <row r="26" spans="1:17" ht="15.75" hidden="1">
      <c r="A26" s="41" t="s">
        <v>2347</v>
      </c>
      <c r="B26" s="39" t="s">
        <v>2407</v>
      </c>
      <c r="C26" s="18">
        <f>VLOOKUP($A26,'Medical Examinations'!$A$1:$J$2336,2,FALSE)</f>
        <v>35.090000000000003</v>
      </c>
      <c r="D26" s="18">
        <f>VLOOKUP($A26,'Medical Examinations'!$A$1:$J$2336,3,FALSE)</f>
        <v>4.38</v>
      </c>
      <c r="E26" s="18" t="str">
        <f>VLOOKUP($A26,'Medical Examinations'!$A$1:$J$2336,4,FALSE)</f>
        <v>Yes</v>
      </c>
      <c r="F26" s="18" t="str">
        <f>VLOOKUP($A26,'Medical Examinations'!$A$1:$J$2336,5,FALSE)</f>
        <v>No</v>
      </c>
      <c r="G26" s="18" t="str">
        <f>VLOOKUP($A26,'Medical Examinations'!$A$1:$J$2336,6,FALSE)</f>
        <v>No</v>
      </c>
      <c r="H26" s="18">
        <f>VLOOKUP($A26,'Medical Examinations'!$A$1:$J$2336,7,FALSE)</f>
        <v>2</v>
      </c>
      <c r="I26" s="18" t="str">
        <f>VLOOKUP($A26,'Medical Examinations'!$A$1:$J$2336,8,FALSE)</f>
        <v>Yes</v>
      </c>
      <c r="J26" s="18" t="str">
        <f>VLOOKUP($A26,'Medical Examinations'!$A$1:$J$2336,9,FALSE)</f>
        <v>Obesity</v>
      </c>
      <c r="K26" s="18" t="str">
        <f>VLOOKUP($A26,'Medical Examinations'!$A$1:$J$2336,10,FALSE)</f>
        <v>Normal</v>
      </c>
      <c r="L26" s="18" t="str">
        <f>VLOOKUP($A26,'Hospitalisation Details'!$A$2:$K$2338,10,FALSE)</f>
        <v>14-Jul-1959</v>
      </c>
      <c r="M26" s="40">
        <f>VLOOKUP($A26,'Hospitalisation Details'!$A$2:$K$2338,6,FALSE)</f>
        <v>47055.53</v>
      </c>
      <c r="N26" s="18" t="str">
        <f>VLOOKUP($A26,'Hospitalisation Details'!$A$2:$K$2338,7,FALSE)</f>
        <v>tier - 2</v>
      </c>
      <c r="O26" s="18" t="str">
        <f>VLOOKUP($A26,'Hospitalisation Details'!$A$2:$K$2338,8,FALSE)</f>
        <v>tier - 1</v>
      </c>
      <c r="P26" s="18" t="str">
        <f>VLOOKUP($A26,'Hospitalisation Details'!$A$2:$K$2338,9,FALSE)</f>
        <v>R1013</v>
      </c>
      <c r="Q26" s="43">
        <f>VLOOKUP($A26,'Hospitalisation Details'!$A$2:$K$2338,11,FALSE)</f>
        <v>63</v>
      </c>
    </row>
    <row r="27" spans="1:17" ht="15.75" hidden="1">
      <c r="A27" s="42" t="s">
        <v>2346</v>
      </c>
      <c r="B27" s="6" t="s">
        <v>2408</v>
      </c>
      <c r="C27" s="18">
        <f>VLOOKUP($A27,'Medical Examinations'!$A$1:$J$2336,2,FALSE)</f>
        <v>33.880000000000003</v>
      </c>
      <c r="D27" s="18">
        <f>VLOOKUP($A27,'Medical Examinations'!$A$1:$J$2336,3,FALSE)</f>
        <v>7.01</v>
      </c>
      <c r="E27" s="18" t="str">
        <f>VLOOKUP($A27,'Medical Examinations'!$A$1:$J$2336,4,FALSE)</f>
        <v>No</v>
      </c>
      <c r="F27" s="18" t="str">
        <f>VLOOKUP($A27,'Medical Examinations'!$A$1:$J$2336,5,FALSE)</f>
        <v>No</v>
      </c>
      <c r="G27" s="18" t="str">
        <f>VLOOKUP($A27,'Medical Examinations'!$A$1:$J$2336,6,FALSE)</f>
        <v>No</v>
      </c>
      <c r="H27" s="18">
        <f>VLOOKUP($A27,'Medical Examinations'!$A$1:$J$2336,7,FALSE)</f>
        <v>3</v>
      </c>
      <c r="I27" s="18" t="str">
        <f>VLOOKUP($A27,'Medical Examinations'!$A$1:$J$2336,8,FALSE)</f>
        <v>yes</v>
      </c>
      <c r="J27" s="18" t="str">
        <f>VLOOKUP($A27,'Medical Examinations'!$A$1:$J$2336,9,FALSE)</f>
        <v>Obesity</v>
      </c>
      <c r="K27" s="18" t="str">
        <f>VLOOKUP($A27,'Medical Examinations'!$A$1:$J$2336,10,FALSE)</f>
        <v>Diabetes</v>
      </c>
      <c r="L27" s="18" t="str">
        <f>VLOOKUP($A27,'Hospitalisation Details'!$A$2:$K$2338,10,FALSE)</f>
        <v>15-Sep-1958</v>
      </c>
      <c r="M27" s="40">
        <f>VLOOKUP($A27,'Hospitalisation Details'!$A$2:$K$2338,6,FALSE)</f>
        <v>46889.26</v>
      </c>
      <c r="N27" s="18" t="str">
        <f>VLOOKUP($A27,'Hospitalisation Details'!$A$2:$K$2338,7,FALSE)</f>
        <v>tier - 2</v>
      </c>
      <c r="O27" s="18" t="str">
        <f>VLOOKUP($A27,'Hospitalisation Details'!$A$2:$K$2338,8,FALSE)</f>
        <v>tier - 3</v>
      </c>
      <c r="P27" s="18" t="str">
        <f>VLOOKUP($A27,'Hospitalisation Details'!$A$2:$K$2338,9,FALSE)</f>
        <v>R1013</v>
      </c>
      <c r="Q27" s="43">
        <f>VLOOKUP($A27,'Hospitalisation Details'!$A$2:$K$2338,11,FALSE)</f>
        <v>64</v>
      </c>
    </row>
    <row r="28" spans="1:17" ht="15.75" hidden="1">
      <c r="A28" s="41" t="s">
        <v>2345</v>
      </c>
      <c r="B28" s="39" t="s">
        <v>2409</v>
      </c>
      <c r="C28" s="18">
        <f>VLOOKUP($A28,'Medical Examinations'!$A$1:$J$2336,2,FALSE)</f>
        <v>30.875</v>
      </c>
      <c r="D28" s="18">
        <f>VLOOKUP($A28,'Medical Examinations'!$A$1:$J$2336,3,FALSE)</f>
        <v>11.88</v>
      </c>
      <c r="E28" s="18" t="str">
        <f>VLOOKUP($A28,'Medical Examinations'!$A$1:$J$2336,4,FALSE)</f>
        <v>No</v>
      </c>
      <c r="F28" s="18" t="str">
        <f>VLOOKUP($A28,'Medical Examinations'!$A$1:$J$2336,5,FALSE)</f>
        <v>No</v>
      </c>
      <c r="G28" s="18" t="str">
        <f>VLOOKUP($A28,'Medical Examinations'!$A$1:$J$2336,6,FALSE)</f>
        <v>No</v>
      </c>
      <c r="H28" s="18">
        <f>VLOOKUP($A28,'Medical Examinations'!$A$1:$J$2336,7,FALSE)</f>
        <v>0</v>
      </c>
      <c r="I28" s="18" t="str">
        <f>VLOOKUP($A28,'Medical Examinations'!$A$1:$J$2336,8,FALSE)</f>
        <v>yes</v>
      </c>
      <c r="J28" s="18" t="str">
        <f>VLOOKUP($A28,'Medical Examinations'!$A$1:$J$2336,9,FALSE)</f>
        <v>Obesity</v>
      </c>
      <c r="K28" s="18" t="str">
        <f>VLOOKUP($A28,'Medical Examinations'!$A$1:$J$2336,10,FALSE)</f>
        <v>Diabetes</v>
      </c>
      <c r="L28" s="18" t="str">
        <f>VLOOKUP($A28,'Hospitalisation Details'!$A$2:$K$2338,10,FALSE)</f>
        <v>17-Nov-1960</v>
      </c>
      <c r="M28" s="40">
        <f>VLOOKUP($A28,'Hospitalisation Details'!$A$2:$K$2338,6,FALSE)</f>
        <v>46718.16</v>
      </c>
      <c r="N28" s="18" t="str">
        <f>VLOOKUP($A28,'Hospitalisation Details'!$A$2:$K$2338,7,FALSE)</f>
        <v>tier - 1</v>
      </c>
      <c r="O28" s="18" t="str">
        <f>VLOOKUP($A28,'Hospitalisation Details'!$A$2:$K$2338,8,FALSE)</f>
        <v>tier - 1</v>
      </c>
      <c r="P28" s="18" t="str">
        <f>VLOOKUP($A28,'Hospitalisation Details'!$A$2:$K$2338,9,FALSE)</f>
        <v>R1012</v>
      </c>
      <c r="Q28" s="43">
        <f>VLOOKUP($A28,'Hospitalisation Details'!$A$2:$K$2338,11,FALSE)</f>
        <v>62</v>
      </c>
    </row>
    <row r="29" spans="1:17" ht="15.75" hidden="1">
      <c r="A29" s="42" t="s">
        <v>2344</v>
      </c>
      <c r="B29" s="6" t="s">
        <v>2410</v>
      </c>
      <c r="C29" s="18">
        <f>VLOOKUP($A29,'Medical Examinations'!$A$1:$J$2336,2,FALSE)</f>
        <v>36.86</v>
      </c>
      <c r="D29" s="18">
        <f>VLOOKUP($A29,'Medical Examinations'!$A$1:$J$2336,3,FALSE)</f>
        <v>5.19</v>
      </c>
      <c r="E29" s="18" t="str">
        <f>VLOOKUP($A29,'Medical Examinations'!$A$1:$J$2336,4,FALSE)</f>
        <v>Yes</v>
      </c>
      <c r="F29" s="18" t="str">
        <f>VLOOKUP($A29,'Medical Examinations'!$A$1:$J$2336,5,FALSE)</f>
        <v>No</v>
      </c>
      <c r="G29" s="18" t="str">
        <f>VLOOKUP($A29,'Medical Examinations'!$A$1:$J$2336,6,FALSE)</f>
        <v>Yes</v>
      </c>
      <c r="H29" s="18">
        <f>VLOOKUP($A29,'Medical Examinations'!$A$1:$J$2336,7,FALSE)</f>
        <v>1</v>
      </c>
      <c r="I29" s="18" t="str">
        <f>VLOOKUP($A29,'Medical Examinations'!$A$1:$J$2336,8,FALSE)</f>
        <v>Yes</v>
      </c>
      <c r="J29" s="18" t="str">
        <f>VLOOKUP($A29,'Medical Examinations'!$A$1:$J$2336,9,FALSE)</f>
        <v>Obesity</v>
      </c>
      <c r="K29" s="18" t="str">
        <f>VLOOKUP($A29,'Medical Examinations'!$A$1:$J$2336,10,FALSE)</f>
        <v>Normal</v>
      </c>
      <c r="L29" s="18" t="str">
        <f>VLOOKUP($A29,'Hospitalisation Details'!$A$2:$K$2338,10,FALSE)</f>
        <v>23-Jun-1969</v>
      </c>
      <c r="M29" s="40">
        <f>VLOOKUP($A29,'Hospitalisation Details'!$A$2:$K$2338,6,FALSE)</f>
        <v>46661.440000000002</v>
      </c>
      <c r="N29" s="18" t="str">
        <f>VLOOKUP($A29,'Hospitalisation Details'!$A$2:$K$2338,7,FALSE)</f>
        <v>tier - 1</v>
      </c>
      <c r="O29" s="18" t="str">
        <f>VLOOKUP($A29,'Hospitalisation Details'!$A$2:$K$2338,8,FALSE)</f>
        <v>tier - 3</v>
      </c>
      <c r="P29" s="18" t="str">
        <f>VLOOKUP($A29,'Hospitalisation Details'!$A$2:$K$2338,9,FALSE)</f>
        <v>R1012</v>
      </c>
      <c r="Q29" s="43">
        <f>VLOOKUP($A29,'Hospitalisation Details'!$A$2:$K$2338,11,FALSE)</f>
        <v>53</v>
      </c>
    </row>
    <row r="30" spans="1:17" ht="15.75" hidden="1">
      <c r="A30" s="41" t="s">
        <v>2343</v>
      </c>
      <c r="B30" s="39" t="s">
        <v>2411</v>
      </c>
      <c r="C30" s="18">
        <f>VLOOKUP($A30,'Medical Examinations'!$A$1:$J$2336,2,FALSE)</f>
        <v>35.86</v>
      </c>
      <c r="D30" s="18">
        <f>VLOOKUP($A30,'Medical Examinations'!$A$1:$J$2336,3,FALSE)</f>
        <v>6.74</v>
      </c>
      <c r="E30" s="18" t="str">
        <f>VLOOKUP($A30,'Medical Examinations'!$A$1:$J$2336,4,FALSE)</f>
        <v>Yes</v>
      </c>
      <c r="F30" s="18" t="str">
        <f>VLOOKUP($A30,'Medical Examinations'!$A$1:$J$2336,5,FALSE)</f>
        <v>No</v>
      </c>
      <c r="G30" s="18" t="str">
        <f>VLOOKUP($A30,'Medical Examinations'!$A$1:$J$2336,6,FALSE)</f>
        <v>No</v>
      </c>
      <c r="H30" s="18">
        <f>VLOOKUP($A30,'Medical Examinations'!$A$1:$J$2336,7,FALSE)</f>
        <v>2</v>
      </c>
      <c r="I30" s="18" t="str">
        <f>VLOOKUP($A30,'Medical Examinations'!$A$1:$J$2336,8,FALSE)</f>
        <v>Yes</v>
      </c>
      <c r="J30" s="18" t="str">
        <f>VLOOKUP($A30,'Medical Examinations'!$A$1:$J$2336,9,FALSE)</f>
        <v>Obesity</v>
      </c>
      <c r="K30" s="18" t="str">
        <f>VLOOKUP($A30,'Medical Examinations'!$A$1:$J$2336,10,FALSE)</f>
        <v>Diabetes</v>
      </c>
      <c r="L30" s="18" t="str">
        <f>VLOOKUP($A30,'Hospitalisation Details'!$A$2:$K$2338,10,FALSE)</f>
        <v>8-Aug-1961</v>
      </c>
      <c r="M30" s="40">
        <f>VLOOKUP($A30,'Hospitalisation Details'!$A$2:$K$2338,6,FALSE)</f>
        <v>46599.11</v>
      </c>
      <c r="N30" s="18" t="str">
        <f>VLOOKUP($A30,'Hospitalisation Details'!$A$2:$K$2338,7,FALSE)</f>
        <v>tier - 1</v>
      </c>
      <c r="O30" s="18" t="str">
        <f>VLOOKUP($A30,'Hospitalisation Details'!$A$2:$K$2338,8,FALSE)</f>
        <v>tier - 1</v>
      </c>
      <c r="P30" s="18" t="str">
        <f>VLOOKUP($A30,'Hospitalisation Details'!$A$2:$K$2338,9,FALSE)</f>
        <v>R1013</v>
      </c>
      <c r="Q30" s="43">
        <f>VLOOKUP($A30,'Hospitalisation Details'!$A$2:$K$2338,11,FALSE)</f>
        <v>61</v>
      </c>
    </row>
    <row r="31" spans="1:17" ht="15.75" hidden="1">
      <c r="A31" s="42" t="s">
        <v>2342</v>
      </c>
      <c r="B31" s="6" t="s">
        <v>2412</v>
      </c>
      <c r="C31" s="18">
        <f>VLOOKUP($A31,'Medical Examinations'!$A$1:$J$2336,2,FALSE)</f>
        <v>37.049999999999997</v>
      </c>
      <c r="D31" s="18">
        <f>VLOOKUP($A31,'Medical Examinations'!$A$1:$J$2336,3,FALSE)</f>
        <v>8.44</v>
      </c>
      <c r="E31" s="18" t="str">
        <f>VLOOKUP($A31,'Medical Examinations'!$A$1:$J$2336,4,FALSE)</f>
        <v>No</v>
      </c>
      <c r="F31" s="18" t="str">
        <f>VLOOKUP($A31,'Medical Examinations'!$A$1:$J$2336,5,FALSE)</f>
        <v>No</v>
      </c>
      <c r="G31" s="18" t="str">
        <f>VLOOKUP($A31,'Medical Examinations'!$A$1:$J$2336,6,FALSE)</f>
        <v>No</v>
      </c>
      <c r="H31" s="18">
        <f>VLOOKUP($A31,'Medical Examinations'!$A$1:$J$2336,7,FALSE)</f>
        <v>0</v>
      </c>
      <c r="I31" s="18" t="str">
        <f>VLOOKUP($A31,'Medical Examinations'!$A$1:$J$2336,8,FALSE)</f>
        <v>yes</v>
      </c>
      <c r="J31" s="18" t="str">
        <f>VLOOKUP($A31,'Medical Examinations'!$A$1:$J$2336,9,FALSE)</f>
        <v>Obesity</v>
      </c>
      <c r="K31" s="18" t="str">
        <f>VLOOKUP($A31,'Medical Examinations'!$A$1:$J$2336,10,FALSE)</f>
        <v>Diabetes</v>
      </c>
      <c r="L31" s="18" t="str">
        <f>VLOOKUP($A31,'Hospitalisation Details'!$A$2:$K$2338,10,FALSE)</f>
        <v>6-Dec-1971</v>
      </c>
      <c r="M31" s="40">
        <f>VLOOKUP($A31,'Hospitalisation Details'!$A$2:$K$2338,6,FALSE)</f>
        <v>46255.11</v>
      </c>
      <c r="N31" s="18" t="str">
        <f>VLOOKUP($A31,'Hospitalisation Details'!$A$2:$K$2338,7,FALSE)</f>
        <v>tier - 1</v>
      </c>
      <c r="O31" s="18" t="str">
        <f>VLOOKUP($A31,'Hospitalisation Details'!$A$2:$K$2338,8,FALSE)</f>
        <v>tier - 3</v>
      </c>
      <c r="P31" s="18" t="str">
        <f>VLOOKUP($A31,'Hospitalisation Details'!$A$2:$K$2338,9,FALSE)</f>
        <v>R1024</v>
      </c>
      <c r="Q31" s="43">
        <f>VLOOKUP($A31,'Hospitalisation Details'!$A$2:$K$2338,11,FALSE)</f>
        <v>51</v>
      </c>
    </row>
    <row r="32" spans="1:17" ht="15.75" hidden="1">
      <c r="A32" s="41" t="s">
        <v>2341</v>
      </c>
      <c r="B32" s="39" t="s">
        <v>2413</v>
      </c>
      <c r="C32" s="18">
        <f>VLOOKUP($A32,'Medical Examinations'!$A$1:$J$2336,2,FALSE)</f>
        <v>43.89</v>
      </c>
      <c r="D32" s="18">
        <f>VLOOKUP($A32,'Medical Examinations'!$A$1:$J$2336,3,FALSE)</f>
        <v>8.7100000000000009</v>
      </c>
      <c r="E32" s="18" t="str">
        <f>VLOOKUP($A32,'Medical Examinations'!$A$1:$J$2336,4,FALSE)</f>
        <v>No</v>
      </c>
      <c r="F32" s="18" t="str">
        <f>VLOOKUP($A32,'Medical Examinations'!$A$1:$J$2336,5,FALSE)</f>
        <v>No</v>
      </c>
      <c r="G32" s="18" t="str">
        <f>VLOOKUP($A32,'Medical Examinations'!$A$1:$J$2336,6,FALSE)</f>
        <v>No</v>
      </c>
      <c r="H32" s="18">
        <f>VLOOKUP($A32,'Medical Examinations'!$A$1:$J$2336,7,FALSE)</f>
        <v>0</v>
      </c>
      <c r="I32" s="18" t="str">
        <f>VLOOKUP($A32,'Medical Examinations'!$A$1:$J$2336,8,FALSE)</f>
        <v>yes</v>
      </c>
      <c r="J32" s="18" t="str">
        <f>VLOOKUP($A32,'Medical Examinations'!$A$1:$J$2336,9,FALSE)</f>
        <v>Obesity</v>
      </c>
      <c r="K32" s="18" t="str">
        <f>VLOOKUP($A32,'Medical Examinations'!$A$1:$J$2336,10,FALSE)</f>
        <v>Diabetes</v>
      </c>
      <c r="L32" s="18" t="str">
        <f>VLOOKUP($A32,'Hospitalisation Details'!$A$2:$K$2338,10,FALSE)</f>
        <v>17-Aug-1978</v>
      </c>
      <c r="M32" s="40">
        <f>VLOOKUP($A32,'Hospitalisation Details'!$A$2:$K$2338,6,FALSE)</f>
        <v>46200.99</v>
      </c>
      <c r="N32" s="18" t="str">
        <f>VLOOKUP($A32,'Hospitalisation Details'!$A$2:$K$2338,7,FALSE)</f>
        <v>tier - 1</v>
      </c>
      <c r="O32" s="18" t="str">
        <f>VLOOKUP($A32,'Hospitalisation Details'!$A$2:$K$2338,8,FALSE)</f>
        <v>tier - 1</v>
      </c>
      <c r="P32" s="18" t="str">
        <f>VLOOKUP($A32,'Hospitalisation Details'!$A$2:$K$2338,9,FALSE)</f>
        <v>R1013</v>
      </c>
      <c r="Q32" s="43">
        <f>VLOOKUP($A32,'Hospitalisation Details'!$A$2:$K$2338,11,FALSE)</f>
        <v>44</v>
      </c>
    </row>
    <row r="33" spans="1:17" ht="15.75" hidden="1">
      <c r="A33" s="42" t="s">
        <v>2340</v>
      </c>
      <c r="B33" s="6" t="s">
        <v>2414</v>
      </c>
      <c r="C33" s="18">
        <f>VLOOKUP($A33,'Medical Examinations'!$A$1:$J$2336,2,FALSE)</f>
        <v>42.35</v>
      </c>
      <c r="D33" s="18">
        <f>VLOOKUP($A33,'Medical Examinations'!$A$1:$J$2336,3,FALSE)</f>
        <v>5.08</v>
      </c>
      <c r="E33" s="18" t="str">
        <f>VLOOKUP($A33,'Medical Examinations'!$A$1:$J$2336,4,FALSE)</f>
        <v>Yes</v>
      </c>
      <c r="F33" s="18" t="str">
        <f>VLOOKUP($A33,'Medical Examinations'!$A$1:$J$2336,5,FALSE)</f>
        <v>No</v>
      </c>
      <c r="G33" s="18" t="str">
        <f>VLOOKUP($A33,'Medical Examinations'!$A$1:$J$2336,6,FALSE)</f>
        <v>No</v>
      </c>
      <c r="H33" s="18">
        <f>VLOOKUP($A33,'Medical Examinations'!$A$1:$J$2336,7,FALSE)</f>
        <v>0</v>
      </c>
      <c r="I33" s="18" t="str">
        <f>VLOOKUP($A33,'Medical Examinations'!$A$1:$J$2336,8,FALSE)</f>
        <v>Yes</v>
      </c>
      <c r="J33" s="18" t="str">
        <f>VLOOKUP($A33,'Medical Examinations'!$A$1:$J$2336,9,FALSE)</f>
        <v>Obesity</v>
      </c>
      <c r="K33" s="18" t="str">
        <f>VLOOKUP($A33,'Medical Examinations'!$A$1:$J$2336,10,FALSE)</f>
        <v>Normal</v>
      </c>
      <c r="L33" s="18" t="str">
        <f>VLOOKUP($A33,'Hospitalisation Details'!$A$2:$K$2338,10,FALSE)</f>
        <v>2-Dec-1976</v>
      </c>
      <c r="M33" s="40">
        <f>VLOOKUP($A33,'Hospitalisation Details'!$A$2:$K$2338,6,FALSE)</f>
        <v>46151.12</v>
      </c>
      <c r="N33" s="18" t="str">
        <f>VLOOKUP($A33,'Hospitalisation Details'!$A$2:$K$2338,7,FALSE)</f>
        <v>tier - 1</v>
      </c>
      <c r="O33" s="18" t="str">
        <f>VLOOKUP($A33,'Hospitalisation Details'!$A$2:$K$2338,8,FALSE)</f>
        <v>tier - 3</v>
      </c>
      <c r="P33" s="18" t="str">
        <f>VLOOKUP($A33,'Hospitalisation Details'!$A$2:$K$2338,9,FALSE)</f>
        <v>R1013</v>
      </c>
      <c r="Q33" s="43">
        <f>VLOOKUP($A33,'Hospitalisation Details'!$A$2:$K$2338,11,FALSE)</f>
        <v>46</v>
      </c>
    </row>
    <row r="34" spans="1:17" ht="15.75" hidden="1">
      <c r="A34" s="41" t="s">
        <v>2339</v>
      </c>
      <c r="B34" s="39" t="s">
        <v>2415</v>
      </c>
      <c r="C34" s="18">
        <f>VLOOKUP($A34,'Medical Examinations'!$A$1:$J$2336,2,FALSE)</f>
        <v>31.35</v>
      </c>
      <c r="D34" s="18">
        <f>VLOOKUP($A34,'Medical Examinations'!$A$1:$J$2336,3,FALSE)</f>
        <v>6.86</v>
      </c>
      <c r="E34" s="18" t="str">
        <f>VLOOKUP($A34,'Medical Examinations'!$A$1:$J$2336,4,FALSE)</f>
        <v>No</v>
      </c>
      <c r="F34" s="18" t="str">
        <f>VLOOKUP($A34,'Medical Examinations'!$A$1:$J$2336,5,FALSE)</f>
        <v>No</v>
      </c>
      <c r="G34" s="18" t="str">
        <f>VLOOKUP($A34,'Medical Examinations'!$A$1:$J$2336,6,FALSE)</f>
        <v>No</v>
      </c>
      <c r="H34" s="18">
        <f>VLOOKUP($A34,'Medical Examinations'!$A$1:$J$2336,7,FALSE)</f>
        <v>0</v>
      </c>
      <c r="I34" s="18" t="str">
        <f>VLOOKUP($A34,'Medical Examinations'!$A$1:$J$2336,8,FALSE)</f>
        <v>yes</v>
      </c>
      <c r="J34" s="18" t="str">
        <f>VLOOKUP($A34,'Medical Examinations'!$A$1:$J$2336,9,FALSE)</f>
        <v>Obesity</v>
      </c>
      <c r="K34" s="18" t="str">
        <f>VLOOKUP($A34,'Medical Examinations'!$A$1:$J$2336,10,FALSE)</f>
        <v>Diabetes</v>
      </c>
      <c r="L34" s="18" t="str">
        <f>VLOOKUP($A34,'Hospitalisation Details'!$A$2:$K$2338,10,FALSE)</f>
        <v>4-Dec-1962</v>
      </c>
      <c r="M34" s="40">
        <f>VLOOKUP($A34,'Hospitalisation Details'!$A$2:$K$2338,6,FALSE)</f>
        <v>46130.53</v>
      </c>
      <c r="N34" s="18" t="str">
        <f>VLOOKUP($A34,'Hospitalisation Details'!$A$2:$K$2338,7,FALSE)</f>
        <v>tier - 1</v>
      </c>
      <c r="O34" s="18" t="str">
        <f>VLOOKUP($A34,'Hospitalisation Details'!$A$2:$K$2338,8,FALSE)</f>
        <v>tier - 1</v>
      </c>
      <c r="P34" s="18" t="str">
        <f>VLOOKUP($A34,'Hospitalisation Details'!$A$2:$K$2338,9,FALSE)</f>
        <v>R1012</v>
      </c>
      <c r="Q34" s="43">
        <f>VLOOKUP($A34,'Hospitalisation Details'!$A$2:$K$2338,11,FALSE)</f>
        <v>60</v>
      </c>
    </row>
    <row r="35" spans="1:17" ht="15.75" hidden="1">
      <c r="A35" s="42" t="s">
        <v>2338</v>
      </c>
      <c r="B35" s="6" t="s">
        <v>2416</v>
      </c>
      <c r="C35" s="18">
        <f>VLOOKUP($A35,'Medical Examinations'!$A$1:$J$2336,2,FALSE)</f>
        <v>47.6</v>
      </c>
      <c r="D35" s="18">
        <f>VLOOKUP($A35,'Medical Examinations'!$A$1:$J$2336,3,FALSE)</f>
        <v>5.95</v>
      </c>
      <c r="E35" s="18" t="str">
        <f>VLOOKUP($A35,'Medical Examinations'!$A$1:$J$2336,4,FALSE)</f>
        <v>Yes</v>
      </c>
      <c r="F35" s="18" t="str">
        <f>VLOOKUP($A35,'Medical Examinations'!$A$1:$J$2336,5,FALSE)</f>
        <v>No</v>
      </c>
      <c r="G35" s="18" t="str">
        <f>VLOOKUP($A35,'Medical Examinations'!$A$1:$J$2336,6,FALSE)</f>
        <v>No</v>
      </c>
      <c r="H35" s="18">
        <f>VLOOKUP($A35,'Medical Examinations'!$A$1:$J$2336,7,FALSE)</f>
        <v>0</v>
      </c>
      <c r="I35" s="18" t="str">
        <f>VLOOKUP($A35,'Medical Examinations'!$A$1:$J$2336,8,FALSE)</f>
        <v>Yes</v>
      </c>
      <c r="J35" s="18" t="str">
        <f>VLOOKUP($A35,'Medical Examinations'!$A$1:$J$2336,9,FALSE)</f>
        <v>Obesity</v>
      </c>
      <c r="K35" s="18" t="str">
        <f>VLOOKUP($A35,'Medical Examinations'!$A$1:$J$2336,10,FALSE)</f>
        <v>Prediabetes</v>
      </c>
      <c r="L35" s="18" t="str">
        <f>VLOOKUP($A35,'Hospitalisation Details'!$A$2:$K$2338,10,FALSE)</f>
        <v>30-Sep-1985</v>
      </c>
      <c r="M35" s="40">
        <f>VLOOKUP($A35,'Hospitalisation Details'!$A$2:$K$2338,6,FALSE)</f>
        <v>46113.51</v>
      </c>
      <c r="N35" s="18" t="str">
        <f>VLOOKUP($A35,'Hospitalisation Details'!$A$2:$K$2338,7,FALSE)</f>
        <v>tier - 2</v>
      </c>
      <c r="O35" s="18" t="str">
        <f>VLOOKUP($A35,'Hospitalisation Details'!$A$2:$K$2338,8,FALSE)</f>
        <v>tier - 3</v>
      </c>
      <c r="P35" s="18" t="str">
        <f>VLOOKUP($A35,'Hospitalisation Details'!$A$2:$K$2338,9,FALSE)</f>
        <v>R1011</v>
      </c>
      <c r="Q35" s="43">
        <f>VLOOKUP($A35,'Hospitalisation Details'!$A$2:$K$2338,11,FALSE)</f>
        <v>37</v>
      </c>
    </row>
    <row r="36" spans="1:17" ht="15.75" hidden="1">
      <c r="A36" s="41" t="s">
        <v>2337</v>
      </c>
      <c r="B36" s="39" t="s">
        <v>2417</v>
      </c>
      <c r="C36" s="18">
        <f>VLOOKUP($A36,'Medical Examinations'!$A$1:$J$2336,2,FALSE)</f>
        <v>46.2</v>
      </c>
      <c r="D36" s="18">
        <f>VLOOKUP($A36,'Medical Examinations'!$A$1:$J$2336,3,FALSE)</f>
        <v>6.09</v>
      </c>
      <c r="E36" s="18" t="str">
        <f>VLOOKUP($A36,'Medical Examinations'!$A$1:$J$2336,4,FALSE)</f>
        <v>No</v>
      </c>
      <c r="F36" s="18" t="str">
        <f>VLOOKUP($A36,'Medical Examinations'!$A$1:$J$2336,5,FALSE)</f>
        <v>No</v>
      </c>
      <c r="G36" s="18" t="str">
        <f>VLOOKUP($A36,'Medical Examinations'!$A$1:$J$2336,6,FALSE)</f>
        <v>Yes</v>
      </c>
      <c r="H36" s="18">
        <f>VLOOKUP($A36,'Medical Examinations'!$A$1:$J$2336,7,FALSE)</f>
        <v>1</v>
      </c>
      <c r="I36" s="18" t="str">
        <f>VLOOKUP($A36,'Medical Examinations'!$A$1:$J$2336,8,FALSE)</f>
        <v>yes</v>
      </c>
      <c r="J36" s="18" t="str">
        <f>VLOOKUP($A36,'Medical Examinations'!$A$1:$J$2336,9,FALSE)</f>
        <v>Obesity</v>
      </c>
      <c r="K36" s="18" t="str">
        <f>VLOOKUP($A36,'Medical Examinations'!$A$1:$J$2336,10,FALSE)</f>
        <v>Prediabetes</v>
      </c>
      <c r="L36" s="18" t="str">
        <f>VLOOKUP($A36,'Hospitalisation Details'!$A$2:$K$2338,10,FALSE)</f>
        <v>12-Aug-1979</v>
      </c>
      <c r="M36" s="40">
        <f>VLOOKUP($A36,'Hospitalisation Details'!$A$2:$K$2338,6,FALSE)</f>
        <v>45863.21</v>
      </c>
      <c r="N36" s="18" t="str">
        <f>VLOOKUP($A36,'Hospitalisation Details'!$A$2:$K$2338,7,FALSE)</f>
        <v>tier - 2</v>
      </c>
      <c r="O36" s="18" t="str">
        <f>VLOOKUP($A36,'Hospitalisation Details'!$A$2:$K$2338,8,FALSE)</f>
        <v>tier - 1</v>
      </c>
      <c r="P36" s="18" t="str">
        <f>VLOOKUP($A36,'Hospitalisation Details'!$A$2:$K$2338,9,FALSE)</f>
        <v>R1013</v>
      </c>
      <c r="Q36" s="43">
        <f>VLOOKUP($A36,'Hospitalisation Details'!$A$2:$K$2338,11,FALSE)</f>
        <v>43</v>
      </c>
    </row>
    <row r="37" spans="1:17" ht="15.75" hidden="1">
      <c r="A37" s="42" t="s">
        <v>2336</v>
      </c>
      <c r="B37" s="6" t="s">
        <v>2418</v>
      </c>
      <c r="C37" s="18">
        <f>VLOOKUP($A37,'Medical Examinations'!$A$1:$J$2336,2,FALSE)</f>
        <v>32.015000000000001</v>
      </c>
      <c r="D37" s="18">
        <f>VLOOKUP($A37,'Medical Examinations'!$A$1:$J$2336,3,FALSE)</f>
        <v>11.75</v>
      </c>
      <c r="E37" s="18" t="str">
        <f>VLOOKUP($A37,'Medical Examinations'!$A$1:$J$2336,4,FALSE)</f>
        <v>No</v>
      </c>
      <c r="F37" s="18" t="str">
        <f>VLOOKUP($A37,'Medical Examinations'!$A$1:$J$2336,5,FALSE)</f>
        <v>No</v>
      </c>
      <c r="G37" s="18" t="str">
        <f>VLOOKUP($A37,'Medical Examinations'!$A$1:$J$2336,6,FALSE)</f>
        <v>No</v>
      </c>
      <c r="H37" s="18">
        <f>VLOOKUP($A37,'Medical Examinations'!$A$1:$J$2336,7,FALSE)</f>
        <v>0</v>
      </c>
      <c r="I37" s="18" t="str">
        <f>VLOOKUP($A37,'Medical Examinations'!$A$1:$J$2336,8,FALSE)</f>
        <v>yes</v>
      </c>
      <c r="J37" s="18" t="str">
        <f>VLOOKUP($A37,'Medical Examinations'!$A$1:$J$2336,9,FALSE)</f>
        <v>Obesity</v>
      </c>
      <c r="K37" s="18" t="str">
        <f>VLOOKUP($A37,'Medical Examinations'!$A$1:$J$2336,10,FALSE)</f>
        <v>Diabetes</v>
      </c>
      <c r="L37" s="18" t="str">
        <f>VLOOKUP($A37,'Hospitalisation Details'!$A$2:$K$2338,10,FALSE)</f>
        <v>21-Dec-1960</v>
      </c>
      <c r="M37" s="40">
        <f>VLOOKUP($A37,'Hospitalisation Details'!$A$2:$K$2338,6,FALSE)</f>
        <v>45710.21</v>
      </c>
      <c r="N37" s="18" t="str">
        <f>VLOOKUP($A37,'Hospitalisation Details'!$A$2:$K$2338,7,FALSE)</f>
        <v>tier - 2</v>
      </c>
      <c r="O37" s="18" t="str">
        <f>VLOOKUP($A37,'Hospitalisation Details'!$A$2:$K$2338,8,FALSE)</f>
        <v>tier - 2</v>
      </c>
      <c r="P37" s="18" t="str">
        <f>VLOOKUP($A37,'Hospitalisation Details'!$A$2:$K$2338,9,FALSE)</f>
        <v>R1016</v>
      </c>
      <c r="Q37" s="43">
        <f>VLOOKUP($A37,'Hospitalisation Details'!$A$2:$K$2338,11,FALSE)</f>
        <v>62</v>
      </c>
    </row>
    <row r="38" spans="1:17" ht="15.75" hidden="1">
      <c r="A38" s="41" t="s">
        <v>2335</v>
      </c>
      <c r="B38" s="39" t="s">
        <v>2419</v>
      </c>
      <c r="C38" s="18">
        <f>VLOOKUP($A38,'Medical Examinations'!$A$1:$J$2336,2,FALSE)</f>
        <v>40.564999999999998</v>
      </c>
      <c r="D38" s="18">
        <f>VLOOKUP($A38,'Medical Examinations'!$A$1:$J$2336,3,FALSE)</f>
        <v>7.37</v>
      </c>
      <c r="E38" s="18" t="str">
        <f>VLOOKUP($A38,'Medical Examinations'!$A$1:$J$2336,4,FALSE)</f>
        <v>No</v>
      </c>
      <c r="F38" s="18" t="str">
        <f>VLOOKUP($A38,'Medical Examinations'!$A$1:$J$2336,5,FALSE)</f>
        <v>No</v>
      </c>
      <c r="G38" s="18" t="str">
        <f>VLOOKUP($A38,'Medical Examinations'!$A$1:$J$2336,6,FALSE)</f>
        <v>No</v>
      </c>
      <c r="H38" s="18">
        <f>VLOOKUP($A38,'Medical Examinations'!$A$1:$J$2336,7,FALSE)</f>
        <v>0</v>
      </c>
      <c r="I38" s="18" t="str">
        <f>VLOOKUP($A38,'Medical Examinations'!$A$1:$J$2336,8,FALSE)</f>
        <v>yes</v>
      </c>
      <c r="J38" s="18" t="str">
        <f>VLOOKUP($A38,'Medical Examinations'!$A$1:$J$2336,9,FALSE)</f>
        <v>Obesity</v>
      </c>
      <c r="K38" s="18" t="str">
        <f>VLOOKUP($A38,'Medical Examinations'!$A$1:$J$2336,10,FALSE)</f>
        <v>Diabetes</v>
      </c>
      <c r="L38" s="18" t="str">
        <f>VLOOKUP($A38,'Hospitalisation Details'!$A$2:$K$2338,10,FALSE)</f>
        <v>9-Aug-1974</v>
      </c>
      <c r="M38" s="40">
        <f>VLOOKUP($A38,'Hospitalisation Details'!$A$2:$K$2338,6,FALSE)</f>
        <v>45702.02</v>
      </c>
      <c r="N38" s="18" t="str">
        <f>VLOOKUP($A38,'Hospitalisation Details'!$A$2:$K$2338,7,FALSE)</f>
        <v>tier - 2</v>
      </c>
      <c r="O38" s="18" t="str">
        <f>VLOOKUP($A38,'Hospitalisation Details'!$A$2:$K$2338,8,FALSE)</f>
        <v>tier - 2</v>
      </c>
      <c r="P38" s="18" t="str">
        <f>VLOOKUP($A38,'Hospitalisation Details'!$A$2:$K$2338,9,FALSE)</f>
        <v>R1012</v>
      </c>
      <c r="Q38" s="43">
        <f>VLOOKUP($A38,'Hospitalisation Details'!$A$2:$K$2338,11,FALSE)</f>
        <v>48</v>
      </c>
    </row>
    <row r="39" spans="1:17" ht="15.75" hidden="1">
      <c r="A39" s="42" t="s">
        <v>2334</v>
      </c>
      <c r="B39" s="6" t="s">
        <v>2420</v>
      </c>
      <c r="C39" s="18">
        <f>VLOOKUP($A39,'Medical Examinations'!$A$1:$J$2336,2,FALSE)</f>
        <v>32.450000000000003</v>
      </c>
      <c r="D39" s="18">
        <f>VLOOKUP($A39,'Medical Examinations'!$A$1:$J$2336,3,FALSE)</f>
        <v>11.91</v>
      </c>
      <c r="E39" s="18" t="str">
        <f>VLOOKUP($A39,'Medical Examinations'!$A$1:$J$2336,4,FALSE)</f>
        <v>No</v>
      </c>
      <c r="F39" s="18" t="str">
        <f>VLOOKUP($A39,'Medical Examinations'!$A$1:$J$2336,5,FALSE)</f>
        <v>No</v>
      </c>
      <c r="G39" s="18" t="str">
        <f>VLOOKUP($A39,'Medical Examinations'!$A$1:$J$2336,6,FALSE)</f>
        <v>No</v>
      </c>
      <c r="H39" s="18">
        <f>VLOOKUP($A39,'Medical Examinations'!$A$1:$J$2336,7,FALSE)</f>
        <v>0</v>
      </c>
      <c r="I39" s="18" t="str">
        <f>VLOOKUP($A39,'Medical Examinations'!$A$1:$J$2336,8,FALSE)</f>
        <v>yes</v>
      </c>
      <c r="J39" s="18" t="str">
        <f>VLOOKUP($A39,'Medical Examinations'!$A$1:$J$2336,9,FALSE)</f>
        <v>Obesity</v>
      </c>
      <c r="K39" s="18" t="str">
        <f>VLOOKUP($A39,'Medical Examinations'!$A$1:$J$2336,10,FALSE)</f>
        <v>Diabetes</v>
      </c>
      <c r="L39" s="18" t="str">
        <f>VLOOKUP($A39,'Hospitalisation Details'!$A$2:$K$2338,10,FALSE)</f>
        <v>17-Dec-1962</v>
      </c>
      <c r="M39" s="40">
        <f>VLOOKUP($A39,'Hospitalisation Details'!$A$2:$K$2338,6,FALSE)</f>
        <v>45008.959999999999</v>
      </c>
      <c r="N39" s="18" t="str">
        <f>VLOOKUP($A39,'Hospitalisation Details'!$A$2:$K$2338,7,FALSE)</f>
        <v>tier - 2</v>
      </c>
      <c r="O39" s="18" t="str">
        <f>VLOOKUP($A39,'Hospitalisation Details'!$A$2:$K$2338,8,FALSE)</f>
        <v>tier - 2</v>
      </c>
      <c r="P39" s="18" t="str">
        <f>VLOOKUP($A39,'Hospitalisation Details'!$A$2:$K$2338,9,FALSE)</f>
        <v>R1013</v>
      </c>
      <c r="Q39" s="43">
        <f>VLOOKUP($A39,'Hospitalisation Details'!$A$2:$K$2338,11,FALSE)</f>
        <v>60</v>
      </c>
    </row>
    <row r="40" spans="1:17" ht="15.75" hidden="1">
      <c r="A40" s="41" t="s">
        <v>2333</v>
      </c>
      <c r="B40" s="39" t="s">
        <v>2421</v>
      </c>
      <c r="C40" s="18">
        <f>VLOOKUP($A40,'Medical Examinations'!$A$1:$J$2336,2,FALSE)</f>
        <v>34.96</v>
      </c>
      <c r="D40" s="18">
        <f>VLOOKUP($A40,'Medical Examinations'!$A$1:$J$2336,3,FALSE)</f>
        <v>6.52</v>
      </c>
      <c r="E40" s="18" t="str">
        <f>VLOOKUP($A40,'Medical Examinations'!$A$1:$J$2336,4,FALSE)</f>
        <v>No</v>
      </c>
      <c r="F40" s="18" t="str">
        <f>VLOOKUP($A40,'Medical Examinations'!$A$1:$J$2336,5,FALSE)</f>
        <v>No</v>
      </c>
      <c r="G40" s="18" t="str">
        <f>VLOOKUP($A40,'Medical Examinations'!$A$1:$J$2336,6,FALSE)</f>
        <v>No</v>
      </c>
      <c r="H40" s="18">
        <f>VLOOKUP($A40,'Medical Examinations'!$A$1:$J$2336,7,FALSE)</f>
        <v>0</v>
      </c>
      <c r="I40" s="18" t="str">
        <f>VLOOKUP($A40,'Medical Examinations'!$A$1:$J$2336,8,FALSE)</f>
        <v>yes</v>
      </c>
      <c r="J40" s="18" t="str">
        <f>VLOOKUP($A40,'Medical Examinations'!$A$1:$J$2336,9,FALSE)</f>
        <v>Obesity</v>
      </c>
      <c r="K40" s="18" t="str">
        <f>VLOOKUP($A40,'Medical Examinations'!$A$1:$J$2336,10,FALSE)</f>
        <v>Diabetes</v>
      </c>
      <c r="L40" s="18" t="str">
        <f>VLOOKUP($A40,'Hospitalisation Details'!$A$2:$K$2338,10,FALSE)</f>
        <v>13-Aug-1971</v>
      </c>
      <c r="M40" s="40">
        <f>VLOOKUP($A40,'Hospitalisation Details'!$A$2:$K$2338,6,FALSE)</f>
        <v>44641.2</v>
      </c>
      <c r="N40" s="18" t="str">
        <f>VLOOKUP($A40,'Hospitalisation Details'!$A$2:$K$2338,7,FALSE)</f>
        <v>tier - 2</v>
      </c>
      <c r="O40" s="18" t="str">
        <f>VLOOKUP($A40,'Hospitalisation Details'!$A$2:$K$2338,8,FALSE)</f>
        <v>tier - 3</v>
      </c>
      <c r="P40" s="18" t="str">
        <f>VLOOKUP($A40,'Hospitalisation Details'!$A$2:$K$2338,9,FALSE)</f>
        <v>R1024</v>
      </c>
      <c r="Q40" s="43">
        <f>VLOOKUP($A40,'Hospitalisation Details'!$A$2:$K$2338,11,FALSE)</f>
        <v>51</v>
      </c>
    </row>
    <row r="41" spans="1:17" ht="15.75" hidden="1">
      <c r="A41" s="42" t="s">
        <v>2332</v>
      </c>
      <c r="B41" s="6" t="s">
        <v>2422</v>
      </c>
      <c r="C41" s="18">
        <f>VLOOKUP($A41,'Medical Examinations'!$A$1:$J$2336,2,FALSE)</f>
        <v>35.5</v>
      </c>
      <c r="D41" s="18">
        <f>VLOOKUP($A41,'Medical Examinations'!$A$1:$J$2336,3,FALSE)</f>
        <v>5.14</v>
      </c>
      <c r="E41" s="18" t="str">
        <f>VLOOKUP($A41,'Medical Examinations'!$A$1:$J$2336,4,FALSE)</f>
        <v>No</v>
      </c>
      <c r="F41" s="18" t="str">
        <f>VLOOKUP($A41,'Medical Examinations'!$A$1:$J$2336,5,FALSE)</f>
        <v>No</v>
      </c>
      <c r="G41" s="18" t="str">
        <f>VLOOKUP($A41,'Medical Examinations'!$A$1:$J$2336,6,FALSE)</f>
        <v>Yes</v>
      </c>
      <c r="H41" s="18">
        <f>VLOOKUP($A41,'Medical Examinations'!$A$1:$J$2336,7,FALSE)</f>
        <v>1</v>
      </c>
      <c r="I41" s="18" t="str">
        <f>VLOOKUP($A41,'Medical Examinations'!$A$1:$J$2336,8,FALSE)</f>
        <v>yes</v>
      </c>
      <c r="J41" s="18" t="str">
        <f>VLOOKUP($A41,'Medical Examinations'!$A$1:$J$2336,9,FALSE)</f>
        <v>Obesity</v>
      </c>
      <c r="K41" s="18" t="str">
        <f>VLOOKUP($A41,'Medical Examinations'!$A$1:$J$2336,10,FALSE)</f>
        <v>Normal</v>
      </c>
      <c r="L41" s="18" t="str">
        <f>VLOOKUP($A41,'Hospitalisation Details'!$A$2:$K$2338,10,FALSE)</f>
        <v>11-Oct-1993</v>
      </c>
      <c r="M41" s="40">
        <f>VLOOKUP($A41,'Hospitalisation Details'!$A$2:$K$2338,6,FALSE)</f>
        <v>44585.46</v>
      </c>
      <c r="N41" s="18" t="str">
        <f>VLOOKUP($A41,'Hospitalisation Details'!$A$2:$K$2338,7,FALSE)</f>
        <v>tier - 2</v>
      </c>
      <c r="O41" s="18" t="str">
        <f>VLOOKUP($A41,'Hospitalisation Details'!$A$2:$K$2338,8,FALSE)</f>
        <v>tier - 2</v>
      </c>
      <c r="P41" s="18" t="str">
        <f>VLOOKUP($A41,'Hospitalisation Details'!$A$2:$K$2338,9,FALSE)</f>
        <v>R1011</v>
      </c>
      <c r="Q41" s="43">
        <f>VLOOKUP($A41,'Hospitalisation Details'!$A$2:$K$2338,11,FALSE)</f>
        <v>29</v>
      </c>
    </row>
    <row r="42" spans="1:17" ht="15.75" hidden="1">
      <c r="A42" s="41" t="s">
        <v>2331</v>
      </c>
      <c r="B42" s="39" t="s">
        <v>2423</v>
      </c>
      <c r="C42" s="18">
        <f>VLOOKUP($A42,'Medical Examinations'!$A$1:$J$2336,2,FALSE)</f>
        <v>52.58</v>
      </c>
      <c r="D42" s="18">
        <f>VLOOKUP($A42,'Medical Examinations'!$A$1:$J$2336,3,FALSE)</f>
        <v>4.1900000000000004</v>
      </c>
      <c r="E42" s="18" t="str">
        <f>VLOOKUP($A42,'Medical Examinations'!$A$1:$J$2336,4,FALSE)</f>
        <v>No</v>
      </c>
      <c r="F42" s="18" t="str">
        <f>VLOOKUP($A42,'Medical Examinations'!$A$1:$J$2336,5,FALSE)</f>
        <v>yes</v>
      </c>
      <c r="G42" s="18" t="str">
        <f>VLOOKUP($A42,'Medical Examinations'!$A$1:$J$2336,6,FALSE)</f>
        <v>No</v>
      </c>
      <c r="H42" s="18">
        <f>VLOOKUP($A42,'Medical Examinations'!$A$1:$J$2336,7,FALSE)</f>
        <v>1</v>
      </c>
      <c r="I42" s="18" t="str">
        <f>VLOOKUP($A42,'Medical Examinations'!$A$1:$J$2336,8,FALSE)</f>
        <v>yes</v>
      </c>
      <c r="J42" s="18" t="str">
        <f>VLOOKUP($A42,'Medical Examinations'!$A$1:$J$2336,9,FALSE)</f>
        <v>Obesity</v>
      </c>
      <c r="K42" s="18" t="str">
        <f>VLOOKUP($A42,'Medical Examinations'!$A$1:$J$2336,10,FALSE)</f>
        <v>Normal</v>
      </c>
      <c r="L42" s="18" t="str">
        <f>VLOOKUP($A42,'Hospitalisation Details'!$A$2:$K$2338,10,FALSE)</f>
        <v>2-Aug-2000</v>
      </c>
      <c r="M42" s="40">
        <f>VLOOKUP($A42,'Hospitalisation Details'!$A$2:$K$2338,6,FALSE)</f>
        <v>44501.4</v>
      </c>
      <c r="N42" s="18" t="str">
        <f>VLOOKUP($A42,'Hospitalisation Details'!$A$2:$K$2338,7,FALSE)</f>
        <v>tier - 2</v>
      </c>
      <c r="O42" s="18" t="str">
        <f>VLOOKUP($A42,'Hospitalisation Details'!$A$2:$K$2338,8,FALSE)</f>
        <v>tier - 3</v>
      </c>
      <c r="P42" s="18" t="str">
        <f>VLOOKUP($A42,'Hospitalisation Details'!$A$2:$K$2338,9,FALSE)</f>
        <v>R1013</v>
      </c>
      <c r="Q42" s="43">
        <f>VLOOKUP($A42,'Hospitalisation Details'!$A$2:$K$2338,11,FALSE)</f>
        <v>22</v>
      </c>
    </row>
    <row r="43" spans="1:17" ht="15.75" hidden="1">
      <c r="A43" s="42" t="s">
        <v>2330</v>
      </c>
      <c r="B43" s="6" t="s">
        <v>2424</v>
      </c>
      <c r="C43" s="18">
        <f>VLOOKUP($A43,'Medical Examinations'!$A$1:$J$2336,2,FALSE)</f>
        <v>35.200000000000003</v>
      </c>
      <c r="D43" s="18">
        <f>VLOOKUP($A43,'Medical Examinations'!$A$1:$J$2336,3,FALSE)</f>
        <v>11.68</v>
      </c>
      <c r="E43" s="18" t="str">
        <f>VLOOKUP($A43,'Medical Examinations'!$A$1:$J$2336,4,FALSE)</f>
        <v>Yes</v>
      </c>
      <c r="F43" s="18" t="str">
        <f>VLOOKUP($A43,'Medical Examinations'!$A$1:$J$2336,5,FALSE)</f>
        <v>No</v>
      </c>
      <c r="G43" s="18" t="str">
        <f>VLOOKUP($A43,'Medical Examinations'!$A$1:$J$2336,6,FALSE)</f>
        <v>No</v>
      </c>
      <c r="H43" s="18">
        <f>VLOOKUP($A43,'Medical Examinations'!$A$1:$J$2336,7,FALSE)</f>
        <v>0</v>
      </c>
      <c r="I43" s="18" t="str">
        <f>VLOOKUP($A43,'Medical Examinations'!$A$1:$J$2336,8,FALSE)</f>
        <v>Yes</v>
      </c>
      <c r="J43" s="18" t="str">
        <f>VLOOKUP($A43,'Medical Examinations'!$A$1:$J$2336,9,FALSE)</f>
        <v>Obesity</v>
      </c>
      <c r="K43" s="18" t="str">
        <f>VLOOKUP($A43,'Medical Examinations'!$A$1:$J$2336,10,FALSE)</f>
        <v>Diabetes</v>
      </c>
      <c r="L43" s="18" t="str">
        <f>VLOOKUP($A43,'Hospitalisation Details'!$A$2:$K$2338,10,FALSE)</f>
        <v>14-Sep-1967</v>
      </c>
      <c r="M43" s="40">
        <f>VLOOKUP($A43,'Hospitalisation Details'!$A$2:$K$2338,6,FALSE)</f>
        <v>44423.8</v>
      </c>
      <c r="N43" s="18" t="str">
        <f>VLOOKUP($A43,'Hospitalisation Details'!$A$2:$K$2338,7,FALSE)</f>
        <v>tier - 2</v>
      </c>
      <c r="O43" s="18" t="str">
        <f>VLOOKUP($A43,'Hospitalisation Details'!$A$2:$K$2338,8,FALSE)</f>
        <v>tier - 3</v>
      </c>
      <c r="P43" s="18" t="str">
        <f>VLOOKUP($A43,'Hospitalisation Details'!$A$2:$K$2338,9,FALSE)</f>
        <v>R1013</v>
      </c>
      <c r="Q43" s="43">
        <f>VLOOKUP($A43,'Hospitalisation Details'!$A$2:$K$2338,11,FALSE)</f>
        <v>55</v>
      </c>
    </row>
    <row r="44" spans="1:17" ht="15.75" hidden="1">
      <c r="A44" s="41" t="s">
        <v>2329</v>
      </c>
      <c r="B44" s="39" t="s">
        <v>2425</v>
      </c>
      <c r="C44" s="18">
        <f>VLOOKUP($A44,'Medical Examinations'!$A$1:$J$2336,2,FALSE)</f>
        <v>38.06</v>
      </c>
      <c r="D44" s="18">
        <f>VLOOKUP($A44,'Medical Examinations'!$A$1:$J$2336,3,FALSE)</f>
        <v>6.98</v>
      </c>
      <c r="E44" s="18" t="str">
        <f>VLOOKUP($A44,'Medical Examinations'!$A$1:$J$2336,4,FALSE)</f>
        <v>No</v>
      </c>
      <c r="F44" s="18" t="str">
        <f>VLOOKUP($A44,'Medical Examinations'!$A$1:$J$2336,5,FALSE)</f>
        <v>No</v>
      </c>
      <c r="G44" s="18" t="str">
        <f>VLOOKUP($A44,'Medical Examinations'!$A$1:$J$2336,6,FALSE)</f>
        <v>No</v>
      </c>
      <c r="H44" s="18">
        <f>VLOOKUP($A44,'Medical Examinations'!$A$1:$J$2336,7,FALSE)</f>
        <v>0</v>
      </c>
      <c r="I44" s="18" t="str">
        <f>VLOOKUP($A44,'Medical Examinations'!$A$1:$J$2336,8,FALSE)</f>
        <v>yes</v>
      </c>
      <c r="J44" s="18" t="str">
        <f>VLOOKUP($A44,'Medical Examinations'!$A$1:$J$2336,9,FALSE)</f>
        <v>Obesity</v>
      </c>
      <c r="K44" s="18" t="str">
        <f>VLOOKUP($A44,'Medical Examinations'!$A$1:$J$2336,10,FALSE)</f>
        <v>Diabetes</v>
      </c>
      <c r="L44" s="18" t="str">
        <f>VLOOKUP($A44,'Hospitalisation Details'!$A$2:$K$2338,10,FALSE)</f>
        <v>29-Oct-1971</v>
      </c>
      <c r="M44" s="40">
        <f>VLOOKUP($A44,'Hospitalisation Details'!$A$2:$K$2338,6,FALSE)</f>
        <v>44400.41</v>
      </c>
      <c r="N44" s="18" t="str">
        <f>VLOOKUP($A44,'Hospitalisation Details'!$A$2:$K$2338,7,FALSE)</f>
        <v>tier - 2</v>
      </c>
      <c r="O44" s="18" t="str">
        <f>VLOOKUP($A44,'Hospitalisation Details'!$A$2:$K$2338,8,FALSE)</f>
        <v>tier - 2</v>
      </c>
      <c r="P44" s="18" t="str">
        <f>VLOOKUP($A44,'Hospitalisation Details'!$A$2:$K$2338,9,FALSE)</f>
        <v>R1013</v>
      </c>
      <c r="Q44" s="43">
        <f>VLOOKUP($A44,'Hospitalisation Details'!$A$2:$K$2338,11,FALSE)</f>
        <v>51</v>
      </c>
    </row>
    <row r="45" spans="1:17" ht="15.75" hidden="1">
      <c r="A45" s="42" t="s">
        <v>2328</v>
      </c>
      <c r="B45" s="6" t="s">
        <v>2426</v>
      </c>
      <c r="C45" s="18">
        <f>VLOOKUP($A45,'Medical Examinations'!$A$1:$J$2336,2,FALSE)</f>
        <v>34.21</v>
      </c>
      <c r="D45" s="18">
        <f>VLOOKUP($A45,'Medical Examinations'!$A$1:$J$2336,3,FALSE)</f>
        <v>8.34</v>
      </c>
      <c r="E45" s="18" t="str">
        <f>VLOOKUP($A45,'Medical Examinations'!$A$1:$J$2336,4,FALSE)</f>
        <v>No</v>
      </c>
      <c r="F45" s="18" t="str">
        <f>VLOOKUP($A45,'Medical Examinations'!$A$1:$J$2336,5,FALSE)</f>
        <v>No</v>
      </c>
      <c r="G45" s="18" t="str">
        <f>VLOOKUP($A45,'Medical Examinations'!$A$1:$J$2336,6,FALSE)</f>
        <v>No</v>
      </c>
      <c r="H45" s="18">
        <f>VLOOKUP($A45,'Medical Examinations'!$A$1:$J$2336,7,FALSE)</f>
        <v>0</v>
      </c>
      <c r="I45" s="18" t="str">
        <f>VLOOKUP($A45,'Medical Examinations'!$A$1:$J$2336,8,FALSE)</f>
        <v>yes</v>
      </c>
      <c r="J45" s="18" t="str">
        <f>VLOOKUP($A45,'Medical Examinations'!$A$1:$J$2336,9,FALSE)</f>
        <v>Obesity</v>
      </c>
      <c r="K45" s="18" t="str">
        <f>VLOOKUP($A45,'Medical Examinations'!$A$1:$J$2336,10,FALSE)</f>
        <v>Diabetes</v>
      </c>
      <c r="L45" s="18" t="str">
        <f>VLOOKUP($A45,'Hospitalisation Details'!$A$2:$K$2338,10,FALSE)</f>
        <v>24-Nov-1968</v>
      </c>
      <c r="M45" s="40">
        <f>VLOOKUP($A45,'Hospitalisation Details'!$A$2:$K$2338,6,FALSE)</f>
        <v>44260.75</v>
      </c>
      <c r="N45" s="18" t="str">
        <f>VLOOKUP($A45,'Hospitalisation Details'!$A$2:$K$2338,7,FALSE)</f>
        <v>tier - 2</v>
      </c>
      <c r="O45" s="18" t="str">
        <f>VLOOKUP($A45,'Hospitalisation Details'!$A$2:$K$2338,8,FALSE)</f>
        <v>tier - 1</v>
      </c>
      <c r="P45" s="18" t="str">
        <f>VLOOKUP($A45,'Hospitalisation Details'!$A$2:$K$2338,9,FALSE)</f>
        <v>R1013</v>
      </c>
      <c r="Q45" s="43">
        <f>VLOOKUP($A45,'Hospitalisation Details'!$A$2:$K$2338,11,FALSE)</f>
        <v>54</v>
      </c>
    </row>
    <row r="46" spans="1:17" ht="15.75" hidden="1">
      <c r="A46" s="41" t="s">
        <v>2327</v>
      </c>
      <c r="B46" s="39" t="s">
        <v>2427</v>
      </c>
      <c r="C46" s="18">
        <f>VLOOKUP($A46,'Medical Examinations'!$A$1:$J$2336,2,FALSE)</f>
        <v>38.94</v>
      </c>
      <c r="D46" s="18">
        <f>VLOOKUP($A46,'Medical Examinations'!$A$1:$J$2336,3,FALSE)</f>
        <v>8.49</v>
      </c>
      <c r="E46" s="18" t="str">
        <f>VLOOKUP($A46,'Medical Examinations'!$A$1:$J$2336,4,FALSE)</f>
        <v>Yes</v>
      </c>
      <c r="F46" s="18" t="str">
        <f>VLOOKUP($A46,'Medical Examinations'!$A$1:$J$2336,5,FALSE)</f>
        <v>No</v>
      </c>
      <c r="G46" s="18" t="str">
        <f>VLOOKUP($A46,'Medical Examinations'!$A$1:$J$2336,6,FALSE)</f>
        <v>No</v>
      </c>
      <c r="H46" s="18">
        <f>VLOOKUP($A46,'Medical Examinations'!$A$1:$J$2336,7,FALSE)</f>
        <v>1</v>
      </c>
      <c r="I46" s="18" t="str">
        <f>VLOOKUP($A46,'Medical Examinations'!$A$1:$J$2336,8,FALSE)</f>
        <v>Yes</v>
      </c>
      <c r="J46" s="18" t="str">
        <f>VLOOKUP($A46,'Medical Examinations'!$A$1:$J$2336,9,FALSE)</f>
        <v>Obesity</v>
      </c>
      <c r="K46" s="18" t="str">
        <f>VLOOKUP($A46,'Medical Examinations'!$A$1:$J$2336,10,FALSE)</f>
        <v>Diabetes</v>
      </c>
      <c r="L46" s="18" t="str">
        <f>VLOOKUP($A46,'Hospitalisation Details'!$A$2:$K$2338,10,FALSE)</f>
        <v>1-Jun-1975</v>
      </c>
      <c r="M46" s="40">
        <f>VLOOKUP($A46,'Hospitalisation Details'!$A$2:$K$2338,6,FALSE)</f>
        <v>44202.65</v>
      </c>
      <c r="N46" s="18" t="str">
        <f>VLOOKUP($A46,'Hospitalisation Details'!$A$2:$K$2338,7,FALSE)</f>
        <v>tier - 2</v>
      </c>
      <c r="O46" s="18" t="str">
        <f>VLOOKUP($A46,'Hospitalisation Details'!$A$2:$K$2338,8,FALSE)</f>
        <v>tier - 2</v>
      </c>
      <c r="P46" s="18" t="str">
        <f>VLOOKUP($A46,'Hospitalisation Details'!$A$2:$K$2338,9,FALSE)</f>
        <v>R1013</v>
      </c>
      <c r="Q46" s="43">
        <f>VLOOKUP($A46,'Hospitalisation Details'!$A$2:$K$2338,11,FALSE)</f>
        <v>48</v>
      </c>
    </row>
    <row r="47" spans="1:17" ht="15.75" hidden="1">
      <c r="A47" s="42" t="s">
        <v>2326</v>
      </c>
      <c r="B47" s="6" t="s">
        <v>2428</v>
      </c>
      <c r="C47" s="18">
        <f>VLOOKUP($A47,'Medical Examinations'!$A$1:$J$2336,2,FALSE)</f>
        <v>30.21</v>
      </c>
      <c r="D47" s="18">
        <f>VLOOKUP($A47,'Medical Examinations'!$A$1:$J$2336,3,FALSE)</f>
        <v>5.34</v>
      </c>
      <c r="E47" s="18" t="str">
        <f>VLOOKUP($A47,'Medical Examinations'!$A$1:$J$2336,4,FALSE)</f>
        <v>Yes</v>
      </c>
      <c r="F47" s="18" t="str">
        <f>VLOOKUP($A47,'Medical Examinations'!$A$1:$J$2336,5,FALSE)</f>
        <v>No</v>
      </c>
      <c r="G47" s="18" t="str">
        <f>VLOOKUP($A47,'Medical Examinations'!$A$1:$J$2336,6,FALSE)</f>
        <v>No</v>
      </c>
      <c r="H47" s="18">
        <f>VLOOKUP($A47,'Medical Examinations'!$A$1:$J$2336,7,FALSE)</f>
        <v>1</v>
      </c>
      <c r="I47" s="18" t="str">
        <f>VLOOKUP($A47,'Medical Examinations'!$A$1:$J$2336,8,FALSE)</f>
        <v>Yes</v>
      </c>
      <c r="J47" s="18" t="str">
        <f>VLOOKUP($A47,'Medical Examinations'!$A$1:$J$2336,9,FALSE)</f>
        <v>Obesity</v>
      </c>
      <c r="K47" s="18" t="str">
        <f>VLOOKUP($A47,'Medical Examinations'!$A$1:$J$2336,10,FALSE)</f>
        <v>Normal</v>
      </c>
      <c r="L47" s="18" t="str">
        <f>VLOOKUP($A47,'Hospitalisation Details'!$A$2:$K$2338,10,FALSE)</f>
        <v>16-Jul-1988</v>
      </c>
      <c r="M47" s="40">
        <f>VLOOKUP($A47,'Hospitalisation Details'!$A$2:$K$2338,6,FALSE)</f>
        <v>43943.88</v>
      </c>
      <c r="N47" s="18" t="str">
        <f>VLOOKUP($A47,'Hospitalisation Details'!$A$2:$K$2338,7,FALSE)</f>
        <v>tier - 2</v>
      </c>
      <c r="O47" s="18" t="str">
        <f>VLOOKUP($A47,'Hospitalisation Details'!$A$2:$K$2338,8,FALSE)</f>
        <v>tier - 1</v>
      </c>
      <c r="P47" s="18" t="str">
        <f>VLOOKUP($A47,'Hospitalisation Details'!$A$2:$K$2338,9,FALSE)</f>
        <v>R1012</v>
      </c>
      <c r="Q47" s="43">
        <f>VLOOKUP($A47,'Hospitalisation Details'!$A$2:$K$2338,11,FALSE)</f>
        <v>34</v>
      </c>
    </row>
    <row r="48" spans="1:17" ht="15.75" hidden="1">
      <c r="A48" s="41" t="s">
        <v>2325</v>
      </c>
      <c r="B48" s="39" t="s">
        <v>2429</v>
      </c>
      <c r="C48" s="18">
        <f>VLOOKUP($A48,'Medical Examinations'!$A$1:$J$2336,2,FALSE)</f>
        <v>33.630000000000003</v>
      </c>
      <c r="D48" s="18">
        <f>VLOOKUP($A48,'Medical Examinations'!$A$1:$J$2336,3,FALSE)</f>
        <v>4.43</v>
      </c>
      <c r="E48" s="18" t="str">
        <f>VLOOKUP($A48,'Medical Examinations'!$A$1:$J$2336,4,FALSE)</f>
        <v>Yes</v>
      </c>
      <c r="F48" s="18" t="str">
        <f>VLOOKUP($A48,'Medical Examinations'!$A$1:$J$2336,5,FALSE)</f>
        <v>No</v>
      </c>
      <c r="G48" s="18" t="str">
        <f>VLOOKUP($A48,'Medical Examinations'!$A$1:$J$2336,6,FALSE)</f>
        <v>No</v>
      </c>
      <c r="H48" s="18">
        <f>VLOOKUP($A48,'Medical Examinations'!$A$1:$J$2336,7,FALSE)</f>
        <v>2</v>
      </c>
      <c r="I48" s="18" t="str">
        <f>VLOOKUP($A48,'Medical Examinations'!$A$1:$J$2336,8,FALSE)</f>
        <v>Yes</v>
      </c>
      <c r="J48" s="18" t="str">
        <f>VLOOKUP($A48,'Medical Examinations'!$A$1:$J$2336,9,FALSE)</f>
        <v>Obesity</v>
      </c>
      <c r="K48" s="18" t="str">
        <f>VLOOKUP($A48,'Medical Examinations'!$A$1:$J$2336,10,FALSE)</f>
        <v>Normal</v>
      </c>
      <c r="L48" s="18" t="str">
        <f>VLOOKUP($A48,'Hospitalisation Details'!$A$2:$K$2338,10,FALSE)</f>
        <v>5-Oct-1966</v>
      </c>
      <c r="M48" s="40">
        <f>VLOOKUP($A48,'Hospitalisation Details'!$A$2:$K$2338,6,FALSE)</f>
        <v>43921.18</v>
      </c>
      <c r="N48" s="18" t="str">
        <f>VLOOKUP($A48,'Hospitalisation Details'!$A$2:$K$2338,7,FALSE)</f>
        <v>tier - 2</v>
      </c>
      <c r="O48" s="18" t="str">
        <f>VLOOKUP($A48,'Hospitalisation Details'!$A$2:$K$2338,8,FALSE)</f>
        <v>tier - 2</v>
      </c>
      <c r="P48" s="18" t="str">
        <f>VLOOKUP($A48,'Hospitalisation Details'!$A$2:$K$2338,9,FALSE)</f>
        <v>R1012</v>
      </c>
      <c r="Q48" s="43">
        <f>VLOOKUP($A48,'Hospitalisation Details'!$A$2:$K$2338,11,FALSE)</f>
        <v>56</v>
      </c>
    </row>
    <row r="49" spans="1:17" ht="15.75" hidden="1">
      <c r="A49" s="42" t="s">
        <v>2324</v>
      </c>
      <c r="B49" s="6" t="s">
        <v>2424</v>
      </c>
      <c r="C49" s="18">
        <f>VLOOKUP($A49,'Medical Examinations'!$A$1:$J$2336,2,FALSE)</f>
        <v>40.369999999999997</v>
      </c>
      <c r="D49" s="18">
        <f>VLOOKUP($A49,'Medical Examinations'!$A$1:$J$2336,3,FALSE)</f>
        <v>4.47</v>
      </c>
      <c r="E49" s="18" t="str">
        <f>VLOOKUP($A49,'Medical Examinations'!$A$1:$J$2336,4,FALSE)</f>
        <v>No</v>
      </c>
      <c r="F49" s="18" t="str">
        <f>VLOOKUP($A49,'Medical Examinations'!$A$1:$J$2336,5,FALSE)</f>
        <v>No</v>
      </c>
      <c r="G49" s="18" t="str">
        <f>VLOOKUP($A49,'Medical Examinations'!$A$1:$J$2336,6,FALSE)</f>
        <v>No</v>
      </c>
      <c r="H49" s="18">
        <f>VLOOKUP($A49,'Medical Examinations'!$A$1:$J$2336,7,FALSE)</f>
        <v>0</v>
      </c>
      <c r="I49" s="18" t="str">
        <f>VLOOKUP($A49,'Medical Examinations'!$A$1:$J$2336,8,FALSE)</f>
        <v>yes</v>
      </c>
      <c r="J49" s="18" t="str">
        <f>VLOOKUP($A49,'Medical Examinations'!$A$1:$J$2336,9,FALSE)</f>
        <v>Obesity</v>
      </c>
      <c r="K49" s="18" t="str">
        <f>VLOOKUP($A49,'Medical Examinations'!$A$1:$J$2336,10,FALSE)</f>
        <v>Normal</v>
      </c>
      <c r="L49" s="18" t="str">
        <f>VLOOKUP($A49,'Hospitalisation Details'!$A$2:$K$2338,10,FALSE)</f>
        <v>10-Nov-1980</v>
      </c>
      <c r="M49" s="40">
        <f>VLOOKUP($A49,'Hospitalisation Details'!$A$2:$K$2338,6,FALSE)</f>
        <v>43896.38</v>
      </c>
      <c r="N49" s="18" t="str">
        <f>VLOOKUP($A49,'Hospitalisation Details'!$A$2:$K$2338,7,FALSE)</f>
        <v>tier - 2</v>
      </c>
      <c r="O49" s="18" t="str">
        <f>VLOOKUP($A49,'Hospitalisation Details'!$A$2:$K$2338,8,FALSE)</f>
        <v>tier - 1</v>
      </c>
      <c r="P49" s="18" t="str">
        <f>VLOOKUP($A49,'Hospitalisation Details'!$A$2:$K$2338,9,FALSE)</f>
        <v>R1013</v>
      </c>
      <c r="Q49" s="43">
        <f>VLOOKUP($A49,'Hospitalisation Details'!$A$2:$K$2338,11,FALSE)</f>
        <v>42</v>
      </c>
    </row>
    <row r="50" spans="1:17" ht="15.75" hidden="1">
      <c r="A50" s="41" t="s">
        <v>2323</v>
      </c>
      <c r="B50" s="39" t="s">
        <v>2430</v>
      </c>
      <c r="C50" s="18">
        <f>VLOOKUP($A50,'Medical Examinations'!$A$1:$J$2336,2,FALSE)</f>
        <v>53.09</v>
      </c>
      <c r="D50" s="18">
        <f>VLOOKUP($A50,'Medical Examinations'!$A$1:$J$2336,3,FALSE)</f>
        <v>4.82</v>
      </c>
      <c r="E50" s="18" t="str">
        <f>VLOOKUP($A50,'Medical Examinations'!$A$1:$J$2336,4,FALSE)</f>
        <v>Yes</v>
      </c>
      <c r="F50" s="18" t="str">
        <f>VLOOKUP($A50,'Medical Examinations'!$A$1:$J$2336,5,FALSE)</f>
        <v>No</v>
      </c>
      <c r="G50" s="18" t="str">
        <f>VLOOKUP($A50,'Medical Examinations'!$A$1:$J$2336,6,FALSE)</f>
        <v>No</v>
      </c>
      <c r="H50" s="18">
        <f>VLOOKUP($A50,'Medical Examinations'!$A$1:$J$2336,7,FALSE)</f>
        <v>2</v>
      </c>
      <c r="I50" s="18" t="str">
        <f>VLOOKUP($A50,'Medical Examinations'!$A$1:$J$2336,8,FALSE)</f>
        <v>Yes</v>
      </c>
      <c r="J50" s="18" t="str">
        <f>VLOOKUP($A50,'Medical Examinations'!$A$1:$J$2336,9,FALSE)</f>
        <v>Obesity</v>
      </c>
      <c r="K50" s="18" t="str">
        <f>VLOOKUP($A50,'Medical Examinations'!$A$1:$J$2336,10,FALSE)</f>
        <v>Normal</v>
      </c>
      <c r="L50" s="18" t="str">
        <f>VLOOKUP($A50,'Hospitalisation Details'!$A$2:$K$2338,10,FALSE)</f>
        <v>2-Jul-1966</v>
      </c>
      <c r="M50" s="40">
        <f>VLOOKUP($A50,'Hospitalisation Details'!$A$2:$K$2338,6,FALSE)</f>
        <v>43817.45</v>
      </c>
      <c r="N50" s="18" t="str">
        <f>VLOOKUP($A50,'Hospitalisation Details'!$A$2:$K$2338,7,FALSE)</f>
        <v>tier - 2</v>
      </c>
      <c r="O50" s="18" t="str">
        <f>VLOOKUP($A50,'Hospitalisation Details'!$A$2:$K$2338,8,FALSE)</f>
        <v>tier - 3</v>
      </c>
      <c r="P50" s="18" t="str">
        <f>VLOOKUP($A50,'Hospitalisation Details'!$A$2:$K$2338,9,FALSE)</f>
        <v>R1012</v>
      </c>
      <c r="Q50" s="43">
        <f>VLOOKUP($A50,'Hospitalisation Details'!$A$2:$K$2338,11,FALSE)</f>
        <v>56</v>
      </c>
    </row>
    <row r="51" spans="1:17" ht="15.75" hidden="1">
      <c r="A51" s="42" t="s">
        <v>2322</v>
      </c>
      <c r="B51" s="6" t="s">
        <v>2431</v>
      </c>
      <c r="C51" s="18">
        <f>VLOOKUP($A51,'Medical Examinations'!$A$1:$J$2336,2,FALSE)</f>
        <v>31.79</v>
      </c>
      <c r="D51" s="18">
        <f>VLOOKUP($A51,'Medical Examinations'!$A$1:$J$2336,3,FALSE)</f>
        <v>5.51</v>
      </c>
      <c r="E51" s="18" t="str">
        <f>VLOOKUP($A51,'Medical Examinations'!$A$1:$J$2336,4,FALSE)</f>
        <v>Yes</v>
      </c>
      <c r="F51" s="18" t="str">
        <f>VLOOKUP($A51,'Medical Examinations'!$A$1:$J$2336,5,FALSE)</f>
        <v>No</v>
      </c>
      <c r="G51" s="18" t="str">
        <f>VLOOKUP($A51,'Medical Examinations'!$A$1:$J$2336,6,FALSE)</f>
        <v>No</v>
      </c>
      <c r="H51" s="18">
        <f>VLOOKUP($A51,'Medical Examinations'!$A$1:$J$2336,7,FALSE)</f>
        <v>2</v>
      </c>
      <c r="I51" s="18" t="str">
        <f>VLOOKUP($A51,'Medical Examinations'!$A$1:$J$2336,8,FALSE)</f>
        <v>Yes</v>
      </c>
      <c r="J51" s="18" t="str">
        <f>VLOOKUP($A51,'Medical Examinations'!$A$1:$J$2336,9,FALSE)</f>
        <v>Obesity</v>
      </c>
      <c r="K51" s="18" t="str">
        <f>VLOOKUP($A51,'Medical Examinations'!$A$1:$J$2336,10,FALSE)</f>
        <v>Normal</v>
      </c>
      <c r="L51" s="18" t="str">
        <f>VLOOKUP($A51,'Hospitalisation Details'!$A$2:$K$2338,10,FALSE)</f>
        <v>25-Oct-1966</v>
      </c>
      <c r="M51" s="40">
        <f>VLOOKUP($A51,'Hospitalisation Details'!$A$2:$K$2338,6,FALSE)</f>
        <v>43813.87</v>
      </c>
      <c r="N51" s="18" t="str">
        <f>VLOOKUP($A51,'Hospitalisation Details'!$A$2:$K$2338,7,FALSE)</f>
        <v>tier - 2</v>
      </c>
      <c r="O51" s="18" t="str">
        <f>VLOOKUP($A51,'Hospitalisation Details'!$A$2:$K$2338,8,FALSE)</f>
        <v>tier - 2</v>
      </c>
      <c r="P51" s="18" t="str">
        <f>VLOOKUP($A51,'Hospitalisation Details'!$A$2:$K$2338,9,FALSE)</f>
        <v>R1013</v>
      </c>
      <c r="Q51" s="43">
        <f>VLOOKUP($A51,'Hospitalisation Details'!$A$2:$K$2338,11,FALSE)</f>
        <v>56</v>
      </c>
    </row>
    <row r="52" spans="1:17" ht="15.75" hidden="1">
      <c r="A52" s="41" t="s">
        <v>2321</v>
      </c>
      <c r="B52" s="39" t="s">
        <v>2432</v>
      </c>
      <c r="C52" s="18">
        <f>VLOOKUP($A52,'Medical Examinations'!$A$1:$J$2336,2,FALSE)</f>
        <v>41.895000000000003</v>
      </c>
      <c r="D52" s="18">
        <f>VLOOKUP($A52,'Medical Examinations'!$A$1:$J$2336,3,FALSE)</f>
        <v>10.87</v>
      </c>
      <c r="E52" s="18" t="str">
        <f>VLOOKUP($A52,'Medical Examinations'!$A$1:$J$2336,4,FALSE)</f>
        <v>Yes</v>
      </c>
      <c r="F52" s="18" t="str">
        <f>VLOOKUP($A52,'Medical Examinations'!$A$1:$J$2336,5,FALSE)</f>
        <v>No</v>
      </c>
      <c r="G52" s="18" t="str">
        <f>VLOOKUP($A52,'Medical Examinations'!$A$1:$J$2336,6,FALSE)</f>
        <v>No</v>
      </c>
      <c r="H52" s="18">
        <f>VLOOKUP($A52,'Medical Examinations'!$A$1:$J$2336,7,FALSE)</f>
        <v>1</v>
      </c>
      <c r="I52" s="18" t="str">
        <f>VLOOKUP($A52,'Medical Examinations'!$A$1:$J$2336,8,FALSE)</f>
        <v>Yes</v>
      </c>
      <c r="J52" s="18" t="str">
        <f>VLOOKUP($A52,'Medical Examinations'!$A$1:$J$2336,9,FALSE)</f>
        <v>Obesity</v>
      </c>
      <c r="K52" s="18" t="str">
        <f>VLOOKUP($A52,'Medical Examinations'!$A$1:$J$2336,10,FALSE)</f>
        <v>Diabetes</v>
      </c>
      <c r="L52" s="18" t="str">
        <f>VLOOKUP($A52,'Hospitalisation Details'!$A$2:$K$2338,10,FALSE)</f>
        <v>29-Dec-1986</v>
      </c>
      <c r="M52" s="40">
        <f>VLOOKUP($A52,'Hospitalisation Details'!$A$2:$K$2338,6,FALSE)</f>
        <v>43753.34</v>
      </c>
      <c r="N52" s="18" t="str">
        <f>VLOOKUP($A52,'Hospitalisation Details'!$A$2:$K$2338,7,FALSE)</f>
        <v>tier - 2</v>
      </c>
      <c r="O52" s="18" t="str">
        <f>VLOOKUP($A52,'Hospitalisation Details'!$A$2:$K$2338,8,FALSE)</f>
        <v>tier - 1</v>
      </c>
      <c r="P52" s="18" t="str">
        <f>VLOOKUP($A52,'Hospitalisation Details'!$A$2:$K$2338,9,FALSE)</f>
        <v>R1015</v>
      </c>
      <c r="Q52" s="43">
        <f>VLOOKUP($A52,'Hospitalisation Details'!$A$2:$K$2338,11,FALSE)</f>
        <v>36</v>
      </c>
    </row>
    <row r="53" spans="1:17" ht="15.75" hidden="1">
      <c r="A53" s="42" t="s">
        <v>2320</v>
      </c>
      <c r="B53" s="6" t="s">
        <v>2433</v>
      </c>
      <c r="C53" s="18">
        <f>VLOOKUP($A53,'Medical Examinations'!$A$1:$J$2336,2,FALSE)</f>
        <v>31.16</v>
      </c>
      <c r="D53" s="18">
        <f>VLOOKUP($A53,'Medical Examinations'!$A$1:$J$2336,3,FALSE)</f>
        <v>9.34</v>
      </c>
      <c r="E53" s="18" t="str">
        <f>VLOOKUP($A53,'Medical Examinations'!$A$1:$J$2336,4,FALSE)</f>
        <v>No</v>
      </c>
      <c r="F53" s="18" t="str">
        <f>VLOOKUP($A53,'Medical Examinations'!$A$1:$J$2336,5,FALSE)</f>
        <v>No</v>
      </c>
      <c r="G53" s="18" t="str">
        <f>VLOOKUP($A53,'Medical Examinations'!$A$1:$J$2336,6,FALSE)</f>
        <v>No</v>
      </c>
      <c r="H53" s="18">
        <f>VLOOKUP($A53,'Medical Examinations'!$A$1:$J$2336,7,FALSE)</f>
        <v>0</v>
      </c>
      <c r="I53" s="18" t="str">
        <f>VLOOKUP($A53,'Medical Examinations'!$A$1:$J$2336,8,FALSE)</f>
        <v>yes</v>
      </c>
      <c r="J53" s="18" t="str">
        <f>VLOOKUP($A53,'Medical Examinations'!$A$1:$J$2336,9,FALSE)</f>
        <v>Obesity</v>
      </c>
      <c r="K53" s="18" t="str">
        <f>VLOOKUP($A53,'Medical Examinations'!$A$1:$J$2336,10,FALSE)</f>
        <v>Diabetes</v>
      </c>
      <c r="L53" s="18" t="str">
        <f>VLOOKUP($A53,'Hospitalisation Details'!$A$2:$K$2338,10,FALSE)</f>
        <v>22-Aug-1965</v>
      </c>
      <c r="M53" s="40">
        <f>VLOOKUP($A53,'Hospitalisation Details'!$A$2:$K$2338,6,FALSE)</f>
        <v>43578.94</v>
      </c>
      <c r="N53" s="18" t="str">
        <f>VLOOKUP($A53,'Hospitalisation Details'!$A$2:$K$2338,7,FALSE)</f>
        <v>tier - 2</v>
      </c>
      <c r="O53" s="18" t="str">
        <f>VLOOKUP($A53,'Hospitalisation Details'!$A$2:$K$2338,8,FALSE)</f>
        <v>tier - 2</v>
      </c>
      <c r="P53" s="18" t="str">
        <f>VLOOKUP($A53,'Hospitalisation Details'!$A$2:$K$2338,9,FALSE)</f>
        <v>R1012</v>
      </c>
      <c r="Q53" s="43">
        <f>VLOOKUP($A53,'Hospitalisation Details'!$A$2:$K$2338,11,FALSE)</f>
        <v>57</v>
      </c>
    </row>
    <row r="54" spans="1:17" ht="15.75" hidden="1">
      <c r="A54" s="41" t="s">
        <v>2319</v>
      </c>
      <c r="B54" s="39" t="s">
        <v>2434</v>
      </c>
      <c r="C54" s="18">
        <f>VLOOKUP($A54,'Medical Examinations'!$A$1:$J$2336,2,FALSE)</f>
        <v>34.104999999999997</v>
      </c>
      <c r="D54" s="18">
        <f>VLOOKUP($A54,'Medical Examinations'!$A$1:$J$2336,3,FALSE)</f>
        <v>5.03</v>
      </c>
      <c r="E54" s="18" t="str">
        <f>VLOOKUP($A54,'Medical Examinations'!$A$1:$J$2336,4,FALSE)</f>
        <v>Yes</v>
      </c>
      <c r="F54" s="18" t="str">
        <f>VLOOKUP($A54,'Medical Examinations'!$A$1:$J$2336,5,FALSE)</f>
        <v>No</v>
      </c>
      <c r="G54" s="18" t="str">
        <f>VLOOKUP($A54,'Medical Examinations'!$A$1:$J$2336,6,FALSE)</f>
        <v>Yes</v>
      </c>
      <c r="H54" s="18">
        <f>VLOOKUP($A54,'Medical Examinations'!$A$1:$J$2336,7,FALSE)</f>
        <v>1</v>
      </c>
      <c r="I54" s="18" t="str">
        <f>VLOOKUP($A54,'Medical Examinations'!$A$1:$J$2336,8,FALSE)</f>
        <v>Yes</v>
      </c>
      <c r="J54" s="18" t="str">
        <f>VLOOKUP($A54,'Medical Examinations'!$A$1:$J$2336,9,FALSE)</f>
        <v>Obesity</v>
      </c>
      <c r="K54" s="18" t="str">
        <f>VLOOKUP($A54,'Medical Examinations'!$A$1:$J$2336,10,FALSE)</f>
        <v>Normal</v>
      </c>
      <c r="L54" s="18" t="str">
        <f>VLOOKUP($A54,'Hospitalisation Details'!$A$2:$K$2338,10,FALSE)</f>
        <v>3-Dec-1969</v>
      </c>
      <c r="M54" s="40">
        <f>VLOOKUP($A54,'Hospitalisation Details'!$A$2:$K$2338,6,FALSE)</f>
        <v>43254.42</v>
      </c>
      <c r="N54" s="18" t="str">
        <f>VLOOKUP($A54,'Hospitalisation Details'!$A$2:$K$2338,7,FALSE)</f>
        <v>tier - 2</v>
      </c>
      <c r="O54" s="18" t="str">
        <f>VLOOKUP($A54,'Hospitalisation Details'!$A$2:$K$2338,8,FALSE)</f>
        <v>tier - 2</v>
      </c>
      <c r="P54" s="18" t="str">
        <f>VLOOKUP($A54,'Hospitalisation Details'!$A$2:$K$2338,9,FALSE)</f>
        <v>R1016</v>
      </c>
      <c r="Q54" s="43">
        <f>VLOOKUP($A54,'Hospitalisation Details'!$A$2:$K$2338,11,FALSE)</f>
        <v>53</v>
      </c>
    </row>
    <row r="55" spans="1:17" ht="15.75" hidden="1">
      <c r="A55" s="42" t="s">
        <v>2318</v>
      </c>
      <c r="B55" s="6" t="s">
        <v>2435</v>
      </c>
      <c r="C55" s="18">
        <f>VLOOKUP($A55,'Medical Examinations'!$A$1:$J$2336,2,FALSE)</f>
        <v>51.93</v>
      </c>
      <c r="D55" s="18">
        <f>VLOOKUP($A55,'Medical Examinations'!$A$1:$J$2336,3,FALSE)</f>
        <v>11.05</v>
      </c>
      <c r="E55" s="18" t="str">
        <f>VLOOKUP($A55,'Medical Examinations'!$A$1:$J$2336,4,FALSE)</f>
        <v>No</v>
      </c>
      <c r="F55" s="18" t="str">
        <f>VLOOKUP($A55,'Medical Examinations'!$A$1:$J$2336,5,FALSE)</f>
        <v>No</v>
      </c>
      <c r="G55" s="18" t="str">
        <f>VLOOKUP($A55,'Medical Examinations'!$A$1:$J$2336,6,FALSE)</f>
        <v>No</v>
      </c>
      <c r="H55" s="18">
        <f>VLOOKUP($A55,'Medical Examinations'!$A$1:$J$2336,7,FALSE)</f>
        <v>0</v>
      </c>
      <c r="I55" s="18" t="str">
        <f>VLOOKUP($A55,'Medical Examinations'!$A$1:$J$2336,8,FALSE)</f>
        <v>yes</v>
      </c>
      <c r="J55" s="18" t="str">
        <f>VLOOKUP($A55,'Medical Examinations'!$A$1:$J$2336,9,FALSE)</f>
        <v>Obesity</v>
      </c>
      <c r="K55" s="18" t="str">
        <f>VLOOKUP($A55,'Medical Examinations'!$A$1:$J$2336,10,FALSE)</f>
        <v>Diabetes</v>
      </c>
      <c r="L55" s="18" t="str">
        <f>VLOOKUP($A55,'Hospitalisation Details'!$A$2:$K$2338,10,FALSE)</f>
        <v>29-Nov-1965</v>
      </c>
      <c r="M55" s="40">
        <f>VLOOKUP($A55,'Hospitalisation Details'!$A$2:$K$2338,6,FALSE)</f>
        <v>43073.760000000002</v>
      </c>
      <c r="N55" s="18" t="str">
        <f>VLOOKUP($A55,'Hospitalisation Details'!$A$2:$K$2338,7,FALSE)</f>
        <v>tier - 2</v>
      </c>
      <c r="O55" s="18" t="str">
        <f>VLOOKUP($A55,'Hospitalisation Details'!$A$2:$K$2338,8,FALSE)</f>
        <v>tier - 2</v>
      </c>
      <c r="P55" s="18" t="str">
        <f>VLOOKUP($A55,'Hospitalisation Details'!$A$2:$K$2338,9,FALSE)</f>
        <v>R1011</v>
      </c>
      <c r="Q55" s="43">
        <f>VLOOKUP($A55,'Hospitalisation Details'!$A$2:$K$2338,11,FALSE)</f>
        <v>57</v>
      </c>
    </row>
    <row r="56" spans="1:17" ht="15.75" hidden="1">
      <c r="A56" s="41" t="s">
        <v>2317</v>
      </c>
      <c r="B56" s="39" t="s">
        <v>2436</v>
      </c>
      <c r="C56" s="18">
        <f>VLOOKUP($A56,'Medical Examinations'!$A$1:$J$2336,2,FALSE)</f>
        <v>38.950000000000003</v>
      </c>
      <c r="D56" s="18">
        <f>VLOOKUP($A56,'Medical Examinations'!$A$1:$J$2336,3,FALSE)</f>
        <v>11.95</v>
      </c>
      <c r="E56" s="18" t="str">
        <f>VLOOKUP($A56,'Medical Examinations'!$A$1:$J$2336,4,FALSE)</f>
        <v>No</v>
      </c>
      <c r="F56" s="18" t="str">
        <f>VLOOKUP($A56,'Medical Examinations'!$A$1:$J$2336,5,FALSE)</f>
        <v>No</v>
      </c>
      <c r="G56" s="18" t="str">
        <f>VLOOKUP($A56,'Medical Examinations'!$A$1:$J$2336,6,FALSE)</f>
        <v>No</v>
      </c>
      <c r="H56" s="18">
        <f>VLOOKUP($A56,'Medical Examinations'!$A$1:$J$2336,7,FALSE)</f>
        <v>0</v>
      </c>
      <c r="I56" s="18" t="str">
        <f>VLOOKUP($A56,'Medical Examinations'!$A$1:$J$2336,8,FALSE)</f>
        <v>yes</v>
      </c>
      <c r="J56" s="18" t="str">
        <f>VLOOKUP($A56,'Medical Examinations'!$A$1:$J$2336,9,FALSE)</f>
        <v>Obesity</v>
      </c>
      <c r="K56" s="18" t="str">
        <f>VLOOKUP($A56,'Medical Examinations'!$A$1:$J$2336,10,FALSE)</f>
        <v>Diabetes</v>
      </c>
      <c r="L56" s="18" t="str">
        <f>VLOOKUP($A56,'Hospitalisation Details'!$A$2:$K$2338,10,FALSE)</f>
        <v>4-Nov-1978</v>
      </c>
      <c r="M56" s="40">
        <f>VLOOKUP($A56,'Hospitalisation Details'!$A$2:$K$2338,6,FALSE)</f>
        <v>42983.46</v>
      </c>
      <c r="N56" s="18" t="str">
        <f>VLOOKUP($A56,'Hospitalisation Details'!$A$2:$K$2338,7,FALSE)</f>
        <v>tier - 1</v>
      </c>
      <c r="O56" s="18" t="str">
        <f>VLOOKUP($A56,'Hospitalisation Details'!$A$2:$K$2338,8,FALSE)</f>
        <v>tier - 2</v>
      </c>
      <c r="P56" s="18" t="str">
        <f>VLOOKUP($A56,'Hospitalisation Details'!$A$2:$K$2338,9,FALSE)</f>
        <v>R1012</v>
      </c>
      <c r="Q56" s="43">
        <f>VLOOKUP($A56,'Hospitalisation Details'!$A$2:$K$2338,11,FALSE)</f>
        <v>44</v>
      </c>
    </row>
    <row r="57" spans="1:17" ht="15.75" hidden="1">
      <c r="A57" s="42" t="s">
        <v>2316</v>
      </c>
      <c r="B57" s="6" t="s">
        <v>2437</v>
      </c>
      <c r="C57" s="18">
        <f>VLOOKUP($A57,'Medical Examinations'!$A$1:$J$2336,2,FALSE)</f>
        <v>36.630000000000003</v>
      </c>
      <c r="D57" s="18">
        <f>VLOOKUP($A57,'Medical Examinations'!$A$1:$J$2336,3,FALSE)</f>
        <v>7.72</v>
      </c>
      <c r="E57" s="18" t="str">
        <f>VLOOKUP($A57,'Medical Examinations'!$A$1:$J$2336,4,FALSE)</f>
        <v>Yes</v>
      </c>
      <c r="F57" s="18" t="str">
        <f>VLOOKUP($A57,'Medical Examinations'!$A$1:$J$2336,5,FALSE)</f>
        <v>No</v>
      </c>
      <c r="G57" s="18" t="str">
        <f>VLOOKUP($A57,'Medical Examinations'!$A$1:$J$2336,6,FALSE)</f>
        <v>No</v>
      </c>
      <c r="H57" s="18">
        <f>VLOOKUP($A57,'Medical Examinations'!$A$1:$J$2336,7,FALSE)</f>
        <v>1</v>
      </c>
      <c r="I57" s="18" t="str">
        <f>VLOOKUP($A57,'Medical Examinations'!$A$1:$J$2336,8,FALSE)</f>
        <v>Yes</v>
      </c>
      <c r="J57" s="18" t="str">
        <f>VLOOKUP($A57,'Medical Examinations'!$A$1:$J$2336,9,FALSE)</f>
        <v>Obesity</v>
      </c>
      <c r="K57" s="18" t="str">
        <f>VLOOKUP($A57,'Medical Examinations'!$A$1:$J$2336,10,FALSE)</f>
        <v>Diabetes</v>
      </c>
      <c r="L57" s="18" t="str">
        <f>VLOOKUP($A57,'Hospitalisation Details'!$A$2:$K$2338,10,FALSE)</f>
        <v>23-Oct-1975</v>
      </c>
      <c r="M57" s="40">
        <f>VLOOKUP($A57,'Hospitalisation Details'!$A$2:$K$2338,6,FALSE)</f>
        <v>42969.85</v>
      </c>
      <c r="N57" s="18" t="str">
        <f>VLOOKUP($A57,'Hospitalisation Details'!$A$2:$K$2338,7,FALSE)</f>
        <v>tier - 1</v>
      </c>
      <c r="O57" s="18" t="str">
        <f>VLOOKUP($A57,'Hospitalisation Details'!$A$2:$K$2338,8,FALSE)</f>
        <v>tier - 3</v>
      </c>
      <c r="P57" s="18" t="str">
        <f>VLOOKUP($A57,'Hospitalisation Details'!$A$2:$K$2338,9,FALSE)</f>
        <v>R1013</v>
      </c>
      <c r="Q57" s="43">
        <f>VLOOKUP($A57,'Hospitalisation Details'!$A$2:$K$2338,11,FALSE)</f>
        <v>47</v>
      </c>
    </row>
    <row r="58" spans="1:17" ht="15.75" hidden="1">
      <c r="A58" s="41" t="s">
        <v>2315</v>
      </c>
      <c r="B58" s="39" t="s">
        <v>2438</v>
      </c>
      <c r="C58" s="18">
        <f>VLOOKUP($A58,'Medical Examinations'!$A$1:$J$2336,2,FALSE)</f>
        <v>34.200000000000003</v>
      </c>
      <c r="D58" s="18">
        <f>VLOOKUP($A58,'Medical Examinations'!$A$1:$J$2336,3,FALSE)</f>
        <v>5.75</v>
      </c>
      <c r="E58" s="18" t="str">
        <f>VLOOKUP($A58,'Medical Examinations'!$A$1:$J$2336,4,FALSE)</f>
        <v>No</v>
      </c>
      <c r="F58" s="18" t="str">
        <f>VLOOKUP($A58,'Medical Examinations'!$A$1:$J$2336,5,FALSE)</f>
        <v>No</v>
      </c>
      <c r="G58" s="18" t="str">
        <f>VLOOKUP($A58,'Medical Examinations'!$A$1:$J$2336,6,FALSE)</f>
        <v>No</v>
      </c>
      <c r="H58" s="18">
        <f>VLOOKUP($A58,'Medical Examinations'!$A$1:$J$2336,7,FALSE)</f>
        <v>2</v>
      </c>
      <c r="I58" s="18" t="str">
        <f>VLOOKUP($A58,'Medical Examinations'!$A$1:$J$2336,8,FALSE)</f>
        <v>yes</v>
      </c>
      <c r="J58" s="18" t="str">
        <f>VLOOKUP($A58,'Medical Examinations'!$A$1:$J$2336,9,FALSE)</f>
        <v>Obesity</v>
      </c>
      <c r="K58" s="18" t="str">
        <f>VLOOKUP($A58,'Medical Examinations'!$A$1:$J$2336,10,FALSE)</f>
        <v>Prediabetes</v>
      </c>
      <c r="L58" s="18" t="str">
        <f>VLOOKUP($A58,'Hospitalisation Details'!$A$2:$K$2338,10,FALSE)</f>
        <v>10-Sep-1972</v>
      </c>
      <c r="M58" s="40">
        <f>VLOOKUP($A58,'Hospitalisation Details'!$A$2:$K$2338,6,FALSE)</f>
        <v>42856.84</v>
      </c>
      <c r="N58" s="18" t="str">
        <f>VLOOKUP($A58,'Hospitalisation Details'!$A$2:$K$2338,7,FALSE)</f>
        <v>tier - 1</v>
      </c>
      <c r="O58" s="18" t="str">
        <f>VLOOKUP($A58,'Hospitalisation Details'!$A$2:$K$2338,8,FALSE)</f>
        <v>tier - 1</v>
      </c>
      <c r="P58" s="18" t="str">
        <f>VLOOKUP($A58,'Hospitalisation Details'!$A$2:$K$2338,9,FALSE)</f>
        <v>R1011</v>
      </c>
      <c r="Q58" s="43">
        <f>VLOOKUP($A58,'Hospitalisation Details'!$A$2:$K$2338,11,FALSE)</f>
        <v>50</v>
      </c>
    </row>
    <row r="59" spans="1:17" ht="15.75" hidden="1">
      <c r="A59" s="42" t="s">
        <v>2314</v>
      </c>
      <c r="B59" s="6" t="s">
        <v>2439</v>
      </c>
      <c r="C59" s="18">
        <f>VLOOKUP($A59,'Medical Examinations'!$A$1:$J$2336,2,FALSE)</f>
        <v>50.63</v>
      </c>
      <c r="D59" s="18">
        <f>VLOOKUP($A59,'Medical Examinations'!$A$1:$J$2336,3,FALSE)</f>
        <v>11.89</v>
      </c>
      <c r="E59" s="18" t="str">
        <f>VLOOKUP($A59,'Medical Examinations'!$A$1:$J$2336,4,FALSE)</f>
        <v>No</v>
      </c>
      <c r="F59" s="18" t="str">
        <f>VLOOKUP($A59,'Medical Examinations'!$A$1:$J$2336,5,FALSE)</f>
        <v>No</v>
      </c>
      <c r="G59" s="18" t="str">
        <f>VLOOKUP($A59,'Medical Examinations'!$A$1:$J$2336,6,FALSE)</f>
        <v>No</v>
      </c>
      <c r="H59" s="18">
        <f>VLOOKUP($A59,'Medical Examinations'!$A$1:$J$2336,7,FALSE)</f>
        <v>0</v>
      </c>
      <c r="I59" s="18" t="str">
        <f>VLOOKUP($A59,'Medical Examinations'!$A$1:$J$2336,8,FALSE)</f>
        <v>yes</v>
      </c>
      <c r="J59" s="18" t="str">
        <f>VLOOKUP($A59,'Medical Examinations'!$A$1:$J$2336,9,FALSE)</f>
        <v>Obesity</v>
      </c>
      <c r="K59" s="18" t="str">
        <f>VLOOKUP($A59,'Medical Examinations'!$A$1:$J$2336,10,FALSE)</f>
        <v>Diabetes</v>
      </c>
      <c r="L59" s="18" t="str">
        <f>VLOOKUP($A59,'Hospitalisation Details'!$A$2:$K$2338,10,FALSE)</f>
        <v>29-Oct-1965</v>
      </c>
      <c r="M59" s="40">
        <f>VLOOKUP($A59,'Hospitalisation Details'!$A$2:$K$2338,6,FALSE)</f>
        <v>42764.12</v>
      </c>
      <c r="N59" s="18" t="str">
        <f>VLOOKUP($A59,'Hospitalisation Details'!$A$2:$K$2338,7,FALSE)</f>
        <v>tier - 1</v>
      </c>
      <c r="O59" s="18" t="str">
        <f>VLOOKUP($A59,'Hospitalisation Details'!$A$2:$K$2338,8,FALSE)</f>
        <v>tier - 2</v>
      </c>
      <c r="P59" s="18" t="str">
        <f>VLOOKUP($A59,'Hospitalisation Details'!$A$2:$K$2338,9,FALSE)</f>
        <v>R1011</v>
      </c>
      <c r="Q59" s="43">
        <f>VLOOKUP($A59,'Hospitalisation Details'!$A$2:$K$2338,11,FALSE)</f>
        <v>57</v>
      </c>
    </row>
    <row r="60" spans="1:17" ht="15.75" hidden="1">
      <c r="A60" s="41" t="s">
        <v>2313</v>
      </c>
      <c r="B60" s="39" t="s">
        <v>2440</v>
      </c>
      <c r="C60" s="18">
        <f>VLOOKUP($A60,'Medical Examinations'!$A$1:$J$2336,2,FALSE)</f>
        <v>36.479999999999997</v>
      </c>
      <c r="D60" s="18">
        <f>VLOOKUP($A60,'Medical Examinations'!$A$1:$J$2336,3,FALSE)</f>
        <v>6.2</v>
      </c>
      <c r="E60" s="18" t="str">
        <f>VLOOKUP($A60,'Medical Examinations'!$A$1:$J$2336,4,FALSE)</f>
        <v>No</v>
      </c>
      <c r="F60" s="18" t="str">
        <f>VLOOKUP($A60,'Medical Examinations'!$A$1:$J$2336,5,FALSE)</f>
        <v>No</v>
      </c>
      <c r="G60" s="18" t="str">
        <f>VLOOKUP($A60,'Medical Examinations'!$A$1:$J$2336,6,FALSE)</f>
        <v>No</v>
      </c>
      <c r="H60" s="18">
        <f>VLOOKUP($A60,'Medical Examinations'!$A$1:$J$2336,7,FALSE)</f>
        <v>0</v>
      </c>
      <c r="I60" s="18" t="str">
        <f>VLOOKUP($A60,'Medical Examinations'!$A$1:$J$2336,8,FALSE)</f>
        <v>yes</v>
      </c>
      <c r="J60" s="18" t="str">
        <f>VLOOKUP($A60,'Medical Examinations'!$A$1:$J$2336,9,FALSE)</f>
        <v>Obesity</v>
      </c>
      <c r="K60" s="18" t="str">
        <f>VLOOKUP($A60,'Medical Examinations'!$A$1:$J$2336,10,FALSE)</f>
        <v>Prediabetes</v>
      </c>
      <c r="L60" s="18" t="str">
        <f>VLOOKUP($A60,'Hospitalisation Details'!$A$2:$K$2338,10,FALSE)</f>
        <v>21-Oct-1977</v>
      </c>
      <c r="M60" s="40">
        <f>VLOOKUP($A60,'Hospitalisation Details'!$A$2:$K$2338,6,FALSE)</f>
        <v>42760.5</v>
      </c>
      <c r="N60" s="18" t="str">
        <f>VLOOKUP($A60,'Hospitalisation Details'!$A$2:$K$2338,7,FALSE)</f>
        <v>tier - 1</v>
      </c>
      <c r="O60" s="18" t="str">
        <f>VLOOKUP($A60,'Hospitalisation Details'!$A$2:$K$2338,8,FALSE)</f>
        <v>tier - 2</v>
      </c>
      <c r="P60" s="18" t="str">
        <f>VLOOKUP($A60,'Hospitalisation Details'!$A$2:$K$2338,9,FALSE)</f>
        <v>R1012</v>
      </c>
      <c r="Q60" s="43">
        <f>VLOOKUP($A60,'Hospitalisation Details'!$A$2:$K$2338,11,FALSE)</f>
        <v>45</v>
      </c>
    </row>
    <row r="61" spans="1:17" ht="15.75" hidden="1">
      <c r="A61" s="42" t="s">
        <v>2312</v>
      </c>
      <c r="B61" s="6" t="s">
        <v>2441</v>
      </c>
      <c r="C61" s="18">
        <f>VLOOKUP($A61,'Medical Examinations'!$A$1:$J$2336,2,FALSE)</f>
        <v>54.82</v>
      </c>
      <c r="D61" s="18">
        <f>VLOOKUP($A61,'Medical Examinations'!$A$1:$J$2336,3,FALSE)</f>
        <v>10.61</v>
      </c>
      <c r="E61" s="18" t="str">
        <f>VLOOKUP($A61,'Medical Examinations'!$A$1:$J$2336,4,FALSE)</f>
        <v>No</v>
      </c>
      <c r="F61" s="18" t="str">
        <f>VLOOKUP($A61,'Medical Examinations'!$A$1:$J$2336,5,FALSE)</f>
        <v>No</v>
      </c>
      <c r="G61" s="18" t="str">
        <f>VLOOKUP($A61,'Medical Examinations'!$A$1:$J$2336,6,FALSE)</f>
        <v>No</v>
      </c>
      <c r="H61" s="18">
        <f>VLOOKUP($A61,'Medical Examinations'!$A$1:$J$2336,7,FALSE)</f>
        <v>0</v>
      </c>
      <c r="I61" s="18" t="str">
        <f>VLOOKUP($A61,'Medical Examinations'!$A$1:$J$2336,8,FALSE)</f>
        <v>yes</v>
      </c>
      <c r="J61" s="18" t="str">
        <f>VLOOKUP($A61,'Medical Examinations'!$A$1:$J$2336,9,FALSE)</f>
        <v>Obesity</v>
      </c>
      <c r="K61" s="18" t="str">
        <f>VLOOKUP($A61,'Medical Examinations'!$A$1:$J$2336,10,FALSE)</f>
        <v>Diabetes</v>
      </c>
      <c r="L61" s="18" t="str">
        <f>VLOOKUP($A61,'Hospitalisation Details'!$A$2:$K$2338,10,FALSE)</f>
        <v>3-Nov-1971</v>
      </c>
      <c r="M61" s="40">
        <f>VLOOKUP($A61,'Hospitalisation Details'!$A$2:$K$2338,6,FALSE)</f>
        <v>42644.2</v>
      </c>
      <c r="N61" s="18" t="str">
        <f>VLOOKUP($A61,'Hospitalisation Details'!$A$2:$K$2338,7,FALSE)</f>
        <v>tier - 1</v>
      </c>
      <c r="O61" s="18" t="str">
        <f>VLOOKUP($A61,'Hospitalisation Details'!$A$2:$K$2338,8,FALSE)</f>
        <v>tier - 3</v>
      </c>
      <c r="P61" s="18" t="str">
        <f>VLOOKUP($A61,'Hospitalisation Details'!$A$2:$K$2338,9,FALSE)</f>
        <v>R1011</v>
      </c>
      <c r="Q61" s="43">
        <f>VLOOKUP($A61,'Hospitalisation Details'!$A$2:$K$2338,11,FALSE)</f>
        <v>51</v>
      </c>
    </row>
    <row r="62" spans="1:17" ht="15.75" hidden="1">
      <c r="A62" s="41" t="s">
        <v>2311</v>
      </c>
      <c r="B62" s="39" t="s">
        <v>2442</v>
      </c>
      <c r="C62" s="18">
        <f>VLOOKUP($A62,'Medical Examinations'!$A$1:$J$2336,2,FALSE)</f>
        <v>38.06</v>
      </c>
      <c r="D62" s="18">
        <f>VLOOKUP($A62,'Medical Examinations'!$A$1:$J$2336,3,FALSE)</f>
        <v>6.04</v>
      </c>
      <c r="E62" s="18" t="str">
        <f>VLOOKUP($A62,'Medical Examinations'!$A$1:$J$2336,4,FALSE)</f>
        <v>No</v>
      </c>
      <c r="F62" s="18" t="str">
        <f>VLOOKUP($A62,'Medical Examinations'!$A$1:$J$2336,5,FALSE)</f>
        <v>No</v>
      </c>
      <c r="G62" s="18" t="str">
        <f>VLOOKUP($A62,'Medical Examinations'!$A$1:$J$2336,6,FALSE)</f>
        <v>Yes</v>
      </c>
      <c r="H62" s="18">
        <f>VLOOKUP($A62,'Medical Examinations'!$A$1:$J$2336,7,FALSE)</f>
        <v>1</v>
      </c>
      <c r="I62" s="18" t="str">
        <f>VLOOKUP($A62,'Medical Examinations'!$A$1:$J$2336,8,FALSE)</f>
        <v>yes</v>
      </c>
      <c r="J62" s="18" t="str">
        <f>VLOOKUP($A62,'Medical Examinations'!$A$1:$J$2336,9,FALSE)</f>
        <v>Obesity</v>
      </c>
      <c r="K62" s="18" t="str">
        <f>VLOOKUP($A62,'Medical Examinations'!$A$1:$J$2336,10,FALSE)</f>
        <v>Prediabetes</v>
      </c>
      <c r="L62" s="18" t="str">
        <f>VLOOKUP($A62,'Hospitalisation Details'!$A$2:$K$2338,10,FALSE)</f>
        <v>27-Dec-1979</v>
      </c>
      <c r="M62" s="40">
        <f>VLOOKUP($A62,'Hospitalisation Details'!$A$2:$K$2338,6,FALSE)</f>
        <v>42560.43</v>
      </c>
      <c r="N62" s="18" t="str">
        <f>VLOOKUP($A62,'Hospitalisation Details'!$A$2:$K$2338,7,FALSE)</f>
        <v>tier - 1</v>
      </c>
      <c r="O62" s="18" t="str">
        <f>VLOOKUP($A62,'Hospitalisation Details'!$A$2:$K$2338,8,FALSE)</f>
        <v>tier - 3</v>
      </c>
      <c r="P62" s="18" t="str">
        <f>VLOOKUP($A62,'Hospitalisation Details'!$A$2:$K$2338,9,FALSE)</f>
        <v>R1013</v>
      </c>
      <c r="Q62" s="43">
        <f>VLOOKUP($A62,'Hospitalisation Details'!$A$2:$K$2338,11,FALSE)</f>
        <v>43</v>
      </c>
    </row>
    <row r="63" spans="1:17" ht="15.75" hidden="1">
      <c r="A63" s="42" t="s">
        <v>2310</v>
      </c>
      <c r="B63" s="6" t="s">
        <v>2443</v>
      </c>
      <c r="C63" s="18">
        <f>VLOOKUP($A63,'Medical Examinations'!$A$1:$J$2336,2,FALSE)</f>
        <v>51.48</v>
      </c>
      <c r="D63" s="18">
        <f>VLOOKUP($A63,'Medical Examinations'!$A$1:$J$2336,3,FALSE)</f>
        <v>9.33</v>
      </c>
      <c r="E63" s="18" t="str">
        <f>VLOOKUP($A63,'Medical Examinations'!$A$1:$J$2336,4,FALSE)</f>
        <v>Yes</v>
      </c>
      <c r="F63" s="18" t="str">
        <f>VLOOKUP($A63,'Medical Examinations'!$A$1:$J$2336,5,FALSE)</f>
        <v>No</v>
      </c>
      <c r="G63" s="18" t="str">
        <f>VLOOKUP($A63,'Medical Examinations'!$A$1:$J$2336,6,FALSE)</f>
        <v>No</v>
      </c>
      <c r="H63" s="18">
        <f>VLOOKUP($A63,'Medical Examinations'!$A$1:$J$2336,7,FALSE)</f>
        <v>0</v>
      </c>
      <c r="I63" s="18" t="str">
        <f>VLOOKUP($A63,'Medical Examinations'!$A$1:$J$2336,8,FALSE)</f>
        <v>Yes</v>
      </c>
      <c r="J63" s="18" t="str">
        <f>VLOOKUP($A63,'Medical Examinations'!$A$1:$J$2336,9,FALSE)</f>
        <v>Obesity</v>
      </c>
      <c r="K63" s="18" t="str">
        <f>VLOOKUP($A63,'Medical Examinations'!$A$1:$J$2336,10,FALSE)</f>
        <v>Diabetes</v>
      </c>
      <c r="L63" s="18" t="str">
        <f>VLOOKUP($A63,'Hospitalisation Details'!$A$2:$K$2338,10,FALSE)</f>
        <v>27-Jun-1967</v>
      </c>
      <c r="M63" s="40">
        <f>VLOOKUP($A63,'Hospitalisation Details'!$A$2:$K$2338,6,FALSE)</f>
        <v>42538.720000000001</v>
      </c>
      <c r="N63" s="18" t="str">
        <f>VLOOKUP($A63,'Hospitalisation Details'!$A$2:$K$2338,7,FALSE)</f>
        <v>tier - 1</v>
      </c>
      <c r="O63" s="18" t="str">
        <f>VLOOKUP($A63,'Hospitalisation Details'!$A$2:$K$2338,8,FALSE)</f>
        <v>tier - 3</v>
      </c>
      <c r="P63" s="18" t="str">
        <f>VLOOKUP($A63,'Hospitalisation Details'!$A$2:$K$2338,9,FALSE)</f>
        <v>R1011</v>
      </c>
      <c r="Q63" s="43">
        <f>VLOOKUP($A63,'Hospitalisation Details'!$A$2:$K$2338,11,FALSE)</f>
        <v>55</v>
      </c>
    </row>
    <row r="64" spans="1:17" ht="15.75" hidden="1">
      <c r="A64" s="41" t="s">
        <v>2309</v>
      </c>
      <c r="B64" s="39" t="s">
        <v>2444</v>
      </c>
      <c r="C64" s="18">
        <f>VLOOKUP($A64,'Medical Examinations'!$A$1:$J$2336,2,FALSE)</f>
        <v>52.06</v>
      </c>
      <c r="D64" s="18">
        <f>VLOOKUP($A64,'Medical Examinations'!$A$1:$J$2336,3,FALSE)</f>
        <v>11.47</v>
      </c>
      <c r="E64" s="18" t="str">
        <f>VLOOKUP($A64,'Medical Examinations'!$A$1:$J$2336,4,FALSE)</f>
        <v>No</v>
      </c>
      <c r="F64" s="18" t="str">
        <f>VLOOKUP($A64,'Medical Examinations'!$A$1:$J$2336,5,FALSE)</f>
        <v>No</v>
      </c>
      <c r="G64" s="18" t="str">
        <f>VLOOKUP($A64,'Medical Examinations'!$A$1:$J$2336,6,FALSE)</f>
        <v>No</v>
      </c>
      <c r="H64" s="18">
        <f>VLOOKUP($A64,'Medical Examinations'!$A$1:$J$2336,7,FALSE)</f>
        <v>0</v>
      </c>
      <c r="I64" s="18" t="str">
        <f>VLOOKUP($A64,'Medical Examinations'!$A$1:$J$2336,8,FALSE)</f>
        <v>yes</v>
      </c>
      <c r="J64" s="18" t="str">
        <f>VLOOKUP($A64,'Medical Examinations'!$A$1:$J$2336,9,FALSE)</f>
        <v>Obesity</v>
      </c>
      <c r="K64" s="18" t="str">
        <f>VLOOKUP($A64,'Medical Examinations'!$A$1:$J$2336,10,FALSE)</f>
        <v>Diabetes</v>
      </c>
      <c r="L64" s="18" t="str">
        <f>VLOOKUP($A64,'Hospitalisation Details'!$A$2:$K$2338,10,FALSE)</f>
        <v>3-Aug-1968</v>
      </c>
      <c r="M64" s="40">
        <f>VLOOKUP($A64,'Hospitalisation Details'!$A$2:$K$2338,6,FALSE)</f>
        <v>42478.6</v>
      </c>
      <c r="N64" s="18" t="str">
        <f>VLOOKUP($A64,'Hospitalisation Details'!$A$2:$K$2338,7,FALSE)</f>
        <v>tier - 1</v>
      </c>
      <c r="O64" s="18" t="str">
        <f>VLOOKUP($A64,'Hospitalisation Details'!$A$2:$K$2338,8,FALSE)</f>
        <v>tier - 2</v>
      </c>
      <c r="P64" s="18" t="str">
        <f>VLOOKUP($A64,'Hospitalisation Details'!$A$2:$K$2338,9,FALSE)</f>
        <v>R1011</v>
      </c>
      <c r="Q64" s="43">
        <f>VLOOKUP($A64,'Hospitalisation Details'!$A$2:$K$2338,11,FALSE)</f>
        <v>54</v>
      </c>
    </row>
    <row r="65" spans="1:17" ht="15.75" hidden="1">
      <c r="A65" s="42" t="s">
        <v>2308</v>
      </c>
      <c r="B65" s="6" t="s">
        <v>2445</v>
      </c>
      <c r="C65" s="18">
        <f>VLOOKUP($A65,'Medical Examinations'!$A$1:$J$2336,2,FALSE)</f>
        <v>30.684999999999999</v>
      </c>
      <c r="D65" s="18">
        <f>VLOOKUP($A65,'Medical Examinations'!$A$1:$J$2336,3,FALSE)</f>
        <v>7.02</v>
      </c>
      <c r="E65" s="18" t="str">
        <f>VLOOKUP($A65,'Medical Examinations'!$A$1:$J$2336,4,FALSE)</f>
        <v>Yes</v>
      </c>
      <c r="F65" s="18" t="str">
        <f>VLOOKUP($A65,'Medical Examinations'!$A$1:$J$2336,5,FALSE)</f>
        <v>No</v>
      </c>
      <c r="G65" s="18" t="str">
        <f>VLOOKUP($A65,'Medical Examinations'!$A$1:$J$2336,6,FALSE)</f>
        <v>No</v>
      </c>
      <c r="H65" s="18">
        <f>VLOOKUP($A65,'Medical Examinations'!$A$1:$J$2336,7,FALSE)</f>
        <v>0</v>
      </c>
      <c r="I65" s="18" t="str">
        <f>VLOOKUP($A65,'Medical Examinations'!$A$1:$J$2336,8,FALSE)</f>
        <v>Yes</v>
      </c>
      <c r="J65" s="18" t="str">
        <f>VLOOKUP($A65,'Medical Examinations'!$A$1:$J$2336,9,FALSE)</f>
        <v>Obesity</v>
      </c>
      <c r="K65" s="18" t="str">
        <f>VLOOKUP($A65,'Medical Examinations'!$A$1:$J$2336,10,FALSE)</f>
        <v>Diabetes</v>
      </c>
      <c r="L65" s="18" t="str">
        <f>VLOOKUP($A65,'Hospitalisation Details'!$A$2:$K$2338,10,FALSE)</f>
        <v>28-Jun-1967</v>
      </c>
      <c r="M65" s="40">
        <f>VLOOKUP($A65,'Hospitalisation Details'!$A$2:$K$2338,6,FALSE)</f>
        <v>42303.69</v>
      </c>
      <c r="N65" s="18" t="str">
        <f>VLOOKUP($A65,'Hospitalisation Details'!$A$2:$K$2338,7,FALSE)</f>
        <v>tier - 1</v>
      </c>
      <c r="O65" s="18" t="str">
        <f>VLOOKUP($A65,'Hospitalisation Details'!$A$2:$K$2338,8,FALSE)</f>
        <v>tier - 2</v>
      </c>
      <c r="P65" s="18" t="str">
        <f>VLOOKUP($A65,'Hospitalisation Details'!$A$2:$K$2338,9,FALSE)</f>
        <v>R1016</v>
      </c>
      <c r="Q65" s="43">
        <f>VLOOKUP($A65,'Hospitalisation Details'!$A$2:$K$2338,11,FALSE)</f>
        <v>55</v>
      </c>
    </row>
    <row r="66" spans="1:17" ht="15.75" hidden="1">
      <c r="A66" s="41" t="s">
        <v>2307</v>
      </c>
      <c r="B66" s="39" t="s">
        <v>2446</v>
      </c>
      <c r="C66" s="18">
        <f>VLOOKUP($A66,'Medical Examinations'!$A$1:$J$2336,2,FALSE)</f>
        <v>36.08</v>
      </c>
      <c r="D66" s="18">
        <f>VLOOKUP($A66,'Medical Examinations'!$A$1:$J$2336,3,FALSE)</f>
        <v>8.8000000000000007</v>
      </c>
      <c r="E66" s="18" t="str">
        <f>VLOOKUP($A66,'Medical Examinations'!$A$1:$J$2336,4,FALSE)</f>
        <v>Yes</v>
      </c>
      <c r="F66" s="18" t="str">
        <f>VLOOKUP($A66,'Medical Examinations'!$A$1:$J$2336,5,FALSE)</f>
        <v>No</v>
      </c>
      <c r="G66" s="18" t="str">
        <f>VLOOKUP($A66,'Medical Examinations'!$A$1:$J$2336,6,FALSE)</f>
        <v>No</v>
      </c>
      <c r="H66" s="18">
        <f>VLOOKUP($A66,'Medical Examinations'!$A$1:$J$2336,7,FALSE)</f>
        <v>1</v>
      </c>
      <c r="I66" s="18" t="str">
        <f>VLOOKUP($A66,'Medical Examinations'!$A$1:$J$2336,8,FALSE)</f>
        <v>Yes</v>
      </c>
      <c r="J66" s="18" t="str">
        <f>VLOOKUP($A66,'Medical Examinations'!$A$1:$J$2336,9,FALSE)</f>
        <v>Obesity</v>
      </c>
      <c r="K66" s="18" t="str">
        <f>VLOOKUP($A66,'Medical Examinations'!$A$1:$J$2336,10,FALSE)</f>
        <v>Diabetes</v>
      </c>
      <c r="L66" s="18" t="str">
        <f>VLOOKUP($A66,'Hospitalisation Details'!$A$2:$K$2338,10,FALSE)</f>
        <v>15-Aug-1975</v>
      </c>
      <c r="M66" s="40">
        <f>VLOOKUP($A66,'Hospitalisation Details'!$A$2:$K$2338,6,FALSE)</f>
        <v>42211.14</v>
      </c>
      <c r="N66" s="18" t="str">
        <f>VLOOKUP($A66,'Hospitalisation Details'!$A$2:$K$2338,7,FALSE)</f>
        <v>tier - 1</v>
      </c>
      <c r="O66" s="18" t="str">
        <f>VLOOKUP($A66,'Hospitalisation Details'!$A$2:$K$2338,8,FALSE)</f>
        <v>tier - 3</v>
      </c>
      <c r="P66" s="18" t="str">
        <f>VLOOKUP($A66,'Hospitalisation Details'!$A$2:$K$2338,9,FALSE)</f>
        <v>R1013</v>
      </c>
      <c r="Q66" s="43">
        <f>VLOOKUP($A66,'Hospitalisation Details'!$A$2:$K$2338,11,FALSE)</f>
        <v>47</v>
      </c>
    </row>
    <row r="67" spans="1:17" ht="15.75" hidden="1">
      <c r="A67" s="42" t="s">
        <v>2306</v>
      </c>
      <c r="B67" s="6" t="s">
        <v>2447</v>
      </c>
      <c r="C67" s="18">
        <f>VLOOKUP($A67,'Medical Examinations'!$A$1:$J$2336,2,FALSE)</f>
        <v>54.99</v>
      </c>
      <c r="D67" s="18">
        <f>VLOOKUP($A67,'Medical Examinations'!$A$1:$J$2336,3,FALSE)</f>
        <v>8.68</v>
      </c>
      <c r="E67" s="18" t="str">
        <f>VLOOKUP($A67,'Medical Examinations'!$A$1:$J$2336,4,FALSE)</f>
        <v>No</v>
      </c>
      <c r="F67" s="18" t="str">
        <f>VLOOKUP($A67,'Medical Examinations'!$A$1:$J$2336,5,FALSE)</f>
        <v>No</v>
      </c>
      <c r="G67" s="18" t="str">
        <f>VLOOKUP($A67,'Medical Examinations'!$A$1:$J$2336,6,FALSE)</f>
        <v>No</v>
      </c>
      <c r="H67" s="18">
        <f>VLOOKUP($A67,'Medical Examinations'!$A$1:$J$2336,7,FALSE)</f>
        <v>2</v>
      </c>
      <c r="I67" s="18" t="str">
        <f>VLOOKUP($A67,'Medical Examinations'!$A$1:$J$2336,8,FALSE)</f>
        <v>yes</v>
      </c>
      <c r="J67" s="18" t="str">
        <f>VLOOKUP($A67,'Medical Examinations'!$A$1:$J$2336,9,FALSE)</f>
        <v>Obesity</v>
      </c>
      <c r="K67" s="18" t="str">
        <f>VLOOKUP($A67,'Medical Examinations'!$A$1:$J$2336,10,FALSE)</f>
        <v>Diabetes</v>
      </c>
      <c r="L67" s="18" t="str">
        <f>VLOOKUP($A67,'Hospitalisation Details'!$A$2:$K$2338,10,FALSE)</f>
        <v>18-Sep-1973</v>
      </c>
      <c r="M67" s="40">
        <f>VLOOKUP($A67,'Hospitalisation Details'!$A$2:$K$2338,6,FALSE)</f>
        <v>42188.15</v>
      </c>
      <c r="N67" s="18" t="str">
        <f>VLOOKUP($A67,'Hospitalisation Details'!$A$2:$K$2338,7,FALSE)</f>
        <v>tier - 1</v>
      </c>
      <c r="O67" s="18" t="str">
        <f>VLOOKUP($A67,'Hospitalisation Details'!$A$2:$K$2338,8,FALSE)</f>
        <v>tier - 1</v>
      </c>
      <c r="P67" s="18" t="str">
        <f>VLOOKUP($A67,'Hospitalisation Details'!$A$2:$K$2338,9,FALSE)</f>
        <v>R1011</v>
      </c>
      <c r="Q67" s="43">
        <f>VLOOKUP($A67,'Hospitalisation Details'!$A$2:$K$2338,11,FALSE)</f>
        <v>49</v>
      </c>
    </row>
    <row r="68" spans="1:17" ht="15.75" hidden="1">
      <c r="A68" s="41" t="s">
        <v>2305</v>
      </c>
      <c r="B68" s="39" t="s">
        <v>2448</v>
      </c>
      <c r="C68" s="18">
        <f>VLOOKUP($A68,'Medical Examinations'!$A$1:$J$2336,2,FALSE)</f>
        <v>35.97</v>
      </c>
      <c r="D68" s="18">
        <f>VLOOKUP($A68,'Medical Examinations'!$A$1:$J$2336,3,FALSE)</f>
        <v>6.12</v>
      </c>
      <c r="E68" s="18" t="str">
        <f>VLOOKUP($A68,'Medical Examinations'!$A$1:$J$2336,4,FALSE)</f>
        <v>No</v>
      </c>
      <c r="F68" s="18" t="str">
        <f>VLOOKUP($A68,'Medical Examinations'!$A$1:$J$2336,5,FALSE)</f>
        <v>No</v>
      </c>
      <c r="G68" s="18" t="str">
        <f>VLOOKUP($A68,'Medical Examinations'!$A$1:$J$2336,6,FALSE)</f>
        <v>Yes</v>
      </c>
      <c r="H68" s="18">
        <f>VLOOKUP($A68,'Medical Examinations'!$A$1:$J$2336,7,FALSE)</f>
        <v>1</v>
      </c>
      <c r="I68" s="18" t="str">
        <f>VLOOKUP($A68,'Medical Examinations'!$A$1:$J$2336,8,FALSE)</f>
        <v>yes</v>
      </c>
      <c r="J68" s="18" t="str">
        <f>VLOOKUP($A68,'Medical Examinations'!$A$1:$J$2336,9,FALSE)</f>
        <v>Obesity</v>
      </c>
      <c r="K68" s="18" t="str">
        <f>VLOOKUP($A68,'Medical Examinations'!$A$1:$J$2336,10,FALSE)</f>
        <v>Prediabetes</v>
      </c>
      <c r="L68" s="18" t="str">
        <f>VLOOKUP($A68,'Hospitalisation Details'!$A$2:$K$2338,10,FALSE)</f>
        <v>3-Jul-1979</v>
      </c>
      <c r="M68" s="40">
        <f>VLOOKUP($A68,'Hospitalisation Details'!$A$2:$K$2338,6,FALSE)</f>
        <v>42124.52</v>
      </c>
      <c r="N68" s="18" t="str">
        <f>VLOOKUP($A68,'Hospitalisation Details'!$A$2:$K$2338,7,FALSE)</f>
        <v>tier - 1</v>
      </c>
      <c r="O68" s="18" t="str">
        <f>VLOOKUP($A68,'Hospitalisation Details'!$A$2:$K$2338,8,FALSE)</f>
        <v>tier - 1</v>
      </c>
      <c r="P68" s="18" t="str">
        <f>VLOOKUP($A68,'Hospitalisation Details'!$A$2:$K$2338,9,FALSE)</f>
        <v>R1013</v>
      </c>
      <c r="Q68" s="43">
        <f>VLOOKUP($A68,'Hospitalisation Details'!$A$2:$K$2338,11,FALSE)</f>
        <v>43</v>
      </c>
    </row>
    <row r="69" spans="1:17" ht="15.75" hidden="1">
      <c r="A69" s="42" t="s">
        <v>2304</v>
      </c>
      <c r="B69" s="6" t="s">
        <v>2449</v>
      </c>
      <c r="C69" s="18">
        <f>VLOOKUP($A69,'Medical Examinations'!$A$1:$J$2336,2,FALSE)</f>
        <v>45.54</v>
      </c>
      <c r="D69" s="18">
        <f>VLOOKUP($A69,'Medical Examinations'!$A$1:$J$2336,3,FALSE)</f>
        <v>5.4</v>
      </c>
      <c r="E69" s="18" t="str">
        <f>VLOOKUP($A69,'Medical Examinations'!$A$1:$J$2336,4,FALSE)</f>
        <v>Yes</v>
      </c>
      <c r="F69" s="18" t="str">
        <f>VLOOKUP($A69,'Medical Examinations'!$A$1:$J$2336,5,FALSE)</f>
        <v>No</v>
      </c>
      <c r="G69" s="18" t="str">
        <f>VLOOKUP($A69,'Medical Examinations'!$A$1:$J$2336,6,FALSE)</f>
        <v>Yes</v>
      </c>
      <c r="H69" s="18">
        <f>VLOOKUP($A69,'Medical Examinations'!$A$1:$J$2336,7,FALSE)</f>
        <v>1</v>
      </c>
      <c r="I69" s="18" t="str">
        <f>VLOOKUP($A69,'Medical Examinations'!$A$1:$J$2336,8,FALSE)</f>
        <v>Yes</v>
      </c>
      <c r="J69" s="18" t="str">
        <f>VLOOKUP($A69,'Medical Examinations'!$A$1:$J$2336,9,FALSE)</f>
        <v>Obesity</v>
      </c>
      <c r="K69" s="18" t="str">
        <f>VLOOKUP($A69,'Medical Examinations'!$A$1:$J$2336,10,FALSE)</f>
        <v>Normal</v>
      </c>
      <c r="L69" s="18" t="str">
        <f>VLOOKUP($A69,'Hospitalisation Details'!$A$2:$K$2338,10,FALSE)</f>
        <v>9-Dec-1997</v>
      </c>
      <c r="M69" s="40">
        <f>VLOOKUP($A69,'Hospitalisation Details'!$A$2:$K$2338,6,FALSE)</f>
        <v>42112.24</v>
      </c>
      <c r="N69" s="18" t="str">
        <f>VLOOKUP($A69,'Hospitalisation Details'!$A$2:$K$2338,7,FALSE)</f>
        <v>tier - 1</v>
      </c>
      <c r="O69" s="18" t="str">
        <f>VLOOKUP($A69,'Hospitalisation Details'!$A$2:$K$2338,8,FALSE)</f>
        <v>tier - 3</v>
      </c>
      <c r="P69" s="18" t="str">
        <f>VLOOKUP($A69,'Hospitalisation Details'!$A$2:$K$2338,9,FALSE)</f>
        <v>R1013</v>
      </c>
      <c r="Q69" s="43">
        <f>VLOOKUP($A69,'Hospitalisation Details'!$A$2:$K$2338,11,FALSE)</f>
        <v>25</v>
      </c>
    </row>
    <row r="70" spans="1:17" ht="15.75" hidden="1">
      <c r="A70" s="41" t="s">
        <v>2303</v>
      </c>
      <c r="B70" s="39" t="s">
        <v>2450</v>
      </c>
      <c r="C70" s="18">
        <f>VLOOKUP($A70,'Medical Examinations'!$A$1:$J$2336,2,FALSE)</f>
        <v>35.53</v>
      </c>
      <c r="D70" s="18">
        <f>VLOOKUP($A70,'Medical Examinations'!$A$1:$J$2336,3,FALSE)</f>
        <v>4.3600000000000003</v>
      </c>
      <c r="E70" s="18" t="str">
        <f>VLOOKUP($A70,'Medical Examinations'!$A$1:$J$2336,4,FALSE)</f>
        <v>Yes</v>
      </c>
      <c r="F70" s="18" t="str">
        <f>VLOOKUP($A70,'Medical Examinations'!$A$1:$J$2336,5,FALSE)</f>
        <v>No</v>
      </c>
      <c r="G70" s="18" t="str">
        <f>VLOOKUP($A70,'Medical Examinations'!$A$1:$J$2336,6,FALSE)</f>
        <v>No</v>
      </c>
      <c r="H70" s="18">
        <f>VLOOKUP($A70,'Medical Examinations'!$A$1:$J$2336,7,FALSE)</f>
        <v>0</v>
      </c>
      <c r="I70" s="18" t="str">
        <f>VLOOKUP($A70,'Medical Examinations'!$A$1:$J$2336,8,FALSE)</f>
        <v>Yes</v>
      </c>
      <c r="J70" s="18" t="str">
        <f>VLOOKUP($A70,'Medical Examinations'!$A$1:$J$2336,9,FALSE)</f>
        <v>Obesity</v>
      </c>
      <c r="K70" s="18" t="str">
        <f>VLOOKUP($A70,'Medical Examinations'!$A$1:$J$2336,10,FALSE)</f>
        <v>Normal</v>
      </c>
      <c r="L70" s="18" t="str">
        <f>VLOOKUP($A70,'Hospitalisation Details'!$A$2:$K$2338,10,FALSE)</f>
        <v>28-Nov-1976</v>
      </c>
      <c r="M70" s="40">
        <f>VLOOKUP($A70,'Hospitalisation Details'!$A$2:$K$2338,6,FALSE)</f>
        <v>42111.66</v>
      </c>
      <c r="N70" s="18" t="str">
        <f>VLOOKUP($A70,'Hospitalisation Details'!$A$2:$K$2338,7,FALSE)</f>
        <v>tier - 1</v>
      </c>
      <c r="O70" s="18" t="str">
        <f>VLOOKUP($A70,'Hospitalisation Details'!$A$2:$K$2338,8,FALSE)</f>
        <v>tier - 1</v>
      </c>
      <c r="P70" s="18" t="str">
        <f>VLOOKUP($A70,'Hospitalisation Details'!$A$2:$K$2338,9,FALSE)</f>
        <v>R1024</v>
      </c>
      <c r="Q70" s="43">
        <f>VLOOKUP($A70,'Hospitalisation Details'!$A$2:$K$2338,11,FALSE)</f>
        <v>46</v>
      </c>
    </row>
    <row r="71" spans="1:17" ht="15.75" hidden="1">
      <c r="A71" s="42" t="s">
        <v>2302</v>
      </c>
      <c r="B71" s="6" t="s">
        <v>2451</v>
      </c>
      <c r="C71" s="18">
        <f>VLOOKUP($A71,'Medical Examinations'!$A$1:$J$2336,2,FALSE)</f>
        <v>30.8</v>
      </c>
      <c r="D71" s="18">
        <f>VLOOKUP($A71,'Medical Examinations'!$A$1:$J$2336,3,FALSE)</f>
        <v>9.77</v>
      </c>
      <c r="E71" s="18" t="str">
        <f>VLOOKUP($A71,'Medical Examinations'!$A$1:$J$2336,4,FALSE)</f>
        <v>No</v>
      </c>
      <c r="F71" s="18" t="str">
        <f>VLOOKUP($A71,'Medical Examinations'!$A$1:$J$2336,5,FALSE)</f>
        <v>No</v>
      </c>
      <c r="G71" s="18" t="str">
        <f>VLOOKUP($A71,'Medical Examinations'!$A$1:$J$2336,6,FALSE)</f>
        <v>No</v>
      </c>
      <c r="H71" s="18">
        <f>VLOOKUP($A71,'Medical Examinations'!$A$1:$J$2336,7,FALSE)</f>
        <v>0</v>
      </c>
      <c r="I71" s="18" t="str">
        <f>VLOOKUP($A71,'Medical Examinations'!$A$1:$J$2336,8,FALSE)</f>
        <v>yes</v>
      </c>
      <c r="J71" s="18" t="str">
        <f>VLOOKUP($A71,'Medical Examinations'!$A$1:$J$2336,9,FALSE)</f>
        <v>Obesity</v>
      </c>
      <c r="K71" s="18" t="str">
        <f>VLOOKUP($A71,'Medical Examinations'!$A$1:$J$2336,10,FALSE)</f>
        <v>Diabetes</v>
      </c>
      <c r="L71" s="18" t="str">
        <f>VLOOKUP($A71,'Hospitalisation Details'!$A$2:$K$2338,10,FALSE)</f>
        <v>19-Dec-1968</v>
      </c>
      <c r="M71" s="40">
        <f>VLOOKUP($A71,'Hospitalisation Details'!$A$2:$K$2338,6,FALSE)</f>
        <v>41999.519999999997</v>
      </c>
      <c r="N71" s="18" t="str">
        <f>VLOOKUP($A71,'Hospitalisation Details'!$A$2:$K$2338,7,FALSE)</f>
        <v>tier - 1</v>
      </c>
      <c r="O71" s="18" t="str">
        <f>VLOOKUP($A71,'Hospitalisation Details'!$A$2:$K$2338,8,FALSE)</f>
        <v>tier - 3</v>
      </c>
      <c r="P71" s="18" t="str">
        <f>VLOOKUP($A71,'Hospitalisation Details'!$A$2:$K$2338,9,FALSE)</f>
        <v>R1013</v>
      </c>
      <c r="Q71" s="43">
        <f>VLOOKUP($A71,'Hospitalisation Details'!$A$2:$K$2338,11,FALSE)</f>
        <v>54</v>
      </c>
    </row>
    <row r="72" spans="1:17" ht="15.75" hidden="1">
      <c r="A72" s="41" t="s">
        <v>2301</v>
      </c>
      <c r="B72" s="39" t="s">
        <v>2452</v>
      </c>
      <c r="C72" s="18">
        <f>VLOOKUP($A72,'Medical Examinations'!$A$1:$J$2336,2,FALSE)</f>
        <v>38.39</v>
      </c>
      <c r="D72" s="18">
        <f>VLOOKUP($A72,'Medical Examinations'!$A$1:$J$2336,3,FALSE)</f>
        <v>4.25</v>
      </c>
      <c r="E72" s="18" t="str">
        <f>VLOOKUP($A72,'Medical Examinations'!$A$1:$J$2336,4,FALSE)</f>
        <v>No</v>
      </c>
      <c r="F72" s="18" t="str">
        <f>VLOOKUP($A72,'Medical Examinations'!$A$1:$J$2336,5,FALSE)</f>
        <v>No</v>
      </c>
      <c r="G72" s="18" t="str">
        <f>VLOOKUP($A72,'Medical Examinations'!$A$1:$J$2336,6,FALSE)</f>
        <v>No</v>
      </c>
      <c r="H72" s="18">
        <f>VLOOKUP($A72,'Medical Examinations'!$A$1:$J$2336,7,FALSE)</f>
        <v>1</v>
      </c>
      <c r="I72" s="18" t="str">
        <f>VLOOKUP($A72,'Medical Examinations'!$A$1:$J$2336,8,FALSE)</f>
        <v>yes</v>
      </c>
      <c r="J72" s="18" t="str">
        <f>VLOOKUP($A72,'Medical Examinations'!$A$1:$J$2336,9,FALSE)</f>
        <v>Obesity</v>
      </c>
      <c r="K72" s="18" t="str">
        <f>VLOOKUP($A72,'Medical Examinations'!$A$1:$J$2336,10,FALSE)</f>
        <v>Normal</v>
      </c>
      <c r="L72" s="18" t="str">
        <f>VLOOKUP($A72,'Hospitalisation Details'!$A$2:$K$2338,10,FALSE)</f>
        <v>10-Nov-1984</v>
      </c>
      <c r="M72" s="40">
        <f>VLOOKUP($A72,'Hospitalisation Details'!$A$2:$K$2338,6,FALSE)</f>
        <v>41949.24</v>
      </c>
      <c r="N72" s="18" t="str">
        <f>VLOOKUP($A72,'Hospitalisation Details'!$A$2:$K$2338,7,FALSE)</f>
        <v>tier - 1</v>
      </c>
      <c r="O72" s="18" t="str">
        <f>VLOOKUP($A72,'Hospitalisation Details'!$A$2:$K$2338,8,FALSE)</f>
        <v>tier - 1</v>
      </c>
      <c r="P72" s="18" t="str">
        <f>VLOOKUP($A72,'Hospitalisation Details'!$A$2:$K$2338,9,FALSE)</f>
        <v>R1013</v>
      </c>
      <c r="Q72" s="43">
        <f>VLOOKUP($A72,'Hospitalisation Details'!$A$2:$K$2338,11,FALSE)</f>
        <v>38</v>
      </c>
    </row>
    <row r="73" spans="1:17" ht="15.75" hidden="1">
      <c r="A73" s="42" t="s">
        <v>2300</v>
      </c>
      <c r="B73" s="6" t="s">
        <v>2453</v>
      </c>
      <c r="C73" s="18">
        <f>VLOOKUP($A73,'Medical Examinations'!$A$1:$J$2336,2,FALSE)</f>
        <v>32.299999999999997</v>
      </c>
      <c r="D73" s="18">
        <f>VLOOKUP($A73,'Medical Examinations'!$A$1:$J$2336,3,FALSE)</f>
        <v>4.76</v>
      </c>
      <c r="E73" s="18" t="str">
        <f>VLOOKUP($A73,'Medical Examinations'!$A$1:$J$2336,4,FALSE)</f>
        <v>No</v>
      </c>
      <c r="F73" s="18" t="str">
        <f>VLOOKUP($A73,'Medical Examinations'!$A$1:$J$2336,5,FALSE)</f>
        <v>No</v>
      </c>
      <c r="G73" s="18" t="str">
        <f>VLOOKUP($A73,'Medical Examinations'!$A$1:$J$2336,6,FALSE)</f>
        <v>No</v>
      </c>
      <c r="H73" s="18">
        <f>VLOOKUP($A73,'Medical Examinations'!$A$1:$J$2336,7,FALSE)</f>
        <v>2</v>
      </c>
      <c r="I73" s="18" t="str">
        <f>VLOOKUP($A73,'Medical Examinations'!$A$1:$J$2336,8,FALSE)</f>
        <v>yes</v>
      </c>
      <c r="J73" s="18" t="str">
        <f>VLOOKUP($A73,'Medical Examinations'!$A$1:$J$2336,9,FALSE)</f>
        <v>Obesity</v>
      </c>
      <c r="K73" s="18" t="str">
        <f>VLOOKUP($A73,'Medical Examinations'!$A$1:$J$2336,10,FALSE)</f>
        <v>Normal</v>
      </c>
      <c r="L73" s="18" t="str">
        <f>VLOOKUP($A73,'Hospitalisation Details'!$A$2:$K$2338,10,FALSE)</f>
        <v>8-Jun-1972</v>
      </c>
      <c r="M73" s="40">
        <f>VLOOKUP($A73,'Hospitalisation Details'!$A$2:$K$2338,6,FALSE)</f>
        <v>41919.1</v>
      </c>
      <c r="N73" s="18" t="str">
        <f>VLOOKUP($A73,'Hospitalisation Details'!$A$2:$K$2338,7,FALSE)</f>
        <v>tier - 1</v>
      </c>
      <c r="O73" s="18" t="str">
        <f>VLOOKUP($A73,'Hospitalisation Details'!$A$2:$K$2338,8,FALSE)</f>
        <v>tier - 1</v>
      </c>
      <c r="P73" s="18" t="str">
        <f>VLOOKUP($A73,'Hospitalisation Details'!$A$2:$K$2338,9,FALSE)</f>
        <v>R1016</v>
      </c>
      <c r="Q73" s="43">
        <f>VLOOKUP($A73,'Hospitalisation Details'!$A$2:$K$2338,11,FALSE)</f>
        <v>51</v>
      </c>
    </row>
    <row r="74" spans="1:17" ht="15.75" hidden="1">
      <c r="A74" s="41" t="s">
        <v>2299</v>
      </c>
      <c r="B74" s="39" t="s">
        <v>2454</v>
      </c>
      <c r="C74" s="18">
        <f>VLOOKUP($A74,'Medical Examinations'!$A$1:$J$2336,2,FALSE)</f>
        <v>48.8</v>
      </c>
      <c r="D74" s="18">
        <f>VLOOKUP($A74,'Medical Examinations'!$A$1:$J$2336,3,FALSE)</f>
        <v>6.22</v>
      </c>
      <c r="E74" s="18" t="str">
        <f>VLOOKUP($A74,'Medical Examinations'!$A$1:$J$2336,4,FALSE)</f>
        <v>Yes</v>
      </c>
      <c r="F74" s="18" t="str">
        <f>VLOOKUP($A74,'Medical Examinations'!$A$1:$J$2336,5,FALSE)</f>
        <v>No</v>
      </c>
      <c r="G74" s="18" t="str">
        <f>VLOOKUP($A74,'Medical Examinations'!$A$1:$J$2336,6,FALSE)</f>
        <v>No</v>
      </c>
      <c r="H74" s="18">
        <f>VLOOKUP($A74,'Medical Examinations'!$A$1:$J$2336,7,FALSE)</f>
        <v>2</v>
      </c>
      <c r="I74" s="18" t="str">
        <f>VLOOKUP($A74,'Medical Examinations'!$A$1:$J$2336,8,FALSE)</f>
        <v>Yes</v>
      </c>
      <c r="J74" s="18" t="str">
        <f>VLOOKUP($A74,'Medical Examinations'!$A$1:$J$2336,9,FALSE)</f>
        <v>Obesity</v>
      </c>
      <c r="K74" s="18" t="str">
        <f>VLOOKUP($A74,'Medical Examinations'!$A$1:$J$2336,10,FALSE)</f>
        <v>Prediabetes</v>
      </c>
      <c r="L74" s="18" t="str">
        <f>VLOOKUP($A74,'Hospitalisation Details'!$A$2:$K$2338,10,FALSE)</f>
        <v>21-Sep-1966</v>
      </c>
      <c r="M74" s="40">
        <f>VLOOKUP($A74,'Hospitalisation Details'!$A$2:$K$2338,6,FALSE)</f>
        <v>41886.54</v>
      </c>
      <c r="N74" s="18" t="str">
        <f>VLOOKUP($A74,'Hospitalisation Details'!$A$2:$K$2338,7,FALSE)</f>
        <v>tier - 1</v>
      </c>
      <c r="O74" s="18" t="str">
        <f>VLOOKUP($A74,'Hospitalisation Details'!$A$2:$K$2338,8,FALSE)</f>
        <v>tier - 3</v>
      </c>
      <c r="P74" s="18" t="str">
        <f>VLOOKUP($A74,'Hospitalisation Details'!$A$2:$K$2338,9,FALSE)</f>
        <v>R1011</v>
      </c>
      <c r="Q74" s="43">
        <f>VLOOKUP($A74,'Hospitalisation Details'!$A$2:$K$2338,11,FALSE)</f>
        <v>56</v>
      </c>
    </row>
    <row r="75" spans="1:17" ht="15.75" hidden="1">
      <c r="A75" s="42" t="s">
        <v>2298</v>
      </c>
      <c r="B75" s="6" t="s">
        <v>2455</v>
      </c>
      <c r="C75" s="18">
        <f>VLOOKUP($A75,'Medical Examinations'!$A$1:$J$2336,2,FALSE)</f>
        <v>45.5</v>
      </c>
      <c r="D75" s="18">
        <f>VLOOKUP($A75,'Medical Examinations'!$A$1:$J$2336,3,FALSE)</f>
        <v>7.96</v>
      </c>
      <c r="E75" s="18" t="str">
        <f>VLOOKUP($A75,'Medical Examinations'!$A$1:$J$2336,4,FALSE)</f>
        <v>No</v>
      </c>
      <c r="F75" s="18" t="str">
        <f>VLOOKUP($A75,'Medical Examinations'!$A$1:$J$2336,5,FALSE)</f>
        <v>No</v>
      </c>
      <c r="G75" s="18" t="str">
        <f>VLOOKUP($A75,'Medical Examinations'!$A$1:$J$2336,6,FALSE)</f>
        <v>No</v>
      </c>
      <c r="H75" s="18">
        <f>VLOOKUP($A75,'Medical Examinations'!$A$1:$J$2336,7,FALSE)</f>
        <v>0</v>
      </c>
      <c r="I75" s="18" t="str">
        <f>VLOOKUP($A75,'Medical Examinations'!$A$1:$J$2336,8,FALSE)</f>
        <v>yes</v>
      </c>
      <c r="J75" s="18" t="str">
        <f>VLOOKUP($A75,'Medical Examinations'!$A$1:$J$2336,9,FALSE)</f>
        <v>Obesity</v>
      </c>
      <c r="K75" s="18" t="str">
        <f>VLOOKUP($A75,'Medical Examinations'!$A$1:$J$2336,10,FALSE)</f>
        <v>Diabetes</v>
      </c>
      <c r="L75" s="18" t="str">
        <f>VLOOKUP($A75,'Hospitalisation Details'!$A$2:$K$2338,10,FALSE)</f>
        <v>22-Sep-1962</v>
      </c>
      <c r="M75" s="40">
        <f>VLOOKUP($A75,'Hospitalisation Details'!$A$2:$K$2338,6,FALSE)</f>
        <v>41794.629999999997</v>
      </c>
      <c r="N75" s="18" t="str">
        <f>VLOOKUP($A75,'Hospitalisation Details'!$A$2:$K$2338,7,FALSE)</f>
        <v>tier - 1</v>
      </c>
      <c r="O75" s="18" t="str">
        <f>VLOOKUP($A75,'Hospitalisation Details'!$A$2:$K$2338,8,FALSE)</f>
        <v>tier - 3</v>
      </c>
      <c r="P75" s="18" t="str">
        <f>VLOOKUP($A75,'Hospitalisation Details'!$A$2:$K$2338,9,FALSE)</f>
        <v>R1011</v>
      </c>
      <c r="Q75" s="43">
        <f>VLOOKUP($A75,'Hospitalisation Details'!$A$2:$K$2338,11,FALSE)</f>
        <v>60</v>
      </c>
    </row>
    <row r="76" spans="1:17" ht="15.75" hidden="1">
      <c r="A76" s="41" t="s">
        <v>2297</v>
      </c>
      <c r="B76" s="39" t="s">
        <v>2456</v>
      </c>
      <c r="C76" s="18">
        <f>VLOOKUP($A76,'Medical Examinations'!$A$1:$J$2336,2,FALSE)</f>
        <v>53.61</v>
      </c>
      <c r="D76" s="18">
        <f>VLOOKUP($A76,'Medical Examinations'!$A$1:$J$2336,3,FALSE)</f>
        <v>10.92</v>
      </c>
      <c r="E76" s="18" t="str">
        <f>VLOOKUP($A76,'Medical Examinations'!$A$1:$J$2336,4,FALSE)</f>
        <v>Yes</v>
      </c>
      <c r="F76" s="18" t="str">
        <f>VLOOKUP($A76,'Medical Examinations'!$A$1:$J$2336,5,FALSE)</f>
        <v>No</v>
      </c>
      <c r="G76" s="18" t="str">
        <f>VLOOKUP($A76,'Medical Examinations'!$A$1:$J$2336,6,FALSE)</f>
        <v>No</v>
      </c>
      <c r="H76" s="18">
        <f>VLOOKUP($A76,'Medical Examinations'!$A$1:$J$2336,7,FALSE)</f>
        <v>1</v>
      </c>
      <c r="I76" s="18" t="str">
        <f>VLOOKUP($A76,'Medical Examinations'!$A$1:$J$2336,8,FALSE)</f>
        <v>Yes</v>
      </c>
      <c r="J76" s="18" t="str">
        <f>VLOOKUP($A76,'Medical Examinations'!$A$1:$J$2336,9,FALSE)</f>
        <v>Obesity</v>
      </c>
      <c r="K76" s="18" t="str">
        <f>VLOOKUP($A76,'Medical Examinations'!$A$1:$J$2336,10,FALSE)</f>
        <v>Diabetes</v>
      </c>
      <c r="L76" s="18" t="str">
        <f>VLOOKUP($A76,'Hospitalisation Details'!$A$2:$K$2338,10,FALSE)</f>
        <v>29-Sep-1975</v>
      </c>
      <c r="M76" s="40">
        <f>VLOOKUP($A76,'Hospitalisation Details'!$A$2:$K$2338,6,FALSE)</f>
        <v>41681.86</v>
      </c>
      <c r="N76" s="18" t="str">
        <f>VLOOKUP($A76,'Hospitalisation Details'!$A$2:$K$2338,7,FALSE)</f>
        <v>tier - 1</v>
      </c>
      <c r="O76" s="18" t="str">
        <f>VLOOKUP($A76,'Hospitalisation Details'!$A$2:$K$2338,8,FALSE)</f>
        <v>tier - 1</v>
      </c>
      <c r="P76" s="18" t="str">
        <f>VLOOKUP($A76,'Hospitalisation Details'!$A$2:$K$2338,9,FALSE)</f>
        <v>R1011</v>
      </c>
      <c r="Q76" s="43">
        <f>VLOOKUP($A76,'Hospitalisation Details'!$A$2:$K$2338,11,FALSE)</f>
        <v>47</v>
      </c>
    </row>
    <row r="77" spans="1:17" ht="15.75" hidden="1">
      <c r="A77" s="42" t="s">
        <v>2296</v>
      </c>
      <c r="B77" s="6" t="s">
        <v>2457</v>
      </c>
      <c r="C77" s="18">
        <f>VLOOKUP($A77,'Medical Examinations'!$A$1:$J$2336,2,FALSE)</f>
        <v>36.19</v>
      </c>
      <c r="D77" s="18">
        <f>VLOOKUP($A77,'Medical Examinations'!$A$1:$J$2336,3,FALSE)</f>
        <v>11.51</v>
      </c>
      <c r="E77" s="18" t="str">
        <f>VLOOKUP($A77,'Medical Examinations'!$A$1:$J$2336,4,FALSE)</f>
        <v>Yes</v>
      </c>
      <c r="F77" s="18" t="str">
        <f>VLOOKUP($A77,'Medical Examinations'!$A$1:$J$2336,5,FALSE)</f>
        <v>No</v>
      </c>
      <c r="G77" s="18" t="str">
        <f>VLOOKUP($A77,'Medical Examinations'!$A$1:$J$2336,6,FALSE)</f>
        <v>No</v>
      </c>
      <c r="H77" s="18">
        <f>VLOOKUP($A77,'Medical Examinations'!$A$1:$J$2336,7,FALSE)</f>
        <v>1</v>
      </c>
      <c r="I77" s="18" t="str">
        <f>VLOOKUP($A77,'Medical Examinations'!$A$1:$J$2336,8,FALSE)</f>
        <v>Yes</v>
      </c>
      <c r="J77" s="18" t="str">
        <f>VLOOKUP($A77,'Medical Examinations'!$A$1:$J$2336,9,FALSE)</f>
        <v>Obesity</v>
      </c>
      <c r="K77" s="18" t="str">
        <f>VLOOKUP($A77,'Medical Examinations'!$A$1:$J$2336,10,FALSE)</f>
        <v>Diabetes</v>
      </c>
      <c r="L77" s="18" t="str">
        <f>VLOOKUP($A77,'Hospitalisation Details'!$A$2:$K$2338,10,FALSE)</f>
        <v>14-Nov-1975</v>
      </c>
      <c r="M77" s="40">
        <f>VLOOKUP($A77,'Hospitalisation Details'!$A$2:$K$2338,6,FALSE)</f>
        <v>41676.080000000002</v>
      </c>
      <c r="N77" s="18" t="str">
        <f>VLOOKUP($A77,'Hospitalisation Details'!$A$2:$K$2338,7,FALSE)</f>
        <v>tier - 1</v>
      </c>
      <c r="O77" s="18" t="str">
        <f>VLOOKUP($A77,'Hospitalisation Details'!$A$2:$K$2338,8,FALSE)</f>
        <v>tier - 2</v>
      </c>
      <c r="P77" s="18" t="str">
        <f>VLOOKUP($A77,'Hospitalisation Details'!$A$2:$K$2338,9,FALSE)</f>
        <v>R1013</v>
      </c>
      <c r="Q77" s="43">
        <f>VLOOKUP($A77,'Hospitalisation Details'!$A$2:$K$2338,11,FALSE)</f>
        <v>47</v>
      </c>
    </row>
    <row r="78" spans="1:17" ht="15.75" hidden="1">
      <c r="A78" s="41" t="s">
        <v>2295</v>
      </c>
      <c r="B78" s="39" t="s">
        <v>2458</v>
      </c>
      <c r="C78" s="18">
        <f>VLOOKUP($A78,'Medical Examinations'!$A$1:$J$2336,2,FALSE)</f>
        <v>34.6</v>
      </c>
      <c r="D78" s="18">
        <f>VLOOKUP($A78,'Medical Examinations'!$A$1:$J$2336,3,FALSE)</f>
        <v>5.99</v>
      </c>
      <c r="E78" s="18" t="str">
        <f>VLOOKUP($A78,'Medical Examinations'!$A$1:$J$2336,4,FALSE)</f>
        <v>Yes</v>
      </c>
      <c r="F78" s="18" t="str">
        <f>VLOOKUP($A78,'Medical Examinations'!$A$1:$J$2336,5,FALSE)</f>
        <v>No</v>
      </c>
      <c r="G78" s="18" t="str">
        <f>VLOOKUP($A78,'Medical Examinations'!$A$1:$J$2336,6,FALSE)</f>
        <v>No</v>
      </c>
      <c r="H78" s="18">
        <f>VLOOKUP($A78,'Medical Examinations'!$A$1:$J$2336,7,FALSE)</f>
        <v>0</v>
      </c>
      <c r="I78" s="18" t="str">
        <f>VLOOKUP($A78,'Medical Examinations'!$A$1:$J$2336,8,FALSE)</f>
        <v>Yes</v>
      </c>
      <c r="J78" s="18" t="str">
        <f>VLOOKUP($A78,'Medical Examinations'!$A$1:$J$2336,9,FALSE)</f>
        <v>Obesity</v>
      </c>
      <c r="K78" s="18" t="str">
        <f>VLOOKUP($A78,'Medical Examinations'!$A$1:$J$2336,10,FALSE)</f>
        <v>Prediabetes</v>
      </c>
      <c r="L78" s="18" t="str">
        <f>VLOOKUP($A78,'Hospitalisation Details'!$A$2:$K$2338,10,FALSE)</f>
        <v>29-Oct-1976</v>
      </c>
      <c r="M78" s="40">
        <f>VLOOKUP($A78,'Hospitalisation Details'!$A$2:$K$2338,6,FALSE)</f>
        <v>41661.599999999999</v>
      </c>
      <c r="N78" s="18" t="str">
        <f>VLOOKUP($A78,'Hospitalisation Details'!$A$2:$K$2338,7,FALSE)</f>
        <v>tier - 1</v>
      </c>
      <c r="O78" s="18" t="str">
        <f>VLOOKUP($A78,'Hospitalisation Details'!$A$2:$K$2338,8,FALSE)</f>
        <v>tier - 3</v>
      </c>
      <c r="P78" s="18" t="str">
        <f>VLOOKUP($A78,'Hospitalisation Details'!$A$2:$K$2338,9,FALSE)</f>
        <v>R1011</v>
      </c>
      <c r="Q78" s="43">
        <f>VLOOKUP($A78,'Hospitalisation Details'!$A$2:$K$2338,11,FALSE)</f>
        <v>46</v>
      </c>
    </row>
    <row r="79" spans="1:17" ht="15.75" hidden="1">
      <c r="A79" s="42" t="s">
        <v>2294</v>
      </c>
      <c r="B79" s="6" t="s">
        <v>2459</v>
      </c>
      <c r="C79" s="18">
        <f>VLOOKUP($A79,'Medical Examinations'!$A$1:$J$2336,2,FALSE)</f>
        <v>54.12</v>
      </c>
      <c r="D79" s="18">
        <f>VLOOKUP($A79,'Medical Examinations'!$A$1:$J$2336,3,FALSE)</f>
        <v>11.57</v>
      </c>
      <c r="E79" s="18" t="str">
        <f>VLOOKUP($A79,'Medical Examinations'!$A$1:$J$2336,4,FALSE)</f>
        <v>No</v>
      </c>
      <c r="F79" s="18" t="str">
        <f>VLOOKUP($A79,'Medical Examinations'!$A$1:$J$2336,5,FALSE)</f>
        <v>No</v>
      </c>
      <c r="G79" s="18" t="str">
        <f>VLOOKUP($A79,'Medical Examinations'!$A$1:$J$2336,6,FALSE)</f>
        <v>No</v>
      </c>
      <c r="H79" s="18">
        <f>VLOOKUP($A79,'Medical Examinations'!$A$1:$J$2336,7,FALSE)</f>
        <v>0</v>
      </c>
      <c r="I79" s="18" t="str">
        <f>VLOOKUP($A79,'Medical Examinations'!$A$1:$J$2336,8,FALSE)</f>
        <v>yes</v>
      </c>
      <c r="J79" s="18" t="str">
        <f>VLOOKUP($A79,'Medical Examinations'!$A$1:$J$2336,9,FALSE)</f>
        <v>Obesity</v>
      </c>
      <c r="K79" s="18" t="str">
        <f>VLOOKUP($A79,'Medical Examinations'!$A$1:$J$2336,10,FALSE)</f>
        <v>Diabetes</v>
      </c>
      <c r="L79" s="18" t="str">
        <f>VLOOKUP($A79,'Hospitalisation Details'!$A$2:$K$2338,10,FALSE)</f>
        <v>24-Nov-1974</v>
      </c>
      <c r="M79" s="40">
        <f>VLOOKUP($A79,'Hospitalisation Details'!$A$2:$K$2338,6,FALSE)</f>
        <v>41636.199999999997</v>
      </c>
      <c r="N79" s="18" t="str">
        <f>VLOOKUP($A79,'Hospitalisation Details'!$A$2:$K$2338,7,FALSE)</f>
        <v>tier - 1</v>
      </c>
      <c r="O79" s="18" t="str">
        <f>VLOOKUP($A79,'Hospitalisation Details'!$A$2:$K$2338,8,FALSE)</f>
        <v>tier - 1</v>
      </c>
      <c r="P79" s="18" t="str">
        <f>VLOOKUP($A79,'Hospitalisation Details'!$A$2:$K$2338,9,FALSE)</f>
        <v>R1011</v>
      </c>
      <c r="Q79" s="43">
        <f>VLOOKUP($A79,'Hospitalisation Details'!$A$2:$K$2338,11,FALSE)</f>
        <v>48</v>
      </c>
    </row>
    <row r="80" spans="1:17" ht="15.75" hidden="1">
      <c r="A80" s="41" t="s">
        <v>2293</v>
      </c>
      <c r="B80" s="39" t="s">
        <v>2460</v>
      </c>
      <c r="C80" s="18">
        <f>VLOOKUP($A80,'Medical Examinations'!$A$1:$J$2336,2,FALSE)</f>
        <v>48.82</v>
      </c>
      <c r="D80" s="18">
        <f>VLOOKUP($A80,'Medical Examinations'!$A$1:$J$2336,3,FALSE)</f>
        <v>6.67</v>
      </c>
      <c r="E80" s="18" t="str">
        <f>VLOOKUP($A80,'Medical Examinations'!$A$1:$J$2336,4,FALSE)</f>
        <v>Yes</v>
      </c>
      <c r="F80" s="18" t="str">
        <f>VLOOKUP($A80,'Medical Examinations'!$A$1:$J$2336,5,FALSE)</f>
        <v>No</v>
      </c>
      <c r="G80" s="18" t="str">
        <f>VLOOKUP($A80,'Medical Examinations'!$A$1:$J$2336,6,FALSE)</f>
        <v>No</v>
      </c>
      <c r="H80" s="18">
        <f>VLOOKUP($A80,'Medical Examinations'!$A$1:$J$2336,7,FALSE)</f>
        <v>0</v>
      </c>
      <c r="I80" s="18" t="str">
        <f>VLOOKUP($A80,'Medical Examinations'!$A$1:$J$2336,8,FALSE)</f>
        <v>Yes</v>
      </c>
      <c r="J80" s="18" t="str">
        <f>VLOOKUP($A80,'Medical Examinations'!$A$1:$J$2336,9,FALSE)</f>
        <v>Obesity</v>
      </c>
      <c r="K80" s="18" t="str">
        <f>VLOOKUP($A80,'Medical Examinations'!$A$1:$J$2336,10,FALSE)</f>
        <v>Diabetes</v>
      </c>
      <c r="L80" s="18" t="str">
        <f>VLOOKUP($A80,'Hospitalisation Details'!$A$2:$K$2338,10,FALSE)</f>
        <v>22-Dec-1967</v>
      </c>
      <c r="M80" s="40">
        <f>VLOOKUP($A80,'Hospitalisation Details'!$A$2:$K$2338,6,FALSE)</f>
        <v>41505.15</v>
      </c>
      <c r="N80" s="18" t="str">
        <f>VLOOKUP($A80,'Hospitalisation Details'!$A$2:$K$2338,7,FALSE)</f>
        <v>tier - 1</v>
      </c>
      <c r="O80" s="18" t="str">
        <f>VLOOKUP($A80,'Hospitalisation Details'!$A$2:$K$2338,8,FALSE)</f>
        <v>tier - 2</v>
      </c>
      <c r="P80" s="18" t="str">
        <f>VLOOKUP($A80,'Hospitalisation Details'!$A$2:$K$2338,9,FALSE)</f>
        <v>R1011</v>
      </c>
      <c r="Q80" s="43">
        <f>VLOOKUP($A80,'Hospitalisation Details'!$A$2:$K$2338,11,FALSE)</f>
        <v>55</v>
      </c>
    </row>
    <row r="81" spans="1:17" ht="15.75" hidden="1">
      <c r="A81" s="42" t="s">
        <v>2292</v>
      </c>
      <c r="B81" s="6" t="s">
        <v>2461</v>
      </c>
      <c r="C81" s="18">
        <f>VLOOKUP($A81,'Medical Examinations'!$A$1:$J$2336,2,FALSE)</f>
        <v>51.01</v>
      </c>
      <c r="D81" s="18">
        <f>VLOOKUP($A81,'Medical Examinations'!$A$1:$J$2336,3,FALSE)</f>
        <v>9.1999999999999993</v>
      </c>
      <c r="E81" s="18" t="str">
        <f>VLOOKUP($A81,'Medical Examinations'!$A$1:$J$2336,4,FALSE)</f>
        <v>No</v>
      </c>
      <c r="F81" s="18" t="str">
        <f>VLOOKUP($A81,'Medical Examinations'!$A$1:$J$2336,5,FALSE)</f>
        <v>No</v>
      </c>
      <c r="G81" s="18" t="str">
        <f>VLOOKUP($A81,'Medical Examinations'!$A$1:$J$2336,6,FALSE)</f>
        <v>No</v>
      </c>
      <c r="H81" s="18">
        <f>VLOOKUP($A81,'Medical Examinations'!$A$1:$J$2336,7,FALSE)</f>
        <v>0</v>
      </c>
      <c r="I81" s="18" t="str">
        <f>VLOOKUP($A81,'Medical Examinations'!$A$1:$J$2336,8,FALSE)</f>
        <v>yes</v>
      </c>
      <c r="J81" s="18" t="str">
        <f>VLOOKUP($A81,'Medical Examinations'!$A$1:$J$2336,9,FALSE)</f>
        <v>Obesity</v>
      </c>
      <c r="K81" s="18" t="str">
        <f>VLOOKUP($A81,'Medical Examinations'!$A$1:$J$2336,10,FALSE)</f>
        <v>Diabetes</v>
      </c>
      <c r="L81" s="18" t="str">
        <f>VLOOKUP($A81,'Hospitalisation Details'!$A$2:$K$2338,10,FALSE)</f>
        <v>16-Oct-1971</v>
      </c>
      <c r="M81" s="40">
        <f>VLOOKUP($A81,'Hospitalisation Details'!$A$2:$K$2338,6,FALSE)</f>
        <v>41351.879999999997</v>
      </c>
      <c r="N81" s="18" t="str">
        <f>VLOOKUP($A81,'Hospitalisation Details'!$A$2:$K$2338,7,FALSE)</f>
        <v>tier - 1</v>
      </c>
      <c r="O81" s="18" t="str">
        <f>VLOOKUP($A81,'Hospitalisation Details'!$A$2:$K$2338,8,FALSE)</f>
        <v>tier - 2</v>
      </c>
      <c r="P81" s="18" t="str">
        <f>VLOOKUP($A81,'Hospitalisation Details'!$A$2:$K$2338,9,FALSE)</f>
        <v>R1011</v>
      </c>
      <c r="Q81" s="43">
        <f>VLOOKUP($A81,'Hospitalisation Details'!$A$2:$K$2338,11,FALSE)</f>
        <v>51</v>
      </c>
    </row>
    <row r="82" spans="1:17" ht="15.75" hidden="1">
      <c r="A82" s="41" t="s">
        <v>2291</v>
      </c>
      <c r="B82" s="39" t="s">
        <v>2462</v>
      </c>
      <c r="C82" s="18">
        <f>VLOOKUP($A82,'Medical Examinations'!$A$1:$J$2336,2,FALSE)</f>
        <v>45.65</v>
      </c>
      <c r="D82" s="18">
        <f>VLOOKUP($A82,'Medical Examinations'!$A$1:$J$2336,3,FALSE)</f>
        <v>5.1100000000000003</v>
      </c>
      <c r="E82" s="18" t="str">
        <f>VLOOKUP($A82,'Medical Examinations'!$A$1:$J$2336,4,FALSE)</f>
        <v>Yes</v>
      </c>
      <c r="F82" s="18" t="str">
        <f>VLOOKUP($A82,'Medical Examinations'!$A$1:$J$2336,5,FALSE)</f>
        <v>No</v>
      </c>
      <c r="G82" s="18" t="str">
        <f>VLOOKUP($A82,'Medical Examinations'!$A$1:$J$2336,6,FALSE)</f>
        <v>No</v>
      </c>
      <c r="H82" s="18">
        <f>VLOOKUP($A82,'Medical Examinations'!$A$1:$J$2336,7,FALSE)</f>
        <v>1</v>
      </c>
      <c r="I82" s="18" t="str">
        <f>VLOOKUP($A82,'Medical Examinations'!$A$1:$J$2336,8,FALSE)</f>
        <v>Yes</v>
      </c>
      <c r="J82" s="18" t="str">
        <f>VLOOKUP($A82,'Medical Examinations'!$A$1:$J$2336,9,FALSE)</f>
        <v>Obesity</v>
      </c>
      <c r="K82" s="18" t="str">
        <f>VLOOKUP($A82,'Medical Examinations'!$A$1:$J$2336,10,FALSE)</f>
        <v>Normal</v>
      </c>
      <c r="L82" s="18" t="str">
        <f>VLOOKUP($A82,'Hospitalisation Details'!$A$2:$K$2338,10,FALSE)</f>
        <v>7-Oct-1964</v>
      </c>
      <c r="M82" s="40">
        <f>VLOOKUP($A82,'Hospitalisation Details'!$A$2:$K$2338,6,FALSE)</f>
        <v>41331.79</v>
      </c>
      <c r="N82" s="18" t="str">
        <f>VLOOKUP($A82,'Hospitalisation Details'!$A$2:$K$2338,7,FALSE)</f>
        <v>tier - 1</v>
      </c>
      <c r="O82" s="18" t="str">
        <f>VLOOKUP($A82,'Hospitalisation Details'!$A$2:$K$2338,8,FALSE)</f>
        <v>tier - 2</v>
      </c>
      <c r="P82" s="18" t="str">
        <f>VLOOKUP($A82,'Hospitalisation Details'!$A$2:$K$2338,9,FALSE)</f>
        <v>R1011</v>
      </c>
      <c r="Q82" s="43">
        <f>VLOOKUP($A82,'Hospitalisation Details'!$A$2:$K$2338,11,FALSE)</f>
        <v>58</v>
      </c>
    </row>
    <row r="83" spans="1:17" ht="15.75" hidden="1">
      <c r="A83" s="42" t="s">
        <v>2290</v>
      </c>
      <c r="B83" s="6" t="s">
        <v>2463</v>
      </c>
      <c r="C83" s="18">
        <f>VLOOKUP($A83,'Medical Examinations'!$A$1:$J$2336,2,FALSE)</f>
        <v>52.9</v>
      </c>
      <c r="D83" s="18">
        <f>VLOOKUP($A83,'Medical Examinations'!$A$1:$J$2336,3,FALSE)</f>
        <v>5.34</v>
      </c>
      <c r="E83" s="18" t="str">
        <f>VLOOKUP($A83,'Medical Examinations'!$A$1:$J$2336,4,FALSE)</f>
        <v>No</v>
      </c>
      <c r="F83" s="18" t="str">
        <f>VLOOKUP($A83,'Medical Examinations'!$A$1:$J$2336,5,FALSE)</f>
        <v>No</v>
      </c>
      <c r="G83" s="18" t="str">
        <f>VLOOKUP($A83,'Medical Examinations'!$A$1:$J$2336,6,FALSE)</f>
        <v>No</v>
      </c>
      <c r="H83" s="18">
        <f>VLOOKUP($A83,'Medical Examinations'!$A$1:$J$2336,7,FALSE)</f>
        <v>0</v>
      </c>
      <c r="I83" s="18" t="str">
        <f>VLOOKUP($A83,'Medical Examinations'!$A$1:$J$2336,8,FALSE)</f>
        <v>yes</v>
      </c>
      <c r="J83" s="18" t="str">
        <f>VLOOKUP($A83,'Medical Examinations'!$A$1:$J$2336,9,FALSE)</f>
        <v>Obesity</v>
      </c>
      <c r="K83" s="18" t="str">
        <f>VLOOKUP($A83,'Medical Examinations'!$A$1:$J$2336,10,FALSE)</f>
        <v>Normal</v>
      </c>
      <c r="L83" s="18" t="str">
        <f>VLOOKUP($A83,'Hospitalisation Details'!$A$2:$K$2338,10,FALSE)</f>
        <v>27-Aug-1977</v>
      </c>
      <c r="M83" s="40">
        <f>VLOOKUP($A83,'Hospitalisation Details'!$A$2:$K$2338,6,FALSE)</f>
        <v>41271.5</v>
      </c>
      <c r="N83" s="18" t="str">
        <f>VLOOKUP($A83,'Hospitalisation Details'!$A$2:$K$2338,7,FALSE)</f>
        <v>tier - 1</v>
      </c>
      <c r="O83" s="18" t="str">
        <f>VLOOKUP($A83,'Hospitalisation Details'!$A$2:$K$2338,8,FALSE)</f>
        <v>tier - 2</v>
      </c>
      <c r="P83" s="18" t="str">
        <f>VLOOKUP($A83,'Hospitalisation Details'!$A$2:$K$2338,9,FALSE)</f>
        <v>R1011</v>
      </c>
      <c r="Q83" s="43">
        <f>VLOOKUP($A83,'Hospitalisation Details'!$A$2:$K$2338,11,FALSE)</f>
        <v>45</v>
      </c>
    </row>
    <row r="84" spans="1:17" ht="15.75" hidden="1">
      <c r="A84" s="41" t="s">
        <v>2289</v>
      </c>
      <c r="B84" s="39" t="s">
        <v>2464</v>
      </c>
      <c r="C84" s="18">
        <f>VLOOKUP($A84,'Medical Examinations'!$A$1:$J$2336,2,FALSE)</f>
        <v>45.41</v>
      </c>
      <c r="D84" s="18">
        <f>VLOOKUP($A84,'Medical Examinations'!$A$1:$J$2336,3,FALSE)</f>
        <v>4.03</v>
      </c>
      <c r="E84" s="18" t="str">
        <f>VLOOKUP($A84,'Medical Examinations'!$A$1:$J$2336,4,FALSE)</f>
        <v>Yes</v>
      </c>
      <c r="F84" s="18" t="str">
        <f>VLOOKUP($A84,'Medical Examinations'!$A$1:$J$2336,5,FALSE)</f>
        <v>No</v>
      </c>
      <c r="G84" s="18" t="str">
        <f>VLOOKUP($A84,'Medical Examinations'!$A$1:$J$2336,6,FALSE)</f>
        <v>No</v>
      </c>
      <c r="H84" s="18">
        <f>VLOOKUP($A84,'Medical Examinations'!$A$1:$J$2336,7,FALSE)</f>
        <v>1</v>
      </c>
      <c r="I84" s="18" t="str">
        <f>VLOOKUP($A84,'Medical Examinations'!$A$1:$J$2336,8,FALSE)</f>
        <v>Yes</v>
      </c>
      <c r="J84" s="18" t="str">
        <f>VLOOKUP($A84,'Medical Examinations'!$A$1:$J$2336,9,FALSE)</f>
        <v>Obesity</v>
      </c>
      <c r="K84" s="18" t="str">
        <f>VLOOKUP($A84,'Medical Examinations'!$A$1:$J$2336,10,FALSE)</f>
        <v>Normal</v>
      </c>
      <c r="L84" s="18" t="str">
        <f>VLOOKUP($A84,'Hospitalisation Details'!$A$2:$K$2338,10,FALSE)</f>
        <v>6-Jun-1964</v>
      </c>
      <c r="M84" s="40">
        <f>VLOOKUP($A84,'Hospitalisation Details'!$A$2:$K$2338,6,FALSE)</f>
        <v>41250.39</v>
      </c>
      <c r="N84" s="18" t="str">
        <f>VLOOKUP($A84,'Hospitalisation Details'!$A$2:$K$2338,7,FALSE)</f>
        <v>tier - 1</v>
      </c>
      <c r="O84" s="18" t="str">
        <f>VLOOKUP($A84,'Hospitalisation Details'!$A$2:$K$2338,8,FALSE)</f>
        <v>tier - 3</v>
      </c>
      <c r="P84" s="18" t="str">
        <f>VLOOKUP($A84,'Hospitalisation Details'!$A$2:$K$2338,9,FALSE)</f>
        <v>R1011</v>
      </c>
      <c r="Q84" s="43">
        <f>VLOOKUP($A84,'Hospitalisation Details'!$A$2:$K$2338,11,FALSE)</f>
        <v>59</v>
      </c>
    </row>
    <row r="85" spans="1:17" ht="15.75" hidden="1">
      <c r="A85" s="42" t="s">
        <v>2288</v>
      </c>
      <c r="B85" s="6" t="s">
        <v>2465</v>
      </c>
      <c r="C85" s="18">
        <f>VLOOKUP($A85,'Medical Examinations'!$A$1:$J$2336,2,FALSE)</f>
        <v>49.41</v>
      </c>
      <c r="D85" s="18">
        <f>VLOOKUP($A85,'Medical Examinations'!$A$1:$J$2336,3,FALSE)</f>
        <v>4.2300000000000004</v>
      </c>
      <c r="E85" s="18" t="str">
        <f>VLOOKUP($A85,'Medical Examinations'!$A$1:$J$2336,4,FALSE)</f>
        <v>Yes</v>
      </c>
      <c r="F85" s="18" t="str">
        <f>VLOOKUP($A85,'Medical Examinations'!$A$1:$J$2336,5,FALSE)</f>
        <v>No</v>
      </c>
      <c r="G85" s="18" t="str">
        <f>VLOOKUP($A85,'Medical Examinations'!$A$1:$J$2336,6,FALSE)</f>
        <v>Yes</v>
      </c>
      <c r="H85" s="18">
        <f>VLOOKUP($A85,'Medical Examinations'!$A$1:$J$2336,7,FALSE)</f>
        <v>1</v>
      </c>
      <c r="I85" s="18" t="str">
        <f>VLOOKUP($A85,'Medical Examinations'!$A$1:$J$2336,8,FALSE)</f>
        <v>Yes</v>
      </c>
      <c r="J85" s="18" t="str">
        <f>VLOOKUP($A85,'Medical Examinations'!$A$1:$J$2336,9,FALSE)</f>
        <v>Obesity</v>
      </c>
      <c r="K85" s="18" t="str">
        <f>VLOOKUP($A85,'Medical Examinations'!$A$1:$J$2336,10,FALSE)</f>
        <v>Normal</v>
      </c>
      <c r="L85" s="18" t="str">
        <f>VLOOKUP($A85,'Hospitalisation Details'!$A$2:$K$2338,10,FALSE)</f>
        <v>8-Aug-1969</v>
      </c>
      <c r="M85" s="40">
        <f>VLOOKUP($A85,'Hospitalisation Details'!$A$2:$K$2338,6,FALSE)</f>
        <v>41191.57</v>
      </c>
      <c r="N85" s="18" t="str">
        <f>VLOOKUP($A85,'Hospitalisation Details'!$A$2:$K$2338,7,FALSE)</f>
        <v>tier - 1</v>
      </c>
      <c r="O85" s="18" t="str">
        <f>VLOOKUP($A85,'Hospitalisation Details'!$A$2:$K$2338,8,FALSE)</f>
        <v>tier - 2</v>
      </c>
      <c r="P85" s="18" t="str">
        <f>VLOOKUP($A85,'Hospitalisation Details'!$A$2:$K$2338,9,FALSE)</f>
        <v>R1011</v>
      </c>
      <c r="Q85" s="43">
        <f>VLOOKUP($A85,'Hospitalisation Details'!$A$2:$K$2338,11,FALSE)</f>
        <v>53</v>
      </c>
    </row>
    <row r="86" spans="1:17" ht="15.75" hidden="1">
      <c r="A86" s="41" t="s">
        <v>2287</v>
      </c>
      <c r="B86" s="39" t="s">
        <v>2466</v>
      </c>
      <c r="C86" s="18">
        <f>VLOOKUP($A86,'Medical Examinations'!$A$1:$J$2336,2,FALSE)</f>
        <v>31.824999999999999</v>
      </c>
      <c r="D86" s="18">
        <f>VLOOKUP($A86,'Medical Examinations'!$A$1:$J$2336,3,FALSE)</f>
        <v>4.0599999999999996</v>
      </c>
      <c r="E86" s="18" t="str">
        <f>VLOOKUP($A86,'Medical Examinations'!$A$1:$J$2336,4,FALSE)</f>
        <v>No</v>
      </c>
      <c r="F86" s="18" t="str">
        <f>VLOOKUP($A86,'Medical Examinations'!$A$1:$J$2336,5,FALSE)</f>
        <v>No</v>
      </c>
      <c r="G86" s="18" t="str">
        <f>VLOOKUP($A86,'Medical Examinations'!$A$1:$J$2336,6,FALSE)</f>
        <v>No</v>
      </c>
      <c r="H86" s="18">
        <f>VLOOKUP($A86,'Medical Examinations'!$A$1:$J$2336,7,FALSE)</f>
        <v>2</v>
      </c>
      <c r="I86" s="18" t="str">
        <f>VLOOKUP($A86,'Medical Examinations'!$A$1:$J$2336,8,FALSE)</f>
        <v>yes</v>
      </c>
      <c r="J86" s="18" t="str">
        <f>VLOOKUP($A86,'Medical Examinations'!$A$1:$J$2336,9,FALSE)</f>
        <v>Obesity</v>
      </c>
      <c r="K86" s="18" t="str">
        <f>VLOOKUP($A86,'Medical Examinations'!$A$1:$J$2336,10,FALSE)</f>
        <v>Normal</v>
      </c>
      <c r="L86" s="18" t="str">
        <f>VLOOKUP($A86,'Hospitalisation Details'!$A$2:$K$2338,10,FALSE)</f>
        <v>6-Sep-1972</v>
      </c>
      <c r="M86" s="40">
        <f>VLOOKUP($A86,'Hospitalisation Details'!$A$2:$K$2338,6,FALSE)</f>
        <v>41097.160000000003</v>
      </c>
      <c r="N86" s="18" t="str">
        <f>VLOOKUP($A86,'Hospitalisation Details'!$A$2:$K$2338,7,FALSE)</f>
        <v>tier - 1</v>
      </c>
      <c r="O86" s="18" t="str">
        <f>VLOOKUP($A86,'Hospitalisation Details'!$A$2:$K$2338,8,FALSE)</f>
        <v>tier - 3</v>
      </c>
      <c r="P86" s="18" t="str">
        <f>VLOOKUP($A86,'Hospitalisation Details'!$A$2:$K$2338,9,FALSE)</f>
        <v>R1016</v>
      </c>
      <c r="Q86" s="43">
        <f>VLOOKUP($A86,'Hospitalisation Details'!$A$2:$K$2338,11,FALSE)</f>
        <v>50</v>
      </c>
    </row>
    <row r="87" spans="1:17" ht="15.75" hidden="1">
      <c r="A87" s="42" t="s">
        <v>2286</v>
      </c>
      <c r="B87" s="6" t="s">
        <v>2467</v>
      </c>
      <c r="C87" s="18">
        <f>VLOOKUP($A87,'Medical Examinations'!$A$1:$J$2336,2,FALSE)</f>
        <v>51.28</v>
      </c>
      <c r="D87" s="18">
        <f>VLOOKUP($A87,'Medical Examinations'!$A$1:$J$2336,3,FALSE)</f>
        <v>4.68</v>
      </c>
      <c r="E87" s="18" t="str">
        <f>VLOOKUP($A87,'Medical Examinations'!$A$1:$J$2336,4,FALSE)</f>
        <v>No</v>
      </c>
      <c r="F87" s="18" t="str">
        <f>VLOOKUP($A87,'Medical Examinations'!$A$1:$J$2336,5,FALSE)</f>
        <v>No</v>
      </c>
      <c r="G87" s="18" t="str">
        <f>VLOOKUP($A87,'Medical Examinations'!$A$1:$J$2336,6,FALSE)</f>
        <v>No</v>
      </c>
      <c r="H87" s="18">
        <f>VLOOKUP($A87,'Medical Examinations'!$A$1:$J$2336,7,FALSE)</f>
        <v>2</v>
      </c>
      <c r="I87" s="18" t="str">
        <f>VLOOKUP($A87,'Medical Examinations'!$A$1:$J$2336,8,FALSE)</f>
        <v>yes</v>
      </c>
      <c r="J87" s="18" t="str">
        <f>VLOOKUP($A87,'Medical Examinations'!$A$1:$J$2336,9,FALSE)</f>
        <v>Obesity</v>
      </c>
      <c r="K87" s="18" t="str">
        <f>VLOOKUP($A87,'Medical Examinations'!$A$1:$J$2336,10,FALSE)</f>
        <v>Normal</v>
      </c>
      <c r="L87" s="18" t="str">
        <f>VLOOKUP($A87,'Hospitalisation Details'!$A$2:$K$2338,10,FALSE)</f>
        <v>12-Aug-1972</v>
      </c>
      <c r="M87" s="40">
        <f>VLOOKUP($A87,'Hospitalisation Details'!$A$2:$K$2338,6,FALSE)</f>
        <v>41055.29</v>
      </c>
      <c r="N87" s="18" t="str">
        <f>VLOOKUP($A87,'Hospitalisation Details'!$A$2:$K$2338,7,FALSE)</f>
        <v>tier - 1</v>
      </c>
      <c r="O87" s="18" t="str">
        <f>VLOOKUP($A87,'Hospitalisation Details'!$A$2:$K$2338,8,FALSE)</f>
        <v>tier - 2</v>
      </c>
      <c r="P87" s="18" t="str">
        <f>VLOOKUP($A87,'Hospitalisation Details'!$A$2:$K$2338,9,FALSE)</f>
        <v>R1011</v>
      </c>
      <c r="Q87" s="43">
        <f>VLOOKUP($A87,'Hospitalisation Details'!$A$2:$K$2338,11,FALSE)</f>
        <v>50</v>
      </c>
    </row>
    <row r="88" spans="1:17" ht="15.75" hidden="1">
      <c r="A88" s="41" t="s">
        <v>2285</v>
      </c>
      <c r="B88" s="39" t="s">
        <v>2468</v>
      </c>
      <c r="C88" s="18">
        <f>VLOOKUP($A88,'Medical Examinations'!$A$1:$J$2336,2,FALSE)</f>
        <v>34.96</v>
      </c>
      <c r="D88" s="18">
        <f>VLOOKUP($A88,'Medical Examinations'!$A$1:$J$2336,3,FALSE)</f>
        <v>4.34</v>
      </c>
      <c r="E88" s="18" t="str">
        <f>VLOOKUP($A88,'Medical Examinations'!$A$1:$J$2336,4,FALSE)</f>
        <v>No</v>
      </c>
      <c r="F88" s="18" t="str">
        <f>VLOOKUP($A88,'Medical Examinations'!$A$1:$J$2336,5,FALSE)</f>
        <v>No</v>
      </c>
      <c r="G88" s="18" t="str">
        <f>VLOOKUP($A88,'Medical Examinations'!$A$1:$J$2336,6,FALSE)</f>
        <v>Yes</v>
      </c>
      <c r="H88" s="18">
        <f>VLOOKUP($A88,'Medical Examinations'!$A$1:$J$2336,7,FALSE)</f>
        <v>1</v>
      </c>
      <c r="I88" s="18" t="str">
        <f>VLOOKUP($A88,'Medical Examinations'!$A$1:$J$2336,8,FALSE)</f>
        <v>yes</v>
      </c>
      <c r="J88" s="18" t="str">
        <f>VLOOKUP($A88,'Medical Examinations'!$A$1:$J$2336,9,FALSE)</f>
        <v>Obesity</v>
      </c>
      <c r="K88" s="18" t="str">
        <f>VLOOKUP($A88,'Medical Examinations'!$A$1:$J$2336,10,FALSE)</f>
        <v>Normal</v>
      </c>
      <c r="L88" s="18" t="str">
        <f>VLOOKUP($A88,'Hospitalisation Details'!$A$2:$K$2338,10,FALSE)</f>
        <v>11-Oct-1979</v>
      </c>
      <c r="M88" s="40">
        <f>VLOOKUP($A88,'Hospitalisation Details'!$A$2:$K$2338,6,FALSE)</f>
        <v>41034.22</v>
      </c>
      <c r="N88" s="18" t="str">
        <f>VLOOKUP($A88,'Hospitalisation Details'!$A$2:$K$2338,7,FALSE)</f>
        <v>tier - 1</v>
      </c>
      <c r="O88" s="18" t="str">
        <f>VLOOKUP($A88,'Hospitalisation Details'!$A$2:$K$2338,8,FALSE)</f>
        <v>tier - 3</v>
      </c>
      <c r="P88" s="18" t="str">
        <f>VLOOKUP($A88,'Hospitalisation Details'!$A$2:$K$2338,9,FALSE)</f>
        <v>R1017</v>
      </c>
      <c r="Q88" s="43">
        <f>VLOOKUP($A88,'Hospitalisation Details'!$A$2:$K$2338,11,FALSE)</f>
        <v>43</v>
      </c>
    </row>
    <row r="89" spans="1:17" ht="15.75" hidden="1">
      <c r="A89" s="42" t="s">
        <v>2284</v>
      </c>
      <c r="B89" s="6" t="s">
        <v>2469</v>
      </c>
      <c r="C89" s="18">
        <f>VLOOKUP($A89,'Medical Examinations'!$A$1:$J$2336,2,FALSE)</f>
        <v>33.11</v>
      </c>
      <c r="D89" s="18">
        <f>VLOOKUP($A89,'Medical Examinations'!$A$1:$J$2336,3,FALSE)</f>
        <v>10.51</v>
      </c>
      <c r="E89" s="18" t="str">
        <f>VLOOKUP($A89,'Medical Examinations'!$A$1:$J$2336,4,FALSE)</f>
        <v>No</v>
      </c>
      <c r="F89" s="18" t="str">
        <f>VLOOKUP($A89,'Medical Examinations'!$A$1:$J$2336,5,FALSE)</f>
        <v>No</v>
      </c>
      <c r="G89" s="18" t="str">
        <f>VLOOKUP($A89,'Medical Examinations'!$A$1:$J$2336,6,FALSE)</f>
        <v>No</v>
      </c>
      <c r="H89" s="18">
        <f>VLOOKUP($A89,'Medical Examinations'!$A$1:$J$2336,7,FALSE)</f>
        <v>0</v>
      </c>
      <c r="I89" s="18" t="str">
        <f>VLOOKUP($A89,'Medical Examinations'!$A$1:$J$2336,8,FALSE)</f>
        <v>yes</v>
      </c>
      <c r="J89" s="18" t="str">
        <f>VLOOKUP($A89,'Medical Examinations'!$A$1:$J$2336,9,FALSE)</f>
        <v>Obesity</v>
      </c>
      <c r="K89" s="18" t="str">
        <f>VLOOKUP($A89,'Medical Examinations'!$A$1:$J$2336,10,FALSE)</f>
        <v>Diabetes</v>
      </c>
      <c r="L89" s="18" t="str">
        <f>VLOOKUP($A89,'Hospitalisation Details'!$A$2:$K$2338,10,FALSE)</f>
        <v>5-Jun-1974</v>
      </c>
      <c r="M89" s="40">
        <f>VLOOKUP($A89,'Hospitalisation Details'!$A$2:$K$2338,6,FALSE)</f>
        <v>40974.160000000003</v>
      </c>
      <c r="N89" s="18" t="str">
        <f>VLOOKUP($A89,'Hospitalisation Details'!$A$2:$K$2338,7,FALSE)</f>
        <v>tier - 1</v>
      </c>
      <c r="O89" s="18" t="str">
        <f>VLOOKUP($A89,'Hospitalisation Details'!$A$2:$K$2338,8,FALSE)</f>
        <v>tier - 2</v>
      </c>
      <c r="P89" s="18" t="str">
        <f>VLOOKUP($A89,'Hospitalisation Details'!$A$2:$K$2338,9,FALSE)</f>
        <v>R1013</v>
      </c>
      <c r="Q89" s="43">
        <f>VLOOKUP($A89,'Hospitalisation Details'!$A$2:$K$2338,11,FALSE)</f>
        <v>49</v>
      </c>
    </row>
    <row r="90" spans="1:17" ht="15.75" hidden="1">
      <c r="A90" s="41" t="s">
        <v>2283</v>
      </c>
      <c r="B90" s="39" t="s">
        <v>2470</v>
      </c>
      <c r="C90" s="18">
        <f>VLOOKUP($A90,'Medical Examinations'!$A$1:$J$2336,2,FALSE)</f>
        <v>54.74</v>
      </c>
      <c r="D90" s="18">
        <f>VLOOKUP($A90,'Medical Examinations'!$A$1:$J$2336,3,FALSE)</f>
        <v>5.84</v>
      </c>
      <c r="E90" s="18" t="str">
        <f>VLOOKUP($A90,'Medical Examinations'!$A$1:$J$2336,4,FALSE)</f>
        <v>Yes</v>
      </c>
      <c r="F90" s="18" t="str">
        <f>VLOOKUP($A90,'Medical Examinations'!$A$1:$J$2336,5,FALSE)</f>
        <v>No</v>
      </c>
      <c r="G90" s="18" t="str">
        <f>VLOOKUP($A90,'Medical Examinations'!$A$1:$J$2336,6,FALSE)</f>
        <v>Yes</v>
      </c>
      <c r="H90" s="18">
        <f>VLOOKUP($A90,'Medical Examinations'!$A$1:$J$2336,7,FALSE)</f>
        <v>1</v>
      </c>
      <c r="I90" s="18" t="str">
        <f>VLOOKUP($A90,'Medical Examinations'!$A$1:$J$2336,8,FALSE)</f>
        <v>Yes</v>
      </c>
      <c r="J90" s="18" t="str">
        <f>VLOOKUP($A90,'Medical Examinations'!$A$1:$J$2336,9,FALSE)</f>
        <v>Obesity</v>
      </c>
      <c r="K90" s="18" t="str">
        <f>VLOOKUP($A90,'Medical Examinations'!$A$1:$J$2336,10,FALSE)</f>
        <v>Prediabetes</v>
      </c>
      <c r="L90" s="18" t="str">
        <f>VLOOKUP($A90,'Hospitalisation Details'!$A$2:$K$2338,10,FALSE)</f>
        <v>8-Sep-1983</v>
      </c>
      <c r="M90" s="40">
        <f>VLOOKUP($A90,'Hospitalisation Details'!$A$2:$K$2338,6,FALSE)</f>
        <v>40961.29</v>
      </c>
      <c r="N90" s="18" t="str">
        <f>VLOOKUP($A90,'Hospitalisation Details'!$A$2:$K$2338,7,FALSE)</f>
        <v>tier - 1</v>
      </c>
      <c r="O90" s="18" t="str">
        <f>VLOOKUP($A90,'Hospitalisation Details'!$A$2:$K$2338,8,FALSE)</f>
        <v>tier - 2</v>
      </c>
      <c r="P90" s="18" t="str">
        <f>VLOOKUP($A90,'Hospitalisation Details'!$A$2:$K$2338,9,FALSE)</f>
        <v>R1011</v>
      </c>
      <c r="Q90" s="43">
        <f>VLOOKUP($A90,'Hospitalisation Details'!$A$2:$K$2338,11,FALSE)</f>
        <v>39</v>
      </c>
    </row>
    <row r="91" spans="1:17" ht="15.75" hidden="1">
      <c r="A91" s="42" t="s">
        <v>2282</v>
      </c>
      <c r="B91" s="6" t="s">
        <v>2471</v>
      </c>
      <c r="C91" s="18">
        <f>VLOOKUP($A91,'Medical Examinations'!$A$1:$J$2336,2,FALSE)</f>
        <v>32.56</v>
      </c>
      <c r="D91" s="18">
        <f>VLOOKUP($A91,'Medical Examinations'!$A$1:$J$2336,3,FALSE)</f>
        <v>5.41</v>
      </c>
      <c r="E91" s="18" t="str">
        <f>VLOOKUP($A91,'Medical Examinations'!$A$1:$J$2336,4,FALSE)</f>
        <v>No</v>
      </c>
      <c r="F91" s="18" t="str">
        <f>VLOOKUP($A91,'Medical Examinations'!$A$1:$J$2336,5,FALSE)</f>
        <v>No</v>
      </c>
      <c r="G91" s="18" t="str">
        <f>VLOOKUP($A91,'Medical Examinations'!$A$1:$J$2336,6,FALSE)</f>
        <v>Yes</v>
      </c>
      <c r="H91" s="18">
        <f>VLOOKUP($A91,'Medical Examinations'!$A$1:$J$2336,7,FALSE)</f>
        <v>1</v>
      </c>
      <c r="I91" s="18" t="str">
        <f>VLOOKUP($A91,'Medical Examinations'!$A$1:$J$2336,8,FALSE)</f>
        <v>yes</v>
      </c>
      <c r="J91" s="18" t="str">
        <f>VLOOKUP($A91,'Medical Examinations'!$A$1:$J$2336,9,FALSE)</f>
        <v>Obesity</v>
      </c>
      <c r="K91" s="18" t="str">
        <f>VLOOKUP($A91,'Medical Examinations'!$A$1:$J$2336,10,FALSE)</f>
        <v>Normal</v>
      </c>
      <c r="L91" s="18" t="str">
        <f>VLOOKUP($A91,'Hospitalisation Details'!$A$2:$K$2338,10,FALSE)</f>
        <v>16-Sep-1979</v>
      </c>
      <c r="M91" s="40">
        <f>VLOOKUP($A91,'Hospitalisation Details'!$A$2:$K$2338,6,FALSE)</f>
        <v>40941.29</v>
      </c>
      <c r="N91" s="18" t="str">
        <f>VLOOKUP($A91,'Hospitalisation Details'!$A$2:$K$2338,7,FALSE)</f>
        <v>tier - 1</v>
      </c>
      <c r="O91" s="18" t="str">
        <f>VLOOKUP($A91,'Hospitalisation Details'!$A$2:$K$2338,8,FALSE)</f>
        <v>tier - 2</v>
      </c>
      <c r="P91" s="18" t="str">
        <f>VLOOKUP($A91,'Hospitalisation Details'!$A$2:$K$2338,9,FALSE)</f>
        <v>R1013</v>
      </c>
      <c r="Q91" s="43">
        <f>VLOOKUP($A91,'Hospitalisation Details'!$A$2:$K$2338,11,FALSE)</f>
        <v>43</v>
      </c>
    </row>
    <row r="92" spans="1:17" ht="15.75" hidden="1">
      <c r="A92" s="41" t="s">
        <v>2281</v>
      </c>
      <c r="B92" s="39" t="s">
        <v>2472</v>
      </c>
      <c r="C92" s="18">
        <f>VLOOKUP($A92,'Medical Examinations'!$A$1:$J$2336,2,FALSE)</f>
        <v>39.049999999999997</v>
      </c>
      <c r="D92" s="18">
        <f>VLOOKUP($A92,'Medical Examinations'!$A$1:$J$2336,3,FALSE)</f>
        <v>6.06</v>
      </c>
      <c r="E92" s="18" t="str">
        <f>VLOOKUP($A92,'Medical Examinations'!$A$1:$J$2336,4,FALSE)</f>
        <v>No</v>
      </c>
      <c r="F92" s="18" t="str">
        <f>VLOOKUP($A92,'Medical Examinations'!$A$1:$J$2336,5,FALSE)</f>
        <v>No</v>
      </c>
      <c r="G92" s="18" t="str">
        <f>VLOOKUP($A92,'Medical Examinations'!$A$1:$J$2336,6,FALSE)</f>
        <v>No</v>
      </c>
      <c r="H92" s="18">
        <f>VLOOKUP($A92,'Medical Examinations'!$A$1:$J$2336,7,FALSE)</f>
        <v>1</v>
      </c>
      <c r="I92" s="18" t="str">
        <f>VLOOKUP($A92,'Medical Examinations'!$A$1:$J$2336,8,FALSE)</f>
        <v>yes</v>
      </c>
      <c r="J92" s="18" t="str">
        <f>VLOOKUP($A92,'Medical Examinations'!$A$1:$J$2336,9,FALSE)</f>
        <v>Obesity</v>
      </c>
      <c r="K92" s="18" t="str">
        <f>VLOOKUP($A92,'Medical Examinations'!$A$1:$J$2336,10,FALSE)</f>
        <v>Prediabetes</v>
      </c>
      <c r="L92" s="18" t="str">
        <f>VLOOKUP($A92,'Hospitalisation Details'!$A$2:$K$2338,10,FALSE)</f>
        <v>4-Aug-1992</v>
      </c>
      <c r="M92" s="40">
        <f>VLOOKUP($A92,'Hospitalisation Details'!$A$2:$K$2338,6,FALSE)</f>
        <v>40932.43</v>
      </c>
      <c r="N92" s="18" t="str">
        <f>VLOOKUP($A92,'Hospitalisation Details'!$A$2:$K$2338,7,FALSE)</f>
        <v>tier - 1</v>
      </c>
      <c r="O92" s="18" t="str">
        <f>VLOOKUP($A92,'Hospitalisation Details'!$A$2:$K$2338,8,FALSE)</f>
        <v>tier - 2</v>
      </c>
      <c r="P92" s="18" t="str">
        <f>VLOOKUP($A92,'Hospitalisation Details'!$A$2:$K$2338,9,FALSE)</f>
        <v>R1013</v>
      </c>
      <c r="Q92" s="43">
        <f>VLOOKUP($A92,'Hospitalisation Details'!$A$2:$K$2338,11,FALSE)</f>
        <v>30</v>
      </c>
    </row>
    <row r="93" spans="1:17" ht="15.75" hidden="1">
      <c r="A93" s="42" t="s">
        <v>2280</v>
      </c>
      <c r="B93" s="6" t="s">
        <v>2473</v>
      </c>
      <c r="C93" s="18">
        <f>VLOOKUP($A93,'Medical Examinations'!$A$1:$J$2336,2,FALSE)</f>
        <v>42.75</v>
      </c>
      <c r="D93" s="18">
        <f>VLOOKUP($A93,'Medical Examinations'!$A$1:$J$2336,3,FALSE)</f>
        <v>4.22</v>
      </c>
      <c r="E93" s="18" t="str">
        <f>VLOOKUP($A93,'Medical Examinations'!$A$1:$J$2336,4,FALSE)</f>
        <v>No</v>
      </c>
      <c r="F93" s="18" t="str">
        <f>VLOOKUP($A93,'Medical Examinations'!$A$1:$J$2336,5,FALSE)</f>
        <v>No</v>
      </c>
      <c r="G93" s="18" t="str">
        <f>VLOOKUP($A93,'Medical Examinations'!$A$1:$J$2336,6,FALSE)</f>
        <v>No</v>
      </c>
      <c r="H93" s="18">
        <f>VLOOKUP($A93,'Medical Examinations'!$A$1:$J$2336,7,FALSE)</f>
        <v>0</v>
      </c>
      <c r="I93" s="18" t="str">
        <f>VLOOKUP($A93,'Medical Examinations'!$A$1:$J$2336,8,FALSE)</f>
        <v>yes</v>
      </c>
      <c r="J93" s="18" t="str">
        <f>VLOOKUP($A93,'Medical Examinations'!$A$1:$J$2336,9,FALSE)</f>
        <v>Obesity</v>
      </c>
      <c r="K93" s="18" t="str">
        <f>VLOOKUP($A93,'Medical Examinations'!$A$1:$J$2336,10,FALSE)</f>
        <v>Normal</v>
      </c>
      <c r="L93" s="18" t="str">
        <f>VLOOKUP($A93,'Hospitalisation Details'!$A$2:$K$2338,10,FALSE)</f>
        <v>2-Jul-1999</v>
      </c>
      <c r="M93" s="40">
        <f>VLOOKUP($A93,'Hospitalisation Details'!$A$2:$K$2338,6,FALSE)</f>
        <v>40904.199999999997</v>
      </c>
      <c r="N93" s="18" t="str">
        <f>VLOOKUP($A93,'Hospitalisation Details'!$A$2:$K$2338,7,FALSE)</f>
        <v>tier - 1</v>
      </c>
      <c r="O93" s="18" t="str">
        <f>VLOOKUP($A93,'Hospitalisation Details'!$A$2:$K$2338,8,FALSE)</f>
        <v>tier - 1</v>
      </c>
      <c r="P93" s="18" t="str">
        <f>VLOOKUP($A93,'Hospitalisation Details'!$A$2:$K$2338,9,FALSE)</f>
        <v>R1024</v>
      </c>
      <c r="Q93" s="43">
        <f>VLOOKUP($A93,'Hospitalisation Details'!$A$2:$K$2338,11,FALSE)</f>
        <v>23</v>
      </c>
    </row>
    <row r="94" spans="1:17" ht="15.75" hidden="1">
      <c r="A94" s="41" t="s">
        <v>2279</v>
      </c>
      <c r="B94" s="39" t="s">
        <v>2474</v>
      </c>
      <c r="C94" s="18">
        <f>VLOOKUP($A94,'Medical Examinations'!$A$1:$J$2336,2,FALSE)</f>
        <v>50.58</v>
      </c>
      <c r="D94" s="18">
        <f>VLOOKUP($A94,'Medical Examinations'!$A$1:$J$2336,3,FALSE)</f>
        <v>5.12</v>
      </c>
      <c r="E94" s="18" t="str">
        <f>VLOOKUP($A94,'Medical Examinations'!$A$1:$J$2336,4,FALSE)</f>
        <v>No</v>
      </c>
      <c r="F94" s="18" t="str">
        <f>VLOOKUP($A94,'Medical Examinations'!$A$1:$J$2336,5,FALSE)</f>
        <v>No</v>
      </c>
      <c r="G94" s="18" t="str">
        <f>VLOOKUP($A94,'Medical Examinations'!$A$1:$J$2336,6,FALSE)</f>
        <v>No</v>
      </c>
      <c r="H94" s="18">
        <f>VLOOKUP($A94,'Medical Examinations'!$A$1:$J$2336,7,FALSE)</f>
        <v>2</v>
      </c>
      <c r="I94" s="18" t="str">
        <f>VLOOKUP($A94,'Medical Examinations'!$A$1:$J$2336,8,FALSE)</f>
        <v>yes</v>
      </c>
      <c r="J94" s="18" t="str">
        <f>VLOOKUP($A94,'Medical Examinations'!$A$1:$J$2336,9,FALSE)</f>
        <v>Obesity</v>
      </c>
      <c r="K94" s="18" t="str">
        <f>VLOOKUP($A94,'Medical Examinations'!$A$1:$J$2336,10,FALSE)</f>
        <v>Normal</v>
      </c>
      <c r="L94" s="18" t="str">
        <f>VLOOKUP($A94,'Hospitalisation Details'!$A$2:$K$2338,10,FALSE)</f>
        <v>10-Jun-1972</v>
      </c>
      <c r="M94" s="40">
        <f>VLOOKUP($A94,'Hospitalisation Details'!$A$2:$K$2338,6,FALSE)</f>
        <v>40817.85</v>
      </c>
      <c r="N94" s="18" t="str">
        <f>VLOOKUP($A94,'Hospitalisation Details'!$A$2:$K$2338,7,FALSE)</f>
        <v>tier - 1</v>
      </c>
      <c r="O94" s="18" t="str">
        <f>VLOOKUP($A94,'Hospitalisation Details'!$A$2:$K$2338,8,FALSE)</f>
        <v>tier - 3</v>
      </c>
      <c r="P94" s="18" t="str">
        <f>VLOOKUP($A94,'Hospitalisation Details'!$A$2:$K$2338,9,FALSE)</f>
        <v>R1011</v>
      </c>
      <c r="Q94" s="43">
        <f>VLOOKUP($A94,'Hospitalisation Details'!$A$2:$K$2338,11,FALSE)</f>
        <v>50</v>
      </c>
    </row>
    <row r="95" spans="1:17" ht="15.75" hidden="1">
      <c r="A95" s="42" t="s">
        <v>2278</v>
      </c>
      <c r="B95" s="6" t="s">
        <v>2475</v>
      </c>
      <c r="C95" s="18">
        <f>VLOOKUP($A95,'Medical Examinations'!$A$1:$J$2336,2,FALSE)</f>
        <v>30.495000000000001</v>
      </c>
      <c r="D95" s="18">
        <f>VLOOKUP($A95,'Medical Examinations'!$A$1:$J$2336,3,FALSE)</f>
        <v>4.57</v>
      </c>
      <c r="E95" s="18" t="str">
        <f>VLOOKUP($A95,'Medical Examinations'!$A$1:$J$2336,4,FALSE)</f>
        <v>Yes</v>
      </c>
      <c r="F95" s="18" t="str">
        <f>VLOOKUP($A95,'Medical Examinations'!$A$1:$J$2336,5,FALSE)</f>
        <v>No</v>
      </c>
      <c r="G95" s="18" t="str">
        <f>VLOOKUP($A95,'Medical Examinations'!$A$1:$J$2336,6,FALSE)</f>
        <v>No</v>
      </c>
      <c r="H95" s="18">
        <f>VLOOKUP($A95,'Medical Examinations'!$A$1:$J$2336,7,FALSE)</f>
        <v>0</v>
      </c>
      <c r="I95" s="18" t="str">
        <f>VLOOKUP($A95,'Medical Examinations'!$A$1:$J$2336,8,FALSE)</f>
        <v>Yes</v>
      </c>
      <c r="J95" s="18" t="str">
        <f>VLOOKUP($A95,'Medical Examinations'!$A$1:$J$2336,9,FALSE)</f>
        <v>Obesity</v>
      </c>
      <c r="K95" s="18" t="str">
        <f>VLOOKUP($A95,'Medical Examinations'!$A$1:$J$2336,10,FALSE)</f>
        <v>Normal</v>
      </c>
      <c r="L95" s="18" t="str">
        <f>VLOOKUP($A95,'Hospitalisation Details'!$A$2:$K$2338,10,FALSE)</f>
        <v>26-Dec-1976</v>
      </c>
      <c r="M95" s="40">
        <f>VLOOKUP($A95,'Hospitalisation Details'!$A$2:$K$2338,6,FALSE)</f>
        <v>40720.550000000003</v>
      </c>
      <c r="N95" s="18" t="str">
        <f>VLOOKUP($A95,'Hospitalisation Details'!$A$2:$K$2338,7,FALSE)</f>
        <v>tier - 1</v>
      </c>
      <c r="O95" s="18" t="str">
        <f>VLOOKUP($A95,'Hospitalisation Details'!$A$2:$K$2338,8,FALSE)</f>
        <v>tier - 3</v>
      </c>
      <c r="P95" s="18" t="str">
        <f>VLOOKUP($A95,'Hospitalisation Details'!$A$2:$K$2338,9,FALSE)</f>
        <v>R1012</v>
      </c>
      <c r="Q95" s="43">
        <f>VLOOKUP($A95,'Hospitalisation Details'!$A$2:$K$2338,11,FALSE)</f>
        <v>46</v>
      </c>
    </row>
    <row r="96" spans="1:17" ht="15.75" hidden="1">
      <c r="A96" s="41" t="s">
        <v>2277</v>
      </c>
      <c r="B96" s="39" t="s">
        <v>2476</v>
      </c>
      <c r="C96" s="18">
        <f>VLOOKUP($A96,'Medical Examinations'!$A$1:$J$2336,2,FALSE)</f>
        <v>48.31</v>
      </c>
      <c r="D96" s="18">
        <f>VLOOKUP($A96,'Medical Examinations'!$A$1:$J$2336,3,FALSE)</f>
        <v>9.58</v>
      </c>
      <c r="E96" s="18" t="str">
        <f>VLOOKUP($A96,'Medical Examinations'!$A$1:$J$2336,4,FALSE)</f>
        <v>Yes</v>
      </c>
      <c r="F96" s="18" t="str">
        <f>VLOOKUP($A96,'Medical Examinations'!$A$1:$J$2336,5,FALSE)</f>
        <v>No</v>
      </c>
      <c r="G96" s="18" t="str">
        <f>VLOOKUP($A96,'Medical Examinations'!$A$1:$J$2336,6,FALSE)</f>
        <v>No</v>
      </c>
      <c r="H96" s="18">
        <f>VLOOKUP($A96,'Medical Examinations'!$A$1:$J$2336,7,FALSE)</f>
        <v>2</v>
      </c>
      <c r="I96" s="18" t="str">
        <f>VLOOKUP($A96,'Medical Examinations'!$A$1:$J$2336,8,FALSE)</f>
        <v>Yes</v>
      </c>
      <c r="J96" s="18" t="str">
        <f>VLOOKUP($A96,'Medical Examinations'!$A$1:$J$2336,9,FALSE)</f>
        <v>Obesity</v>
      </c>
      <c r="K96" s="18" t="str">
        <f>VLOOKUP($A96,'Medical Examinations'!$A$1:$J$2336,10,FALSE)</f>
        <v>Diabetes</v>
      </c>
      <c r="L96" s="18" t="str">
        <f>VLOOKUP($A96,'Hospitalisation Details'!$A$2:$K$2338,10,FALSE)</f>
        <v>25-Sep-1970</v>
      </c>
      <c r="M96" s="40">
        <f>VLOOKUP($A96,'Hospitalisation Details'!$A$2:$K$2338,6,FALSE)</f>
        <v>40692.910000000003</v>
      </c>
      <c r="N96" s="18" t="str">
        <f>VLOOKUP($A96,'Hospitalisation Details'!$A$2:$K$2338,7,FALSE)</f>
        <v>tier - 1</v>
      </c>
      <c r="O96" s="18" t="str">
        <f>VLOOKUP($A96,'Hospitalisation Details'!$A$2:$K$2338,8,FALSE)</f>
        <v>tier - 1</v>
      </c>
      <c r="P96" s="18" t="str">
        <f>VLOOKUP($A96,'Hospitalisation Details'!$A$2:$K$2338,9,FALSE)</f>
        <v>R1011</v>
      </c>
      <c r="Q96" s="43">
        <f>VLOOKUP($A96,'Hospitalisation Details'!$A$2:$K$2338,11,FALSE)</f>
        <v>52</v>
      </c>
    </row>
    <row r="97" spans="1:17" ht="15.75" hidden="1">
      <c r="A97" s="42" t="s">
        <v>2276</v>
      </c>
      <c r="B97" s="6" t="s">
        <v>2477</v>
      </c>
      <c r="C97" s="18">
        <f>VLOOKUP($A97,'Medical Examinations'!$A$1:$J$2336,2,FALSE)</f>
        <v>48.99</v>
      </c>
      <c r="D97" s="18">
        <f>VLOOKUP($A97,'Medical Examinations'!$A$1:$J$2336,3,FALSE)</f>
        <v>9.7799999999999994</v>
      </c>
      <c r="E97" s="18" t="str">
        <f>VLOOKUP($A97,'Medical Examinations'!$A$1:$J$2336,4,FALSE)</f>
        <v>Yes</v>
      </c>
      <c r="F97" s="18" t="str">
        <f>VLOOKUP($A97,'Medical Examinations'!$A$1:$J$2336,5,FALSE)</f>
        <v>No</v>
      </c>
      <c r="G97" s="18" t="str">
        <f>VLOOKUP($A97,'Medical Examinations'!$A$1:$J$2336,6,FALSE)</f>
        <v>No</v>
      </c>
      <c r="H97" s="18">
        <f>VLOOKUP($A97,'Medical Examinations'!$A$1:$J$2336,7,FALSE)</f>
        <v>1</v>
      </c>
      <c r="I97" s="18" t="str">
        <f>VLOOKUP($A97,'Medical Examinations'!$A$1:$J$2336,8,FALSE)</f>
        <v>Yes</v>
      </c>
      <c r="J97" s="18" t="str">
        <f>VLOOKUP($A97,'Medical Examinations'!$A$1:$J$2336,9,FALSE)</f>
        <v>Obesity</v>
      </c>
      <c r="K97" s="18" t="str">
        <f>VLOOKUP($A97,'Medical Examinations'!$A$1:$J$2336,10,FALSE)</f>
        <v>Diabetes</v>
      </c>
      <c r="L97" s="18" t="str">
        <f>VLOOKUP($A97,'Hospitalisation Details'!$A$2:$K$2338,10,FALSE)</f>
        <v>10-Jul-1975</v>
      </c>
      <c r="M97" s="40">
        <f>VLOOKUP($A97,'Hospitalisation Details'!$A$2:$K$2338,6,FALSE)</f>
        <v>40590.550000000003</v>
      </c>
      <c r="N97" s="18" t="str">
        <f>VLOOKUP($A97,'Hospitalisation Details'!$A$2:$K$2338,7,FALSE)</f>
        <v>tier - 1</v>
      </c>
      <c r="O97" s="18" t="str">
        <f>VLOOKUP($A97,'Hospitalisation Details'!$A$2:$K$2338,8,FALSE)</f>
        <v>tier - 3</v>
      </c>
      <c r="P97" s="18" t="str">
        <f>VLOOKUP($A97,'Hospitalisation Details'!$A$2:$K$2338,9,FALSE)</f>
        <v>R1012</v>
      </c>
      <c r="Q97" s="43">
        <f>VLOOKUP($A97,'Hospitalisation Details'!$A$2:$K$2338,11,FALSE)</f>
        <v>47</v>
      </c>
    </row>
    <row r="98" spans="1:17" ht="15.75" hidden="1">
      <c r="A98" s="41" t="s">
        <v>2275</v>
      </c>
      <c r="B98" s="39" t="s">
        <v>2478</v>
      </c>
      <c r="C98" s="18">
        <f>VLOOKUP($A98,'Medical Examinations'!$A$1:$J$2336,2,FALSE)</f>
        <v>38.39</v>
      </c>
      <c r="D98" s="18">
        <f>VLOOKUP($A98,'Medical Examinations'!$A$1:$J$2336,3,FALSE)</f>
        <v>4.1100000000000003</v>
      </c>
      <c r="E98" s="18" t="str">
        <f>VLOOKUP($A98,'Medical Examinations'!$A$1:$J$2336,4,FALSE)</f>
        <v>Yes</v>
      </c>
      <c r="F98" s="18" t="str">
        <f>VLOOKUP($A98,'Medical Examinations'!$A$1:$J$2336,5,FALSE)</f>
        <v>No</v>
      </c>
      <c r="G98" s="18" t="str">
        <f>VLOOKUP($A98,'Medical Examinations'!$A$1:$J$2336,6,FALSE)</f>
        <v>No</v>
      </c>
      <c r="H98" s="18">
        <f>VLOOKUP($A98,'Medical Examinations'!$A$1:$J$2336,7,FALSE)</f>
        <v>0</v>
      </c>
      <c r="I98" s="18" t="str">
        <f>VLOOKUP($A98,'Medical Examinations'!$A$1:$J$2336,8,FALSE)</f>
        <v>Yes</v>
      </c>
      <c r="J98" s="18" t="str">
        <f>VLOOKUP($A98,'Medical Examinations'!$A$1:$J$2336,9,FALSE)</f>
        <v>Obesity</v>
      </c>
      <c r="K98" s="18" t="str">
        <f>VLOOKUP($A98,'Medical Examinations'!$A$1:$J$2336,10,FALSE)</f>
        <v>Normal</v>
      </c>
      <c r="L98" s="18" t="str">
        <f>VLOOKUP($A98,'Hospitalisation Details'!$A$2:$K$2338,10,FALSE)</f>
        <v>3-Nov-1985</v>
      </c>
      <c r="M98" s="40">
        <f>VLOOKUP($A98,'Hospitalisation Details'!$A$2:$K$2338,6,FALSE)</f>
        <v>40419.019999999997</v>
      </c>
      <c r="N98" s="18" t="str">
        <f>VLOOKUP($A98,'Hospitalisation Details'!$A$2:$K$2338,7,FALSE)</f>
        <v>tier - 1</v>
      </c>
      <c r="O98" s="18" t="str">
        <f>VLOOKUP($A98,'Hospitalisation Details'!$A$2:$K$2338,8,FALSE)</f>
        <v>tier - 2</v>
      </c>
      <c r="P98" s="18" t="str">
        <f>VLOOKUP($A98,'Hospitalisation Details'!$A$2:$K$2338,9,FALSE)</f>
        <v>R1013</v>
      </c>
      <c r="Q98" s="43">
        <f>VLOOKUP($A98,'Hospitalisation Details'!$A$2:$K$2338,11,FALSE)</f>
        <v>37</v>
      </c>
    </row>
    <row r="99" spans="1:17" ht="15.75" hidden="1">
      <c r="A99" s="42" t="s">
        <v>2274</v>
      </c>
      <c r="B99" s="6" t="s">
        <v>2479</v>
      </c>
      <c r="C99" s="18">
        <f>VLOOKUP($A99,'Medical Examinations'!$A$1:$J$2336,2,FALSE)</f>
        <v>44.34</v>
      </c>
      <c r="D99" s="18">
        <f>VLOOKUP($A99,'Medical Examinations'!$A$1:$J$2336,3,FALSE)</f>
        <v>4.0199999999999996</v>
      </c>
      <c r="E99" s="18" t="str">
        <f>VLOOKUP($A99,'Medical Examinations'!$A$1:$J$2336,4,FALSE)</f>
        <v>Yes</v>
      </c>
      <c r="F99" s="18" t="str">
        <f>VLOOKUP($A99,'Medical Examinations'!$A$1:$J$2336,5,FALSE)</f>
        <v>No</v>
      </c>
      <c r="G99" s="18" t="str">
        <f>VLOOKUP($A99,'Medical Examinations'!$A$1:$J$2336,6,FALSE)</f>
        <v>No</v>
      </c>
      <c r="H99" s="18">
        <f>VLOOKUP($A99,'Medical Examinations'!$A$1:$J$2336,7,FALSE)</f>
        <v>2</v>
      </c>
      <c r="I99" s="18" t="str">
        <f>VLOOKUP($A99,'Medical Examinations'!$A$1:$J$2336,8,FALSE)</f>
        <v>Yes</v>
      </c>
      <c r="J99" s="18" t="str">
        <f>VLOOKUP($A99,'Medical Examinations'!$A$1:$J$2336,9,FALSE)</f>
        <v>Obesity</v>
      </c>
      <c r="K99" s="18" t="str">
        <f>VLOOKUP($A99,'Medical Examinations'!$A$1:$J$2336,10,FALSE)</f>
        <v>Normal</v>
      </c>
      <c r="L99" s="18" t="str">
        <f>VLOOKUP($A99,'Hospitalisation Details'!$A$2:$K$2338,10,FALSE)</f>
        <v>12-Aug-1966</v>
      </c>
      <c r="M99" s="40">
        <f>VLOOKUP($A99,'Hospitalisation Details'!$A$2:$K$2338,6,FALSE)</f>
        <v>40373.74</v>
      </c>
      <c r="N99" s="18" t="str">
        <f>VLOOKUP($A99,'Hospitalisation Details'!$A$2:$K$2338,7,FALSE)</f>
        <v>tier - 1</v>
      </c>
      <c r="O99" s="18" t="str">
        <f>VLOOKUP($A99,'Hospitalisation Details'!$A$2:$K$2338,8,FALSE)</f>
        <v>tier - 3</v>
      </c>
      <c r="P99" s="18" t="str">
        <f>VLOOKUP($A99,'Hospitalisation Details'!$A$2:$K$2338,9,FALSE)</f>
        <v>R1011</v>
      </c>
      <c r="Q99" s="43">
        <f>VLOOKUP($A99,'Hospitalisation Details'!$A$2:$K$2338,11,FALSE)</f>
        <v>56</v>
      </c>
    </row>
    <row r="100" spans="1:17" ht="15.75" hidden="1">
      <c r="A100" s="41" t="s">
        <v>2273</v>
      </c>
      <c r="B100" s="39" t="s">
        <v>2480</v>
      </c>
      <c r="C100" s="18">
        <f>VLOOKUP($A100,'Medical Examinations'!$A$1:$J$2336,2,FALSE)</f>
        <v>41.51</v>
      </c>
      <c r="D100" s="18">
        <f>VLOOKUP($A100,'Medical Examinations'!$A$1:$J$2336,3,FALSE)</f>
        <v>6.92</v>
      </c>
      <c r="E100" s="18" t="str">
        <f>VLOOKUP($A100,'Medical Examinations'!$A$1:$J$2336,4,FALSE)</f>
        <v>No</v>
      </c>
      <c r="F100" s="18" t="str">
        <f>VLOOKUP($A100,'Medical Examinations'!$A$1:$J$2336,5,FALSE)</f>
        <v>No</v>
      </c>
      <c r="G100" s="18" t="str">
        <f>VLOOKUP($A100,'Medical Examinations'!$A$1:$J$2336,6,FALSE)</f>
        <v>No</v>
      </c>
      <c r="H100" s="18">
        <f>VLOOKUP($A100,'Medical Examinations'!$A$1:$J$2336,7,FALSE)</f>
        <v>0</v>
      </c>
      <c r="I100" s="18" t="str">
        <f>VLOOKUP($A100,'Medical Examinations'!$A$1:$J$2336,8,FALSE)</f>
        <v>yes</v>
      </c>
      <c r="J100" s="18" t="str">
        <f>VLOOKUP($A100,'Medical Examinations'!$A$1:$J$2336,9,FALSE)</f>
        <v>Obesity</v>
      </c>
      <c r="K100" s="18" t="str">
        <f>VLOOKUP($A100,'Medical Examinations'!$A$1:$J$2336,10,FALSE)</f>
        <v>Diabetes</v>
      </c>
      <c r="L100" s="18" t="str">
        <f>VLOOKUP($A100,'Hospitalisation Details'!$A$2:$K$2338,10,FALSE)</f>
        <v>4-Sep-1962</v>
      </c>
      <c r="M100" s="40">
        <f>VLOOKUP($A100,'Hospitalisation Details'!$A$2:$K$2338,6,FALSE)</f>
        <v>40309.93</v>
      </c>
      <c r="N100" s="18" t="str">
        <f>VLOOKUP($A100,'Hospitalisation Details'!$A$2:$K$2338,7,FALSE)</f>
        <v>tier - 1</v>
      </c>
      <c r="O100" s="18" t="str">
        <f>VLOOKUP($A100,'Hospitalisation Details'!$A$2:$K$2338,8,FALSE)</f>
        <v>tier - 3</v>
      </c>
      <c r="P100" s="18" t="str">
        <f>VLOOKUP($A100,'Hospitalisation Details'!$A$2:$K$2338,9,FALSE)</f>
        <v>R1011</v>
      </c>
      <c r="Q100" s="43">
        <f>VLOOKUP($A100,'Hospitalisation Details'!$A$2:$K$2338,11,FALSE)</f>
        <v>60</v>
      </c>
    </row>
    <row r="101" spans="1:17" ht="15.75" hidden="1">
      <c r="A101" s="42" t="s">
        <v>2272</v>
      </c>
      <c r="B101" s="6" t="s">
        <v>2481</v>
      </c>
      <c r="C101" s="18">
        <f>VLOOKUP($A101,'Medical Examinations'!$A$1:$J$2336,2,FALSE)</f>
        <v>48.2</v>
      </c>
      <c r="D101" s="18">
        <f>VLOOKUP($A101,'Medical Examinations'!$A$1:$J$2336,3,FALSE)</f>
        <v>4.84</v>
      </c>
      <c r="E101" s="18" t="str">
        <f>VLOOKUP($A101,'Medical Examinations'!$A$1:$J$2336,4,FALSE)</f>
        <v>No</v>
      </c>
      <c r="F101" s="18" t="str">
        <f>VLOOKUP($A101,'Medical Examinations'!$A$1:$J$2336,5,FALSE)</f>
        <v>No</v>
      </c>
      <c r="G101" s="18" t="str">
        <f>VLOOKUP($A101,'Medical Examinations'!$A$1:$J$2336,6,FALSE)</f>
        <v>No</v>
      </c>
      <c r="H101" s="18">
        <f>VLOOKUP($A101,'Medical Examinations'!$A$1:$J$2336,7,FALSE)</f>
        <v>0</v>
      </c>
      <c r="I101" s="18" t="str">
        <f>VLOOKUP($A101,'Medical Examinations'!$A$1:$J$2336,8,FALSE)</f>
        <v>yes</v>
      </c>
      <c r="J101" s="18" t="str">
        <f>VLOOKUP($A101,'Medical Examinations'!$A$1:$J$2336,9,FALSE)</f>
        <v>Obesity</v>
      </c>
      <c r="K101" s="18" t="str">
        <f>VLOOKUP($A101,'Medical Examinations'!$A$1:$J$2336,10,FALSE)</f>
        <v>Normal</v>
      </c>
      <c r="L101" s="18" t="str">
        <f>VLOOKUP($A101,'Hospitalisation Details'!$A$2:$K$2338,10,FALSE)</f>
        <v>27-Jun-1977</v>
      </c>
      <c r="M101" s="40">
        <f>VLOOKUP($A101,'Hospitalisation Details'!$A$2:$K$2338,6,FALSE)</f>
        <v>40284.379999999997</v>
      </c>
      <c r="N101" s="18" t="str">
        <f>VLOOKUP($A101,'Hospitalisation Details'!$A$2:$K$2338,7,FALSE)</f>
        <v>tier - 1</v>
      </c>
      <c r="O101" s="18" t="str">
        <f>VLOOKUP($A101,'Hospitalisation Details'!$A$2:$K$2338,8,FALSE)</f>
        <v>tier - 3</v>
      </c>
      <c r="P101" s="18" t="str">
        <f>VLOOKUP($A101,'Hospitalisation Details'!$A$2:$K$2338,9,FALSE)</f>
        <v>R1012</v>
      </c>
      <c r="Q101" s="43">
        <f>VLOOKUP($A101,'Hospitalisation Details'!$A$2:$K$2338,11,FALSE)</f>
        <v>45</v>
      </c>
    </row>
    <row r="102" spans="1:17" ht="15.75" hidden="1">
      <c r="A102" s="41" t="s">
        <v>2271</v>
      </c>
      <c r="B102" s="39" t="s">
        <v>2482</v>
      </c>
      <c r="C102" s="18">
        <f>VLOOKUP($A102,'Medical Examinations'!$A$1:$J$2336,2,FALSE)</f>
        <v>35.75</v>
      </c>
      <c r="D102" s="18">
        <f>VLOOKUP($A102,'Medical Examinations'!$A$1:$J$2336,3,FALSE)</f>
        <v>8</v>
      </c>
      <c r="E102" s="18" t="str">
        <f>VLOOKUP($A102,'Medical Examinations'!$A$1:$J$2336,4,FALSE)</f>
        <v>Yes</v>
      </c>
      <c r="F102" s="18" t="str">
        <f>VLOOKUP($A102,'Medical Examinations'!$A$1:$J$2336,5,FALSE)</f>
        <v>No</v>
      </c>
      <c r="G102" s="18" t="str">
        <f>VLOOKUP($A102,'Medical Examinations'!$A$1:$J$2336,6,FALSE)</f>
        <v>No</v>
      </c>
      <c r="H102" s="18">
        <f>VLOOKUP($A102,'Medical Examinations'!$A$1:$J$2336,7,FALSE)</f>
        <v>0</v>
      </c>
      <c r="I102" s="18" t="str">
        <f>VLOOKUP($A102,'Medical Examinations'!$A$1:$J$2336,8,FALSE)</f>
        <v>Yes</v>
      </c>
      <c r="J102" s="18" t="str">
        <f>VLOOKUP($A102,'Medical Examinations'!$A$1:$J$2336,9,FALSE)</f>
        <v>Obesity</v>
      </c>
      <c r="K102" s="18" t="str">
        <f>VLOOKUP($A102,'Medical Examinations'!$A$1:$J$2336,10,FALSE)</f>
        <v>Diabetes</v>
      </c>
      <c r="L102" s="18" t="str">
        <f>VLOOKUP($A102,'Hospitalisation Details'!$A$2:$K$2338,10,FALSE)</f>
        <v>4-Oct-1981</v>
      </c>
      <c r="M102" s="40">
        <f>VLOOKUP($A102,'Hospitalisation Details'!$A$2:$K$2338,6,FALSE)</f>
        <v>40273.65</v>
      </c>
      <c r="N102" s="18" t="str">
        <f>VLOOKUP($A102,'Hospitalisation Details'!$A$2:$K$2338,7,FALSE)</f>
        <v>tier - 1</v>
      </c>
      <c r="O102" s="18" t="str">
        <f>VLOOKUP($A102,'Hospitalisation Details'!$A$2:$K$2338,8,FALSE)</f>
        <v>tier - 3</v>
      </c>
      <c r="P102" s="18" t="str">
        <f>VLOOKUP($A102,'Hospitalisation Details'!$A$2:$K$2338,9,FALSE)</f>
        <v>R1013</v>
      </c>
      <c r="Q102" s="43">
        <f>VLOOKUP($A102,'Hospitalisation Details'!$A$2:$K$2338,11,FALSE)</f>
        <v>41</v>
      </c>
    </row>
    <row r="103" spans="1:17" ht="15.75" hidden="1">
      <c r="A103" s="42" t="s">
        <v>2270</v>
      </c>
      <c r="B103" s="6" t="s">
        <v>2483</v>
      </c>
      <c r="C103" s="18">
        <f>VLOOKUP($A103,'Medical Examinations'!$A$1:$J$2336,2,FALSE)</f>
        <v>53.81</v>
      </c>
      <c r="D103" s="18">
        <f>VLOOKUP($A103,'Medical Examinations'!$A$1:$J$2336,3,FALSE)</f>
        <v>8.77</v>
      </c>
      <c r="E103" s="18" t="str">
        <f>VLOOKUP($A103,'Medical Examinations'!$A$1:$J$2336,4,FALSE)</f>
        <v>Yes</v>
      </c>
      <c r="F103" s="18" t="str">
        <f>VLOOKUP($A103,'Medical Examinations'!$A$1:$J$2336,5,FALSE)</f>
        <v>No</v>
      </c>
      <c r="G103" s="18" t="str">
        <f>VLOOKUP($A103,'Medical Examinations'!$A$1:$J$2336,6,FALSE)</f>
        <v>No</v>
      </c>
      <c r="H103" s="18">
        <f>VLOOKUP($A103,'Medical Examinations'!$A$1:$J$2336,7,FALSE)</f>
        <v>0</v>
      </c>
      <c r="I103" s="18" t="str">
        <f>VLOOKUP($A103,'Medical Examinations'!$A$1:$J$2336,8,FALSE)</f>
        <v>Yes</v>
      </c>
      <c r="J103" s="18" t="str">
        <f>VLOOKUP($A103,'Medical Examinations'!$A$1:$J$2336,9,FALSE)</f>
        <v>Obesity</v>
      </c>
      <c r="K103" s="18" t="str">
        <f>VLOOKUP($A103,'Medical Examinations'!$A$1:$J$2336,10,FALSE)</f>
        <v>Diabetes</v>
      </c>
      <c r="L103" s="18" t="str">
        <f>VLOOKUP($A103,'Hospitalisation Details'!$A$2:$K$2338,10,FALSE)</f>
        <v>28-Jul-1981</v>
      </c>
      <c r="M103" s="40">
        <f>VLOOKUP($A103,'Hospitalisation Details'!$A$2:$K$2338,6,FALSE)</f>
        <v>40208.559999999998</v>
      </c>
      <c r="N103" s="18" t="str">
        <f>VLOOKUP($A103,'Hospitalisation Details'!$A$2:$K$2338,7,FALSE)</f>
        <v>tier - 1</v>
      </c>
      <c r="O103" s="18" t="str">
        <f>VLOOKUP($A103,'Hospitalisation Details'!$A$2:$K$2338,8,FALSE)</f>
        <v>tier - 2</v>
      </c>
      <c r="P103" s="18" t="str">
        <f>VLOOKUP($A103,'Hospitalisation Details'!$A$2:$K$2338,9,FALSE)</f>
        <v>R1011</v>
      </c>
      <c r="Q103" s="43">
        <f>VLOOKUP($A103,'Hospitalisation Details'!$A$2:$K$2338,11,FALSE)</f>
        <v>41</v>
      </c>
    </row>
    <row r="104" spans="1:17" ht="15.75" hidden="1">
      <c r="A104" s="41" t="s">
        <v>2269</v>
      </c>
      <c r="B104" s="39" t="s">
        <v>2484</v>
      </c>
      <c r="C104" s="18">
        <f>VLOOKUP($A104,'Medical Examinations'!$A$1:$J$2336,2,FALSE)</f>
        <v>49.48</v>
      </c>
      <c r="D104" s="18">
        <f>VLOOKUP($A104,'Medical Examinations'!$A$1:$J$2336,3,FALSE)</f>
        <v>4.96</v>
      </c>
      <c r="E104" s="18" t="str">
        <f>VLOOKUP($A104,'Medical Examinations'!$A$1:$J$2336,4,FALSE)</f>
        <v>No</v>
      </c>
      <c r="F104" s="18" t="str">
        <f>VLOOKUP($A104,'Medical Examinations'!$A$1:$J$2336,5,FALSE)</f>
        <v>No</v>
      </c>
      <c r="G104" s="18" t="str">
        <f>VLOOKUP($A104,'Medical Examinations'!$A$1:$J$2336,6,FALSE)</f>
        <v>Yes</v>
      </c>
      <c r="H104" s="18">
        <f>VLOOKUP($A104,'Medical Examinations'!$A$1:$J$2336,7,FALSE)</f>
        <v>1</v>
      </c>
      <c r="I104" s="18" t="str">
        <f>VLOOKUP($A104,'Medical Examinations'!$A$1:$J$2336,8,FALSE)</f>
        <v>yes</v>
      </c>
      <c r="J104" s="18" t="str">
        <f>VLOOKUP($A104,'Medical Examinations'!$A$1:$J$2336,9,FALSE)</f>
        <v>Obesity</v>
      </c>
      <c r="K104" s="18" t="str">
        <f>VLOOKUP($A104,'Medical Examinations'!$A$1:$J$2336,10,FALSE)</f>
        <v>Normal</v>
      </c>
      <c r="L104" s="18" t="str">
        <f>VLOOKUP($A104,'Hospitalisation Details'!$A$2:$K$2338,10,FALSE)</f>
        <v>18-Aug-1979</v>
      </c>
      <c r="M104" s="40">
        <f>VLOOKUP($A104,'Hospitalisation Details'!$A$2:$K$2338,6,FALSE)</f>
        <v>40204.83</v>
      </c>
      <c r="N104" s="18" t="str">
        <f>VLOOKUP($A104,'Hospitalisation Details'!$A$2:$K$2338,7,FALSE)</f>
        <v>tier - 1</v>
      </c>
      <c r="O104" s="18" t="str">
        <f>VLOOKUP($A104,'Hospitalisation Details'!$A$2:$K$2338,8,FALSE)</f>
        <v>tier - 3</v>
      </c>
      <c r="P104" s="18" t="str">
        <f>VLOOKUP($A104,'Hospitalisation Details'!$A$2:$K$2338,9,FALSE)</f>
        <v>R1012</v>
      </c>
      <c r="Q104" s="43">
        <f>VLOOKUP($A104,'Hospitalisation Details'!$A$2:$K$2338,11,FALSE)</f>
        <v>43</v>
      </c>
    </row>
    <row r="105" spans="1:17" ht="15.75" hidden="1">
      <c r="A105" s="42" t="s">
        <v>2268</v>
      </c>
      <c r="B105" s="6" t="s">
        <v>2485</v>
      </c>
      <c r="C105" s="18">
        <f>VLOOKUP($A105,'Medical Examinations'!$A$1:$J$2336,2,FALSE)</f>
        <v>34.1</v>
      </c>
      <c r="D105" s="18">
        <f>VLOOKUP($A105,'Medical Examinations'!$A$1:$J$2336,3,FALSE)</f>
        <v>4.43</v>
      </c>
      <c r="E105" s="18" t="str">
        <f>VLOOKUP($A105,'Medical Examinations'!$A$1:$J$2336,4,FALSE)</f>
        <v>Yes</v>
      </c>
      <c r="F105" s="18" t="str">
        <f>VLOOKUP($A105,'Medical Examinations'!$A$1:$J$2336,5,FALSE)</f>
        <v>No</v>
      </c>
      <c r="G105" s="18" t="str">
        <f>VLOOKUP($A105,'Medical Examinations'!$A$1:$J$2336,6,FALSE)</f>
        <v>No</v>
      </c>
      <c r="H105" s="18">
        <f>VLOOKUP($A105,'Medical Examinations'!$A$1:$J$2336,7,FALSE)</f>
        <v>0</v>
      </c>
      <c r="I105" s="18" t="str">
        <f>VLOOKUP($A105,'Medical Examinations'!$A$1:$J$2336,8,FALSE)</f>
        <v>Yes</v>
      </c>
      <c r="J105" s="18" t="str">
        <f>VLOOKUP($A105,'Medical Examinations'!$A$1:$J$2336,9,FALSE)</f>
        <v>Obesity</v>
      </c>
      <c r="K105" s="18" t="str">
        <f>VLOOKUP($A105,'Medical Examinations'!$A$1:$J$2336,10,FALSE)</f>
        <v>Normal</v>
      </c>
      <c r="L105" s="18" t="str">
        <f>VLOOKUP($A105,'Hospitalisation Details'!$A$2:$K$2338,10,FALSE)</f>
        <v>21-Oct-1985</v>
      </c>
      <c r="M105" s="40">
        <f>VLOOKUP($A105,'Hospitalisation Details'!$A$2:$K$2338,6,FALSE)</f>
        <v>40182.25</v>
      </c>
      <c r="N105" s="18" t="str">
        <f>VLOOKUP($A105,'Hospitalisation Details'!$A$2:$K$2338,7,FALSE)</f>
        <v>tier - 1</v>
      </c>
      <c r="O105" s="18" t="str">
        <f>VLOOKUP($A105,'Hospitalisation Details'!$A$2:$K$2338,8,FALSE)</f>
        <v>tier - 2</v>
      </c>
      <c r="P105" s="18" t="str">
        <f>VLOOKUP($A105,'Hospitalisation Details'!$A$2:$K$2338,9,FALSE)</f>
        <v>R1011</v>
      </c>
      <c r="Q105" s="43">
        <f>VLOOKUP($A105,'Hospitalisation Details'!$A$2:$K$2338,11,FALSE)</f>
        <v>37</v>
      </c>
    </row>
    <row r="106" spans="1:17" ht="15.75" hidden="1">
      <c r="A106" s="41" t="s">
        <v>2267</v>
      </c>
      <c r="B106" s="39" t="s">
        <v>2486</v>
      </c>
      <c r="C106" s="18">
        <f>VLOOKUP($A106,'Medical Examinations'!$A$1:$J$2336,2,FALSE)</f>
        <v>35.299999999999997</v>
      </c>
      <c r="D106" s="18">
        <f>VLOOKUP($A106,'Medical Examinations'!$A$1:$J$2336,3,FALSE)</f>
        <v>5.82</v>
      </c>
      <c r="E106" s="18" t="str">
        <f>VLOOKUP($A106,'Medical Examinations'!$A$1:$J$2336,4,FALSE)</f>
        <v>Yes</v>
      </c>
      <c r="F106" s="18" t="str">
        <f>VLOOKUP($A106,'Medical Examinations'!$A$1:$J$2336,5,FALSE)</f>
        <v>No</v>
      </c>
      <c r="G106" s="18" t="str">
        <f>VLOOKUP($A106,'Medical Examinations'!$A$1:$J$2336,6,FALSE)</f>
        <v>Yes</v>
      </c>
      <c r="H106" s="18">
        <f>VLOOKUP($A106,'Medical Examinations'!$A$1:$J$2336,7,FALSE)</f>
        <v>1</v>
      </c>
      <c r="I106" s="18" t="str">
        <f>VLOOKUP($A106,'Medical Examinations'!$A$1:$J$2336,8,FALSE)</f>
        <v>Yes</v>
      </c>
      <c r="J106" s="18" t="str">
        <f>VLOOKUP($A106,'Medical Examinations'!$A$1:$J$2336,9,FALSE)</f>
        <v>Obesity</v>
      </c>
      <c r="K106" s="18" t="str">
        <f>VLOOKUP($A106,'Medical Examinations'!$A$1:$J$2336,10,FALSE)</f>
        <v>Prediabetes</v>
      </c>
      <c r="L106" s="18" t="str">
        <f>VLOOKUP($A106,'Hospitalisation Details'!$A$2:$K$2338,10,FALSE)</f>
        <v>14-Oct-1983</v>
      </c>
      <c r="M106" s="40">
        <f>VLOOKUP($A106,'Hospitalisation Details'!$A$2:$K$2338,6,FALSE)</f>
        <v>40103.89</v>
      </c>
      <c r="N106" s="18" t="str">
        <f>VLOOKUP($A106,'Hospitalisation Details'!$A$2:$K$2338,7,FALSE)</f>
        <v>tier - 1</v>
      </c>
      <c r="O106" s="18" t="str">
        <f>VLOOKUP($A106,'Hospitalisation Details'!$A$2:$K$2338,8,FALSE)</f>
        <v>tier - 2</v>
      </c>
      <c r="P106" s="18" t="str">
        <f>VLOOKUP($A106,'Hospitalisation Details'!$A$2:$K$2338,9,FALSE)</f>
        <v>R1011</v>
      </c>
      <c r="Q106" s="43">
        <f>VLOOKUP($A106,'Hospitalisation Details'!$A$2:$K$2338,11,FALSE)</f>
        <v>39</v>
      </c>
    </row>
    <row r="107" spans="1:17" ht="15.75" hidden="1">
      <c r="A107" s="42" t="s">
        <v>2266</v>
      </c>
      <c r="B107" s="6" t="s">
        <v>2487</v>
      </c>
      <c r="C107" s="18">
        <f>VLOOKUP($A107,'Medical Examinations'!$A$1:$J$2336,2,FALSE)</f>
        <v>43.83</v>
      </c>
      <c r="D107" s="18">
        <f>VLOOKUP($A107,'Medical Examinations'!$A$1:$J$2336,3,FALSE)</f>
        <v>6.03</v>
      </c>
      <c r="E107" s="18" t="str">
        <f>VLOOKUP($A107,'Medical Examinations'!$A$1:$J$2336,4,FALSE)</f>
        <v>Yes</v>
      </c>
      <c r="F107" s="18" t="str">
        <f>VLOOKUP($A107,'Medical Examinations'!$A$1:$J$2336,5,FALSE)</f>
        <v>No</v>
      </c>
      <c r="G107" s="18" t="str">
        <f>VLOOKUP($A107,'Medical Examinations'!$A$1:$J$2336,6,FALSE)</f>
        <v>No</v>
      </c>
      <c r="H107" s="18">
        <f>VLOOKUP($A107,'Medical Examinations'!$A$1:$J$2336,7,FALSE)</f>
        <v>2</v>
      </c>
      <c r="I107" s="18" t="str">
        <f>VLOOKUP($A107,'Medical Examinations'!$A$1:$J$2336,8,FALSE)</f>
        <v>Yes</v>
      </c>
      <c r="J107" s="18" t="str">
        <f>VLOOKUP($A107,'Medical Examinations'!$A$1:$J$2336,9,FALSE)</f>
        <v>Obesity</v>
      </c>
      <c r="K107" s="18" t="str">
        <f>VLOOKUP($A107,'Medical Examinations'!$A$1:$J$2336,10,FALSE)</f>
        <v>Prediabetes</v>
      </c>
      <c r="L107" s="18" t="str">
        <f>VLOOKUP($A107,'Hospitalisation Details'!$A$2:$K$2338,10,FALSE)</f>
        <v>12-Aug-1966</v>
      </c>
      <c r="M107" s="40">
        <f>VLOOKUP($A107,'Hospitalisation Details'!$A$2:$K$2338,6,FALSE)</f>
        <v>40069.440000000002</v>
      </c>
      <c r="N107" s="18" t="str">
        <f>VLOOKUP($A107,'Hospitalisation Details'!$A$2:$K$2338,7,FALSE)</f>
        <v>tier - 1</v>
      </c>
      <c r="O107" s="18" t="str">
        <f>VLOOKUP($A107,'Hospitalisation Details'!$A$2:$K$2338,8,FALSE)</f>
        <v>tier - 3</v>
      </c>
      <c r="P107" s="18" t="str">
        <f>VLOOKUP($A107,'Hospitalisation Details'!$A$2:$K$2338,9,FALSE)</f>
        <v>R1011</v>
      </c>
      <c r="Q107" s="43">
        <f>VLOOKUP($A107,'Hospitalisation Details'!$A$2:$K$2338,11,FALSE)</f>
        <v>56</v>
      </c>
    </row>
    <row r="108" spans="1:17" ht="15.75" hidden="1">
      <c r="A108" s="41" t="s">
        <v>2265</v>
      </c>
      <c r="B108" s="39" t="s">
        <v>2488</v>
      </c>
      <c r="C108" s="18">
        <f>VLOOKUP($A108,'Medical Examinations'!$A$1:$J$2336,2,FALSE)</f>
        <v>50.07</v>
      </c>
      <c r="D108" s="18">
        <f>VLOOKUP($A108,'Medical Examinations'!$A$1:$J$2336,3,FALSE)</f>
        <v>9.27</v>
      </c>
      <c r="E108" s="18" t="str">
        <f>VLOOKUP($A108,'Medical Examinations'!$A$1:$J$2336,4,FALSE)</f>
        <v>No</v>
      </c>
      <c r="F108" s="18" t="str">
        <f>VLOOKUP($A108,'Medical Examinations'!$A$1:$J$2336,5,FALSE)</f>
        <v>No</v>
      </c>
      <c r="G108" s="18" t="str">
        <f>VLOOKUP($A108,'Medical Examinations'!$A$1:$J$2336,6,FALSE)</f>
        <v>No</v>
      </c>
      <c r="H108" s="18">
        <f>VLOOKUP($A108,'Medical Examinations'!$A$1:$J$2336,7,FALSE)</f>
        <v>0</v>
      </c>
      <c r="I108" s="18" t="str">
        <f>VLOOKUP($A108,'Medical Examinations'!$A$1:$J$2336,8,FALSE)</f>
        <v>yes</v>
      </c>
      <c r="J108" s="18" t="str">
        <f>VLOOKUP($A108,'Medical Examinations'!$A$1:$J$2336,9,FALSE)</f>
        <v>Obesity</v>
      </c>
      <c r="K108" s="18" t="str">
        <f>VLOOKUP($A108,'Medical Examinations'!$A$1:$J$2336,10,FALSE)</f>
        <v>Diabetes</v>
      </c>
      <c r="L108" s="18" t="str">
        <f>VLOOKUP($A108,'Hospitalisation Details'!$A$2:$K$2338,10,FALSE)</f>
        <v>20-Dec-1978</v>
      </c>
      <c r="M108" s="40">
        <f>VLOOKUP($A108,'Hospitalisation Details'!$A$2:$K$2338,6,FALSE)</f>
        <v>40054.730000000003</v>
      </c>
      <c r="N108" s="18" t="str">
        <f>VLOOKUP($A108,'Hospitalisation Details'!$A$2:$K$2338,7,FALSE)</f>
        <v>tier - 1</v>
      </c>
      <c r="O108" s="18" t="str">
        <f>VLOOKUP($A108,'Hospitalisation Details'!$A$2:$K$2338,8,FALSE)</f>
        <v>tier - 3</v>
      </c>
      <c r="P108" s="18" t="str">
        <f>VLOOKUP($A108,'Hospitalisation Details'!$A$2:$K$2338,9,FALSE)</f>
        <v>R1011</v>
      </c>
      <c r="Q108" s="43">
        <f>VLOOKUP($A108,'Hospitalisation Details'!$A$2:$K$2338,11,FALSE)</f>
        <v>44</v>
      </c>
    </row>
    <row r="109" spans="1:17" ht="15.75" hidden="1">
      <c r="A109" s="42" t="s">
        <v>2264</v>
      </c>
      <c r="B109" s="6" t="s">
        <v>2489</v>
      </c>
      <c r="C109" s="18">
        <f>VLOOKUP($A109,'Medical Examinations'!$A$1:$J$2336,2,FALSE)</f>
        <v>32.774999999999999</v>
      </c>
      <c r="D109" s="18">
        <f>VLOOKUP($A109,'Medical Examinations'!$A$1:$J$2336,3,FALSE)</f>
        <v>5.53</v>
      </c>
      <c r="E109" s="18" t="str">
        <f>VLOOKUP($A109,'Medical Examinations'!$A$1:$J$2336,4,FALSE)</f>
        <v>No</v>
      </c>
      <c r="F109" s="18" t="str">
        <f>VLOOKUP($A109,'Medical Examinations'!$A$1:$J$2336,5,FALSE)</f>
        <v>No</v>
      </c>
      <c r="G109" s="18" t="str">
        <f>VLOOKUP($A109,'Medical Examinations'!$A$1:$J$2336,6,FALSE)</f>
        <v>No</v>
      </c>
      <c r="H109" s="18">
        <f>VLOOKUP($A109,'Medical Examinations'!$A$1:$J$2336,7,FALSE)</f>
        <v>0</v>
      </c>
      <c r="I109" s="18" t="str">
        <f>VLOOKUP($A109,'Medical Examinations'!$A$1:$J$2336,8,FALSE)</f>
        <v>yes</v>
      </c>
      <c r="J109" s="18" t="str">
        <f>VLOOKUP($A109,'Medical Examinations'!$A$1:$J$2336,9,FALSE)</f>
        <v>Obesity</v>
      </c>
      <c r="K109" s="18" t="str">
        <f>VLOOKUP($A109,'Medical Examinations'!$A$1:$J$2336,10,FALSE)</f>
        <v>Normal</v>
      </c>
      <c r="L109" s="18" t="str">
        <f>VLOOKUP($A109,'Hospitalisation Details'!$A$2:$K$2338,10,FALSE)</f>
        <v>25-Dec-1982</v>
      </c>
      <c r="M109" s="40">
        <f>VLOOKUP($A109,'Hospitalisation Details'!$A$2:$K$2338,6,FALSE)</f>
        <v>40003.33</v>
      </c>
      <c r="N109" s="18" t="str">
        <f>VLOOKUP($A109,'Hospitalisation Details'!$A$2:$K$2338,7,FALSE)</f>
        <v>tier - 1</v>
      </c>
      <c r="O109" s="18" t="str">
        <f>VLOOKUP($A109,'Hospitalisation Details'!$A$2:$K$2338,8,FALSE)</f>
        <v>tier - 1</v>
      </c>
      <c r="P109" s="18" t="str">
        <f>VLOOKUP($A109,'Hospitalisation Details'!$A$2:$K$2338,9,FALSE)</f>
        <v>R1012</v>
      </c>
      <c r="Q109" s="43">
        <f>VLOOKUP($A109,'Hospitalisation Details'!$A$2:$K$2338,11,FALSE)</f>
        <v>40</v>
      </c>
    </row>
    <row r="110" spans="1:17" ht="15.75" hidden="1">
      <c r="A110" s="41" t="s">
        <v>2263</v>
      </c>
      <c r="B110" s="39" t="s">
        <v>2490</v>
      </c>
      <c r="C110" s="18">
        <f>VLOOKUP($A110,'Medical Examinations'!$A$1:$J$2336,2,FALSE)</f>
        <v>34.104999999999997</v>
      </c>
      <c r="D110" s="18">
        <f>VLOOKUP($A110,'Medical Examinations'!$A$1:$J$2336,3,FALSE)</f>
        <v>5.07</v>
      </c>
      <c r="E110" s="18" t="str">
        <f>VLOOKUP($A110,'Medical Examinations'!$A$1:$J$2336,4,FALSE)</f>
        <v>No</v>
      </c>
      <c r="F110" s="18" t="str">
        <f>VLOOKUP($A110,'Medical Examinations'!$A$1:$J$2336,5,FALSE)</f>
        <v>No</v>
      </c>
      <c r="G110" s="18" t="str">
        <f>VLOOKUP($A110,'Medical Examinations'!$A$1:$J$2336,6,FALSE)</f>
        <v>No</v>
      </c>
      <c r="H110" s="18">
        <f>VLOOKUP($A110,'Medical Examinations'!$A$1:$J$2336,7,FALSE)</f>
        <v>1</v>
      </c>
      <c r="I110" s="18" t="str">
        <f>VLOOKUP($A110,'Medical Examinations'!$A$1:$J$2336,8,FALSE)</f>
        <v>yes</v>
      </c>
      <c r="J110" s="18" t="str">
        <f>VLOOKUP($A110,'Medical Examinations'!$A$1:$J$2336,9,FALSE)</f>
        <v>Obesity</v>
      </c>
      <c r="K110" s="18" t="str">
        <f>VLOOKUP($A110,'Medical Examinations'!$A$1:$J$2336,10,FALSE)</f>
        <v>Normal</v>
      </c>
      <c r="L110" s="18" t="str">
        <f>VLOOKUP($A110,'Hospitalisation Details'!$A$2:$K$2338,10,FALSE)</f>
        <v>8-Aug-1987</v>
      </c>
      <c r="M110" s="40">
        <f>VLOOKUP($A110,'Hospitalisation Details'!$A$2:$K$2338,6,FALSE)</f>
        <v>39983.43</v>
      </c>
      <c r="N110" s="18" t="str">
        <f>VLOOKUP($A110,'Hospitalisation Details'!$A$2:$K$2338,7,FALSE)</f>
        <v>tier - 2</v>
      </c>
      <c r="O110" s="18" t="str">
        <f>VLOOKUP($A110,'Hospitalisation Details'!$A$2:$K$2338,8,FALSE)</f>
        <v>tier - 3</v>
      </c>
      <c r="P110" s="18" t="str">
        <f>VLOOKUP($A110,'Hospitalisation Details'!$A$2:$K$2338,9,FALSE)</f>
        <v>R1012</v>
      </c>
      <c r="Q110" s="43">
        <f>VLOOKUP($A110,'Hospitalisation Details'!$A$2:$K$2338,11,FALSE)</f>
        <v>35</v>
      </c>
    </row>
    <row r="111" spans="1:17" ht="15.75" hidden="1">
      <c r="A111" s="42" t="s">
        <v>2262</v>
      </c>
      <c r="B111" s="6" t="s">
        <v>2491</v>
      </c>
      <c r="C111" s="18">
        <f>VLOOKUP($A111,'Medical Examinations'!$A$1:$J$2336,2,FALSE)</f>
        <v>48.93</v>
      </c>
      <c r="D111" s="18">
        <f>VLOOKUP($A111,'Medical Examinations'!$A$1:$J$2336,3,FALSE)</f>
        <v>11.17</v>
      </c>
      <c r="E111" s="18" t="str">
        <f>VLOOKUP($A111,'Medical Examinations'!$A$1:$J$2336,4,FALSE)</f>
        <v>Yes</v>
      </c>
      <c r="F111" s="18" t="str">
        <f>VLOOKUP($A111,'Medical Examinations'!$A$1:$J$2336,5,FALSE)</f>
        <v>No</v>
      </c>
      <c r="G111" s="18" t="str">
        <f>VLOOKUP($A111,'Medical Examinations'!$A$1:$J$2336,6,FALSE)</f>
        <v>No</v>
      </c>
      <c r="H111" s="18">
        <f>VLOOKUP($A111,'Medical Examinations'!$A$1:$J$2336,7,FALSE)</f>
        <v>1</v>
      </c>
      <c r="I111" s="18" t="str">
        <f>VLOOKUP($A111,'Medical Examinations'!$A$1:$J$2336,8,FALSE)</f>
        <v>Yes</v>
      </c>
      <c r="J111" s="18" t="str">
        <f>VLOOKUP($A111,'Medical Examinations'!$A$1:$J$2336,9,FALSE)</f>
        <v>Obesity</v>
      </c>
      <c r="K111" s="18" t="str">
        <f>VLOOKUP($A111,'Medical Examinations'!$A$1:$J$2336,10,FALSE)</f>
        <v>Diabetes</v>
      </c>
      <c r="L111" s="18" t="str">
        <f>VLOOKUP($A111,'Hospitalisation Details'!$A$2:$K$2338,10,FALSE)</f>
        <v>2-Dec-1975</v>
      </c>
      <c r="M111" s="40">
        <f>VLOOKUP($A111,'Hospitalisation Details'!$A$2:$K$2338,6,FALSE)</f>
        <v>39963.120000000003</v>
      </c>
      <c r="N111" s="18" t="str">
        <f>VLOOKUP($A111,'Hospitalisation Details'!$A$2:$K$2338,7,FALSE)</f>
        <v>tier - 2</v>
      </c>
      <c r="O111" s="18" t="str">
        <f>VLOOKUP($A111,'Hospitalisation Details'!$A$2:$K$2338,8,FALSE)</f>
        <v>tier - 2</v>
      </c>
      <c r="P111" s="18" t="str">
        <f>VLOOKUP($A111,'Hospitalisation Details'!$A$2:$K$2338,9,FALSE)</f>
        <v>R1011</v>
      </c>
      <c r="Q111" s="43">
        <f>VLOOKUP($A111,'Hospitalisation Details'!$A$2:$K$2338,11,FALSE)</f>
        <v>47</v>
      </c>
    </row>
    <row r="112" spans="1:17" ht="15.75" hidden="1">
      <c r="A112" s="41" t="s">
        <v>2261</v>
      </c>
      <c r="B112" s="39" t="s">
        <v>2492</v>
      </c>
      <c r="C112" s="18">
        <f>VLOOKUP($A112,'Medical Examinations'!$A$1:$J$2336,2,FALSE)</f>
        <v>37.07</v>
      </c>
      <c r="D112" s="18">
        <f>VLOOKUP($A112,'Medical Examinations'!$A$1:$J$2336,3,FALSE)</f>
        <v>6.14</v>
      </c>
      <c r="E112" s="18" t="str">
        <f>VLOOKUP($A112,'Medical Examinations'!$A$1:$J$2336,4,FALSE)</f>
        <v>Yes</v>
      </c>
      <c r="F112" s="18" t="str">
        <f>VLOOKUP($A112,'Medical Examinations'!$A$1:$J$2336,5,FALSE)</f>
        <v>No</v>
      </c>
      <c r="G112" s="18" t="str">
        <f>VLOOKUP($A112,'Medical Examinations'!$A$1:$J$2336,6,FALSE)</f>
        <v>No</v>
      </c>
      <c r="H112" s="18">
        <f>VLOOKUP($A112,'Medical Examinations'!$A$1:$J$2336,7,FALSE)</f>
        <v>0</v>
      </c>
      <c r="I112" s="18" t="str">
        <f>VLOOKUP($A112,'Medical Examinations'!$A$1:$J$2336,8,FALSE)</f>
        <v>Yes</v>
      </c>
      <c r="J112" s="18" t="str">
        <f>VLOOKUP($A112,'Medical Examinations'!$A$1:$J$2336,9,FALSE)</f>
        <v>Obesity</v>
      </c>
      <c r="K112" s="18" t="str">
        <f>VLOOKUP($A112,'Medical Examinations'!$A$1:$J$2336,10,FALSE)</f>
        <v>Prediabetes</v>
      </c>
      <c r="L112" s="18" t="str">
        <f>VLOOKUP($A112,'Hospitalisation Details'!$A$2:$K$2338,10,FALSE)</f>
        <v>22-Aug-1985</v>
      </c>
      <c r="M112" s="40">
        <f>VLOOKUP($A112,'Hospitalisation Details'!$A$2:$K$2338,6,FALSE)</f>
        <v>39871.699999999997</v>
      </c>
      <c r="N112" s="18" t="str">
        <f>VLOOKUP($A112,'Hospitalisation Details'!$A$2:$K$2338,7,FALSE)</f>
        <v>tier - 1</v>
      </c>
      <c r="O112" s="18" t="str">
        <f>VLOOKUP($A112,'Hospitalisation Details'!$A$2:$K$2338,8,FALSE)</f>
        <v>tier - 2</v>
      </c>
      <c r="P112" s="18" t="str">
        <f>VLOOKUP($A112,'Hospitalisation Details'!$A$2:$K$2338,9,FALSE)</f>
        <v>R1013</v>
      </c>
      <c r="Q112" s="43">
        <f>VLOOKUP($A112,'Hospitalisation Details'!$A$2:$K$2338,11,FALSE)</f>
        <v>37</v>
      </c>
    </row>
    <row r="113" spans="1:17" ht="15.75" hidden="1">
      <c r="A113" s="42" t="s">
        <v>2260</v>
      </c>
      <c r="B113" s="6" t="s">
        <v>2493</v>
      </c>
      <c r="C113" s="18">
        <f>VLOOKUP($A113,'Medical Examinations'!$A$1:$J$2336,2,FALSE)</f>
        <v>51.51</v>
      </c>
      <c r="D113" s="18">
        <f>VLOOKUP($A113,'Medical Examinations'!$A$1:$J$2336,3,FALSE)</f>
        <v>6.26</v>
      </c>
      <c r="E113" s="18" t="str">
        <f>VLOOKUP($A113,'Medical Examinations'!$A$1:$J$2336,4,FALSE)</f>
        <v>Yes</v>
      </c>
      <c r="F113" s="18" t="str">
        <f>VLOOKUP($A113,'Medical Examinations'!$A$1:$J$2336,5,FALSE)</f>
        <v>No</v>
      </c>
      <c r="G113" s="18" t="str">
        <f>VLOOKUP($A113,'Medical Examinations'!$A$1:$J$2336,6,FALSE)</f>
        <v>Yes</v>
      </c>
      <c r="H113" s="18">
        <f>VLOOKUP($A113,'Medical Examinations'!$A$1:$J$2336,7,FALSE)</f>
        <v>1</v>
      </c>
      <c r="I113" s="18" t="str">
        <f>VLOOKUP($A113,'Medical Examinations'!$A$1:$J$2336,8,FALSE)</f>
        <v>Yes</v>
      </c>
      <c r="J113" s="18" t="str">
        <f>VLOOKUP($A113,'Medical Examinations'!$A$1:$J$2336,9,FALSE)</f>
        <v>Obesity</v>
      </c>
      <c r="K113" s="18" t="str">
        <f>VLOOKUP($A113,'Medical Examinations'!$A$1:$J$2336,10,FALSE)</f>
        <v>Prediabetes</v>
      </c>
      <c r="L113" s="18" t="str">
        <f>VLOOKUP($A113,'Hospitalisation Details'!$A$2:$K$2338,10,FALSE)</f>
        <v>1-Jun-1983</v>
      </c>
      <c r="M113" s="40">
        <f>VLOOKUP($A113,'Hospitalisation Details'!$A$2:$K$2338,6,FALSE)</f>
        <v>39865.699999999997</v>
      </c>
      <c r="N113" s="18" t="str">
        <f>VLOOKUP($A113,'Hospitalisation Details'!$A$2:$K$2338,7,FALSE)</f>
        <v>tier - 2</v>
      </c>
      <c r="O113" s="18" t="str">
        <f>VLOOKUP($A113,'Hospitalisation Details'!$A$2:$K$2338,8,FALSE)</f>
        <v>tier - 2</v>
      </c>
      <c r="P113" s="18" t="str">
        <f>VLOOKUP($A113,'Hospitalisation Details'!$A$2:$K$2338,9,FALSE)</f>
        <v>R1011</v>
      </c>
      <c r="Q113" s="43">
        <f>VLOOKUP($A113,'Hospitalisation Details'!$A$2:$K$2338,11,FALSE)</f>
        <v>40</v>
      </c>
    </row>
    <row r="114" spans="1:17" ht="15.75" hidden="1">
      <c r="A114" s="41" t="s">
        <v>2259</v>
      </c>
      <c r="B114" s="39" t="s">
        <v>2494</v>
      </c>
      <c r="C114" s="18">
        <f>VLOOKUP($A114,'Medical Examinations'!$A$1:$J$2336,2,FALSE)</f>
        <v>34.799999999999997</v>
      </c>
      <c r="D114" s="18">
        <f>VLOOKUP($A114,'Medical Examinations'!$A$1:$J$2336,3,FALSE)</f>
        <v>4.72</v>
      </c>
      <c r="E114" s="18" t="str">
        <f>VLOOKUP($A114,'Medical Examinations'!$A$1:$J$2336,4,FALSE)</f>
        <v>Yes</v>
      </c>
      <c r="F114" s="18" t="str">
        <f>VLOOKUP($A114,'Medical Examinations'!$A$1:$J$2336,5,FALSE)</f>
        <v>No</v>
      </c>
      <c r="G114" s="18" t="str">
        <f>VLOOKUP($A114,'Medical Examinations'!$A$1:$J$2336,6,FALSE)</f>
        <v>No</v>
      </c>
      <c r="H114" s="18">
        <f>VLOOKUP($A114,'Medical Examinations'!$A$1:$J$2336,7,FALSE)</f>
        <v>0</v>
      </c>
      <c r="I114" s="18" t="str">
        <f>VLOOKUP($A114,'Medical Examinations'!$A$1:$J$2336,8,FALSE)</f>
        <v>Yes</v>
      </c>
      <c r="J114" s="18" t="str">
        <f>VLOOKUP($A114,'Medical Examinations'!$A$1:$J$2336,9,FALSE)</f>
        <v>Obesity</v>
      </c>
      <c r="K114" s="18" t="str">
        <f>VLOOKUP($A114,'Medical Examinations'!$A$1:$J$2336,10,FALSE)</f>
        <v>Normal</v>
      </c>
      <c r="L114" s="18" t="str">
        <f>VLOOKUP($A114,'Hospitalisation Details'!$A$2:$K$2338,10,FALSE)</f>
        <v>17-Jul-1985</v>
      </c>
      <c r="M114" s="40">
        <f>VLOOKUP($A114,'Hospitalisation Details'!$A$2:$K$2338,6,FALSE)</f>
        <v>39836.519999999997</v>
      </c>
      <c r="N114" s="18" t="str">
        <f>VLOOKUP($A114,'Hospitalisation Details'!$A$2:$K$2338,7,FALSE)</f>
        <v>tier - 2</v>
      </c>
      <c r="O114" s="18" t="str">
        <f>VLOOKUP($A114,'Hospitalisation Details'!$A$2:$K$2338,8,FALSE)</f>
        <v>tier - 1</v>
      </c>
      <c r="P114" s="18" t="str">
        <f>VLOOKUP($A114,'Hospitalisation Details'!$A$2:$K$2338,9,FALSE)</f>
        <v>R1011</v>
      </c>
      <c r="Q114" s="43">
        <f>VLOOKUP($A114,'Hospitalisation Details'!$A$2:$K$2338,11,FALSE)</f>
        <v>37</v>
      </c>
    </row>
    <row r="115" spans="1:17" ht="15.75" hidden="1">
      <c r="A115" s="42" t="s">
        <v>2258</v>
      </c>
      <c r="B115" s="6" t="s">
        <v>2495</v>
      </c>
      <c r="C115" s="18">
        <f>VLOOKUP($A115,'Medical Examinations'!$A$1:$J$2336,2,FALSE)</f>
        <v>36.67</v>
      </c>
      <c r="D115" s="18">
        <f>VLOOKUP($A115,'Medical Examinations'!$A$1:$J$2336,3,FALSE)</f>
        <v>5.18</v>
      </c>
      <c r="E115" s="18" t="str">
        <f>VLOOKUP($A115,'Medical Examinations'!$A$1:$J$2336,4,FALSE)</f>
        <v>No</v>
      </c>
      <c r="F115" s="18" t="str">
        <f>VLOOKUP($A115,'Medical Examinations'!$A$1:$J$2336,5,FALSE)</f>
        <v>No</v>
      </c>
      <c r="G115" s="18" t="str">
        <f>VLOOKUP($A115,'Medical Examinations'!$A$1:$J$2336,6,FALSE)</f>
        <v>No</v>
      </c>
      <c r="H115" s="18">
        <f>VLOOKUP($A115,'Medical Examinations'!$A$1:$J$2336,7,FALSE)</f>
        <v>1</v>
      </c>
      <c r="I115" s="18" t="str">
        <f>VLOOKUP($A115,'Medical Examinations'!$A$1:$J$2336,8,FALSE)</f>
        <v>yes</v>
      </c>
      <c r="J115" s="18" t="str">
        <f>VLOOKUP($A115,'Medical Examinations'!$A$1:$J$2336,9,FALSE)</f>
        <v>Obesity</v>
      </c>
      <c r="K115" s="18" t="str">
        <f>VLOOKUP($A115,'Medical Examinations'!$A$1:$J$2336,10,FALSE)</f>
        <v>Normal</v>
      </c>
      <c r="L115" s="18" t="str">
        <f>VLOOKUP($A115,'Hospitalisation Details'!$A$2:$K$2338,10,FALSE)</f>
        <v>24-Jul-1987</v>
      </c>
      <c r="M115" s="40">
        <f>VLOOKUP($A115,'Hospitalisation Details'!$A$2:$K$2338,6,FALSE)</f>
        <v>39774.28</v>
      </c>
      <c r="N115" s="18" t="str">
        <f>VLOOKUP($A115,'Hospitalisation Details'!$A$2:$K$2338,7,FALSE)</f>
        <v>tier - 1</v>
      </c>
      <c r="O115" s="18" t="str">
        <f>VLOOKUP($A115,'Hospitalisation Details'!$A$2:$K$2338,8,FALSE)</f>
        <v>tier - 1</v>
      </c>
      <c r="P115" s="18" t="str">
        <f>VLOOKUP($A115,'Hospitalisation Details'!$A$2:$K$2338,9,FALSE)</f>
        <v>R1014</v>
      </c>
      <c r="Q115" s="43">
        <f>VLOOKUP($A115,'Hospitalisation Details'!$A$2:$K$2338,11,FALSE)</f>
        <v>35</v>
      </c>
    </row>
    <row r="116" spans="1:17" ht="15.75" hidden="1">
      <c r="A116" s="41" t="s">
        <v>2257</v>
      </c>
      <c r="B116" s="39" t="s">
        <v>2496</v>
      </c>
      <c r="C116" s="18">
        <f>VLOOKUP($A116,'Medical Examinations'!$A$1:$J$2336,2,FALSE)</f>
        <v>30.9</v>
      </c>
      <c r="D116" s="18">
        <f>VLOOKUP($A116,'Medical Examinations'!$A$1:$J$2336,3,FALSE)</f>
        <v>9.4</v>
      </c>
      <c r="E116" s="18" t="str">
        <f>VLOOKUP($A116,'Medical Examinations'!$A$1:$J$2336,4,FALSE)</f>
        <v>No</v>
      </c>
      <c r="F116" s="18" t="str">
        <f>VLOOKUP($A116,'Medical Examinations'!$A$1:$J$2336,5,FALSE)</f>
        <v>No</v>
      </c>
      <c r="G116" s="18" t="str">
        <f>VLOOKUP($A116,'Medical Examinations'!$A$1:$J$2336,6,FALSE)</f>
        <v>No</v>
      </c>
      <c r="H116" s="18">
        <f>VLOOKUP($A116,'Medical Examinations'!$A$1:$J$2336,7,FALSE)</f>
        <v>2</v>
      </c>
      <c r="I116" s="18" t="str">
        <f>VLOOKUP($A116,'Medical Examinations'!$A$1:$J$2336,8,FALSE)</f>
        <v>yes</v>
      </c>
      <c r="J116" s="18" t="str">
        <f>VLOOKUP($A116,'Medical Examinations'!$A$1:$J$2336,9,FALSE)</f>
        <v>Obesity</v>
      </c>
      <c r="K116" s="18" t="str">
        <f>VLOOKUP($A116,'Medical Examinations'!$A$1:$J$2336,10,FALSE)</f>
        <v>Diabetes</v>
      </c>
      <c r="L116" s="18" t="str">
        <f>VLOOKUP($A116,'Hospitalisation Details'!$A$2:$K$2338,10,FALSE)</f>
        <v>17-Dec-1973</v>
      </c>
      <c r="M116" s="40">
        <f>VLOOKUP($A116,'Hospitalisation Details'!$A$2:$K$2338,6,FALSE)</f>
        <v>39727.61</v>
      </c>
      <c r="N116" s="18" t="str">
        <f>VLOOKUP($A116,'Hospitalisation Details'!$A$2:$K$2338,7,FALSE)</f>
        <v>tier - 1</v>
      </c>
      <c r="O116" s="18" t="str">
        <f>VLOOKUP($A116,'Hospitalisation Details'!$A$2:$K$2338,8,FALSE)</f>
        <v>tier - 2</v>
      </c>
      <c r="P116" s="18" t="str">
        <f>VLOOKUP($A116,'Hospitalisation Details'!$A$2:$K$2338,9,FALSE)</f>
        <v>R1011</v>
      </c>
      <c r="Q116" s="43">
        <f>VLOOKUP($A116,'Hospitalisation Details'!$A$2:$K$2338,11,FALSE)</f>
        <v>49</v>
      </c>
    </row>
    <row r="117" spans="1:17" ht="15.75" hidden="1">
      <c r="A117" s="42" t="s">
        <v>2256</v>
      </c>
      <c r="B117" s="6" t="s">
        <v>2497</v>
      </c>
      <c r="C117" s="18">
        <f>VLOOKUP($A117,'Medical Examinations'!$A$1:$J$2336,2,FALSE)</f>
        <v>30.495000000000001</v>
      </c>
      <c r="D117" s="18">
        <f>VLOOKUP($A117,'Medical Examinations'!$A$1:$J$2336,3,FALSE)</f>
        <v>6.29</v>
      </c>
      <c r="E117" s="18" t="str">
        <f>VLOOKUP($A117,'Medical Examinations'!$A$1:$J$2336,4,FALSE)</f>
        <v>No</v>
      </c>
      <c r="F117" s="18" t="str">
        <f>VLOOKUP($A117,'Medical Examinations'!$A$1:$J$2336,5,FALSE)</f>
        <v>No</v>
      </c>
      <c r="G117" s="18" t="str">
        <f>VLOOKUP($A117,'Medical Examinations'!$A$1:$J$2336,6,FALSE)</f>
        <v>No</v>
      </c>
      <c r="H117" s="18">
        <f>VLOOKUP($A117,'Medical Examinations'!$A$1:$J$2336,7,FALSE)</f>
        <v>0</v>
      </c>
      <c r="I117" s="18" t="str">
        <f>VLOOKUP($A117,'Medical Examinations'!$A$1:$J$2336,8,FALSE)</f>
        <v>yes</v>
      </c>
      <c r="J117" s="18" t="str">
        <f>VLOOKUP($A117,'Medical Examinations'!$A$1:$J$2336,9,FALSE)</f>
        <v>Obesity</v>
      </c>
      <c r="K117" s="18" t="str">
        <f>VLOOKUP($A117,'Medical Examinations'!$A$1:$J$2336,10,FALSE)</f>
        <v>Prediabetes</v>
      </c>
      <c r="L117" s="18" t="str">
        <f>VLOOKUP($A117,'Hospitalisation Details'!$A$2:$K$2338,10,FALSE)</f>
        <v>12-Aug-1977</v>
      </c>
      <c r="M117" s="40">
        <f>VLOOKUP($A117,'Hospitalisation Details'!$A$2:$K$2338,6,FALSE)</f>
        <v>39725.519999999997</v>
      </c>
      <c r="N117" s="18" t="str">
        <f>VLOOKUP($A117,'Hospitalisation Details'!$A$2:$K$2338,7,FALSE)</f>
        <v>tier - 2</v>
      </c>
      <c r="O117" s="18" t="str">
        <f>VLOOKUP($A117,'Hospitalisation Details'!$A$2:$K$2338,8,FALSE)</f>
        <v>tier - 1</v>
      </c>
      <c r="P117" s="18" t="str">
        <f>VLOOKUP($A117,'Hospitalisation Details'!$A$2:$K$2338,9,FALSE)</f>
        <v>R1012</v>
      </c>
      <c r="Q117" s="43">
        <f>VLOOKUP($A117,'Hospitalisation Details'!$A$2:$K$2338,11,FALSE)</f>
        <v>45</v>
      </c>
    </row>
    <row r="118" spans="1:17" ht="15.75" hidden="1">
      <c r="A118" s="41" t="s">
        <v>2255</v>
      </c>
      <c r="B118" s="39" t="s">
        <v>2498</v>
      </c>
      <c r="C118" s="18">
        <f>VLOOKUP($A118,'Medical Examinations'!$A$1:$J$2336,2,FALSE)</f>
        <v>44.88</v>
      </c>
      <c r="D118" s="18">
        <f>VLOOKUP($A118,'Medical Examinations'!$A$1:$J$2336,3,FALSE)</f>
        <v>6.04</v>
      </c>
      <c r="E118" s="18" t="str">
        <f>VLOOKUP($A118,'Medical Examinations'!$A$1:$J$2336,4,FALSE)</f>
        <v>No</v>
      </c>
      <c r="F118" s="18" t="str">
        <f>VLOOKUP($A118,'Medical Examinations'!$A$1:$J$2336,5,FALSE)</f>
        <v>No</v>
      </c>
      <c r="G118" s="18" t="str">
        <f>VLOOKUP($A118,'Medical Examinations'!$A$1:$J$2336,6,FALSE)</f>
        <v>Yes</v>
      </c>
      <c r="H118" s="18">
        <f>VLOOKUP($A118,'Medical Examinations'!$A$1:$J$2336,7,FALSE)</f>
        <v>1</v>
      </c>
      <c r="I118" s="18" t="str">
        <f>VLOOKUP($A118,'Medical Examinations'!$A$1:$J$2336,8,FALSE)</f>
        <v>yes</v>
      </c>
      <c r="J118" s="18" t="str">
        <f>VLOOKUP($A118,'Medical Examinations'!$A$1:$J$2336,9,FALSE)</f>
        <v>Obesity</v>
      </c>
      <c r="K118" s="18" t="str">
        <f>VLOOKUP($A118,'Medical Examinations'!$A$1:$J$2336,10,FALSE)</f>
        <v>Prediabetes</v>
      </c>
      <c r="L118" s="18" t="str">
        <f>VLOOKUP($A118,'Hospitalisation Details'!$A$2:$K$2338,10,FALSE)</f>
        <v>16-Jul-2003</v>
      </c>
      <c r="M118" s="40">
        <f>VLOOKUP($A118,'Hospitalisation Details'!$A$2:$K$2338,6,FALSE)</f>
        <v>39722.75</v>
      </c>
      <c r="N118" s="18" t="str">
        <f>VLOOKUP($A118,'Hospitalisation Details'!$A$2:$K$2338,7,FALSE)</f>
        <v>tier - 1</v>
      </c>
      <c r="O118" s="18" t="str">
        <f>VLOOKUP($A118,'Hospitalisation Details'!$A$2:$K$2338,8,FALSE)</f>
        <v>tier - 1</v>
      </c>
      <c r="P118" s="18" t="str">
        <f>VLOOKUP($A118,'Hospitalisation Details'!$A$2:$K$2338,9,FALSE)</f>
        <v>R1013</v>
      </c>
      <c r="Q118" s="43">
        <f>VLOOKUP($A118,'Hospitalisation Details'!$A$2:$K$2338,11,FALSE)</f>
        <v>19</v>
      </c>
    </row>
    <row r="119" spans="1:17" ht="15.75" hidden="1">
      <c r="A119" s="42" t="s">
        <v>2254</v>
      </c>
      <c r="B119" s="6" t="s">
        <v>2499</v>
      </c>
      <c r="C119" s="18">
        <f>VLOOKUP($A119,'Medical Examinations'!$A$1:$J$2336,2,FALSE)</f>
        <v>44.32</v>
      </c>
      <c r="D119" s="18">
        <f>VLOOKUP($A119,'Medical Examinations'!$A$1:$J$2336,3,FALSE)</f>
        <v>10.55</v>
      </c>
      <c r="E119" s="18" t="str">
        <f>VLOOKUP($A119,'Medical Examinations'!$A$1:$J$2336,4,FALSE)</f>
        <v>No</v>
      </c>
      <c r="F119" s="18" t="str">
        <f>VLOOKUP($A119,'Medical Examinations'!$A$1:$J$2336,5,FALSE)</f>
        <v>No</v>
      </c>
      <c r="G119" s="18" t="str">
        <f>VLOOKUP($A119,'Medical Examinations'!$A$1:$J$2336,6,FALSE)</f>
        <v>No</v>
      </c>
      <c r="H119" s="18">
        <f>VLOOKUP($A119,'Medical Examinations'!$A$1:$J$2336,7,FALSE)</f>
        <v>0</v>
      </c>
      <c r="I119" s="18" t="str">
        <f>VLOOKUP($A119,'Medical Examinations'!$A$1:$J$2336,8,FALSE)</f>
        <v>yes</v>
      </c>
      <c r="J119" s="18" t="str">
        <f>VLOOKUP($A119,'Medical Examinations'!$A$1:$J$2336,9,FALSE)</f>
        <v>Obesity</v>
      </c>
      <c r="K119" s="18" t="str">
        <f>VLOOKUP($A119,'Medical Examinations'!$A$1:$J$2336,10,FALSE)</f>
        <v>Diabetes</v>
      </c>
      <c r="L119" s="18" t="str">
        <f>VLOOKUP($A119,'Hospitalisation Details'!$A$2:$K$2338,10,FALSE)</f>
        <v>29-Sep-1968</v>
      </c>
      <c r="M119" s="40">
        <f>VLOOKUP($A119,'Hospitalisation Details'!$A$2:$K$2338,6,FALSE)</f>
        <v>39721.93</v>
      </c>
      <c r="N119" s="18" t="str">
        <f>VLOOKUP($A119,'Hospitalisation Details'!$A$2:$K$2338,7,FALSE)</f>
        <v>tier - 2</v>
      </c>
      <c r="O119" s="18" t="str">
        <f>VLOOKUP($A119,'Hospitalisation Details'!$A$2:$K$2338,8,FALSE)</f>
        <v>tier - 2</v>
      </c>
      <c r="P119" s="18" t="str">
        <f>VLOOKUP($A119,'Hospitalisation Details'!$A$2:$K$2338,9,FALSE)</f>
        <v>R1011</v>
      </c>
      <c r="Q119" s="43">
        <f>VLOOKUP($A119,'Hospitalisation Details'!$A$2:$K$2338,11,FALSE)</f>
        <v>54</v>
      </c>
    </row>
    <row r="120" spans="1:17" ht="15.75" hidden="1">
      <c r="A120" s="41" t="s">
        <v>2253</v>
      </c>
      <c r="B120" s="39" t="s">
        <v>2500</v>
      </c>
      <c r="C120" s="18">
        <f>VLOOKUP($A120,'Medical Examinations'!$A$1:$J$2336,2,FALSE)</f>
        <v>46.39</v>
      </c>
      <c r="D120" s="18">
        <f>VLOOKUP($A120,'Medical Examinations'!$A$1:$J$2336,3,FALSE)</f>
        <v>5.09</v>
      </c>
      <c r="E120" s="18" t="str">
        <f>VLOOKUP($A120,'Medical Examinations'!$A$1:$J$2336,4,FALSE)</f>
        <v>No</v>
      </c>
      <c r="F120" s="18" t="str">
        <f>VLOOKUP($A120,'Medical Examinations'!$A$1:$J$2336,5,FALSE)</f>
        <v>No</v>
      </c>
      <c r="G120" s="18" t="str">
        <f>VLOOKUP($A120,'Medical Examinations'!$A$1:$J$2336,6,FALSE)</f>
        <v>No</v>
      </c>
      <c r="H120" s="18">
        <f>VLOOKUP($A120,'Medical Examinations'!$A$1:$J$2336,7,FALSE)</f>
        <v>0</v>
      </c>
      <c r="I120" s="18" t="str">
        <f>VLOOKUP($A120,'Medical Examinations'!$A$1:$J$2336,8,FALSE)</f>
        <v>yes</v>
      </c>
      <c r="J120" s="18" t="str">
        <f>VLOOKUP($A120,'Medical Examinations'!$A$1:$J$2336,9,FALSE)</f>
        <v>Obesity</v>
      </c>
      <c r="K120" s="18" t="str">
        <f>VLOOKUP($A120,'Medical Examinations'!$A$1:$J$2336,10,FALSE)</f>
        <v>Normal</v>
      </c>
      <c r="L120" s="18" t="str">
        <f>VLOOKUP($A120,'Hospitalisation Details'!$A$2:$K$2338,10,FALSE)</f>
        <v>17-Dec-1977</v>
      </c>
      <c r="M120" s="40">
        <f>VLOOKUP($A120,'Hospitalisation Details'!$A$2:$K$2338,6,FALSE)</f>
        <v>39670.44</v>
      </c>
      <c r="N120" s="18" t="str">
        <f>VLOOKUP($A120,'Hospitalisation Details'!$A$2:$K$2338,7,FALSE)</f>
        <v>tier - 2</v>
      </c>
      <c r="O120" s="18" t="str">
        <f>VLOOKUP($A120,'Hospitalisation Details'!$A$2:$K$2338,8,FALSE)</f>
        <v>tier - 1</v>
      </c>
      <c r="P120" s="18" t="str">
        <f>VLOOKUP($A120,'Hospitalisation Details'!$A$2:$K$2338,9,FALSE)</f>
        <v>R1012</v>
      </c>
      <c r="Q120" s="43">
        <f>VLOOKUP($A120,'Hospitalisation Details'!$A$2:$K$2338,11,FALSE)</f>
        <v>45</v>
      </c>
    </row>
    <row r="121" spans="1:17" ht="15.75" hidden="1">
      <c r="A121" s="42" t="s">
        <v>2252</v>
      </c>
      <c r="B121" s="6" t="s">
        <v>2501</v>
      </c>
      <c r="C121" s="18">
        <f>VLOOKUP($A121,'Medical Examinations'!$A$1:$J$2336,2,FALSE)</f>
        <v>42.13</v>
      </c>
      <c r="D121" s="18">
        <f>VLOOKUP($A121,'Medical Examinations'!$A$1:$J$2336,3,FALSE)</f>
        <v>5.2</v>
      </c>
      <c r="E121" s="18" t="str">
        <f>VLOOKUP($A121,'Medical Examinations'!$A$1:$J$2336,4,FALSE)</f>
        <v>Yes</v>
      </c>
      <c r="F121" s="18" t="str">
        <f>VLOOKUP($A121,'Medical Examinations'!$A$1:$J$2336,5,FALSE)</f>
        <v>No</v>
      </c>
      <c r="G121" s="18" t="str">
        <f>VLOOKUP($A121,'Medical Examinations'!$A$1:$J$2336,6,FALSE)</f>
        <v>No</v>
      </c>
      <c r="H121" s="18">
        <f>VLOOKUP($A121,'Medical Examinations'!$A$1:$J$2336,7,FALSE)</f>
        <v>1</v>
      </c>
      <c r="I121" s="18" t="str">
        <f>VLOOKUP($A121,'Medical Examinations'!$A$1:$J$2336,8,FALSE)</f>
        <v>Yes</v>
      </c>
      <c r="J121" s="18" t="str">
        <f>VLOOKUP($A121,'Medical Examinations'!$A$1:$J$2336,9,FALSE)</f>
        <v>Obesity</v>
      </c>
      <c r="K121" s="18" t="str">
        <f>VLOOKUP($A121,'Medical Examinations'!$A$1:$J$2336,10,FALSE)</f>
        <v>Normal</v>
      </c>
      <c r="L121" s="18" t="str">
        <f>VLOOKUP($A121,'Hospitalisation Details'!$A$2:$K$2338,10,FALSE)</f>
        <v>7-Aug-1995</v>
      </c>
      <c r="M121" s="40">
        <f>VLOOKUP($A121,'Hospitalisation Details'!$A$2:$K$2338,6,FALSE)</f>
        <v>39611.760000000002</v>
      </c>
      <c r="N121" s="18" t="str">
        <f>VLOOKUP($A121,'Hospitalisation Details'!$A$2:$K$2338,7,FALSE)</f>
        <v>tier - 1</v>
      </c>
      <c r="O121" s="18" t="str">
        <f>VLOOKUP($A121,'Hospitalisation Details'!$A$2:$K$2338,8,FALSE)</f>
        <v>tier - 3</v>
      </c>
      <c r="P121" s="18" t="str">
        <f>VLOOKUP($A121,'Hospitalisation Details'!$A$2:$K$2338,9,FALSE)</f>
        <v>R1013</v>
      </c>
      <c r="Q121" s="43">
        <f>VLOOKUP($A121,'Hospitalisation Details'!$A$2:$K$2338,11,FALSE)</f>
        <v>27</v>
      </c>
    </row>
    <row r="122" spans="1:17" ht="15.75" hidden="1">
      <c r="A122" s="41" t="s">
        <v>2251</v>
      </c>
      <c r="B122" s="39" t="s">
        <v>2502</v>
      </c>
      <c r="C122" s="18">
        <f>VLOOKUP($A122,'Medical Examinations'!$A$1:$J$2336,2,FALSE)</f>
        <v>30.78</v>
      </c>
      <c r="D122" s="18">
        <f>VLOOKUP($A122,'Medical Examinations'!$A$1:$J$2336,3,FALSE)</f>
        <v>8.4499999999999993</v>
      </c>
      <c r="E122" s="18" t="str">
        <f>VLOOKUP($A122,'Medical Examinations'!$A$1:$J$2336,4,FALSE)</f>
        <v>Yes</v>
      </c>
      <c r="F122" s="18" t="str">
        <f>VLOOKUP($A122,'Medical Examinations'!$A$1:$J$2336,5,FALSE)</f>
        <v>No</v>
      </c>
      <c r="G122" s="18" t="str">
        <f>VLOOKUP($A122,'Medical Examinations'!$A$1:$J$2336,6,FALSE)</f>
        <v>No</v>
      </c>
      <c r="H122" s="18">
        <f>VLOOKUP($A122,'Medical Examinations'!$A$1:$J$2336,7,FALSE)</f>
        <v>0</v>
      </c>
      <c r="I122" s="18" t="str">
        <f>VLOOKUP($A122,'Medical Examinations'!$A$1:$J$2336,8,FALSE)</f>
        <v>Yes</v>
      </c>
      <c r="J122" s="18" t="str">
        <f>VLOOKUP($A122,'Medical Examinations'!$A$1:$J$2336,9,FALSE)</f>
        <v>Obesity</v>
      </c>
      <c r="K122" s="18" t="str">
        <f>VLOOKUP($A122,'Medical Examinations'!$A$1:$J$2336,10,FALSE)</f>
        <v>Diabetes</v>
      </c>
      <c r="L122" s="18" t="str">
        <f>VLOOKUP($A122,'Hospitalisation Details'!$A$2:$K$2338,10,FALSE)</f>
        <v>5-Jul-1981</v>
      </c>
      <c r="M122" s="40">
        <f>VLOOKUP($A122,'Hospitalisation Details'!$A$2:$K$2338,6,FALSE)</f>
        <v>39597.410000000003</v>
      </c>
      <c r="N122" s="18" t="str">
        <f>VLOOKUP($A122,'Hospitalisation Details'!$A$2:$K$2338,7,FALSE)</f>
        <v>tier - 1</v>
      </c>
      <c r="O122" s="18" t="str">
        <f>VLOOKUP($A122,'Hospitalisation Details'!$A$2:$K$2338,8,FALSE)</f>
        <v>tier - 2</v>
      </c>
      <c r="P122" s="18" t="str">
        <f>VLOOKUP($A122,'Hospitalisation Details'!$A$2:$K$2338,9,FALSE)</f>
        <v>R1017</v>
      </c>
      <c r="Q122" s="43">
        <f>VLOOKUP($A122,'Hospitalisation Details'!$A$2:$K$2338,11,FALSE)</f>
        <v>41</v>
      </c>
    </row>
    <row r="123" spans="1:17" ht="15.75" hidden="1">
      <c r="A123" s="42" t="s">
        <v>2250</v>
      </c>
      <c r="B123" s="6" t="s">
        <v>2503</v>
      </c>
      <c r="C123" s="18">
        <f>VLOOKUP($A123,'Medical Examinations'!$A$1:$J$2336,2,FALSE)</f>
        <v>31.35</v>
      </c>
      <c r="D123" s="18">
        <f>VLOOKUP($A123,'Medical Examinations'!$A$1:$J$2336,3,FALSE)</f>
        <v>9.5399999999999991</v>
      </c>
      <c r="E123" s="18" t="str">
        <f>VLOOKUP($A123,'Medical Examinations'!$A$1:$J$2336,4,FALSE)</f>
        <v>No</v>
      </c>
      <c r="F123" s="18" t="str">
        <f>VLOOKUP($A123,'Medical Examinations'!$A$1:$J$2336,5,FALSE)</f>
        <v>No</v>
      </c>
      <c r="G123" s="18" t="str">
        <f>VLOOKUP($A123,'Medical Examinations'!$A$1:$J$2336,6,FALSE)</f>
        <v>No</v>
      </c>
      <c r="H123" s="18">
        <f>VLOOKUP($A123,'Medical Examinations'!$A$1:$J$2336,7,FALSE)</f>
        <v>0</v>
      </c>
      <c r="I123" s="18" t="str">
        <f>VLOOKUP($A123,'Medical Examinations'!$A$1:$J$2336,8,FALSE)</f>
        <v>yes</v>
      </c>
      <c r="J123" s="18" t="str">
        <f>VLOOKUP($A123,'Medical Examinations'!$A$1:$J$2336,9,FALSE)</f>
        <v>Obesity</v>
      </c>
      <c r="K123" s="18" t="str">
        <f>VLOOKUP($A123,'Medical Examinations'!$A$1:$J$2336,10,FALSE)</f>
        <v>Diabetes</v>
      </c>
      <c r="L123" s="18" t="str">
        <f>VLOOKUP($A123,'Hospitalisation Details'!$A$2:$K$2338,10,FALSE)</f>
        <v>12-Jul-1978</v>
      </c>
      <c r="M123" s="40">
        <f>VLOOKUP($A123,'Hospitalisation Details'!$A$2:$K$2338,6,FALSE)</f>
        <v>39556.49</v>
      </c>
      <c r="N123" s="18" t="str">
        <f>VLOOKUP($A123,'Hospitalisation Details'!$A$2:$K$2338,7,FALSE)</f>
        <v>tier - 1</v>
      </c>
      <c r="O123" s="18" t="str">
        <f>VLOOKUP($A123,'Hospitalisation Details'!$A$2:$K$2338,8,FALSE)</f>
        <v>tier - 2</v>
      </c>
      <c r="P123" s="18" t="str">
        <f>VLOOKUP($A123,'Hospitalisation Details'!$A$2:$K$2338,9,FALSE)</f>
        <v>R1015</v>
      </c>
      <c r="Q123" s="43">
        <f>VLOOKUP($A123,'Hospitalisation Details'!$A$2:$K$2338,11,FALSE)</f>
        <v>44</v>
      </c>
    </row>
    <row r="124" spans="1:17" ht="15.75" hidden="1">
      <c r="A124" s="41" t="s">
        <v>2249</v>
      </c>
      <c r="B124" s="39" t="s">
        <v>2504</v>
      </c>
      <c r="C124" s="18">
        <f>VLOOKUP($A124,'Medical Examinations'!$A$1:$J$2336,2,FALSE)</f>
        <v>41.46</v>
      </c>
      <c r="D124" s="18">
        <f>VLOOKUP($A124,'Medical Examinations'!$A$1:$J$2336,3,FALSE)</f>
        <v>4.99</v>
      </c>
      <c r="E124" s="18" t="str">
        <f>VLOOKUP($A124,'Medical Examinations'!$A$1:$J$2336,4,FALSE)</f>
        <v>Yes</v>
      </c>
      <c r="F124" s="18" t="str">
        <f>VLOOKUP($A124,'Medical Examinations'!$A$1:$J$2336,5,FALSE)</f>
        <v>No</v>
      </c>
      <c r="G124" s="18" t="str">
        <f>VLOOKUP($A124,'Medical Examinations'!$A$1:$J$2336,6,FALSE)</f>
        <v>No</v>
      </c>
      <c r="H124" s="18">
        <f>VLOOKUP($A124,'Medical Examinations'!$A$1:$J$2336,7,FALSE)</f>
        <v>2</v>
      </c>
      <c r="I124" s="18" t="str">
        <f>VLOOKUP($A124,'Medical Examinations'!$A$1:$J$2336,8,FALSE)</f>
        <v>Yes</v>
      </c>
      <c r="J124" s="18" t="str">
        <f>VLOOKUP($A124,'Medical Examinations'!$A$1:$J$2336,9,FALSE)</f>
        <v>Obesity</v>
      </c>
      <c r="K124" s="18" t="str">
        <f>VLOOKUP($A124,'Medical Examinations'!$A$1:$J$2336,10,FALSE)</f>
        <v>Normal</v>
      </c>
      <c r="L124" s="18" t="str">
        <f>VLOOKUP($A124,'Hospitalisation Details'!$A$2:$K$2338,10,FALSE)</f>
        <v>24-Jun-1966</v>
      </c>
      <c r="M124" s="40">
        <f>VLOOKUP($A124,'Hospitalisation Details'!$A$2:$K$2338,6,FALSE)</f>
        <v>39396.86</v>
      </c>
      <c r="N124" s="18" t="str">
        <f>VLOOKUP($A124,'Hospitalisation Details'!$A$2:$K$2338,7,FALSE)</f>
        <v>tier - 2</v>
      </c>
      <c r="O124" s="18" t="str">
        <f>VLOOKUP($A124,'Hospitalisation Details'!$A$2:$K$2338,8,FALSE)</f>
        <v>tier - 2</v>
      </c>
      <c r="P124" s="18" t="str">
        <f>VLOOKUP($A124,'Hospitalisation Details'!$A$2:$K$2338,9,FALSE)</f>
        <v>R1011</v>
      </c>
      <c r="Q124" s="43">
        <f>VLOOKUP($A124,'Hospitalisation Details'!$A$2:$K$2338,11,FALSE)</f>
        <v>56</v>
      </c>
    </row>
    <row r="125" spans="1:17" ht="15.75" hidden="1">
      <c r="A125" s="42" t="s">
        <v>2248</v>
      </c>
      <c r="B125" s="6" t="s">
        <v>2505</v>
      </c>
      <c r="C125" s="18">
        <f>VLOOKUP($A125,'Medical Examinations'!$A$1:$J$2336,2,FALSE)</f>
        <v>48</v>
      </c>
      <c r="D125" s="18">
        <f>VLOOKUP($A125,'Medical Examinations'!$A$1:$J$2336,3,FALSE)</f>
        <v>10.54</v>
      </c>
      <c r="E125" s="18" t="str">
        <f>VLOOKUP($A125,'Medical Examinations'!$A$1:$J$2336,4,FALSE)</f>
        <v>No</v>
      </c>
      <c r="F125" s="18" t="str">
        <f>VLOOKUP($A125,'Medical Examinations'!$A$1:$J$2336,5,FALSE)</f>
        <v>No</v>
      </c>
      <c r="G125" s="18" t="str">
        <f>VLOOKUP($A125,'Medical Examinations'!$A$1:$J$2336,6,FALSE)</f>
        <v>No</v>
      </c>
      <c r="H125" s="18">
        <f>VLOOKUP($A125,'Medical Examinations'!$A$1:$J$2336,7,FALSE)</f>
        <v>0</v>
      </c>
      <c r="I125" s="18" t="str">
        <f>VLOOKUP($A125,'Medical Examinations'!$A$1:$J$2336,8,FALSE)</f>
        <v>yes</v>
      </c>
      <c r="J125" s="18" t="str">
        <f>VLOOKUP($A125,'Medical Examinations'!$A$1:$J$2336,9,FALSE)</f>
        <v>Obesity</v>
      </c>
      <c r="K125" s="18" t="str">
        <f>VLOOKUP($A125,'Medical Examinations'!$A$1:$J$2336,10,FALSE)</f>
        <v>Diabetes</v>
      </c>
      <c r="L125" s="18" t="str">
        <f>VLOOKUP($A125,'Hospitalisation Details'!$A$2:$K$2338,10,FALSE)</f>
        <v>5-Aug-1978</v>
      </c>
      <c r="M125" s="40">
        <f>VLOOKUP($A125,'Hospitalisation Details'!$A$2:$K$2338,6,FALSE)</f>
        <v>39352.6</v>
      </c>
      <c r="N125" s="18" t="str">
        <f>VLOOKUP($A125,'Hospitalisation Details'!$A$2:$K$2338,7,FALSE)</f>
        <v>tier - 2</v>
      </c>
      <c r="O125" s="18" t="str">
        <f>VLOOKUP($A125,'Hospitalisation Details'!$A$2:$K$2338,8,FALSE)</f>
        <v>tier - 3</v>
      </c>
      <c r="P125" s="18" t="str">
        <f>VLOOKUP($A125,'Hospitalisation Details'!$A$2:$K$2338,9,FALSE)</f>
        <v>R1011</v>
      </c>
      <c r="Q125" s="43">
        <f>VLOOKUP($A125,'Hospitalisation Details'!$A$2:$K$2338,11,FALSE)</f>
        <v>44</v>
      </c>
    </row>
    <row r="126" spans="1:17" ht="15.75" hidden="1">
      <c r="A126" s="41" t="s">
        <v>2247</v>
      </c>
      <c r="B126" s="39" t="s">
        <v>2506</v>
      </c>
      <c r="C126" s="18">
        <f>VLOOKUP($A126,'Medical Examinations'!$A$1:$J$2336,2,FALSE)</f>
        <v>49.13</v>
      </c>
      <c r="D126" s="18">
        <f>VLOOKUP($A126,'Medical Examinations'!$A$1:$J$2336,3,FALSE)</f>
        <v>4.54</v>
      </c>
      <c r="E126" s="18" t="str">
        <f>VLOOKUP($A126,'Medical Examinations'!$A$1:$J$2336,4,FALSE)</f>
        <v>No</v>
      </c>
      <c r="F126" s="18" t="str">
        <f>VLOOKUP($A126,'Medical Examinations'!$A$1:$J$2336,5,FALSE)</f>
        <v>No</v>
      </c>
      <c r="G126" s="18" t="str">
        <f>VLOOKUP($A126,'Medical Examinations'!$A$1:$J$2336,6,FALSE)</f>
        <v>No</v>
      </c>
      <c r="H126" s="18">
        <f>VLOOKUP($A126,'Medical Examinations'!$A$1:$J$2336,7,FALSE)</f>
        <v>0</v>
      </c>
      <c r="I126" s="18" t="str">
        <f>VLOOKUP($A126,'Medical Examinations'!$A$1:$J$2336,8,FALSE)</f>
        <v>yes</v>
      </c>
      <c r="J126" s="18" t="str">
        <f>VLOOKUP($A126,'Medical Examinations'!$A$1:$J$2336,9,FALSE)</f>
        <v>Obesity</v>
      </c>
      <c r="K126" s="18" t="str">
        <f>VLOOKUP($A126,'Medical Examinations'!$A$1:$J$2336,10,FALSE)</f>
        <v>Normal</v>
      </c>
      <c r="L126" s="18" t="str">
        <f>VLOOKUP($A126,'Hospitalisation Details'!$A$2:$K$2338,10,FALSE)</f>
        <v>16-Aug-1982</v>
      </c>
      <c r="M126" s="40">
        <f>VLOOKUP($A126,'Hospitalisation Details'!$A$2:$K$2338,6,FALSE)</f>
        <v>39315.279999999999</v>
      </c>
      <c r="N126" s="18" t="str">
        <f>VLOOKUP($A126,'Hospitalisation Details'!$A$2:$K$2338,7,FALSE)</f>
        <v>tier - 2</v>
      </c>
      <c r="O126" s="18" t="str">
        <f>VLOOKUP($A126,'Hospitalisation Details'!$A$2:$K$2338,8,FALSE)</f>
        <v>tier - 3</v>
      </c>
      <c r="P126" s="18" t="str">
        <f>VLOOKUP($A126,'Hospitalisation Details'!$A$2:$K$2338,9,FALSE)</f>
        <v>R1011</v>
      </c>
      <c r="Q126" s="43">
        <f>VLOOKUP($A126,'Hospitalisation Details'!$A$2:$K$2338,11,FALSE)</f>
        <v>40</v>
      </c>
    </row>
    <row r="127" spans="1:17" ht="15.75" hidden="1">
      <c r="A127" s="42" t="s">
        <v>2246</v>
      </c>
      <c r="B127" s="6" t="s">
        <v>2507</v>
      </c>
      <c r="C127" s="18">
        <f>VLOOKUP($A127,'Medical Examinations'!$A$1:$J$2336,2,FALSE)</f>
        <v>37.799999999999997</v>
      </c>
      <c r="D127" s="18">
        <f>VLOOKUP($A127,'Medical Examinations'!$A$1:$J$2336,3,FALSE)</f>
        <v>6.29</v>
      </c>
      <c r="E127" s="18" t="str">
        <f>VLOOKUP($A127,'Medical Examinations'!$A$1:$J$2336,4,FALSE)</f>
        <v>No</v>
      </c>
      <c r="F127" s="18" t="str">
        <f>VLOOKUP($A127,'Medical Examinations'!$A$1:$J$2336,5,FALSE)</f>
        <v>No</v>
      </c>
      <c r="G127" s="18" t="str">
        <f>VLOOKUP($A127,'Medical Examinations'!$A$1:$J$2336,6,FALSE)</f>
        <v>No</v>
      </c>
      <c r="H127" s="18">
        <f>VLOOKUP($A127,'Medical Examinations'!$A$1:$J$2336,7,FALSE)</f>
        <v>1</v>
      </c>
      <c r="I127" s="18" t="str">
        <f>VLOOKUP($A127,'Medical Examinations'!$A$1:$J$2336,8,FALSE)</f>
        <v>yes</v>
      </c>
      <c r="J127" s="18" t="str">
        <f>VLOOKUP($A127,'Medical Examinations'!$A$1:$J$2336,9,FALSE)</f>
        <v>Obesity</v>
      </c>
      <c r="K127" s="18" t="str">
        <f>VLOOKUP($A127,'Medical Examinations'!$A$1:$J$2336,10,FALSE)</f>
        <v>Prediabetes</v>
      </c>
      <c r="L127" s="18" t="str">
        <f>VLOOKUP($A127,'Hospitalisation Details'!$A$2:$K$2338,10,FALSE)</f>
        <v>30-Nov-1992</v>
      </c>
      <c r="M127" s="40">
        <f>VLOOKUP($A127,'Hospitalisation Details'!$A$2:$K$2338,6,FALSE)</f>
        <v>39241.440000000002</v>
      </c>
      <c r="N127" s="18" t="str">
        <f>VLOOKUP($A127,'Hospitalisation Details'!$A$2:$K$2338,7,FALSE)</f>
        <v>tier - 1</v>
      </c>
      <c r="O127" s="18" t="str">
        <f>VLOOKUP($A127,'Hospitalisation Details'!$A$2:$K$2338,8,FALSE)</f>
        <v>tier - 3</v>
      </c>
      <c r="P127" s="18" t="str">
        <f>VLOOKUP($A127,'Hospitalisation Details'!$A$2:$K$2338,9,FALSE)</f>
        <v>R1011</v>
      </c>
      <c r="Q127" s="43">
        <f>VLOOKUP($A127,'Hospitalisation Details'!$A$2:$K$2338,11,FALSE)</f>
        <v>30</v>
      </c>
    </row>
    <row r="128" spans="1:17" ht="15.75" hidden="1">
      <c r="A128" s="41" t="s">
        <v>2245</v>
      </c>
      <c r="B128" s="39" t="s">
        <v>2508</v>
      </c>
      <c r="C128" s="18">
        <f>VLOOKUP($A128,'Medical Examinations'!$A$1:$J$2336,2,FALSE)</f>
        <v>38.299999999999997</v>
      </c>
      <c r="D128" s="18">
        <f>VLOOKUP($A128,'Medical Examinations'!$A$1:$J$2336,3,FALSE)</f>
        <v>9.51</v>
      </c>
      <c r="E128" s="18" t="str">
        <f>VLOOKUP($A128,'Medical Examinations'!$A$1:$J$2336,4,FALSE)</f>
        <v>No</v>
      </c>
      <c r="F128" s="18" t="str">
        <f>VLOOKUP($A128,'Medical Examinations'!$A$1:$J$2336,5,FALSE)</f>
        <v>No</v>
      </c>
      <c r="G128" s="18" t="str">
        <f>VLOOKUP($A128,'Medical Examinations'!$A$1:$J$2336,6,FALSE)</f>
        <v>No</v>
      </c>
      <c r="H128" s="18">
        <f>VLOOKUP($A128,'Medical Examinations'!$A$1:$J$2336,7,FALSE)</f>
        <v>0</v>
      </c>
      <c r="I128" s="18" t="str">
        <f>VLOOKUP($A128,'Medical Examinations'!$A$1:$J$2336,8,FALSE)</f>
        <v>yes</v>
      </c>
      <c r="J128" s="18" t="str">
        <f>VLOOKUP($A128,'Medical Examinations'!$A$1:$J$2336,9,FALSE)</f>
        <v>Obesity</v>
      </c>
      <c r="K128" s="18" t="str">
        <f>VLOOKUP($A128,'Medical Examinations'!$A$1:$J$2336,10,FALSE)</f>
        <v>Diabetes</v>
      </c>
      <c r="L128" s="18" t="str">
        <f>VLOOKUP($A128,'Hospitalisation Details'!$A$2:$K$2338,10,FALSE)</f>
        <v>7-Jul-1962</v>
      </c>
      <c r="M128" s="40">
        <f>VLOOKUP($A128,'Hospitalisation Details'!$A$2:$K$2338,6,FALSE)</f>
        <v>39221.120000000003</v>
      </c>
      <c r="N128" s="18" t="str">
        <f>VLOOKUP($A128,'Hospitalisation Details'!$A$2:$K$2338,7,FALSE)</f>
        <v>tier - 2</v>
      </c>
      <c r="O128" s="18" t="str">
        <f>VLOOKUP($A128,'Hospitalisation Details'!$A$2:$K$2338,8,FALSE)</f>
        <v>tier - 1</v>
      </c>
      <c r="P128" s="18" t="str">
        <f>VLOOKUP($A128,'Hospitalisation Details'!$A$2:$K$2338,9,FALSE)</f>
        <v>R1011</v>
      </c>
      <c r="Q128" s="43">
        <f>VLOOKUP($A128,'Hospitalisation Details'!$A$2:$K$2338,11,FALSE)</f>
        <v>60</v>
      </c>
    </row>
    <row r="129" spans="1:17" ht="15.75" hidden="1">
      <c r="A129" s="42" t="s">
        <v>2244</v>
      </c>
      <c r="B129" s="6" t="s">
        <v>2509</v>
      </c>
      <c r="C129" s="18">
        <f>VLOOKUP($A129,'Medical Examinations'!$A$1:$J$2336,2,FALSE)</f>
        <v>32.774999999999999</v>
      </c>
      <c r="D129" s="18">
        <f>VLOOKUP($A129,'Medical Examinations'!$A$1:$J$2336,3,FALSE)</f>
        <v>4.72</v>
      </c>
      <c r="E129" s="18" t="str">
        <f>VLOOKUP($A129,'Medical Examinations'!$A$1:$J$2336,4,FALSE)</f>
        <v>No</v>
      </c>
      <c r="F129" s="18" t="str">
        <f>VLOOKUP($A129,'Medical Examinations'!$A$1:$J$2336,5,FALSE)</f>
        <v>No</v>
      </c>
      <c r="G129" s="18" t="str">
        <f>VLOOKUP($A129,'Medical Examinations'!$A$1:$J$2336,6,FALSE)</f>
        <v>No</v>
      </c>
      <c r="H129" s="18">
        <f>VLOOKUP($A129,'Medical Examinations'!$A$1:$J$2336,7,FALSE)</f>
        <v>0</v>
      </c>
      <c r="I129" s="18" t="str">
        <f>VLOOKUP($A129,'Medical Examinations'!$A$1:$J$2336,8,FALSE)</f>
        <v>yes</v>
      </c>
      <c r="J129" s="18" t="str">
        <f>VLOOKUP($A129,'Medical Examinations'!$A$1:$J$2336,9,FALSE)</f>
        <v>Obesity</v>
      </c>
      <c r="K129" s="18" t="str">
        <f>VLOOKUP($A129,'Medical Examinations'!$A$1:$J$2336,10,FALSE)</f>
        <v>Normal</v>
      </c>
      <c r="L129" s="18" t="str">
        <f>VLOOKUP($A129,'Hospitalisation Details'!$A$2:$K$2338,10,FALSE)</f>
        <v>4-Aug-1982</v>
      </c>
      <c r="M129" s="40">
        <f>VLOOKUP($A129,'Hospitalisation Details'!$A$2:$K$2338,6,FALSE)</f>
        <v>39125.33</v>
      </c>
      <c r="N129" s="18" t="str">
        <f>VLOOKUP($A129,'Hospitalisation Details'!$A$2:$K$2338,7,FALSE)</f>
        <v>tier - 1</v>
      </c>
      <c r="O129" s="18" t="str">
        <f>VLOOKUP($A129,'Hospitalisation Details'!$A$2:$K$2338,8,FALSE)</f>
        <v>tier - 1</v>
      </c>
      <c r="P129" s="18" t="str">
        <f>VLOOKUP($A129,'Hospitalisation Details'!$A$2:$K$2338,9,FALSE)</f>
        <v>R1016</v>
      </c>
      <c r="Q129" s="43">
        <f>VLOOKUP($A129,'Hospitalisation Details'!$A$2:$K$2338,11,FALSE)</f>
        <v>40</v>
      </c>
    </row>
    <row r="130" spans="1:17" ht="15.75" hidden="1">
      <c r="A130" s="41" t="s">
        <v>2243</v>
      </c>
      <c r="B130" s="39" t="s">
        <v>2510</v>
      </c>
      <c r="C130" s="18">
        <f>VLOOKUP($A130,'Medical Examinations'!$A$1:$J$2336,2,FALSE)</f>
        <v>34.200000000000003</v>
      </c>
      <c r="D130" s="18">
        <f>VLOOKUP($A130,'Medical Examinations'!$A$1:$J$2336,3,FALSE)</f>
        <v>5.91</v>
      </c>
      <c r="E130" s="18" t="str">
        <f>VLOOKUP($A130,'Medical Examinations'!$A$1:$J$2336,4,FALSE)</f>
        <v>Yes</v>
      </c>
      <c r="F130" s="18" t="str">
        <f>VLOOKUP($A130,'Medical Examinations'!$A$1:$J$2336,5,FALSE)</f>
        <v>No</v>
      </c>
      <c r="G130" s="18" t="str">
        <f>VLOOKUP($A130,'Medical Examinations'!$A$1:$J$2336,6,FALSE)</f>
        <v>No</v>
      </c>
      <c r="H130" s="18">
        <f>VLOOKUP($A130,'Medical Examinations'!$A$1:$J$2336,7,FALSE)</f>
        <v>0</v>
      </c>
      <c r="I130" s="18" t="str">
        <f>VLOOKUP($A130,'Medical Examinations'!$A$1:$J$2336,8,FALSE)</f>
        <v>Yes</v>
      </c>
      <c r="J130" s="18" t="str">
        <f>VLOOKUP($A130,'Medical Examinations'!$A$1:$J$2336,9,FALSE)</f>
        <v>Obesity</v>
      </c>
      <c r="K130" s="18" t="str">
        <f>VLOOKUP($A130,'Medical Examinations'!$A$1:$J$2336,10,FALSE)</f>
        <v>Prediabetes</v>
      </c>
      <c r="L130" s="18" t="str">
        <f>VLOOKUP($A130,'Hospitalisation Details'!$A$2:$K$2338,10,FALSE)</f>
        <v>20-Sep-1985</v>
      </c>
      <c r="M130" s="40">
        <f>VLOOKUP($A130,'Hospitalisation Details'!$A$2:$K$2338,6,FALSE)</f>
        <v>39047.29</v>
      </c>
      <c r="N130" s="18" t="str">
        <f>VLOOKUP($A130,'Hospitalisation Details'!$A$2:$K$2338,7,FALSE)</f>
        <v>tier - 1</v>
      </c>
      <c r="O130" s="18" t="str">
        <f>VLOOKUP($A130,'Hospitalisation Details'!$A$2:$K$2338,8,FALSE)</f>
        <v>tier - 3</v>
      </c>
      <c r="P130" s="18" t="str">
        <f>VLOOKUP($A130,'Hospitalisation Details'!$A$2:$K$2338,9,FALSE)</f>
        <v>R1017</v>
      </c>
      <c r="Q130" s="43">
        <f>VLOOKUP($A130,'Hospitalisation Details'!$A$2:$K$2338,11,FALSE)</f>
        <v>37</v>
      </c>
    </row>
    <row r="131" spans="1:17" ht="15.75" hidden="1">
      <c r="A131" s="42" t="s">
        <v>2242</v>
      </c>
      <c r="B131" s="6" t="s">
        <v>2511</v>
      </c>
      <c r="C131" s="18">
        <f>VLOOKUP($A131,'Medical Examinations'!$A$1:$J$2336,2,FALSE)</f>
        <v>30.2</v>
      </c>
      <c r="D131" s="18">
        <f>VLOOKUP($A131,'Medical Examinations'!$A$1:$J$2336,3,FALSE)</f>
        <v>9.58</v>
      </c>
      <c r="E131" s="18" t="str">
        <f>VLOOKUP($A131,'Medical Examinations'!$A$1:$J$2336,4,FALSE)</f>
        <v>No</v>
      </c>
      <c r="F131" s="18" t="str">
        <f>VLOOKUP($A131,'Medical Examinations'!$A$1:$J$2336,5,FALSE)</f>
        <v>No</v>
      </c>
      <c r="G131" s="18" t="str">
        <f>VLOOKUP($A131,'Medical Examinations'!$A$1:$J$2336,6,FALSE)</f>
        <v>No</v>
      </c>
      <c r="H131" s="18">
        <f>VLOOKUP($A131,'Medical Examinations'!$A$1:$J$2336,7,FALSE)</f>
        <v>0</v>
      </c>
      <c r="I131" s="18" t="str">
        <f>VLOOKUP($A131,'Medical Examinations'!$A$1:$J$2336,8,FALSE)</f>
        <v>yes</v>
      </c>
      <c r="J131" s="18" t="str">
        <f>VLOOKUP($A131,'Medical Examinations'!$A$1:$J$2336,9,FALSE)</f>
        <v>Obesity</v>
      </c>
      <c r="K131" s="18" t="str">
        <f>VLOOKUP($A131,'Medical Examinations'!$A$1:$J$2336,10,FALSE)</f>
        <v>Diabetes</v>
      </c>
      <c r="L131" s="18" t="str">
        <f>VLOOKUP($A131,'Hospitalisation Details'!$A$2:$K$2338,10,FALSE)</f>
        <v>12-Oct-1978</v>
      </c>
      <c r="M131" s="40">
        <f>VLOOKUP($A131,'Hospitalisation Details'!$A$2:$K$2338,6,FALSE)</f>
        <v>38998.550000000003</v>
      </c>
      <c r="N131" s="18" t="str">
        <f>VLOOKUP($A131,'Hospitalisation Details'!$A$2:$K$2338,7,FALSE)</f>
        <v>tier - 1</v>
      </c>
      <c r="O131" s="18" t="str">
        <f>VLOOKUP($A131,'Hospitalisation Details'!$A$2:$K$2338,8,FALSE)</f>
        <v>tier - 1</v>
      </c>
      <c r="P131" s="18" t="str">
        <f>VLOOKUP($A131,'Hospitalisation Details'!$A$2:$K$2338,9,FALSE)</f>
        <v>R1011</v>
      </c>
      <c r="Q131" s="43">
        <f>VLOOKUP($A131,'Hospitalisation Details'!$A$2:$K$2338,11,FALSE)</f>
        <v>44</v>
      </c>
    </row>
    <row r="132" spans="1:17" ht="15.75" hidden="1">
      <c r="A132" s="41" t="s">
        <v>2241</v>
      </c>
      <c r="B132" s="39" t="s">
        <v>2512</v>
      </c>
      <c r="C132" s="18">
        <f>VLOOKUP($A132,'Medical Examinations'!$A$1:$J$2336,2,FALSE)</f>
        <v>48.32</v>
      </c>
      <c r="D132" s="18">
        <f>VLOOKUP($A132,'Medical Examinations'!$A$1:$J$2336,3,FALSE)</f>
        <v>5.77</v>
      </c>
      <c r="E132" s="18" t="str">
        <f>VLOOKUP($A132,'Medical Examinations'!$A$1:$J$2336,4,FALSE)</f>
        <v>No</v>
      </c>
      <c r="F132" s="18" t="str">
        <f>VLOOKUP($A132,'Medical Examinations'!$A$1:$J$2336,5,FALSE)</f>
        <v>No</v>
      </c>
      <c r="G132" s="18" t="str">
        <f>VLOOKUP($A132,'Medical Examinations'!$A$1:$J$2336,6,FALSE)</f>
        <v>No</v>
      </c>
      <c r="H132" s="18">
        <f>VLOOKUP($A132,'Medical Examinations'!$A$1:$J$2336,7,FALSE)</f>
        <v>0</v>
      </c>
      <c r="I132" s="18" t="str">
        <f>VLOOKUP($A132,'Medical Examinations'!$A$1:$J$2336,8,FALSE)</f>
        <v>yes</v>
      </c>
      <c r="J132" s="18" t="str">
        <f>VLOOKUP($A132,'Medical Examinations'!$A$1:$J$2336,9,FALSE)</f>
        <v>Obesity</v>
      </c>
      <c r="K132" s="18" t="str">
        <f>VLOOKUP($A132,'Medical Examinations'!$A$1:$J$2336,10,FALSE)</f>
        <v>Prediabetes</v>
      </c>
      <c r="L132" s="18" t="str">
        <f>VLOOKUP($A132,'Hospitalisation Details'!$A$2:$K$2338,10,FALSE)</f>
        <v>24-Sep-1980</v>
      </c>
      <c r="M132" s="40">
        <f>VLOOKUP($A132,'Hospitalisation Details'!$A$2:$K$2338,6,FALSE)</f>
        <v>38947.43</v>
      </c>
      <c r="N132" s="18" t="str">
        <f>VLOOKUP($A132,'Hospitalisation Details'!$A$2:$K$2338,7,FALSE)</f>
        <v>tier - 2</v>
      </c>
      <c r="O132" s="18" t="str">
        <f>VLOOKUP($A132,'Hospitalisation Details'!$A$2:$K$2338,8,FALSE)</f>
        <v>tier - 3</v>
      </c>
      <c r="P132" s="18" t="str">
        <f>VLOOKUP($A132,'Hospitalisation Details'!$A$2:$K$2338,9,FALSE)</f>
        <v>R1011</v>
      </c>
      <c r="Q132" s="43">
        <f>VLOOKUP($A132,'Hospitalisation Details'!$A$2:$K$2338,11,FALSE)</f>
        <v>42</v>
      </c>
    </row>
    <row r="133" spans="1:17" ht="15.75" hidden="1">
      <c r="A133" s="42" t="s">
        <v>2240</v>
      </c>
      <c r="B133" s="6" t="s">
        <v>2513</v>
      </c>
      <c r="C133" s="18">
        <f>VLOOKUP($A133,'Medical Examinations'!$A$1:$J$2336,2,FALSE)</f>
        <v>44.86</v>
      </c>
      <c r="D133" s="18">
        <f>VLOOKUP($A133,'Medical Examinations'!$A$1:$J$2336,3,FALSE)</f>
        <v>4.38</v>
      </c>
      <c r="E133" s="18" t="str">
        <f>VLOOKUP($A133,'Medical Examinations'!$A$1:$J$2336,4,FALSE)</f>
        <v>Yes</v>
      </c>
      <c r="F133" s="18" t="str">
        <f>VLOOKUP($A133,'Medical Examinations'!$A$1:$J$2336,5,FALSE)</f>
        <v>No</v>
      </c>
      <c r="G133" s="18" t="str">
        <f>VLOOKUP($A133,'Medical Examinations'!$A$1:$J$2336,6,FALSE)</f>
        <v>No</v>
      </c>
      <c r="H133" s="18">
        <f>VLOOKUP($A133,'Medical Examinations'!$A$1:$J$2336,7,FALSE)</f>
        <v>0</v>
      </c>
      <c r="I133" s="18" t="str">
        <f>VLOOKUP($A133,'Medical Examinations'!$A$1:$J$2336,8,FALSE)</f>
        <v>Yes</v>
      </c>
      <c r="J133" s="18" t="str">
        <f>VLOOKUP($A133,'Medical Examinations'!$A$1:$J$2336,9,FALSE)</f>
        <v>Obesity</v>
      </c>
      <c r="K133" s="18" t="str">
        <f>VLOOKUP($A133,'Medical Examinations'!$A$1:$J$2336,10,FALSE)</f>
        <v>Normal</v>
      </c>
      <c r="L133" s="18" t="str">
        <f>VLOOKUP($A133,'Hospitalisation Details'!$A$2:$K$2338,10,FALSE)</f>
        <v>15-Dec-1976</v>
      </c>
      <c r="M133" s="40">
        <f>VLOOKUP($A133,'Hospitalisation Details'!$A$2:$K$2338,6,FALSE)</f>
        <v>38932.559999999998</v>
      </c>
      <c r="N133" s="18" t="str">
        <f>VLOOKUP($A133,'Hospitalisation Details'!$A$2:$K$2338,7,FALSE)</f>
        <v>tier - 2</v>
      </c>
      <c r="O133" s="18" t="str">
        <f>VLOOKUP($A133,'Hospitalisation Details'!$A$2:$K$2338,8,FALSE)</f>
        <v>tier - 3</v>
      </c>
      <c r="P133" s="18" t="str">
        <f>VLOOKUP($A133,'Hospitalisation Details'!$A$2:$K$2338,9,FALSE)</f>
        <v>R1011</v>
      </c>
      <c r="Q133" s="43">
        <f>VLOOKUP($A133,'Hospitalisation Details'!$A$2:$K$2338,11,FALSE)</f>
        <v>46</v>
      </c>
    </row>
    <row r="134" spans="1:17" ht="15.75" hidden="1">
      <c r="A134" s="41" t="s">
        <v>2239</v>
      </c>
      <c r="B134" s="39" t="s">
        <v>2514</v>
      </c>
      <c r="C134" s="18">
        <f>VLOOKUP($A134,'Medical Examinations'!$A$1:$J$2336,2,FALSE)</f>
        <v>52.15</v>
      </c>
      <c r="D134" s="18">
        <f>VLOOKUP($A134,'Medical Examinations'!$A$1:$J$2336,3,FALSE)</f>
        <v>5.65</v>
      </c>
      <c r="E134" s="18" t="str">
        <f>VLOOKUP($A134,'Medical Examinations'!$A$1:$J$2336,4,FALSE)</f>
        <v>No</v>
      </c>
      <c r="F134" s="18" t="str">
        <f>VLOOKUP($A134,'Medical Examinations'!$A$1:$J$2336,5,FALSE)</f>
        <v>No</v>
      </c>
      <c r="G134" s="18" t="str">
        <f>VLOOKUP($A134,'Medical Examinations'!$A$1:$J$2336,6,FALSE)</f>
        <v>No</v>
      </c>
      <c r="H134" s="18">
        <f>VLOOKUP($A134,'Medical Examinations'!$A$1:$J$2336,7,FALSE)</f>
        <v>1</v>
      </c>
      <c r="I134" s="18" t="str">
        <f>VLOOKUP($A134,'Medical Examinations'!$A$1:$J$2336,8,FALSE)</f>
        <v>yes</v>
      </c>
      <c r="J134" s="18" t="str">
        <f>VLOOKUP($A134,'Medical Examinations'!$A$1:$J$2336,9,FALSE)</f>
        <v>Obesity</v>
      </c>
      <c r="K134" s="18" t="str">
        <f>VLOOKUP($A134,'Medical Examinations'!$A$1:$J$2336,10,FALSE)</f>
        <v>Normal</v>
      </c>
      <c r="L134" s="18" t="str">
        <f>VLOOKUP($A134,'Hospitalisation Details'!$A$2:$K$2338,10,FALSE)</f>
        <v>16-Jun-1987</v>
      </c>
      <c r="M134" s="40">
        <f>VLOOKUP($A134,'Hospitalisation Details'!$A$2:$K$2338,6,FALSE)</f>
        <v>38924.04</v>
      </c>
      <c r="N134" s="18" t="str">
        <f>VLOOKUP($A134,'Hospitalisation Details'!$A$2:$K$2338,7,FALSE)</f>
        <v>tier - 2</v>
      </c>
      <c r="O134" s="18" t="str">
        <f>VLOOKUP($A134,'Hospitalisation Details'!$A$2:$K$2338,8,FALSE)</f>
        <v>tier - 2</v>
      </c>
      <c r="P134" s="18" t="str">
        <f>VLOOKUP($A134,'Hospitalisation Details'!$A$2:$K$2338,9,FALSE)</f>
        <v>R1011</v>
      </c>
      <c r="Q134" s="43">
        <f>VLOOKUP($A134,'Hospitalisation Details'!$A$2:$K$2338,11,FALSE)</f>
        <v>35</v>
      </c>
    </row>
    <row r="135" spans="1:17" ht="15.75" hidden="1">
      <c r="A135" s="42" t="s">
        <v>2238</v>
      </c>
      <c r="B135" s="6" t="s">
        <v>2515</v>
      </c>
      <c r="C135" s="18">
        <f>VLOOKUP($A135,'Medical Examinations'!$A$1:$J$2336,2,FALSE)</f>
        <v>41.12</v>
      </c>
      <c r="D135" s="18">
        <f>VLOOKUP($A135,'Medical Examinations'!$A$1:$J$2336,3,FALSE)</f>
        <v>7.54</v>
      </c>
      <c r="E135" s="18" t="str">
        <f>VLOOKUP($A135,'Medical Examinations'!$A$1:$J$2336,4,FALSE)</f>
        <v>Yes</v>
      </c>
      <c r="F135" s="18" t="str">
        <f>VLOOKUP($A135,'Medical Examinations'!$A$1:$J$2336,5,FALSE)</f>
        <v>No</v>
      </c>
      <c r="G135" s="18" t="str">
        <f>VLOOKUP($A135,'Medical Examinations'!$A$1:$J$2336,6,FALSE)</f>
        <v>No</v>
      </c>
      <c r="H135" s="18">
        <f>VLOOKUP($A135,'Medical Examinations'!$A$1:$J$2336,7,FALSE)</f>
        <v>0</v>
      </c>
      <c r="I135" s="18" t="str">
        <f>VLOOKUP($A135,'Medical Examinations'!$A$1:$J$2336,8,FALSE)</f>
        <v>Yes</v>
      </c>
      <c r="J135" s="18" t="str">
        <f>VLOOKUP($A135,'Medical Examinations'!$A$1:$J$2336,9,FALSE)</f>
        <v>Obesity</v>
      </c>
      <c r="K135" s="18" t="str">
        <f>VLOOKUP($A135,'Medical Examinations'!$A$1:$J$2336,10,FALSE)</f>
        <v>Diabetes</v>
      </c>
      <c r="L135" s="18" t="str">
        <f>VLOOKUP($A135,'Hospitalisation Details'!$A$2:$K$2338,10,FALSE)</f>
        <v>30-Jul-1967</v>
      </c>
      <c r="M135" s="40">
        <f>VLOOKUP($A135,'Hospitalisation Details'!$A$2:$K$2338,6,FALSE)</f>
        <v>38893.360000000001</v>
      </c>
      <c r="N135" s="18" t="str">
        <f>VLOOKUP($A135,'Hospitalisation Details'!$A$2:$K$2338,7,FALSE)</f>
        <v>tier - 1</v>
      </c>
      <c r="O135" s="18" t="str">
        <f>VLOOKUP($A135,'Hospitalisation Details'!$A$2:$K$2338,8,FALSE)</f>
        <v>tier - 2</v>
      </c>
      <c r="P135" s="18" t="str">
        <f>VLOOKUP($A135,'Hospitalisation Details'!$A$2:$K$2338,9,FALSE)</f>
        <v>R1011</v>
      </c>
      <c r="Q135" s="43">
        <f>VLOOKUP($A135,'Hospitalisation Details'!$A$2:$K$2338,11,FALSE)</f>
        <v>55</v>
      </c>
    </row>
    <row r="136" spans="1:17" ht="15.75" hidden="1">
      <c r="A136" s="41" t="s">
        <v>2237</v>
      </c>
      <c r="B136" s="39" t="s">
        <v>2516</v>
      </c>
      <c r="C136" s="18">
        <f>VLOOKUP($A136,'Medical Examinations'!$A$1:$J$2336,2,FALSE)</f>
        <v>38.39</v>
      </c>
      <c r="D136" s="18">
        <f>VLOOKUP($A136,'Medical Examinations'!$A$1:$J$2336,3,FALSE)</f>
        <v>5.1100000000000003</v>
      </c>
      <c r="E136" s="18" t="str">
        <f>VLOOKUP($A136,'Medical Examinations'!$A$1:$J$2336,4,FALSE)</f>
        <v>Yes</v>
      </c>
      <c r="F136" s="18" t="str">
        <f>VLOOKUP($A136,'Medical Examinations'!$A$1:$J$2336,5,FALSE)</f>
        <v>No</v>
      </c>
      <c r="G136" s="18" t="str">
        <f>VLOOKUP($A136,'Medical Examinations'!$A$1:$J$2336,6,FALSE)</f>
        <v>No</v>
      </c>
      <c r="H136" s="18">
        <f>VLOOKUP($A136,'Medical Examinations'!$A$1:$J$2336,7,FALSE)</f>
        <v>1</v>
      </c>
      <c r="I136" s="18" t="str">
        <f>VLOOKUP($A136,'Medical Examinations'!$A$1:$J$2336,8,FALSE)</f>
        <v>Yes</v>
      </c>
      <c r="J136" s="18" t="str">
        <f>VLOOKUP($A136,'Medical Examinations'!$A$1:$J$2336,9,FALSE)</f>
        <v>Obesity</v>
      </c>
      <c r="K136" s="18" t="str">
        <f>VLOOKUP($A136,'Medical Examinations'!$A$1:$J$2336,10,FALSE)</f>
        <v>Normal</v>
      </c>
      <c r="L136" s="18" t="str">
        <f>VLOOKUP($A136,'Hospitalisation Details'!$A$2:$K$2338,10,FALSE)</f>
        <v>6-Jun-1964</v>
      </c>
      <c r="M136" s="40">
        <f>VLOOKUP($A136,'Hospitalisation Details'!$A$2:$K$2338,6,FALSE)</f>
        <v>38869.25</v>
      </c>
      <c r="N136" s="18" t="str">
        <f>VLOOKUP($A136,'Hospitalisation Details'!$A$2:$K$2338,7,FALSE)</f>
        <v>tier - 2</v>
      </c>
      <c r="O136" s="18" t="str">
        <f>VLOOKUP($A136,'Hospitalisation Details'!$A$2:$K$2338,8,FALSE)</f>
        <v>tier - 2</v>
      </c>
      <c r="P136" s="18" t="str">
        <f>VLOOKUP($A136,'Hospitalisation Details'!$A$2:$K$2338,9,FALSE)</f>
        <v>R1011</v>
      </c>
      <c r="Q136" s="43">
        <f>VLOOKUP($A136,'Hospitalisation Details'!$A$2:$K$2338,11,FALSE)</f>
        <v>59</v>
      </c>
    </row>
    <row r="137" spans="1:17" ht="15.75" hidden="1">
      <c r="A137" s="42" t="s">
        <v>2236</v>
      </c>
      <c r="B137" s="6" t="s">
        <v>2517</v>
      </c>
      <c r="C137" s="18">
        <f>VLOOKUP($A137,'Medical Examinations'!$A$1:$J$2336,2,FALSE)</f>
        <v>46.85</v>
      </c>
      <c r="D137" s="18">
        <f>VLOOKUP($A137,'Medical Examinations'!$A$1:$J$2336,3,FALSE)</f>
        <v>4.25</v>
      </c>
      <c r="E137" s="18" t="str">
        <f>VLOOKUP($A137,'Medical Examinations'!$A$1:$J$2336,4,FALSE)</f>
        <v>No</v>
      </c>
      <c r="F137" s="18" t="str">
        <f>VLOOKUP($A137,'Medical Examinations'!$A$1:$J$2336,5,FALSE)</f>
        <v>No</v>
      </c>
      <c r="G137" s="18" t="str">
        <f>VLOOKUP($A137,'Medical Examinations'!$A$1:$J$2336,6,FALSE)</f>
        <v>Yes</v>
      </c>
      <c r="H137" s="18">
        <f>VLOOKUP($A137,'Medical Examinations'!$A$1:$J$2336,7,FALSE)</f>
        <v>1</v>
      </c>
      <c r="I137" s="18" t="str">
        <f>VLOOKUP($A137,'Medical Examinations'!$A$1:$J$2336,8,FALSE)</f>
        <v>yes</v>
      </c>
      <c r="J137" s="18" t="str">
        <f>VLOOKUP($A137,'Medical Examinations'!$A$1:$J$2336,9,FALSE)</f>
        <v>Obesity</v>
      </c>
      <c r="K137" s="18" t="str">
        <f>VLOOKUP($A137,'Medical Examinations'!$A$1:$J$2336,10,FALSE)</f>
        <v>Normal</v>
      </c>
      <c r="L137" s="18" t="str">
        <f>VLOOKUP($A137,'Hospitalisation Details'!$A$2:$K$2338,10,FALSE)</f>
        <v>3-Dec-1979</v>
      </c>
      <c r="M137" s="40">
        <f>VLOOKUP($A137,'Hospitalisation Details'!$A$2:$K$2338,6,FALSE)</f>
        <v>38836.980000000003</v>
      </c>
      <c r="N137" s="18" t="str">
        <f>VLOOKUP($A137,'Hospitalisation Details'!$A$2:$K$2338,7,FALSE)</f>
        <v>tier - 2</v>
      </c>
      <c r="O137" s="18" t="str">
        <f>VLOOKUP($A137,'Hospitalisation Details'!$A$2:$K$2338,8,FALSE)</f>
        <v>tier - 1</v>
      </c>
      <c r="P137" s="18" t="str">
        <f>VLOOKUP($A137,'Hospitalisation Details'!$A$2:$K$2338,9,FALSE)</f>
        <v>R1011</v>
      </c>
      <c r="Q137" s="43">
        <f>VLOOKUP($A137,'Hospitalisation Details'!$A$2:$K$2338,11,FALSE)</f>
        <v>43</v>
      </c>
    </row>
    <row r="138" spans="1:17" ht="15.75" hidden="1">
      <c r="A138" s="41" t="s">
        <v>2235</v>
      </c>
      <c r="B138" s="39" t="s">
        <v>2518</v>
      </c>
      <c r="C138" s="18">
        <f>VLOOKUP($A138,'Medical Examinations'!$A$1:$J$2336,2,FALSE)</f>
        <v>42.24</v>
      </c>
      <c r="D138" s="18">
        <f>VLOOKUP($A138,'Medical Examinations'!$A$1:$J$2336,3,FALSE)</f>
        <v>5.55</v>
      </c>
      <c r="E138" s="18" t="str">
        <f>VLOOKUP($A138,'Medical Examinations'!$A$1:$J$2336,4,FALSE)</f>
        <v>No</v>
      </c>
      <c r="F138" s="18" t="str">
        <f>VLOOKUP($A138,'Medical Examinations'!$A$1:$J$2336,5,FALSE)</f>
        <v>yes</v>
      </c>
      <c r="G138" s="18" t="str">
        <f>VLOOKUP($A138,'Medical Examinations'!$A$1:$J$2336,6,FALSE)</f>
        <v>No</v>
      </c>
      <c r="H138" s="18">
        <f>VLOOKUP($A138,'Medical Examinations'!$A$1:$J$2336,7,FALSE)</f>
        <v>1</v>
      </c>
      <c r="I138" s="18" t="str">
        <f>VLOOKUP($A138,'Medical Examinations'!$A$1:$J$2336,8,FALSE)</f>
        <v>yes</v>
      </c>
      <c r="J138" s="18" t="str">
        <f>VLOOKUP($A138,'Medical Examinations'!$A$1:$J$2336,9,FALSE)</f>
        <v>Obesity</v>
      </c>
      <c r="K138" s="18" t="str">
        <f>VLOOKUP($A138,'Medical Examinations'!$A$1:$J$2336,10,FALSE)</f>
        <v>Normal</v>
      </c>
      <c r="L138" s="18" t="str">
        <f>VLOOKUP($A138,'Hospitalisation Details'!$A$2:$K$2338,10,FALSE)</f>
        <v>5-Dec-2004</v>
      </c>
      <c r="M138" s="40">
        <f>VLOOKUP($A138,'Hospitalisation Details'!$A$2:$K$2338,6,FALSE)</f>
        <v>38792.69</v>
      </c>
      <c r="N138" s="18" t="str">
        <f>VLOOKUP($A138,'Hospitalisation Details'!$A$2:$K$2338,7,FALSE)</f>
        <v>tier - 2</v>
      </c>
      <c r="O138" s="18" t="str">
        <f>VLOOKUP($A138,'Hospitalisation Details'!$A$2:$K$2338,8,FALSE)</f>
        <v>tier - 2</v>
      </c>
      <c r="P138" s="18" t="str">
        <f>VLOOKUP($A138,'Hospitalisation Details'!$A$2:$K$2338,9,FALSE)</f>
        <v>R1013</v>
      </c>
      <c r="Q138" s="43">
        <f>VLOOKUP($A138,'Hospitalisation Details'!$A$2:$K$2338,11,FALSE)</f>
        <v>18</v>
      </c>
    </row>
    <row r="139" spans="1:17" ht="15.75" hidden="1">
      <c r="A139" s="42" t="s">
        <v>2234</v>
      </c>
      <c r="B139" s="6" t="s">
        <v>2519</v>
      </c>
      <c r="C139" s="18">
        <f>VLOOKUP($A139,'Medical Examinations'!$A$1:$J$2336,2,FALSE)</f>
        <v>34.39</v>
      </c>
      <c r="D139" s="18">
        <f>VLOOKUP($A139,'Medical Examinations'!$A$1:$J$2336,3,FALSE)</f>
        <v>5.78</v>
      </c>
      <c r="E139" s="18" t="str">
        <f>VLOOKUP($A139,'Medical Examinations'!$A$1:$J$2336,4,FALSE)</f>
        <v>No</v>
      </c>
      <c r="F139" s="18" t="str">
        <f>VLOOKUP($A139,'Medical Examinations'!$A$1:$J$2336,5,FALSE)</f>
        <v>No</v>
      </c>
      <c r="G139" s="18" t="str">
        <f>VLOOKUP($A139,'Medical Examinations'!$A$1:$J$2336,6,FALSE)</f>
        <v>No</v>
      </c>
      <c r="H139" s="18">
        <f>VLOOKUP($A139,'Medical Examinations'!$A$1:$J$2336,7,FALSE)</f>
        <v>0</v>
      </c>
      <c r="I139" s="18" t="str">
        <f>VLOOKUP($A139,'Medical Examinations'!$A$1:$J$2336,8,FALSE)</f>
        <v>yes</v>
      </c>
      <c r="J139" s="18" t="str">
        <f>VLOOKUP($A139,'Medical Examinations'!$A$1:$J$2336,9,FALSE)</f>
        <v>Obesity</v>
      </c>
      <c r="K139" s="18" t="str">
        <f>VLOOKUP($A139,'Medical Examinations'!$A$1:$J$2336,10,FALSE)</f>
        <v>Prediabetes</v>
      </c>
      <c r="L139" s="18" t="str">
        <f>VLOOKUP($A139,'Hospitalisation Details'!$A$2:$K$2338,10,FALSE)</f>
        <v>8-Nov-1991</v>
      </c>
      <c r="M139" s="40">
        <f>VLOOKUP($A139,'Hospitalisation Details'!$A$2:$K$2338,6,FALSE)</f>
        <v>38746.36</v>
      </c>
      <c r="N139" s="18" t="str">
        <f>VLOOKUP($A139,'Hospitalisation Details'!$A$2:$K$2338,7,FALSE)</f>
        <v>tier - 1</v>
      </c>
      <c r="O139" s="18" t="str">
        <f>VLOOKUP($A139,'Hospitalisation Details'!$A$2:$K$2338,8,FALSE)</f>
        <v>tier - 2</v>
      </c>
      <c r="P139" s="18" t="str">
        <f>VLOOKUP($A139,'Hospitalisation Details'!$A$2:$K$2338,9,FALSE)</f>
        <v>R1012</v>
      </c>
      <c r="Q139" s="43">
        <f>VLOOKUP($A139,'Hospitalisation Details'!$A$2:$K$2338,11,FALSE)</f>
        <v>31</v>
      </c>
    </row>
    <row r="140" spans="1:17" ht="15.75" hidden="1">
      <c r="A140" s="41" t="s">
        <v>2233</v>
      </c>
      <c r="B140" s="39" t="s">
        <v>2520</v>
      </c>
      <c r="C140" s="18">
        <f>VLOOKUP($A140,'Medical Examinations'!$A$1:$J$2336,2,FALSE)</f>
        <v>42.89</v>
      </c>
      <c r="D140" s="18">
        <f>VLOOKUP($A140,'Medical Examinations'!$A$1:$J$2336,3,FALSE)</f>
        <v>5.28</v>
      </c>
      <c r="E140" s="18" t="str">
        <f>VLOOKUP($A140,'Medical Examinations'!$A$1:$J$2336,4,FALSE)</f>
        <v>Yes</v>
      </c>
      <c r="F140" s="18" t="str">
        <f>VLOOKUP($A140,'Medical Examinations'!$A$1:$J$2336,5,FALSE)</f>
        <v>No</v>
      </c>
      <c r="G140" s="18" t="str">
        <f>VLOOKUP($A140,'Medical Examinations'!$A$1:$J$2336,6,FALSE)</f>
        <v>No</v>
      </c>
      <c r="H140" s="18">
        <f>VLOOKUP($A140,'Medical Examinations'!$A$1:$J$2336,7,FALSE)</f>
        <v>0</v>
      </c>
      <c r="I140" s="18" t="str">
        <f>VLOOKUP($A140,'Medical Examinations'!$A$1:$J$2336,8,FALSE)</f>
        <v>Yes</v>
      </c>
      <c r="J140" s="18" t="str">
        <f>VLOOKUP($A140,'Medical Examinations'!$A$1:$J$2336,9,FALSE)</f>
        <v>Obesity</v>
      </c>
      <c r="K140" s="18" t="str">
        <f>VLOOKUP($A140,'Medical Examinations'!$A$1:$J$2336,10,FALSE)</f>
        <v>Normal</v>
      </c>
      <c r="L140" s="18" t="str">
        <f>VLOOKUP($A140,'Hospitalisation Details'!$A$2:$K$2338,10,FALSE)</f>
        <v>15-Jun-1976</v>
      </c>
      <c r="M140" s="40">
        <f>VLOOKUP($A140,'Hospitalisation Details'!$A$2:$K$2338,6,FALSE)</f>
        <v>38740.120000000003</v>
      </c>
      <c r="N140" s="18" t="str">
        <f>VLOOKUP($A140,'Hospitalisation Details'!$A$2:$K$2338,7,FALSE)</f>
        <v>tier - 2</v>
      </c>
      <c r="O140" s="18" t="str">
        <f>VLOOKUP($A140,'Hospitalisation Details'!$A$2:$K$2338,8,FALSE)</f>
        <v>tier - 2</v>
      </c>
      <c r="P140" s="18" t="str">
        <f>VLOOKUP($A140,'Hospitalisation Details'!$A$2:$K$2338,9,FALSE)</f>
        <v>R1012</v>
      </c>
      <c r="Q140" s="43">
        <f>VLOOKUP($A140,'Hospitalisation Details'!$A$2:$K$2338,11,FALSE)</f>
        <v>46</v>
      </c>
    </row>
    <row r="141" spans="1:17" ht="15.75" hidden="1">
      <c r="A141" s="42" t="s">
        <v>2232</v>
      </c>
      <c r="B141" s="6" t="s">
        <v>2521</v>
      </c>
      <c r="C141" s="18">
        <f>VLOOKUP($A141,'Medical Examinations'!$A$1:$J$2336,2,FALSE)</f>
        <v>36.299999999999997</v>
      </c>
      <c r="D141" s="18">
        <f>VLOOKUP($A141,'Medical Examinations'!$A$1:$J$2336,3,FALSE)</f>
        <v>5.39</v>
      </c>
      <c r="E141" s="18" t="str">
        <f>VLOOKUP($A141,'Medical Examinations'!$A$1:$J$2336,4,FALSE)</f>
        <v>No</v>
      </c>
      <c r="F141" s="18" t="str">
        <f>VLOOKUP($A141,'Medical Examinations'!$A$1:$J$2336,5,FALSE)</f>
        <v>No</v>
      </c>
      <c r="G141" s="18" t="str">
        <f>VLOOKUP($A141,'Medical Examinations'!$A$1:$J$2336,6,FALSE)</f>
        <v>No</v>
      </c>
      <c r="H141" s="18">
        <f>VLOOKUP($A141,'Medical Examinations'!$A$1:$J$2336,7,FALSE)</f>
        <v>0</v>
      </c>
      <c r="I141" s="18" t="str">
        <f>VLOOKUP($A141,'Medical Examinations'!$A$1:$J$2336,8,FALSE)</f>
        <v>yes</v>
      </c>
      <c r="J141" s="18" t="str">
        <f>VLOOKUP($A141,'Medical Examinations'!$A$1:$J$2336,9,FALSE)</f>
        <v>Obesity</v>
      </c>
      <c r="K141" s="18" t="str">
        <f>VLOOKUP($A141,'Medical Examinations'!$A$1:$J$2336,10,FALSE)</f>
        <v>Normal</v>
      </c>
      <c r="L141" s="18" t="str">
        <f>VLOOKUP($A141,'Hospitalisation Details'!$A$2:$K$2338,10,FALSE)</f>
        <v>2-Nov-1991</v>
      </c>
      <c r="M141" s="40">
        <f>VLOOKUP($A141,'Hospitalisation Details'!$A$2:$K$2338,6,FALSE)</f>
        <v>38711</v>
      </c>
      <c r="N141" s="18" t="str">
        <f>VLOOKUP($A141,'Hospitalisation Details'!$A$2:$K$2338,7,FALSE)</f>
        <v>tier - 2</v>
      </c>
      <c r="O141" s="18" t="str">
        <f>VLOOKUP($A141,'Hospitalisation Details'!$A$2:$K$2338,8,FALSE)</f>
        <v>tier - 2</v>
      </c>
      <c r="P141" s="18" t="str">
        <f>VLOOKUP($A141,'Hospitalisation Details'!$A$2:$K$2338,9,FALSE)</f>
        <v>R1011</v>
      </c>
      <c r="Q141" s="43">
        <f>VLOOKUP($A141,'Hospitalisation Details'!$A$2:$K$2338,11,FALSE)</f>
        <v>31</v>
      </c>
    </row>
    <row r="142" spans="1:17" ht="15.75" hidden="1">
      <c r="A142" s="41" t="s">
        <v>2231</v>
      </c>
      <c r="B142" s="39" t="s">
        <v>2522</v>
      </c>
      <c r="C142" s="18">
        <f>VLOOKUP($A142,'Medical Examinations'!$A$1:$J$2336,2,FALSE)</f>
        <v>35.200000000000003</v>
      </c>
      <c r="D142" s="18">
        <f>VLOOKUP($A142,'Medical Examinations'!$A$1:$J$2336,3,FALSE)</f>
        <v>8.01</v>
      </c>
      <c r="E142" s="18" t="str">
        <f>VLOOKUP($A142,'Medical Examinations'!$A$1:$J$2336,4,FALSE)</f>
        <v>Yes</v>
      </c>
      <c r="F142" s="18" t="str">
        <f>VLOOKUP($A142,'Medical Examinations'!$A$1:$J$2336,5,FALSE)</f>
        <v>No</v>
      </c>
      <c r="G142" s="18" t="str">
        <f>VLOOKUP($A142,'Medical Examinations'!$A$1:$J$2336,6,FALSE)</f>
        <v>No</v>
      </c>
      <c r="H142" s="18">
        <f>VLOOKUP($A142,'Medical Examinations'!$A$1:$J$2336,7,FALSE)</f>
        <v>1</v>
      </c>
      <c r="I142" s="18" t="str">
        <f>VLOOKUP($A142,'Medical Examinations'!$A$1:$J$2336,8,FALSE)</f>
        <v>Yes</v>
      </c>
      <c r="J142" s="18" t="str">
        <f>VLOOKUP($A142,'Medical Examinations'!$A$1:$J$2336,9,FALSE)</f>
        <v>Obesity</v>
      </c>
      <c r="K142" s="18" t="str">
        <f>VLOOKUP($A142,'Medical Examinations'!$A$1:$J$2336,10,FALSE)</f>
        <v>Diabetes</v>
      </c>
      <c r="L142" s="18" t="str">
        <f>VLOOKUP($A142,'Hospitalisation Details'!$A$2:$K$2338,10,FALSE)</f>
        <v>20-Jul-1986</v>
      </c>
      <c r="M142" s="40">
        <f>VLOOKUP($A142,'Hospitalisation Details'!$A$2:$K$2338,6,FALSE)</f>
        <v>38709.18</v>
      </c>
      <c r="N142" s="18" t="str">
        <f>VLOOKUP($A142,'Hospitalisation Details'!$A$2:$K$2338,7,FALSE)</f>
        <v>tier - 1</v>
      </c>
      <c r="O142" s="18" t="str">
        <f>VLOOKUP($A142,'Hospitalisation Details'!$A$2:$K$2338,8,FALSE)</f>
        <v>tier - 3</v>
      </c>
      <c r="P142" s="18" t="str">
        <f>VLOOKUP($A142,'Hospitalisation Details'!$A$2:$K$2338,9,FALSE)</f>
        <v>R1013</v>
      </c>
      <c r="Q142" s="43">
        <f>VLOOKUP($A142,'Hospitalisation Details'!$A$2:$K$2338,11,FALSE)</f>
        <v>36</v>
      </c>
    </row>
    <row r="143" spans="1:17" ht="15.75" hidden="1">
      <c r="A143" s="42" t="s">
        <v>2230</v>
      </c>
      <c r="B143" s="6" t="s">
        <v>2523</v>
      </c>
      <c r="C143" s="18">
        <f>VLOOKUP($A143,'Medical Examinations'!$A$1:$J$2336,2,FALSE)</f>
        <v>53.62</v>
      </c>
      <c r="D143" s="18">
        <f>VLOOKUP($A143,'Medical Examinations'!$A$1:$J$2336,3,FALSE)</f>
        <v>5.21</v>
      </c>
      <c r="E143" s="18" t="str">
        <f>VLOOKUP($A143,'Medical Examinations'!$A$1:$J$2336,4,FALSE)</f>
        <v>No</v>
      </c>
      <c r="F143" s="18" t="str">
        <f>VLOOKUP($A143,'Medical Examinations'!$A$1:$J$2336,5,FALSE)</f>
        <v>No</v>
      </c>
      <c r="G143" s="18" t="str">
        <f>VLOOKUP($A143,'Medical Examinations'!$A$1:$J$2336,6,FALSE)</f>
        <v>No</v>
      </c>
      <c r="H143" s="18">
        <f>VLOOKUP($A143,'Medical Examinations'!$A$1:$J$2336,7,FALSE)</f>
        <v>0</v>
      </c>
      <c r="I143" s="18" t="str">
        <f>VLOOKUP($A143,'Medical Examinations'!$A$1:$J$2336,8,FALSE)</f>
        <v>yes</v>
      </c>
      <c r="J143" s="18" t="str">
        <f>VLOOKUP($A143,'Medical Examinations'!$A$1:$J$2336,9,FALSE)</f>
        <v>Obesity</v>
      </c>
      <c r="K143" s="18" t="str">
        <f>VLOOKUP($A143,'Medical Examinations'!$A$1:$J$2336,10,FALSE)</f>
        <v>Normal</v>
      </c>
      <c r="L143" s="18" t="str">
        <f>VLOOKUP($A143,'Hospitalisation Details'!$A$2:$K$2338,10,FALSE)</f>
        <v>13-Jul-1990</v>
      </c>
      <c r="M143" s="40">
        <f>VLOOKUP($A143,'Hospitalisation Details'!$A$2:$K$2338,6,FALSE)</f>
        <v>38652.089999999997</v>
      </c>
      <c r="N143" s="18" t="str">
        <f>VLOOKUP($A143,'Hospitalisation Details'!$A$2:$K$2338,7,FALSE)</f>
        <v>tier - 2</v>
      </c>
      <c r="O143" s="18" t="str">
        <f>VLOOKUP($A143,'Hospitalisation Details'!$A$2:$K$2338,8,FALSE)</f>
        <v>tier - 2</v>
      </c>
      <c r="P143" s="18" t="str">
        <f>VLOOKUP($A143,'Hospitalisation Details'!$A$2:$K$2338,9,FALSE)</f>
        <v>R1011</v>
      </c>
      <c r="Q143" s="43">
        <f>VLOOKUP($A143,'Hospitalisation Details'!$A$2:$K$2338,11,FALSE)</f>
        <v>32</v>
      </c>
    </row>
    <row r="144" spans="1:17" ht="15.75" hidden="1">
      <c r="A144" s="41" t="s">
        <v>2229</v>
      </c>
      <c r="B144" s="39" t="s">
        <v>2524</v>
      </c>
      <c r="C144" s="18">
        <f>VLOOKUP($A144,'Medical Examinations'!$A$1:$J$2336,2,FALSE)</f>
        <v>36.67</v>
      </c>
      <c r="D144" s="18">
        <f>VLOOKUP($A144,'Medical Examinations'!$A$1:$J$2336,3,FALSE)</f>
        <v>6.27</v>
      </c>
      <c r="E144" s="18" t="str">
        <f>VLOOKUP($A144,'Medical Examinations'!$A$1:$J$2336,4,FALSE)</f>
        <v>No</v>
      </c>
      <c r="F144" s="18" t="str">
        <f>VLOOKUP($A144,'Medical Examinations'!$A$1:$J$2336,5,FALSE)</f>
        <v>No</v>
      </c>
      <c r="G144" s="18" t="str">
        <f>VLOOKUP($A144,'Medical Examinations'!$A$1:$J$2336,6,FALSE)</f>
        <v>No</v>
      </c>
      <c r="H144" s="18">
        <f>VLOOKUP($A144,'Medical Examinations'!$A$1:$J$2336,7,FALSE)</f>
        <v>0</v>
      </c>
      <c r="I144" s="18" t="str">
        <f>VLOOKUP($A144,'Medical Examinations'!$A$1:$J$2336,8,FALSE)</f>
        <v>yes</v>
      </c>
      <c r="J144" s="18" t="str">
        <f>VLOOKUP($A144,'Medical Examinations'!$A$1:$J$2336,9,FALSE)</f>
        <v>Obesity</v>
      </c>
      <c r="K144" s="18" t="str">
        <f>VLOOKUP($A144,'Medical Examinations'!$A$1:$J$2336,10,FALSE)</f>
        <v>Prediabetes</v>
      </c>
      <c r="L144" s="18" t="str">
        <f>VLOOKUP($A144,'Hospitalisation Details'!$A$2:$K$2338,10,FALSE)</f>
        <v>12-Nov-1999</v>
      </c>
      <c r="M144" s="40">
        <f>VLOOKUP($A144,'Hospitalisation Details'!$A$2:$K$2338,6,FALSE)</f>
        <v>38511.629999999997</v>
      </c>
      <c r="N144" s="18" t="str">
        <f>VLOOKUP($A144,'Hospitalisation Details'!$A$2:$K$2338,7,FALSE)</f>
        <v>tier - 2</v>
      </c>
      <c r="O144" s="18" t="str">
        <f>VLOOKUP($A144,'Hospitalisation Details'!$A$2:$K$2338,8,FALSE)</f>
        <v>tier - 2</v>
      </c>
      <c r="P144" s="18" t="str">
        <f>VLOOKUP($A144,'Hospitalisation Details'!$A$2:$K$2338,9,FALSE)</f>
        <v>R1024</v>
      </c>
      <c r="Q144" s="43">
        <f>VLOOKUP($A144,'Hospitalisation Details'!$A$2:$K$2338,11,FALSE)</f>
        <v>23</v>
      </c>
    </row>
    <row r="145" spans="1:17" ht="15.75" hidden="1">
      <c r="A145" s="42" t="s">
        <v>2228</v>
      </c>
      <c r="B145" s="6" t="s">
        <v>2525</v>
      </c>
      <c r="C145" s="18">
        <f>VLOOKUP($A145,'Medical Examinations'!$A$1:$J$2336,2,FALSE)</f>
        <v>33.4</v>
      </c>
      <c r="D145" s="18">
        <f>VLOOKUP($A145,'Medical Examinations'!$A$1:$J$2336,3,FALSE)</f>
        <v>10.73</v>
      </c>
      <c r="E145" s="18" t="str">
        <f>VLOOKUP($A145,'Medical Examinations'!$A$1:$J$2336,4,FALSE)</f>
        <v>Yes</v>
      </c>
      <c r="F145" s="18" t="str">
        <f>VLOOKUP($A145,'Medical Examinations'!$A$1:$J$2336,5,FALSE)</f>
        <v>No</v>
      </c>
      <c r="G145" s="18" t="str">
        <f>VLOOKUP($A145,'Medical Examinations'!$A$1:$J$2336,6,FALSE)</f>
        <v>No</v>
      </c>
      <c r="H145" s="18">
        <f>VLOOKUP($A145,'Medical Examinations'!$A$1:$J$2336,7,FALSE)</f>
        <v>1</v>
      </c>
      <c r="I145" s="18" t="str">
        <f>VLOOKUP($A145,'Medical Examinations'!$A$1:$J$2336,8,FALSE)</f>
        <v>Yes</v>
      </c>
      <c r="J145" s="18" t="str">
        <f>VLOOKUP($A145,'Medical Examinations'!$A$1:$J$2336,9,FALSE)</f>
        <v>Obesity</v>
      </c>
      <c r="K145" s="18" t="str">
        <f>VLOOKUP($A145,'Medical Examinations'!$A$1:$J$2336,10,FALSE)</f>
        <v>Diabetes</v>
      </c>
      <c r="L145" s="18" t="str">
        <f>VLOOKUP($A145,'Hospitalisation Details'!$A$2:$K$2338,10,FALSE)</f>
        <v>21-Jun-1986</v>
      </c>
      <c r="M145" s="40">
        <f>VLOOKUP($A145,'Hospitalisation Details'!$A$2:$K$2338,6,FALSE)</f>
        <v>38415.47</v>
      </c>
      <c r="N145" s="18" t="str">
        <f>VLOOKUP($A145,'Hospitalisation Details'!$A$2:$K$2338,7,FALSE)</f>
        <v>tier - 1</v>
      </c>
      <c r="O145" s="18" t="str">
        <f>VLOOKUP($A145,'Hospitalisation Details'!$A$2:$K$2338,8,FALSE)</f>
        <v>tier - 2</v>
      </c>
      <c r="P145" s="18" t="str">
        <f>VLOOKUP($A145,'Hospitalisation Details'!$A$2:$K$2338,9,FALSE)</f>
        <v>R1011</v>
      </c>
      <c r="Q145" s="43">
        <f>VLOOKUP($A145,'Hospitalisation Details'!$A$2:$K$2338,11,FALSE)</f>
        <v>36</v>
      </c>
    </row>
    <row r="146" spans="1:17" ht="15.75" hidden="1">
      <c r="A146" s="41" t="s">
        <v>2227</v>
      </c>
      <c r="B146" s="39" t="s">
        <v>2526</v>
      </c>
      <c r="C146" s="18">
        <f>VLOOKUP($A146,'Medical Examinations'!$A$1:$J$2336,2,FALSE)</f>
        <v>42.71</v>
      </c>
      <c r="D146" s="18">
        <f>VLOOKUP($A146,'Medical Examinations'!$A$1:$J$2336,3,FALSE)</f>
        <v>10.52</v>
      </c>
      <c r="E146" s="18" t="str">
        <f>VLOOKUP($A146,'Medical Examinations'!$A$1:$J$2336,4,FALSE)</f>
        <v>No</v>
      </c>
      <c r="F146" s="18" t="str">
        <f>VLOOKUP($A146,'Medical Examinations'!$A$1:$J$2336,5,FALSE)</f>
        <v>No</v>
      </c>
      <c r="G146" s="18" t="str">
        <f>VLOOKUP($A146,'Medical Examinations'!$A$1:$J$2336,6,FALSE)</f>
        <v>No</v>
      </c>
      <c r="H146" s="18">
        <f>VLOOKUP($A146,'Medical Examinations'!$A$1:$J$2336,7,FALSE)</f>
        <v>0</v>
      </c>
      <c r="I146" s="18" t="str">
        <f>VLOOKUP($A146,'Medical Examinations'!$A$1:$J$2336,8,FALSE)</f>
        <v>yes</v>
      </c>
      <c r="J146" s="18" t="str">
        <f>VLOOKUP($A146,'Medical Examinations'!$A$1:$J$2336,9,FALSE)</f>
        <v>Obesity</v>
      </c>
      <c r="K146" s="18" t="str">
        <f>VLOOKUP($A146,'Medical Examinations'!$A$1:$J$2336,10,FALSE)</f>
        <v>Diabetes</v>
      </c>
      <c r="L146" s="18" t="str">
        <f>VLOOKUP($A146,'Hospitalisation Details'!$A$2:$K$2338,10,FALSE)</f>
        <v>23-Dec-1971</v>
      </c>
      <c r="M146" s="40">
        <f>VLOOKUP($A146,'Hospitalisation Details'!$A$2:$K$2338,6,FALSE)</f>
        <v>38405.26</v>
      </c>
      <c r="N146" s="18" t="str">
        <f>VLOOKUP($A146,'Hospitalisation Details'!$A$2:$K$2338,7,FALSE)</f>
        <v>tier - 2</v>
      </c>
      <c r="O146" s="18" t="str">
        <f>VLOOKUP($A146,'Hospitalisation Details'!$A$2:$K$2338,8,FALSE)</f>
        <v>tier - 1</v>
      </c>
      <c r="P146" s="18" t="str">
        <f>VLOOKUP($A146,'Hospitalisation Details'!$A$2:$K$2338,9,FALSE)</f>
        <v>R1011</v>
      </c>
      <c r="Q146" s="43">
        <f>VLOOKUP($A146,'Hospitalisation Details'!$A$2:$K$2338,11,FALSE)</f>
        <v>51</v>
      </c>
    </row>
    <row r="147" spans="1:17" ht="15.75" hidden="1">
      <c r="A147" s="42" t="s">
        <v>2226</v>
      </c>
      <c r="B147" s="6" t="s">
        <v>2527</v>
      </c>
      <c r="C147" s="18">
        <f>VLOOKUP($A147,'Medical Examinations'!$A$1:$J$2336,2,FALSE)</f>
        <v>41.52</v>
      </c>
      <c r="D147" s="18">
        <f>VLOOKUP($A147,'Medical Examinations'!$A$1:$J$2336,3,FALSE)</f>
        <v>11.82</v>
      </c>
      <c r="E147" s="18" t="str">
        <f>VLOOKUP($A147,'Medical Examinations'!$A$1:$J$2336,4,FALSE)</f>
        <v>Yes</v>
      </c>
      <c r="F147" s="18" t="str">
        <f>VLOOKUP($A147,'Medical Examinations'!$A$1:$J$2336,5,FALSE)</f>
        <v>No</v>
      </c>
      <c r="G147" s="18" t="str">
        <f>VLOOKUP($A147,'Medical Examinations'!$A$1:$J$2336,6,FALSE)</f>
        <v>No</v>
      </c>
      <c r="H147" s="18">
        <f>VLOOKUP($A147,'Medical Examinations'!$A$1:$J$2336,7,FALSE)</f>
        <v>2</v>
      </c>
      <c r="I147" s="18" t="str">
        <f>VLOOKUP($A147,'Medical Examinations'!$A$1:$J$2336,8,FALSE)</f>
        <v>Yes</v>
      </c>
      <c r="J147" s="18" t="str">
        <f>VLOOKUP($A147,'Medical Examinations'!$A$1:$J$2336,9,FALSE)</f>
        <v>Obesity</v>
      </c>
      <c r="K147" s="18" t="str">
        <f>VLOOKUP($A147,'Medical Examinations'!$A$1:$J$2336,10,FALSE)</f>
        <v>Diabetes</v>
      </c>
      <c r="L147" s="18" t="str">
        <f>VLOOKUP($A147,'Hospitalisation Details'!$A$2:$K$2338,10,FALSE)</f>
        <v>22-Aug-1970</v>
      </c>
      <c r="M147" s="40">
        <f>VLOOKUP($A147,'Hospitalisation Details'!$A$2:$K$2338,6,FALSE)</f>
        <v>38389.79</v>
      </c>
      <c r="N147" s="18" t="str">
        <f>VLOOKUP($A147,'Hospitalisation Details'!$A$2:$K$2338,7,FALSE)</f>
        <v>tier - 2</v>
      </c>
      <c r="O147" s="18" t="str">
        <f>VLOOKUP($A147,'Hospitalisation Details'!$A$2:$K$2338,8,FALSE)</f>
        <v>tier - 3</v>
      </c>
      <c r="P147" s="18" t="str">
        <f>VLOOKUP($A147,'Hospitalisation Details'!$A$2:$K$2338,9,FALSE)</f>
        <v>R1011</v>
      </c>
      <c r="Q147" s="43">
        <f>VLOOKUP($A147,'Hospitalisation Details'!$A$2:$K$2338,11,FALSE)</f>
        <v>52</v>
      </c>
    </row>
    <row r="148" spans="1:17" ht="15.75" hidden="1">
      <c r="A148" s="41" t="s">
        <v>2225</v>
      </c>
      <c r="B148" s="39" t="s">
        <v>2462</v>
      </c>
      <c r="C148" s="18">
        <f>VLOOKUP($A148,'Medical Examinations'!$A$1:$J$2336,2,FALSE)</f>
        <v>39.4</v>
      </c>
      <c r="D148" s="18">
        <f>VLOOKUP($A148,'Medical Examinations'!$A$1:$J$2336,3,FALSE)</f>
        <v>6.76</v>
      </c>
      <c r="E148" s="18" t="str">
        <f>VLOOKUP($A148,'Medical Examinations'!$A$1:$J$2336,4,FALSE)</f>
        <v>No</v>
      </c>
      <c r="F148" s="18" t="str">
        <f>VLOOKUP($A148,'Medical Examinations'!$A$1:$J$2336,5,FALSE)</f>
        <v>No</v>
      </c>
      <c r="G148" s="18" t="str">
        <f>VLOOKUP($A148,'Medical Examinations'!$A$1:$J$2336,6,FALSE)</f>
        <v>No</v>
      </c>
      <c r="H148" s="18">
        <f>VLOOKUP($A148,'Medical Examinations'!$A$1:$J$2336,7,FALSE)</f>
        <v>0</v>
      </c>
      <c r="I148" s="18" t="str">
        <f>VLOOKUP($A148,'Medical Examinations'!$A$1:$J$2336,8,FALSE)</f>
        <v>yes</v>
      </c>
      <c r="J148" s="18" t="str">
        <f>VLOOKUP($A148,'Medical Examinations'!$A$1:$J$2336,9,FALSE)</f>
        <v>Obesity</v>
      </c>
      <c r="K148" s="18" t="str">
        <f>VLOOKUP($A148,'Medical Examinations'!$A$1:$J$2336,10,FALSE)</f>
        <v>Diabetes</v>
      </c>
      <c r="L148" s="18" t="str">
        <f>VLOOKUP($A148,'Hospitalisation Details'!$A$2:$K$2338,10,FALSE)</f>
        <v>17-Sep-2002</v>
      </c>
      <c r="M148" s="40">
        <f>VLOOKUP($A148,'Hospitalisation Details'!$A$2:$K$2338,6,FALSE)</f>
        <v>38344.57</v>
      </c>
      <c r="N148" s="18" t="str">
        <f>VLOOKUP($A148,'Hospitalisation Details'!$A$2:$K$2338,7,FALSE)</f>
        <v>tier - 1</v>
      </c>
      <c r="O148" s="18" t="str">
        <f>VLOOKUP($A148,'Hospitalisation Details'!$A$2:$K$2338,8,FALSE)</f>
        <v>tier - 3</v>
      </c>
      <c r="P148" s="18" t="str">
        <f>VLOOKUP($A148,'Hospitalisation Details'!$A$2:$K$2338,9,FALSE)</f>
        <v>R1011</v>
      </c>
      <c r="Q148" s="43">
        <f>VLOOKUP($A148,'Hospitalisation Details'!$A$2:$K$2338,11,FALSE)</f>
        <v>20</v>
      </c>
    </row>
    <row r="149" spans="1:17" ht="15.75" hidden="1">
      <c r="A149" s="42" t="s">
        <v>2224</v>
      </c>
      <c r="B149" s="6" t="s">
        <v>2528</v>
      </c>
      <c r="C149" s="18">
        <f>VLOOKUP($A149,'Medical Examinations'!$A$1:$J$2336,2,FALSE)</f>
        <v>46.45</v>
      </c>
      <c r="D149" s="18">
        <f>VLOOKUP($A149,'Medical Examinations'!$A$1:$J$2336,3,FALSE)</f>
        <v>5.62</v>
      </c>
      <c r="E149" s="18" t="str">
        <f>VLOOKUP($A149,'Medical Examinations'!$A$1:$J$2336,4,FALSE)</f>
        <v>No</v>
      </c>
      <c r="F149" s="18" t="str">
        <f>VLOOKUP($A149,'Medical Examinations'!$A$1:$J$2336,5,FALSE)</f>
        <v>No</v>
      </c>
      <c r="G149" s="18" t="str">
        <f>VLOOKUP($A149,'Medical Examinations'!$A$1:$J$2336,6,FALSE)</f>
        <v>No</v>
      </c>
      <c r="H149" s="18">
        <f>VLOOKUP($A149,'Medical Examinations'!$A$1:$J$2336,7,FALSE)</f>
        <v>0</v>
      </c>
      <c r="I149" s="18" t="str">
        <f>VLOOKUP($A149,'Medical Examinations'!$A$1:$J$2336,8,FALSE)</f>
        <v>yes</v>
      </c>
      <c r="J149" s="18" t="str">
        <f>VLOOKUP($A149,'Medical Examinations'!$A$1:$J$2336,9,FALSE)</f>
        <v>Obesity</v>
      </c>
      <c r="K149" s="18" t="str">
        <f>VLOOKUP($A149,'Medical Examinations'!$A$1:$J$2336,10,FALSE)</f>
        <v>Normal</v>
      </c>
      <c r="L149" s="18" t="str">
        <f>VLOOKUP($A149,'Hospitalisation Details'!$A$2:$K$2338,10,FALSE)</f>
        <v>12-Jun-1980</v>
      </c>
      <c r="M149" s="40">
        <f>VLOOKUP($A149,'Hospitalisation Details'!$A$2:$K$2338,6,FALSE)</f>
        <v>38313.129999999997</v>
      </c>
      <c r="N149" s="18" t="str">
        <f>VLOOKUP($A149,'Hospitalisation Details'!$A$2:$K$2338,7,FALSE)</f>
        <v>tier - 1</v>
      </c>
      <c r="O149" s="18" t="str">
        <f>VLOOKUP($A149,'Hospitalisation Details'!$A$2:$K$2338,8,FALSE)</f>
        <v>tier - 3</v>
      </c>
      <c r="P149" s="18" t="str">
        <f>VLOOKUP($A149,'Hospitalisation Details'!$A$2:$K$2338,9,FALSE)</f>
        <v>R1011</v>
      </c>
      <c r="Q149" s="43">
        <f>VLOOKUP($A149,'Hospitalisation Details'!$A$2:$K$2338,11,FALSE)</f>
        <v>42</v>
      </c>
    </row>
    <row r="150" spans="1:17" ht="15.75" hidden="1">
      <c r="A150" s="41" t="s">
        <v>2223</v>
      </c>
      <c r="B150" s="39" t="s">
        <v>2529</v>
      </c>
      <c r="C150" s="18">
        <f>VLOOKUP($A150,'Medical Examinations'!$A$1:$J$2336,2,FALSE)</f>
        <v>35.75</v>
      </c>
      <c r="D150" s="18">
        <f>VLOOKUP($A150,'Medical Examinations'!$A$1:$J$2336,3,FALSE)</f>
        <v>4.1900000000000004</v>
      </c>
      <c r="E150" s="18" t="str">
        <f>VLOOKUP($A150,'Medical Examinations'!$A$1:$J$2336,4,FALSE)</f>
        <v>No</v>
      </c>
      <c r="F150" s="18" t="str">
        <f>VLOOKUP($A150,'Medical Examinations'!$A$1:$J$2336,5,FALSE)</f>
        <v>No</v>
      </c>
      <c r="G150" s="18" t="str">
        <f>VLOOKUP($A150,'Medical Examinations'!$A$1:$J$2336,6,FALSE)</f>
        <v>No</v>
      </c>
      <c r="H150" s="18">
        <f>VLOOKUP($A150,'Medical Examinations'!$A$1:$J$2336,7,FALSE)</f>
        <v>0</v>
      </c>
      <c r="I150" s="18" t="str">
        <f>VLOOKUP($A150,'Medical Examinations'!$A$1:$J$2336,8,FALSE)</f>
        <v>yes</v>
      </c>
      <c r="J150" s="18" t="str">
        <f>VLOOKUP($A150,'Medical Examinations'!$A$1:$J$2336,9,FALSE)</f>
        <v>Obesity</v>
      </c>
      <c r="K150" s="18" t="str">
        <f>VLOOKUP($A150,'Medical Examinations'!$A$1:$J$2336,10,FALSE)</f>
        <v>Normal</v>
      </c>
      <c r="L150" s="18" t="str">
        <f>VLOOKUP($A150,'Hospitalisation Details'!$A$2:$K$2338,10,FALSE)</f>
        <v>30-Oct-1989</v>
      </c>
      <c r="M150" s="40">
        <f>VLOOKUP($A150,'Hospitalisation Details'!$A$2:$K$2338,6,FALSE)</f>
        <v>38282.75</v>
      </c>
      <c r="N150" s="18" t="str">
        <f>VLOOKUP($A150,'Hospitalisation Details'!$A$2:$K$2338,7,FALSE)</f>
        <v>tier - 1</v>
      </c>
      <c r="O150" s="18" t="str">
        <f>VLOOKUP($A150,'Hospitalisation Details'!$A$2:$K$2338,8,FALSE)</f>
        <v>tier - 2</v>
      </c>
      <c r="P150" s="18" t="str">
        <f>VLOOKUP($A150,'Hospitalisation Details'!$A$2:$K$2338,9,FALSE)</f>
        <v>R1013</v>
      </c>
      <c r="Q150" s="43">
        <f>VLOOKUP($A150,'Hospitalisation Details'!$A$2:$K$2338,11,FALSE)</f>
        <v>33</v>
      </c>
    </row>
    <row r="151" spans="1:17" ht="15.75" hidden="1">
      <c r="A151" s="42" t="s">
        <v>2222</v>
      </c>
      <c r="B151" s="6" t="s">
        <v>2530</v>
      </c>
      <c r="C151" s="18">
        <f>VLOOKUP($A151,'Medical Examinations'!$A$1:$J$2336,2,FALSE)</f>
        <v>26.07</v>
      </c>
      <c r="D151" s="18">
        <f>VLOOKUP($A151,'Medical Examinations'!$A$1:$J$2336,3,FALSE)</f>
        <v>5.32</v>
      </c>
      <c r="E151" s="18" t="str">
        <f>VLOOKUP($A151,'Medical Examinations'!$A$1:$J$2336,4,FALSE)</f>
        <v>No</v>
      </c>
      <c r="F151" s="18" t="str">
        <f>VLOOKUP($A151,'Medical Examinations'!$A$1:$J$2336,5,FALSE)</f>
        <v>No</v>
      </c>
      <c r="G151" s="18" t="str">
        <f>VLOOKUP($A151,'Medical Examinations'!$A$1:$J$2336,6,FALSE)</f>
        <v>No</v>
      </c>
      <c r="H151" s="18">
        <f>VLOOKUP($A151,'Medical Examinations'!$A$1:$J$2336,7,FALSE)</f>
        <v>0</v>
      </c>
      <c r="I151" s="18" t="str">
        <f>VLOOKUP($A151,'Medical Examinations'!$A$1:$J$2336,8,FALSE)</f>
        <v>yes</v>
      </c>
      <c r="J151" s="18" t="str">
        <f>VLOOKUP($A151,'Medical Examinations'!$A$1:$J$2336,9,FALSE)</f>
        <v>OverWeight</v>
      </c>
      <c r="K151" s="18" t="str">
        <f>VLOOKUP($A151,'Medical Examinations'!$A$1:$J$2336,10,FALSE)</f>
        <v>Normal</v>
      </c>
      <c r="L151" s="18" t="str">
        <f>VLOOKUP($A151,'Hospitalisation Details'!$A$2:$K$2338,10,FALSE)</f>
        <v>16-Aug-1980</v>
      </c>
      <c r="M151" s="40">
        <f>VLOOKUP($A151,'Hospitalisation Details'!$A$2:$K$2338,6,FALSE)</f>
        <v>38245.589999999997</v>
      </c>
      <c r="N151" s="18" t="str">
        <f>VLOOKUP($A151,'Hospitalisation Details'!$A$2:$K$2338,7,FALSE)</f>
        <v>tier - 1</v>
      </c>
      <c r="O151" s="18" t="str">
        <f>VLOOKUP($A151,'Hospitalisation Details'!$A$2:$K$2338,8,FALSE)</f>
        <v>tier - 2</v>
      </c>
      <c r="P151" s="18" t="str">
        <f>VLOOKUP($A151,'Hospitalisation Details'!$A$2:$K$2338,9,FALSE)</f>
        <v>R1013</v>
      </c>
      <c r="Q151" s="43">
        <f>VLOOKUP($A151,'Hospitalisation Details'!$A$2:$K$2338,11,FALSE)</f>
        <v>42</v>
      </c>
    </row>
    <row r="152" spans="1:17" ht="15.75" hidden="1">
      <c r="A152" s="41" t="s">
        <v>2221</v>
      </c>
      <c r="B152" s="39" t="s">
        <v>2531</v>
      </c>
      <c r="C152" s="18">
        <f>VLOOKUP($A152,'Medical Examinations'!$A$1:$J$2336,2,FALSE)</f>
        <v>36.54</v>
      </c>
      <c r="D152" s="18">
        <f>VLOOKUP($A152,'Medical Examinations'!$A$1:$J$2336,3,FALSE)</f>
        <v>4.46</v>
      </c>
      <c r="E152" s="18" t="str">
        <f>VLOOKUP($A152,'Medical Examinations'!$A$1:$J$2336,4,FALSE)</f>
        <v>Yes</v>
      </c>
      <c r="F152" s="18" t="str">
        <f>VLOOKUP($A152,'Medical Examinations'!$A$1:$J$2336,5,FALSE)</f>
        <v>No</v>
      </c>
      <c r="G152" s="18" t="str">
        <f>VLOOKUP($A152,'Medical Examinations'!$A$1:$J$2336,6,FALSE)</f>
        <v>No</v>
      </c>
      <c r="H152" s="18">
        <f>VLOOKUP($A152,'Medical Examinations'!$A$1:$J$2336,7,FALSE)</f>
        <v>1</v>
      </c>
      <c r="I152" s="18" t="str">
        <f>VLOOKUP($A152,'Medical Examinations'!$A$1:$J$2336,8,FALSE)</f>
        <v>Yes</v>
      </c>
      <c r="J152" s="18" t="str">
        <f>VLOOKUP($A152,'Medical Examinations'!$A$1:$J$2336,9,FALSE)</f>
        <v>Obesity</v>
      </c>
      <c r="K152" s="18" t="str">
        <f>VLOOKUP($A152,'Medical Examinations'!$A$1:$J$2336,10,FALSE)</f>
        <v>Normal</v>
      </c>
      <c r="L152" s="18" t="str">
        <f>VLOOKUP($A152,'Hospitalisation Details'!$A$2:$K$2338,10,FALSE)</f>
        <v>16-Jun-1964</v>
      </c>
      <c r="M152" s="40">
        <f>VLOOKUP($A152,'Hospitalisation Details'!$A$2:$K$2338,6,FALSE)</f>
        <v>38241.74</v>
      </c>
      <c r="N152" s="18" t="str">
        <f>VLOOKUP($A152,'Hospitalisation Details'!$A$2:$K$2338,7,FALSE)</f>
        <v>tier - 2</v>
      </c>
      <c r="O152" s="18" t="str">
        <f>VLOOKUP($A152,'Hospitalisation Details'!$A$2:$K$2338,8,FALSE)</f>
        <v>tier - 3</v>
      </c>
      <c r="P152" s="18" t="str">
        <f>VLOOKUP($A152,'Hospitalisation Details'!$A$2:$K$2338,9,FALSE)</f>
        <v>R1011</v>
      </c>
      <c r="Q152" s="43">
        <f>VLOOKUP($A152,'Hospitalisation Details'!$A$2:$K$2338,11,FALSE)</f>
        <v>58</v>
      </c>
    </row>
    <row r="153" spans="1:17" ht="15.75" hidden="1">
      <c r="A153" s="42" t="s">
        <v>2220</v>
      </c>
      <c r="B153" s="6" t="s">
        <v>2532</v>
      </c>
      <c r="C153" s="18">
        <f>VLOOKUP($A153,'Medical Examinations'!$A$1:$J$2336,2,FALSE)</f>
        <v>51.64</v>
      </c>
      <c r="D153" s="18">
        <f>VLOOKUP($A153,'Medical Examinations'!$A$1:$J$2336,3,FALSE)</f>
        <v>5.65</v>
      </c>
      <c r="E153" s="18" t="str">
        <f>VLOOKUP($A153,'Medical Examinations'!$A$1:$J$2336,4,FALSE)</f>
        <v>No</v>
      </c>
      <c r="F153" s="18" t="str">
        <f>VLOOKUP($A153,'Medical Examinations'!$A$1:$J$2336,5,FALSE)</f>
        <v>No</v>
      </c>
      <c r="G153" s="18" t="str">
        <f>VLOOKUP($A153,'Medical Examinations'!$A$1:$J$2336,6,FALSE)</f>
        <v>No</v>
      </c>
      <c r="H153" s="18">
        <f>VLOOKUP($A153,'Medical Examinations'!$A$1:$J$2336,7,FALSE)</f>
        <v>0</v>
      </c>
      <c r="I153" s="18" t="str">
        <f>VLOOKUP($A153,'Medical Examinations'!$A$1:$J$2336,8,FALSE)</f>
        <v>yes</v>
      </c>
      <c r="J153" s="18" t="str">
        <f>VLOOKUP($A153,'Medical Examinations'!$A$1:$J$2336,9,FALSE)</f>
        <v>Obesity</v>
      </c>
      <c r="K153" s="18" t="str">
        <f>VLOOKUP($A153,'Medical Examinations'!$A$1:$J$2336,10,FALSE)</f>
        <v>Normal</v>
      </c>
      <c r="L153" s="18" t="str">
        <f>VLOOKUP($A153,'Hospitalisation Details'!$A$2:$K$2338,10,FALSE)</f>
        <v>8-Sep-1989</v>
      </c>
      <c r="M153" s="40">
        <f>VLOOKUP($A153,'Hospitalisation Details'!$A$2:$K$2338,6,FALSE)</f>
        <v>38237.339999999997</v>
      </c>
      <c r="N153" s="18" t="str">
        <f>VLOOKUP($A153,'Hospitalisation Details'!$A$2:$K$2338,7,FALSE)</f>
        <v>tier - 2</v>
      </c>
      <c r="O153" s="18" t="str">
        <f>VLOOKUP($A153,'Hospitalisation Details'!$A$2:$K$2338,8,FALSE)</f>
        <v>tier - 3</v>
      </c>
      <c r="P153" s="18" t="str">
        <f>VLOOKUP($A153,'Hospitalisation Details'!$A$2:$K$2338,9,FALSE)</f>
        <v>R1011</v>
      </c>
      <c r="Q153" s="43">
        <f>VLOOKUP($A153,'Hospitalisation Details'!$A$2:$K$2338,11,FALSE)</f>
        <v>33</v>
      </c>
    </row>
    <row r="154" spans="1:17" ht="15.75" hidden="1">
      <c r="A154" s="41" t="s">
        <v>2219</v>
      </c>
      <c r="B154" s="39" t="s">
        <v>2533</v>
      </c>
      <c r="C154" s="18">
        <f>VLOOKUP($A154,'Medical Examinations'!$A$1:$J$2336,2,FALSE)</f>
        <v>42.83</v>
      </c>
      <c r="D154" s="18">
        <f>VLOOKUP($A154,'Medical Examinations'!$A$1:$J$2336,3,FALSE)</f>
        <v>6.04</v>
      </c>
      <c r="E154" s="18" t="str">
        <f>VLOOKUP($A154,'Medical Examinations'!$A$1:$J$2336,4,FALSE)</f>
        <v>No</v>
      </c>
      <c r="F154" s="18" t="str">
        <f>VLOOKUP($A154,'Medical Examinations'!$A$1:$J$2336,5,FALSE)</f>
        <v>No</v>
      </c>
      <c r="G154" s="18" t="str">
        <f>VLOOKUP($A154,'Medical Examinations'!$A$1:$J$2336,6,FALSE)</f>
        <v>No</v>
      </c>
      <c r="H154" s="18">
        <f>VLOOKUP($A154,'Medical Examinations'!$A$1:$J$2336,7,FALSE)</f>
        <v>2</v>
      </c>
      <c r="I154" s="18" t="str">
        <f>VLOOKUP($A154,'Medical Examinations'!$A$1:$J$2336,8,FALSE)</f>
        <v>yes</v>
      </c>
      <c r="J154" s="18" t="str">
        <f>VLOOKUP($A154,'Medical Examinations'!$A$1:$J$2336,9,FALSE)</f>
        <v>Obesity</v>
      </c>
      <c r="K154" s="18" t="str">
        <f>VLOOKUP($A154,'Medical Examinations'!$A$1:$J$2336,10,FALSE)</f>
        <v>Prediabetes</v>
      </c>
      <c r="L154" s="18" t="str">
        <f>VLOOKUP($A154,'Hospitalisation Details'!$A$2:$K$2338,10,FALSE)</f>
        <v>19-Nov-1972</v>
      </c>
      <c r="M154" s="40">
        <f>VLOOKUP($A154,'Hospitalisation Details'!$A$2:$K$2338,6,FALSE)</f>
        <v>38189.1</v>
      </c>
      <c r="N154" s="18" t="str">
        <f>VLOOKUP($A154,'Hospitalisation Details'!$A$2:$K$2338,7,FALSE)</f>
        <v>tier - 2</v>
      </c>
      <c r="O154" s="18" t="str">
        <f>VLOOKUP($A154,'Hospitalisation Details'!$A$2:$K$2338,8,FALSE)</f>
        <v>tier - 2</v>
      </c>
      <c r="P154" s="18" t="str">
        <f>VLOOKUP($A154,'Hospitalisation Details'!$A$2:$K$2338,9,FALSE)</f>
        <v>R1011</v>
      </c>
      <c r="Q154" s="43">
        <f>VLOOKUP($A154,'Hospitalisation Details'!$A$2:$K$2338,11,FALSE)</f>
        <v>50</v>
      </c>
    </row>
    <row r="155" spans="1:17" ht="15.75" hidden="1">
      <c r="A155" s="42" t="s">
        <v>2218</v>
      </c>
      <c r="B155" s="6" t="s">
        <v>2534</v>
      </c>
      <c r="C155" s="18">
        <f>VLOOKUP($A155,'Medical Examinations'!$A$1:$J$2336,2,FALSE)</f>
        <v>40.15</v>
      </c>
      <c r="D155" s="18">
        <f>VLOOKUP($A155,'Medical Examinations'!$A$1:$J$2336,3,FALSE)</f>
        <v>5.76</v>
      </c>
      <c r="E155" s="18" t="str">
        <f>VLOOKUP($A155,'Medical Examinations'!$A$1:$J$2336,4,FALSE)</f>
        <v>No</v>
      </c>
      <c r="F155" s="18" t="str">
        <f>VLOOKUP($A155,'Medical Examinations'!$A$1:$J$2336,5,FALSE)</f>
        <v>No</v>
      </c>
      <c r="G155" s="18" t="str">
        <f>VLOOKUP($A155,'Medical Examinations'!$A$1:$J$2336,6,FALSE)</f>
        <v>No</v>
      </c>
      <c r="H155" s="18">
        <f>VLOOKUP($A155,'Medical Examinations'!$A$1:$J$2336,7,FALSE)</f>
        <v>1</v>
      </c>
      <c r="I155" s="18" t="str">
        <f>VLOOKUP($A155,'Medical Examinations'!$A$1:$J$2336,8,FALSE)</f>
        <v>yes</v>
      </c>
      <c r="J155" s="18" t="str">
        <f>VLOOKUP($A155,'Medical Examinations'!$A$1:$J$2336,9,FALSE)</f>
        <v>Obesity</v>
      </c>
      <c r="K155" s="18" t="str">
        <f>VLOOKUP($A155,'Medical Examinations'!$A$1:$J$2336,10,FALSE)</f>
        <v>Prediabetes</v>
      </c>
      <c r="L155" s="18" t="str">
        <f>VLOOKUP($A155,'Hospitalisation Details'!$A$2:$K$2338,10,FALSE)</f>
        <v>29-Jul-1998</v>
      </c>
      <c r="M155" s="40">
        <f>VLOOKUP($A155,'Hospitalisation Details'!$A$2:$K$2338,6,FALSE)</f>
        <v>38126.25</v>
      </c>
      <c r="N155" s="18" t="str">
        <f>VLOOKUP($A155,'Hospitalisation Details'!$A$2:$K$2338,7,FALSE)</f>
        <v>tier - 1</v>
      </c>
      <c r="O155" s="18" t="str">
        <f>VLOOKUP($A155,'Hospitalisation Details'!$A$2:$K$2338,8,FALSE)</f>
        <v>tier - 3</v>
      </c>
      <c r="P155" s="18" t="str">
        <f>VLOOKUP($A155,'Hospitalisation Details'!$A$2:$K$2338,9,FALSE)</f>
        <v>R1013</v>
      </c>
      <c r="Q155" s="43">
        <f>VLOOKUP($A155,'Hospitalisation Details'!$A$2:$K$2338,11,FALSE)</f>
        <v>24</v>
      </c>
    </row>
    <row r="156" spans="1:17" ht="15.75" hidden="1">
      <c r="A156" s="41" t="s">
        <v>2217</v>
      </c>
      <c r="B156" s="39" t="s">
        <v>2535</v>
      </c>
      <c r="C156" s="18">
        <f>VLOOKUP($A156,'Medical Examinations'!$A$1:$J$2336,2,FALSE)</f>
        <v>27.8</v>
      </c>
      <c r="D156" s="18">
        <f>VLOOKUP($A156,'Medical Examinations'!$A$1:$J$2336,3,FALSE)</f>
        <v>4.3600000000000003</v>
      </c>
      <c r="E156" s="18" t="str">
        <f>VLOOKUP($A156,'Medical Examinations'!$A$1:$J$2336,4,FALSE)</f>
        <v>No</v>
      </c>
      <c r="F156" s="18" t="str">
        <f>VLOOKUP($A156,'Medical Examinations'!$A$1:$J$2336,5,FALSE)</f>
        <v>No</v>
      </c>
      <c r="G156" s="18" t="str">
        <f>VLOOKUP($A156,'Medical Examinations'!$A$1:$J$2336,6,FALSE)</f>
        <v>Yes</v>
      </c>
      <c r="H156" s="18">
        <f>VLOOKUP($A156,'Medical Examinations'!$A$1:$J$2336,7,FALSE)</f>
        <v>1</v>
      </c>
      <c r="I156" s="18" t="str">
        <f>VLOOKUP($A156,'Medical Examinations'!$A$1:$J$2336,8,FALSE)</f>
        <v>yes</v>
      </c>
      <c r="J156" s="18" t="str">
        <f>VLOOKUP($A156,'Medical Examinations'!$A$1:$J$2336,9,FALSE)</f>
        <v>OverWeight</v>
      </c>
      <c r="K156" s="18" t="str">
        <f>VLOOKUP($A156,'Medical Examinations'!$A$1:$J$2336,10,FALSE)</f>
        <v>Normal</v>
      </c>
      <c r="L156" s="18" t="str">
        <f>VLOOKUP($A156,'Hospitalisation Details'!$A$2:$K$2338,10,FALSE)</f>
        <v>9-Sep-1979</v>
      </c>
      <c r="M156" s="40">
        <f>VLOOKUP($A156,'Hospitalisation Details'!$A$2:$K$2338,6,FALSE)</f>
        <v>37829.72</v>
      </c>
      <c r="N156" s="18" t="str">
        <f>VLOOKUP($A156,'Hospitalisation Details'!$A$2:$K$2338,7,FALSE)</f>
        <v>tier - 1</v>
      </c>
      <c r="O156" s="18" t="str">
        <f>VLOOKUP($A156,'Hospitalisation Details'!$A$2:$K$2338,8,FALSE)</f>
        <v>tier - 2</v>
      </c>
      <c r="P156" s="18" t="str">
        <f>VLOOKUP($A156,'Hospitalisation Details'!$A$2:$K$2338,9,FALSE)</f>
        <v>R1011</v>
      </c>
      <c r="Q156" s="43">
        <f>VLOOKUP($A156,'Hospitalisation Details'!$A$2:$K$2338,11,FALSE)</f>
        <v>43</v>
      </c>
    </row>
    <row r="157" spans="1:17" ht="15.75" hidden="1">
      <c r="A157" s="42" t="s">
        <v>2216</v>
      </c>
      <c r="B157" s="6" t="s">
        <v>2536</v>
      </c>
      <c r="C157" s="18">
        <f>VLOOKUP($A157,'Medical Examinations'!$A$1:$J$2336,2,FALSE)</f>
        <v>45.81</v>
      </c>
      <c r="D157" s="18">
        <f>VLOOKUP($A157,'Medical Examinations'!$A$1:$J$2336,3,FALSE)</f>
        <v>4.76</v>
      </c>
      <c r="E157" s="18" t="str">
        <f>VLOOKUP($A157,'Medical Examinations'!$A$1:$J$2336,4,FALSE)</f>
        <v>Yes</v>
      </c>
      <c r="F157" s="18" t="str">
        <f>VLOOKUP($A157,'Medical Examinations'!$A$1:$J$2336,5,FALSE)</f>
        <v>No</v>
      </c>
      <c r="G157" s="18" t="str">
        <f>VLOOKUP($A157,'Medical Examinations'!$A$1:$J$2336,6,FALSE)</f>
        <v>Yes</v>
      </c>
      <c r="H157" s="18">
        <f>VLOOKUP($A157,'Medical Examinations'!$A$1:$J$2336,7,FALSE)</f>
        <v>1</v>
      </c>
      <c r="I157" s="18" t="str">
        <f>VLOOKUP($A157,'Medical Examinations'!$A$1:$J$2336,8,FALSE)</f>
        <v>Yes</v>
      </c>
      <c r="J157" s="18" t="str">
        <f>VLOOKUP($A157,'Medical Examinations'!$A$1:$J$2336,9,FALSE)</f>
        <v>Obesity</v>
      </c>
      <c r="K157" s="18" t="str">
        <f>VLOOKUP($A157,'Medical Examinations'!$A$1:$J$2336,10,FALSE)</f>
        <v>Normal</v>
      </c>
      <c r="L157" s="18" t="str">
        <f>VLOOKUP($A157,'Hospitalisation Details'!$A$2:$K$2338,10,FALSE)</f>
        <v>26-Jul-1983</v>
      </c>
      <c r="M157" s="40">
        <f>VLOOKUP($A157,'Hospitalisation Details'!$A$2:$K$2338,6,FALSE)</f>
        <v>37800.980000000003</v>
      </c>
      <c r="N157" s="18" t="str">
        <f>VLOOKUP($A157,'Hospitalisation Details'!$A$2:$K$2338,7,FALSE)</f>
        <v>tier - 2</v>
      </c>
      <c r="O157" s="18" t="str">
        <f>VLOOKUP($A157,'Hospitalisation Details'!$A$2:$K$2338,8,FALSE)</f>
        <v>tier - 2</v>
      </c>
      <c r="P157" s="18" t="str">
        <f>VLOOKUP($A157,'Hospitalisation Details'!$A$2:$K$2338,9,FALSE)</f>
        <v>R1011</v>
      </c>
      <c r="Q157" s="43">
        <f>VLOOKUP($A157,'Hospitalisation Details'!$A$2:$K$2338,11,FALSE)</f>
        <v>39</v>
      </c>
    </row>
    <row r="158" spans="1:17" ht="15.75" hidden="1">
      <c r="A158" s="41" t="s">
        <v>2215</v>
      </c>
      <c r="B158" s="39" t="s">
        <v>2537</v>
      </c>
      <c r="C158" s="18">
        <f>VLOOKUP($A158,'Medical Examinations'!$A$1:$J$2336,2,FALSE)</f>
        <v>34.43</v>
      </c>
      <c r="D158" s="18">
        <f>VLOOKUP($A158,'Medical Examinations'!$A$1:$J$2336,3,FALSE)</f>
        <v>10.82</v>
      </c>
      <c r="E158" s="18" t="str">
        <f>VLOOKUP($A158,'Medical Examinations'!$A$1:$J$2336,4,FALSE)</f>
        <v>Yes</v>
      </c>
      <c r="F158" s="18" t="str">
        <f>VLOOKUP($A158,'Medical Examinations'!$A$1:$J$2336,5,FALSE)</f>
        <v>No</v>
      </c>
      <c r="G158" s="18" t="str">
        <f>VLOOKUP($A158,'Medical Examinations'!$A$1:$J$2336,6,FALSE)</f>
        <v>No</v>
      </c>
      <c r="H158" s="18">
        <f>VLOOKUP($A158,'Medical Examinations'!$A$1:$J$2336,7,FALSE)</f>
        <v>1</v>
      </c>
      <c r="I158" s="18" t="str">
        <f>VLOOKUP($A158,'Medical Examinations'!$A$1:$J$2336,8,FALSE)</f>
        <v>Yes</v>
      </c>
      <c r="J158" s="18" t="str">
        <f>VLOOKUP($A158,'Medical Examinations'!$A$1:$J$2336,9,FALSE)</f>
        <v>Obesity</v>
      </c>
      <c r="K158" s="18" t="str">
        <f>VLOOKUP($A158,'Medical Examinations'!$A$1:$J$2336,10,FALSE)</f>
        <v>Diabetes</v>
      </c>
      <c r="L158" s="18" t="str">
        <f>VLOOKUP($A158,'Hospitalisation Details'!$A$2:$K$2338,10,FALSE)</f>
        <v>15-Aug-1986</v>
      </c>
      <c r="M158" s="40">
        <f>VLOOKUP($A158,'Hospitalisation Details'!$A$2:$K$2338,6,FALSE)</f>
        <v>37742.58</v>
      </c>
      <c r="N158" s="18" t="str">
        <f>VLOOKUP($A158,'Hospitalisation Details'!$A$2:$K$2338,7,FALSE)</f>
        <v>tier - 1</v>
      </c>
      <c r="O158" s="18" t="str">
        <f>VLOOKUP($A158,'Hospitalisation Details'!$A$2:$K$2338,8,FALSE)</f>
        <v>tier - 1</v>
      </c>
      <c r="P158" s="18" t="str">
        <f>VLOOKUP($A158,'Hospitalisation Details'!$A$2:$K$2338,9,FALSE)</f>
        <v>R1013</v>
      </c>
      <c r="Q158" s="43">
        <f>VLOOKUP($A158,'Hospitalisation Details'!$A$2:$K$2338,11,FALSE)</f>
        <v>36</v>
      </c>
    </row>
    <row r="159" spans="1:17" ht="15.75" hidden="1">
      <c r="A159" s="42" t="s">
        <v>2214</v>
      </c>
      <c r="B159" s="6" t="s">
        <v>2538</v>
      </c>
      <c r="C159" s="18">
        <f>VLOOKUP($A159,'Medical Examinations'!$A$1:$J$2336,2,FALSE)</f>
        <v>41.33</v>
      </c>
      <c r="D159" s="18">
        <f>VLOOKUP($A159,'Medical Examinations'!$A$1:$J$2336,3,FALSE)</f>
        <v>4.01</v>
      </c>
      <c r="E159" s="18" t="str">
        <f>VLOOKUP($A159,'Medical Examinations'!$A$1:$J$2336,4,FALSE)</f>
        <v>Yes</v>
      </c>
      <c r="F159" s="18" t="str">
        <f>VLOOKUP($A159,'Medical Examinations'!$A$1:$J$2336,5,FALSE)</f>
        <v>No</v>
      </c>
      <c r="G159" s="18" t="str">
        <f>VLOOKUP($A159,'Medical Examinations'!$A$1:$J$2336,6,FALSE)</f>
        <v>No</v>
      </c>
      <c r="H159" s="18">
        <f>VLOOKUP($A159,'Medical Examinations'!$A$1:$J$2336,7,FALSE)</f>
        <v>0</v>
      </c>
      <c r="I159" s="18" t="str">
        <f>VLOOKUP($A159,'Medical Examinations'!$A$1:$J$2336,8,FALSE)</f>
        <v>Yes</v>
      </c>
      <c r="J159" s="18" t="str">
        <f>VLOOKUP($A159,'Medical Examinations'!$A$1:$J$2336,9,FALSE)</f>
        <v>Obesity</v>
      </c>
      <c r="K159" s="18" t="str">
        <f>VLOOKUP($A159,'Medical Examinations'!$A$1:$J$2336,10,FALSE)</f>
        <v>Normal</v>
      </c>
      <c r="L159" s="18" t="str">
        <f>VLOOKUP($A159,'Hospitalisation Details'!$A$2:$K$2338,10,FALSE)</f>
        <v>18-Sep-1976</v>
      </c>
      <c r="M159" s="40">
        <f>VLOOKUP($A159,'Hospitalisation Details'!$A$2:$K$2338,6,FALSE)</f>
        <v>37735.199999999997</v>
      </c>
      <c r="N159" s="18" t="str">
        <f>VLOOKUP($A159,'Hospitalisation Details'!$A$2:$K$2338,7,FALSE)</f>
        <v>tier - 2</v>
      </c>
      <c r="O159" s="18" t="str">
        <f>VLOOKUP($A159,'Hospitalisation Details'!$A$2:$K$2338,8,FALSE)</f>
        <v>tier - 2</v>
      </c>
      <c r="P159" s="18" t="str">
        <f>VLOOKUP($A159,'Hospitalisation Details'!$A$2:$K$2338,9,FALSE)</f>
        <v>R1011</v>
      </c>
      <c r="Q159" s="43">
        <f>VLOOKUP($A159,'Hospitalisation Details'!$A$2:$K$2338,11,FALSE)</f>
        <v>46</v>
      </c>
    </row>
    <row r="160" spans="1:17" ht="15.75" hidden="1">
      <c r="A160" s="41" t="s">
        <v>2213</v>
      </c>
      <c r="B160" s="39" t="s">
        <v>2539</v>
      </c>
      <c r="C160" s="18">
        <f>VLOOKUP($A160,'Medical Examinations'!$A$1:$J$2336,2,FALSE)</f>
        <v>31.92</v>
      </c>
      <c r="D160" s="18">
        <f>VLOOKUP($A160,'Medical Examinations'!$A$1:$J$2336,3,FALSE)</f>
        <v>5.12</v>
      </c>
      <c r="E160" s="18" t="str">
        <f>VLOOKUP($A160,'Medical Examinations'!$A$1:$J$2336,4,FALSE)</f>
        <v>Yes</v>
      </c>
      <c r="F160" s="18" t="str">
        <f>VLOOKUP($A160,'Medical Examinations'!$A$1:$J$2336,5,FALSE)</f>
        <v>No</v>
      </c>
      <c r="G160" s="18" t="str">
        <f>VLOOKUP($A160,'Medical Examinations'!$A$1:$J$2336,6,FALSE)</f>
        <v>No</v>
      </c>
      <c r="H160" s="18">
        <f>VLOOKUP($A160,'Medical Examinations'!$A$1:$J$2336,7,FALSE)</f>
        <v>1</v>
      </c>
      <c r="I160" s="18" t="str">
        <f>VLOOKUP($A160,'Medical Examinations'!$A$1:$J$2336,8,FALSE)</f>
        <v>Yes</v>
      </c>
      <c r="J160" s="18" t="str">
        <f>VLOOKUP($A160,'Medical Examinations'!$A$1:$J$2336,9,FALSE)</f>
        <v>Obesity</v>
      </c>
      <c r="K160" s="18" t="str">
        <f>VLOOKUP($A160,'Medical Examinations'!$A$1:$J$2336,10,FALSE)</f>
        <v>Normal</v>
      </c>
      <c r="L160" s="18" t="str">
        <f>VLOOKUP($A160,'Hospitalisation Details'!$A$2:$K$2338,10,FALSE)</f>
        <v>10-Oct-1988</v>
      </c>
      <c r="M160" s="40">
        <f>VLOOKUP($A160,'Hospitalisation Details'!$A$2:$K$2338,6,FALSE)</f>
        <v>37701.879999999997</v>
      </c>
      <c r="N160" s="18" t="str">
        <f>VLOOKUP($A160,'Hospitalisation Details'!$A$2:$K$2338,7,FALSE)</f>
        <v>tier - 2</v>
      </c>
      <c r="O160" s="18" t="str">
        <f>VLOOKUP($A160,'Hospitalisation Details'!$A$2:$K$2338,8,FALSE)</f>
        <v>tier - 3</v>
      </c>
      <c r="P160" s="18" t="str">
        <f>VLOOKUP($A160,'Hospitalisation Details'!$A$2:$K$2338,9,FALSE)</f>
        <v>R1023</v>
      </c>
      <c r="Q160" s="43">
        <f>VLOOKUP($A160,'Hospitalisation Details'!$A$2:$K$2338,11,FALSE)</f>
        <v>34</v>
      </c>
    </row>
    <row r="161" spans="1:17" ht="15.75" hidden="1">
      <c r="A161" s="42" t="s">
        <v>2212</v>
      </c>
      <c r="B161" s="6" t="s">
        <v>2540</v>
      </c>
      <c r="C161" s="18">
        <f>VLOOKUP($A161,'Medical Examinations'!$A$1:$J$2336,2,FALSE)</f>
        <v>39.799999999999997</v>
      </c>
      <c r="D161" s="18">
        <f>VLOOKUP($A161,'Medical Examinations'!$A$1:$J$2336,3,FALSE)</f>
        <v>10.54</v>
      </c>
      <c r="E161" s="18" t="str">
        <f>VLOOKUP($A161,'Medical Examinations'!$A$1:$J$2336,4,FALSE)</f>
        <v>Yes</v>
      </c>
      <c r="F161" s="18" t="str">
        <f>VLOOKUP($A161,'Medical Examinations'!$A$1:$J$2336,5,FALSE)</f>
        <v>No</v>
      </c>
      <c r="G161" s="18" t="str">
        <f>VLOOKUP($A161,'Medical Examinations'!$A$1:$J$2336,6,FALSE)</f>
        <v>No</v>
      </c>
      <c r="H161" s="18">
        <f>VLOOKUP($A161,'Medical Examinations'!$A$1:$J$2336,7,FALSE)</f>
        <v>2</v>
      </c>
      <c r="I161" s="18" t="str">
        <f>VLOOKUP($A161,'Medical Examinations'!$A$1:$J$2336,8,FALSE)</f>
        <v>Yes</v>
      </c>
      <c r="J161" s="18" t="str">
        <f>VLOOKUP($A161,'Medical Examinations'!$A$1:$J$2336,9,FALSE)</f>
        <v>Obesity</v>
      </c>
      <c r="K161" s="18" t="str">
        <f>VLOOKUP($A161,'Medical Examinations'!$A$1:$J$2336,10,FALSE)</f>
        <v>Diabetes</v>
      </c>
      <c r="L161" s="18" t="str">
        <f>VLOOKUP($A161,'Hospitalisation Details'!$A$2:$K$2338,10,FALSE)</f>
        <v>28-Oct-1970</v>
      </c>
      <c r="M161" s="40">
        <f>VLOOKUP($A161,'Hospitalisation Details'!$A$2:$K$2338,6,FALSE)</f>
        <v>37675.06</v>
      </c>
      <c r="N161" s="18" t="str">
        <f>VLOOKUP($A161,'Hospitalisation Details'!$A$2:$K$2338,7,FALSE)</f>
        <v>tier - 2</v>
      </c>
      <c r="O161" s="18" t="str">
        <f>VLOOKUP($A161,'Hospitalisation Details'!$A$2:$K$2338,8,FALSE)</f>
        <v>tier - 3</v>
      </c>
      <c r="P161" s="18" t="str">
        <f>VLOOKUP($A161,'Hospitalisation Details'!$A$2:$K$2338,9,FALSE)</f>
        <v>R1011</v>
      </c>
      <c r="Q161" s="43">
        <f>VLOOKUP($A161,'Hospitalisation Details'!$A$2:$K$2338,11,FALSE)</f>
        <v>52</v>
      </c>
    </row>
    <row r="162" spans="1:17" ht="15.75" hidden="1">
      <c r="A162" s="41" t="s">
        <v>2211</v>
      </c>
      <c r="B162" s="39" t="s">
        <v>2541</v>
      </c>
      <c r="C162" s="18">
        <f>VLOOKUP($A162,'Medical Examinations'!$A$1:$J$2336,2,FALSE)</f>
        <v>42.82</v>
      </c>
      <c r="D162" s="18">
        <f>VLOOKUP($A162,'Medical Examinations'!$A$1:$J$2336,3,FALSE)</f>
        <v>4.21</v>
      </c>
      <c r="E162" s="18" t="str">
        <f>VLOOKUP($A162,'Medical Examinations'!$A$1:$J$2336,4,FALSE)</f>
        <v>No</v>
      </c>
      <c r="F162" s="18" t="str">
        <f>VLOOKUP($A162,'Medical Examinations'!$A$1:$J$2336,5,FALSE)</f>
        <v>No</v>
      </c>
      <c r="G162" s="18" t="str">
        <f>VLOOKUP($A162,'Medical Examinations'!$A$1:$J$2336,6,FALSE)</f>
        <v>No</v>
      </c>
      <c r="H162" s="18">
        <f>VLOOKUP($A162,'Medical Examinations'!$A$1:$J$2336,7,FALSE)</f>
        <v>0</v>
      </c>
      <c r="I162" s="18" t="str">
        <f>VLOOKUP($A162,'Medical Examinations'!$A$1:$J$2336,8,FALSE)</f>
        <v>yes</v>
      </c>
      <c r="J162" s="18" t="str">
        <f>VLOOKUP($A162,'Medical Examinations'!$A$1:$J$2336,9,FALSE)</f>
        <v>Obesity</v>
      </c>
      <c r="K162" s="18" t="str">
        <f>VLOOKUP($A162,'Medical Examinations'!$A$1:$J$2336,10,FALSE)</f>
        <v>Normal</v>
      </c>
      <c r="L162" s="18" t="str">
        <f>VLOOKUP($A162,'Hospitalisation Details'!$A$2:$K$2338,10,FALSE)</f>
        <v>20-Jun-1982</v>
      </c>
      <c r="M162" s="40">
        <f>VLOOKUP($A162,'Hospitalisation Details'!$A$2:$K$2338,6,FALSE)</f>
        <v>37650.74</v>
      </c>
      <c r="N162" s="18" t="str">
        <f>VLOOKUP($A162,'Hospitalisation Details'!$A$2:$K$2338,7,FALSE)</f>
        <v>tier - 2</v>
      </c>
      <c r="O162" s="18" t="str">
        <f>VLOOKUP($A162,'Hospitalisation Details'!$A$2:$K$2338,8,FALSE)</f>
        <v>tier - 2</v>
      </c>
      <c r="P162" s="18" t="str">
        <f>VLOOKUP($A162,'Hospitalisation Details'!$A$2:$K$2338,9,FALSE)</f>
        <v>R1012</v>
      </c>
      <c r="Q162" s="43">
        <f>VLOOKUP($A162,'Hospitalisation Details'!$A$2:$K$2338,11,FALSE)</f>
        <v>40</v>
      </c>
    </row>
    <row r="163" spans="1:17" ht="15.75" hidden="1">
      <c r="A163" s="42" t="s">
        <v>2210</v>
      </c>
      <c r="B163" s="6" t="s">
        <v>2542</v>
      </c>
      <c r="C163" s="18">
        <f>VLOOKUP($A163,'Medical Examinations'!$A$1:$J$2336,2,FALSE)</f>
        <v>33.630000000000003</v>
      </c>
      <c r="D163" s="18">
        <f>VLOOKUP($A163,'Medical Examinations'!$A$1:$J$2336,3,FALSE)</f>
        <v>5.42</v>
      </c>
      <c r="E163" s="18" t="str">
        <f>VLOOKUP($A163,'Medical Examinations'!$A$1:$J$2336,4,FALSE)</f>
        <v>No</v>
      </c>
      <c r="F163" s="18" t="str">
        <f>VLOOKUP($A163,'Medical Examinations'!$A$1:$J$2336,5,FALSE)</f>
        <v>No</v>
      </c>
      <c r="G163" s="18" t="str">
        <f>VLOOKUP($A163,'Medical Examinations'!$A$1:$J$2336,6,FALSE)</f>
        <v>No</v>
      </c>
      <c r="H163" s="18">
        <f>VLOOKUP($A163,'Medical Examinations'!$A$1:$J$2336,7,FALSE)</f>
        <v>0</v>
      </c>
      <c r="I163" s="18" t="str">
        <f>VLOOKUP($A163,'Medical Examinations'!$A$1:$J$2336,8,FALSE)</f>
        <v>yes</v>
      </c>
      <c r="J163" s="18" t="str">
        <f>VLOOKUP($A163,'Medical Examinations'!$A$1:$J$2336,9,FALSE)</f>
        <v>Obesity</v>
      </c>
      <c r="K163" s="18" t="str">
        <f>VLOOKUP($A163,'Medical Examinations'!$A$1:$J$2336,10,FALSE)</f>
        <v>Normal</v>
      </c>
      <c r="L163" s="18" t="str">
        <f>VLOOKUP($A163,'Hospitalisation Details'!$A$2:$K$2338,10,FALSE)</f>
        <v>16-Nov-1990</v>
      </c>
      <c r="M163" s="40">
        <f>VLOOKUP($A163,'Hospitalisation Details'!$A$2:$K$2338,6,FALSE)</f>
        <v>37607.53</v>
      </c>
      <c r="N163" s="18" t="str">
        <f>VLOOKUP($A163,'Hospitalisation Details'!$A$2:$K$2338,7,FALSE)</f>
        <v>tier - 1</v>
      </c>
      <c r="O163" s="18" t="str">
        <f>VLOOKUP($A163,'Hospitalisation Details'!$A$2:$K$2338,8,FALSE)</f>
        <v>tier - 2</v>
      </c>
      <c r="P163" s="18" t="str">
        <f>VLOOKUP($A163,'Hospitalisation Details'!$A$2:$K$2338,9,FALSE)</f>
        <v>R1019</v>
      </c>
      <c r="Q163" s="43">
        <f>VLOOKUP($A163,'Hospitalisation Details'!$A$2:$K$2338,11,FALSE)</f>
        <v>32</v>
      </c>
    </row>
    <row r="164" spans="1:17" ht="15.75" hidden="1">
      <c r="A164" s="41" t="s">
        <v>2209</v>
      </c>
      <c r="B164" s="39" t="s">
        <v>2543</v>
      </c>
      <c r="C164" s="18">
        <f>VLOOKUP($A164,'Medical Examinations'!$A$1:$J$2336,2,FALSE)</f>
        <v>37.07</v>
      </c>
      <c r="D164" s="18">
        <f>VLOOKUP($A164,'Medical Examinations'!$A$1:$J$2336,3,FALSE)</f>
        <v>4.28</v>
      </c>
      <c r="E164" s="18" t="str">
        <f>VLOOKUP($A164,'Medical Examinations'!$A$1:$J$2336,4,FALSE)</f>
        <v>No</v>
      </c>
      <c r="F164" s="18" t="str">
        <f>VLOOKUP($A164,'Medical Examinations'!$A$1:$J$2336,5,FALSE)</f>
        <v>yes</v>
      </c>
      <c r="G164" s="18" t="str">
        <f>VLOOKUP($A164,'Medical Examinations'!$A$1:$J$2336,6,FALSE)</f>
        <v>No</v>
      </c>
      <c r="H164" s="18">
        <f>VLOOKUP($A164,'Medical Examinations'!$A$1:$J$2336,7,FALSE)</f>
        <v>1</v>
      </c>
      <c r="I164" s="18" t="str">
        <f>VLOOKUP($A164,'Medical Examinations'!$A$1:$J$2336,8,FALSE)</f>
        <v>yes</v>
      </c>
      <c r="J164" s="18" t="str">
        <f>VLOOKUP($A164,'Medical Examinations'!$A$1:$J$2336,9,FALSE)</f>
        <v>Obesity</v>
      </c>
      <c r="K164" s="18" t="str">
        <f>VLOOKUP($A164,'Medical Examinations'!$A$1:$J$2336,10,FALSE)</f>
        <v>Normal</v>
      </c>
      <c r="L164" s="18" t="str">
        <f>VLOOKUP($A164,'Hospitalisation Details'!$A$2:$K$2338,10,FALSE)</f>
        <v>12-Oct-2000</v>
      </c>
      <c r="M164" s="40">
        <f>VLOOKUP($A164,'Hospitalisation Details'!$A$2:$K$2338,6,FALSE)</f>
        <v>37484.449999999997</v>
      </c>
      <c r="N164" s="18" t="str">
        <f>VLOOKUP($A164,'Hospitalisation Details'!$A$2:$K$2338,7,FALSE)</f>
        <v>tier - 1</v>
      </c>
      <c r="O164" s="18" t="str">
        <f>VLOOKUP($A164,'Hospitalisation Details'!$A$2:$K$2338,8,FALSE)</f>
        <v>tier - 1</v>
      </c>
      <c r="P164" s="18" t="str">
        <f>VLOOKUP($A164,'Hospitalisation Details'!$A$2:$K$2338,9,FALSE)</f>
        <v>R1013</v>
      </c>
      <c r="Q164" s="43">
        <f>VLOOKUP($A164,'Hospitalisation Details'!$A$2:$K$2338,11,FALSE)</f>
        <v>22</v>
      </c>
    </row>
    <row r="165" spans="1:17" ht="15.75" hidden="1">
      <c r="A165" s="42" t="s">
        <v>2208</v>
      </c>
      <c r="B165" s="6" t="s">
        <v>2544</v>
      </c>
      <c r="C165" s="18">
        <f>VLOOKUP($A165,'Medical Examinations'!$A$1:$J$2336,2,FALSE)</f>
        <v>35.625</v>
      </c>
      <c r="D165" s="18">
        <f>VLOOKUP($A165,'Medical Examinations'!$A$1:$J$2336,3,FALSE)</f>
        <v>8.9</v>
      </c>
      <c r="E165" s="18" t="str">
        <f>VLOOKUP($A165,'Medical Examinations'!$A$1:$J$2336,4,FALSE)</f>
        <v>No</v>
      </c>
      <c r="F165" s="18" t="str">
        <f>VLOOKUP($A165,'Medical Examinations'!$A$1:$J$2336,5,FALSE)</f>
        <v>No</v>
      </c>
      <c r="G165" s="18" t="str">
        <f>VLOOKUP($A165,'Medical Examinations'!$A$1:$J$2336,6,FALSE)</f>
        <v>No</v>
      </c>
      <c r="H165" s="18">
        <f>VLOOKUP($A165,'Medical Examinations'!$A$1:$J$2336,7,FALSE)</f>
        <v>0</v>
      </c>
      <c r="I165" s="18" t="str">
        <f>VLOOKUP($A165,'Medical Examinations'!$A$1:$J$2336,8,FALSE)</f>
        <v>yes</v>
      </c>
      <c r="J165" s="18" t="str">
        <f>VLOOKUP($A165,'Medical Examinations'!$A$1:$J$2336,9,FALSE)</f>
        <v>Obesity</v>
      </c>
      <c r="K165" s="18" t="str">
        <f>VLOOKUP($A165,'Medical Examinations'!$A$1:$J$2336,10,FALSE)</f>
        <v>Diabetes</v>
      </c>
      <c r="L165" s="18" t="str">
        <f>VLOOKUP($A165,'Hospitalisation Details'!$A$2:$K$2338,10,FALSE)</f>
        <v>27-Sep-2002</v>
      </c>
      <c r="M165" s="40">
        <f>VLOOKUP($A165,'Hospitalisation Details'!$A$2:$K$2338,6,FALSE)</f>
        <v>37465.339999999997</v>
      </c>
      <c r="N165" s="18" t="str">
        <f>VLOOKUP($A165,'Hospitalisation Details'!$A$2:$K$2338,7,FALSE)</f>
        <v>tier - 1</v>
      </c>
      <c r="O165" s="18" t="str">
        <f>VLOOKUP($A165,'Hospitalisation Details'!$A$2:$K$2338,8,FALSE)</f>
        <v>tier - 2</v>
      </c>
      <c r="P165" s="18" t="str">
        <f>VLOOKUP($A165,'Hospitalisation Details'!$A$2:$K$2338,9,FALSE)</f>
        <v>R1012</v>
      </c>
      <c r="Q165" s="43">
        <f>VLOOKUP($A165,'Hospitalisation Details'!$A$2:$K$2338,11,FALSE)</f>
        <v>20</v>
      </c>
    </row>
    <row r="166" spans="1:17" ht="15.75" hidden="1">
      <c r="A166" s="41" t="s">
        <v>2207</v>
      </c>
      <c r="B166" s="39" t="s">
        <v>2545</v>
      </c>
      <c r="C166" s="18">
        <f>VLOOKUP($A166,'Medical Examinations'!$A$1:$J$2336,2,FALSE)</f>
        <v>42.69</v>
      </c>
      <c r="D166" s="18">
        <f>VLOOKUP($A166,'Medical Examinations'!$A$1:$J$2336,3,FALSE)</f>
        <v>4.8899999999999997</v>
      </c>
      <c r="E166" s="18" t="str">
        <f>VLOOKUP($A166,'Medical Examinations'!$A$1:$J$2336,4,FALSE)</f>
        <v>No</v>
      </c>
      <c r="F166" s="18" t="str">
        <f>VLOOKUP($A166,'Medical Examinations'!$A$1:$J$2336,5,FALSE)</f>
        <v>No</v>
      </c>
      <c r="G166" s="18" t="str">
        <f>VLOOKUP($A166,'Medical Examinations'!$A$1:$J$2336,6,FALSE)</f>
        <v>Yes</v>
      </c>
      <c r="H166" s="18">
        <f>VLOOKUP($A166,'Medical Examinations'!$A$1:$J$2336,7,FALSE)</f>
        <v>1</v>
      </c>
      <c r="I166" s="18" t="str">
        <f>VLOOKUP($A166,'Medical Examinations'!$A$1:$J$2336,8,FALSE)</f>
        <v>yes</v>
      </c>
      <c r="J166" s="18" t="str">
        <f>VLOOKUP($A166,'Medical Examinations'!$A$1:$J$2336,9,FALSE)</f>
        <v>Obesity</v>
      </c>
      <c r="K166" s="18" t="str">
        <f>VLOOKUP($A166,'Medical Examinations'!$A$1:$J$2336,10,FALSE)</f>
        <v>Normal</v>
      </c>
      <c r="L166" s="18" t="str">
        <f>VLOOKUP($A166,'Hospitalisation Details'!$A$2:$K$2338,10,FALSE)</f>
        <v>3-Aug-1979</v>
      </c>
      <c r="M166" s="40">
        <f>VLOOKUP($A166,'Hospitalisation Details'!$A$2:$K$2338,6,FALSE)</f>
        <v>37425.94</v>
      </c>
      <c r="N166" s="18" t="str">
        <f>VLOOKUP($A166,'Hospitalisation Details'!$A$2:$K$2338,7,FALSE)</f>
        <v>tier - 2</v>
      </c>
      <c r="O166" s="18" t="str">
        <f>VLOOKUP($A166,'Hospitalisation Details'!$A$2:$K$2338,8,FALSE)</f>
        <v>tier - 1</v>
      </c>
      <c r="P166" s="18" t="str">
        <f>VLOOKUP($A166,'Hospitalisation Details'!$A$2:$K$2338,9,FALSE)</f>
        <v>R1011</v>
      </c>
      <c r="Q166" s="43">
        <f>VLOOKUP($A166,'Hospitalisation Details'!$A$2:$K$2338,11,FALSE)</f>
        <v>43</v>
      </c>
    </row>
    <row r="167" spans="1:17" ht="15.75" hidden="1">
      <c r="A167" s="42" t="s">
        <v>2206</v>
      </c>
      <c r="B167" s="6" t="s">
        <v>2546</v>
      </c>
      <c r="C167" s="18">
        <f>VLOOKUP($A167,'Medical Examinations'!$A$1:$J$2336,2,FALSE)</f>
        <v>37.869999999999997</v>
      </c>
      <c r="D167" s="18">
        <f>VLOOKUP($A167,'Medical Examinations'!$A$1:$J$2336,3,FALSE)</f>
        <v>4.29</v>
      </c>
      <c r="E167" s="18" t="str">
        <f>VLOOKUP($A167,'Medical Examinations'!$A$1:$J$2336,4,FALSE)</f>
        <v>Yes</v>
      </c>
      <c r="F167" s="18" t="str">
        <f>VLOOKUP($A167,'Medical Examinations'!$A$1:$J$2336,5,FALSE)</f>
        <v>No</v>
      </c>
      <c r="G167" s="18" t="str">
        <f>VLOOKUP($A167,'Medical Examinations'!$A$1:$J$2336,6,FALSE)</f>
        <v>Yes</v>
      </c>
      <c r="H167" s="18">
        <f>VLOOKUP($A167,'Medical Examinations'!$A$1:$J$2336,7,FALSE)</f>
        <v>1</v>
      </c>
      <c r="I167" s="18" t="str">
        <f>VLOOKUP($A167,'Medical Examinations'!$A$1:$J$2336,8,FALSE)</f>
        <v>Yes</v>
      </c>
      <c r="J167" s="18" t="str">
        <f>VLOOKUP($A167,'Medical Examinations'!$A$1:$J$2336,9,FALSE)</f>
        <v>Obesity</v>
      </c>
      <c r="K167" s="18" t="str">
        <f>VLOOKUP($A167,'Medical Examinations'!$A$1:$J$2336,10,FALSE)</f>
        <v>Normal</v>
      </c>
      <c r="L167" s="18" t="str">
        <f>VLOOKUP($A167,'Hospitalisation Details'!$A$2:$K$2338,10,FALSE)</f>
        <v>30-Oct-1969</v>
      </c>
      <c r="M167" s="40">
        <f>VLOOKUP($A167,'Hospitalisation Details'!$A$2:$K$2338,6,FALSE)</f>
        <v>37277.269999999997</v>
      </c>
      <c r="N167" s="18" t="str">
        <f>VLOOKUP($A167,'Hospitalisation Details'!$A$2:$K$2338,7,FALSE)</f>
        <v>tier - 1</v>
      </c>
      <c r="O167" s="18" t="str">
        <f>VLOOKUP($A167,'Hospitalisation Details'!$A$2:$K$2338,8,FALSE)</f>
        <v>tier - 3</v>
      </c>
      <c r="P167" s="18" t="str">
        <f>VLOOKUP($A167,'Hospitalisation Details'!$A$2:$K$2338,9,FALSE)</f>
        <v>R1011</v>
      </c>
      <c r="Q167" s="43">
        <f>VLOOKUP($A167,'Hospitalisation Details'!$A$2:$K$2338,11,FALSE)</f>
        <v>53</v>
      </c>
    </row>
    <row r="168" spans="1:17" ht="15.75" hidden="1">
      <c r="A168" s="41" t="s">
        <v>2205</v>
      </c>
      <c r="B168" s="39" t="s">
        <v>2547</v>
      </c>
      <c r="C168" s="18">
        <f>VLOOKUP($A168,'Medical Examinations'!$A$1:$J$2336,2,FALSE)</f>
        <v>40.61</v>
      </c>
      <c r="D168" s="18">
        <f>VLOOKUP($A168,'Medical Examinations'!$A$1:$J$2336,3,FALSE)</f>
        <v>8</v>
      </c>
      <c r="E168" s="18" t="str">
        <f>VLOOKUP($A168,'Medical Examinations'!$A$1:$J$2336,4,FALSE)</f>
        <v>Yes</v>
      </c>
      <c r="F168" s="18" t="str">
        <f>VLOOKUP($A168,'Medical Examinations'!$A$1:$J$2336,5,FALSE)</f>
        <v>No</v>
      </c>
      <c r="G168" s="18" t="str">
        <f>VLOOKUP($A168,'Medical Examinations'!$A$1:$J$2336,6,FALSE)</f>
        <v>No</v>
      </c>
      <c r="H168" s="18">
        <f>VLOOKUP($A168,'Medical Examinations'!$A$1:$J$2336,7,FALSE)</f>
        <v>1</v>
      </c>
      <c r="I168" s="18" t="str">
        <f>VLOOKUP($A168,'Medical Examinations'!$A$1:$J$2336,8,FALSE)</f>
        <v>Yes</v>
      </c>
      <c r="J168" s="18" t="str">
        <f>VLOOKUP($A168,'Medical Examinations'!$A$1:$J$2336,9,FALSE)</f>
        <v>Obesity</v>
      </c>
      <c r="K168" s="18" t="str">
        <f>VLOOKUP($A168,'Medical Examinations'!$A$1:$J$2336,10,FALSE)</f>
        <v>Diabetes</v>
      </c>
      <c r="L168" s="18" t="str">
        <f>VLOOKUP($A168,'Hospitalisation Details'!$A$2:$K$2338,10,FALSE)</f>
        <v>9-Nov-1975</v>
      </c>
      <c r="M168" s="40">
        <f>VLOOKUP($A168,'Hospitalisation Details'!$A$2:$K$2338,6,FALSE)</f>
        <v>37272.339999999997</v>
      </c>
      <c r="N168" s="18" t="str">
        <f>VLOOKUP($A168,'Hospitalisation Details'!$A$2:$K$2338,7,FALSE)</f>
        <v>tier - 2</v>
      </c>
      <c r="O168" s="18" t="str">
        <f>VLOOKUP($A168,'Hospitalisation Details'!$A$2:$K$2338,8,FALSE)</f>
        <v>tier - 3</v>
      </c>
      <c r="P168" s="18" t="str">
        <f>VLOOKUP($A168,'Hospitalisation Details'!$A$2:$K$2338,9,FALSE)</f>
        <v>R1011</v>
      </c>
      <c r="Q168" s="43">
        <f>VLOOKUP($A168,'Hospitalisation Details'!$A$2:$K$2338,11,FALSE)</f>
        <v>47</v>
      </c>
    </row>
    <row r="169" spans="1:17" ht="15.75" hidden="1">
      <c r="A169" s="42" t="s">
        <v>2204</v>
      </c>
      <c r="B169" s="6" t="s">
        <v>2548</v>
      </c>
      <c r="C169" s="18">
        <f>VLOOKUP($A169,'Medical Examinations'!$A$1:$J$2336,2,FALSE)</f>
        <v>30.78</v>
      </c>
      <c r="D169" s="18">
        <f>VLOOKUP($A169,'Medical Examinations'!$A$1:$J$2336,3,FALSE)</f>
        <v>4.67</v>
      </c>
      <c r="E169" s="18" t="str">
        <f>VLOOKUP($A169,'Medical Examinations'!$A$1:$J$2336,4,FALSE)</f>
        <v>Yes</v>
      </c>
      <c r="F169" s="18" t="str">
        <f>VLOOKUP($A169,'Medical Examinations'!$A$1:$J$2336,5,FALSE)</f>
        <v>No</v>
      </c>
      <c r="G169" s="18" t="str">
        <f>VLOOKUP($A169,'Medical Examinations'!$A$1:$J$2336,6,FALSE)</f>
        <v>No</v>
      </c>
      <c r="H169" s="18">
        <f>VLOOKUP($A169,'Medical Examinations'!$A$1:$J$2336,7,FALSE)</f>
        <v>0</v>
      </c>
      <c r="I169" s="18" t="str">
        <f>VLOOKUP($A169,'Medical Examinations'!$A$1:$J$2336,8,FALSE)</f>
        <v>Yes</v>
      </c>
      <c r="J169" s="18" t="str">
        <f>VLOOKUP($A169,'Medical Examinations'!$A$1:$J$2336,9,FALSE)</f>
        <v>Obesity</v>
      </c>
      <c r="K169" s="18" t="str">
        <f>VLOOKUP($A169,'Medical Examinations'!$A$1:$J$2336,10,FALSE)</f>
        <v>Normal</v>
      </c>
      <c r="L169" s="18" t="str">
        <f>VLOOKUP($A169,'Hospitalisation Details'!$A$2:$K$2338,10,FALSE)</f>
        <v>17-Nov-1985</v>
      </c>
      <c r="M169" s="40">
        <f>VLOOKUP($A169,'Hospitalisation Details'!$A$2:$K$2338,6,FALSE)</f>
        <v>37270.15</v>
      </c>
      <c r="N169" s="18" t="str">
        <f>VLOOKUP($A169,'Hospitalisation Details'!$A$2:$K$2338,7,FALSE)</f>
        <v>tier - 2</v>
      </c>
      <c r="O169" s="18" t="str">
        <f>VLOOKUP($A169,'Hospitalisation Details'!$A$2:$K$2338,8,FALSE)</f>
        <v>tier - 1</v>
      </c>
      <c r="P169" s="18" t="str">
        <f>VLOOKUP($A169,'Hospitalisation Details'!$A$2:$K$2338,9,FALSE)</f>
        <v>R1024</v>
      </c>
      <c r="Q169" s="43">
        <f>VLOOKUP($A169,'Hospitalisation Details'!$A$2:$K$2338,11,FALSE)</f>
        <v>37</v>
      </c>
    </row>
    <row r="170" spans="1:17" ht="15.75" hidden="1">
      <c r="A170" s="41" t="s">
        <v>2203</v>
      </c>
      <c r="B170" s="39" t="s">
        <v>2549</v>
      </c>
      <c r="C170" s="18">
        <f>VLOOKUP($A170,'Medical Examinations'!$A$1:$J$2336,2,FALSE)</f>
        <v>49.49</v>
      </c>
      <c r="D170" s="18">
        <f>VLOOKUP($A170,'Medical Examinations'!$A$1:$J$2336,3,FALSE)</f>
        <v>4.5</v>
      </c>
      <c r="E170" s="18" t="str">
        <f>VLOOKUP($A170,'Medical Examinations'!$A$1:$J$2336,4,FALSE)</f>
        <v>No</v>
      </c>
      <c r="F170" s="18" t="str">
        <f>VLOOKUP($A170,'Medical Examinations'!$A$1:$J$2336,5,FALSE)</f>
        <v>No</v>
      </c>
      <c r="G170" s="18" t="str">
        <f>VLOOKUP($A170,'Medical Examinations'!$A$1:$J$2336,6,FALSE)</f>
        <v>No</v>
      </c>
      <c r="H170" s="18">
        <f>VLOOKUP($A170,'Medical Examinations'!$A$1:$J$2336,7,FALSE)</f>
        <v>0</v>
      </c>
      <c r="I170" s="18" t="str">
        <f>VLOOKUP($A170,'Medical Examinations'!$A$1:$J$2336,8,FALSE)</f>
        <v>yes</v>
      </c>
      <c r="J170" s="18" t="str">
        <f>VLOOKUP($A170,'Medical Examinations'!$A$1:$J$2336,9,FALSE)</f>
        <v>Obesity</v>
      </c>
      <c r="K170" s="18" t="str">
        <f>VLOOKUP($A170,'Medical Examinations'!$A$1:$J$2336,10,FALSE)</f>
        <v>Normal</v>
      </c>
      <c r="L170" s="18" t="str">
        <f>VLOOKUP($A170,'Hospitalisation Details'!$A$2:$K$2338,10,FALSE)</f>
        <v>17-Oct-1990</v>
      </c>
      <c r="M170" s="40">
        <f>VLOOKUP($A170,'Hospitalisation Details'!$A$2:$K$2338,6,FALSE)</f>
        <v>37251.22</v>
      </c>
      <c r="N170" s="18" t="str">
        <f>VLOOKUP($A170,'Hospitalisation Details'!$A$2:$K$2338,7,FALSE)</f>
        <v>tier - 2</v>
      </c>
      <c r="O170" s="18" t="str">
        <f>VLOOKUP($A170,'Hospitalisation Details'!$A$2:$K$2338,8,FALSE)</f>
        <v>tier - 2</v>
      </c>
      <c r="P170" s="18" t="str">
        <f>VLOOKUP($A170,'Hospitalisation Details'!$A$2:$K$2338,9,FALSE)</f>
        <v>R1011</v>
      </c>
      <c r="Q170" s="43">
        <f>VLOOKUP($A170,'Hospitalisation Details'!$A$2:$K$2338,11,FALSE)</f>
        <v>32</v>
      </c>
    </row>
    <row r="171" spans="1:17" ht="15.75" hidden="1">
      <c r="A171" s="42" t="s">
        <v>2202</v>
      </c>
      <c r="B171" s="6" t="s">
        <v>2550</v>
      </c>
      <c r="C171" s="18">
        <f>VLOOKUP($A171,'Medical Examinations'!$A$1:$J$2336,2,FALSE)</f>
        <v>37.619999999999997</v>
      </c>
      <c r="D171" s="18">
        <f>VLOOKUP($A171,'Medical Examinations'!$A$1:$J$2336,3,FALSE)</f>
        <v>6.32</v>
      </c>
      <c r="E171" s="18" t="str">
        <f>VLOOKUP($A171,'Medical Examinations'!$A$1:$J$2336,4,FALSE)</f>
        <v>Yes</v>
      </c>
      <c r="F171" s="18" t="str">
        <f>VLOOKUP($A171,'Medical Examinations'!$A$1:$J$2336,5,FALSE)</f>
        <v>Yes</v>
      </c>
      <c r="G171" s="18" t="str">
        <f>VLOOKUP($A171,'Medical Examinations'!$A$1:$J$2336,6,FALSE)</f>
        <v>No</v>
      </c>
      <c r="H171" s="18">
        <f>VLOOKUP($A171,'Medical Examinations'!$A$1:$J$2336,7,FALSE)</f>
        <v>2</v>
      </c>
      <c r="I171" s="18" t="str">
        <f>VLOOKUP($A171,'Medical Examinations'!$A$1:$J$2336,8,FALSE)</f>
        <v>Yes</v>
      </c>
      <c r="J171" s="18" t="str">
        <f>VLOOKUP($A171,'Medical Examinations'!$A$1:$J$2336,9,FALSE)</f>
        <v>Obesity</v>
      </c>
      <c r="K171" s="18" t="str">
        <f>VLOOKUP($A171,'Medical Examinations'!$A$1:$J$2336,10,FALSE)</f>
        <v>Prediabetes</v>
      </c>
      <c r="L171" s="18" t="str">
        <f>VLOOKUP($A171,'Hospitalisation Details'!$A$2:$K$2338,10,FALSE)</f>
        <v>5-Sep-2000</v>
      </c>
      <c r="M171" s="40">
        <f>VLOOKUP($A171,'Hospitalisation Details'!$A$2:$K$2338,6,FALSE)</f>
        <v>37165.160000000003</v>
      </c>
      <c r="N171" s="18" t="str">
        <f>VLOOKUP($A171,'Hospitalisation Details'!$A$2:$K$2338,7,FALSE)</f>
        <v>tier - 1</v>
      </c>
      <c r="O171" s="18" t="str">
        <f>VLOOKUP($A171,'Hospitalisation Details'!$A$2:$K$2338,8,FALSE)</f>
        <v>tier - 3</v>
      </c>
      <c r="P171" s="18" t="str">
        <f>VLOOKUP($A171,'Hospitalisation Details'!$A$2:$K$2338,9,FALSE)</f>
        <v>unknown</v>
      </c>
      <c r="Q171" s="43">
        <f>VLOOKUP($A171,'Hospitalisation Details'!$A$2:$K$2338,11,FALSE)</f>
        <v>22</v>
      </c>
    </row>
    <row r="172" spans="1:17" ht="15.75" hidden="1">
      <c r="A172" s="41" t="s">
        <v>2201</v>
      </c>
      <c r="B172" s="39" t="s">
        <v>2551</v>
      </c>
      <c r="C172" s="18">
        <f>VLOOKUP($A172,'Medical Examinations'!$A$1:$J$2336,2,FALSE)</f>
        <v>36.08</v>
      </c>
      <c r="D172" s="18">
        <f>VLOOKUP($A172,'Medical Examinations'!$A$1:$J$2336,3,FALSE)</f>
        <v>6.1</v>
      </c>
      <c r="E172" s="18" t="str">
        <f>VLOOKUP($A172,'Medical Examinations'!$A$1:$J$2336,4,FALSE)</f>
        <v>Yes</v>
      </c>
      <c r="F172" s="18" t="str">
        <f>VLOOKUP($A172,'Medical Examinations'!$A$1:$J$2336,5,FALSE)</f>
        <v>No</v>
      </c>
      <c r="G172" s="18" t="str">
        <f>VLOOKUP($A172,'Medical Examinations'!$A$1:$J$2336,6,FALSE)</f>
        <v>No</v>
      </c>
      <c r="H172" s="18">
        <f>VLOOKUP($A172,'Medical Examinations'!$A$1:$J$2336,7,FALSE)</f>
        <v>1</v>
      </c>
      <c r="I172" s="18" t="str">
        <f>VLOOKUP($A172,'Medical Examinations'!$A$1:$J$2336,8,FALSE)</f>
        <v>Yes</v>
      </c>
      <c r="J172" s="18" t="str">
        <f>VLOOKUP($A172,'Medical Examinations'!$A$1:$J$2336,9,FALSE)</f>
        <v>Obesity</v>
      </c>
      <c r="K172" s="18" t="str">
        <f>VLOOKUP($A172,'Medical Examinations'!$A$1:$J$2336,10,FALSE)</f>
        <v>Prediabetes</v>
      </c>
      <c r="L172" s="18" t="str">
        <f>VLOOKUP($A172,'Hospitalisation Details'!$A$2:$K$2338,10,FALSE)</f>
        <v>30-Oct-1995</v>
      </c>
      <c r="M172" s="40">
        <f>VLOOKUP($A172,'Hospitalisation Details'!$A$2:$K$2338,6,FALSE)</f>
        <v>37133.9</v>
      </c>
      <c r="N172" s="18" t="str">
        <f>VLOOKUP($A172,'Hospitalisation Details'!$A$2:$K$2338,7,FALSE)</f>
        <v>tier - 2</v>
      </c>
      <c r="O172" s="18" t="str">
        <f>VLOOKUP($A172,'Hospitalisation Details'!$A$2:$K$2338,8,FALSE)</f>
        <v>tier - 2</v>
      </c>
      <c r="P172" s="18" t="str">
        <f>VLOOKUP($A172,'Hospitalisation Details'!$A$2:$K$2338,9,FALSE)</f>
        <v>R1013</v>
      </c>
      <c r="Q172" s="43">
        <f>VLOOKUP($A172,'Hospitalisation Details'!$A$2:$K$2338,11,FALSE)</f>
        <v>27</v>
      </c>
    </row>
    <row r="173" spans="1:17" ht="15.75" hidden="1">
      <c r="A173" s="42" t="s">
        <v>2200</v>
      </c>
      <c r="B173" s="6" t="s">
        <v>2552</v>
      </c>
      <c r="C173" s="18">
        <f>VLOOKUP($A173,'Medical Examinations'!$A$1:$J$2336,2,FALSE)</f>
        <v>33.5</v>
      </c>
      <c r="D173" s="18">
        <f>VLOOKUP($A173,'Medical Examinations'!$A$1:$J$2336,3,FALSE)</f>
        <v>5.4</v>
      </c>
      <c r="E173" s="18" t="str">
        <f>VLOOKUP($A173,'Medical Examinations'!$A$1:$J$2336,4,FALSE)</f>
        <v>No</v>
      </c>
      <c r="F173" s="18" t="str">
        <f>VLOOKUP($A173,'Medical Examinations'!$A$1:$J$2336,5,FALSE)</f>
        <v>No</v>
      </c>
      <c r="G173" s="18" t="str">
        <f>VLOOKUP($A173,'Medical Examinations'!$A$1:$J$2336,6,FALSE)</f>
        <v>No</v>
      </c>
      <c r="H173" s="18">
        <f>VLOOKUP($A173,'Medical Examinations'!$A$1:$J$2336,7,FALSE)</f>
        <v>0</v>
      </c>
      <c r="I173" s="18" t="str">
        <f>VLOOKUP($A173,'Medical Examinations'!$A$1:$J$2336,8,FALSE)</f>
        <v>yes</v>
      </c>
      <c r="J173" s="18" t="str">
        <f>VLOOKUP($A173,'Medical Examinations'!$A$1:$J$2336,9,FALSE)</f>
        <v>Obesity</v>
      </c>
      <c r="K173" s="18" t="str">
        <f>VLOOKUP($A173,'Medical Examinations'!$A$1:$J$2336,10,FALSE)</f>
        <v>Normal</v>
      </c>
      <c r="L173" s="18" t="str">
        <f>VLOOKUP($A173,'Hospitalisation Details'!$A$2:$K$2338,10,FALSE)</f>
        <v>10-Jun-1989</v>
      </c>
      <c r="M173" s="40">
        <f>VLOOKUP($A173,'Hospitalisation Details'!$A$2:$K$2338,6,FALSE)</f>
        <v>37079.370000000003</v>
      </c>
      <c r="N173" s="18" t="str">
        <f>VLOOKUP($A173,'Hospitalisation Details'!$A$2:$K$2338,7,FALSE)</f>
        <v>tier - 2</v>
      </c>
      <c r="O173" s="18" t="str">
        <f>VLOOKUP($A173,'Hospitalisation Details'!$A$2:$K$2338,8,FALSE)</f>
        <v>tier - 3</v>
      </c>
      <c r="P173" s="18" t="str">
        <f>VLOOKUP($A173,'Hospitalisation Details'!$A$2:$K$2338,9,FALSE)</f>
        <v>R1011</v>
      </c>
      <c r="Q173" s="43">
        <f>VLOOKUP($A173,'Hospitalisation Details'!$A$2:$K$2338,11,FALSE)</f>
        <v>33</v>
      </c>
    </row>
    <row r="174" spans="1:17" ht="15.75" hidden="1">
      <c r="A174" s="41" t="s">
        <v>2199</v>
      </c>
      <c r="B174" s="39" t="s">
        <v>2553</v>
      </c>
      <c r="C174" s="18">
        <f>VLOOKUP($A174,'Medical Examinations'!$A$1:$J$2336,2,FALSE)</f>
        <v>47.46</v>
      </c>
      <c r="D174" s="18">
        <f>VLOOKUP($A174,'Medical Examinations'!$A$1:$J$2336,3,FALSE)</f>
        <v>6.24</v>
      </c>
      <c r="E174" s="18" t="str">
        <f>VLOOKUP($A174,'Medical Examinations'!$A$1:$J$2336,4,FALSE)</f>
        <v>Yes</v>
      </c>
      <c r="F174" s="18" t="str">
        <f>VLOOKUP($A174,'Medical Examinations'!$A$1:$J$2336,5,FALSE)</f>
        <v>No</v>
      </c>
      <c r="G174" s="18" t="str">
        <f>VLOOKUP($A174,'Medical Examinations'!$A$1:$J$2336,6,FALSE)</f>
        <v>No</v>
      </c>
      <c r="H174" s="18">
        <f>VLOOKUP($A174,'Medical Examinations'!$A$1:$J$2336,7,FALSE)</f>
        <v>1</v>
      </c>
      <c r="I174" s="18" t="str">
        <f>VLOOKUP($A174,'Medical Examinations'!$A$1:$J$2336,8,FALSE)</f>
        <v>Yes</v>
      </c>
      <c r="J174" s="18" t="str">
        <f>VLOOKUP($A174,'Medical Examinations'!$A$1:$J$2336,9,FALSE)</f>
        <v>Obesity</v>
      </c>
      <c r="K174" s="18" t="str">
        <f>VLOOKUP($A174,'Medical Examinations'!$A$1:$J$2336,10,FALSE)</f>
        <v>Prediabetes</v>
      </c>
      <c r="L174" s="18" t="str">
        <f>VLOOKUP($A174,'Hospitalisation Details'!$A$2:$K$2338,10,FALSE)</f>
        <v>17-Dec-1988</v>
      </c>
      <c r="M174" s="40">
        <f>VLOOKUP($A174,'Hospitalisation Details'!$A$2:$K$2338,6,FALSE)</f>
        <v>37076.370000000003</v>
      </c>
      <c r="N174" s="18" t="str">
        <f>VLOOKUP($A174,'Hospitalisation Details'!$A$2:$K$2338,7,FALSE)</f>
        <v>tier - 2</v>
      </c>
      <c r="O174" s="18" t="str">
        <f>VLOOKUP($A174,'Hospitalisation Details'!$A$2:$K$2338,8,FALSE)</f>
        <v>tier - 1</v>
      </c>
      <c r="P174" s="18" t="str">
        <f>VLOOKUP($A174,'Hospitalisation Details'!$A$2:$K$2338,9,FALSE)</f>
        <v>R1011</v>
      </c>
      <c r="Q174" s="43">
        <f>VLOOKUP($A174,'Hospitalisation Details'!$A$2:$K$2338,11,FALSE)</f>
        <v>34</v>
      </c>
    </row>
    <row r="175" spans="1:17" ht="15.75" hidden="1">
      <c r="A175" s="42" t="s">
        <v>2198</v>
      </c>
      <c r="B175" s="6" t="s">
        <v>2554</v>
      </c>
      <c r="C175" s="18">
        <f>VLOOKUP($A175,'Medical Examinations'!$A$1:$J$2336,2,FALSE)</f>
        <v>49.24</v>
      </c>
      <c r="D175" s="18">
        <f>VLOOKUP($A175,'Medical Examinations'!$A$1:$J$2336,3,FALSE)</f>
        <v>4.45</v>
      </c>
      <c r="E175" s="18" t="str">
        <f>VLOOKUP($A175,'Medical Examinations'!$A$1:$J$2336,4,FALSE)</f>
        <v>No</v>
      </c>
      <c r="F175" s="18" t="str">
        <f>VLOOKUP($A175,'Medical Examinations'!$A$1:$J$2336,5,FALSE)</f>
        <v>No</v>
      </c>
      <c r="G175" s="18" t="str">
        <f>VLOOKUP($A175,'Medical Examinations'!$A$1:$J$2336,6,FALSE)</f>
        <v>No</v>
      </c>
      <c r="H175" s="18">
        <f>VLOOKUP($A175,'Medical Examinations'!$A$1:$J$2336,7,FALSE)</f>
        <v>0</v>
      </c>
      <c r="I175" s="18" t="str">
        <f>VLOOKUP($A175,'Medical Examinations'!$A$1:$J$2336,8,FALSE)</f>
        <v>yes</v>
      </c>
      <c r="J175" s="18" t="str">
        <f>VLOOKUP($A175,'Medical Examinations'!$A$1:$J$2336,9,FALSE)</f>
        <v>Obesity</v>
      </c>
      <c r="K175" s="18" t="str">
        <f>VLOOKUP($A175,'Medical Examinations'!$A$1:$J$2336,10,FALSE)</f>
        <v>Normal</v>
      </c>
      <c r="L175" s="18" t="str">
        <f>VLOOKUP($A175,'Hospitalisation Details'!$A$2:$K$2338,10,FALSE)</f>
        <v>1-Nov-1991</v>
      </c>
      <c r="M175" s="40">
        <f>VLOOKUP($A175,'Hospitalisation Details'!$A$2:$K$2338,6,FALSE)</f>
        <v>37040.879999999997</v>
      </c>
      <c r="N175" s="18" t="str">
        <f>VLOOKUP($A175,'Hospitalisation Details'!$A$2:$K$2338,7,FALSE)</f>
        <v>tier - 2</v>
      </c>
      <c r="O175" s="18" t="str">
        <f>VLOOKUP($A175,'Hospitalisation Details'!$A$2:$K$2338,8,FALSE)</f>
        <v>tier - 2</v>
      </c>
      <c r="P175" s="18" t="str">
        <f>VLOOKUP($A175,'Hospitalisation Details'!$A$2:$K$2338,9,FALSE)</f>
        <v>R1011</v>
      </c>
      <c r="Q175" s="43">
        <f>VLOOKUP($A175,'Hospitalisation Details'!$A$2:$K$2338,11,FALSE)</f>
        <v>31</v>
      </c>
    </row>
    <row r="176" spans="1:17" ht="15.75" hidden="1">
      <c r="A176" s="41" t="s">
        <v>2197</v>
      </c>
      <c r="B176" s="39" t="s">
        <v>2555</v>
      </c>
      <c r="C176" s="18">
        <f>VLOOKUP($A176,'Medical Examinations'!$A$1:$J$2336,2,FALSE)</f>
        <v>54.4</v>
      </c>
      <c r="D176" s="18">
        <f>VLOOKUP($A176,'Medical Examinations'!$A$1:$J$2336,3,FALSE)</f>
        <v>5.22</v>
      </c>
      <c r="E176" s="18" t="str">
        <f>VLOOKUP($A176,'Medical Examinations'!$A$1:$J$2336,4,FALSE)</f>
        <v>No</v>
      </c>
      <c r="F176" s="18" t="str">
        <f>VLOOKUP($A176,'Medical Examinations'!$A$1:$J$2336,5,FALSE)</f>
        <v>No</v>
      </c>
      <c r="G176" s="18" t="str">
        <f>VLOOKUP($A176,'Medical Examinations'!$A$1:$J$2336,6,FALSE)</f>
        <v>No</v>
      </c>
      <c r="H176" s="18">
        <f>VLOOKUP($A176,'Medical Examinations'!$A$1:$J$2336,7,FALSE)</f>
        <v>1</v>
      </c>
      <c r="I176" s="18" t="str">
        <f>VLOOKUP($A176,'Medical Examinations'!$A$1:$J$2336,8,FALSE)</f>
        <v>yes</v>
      </c>
      <c r="J176" s="18" t="str">
        <f>VLOOKUP($A176,'Medical Examinations'!$A$1:$J$2336,9,FALSE)</f>
        <v>Obesity</v>
      </c>
      <c r="K176" s="18" t="str">
        <f>VLOOKUP($A176,'Medical Examinations'!$A$1:$J$2336,10,FALSE)</f>
        <v>Normal</v>
      </c>
      <c r="L176" s="18" t="str">
        <f>VLOOKUP($A176,'Hospitalisation Details'!$A$2:$K$2338,10,FALSE)</f>
        <v>13-Sep-1992</v>
      </c>
      <c r="M176" s="40">
        <f>VLOOKUP($A176,'Hospitalisation Details'!$A$2:$K$2338,6,FALSE)</f>
        <v>36976.449999999997</v>
      </c>
      <c r="N176" s="18" t="str">
        <f>VLOOKUP($A176,'Hospitalisation Details'!$A$2:$K$2338,7,FALSE)</f>
        <v>tier - 2</v>
      </c>
      <c r="O176" s="18" t="str">
        <f>VLOOKUP($A176,'Hospitalisation Details'!$A$2:$K$2338,8,FALSE)</f>
        <v>tier - 3</v>
      </c>
      <c r="P176" s="18" t="str">
        <f>VLOOKUP($A176,'Hospitalisation Details'!$A$2:$K$2338,9,FALSE)</f>
        <v>R1011</v>
      </c>
      <c r="Q176" s="43">
        <f>VLOOKUP($A176,'Hospitalisation Details'!$A$2:$K$2338,11,FALSE)</f>
        <v>30</v>
      </c>
    </row>
    <row r="177" spans="1:17" ht="15.75" hidden="1">
      <c r="A177" s="42" t="s">
        <v>2196</v>
      </c>
      <c r="B177" s="6" t="s">
        <v>2556</v>
      </c>
      <c r="C177" s="18">
        <f>VLOOKUP($A177,'Medical Examinations'!$A$1:$J$2336,2,FALSE)</f>
        <v>35.53</v>
      </c>
      <c r="D177" s="18">
        <f>VLOOKUP($A177,'Medical Examinations'!$A$1:$J$2336,3,FALSE)</f>
        <v>4.6100000000000003</v>
      </c>
      <c r="E177" s="18" t="str">
        <f>VLOOKUP($A177,'Medical Examinations'!$A$1:$J$2336,4,FALSE)</f>
        <v>No</v>
      </c>
      <c r="F177" s="18" t="str">
        <f>VLOOKUP($A177,'Medical Examinations'!$A$1:$J$2336,5,FALSE)</f>
        <v>No</v>
      </c>
      <c r="G177" s="18" t="str">
        <f>VLOOKUP($A177,'Medical Examinations'!$A$1:$J$2336,6,FALSE)</f>
        <v>No</v>
      </c>
      <c r="H177" s="18">
        <f>VLOOKUP($A177,'Medical Examinations'!$A$1:$J$2336,7,FALSE)</f>
        <v>1</v>
      </c>
      <c r="I177" s="18" t="str">
        <f>VLOOKUP($A177,'Medical Examinations'!$A$1:$J$2336,8,FALSE)</f>
        <v>yes</v>
      </c>
      <c r="J177" s="18" t="str">
        <f>VLOOKUP($A177,'Medical Examinations'!$A$1:$J$2336,9,FALSE)</f>
        <v>Obesity</v>
      </c>
      <c r="K177" s="18" t="str">
        <f>VLOOKUP($A177,'Medical Examinations'!$A$1:$J$2336,10,FALSE)</f>
        <v>Normal</v>
      </c>
      <c r="L177" s="18" t="str">
        <f>VLOOKUP($A177,'Hospitalisation Details'!$A$2:$K$2338,10,FALSE)</f>
        <v>25-Aug-1992</v>
      </c>
      <c r="M177" s="40">
        <f>VLOOKUP($A177,'Hospitalisation Details'!$A$2:$K$2338,6,FALSE)</f>
        <v>36950.26</v>
      </c>
      <c r="N177" s="18" t="str">
        <f>VLOOKUP($A177,'Hospitalisation Details'!$A$2:$K$2338,7,FALSE)</f>
        <v>tier - 1</v>
      </c>
      <c r="O177" s="18" t="str">
        <f>VLOOKUP($A177,'Hospitalisation Details'!$A$2:$K$2338,8,FALSE)</f>
        <v>tier - 1</v>
      </c>
      <c r="P177" s="18" t="str">
        <f>VLOOKUP($A177,'Hospitalisation Details'!$A$2:$K$2338,9,FALSE)</f>
        <v>R1013</v>
      </c>
      <c r="Q177" s="43">
        <f>VLOOKUP($A177,'Hospitalisation Details'!$A$2:$K$2338,11,FALSE)</f>
        <v>30</v>
      </c>
    </row>
    <row r="178" spans="1:17" ht="15.75" hidden="1">
      <c r="A178" s="41" t="s">
        <v>2195</v>
      </c>
      <c r="B178" s="39" t="s">
        <v>2557</v>
      </c>
      <c r="C178" s="18">
        <f>VLOOKUP($A178,'Medical Examinations'!$A$1:$J$2336,2,FALSE)</f>
        <v>39.729999999999997</v>
      </c>
      <c r="D178" s="18">
        <f>VLOOKUP($A178,'Medical Examinations'!$A$1:$J$2336,3,FALSE)</f>
        <v>6.24</v>
      </c>
      <c r="E178" s="18" t="str">
        <f>VLOOKUP($A178,'Medical Examinations'!$A$1:$J$2336,4,FALSE)</f>
        <v>No</v>
      </c>
      <c r="F178" s="18" t="str">
        <f>VLOOKUP($A178,'Medical Examinations'!$A$1:$J$2336,5,FALSE)</f>
        <v>No</v>
      </c>
      <c r="G178" s="18" t="str">
        <f>VLOOKUP($A178,'Medical Examinations'!$A$1:$J$2336,6,FALSE)</f>
        <v>No</v>
      </c>
      <c r="H178" s="18">
        <f>VLOOKUP($A178,'Medical Examinations'!$A$1:$J$2336,7,FALSE)</f>
        <v>0</v>
      </c>
      <c r="I178" s="18" t="str">
        <f>VLOOKUP($A178,'Medical Examinations'!$A$1:$J$2336,8,FALSE)</f>
        <v>yes</v>
      </c>
      <c r="J178" s="18" t="str">
        <f>VLOOKUP($A178,'Medical Examinations'!$A$1:$J$2336,9,FALSE)</f>
        <v>Obesity</v>
      </c>
      <c r="K178" s="18" t="str">
        <f>VLOOKUP($A178,'Medical Examinations'!$A$1:$J$2336,10,FALSE)</f>
        <v>Prediabetes</v>
      </c>
      <c r="L178" s="18" t="str">
        <f>VLOOKUP($A178,'Hospitalisation Details'!$A$2:$K$2338,10,FALSE)</f>
        <v>13-Aug-1977</v>
      </c>
      <c r="M178" s="40">
        <f>VLOOKUP($A178,'Hospitalisation Details'!$A$2:$K$2338,6,FALSE)</f>
        <v>36935.64</v>
      </c>
      <c r="N178" s="18" t="str">
        <f>VLOOKUP($A178,'Hospitalisation Details'!$A$2:$K$2338,7,FALSE)</f>
        <v>tier - 2</v>
      </c>
      <c r="O178" s="18" t="str">
        <f>VLOOKUP($A178,'Hospitalisation Details'!$A$2:$K$2338,8,FALSE)</f>
        <v>tier - 1</v>
      </c>
      <c r="P178" s="18" t="str">
        <f>VLOOKUP($A178,'Hospitalisation Details'!$A$2:$K$2338,9,FALSE)</f>
        <v>R1011</v>
      </c>
      <c r="Q178" s="43">
        <f>VLOOKUP($A178,'Hospitalisation Details'!$A$2:$K$2338,11,FALSE)</f>
        <v>45</v>
      </c>
    </row>
    <row r="179" spans="1:17" ht="15.75" hidden="1">
      <c r="A179" s="42" t="s">
        <v>2194</v>
      </c>
      <c r="B179" s="6" t="s">
        <v>2558</v>
      </c>
      <c r="C179" s="18">
        <f>VLOOKUP($A179,'Medical Examinations'!$A$1:$J$2336,2,FALSE)</f>
        <v>35.68</v>
      </c>
      <c r="D179" s="18">
        <f>VLOOKUP($A179,'Medical Examinations'!$A$1:$J$2336,3,FALSE)</f>
        <v>10.039999999999999</v>
      </c>
      <c r="E179" s="18" t="str">
        <f>VLOOKUP($A179,'Medical Examinations'!$A$1:$J$2336,4,FALSE)</f>
        <v>No</v>
      </c>
      <c r="F179" s="18" t="str">
        <f>VLOOKUP($A179,'Medical Examinations'!$A$1:$J$2336,5,FALSE)</f>
        <v>No</v>
      </c>
      <c r="G179" s="18" t="str">
        <f>VLOOKUP($A179,'Medical Examinations'!$A$1:$J$2336,6,FALSE)</f>
        <v>No</v>
      </c>
      <c r="H179" s="18">
        <f>VLOOKUP($A179,'Medical Examinations'!$A$1:$J$2336,7,FALSE)</f>
        <v>0</v>
      </c>
      <c r="I179" s="18" t="str">
        <f>VLOOKUP($A179,'Medical Examinations'!$A$1:$J$2336,8,FALSE)</f>
        <v>yes</v>
      </c>
      <c r="J179" s="18" t="str">
        <f>VLOOKUP($A179,'Medical Examinations'!$A$1:$J$2336,9,FALSE)</f>
        <v>Obesity</v>
      </c>
      <c r="K179" s="18" t="str">
        <f>VLOOKUP($A179,'Medical Examinations'!$A$1:$J$2336,10,FALSE)</f>
        <v>Diabetes</v>
      </c>
      <c r="L179" s="18" t="str">
        <f>VLOOKUP($A179,'Hospitalisation Details'!$A$2:$K$2338,10,FALSE)</f>
        <v>22-Oct-1968</v>
      </c>
      <c r="M179" s="40">
        <f>VLOOKUP($A179,'Hospitalisation Details'!$A$2:$K$2338,6,FALSE)</f>
        <v>36922.61</v>
      </c>
      <c r="N179" s="18" t="str">
        <f>VLOOKUP($A179,'Hospitalisation Details'!$A$2:$K$2338,7,FALSE)</f>
        <v>tier - 2</v>
      </c>
      <c r="O179" s="18" t="str">
        <f>VLOOKUP($A179,'Hospitalisation Details'!$A$2:$K$2338,8,FALSE)</f>
        <v>tier - 1</v>
      </c>
      <c r="P179" s="18" t="str">
        <f>VLOOKUP($A179,'Hospitalisation Details'!$A$2:$K$2338,9,FALSE)</f>
        <v>R1011</v>
      </c>
      <c r="Q179" s="43">
        <f>VLOOKUP($A179,'Hospitalisation Details'!$A$2:$K$2338,11,FALSE)</f>
        <v>54</v>
      </c>
    </row>
    <row r="180" spans="1:17" ht="15.75" hidden="1">
      <c r="A180" s="41" t="s">
        <v>2193</v>
      </c>
      <c r="B180" s="39" t="s">
        <v>2559</v>
      </c>
      <c r="C180" s="18">
        <f>VLOOKUP($A180,'Medical Examinations'!$A$1:$J$2336,2,FALSE)</f>
        <v>48.86</v>
      </c>
      <c r="D180" s="18">
        <f>VLOOKUP($A180,'Medical Examinations'!$A$1:$J$2336,3,FALSE)</f>
        <v>6.09</v>
      </c>
      <c r="E180" s="18" t="str">
        <f>VLOOKUP($A180,'Medical Examinations'!$A$1:$J$2336,4,FALSE)</f>
        <v>No</v>
      </c>
      <c r="F180" s="18" t="str">
        <f>VLOOKUP($A180,'Medical Examinations'!$A$1:$J$2336,5,FALSE)</f>
        <v>No</v>
      </c>
      <c r="G180" s="18" t="str">
        <f>VLOOKUP($A180,'Medical Examinations'!$A$1:$J$2336,6,FALSE)</f>
        <v>No</v>
      </c>
      <c r="H180" s="18">
        <f>VLOOKUP($A180,'Medical Examinations'!$A$1:$J$2336,7,FALSE)</f>
        <v>0</v>
      </c>
      <c r="I180" s="18" t="str">
        <f>VLOOKUP($A180,'Medical Examinations'!$A$1:$J$2336,8,FALSE)</f>
        <v>yes</v>
      </c>
      <c r="J180" s="18" t="str">
        <f>VLOOKUP($A180,'Medical Examinations'!$A$1:$J$2336,9,FALSE)</f>
        <v>Obesity</v>
      </c>
      <c r="K180" s="18" t="str">
        <f>VLOOKUP($A180,'Medical Examinations'!$A$1:$J$2336,10,FALSE)</f>
        <v>Prediabetes</v>
      </c>
      <c r="L180" s="18" t="str">
        <f>VLOOKUP($A180,'Hospitalisation Details'!$A$2:$K$2338,10,FALSE)</f>
        <v>10-Jun-1991</v>
      </c>
      <c r="M180" s="40">
        <f>VLOOKUP($A180,'Hospitalisation Details'!$A$2:$K$2338,6,FALSE)</f>
        <v>36911.99</v>
      </c>
      <c r="N180" s="18" t="str">
        <f>VLOOKUP($A180,'Hospitalisation Details'!$A$2:$K$2338,7,FALSE)</f>
        <v>tier - 2</v>
      </c>
      <c r="O180" s="18" t="str">
        <f>VLOOKUP($A180,'Hospitalisation Details'!$A$2:$K$2338,8,FALSE)</f>
        <v>tier - 2</v>
      </c>
      <c r="P180" s="18" t="str">
        <f>VLOOKUP($A180,'Hospitalisation Details'!$A$2:$K$2338,9,FALSE)</f>
        <v>R1011</v>
      </c>
      <c r="Q180" s="43">
        <f>VLOOKUP($A180,'Hospitalisation Details'!$A$2:$K$2338,11,FALSE)</f>
        <v>31</v>
      </c>
    </row>
    <row r="181" spans="1:17" ht="15.75">
      <c r="A181" s="42" t="s">
        <v>2192</v>
      </c>
      <c r="B181" s="6" t="s">
        <v>2560</v>
      </c>
      <c r="C181" s="18">
        <f>VLOOKUP($A181,'Medical Examinations'!$A$1:$J$2336,2,FALSE)</f>
        <v>34.799999999999997</v>
      </c>
      <c r="D181" s="18">
        <f>VLOOKUP($A181,'Medical Examinations'!$A$1:$J$2336,3,FALSE)</f>
        <v>11.4</v>
      </c>
      <c r="E181" s="18" t="str">
        <f>VLOOKUP($A181,'Medical Examinations'!$A$1:$J$2336,4,FALSE)</f>
        <v>Yes</v>
      </c>
      <c r="F181" s="18" t="str">
        <f>VLOOKUP($A181,'Medical Examinations'!$A$1:$J$2336,5,FALSE)</f>
        <v>No</v>
      </c>
      <c r="G181" s="18" t="str">
        <f>VLOOKUP($A181,'Medical Examinations'!$A$1:$J$2336,6,FALSE)</f>
        <v>Yes</v>
      </c>
      <c r="H181" s="18">
        <f>VLOOKUP($A181,'Medical Examinations'!$A$1:$J$2336,7,FALSE)</f>
        <v>1</v>
      </c>
      <c r="I181" s="18" t="str">
        <f>VLOOKUP($A181,'Medical Examinations'!$A$1:$J$2336,8,FALSE)</f>
        <v>No</v>
      </c>
      <c r="J181" s="18" t="str">
        <f>VLOOKUP($A181,'Medical Examinations'!$A$1:$J$2336,9,FALSE)</f>
        <v>Obesity</v>
      </c>
      <c r="K181" s="18" t="str">
        <f>VLOOKUP($A181,'Medical Examinations'!$A$1:$J$2336,10,FALSE)</f>
        <v>Diabetes</v>
      </c>
      <c r="L181" s="18" t="str">
        <f>VLOOKUP($A181,'Hospitalisation Details'!$A$2:$K$2338,10,FALSE)</f>
        <v>24-Jul-1963</v>
      </c>
      <c r="M181" s="40">
        <f>VLOOKUP($A181,'Hospitalisation Details'!$A$2:$K$2338,6,FALSE)</f>
        <v>36910.61</v>
      </c>
      <c r="N181" s="18" t="str">
        <f>VLOOKUP($A181,'Hospitalisation Details'!$A$2:$K$2338,7,FALSE)</f>
        <v>tier - 2</v>
      </c>
      <c r="O181" s="18" t="str">
        <f>VLOOKUP($A181,'Hospitalisation Details'!$A$2:$K$2338,8,FALSE)</f>
        <v>tier - 2</v>
      </c>
      <c r="P181" s="18" t="str">
        <f>VLOOKUP($A181,'Hospitalisation Details'!$A$2:$K$2338,9,FALSE)</f>
        <v>R1011</v>
      </c>
      <c r="Q181" s="43">
        <f>VLOOKUP($A181,'Hospitalisation Details'!$A$2:$K$2338,11,FALSE)</f>
        <v>59</v>
      </c>
    </row>
    <row r="182" spans="1:17" ht="15.75" hidden="1">
      <c r="A182" s="41" t="s">
        <v>2191</v>
      </c>
      <c r="B182" s="39" t="s">
        <v>2561</v>
      </c>
      <c r="C182" s="18">
        <f>VLOOKUP($A182,'Medical Examinations'!$A$1:$J$2336,2,FALSE)</f>
        <v>32.49</v>
      </c>
      <c r="D182" s="18">
        <f>VLOOKUP($A182,'Medical Examinations'!$A$1:$J$2336,3,FALSE)</f>
        <v>4.29</v>
      </c>
      <c r="E182" s="18" t="str">
        <f>VLOOKUP($A182,'Medical Examinations'!$A$1:$J$2336,4,FALSE)</f>
        <v>No</v>
      </c>
      <c r="F182" s="18" t="str">
        <f>VLOOKUP($A182,'Medical Examinations'!$A$1:$J$2336,5,FALSE)</f>
        <v>No</v>
      </c>
      <c r="G182" s="18" t="str">
        <f>VLOOKUP($A182,'Medical Examinations'!$A$1:$J$2336,6,FALSE)</f>
        <v>Yes</v>
      </c>
      <c r="H182" s="18">
        <f>VLOOKUP($A182,'Medical Examinations'!$A$1:$J$2336,7,FALSE)</f>
        <v>1</v>
      </c>
      <c r="I182" s="18" t="str">
        <f>VLOOKUP($A182,'Medical Examinations'!$A$1:$J$2336,8,FALSE)</f>
        <v>yes</v>
      </c>
      <c r="J182" s="18" t="str">
        <f>VLOOKUP($A182,'Medical Examinations'!$A$1:$J$2336,9,FALSE)</f>
        <v>Obesity</v>
      </c>
      <c r="K182" s="18" t="str">
        <f>VLOOKUP($A182,'Medical Examinations'!$A$1:$J$2336,10,FALSE)</f>
        <v>Normal</v>
      </c>
      <c r="L182" s="18" t="str">
        <f>VLOOKUP($A182,'Hospitalisation Details'!$A$2:$K$2338,10,FALSE)</f>
        <v>21-Jun-2003</v>
      </c>
      <c r="M182" s="40">
        <f>VLOOKUP($A182,'Hospitalisation Details'!$A$2:$K$2338,6,FALSE)</f>
        <v>36898.730000000003</v>
      </c>
      <c r="N182" s="18" t="str">
        <f>VLOOKUP($A182,'Hospitalisation Details'!$A$2:$K$2338,7,FALSE)</f>
        <v>tier - 2</v>
      </c>
      <c r="O182" s="18" t="str">
        <f>VLOOKUP($A182,'Hospitalisation Details'!$A$2:$K$2338,8,FALSE)</f>
        <v>tier - 1</v>
      </c>
      <c r="P182" s="18" t="str">
        <f>VLOOKUP($A182,'Hospitalisation Details'!$A$2:$K$2338,9,FALSE)</f>
        <v>R1012</v>
      </c>
      <c r="Q182" s="43">
        <f>VLOOKUP($A182,'Hospitalisation Details'!$A$2:$K$2338,11,FALSE)</f>
        <v>19</v>
      </c>
    </row>
    <row r="183" spans="1:17" ht="15.75" hidden="1">
      <c r="A183" s="42" t="s">
        <v>2190</v>
      </c>
      <c r="B183" s="6" t="s">
        <v>2562</v>
      </c>
      <c r="C183" s="18">
        <f>VLOOKUP($A183,'Medical Examinations'!$A$1:$J$2336,2,FALSE)</f>
        <v>39</v>
      </c>
      <c r="D183" s="18">
        <f>VLOOKUP($A183,'Medical Examinations'!$A$1:$J$2336,3,FALSE)</f>
        <v>5.7</v>
      </c>
      <c r="E183" s="18" t="str">
        <f>VLOOKUP($A183,'Medical Examinations'!$A$1:$J$2336,4,FALSE)</f>
        <v>No</v>
      </c>
      <c r="F183" s="18" t="str">
        <f>VLOOKUP($A183,'Medical Examinations'!$A$1:$J$2336,5,FALSE)</f>
        <v>No</v>
      </c>
      <c r="G183" s="18" t="str">
        <f>VLOOKUP($A183,'Medical Examinations'!$A$1:$J$2336,6,FALSE)</f>
        <v>No</v>
      </c>
      <c r="H183" s="18">
        <f>VLOOKUP($A183,'Medical Examinations'!$A$1:$J$2336,7,FALSE)</f>
        <v>2</v>
      </c>
      <c r="I183" s="18" t="str">
        <f>VLOOKUP($A183,'Medical Examinations'!$A$1:$J$2336,8,FALSE)</f>
        <v>yes</v>
      </c>
      <c r="J183" s="18" t="str">
        <f>VLOOKUP($A183,'Medical Examinations'!$A$1:$J$2336,9,FALSE)</f>
        <v>Obesity</v>
      </c>
      <c r="K183" s="18" t="str">
        <f>VLOOKUP($A183,'Medical Examinations'!$A$1:$J$2336,10,FALSE)</f>
        <v>Prediabetes</v>
      </c>
      <c r="L183" s="18" t="str">
        <f>VLOOKUP($A183,'Hospitalisation Details'!$A$2:$K$2338,10,FALSE)</f>
        <v>5-Dec-1972</v>
      </c>
      <c r="M183" s="40">
        <f>VLOOKUP($A183,'Hospitalisation Details'!$A$2:$K$2338,6,FALSE)</f>
        <v>36889.99</v>
      </c>
      <c r="N183" s="18" t="str">
        <f>VLOOKUP($A183,'Hospitalisation Details'!$A$2:$K$2338,7,FALSE)</f>
        <v>tier - 1</v>
      </c>
      <c r="O183" s="18" t="str">
        <f>VLOOKUP($A183,'Hospitalisation Details'!$A$2:$K$2338,8,FALSE)</f>
        <v>tier - 3</v>
      </c>
      <c r="P183" s="18" t="str">
        <f>VLOOKUP($A183,'Hospitalisation Details'!$A$2:$K$2338,9,FALSE)</f>
        <v>R1011</v>
      </c>
      <c r="Q183" s="43">
        <f>VLOOKUP($A183,'Hospitalisation Details'!$A$2:$K$2338,11,FALSE)</f>
        <v>50</v>
      </c>
    </row>
    <row r="184" spans="1:17" ht="15.75" hidden="1">
      <c r="A184" s="41" t="s">
        <v>2189</v>
      </c>
      <c r="B184" s="39" t="s">
        <v>2563</v>
      </c>
      <c r="C184" s="18">
        <f>VLOOKUP($A184,'Medical Examinations'!$A$1:$J$2336,2,FALSE)</f>
        <v>35.299999999999997</v>
      </c>
      <c r="D184" s="18">
        <f>VLOOKUP($A184,'Medical Examinations'!$A$1:$J$2336,3,FALSE)</f>
        <v>6.09</v>
      </c>
      <c r="E184" s="18" t="str">
        <f>VLOOKUP($A184,'Medical Examinations'!$A$1:$J$2336,4,FALSE)</f>
        <v>No</v>
      </c>
      <c r="F184" s="18" t="str">
        <f>VLOOKUP($A184,'Medical Examinations'!$A$1:$J$2336,5,FALSE)</f>
        <v>No</v>
      </c>
      <c r="G184" s="18" t="str">
        <f>VLOOKUP($A184,'Medical Examinations'!$A$1:$J$2336,6,FALSE)</f>
        <v>No</v>
      </c>
      <c r="H184" s="18">
        <f>VLOOKUP($A184,'Medical Examinations'!$A$1:$J$2336,7,FALSE)</f>
        <v>1</v>
      </c>
      <c r="I184" s="18" t="str">
        <f>VLOOKUP($A184,'Medical Examinations'!$A$1:$J$2336,8,FALSE)</f>
        <v>yes</v>
      </c>
      <c r="J184" s="18" t="str">
        <f>VLOOKUP($A184,'Medical Examinations'!$A$1:$J$2336,9,FALSE)</f>
        <v>Obesity</v>
      </c>
      <c r="K184" s="18" t="str">
        <f>VLOOKUP($A184,'Medical Examinations'!$A$1:$J$2336,10,FALSE)</f>
        <v>Prediabetes</v>
      </c>
      <c r="L184" s="18" t="str">
        <f>VLOOKUP($A184,'Hospitalisation Details'!$A$2:$K$2338,10,FALSE)</f>
        <v>4-Jul-1992</v>
      </c>
      <c r="M184" s="40">
        <f>VLOOKUP($A184,'Hospitalisation Details'!$A$2:$K$2338,6,FALSE)</f>
        <v>36837.47</v>
      </c>
      <c r="N184" s="18" t="str">
        <f>VLOOKUP($A184,'Hospitalisation Details'!$A$2:$K$2338,7,FALSE)</f>
        <v>tier - 2</v>
      </c>
      <c r="O184" s="18" t="str">
        <f>VLOOKUP($A184,'Hospitalisation Details'!$A$2:$K$2338,8,FALSE)</f>
        <v>tier - 3</v>
      </c>
      <c r="P184" s="18" t="str">
        <f>VLOOKUP($A184,'Hospitalisation Details'!$A$2:$K$2338,9,FALSE)</f>
        <v>R1011</v>
      </c>
      <c r="Q184" s="43">
        <f>VLOOKUP($A184,'Hospitalisation Details'!$A$2:$K$2338,11,FALSE)</f>
        <v>30</v>
      </c>
    </row>
    <row r="185" spans="1:17" ht="15.75" hidden="1">
      <c r="A185" s="42" t="s">
        <v>2188</v>
      </c>
      <c r="B185" s="6" t="s">
        <v>2564</v>
      </c>
      <c r="C185" s="18">
        <f>VLOOKUP($A185,'Medical Examinations'!$A$1:$J$2336,2,FALSE)</f>
        <v>33.42</v>
      </c>
      <c r="D185" s="18">
        <f>VLOOKUP($A185,'Medical Examinations'!$A$1:$J$2336,3,FALSE)</f>
        <v>10.67</v>
      </c>
      <c r="E185" s="18" t="str">
        <f>VLOOKUP($A185,'Medical Examinations'!$A$1:$J$2336,4,FALSE)</f>
        <v>No</v>
      </c>
      <c r="F185" s="18" t="str">
        <f>VLOOKUP($A185,'Medical Examinations'!$A$1:$J$2336,5,FALSE)</f>
        <v>No</v>
      </c>
      <c r="G185" s="18" t="str">
        <f>VLOOKUP($A185,'Medical Examinations'!$A$1:$J$2336,6,FALSE)</f>
        <v>No</v>
      </c>
      <c r="H185" s="18">
        <f>VLOOKUP($A185,'Medical Examinations'!$A$1:$J$2336,7,FALSE)</f>
        <v>0</v>
      </c>
      <c r="I185" s="18" t="str">
        <f>VLOOKUP($A185,'Medical Examinations'!$A$1:$J$2336,8,FALSE)</f>
        <v>yes</v>
      </c>
      <c r="J185" s="18" t="str">
        <f>VLOOKUP($A185,'Medical Examinations'!$A$1:$J$2336,9,FALSE)</f>
        <v>Obesity</v>
      </c>
      <c r="K185" s="18" t="str">
        <f>VLOOKUP($A185,'Medical Examinations'!$A$1:$J$2336,10,FALSE)</f>
        <v>Diabetes</v>
      </c>
      <c r="L185" s="18" t="str">
        <f>VLOOKUP($A185,'Hospitalisation Details'!$A$2:$K$2338,10,FALSE)</f>
        <v>28-Dec-1965</v>
      </c>
      <c r="M185" s="40">
        <f>VLOOKUP($A185,'Hospitalisation Details'!$A$2:$K$2338,6,FALSE)</f>
        <v>36795.29</v>
      </c>
      <c r="N185" s="18" t="str">
        <f>VLOOKUP($A185,'Hospitalisation Details'!$A$2:$K$2338,7,FALSE)</f>
        <v>tier - 2</v>
      </c>
      <c r="O185" s="18" t="str">
        <f>VLOOKUP($A185,'Hospitalisation Details'!$A$2:$K$2338,8,FALSE)</f>
        <v>tier - 1</v>
      </c>
      <c r="P185" s="18" t="str">
        <f>VLOOKUP($A185,'Hospitalisation Details'!$A$2:$K$2338,9,FALSE)</f>
        <v>R1011</v>
      </c>
      <c r="Q185" s="43">
        <f>VLOOKUP($A185,'Hospitalisation Details'!$A$2:$K$2338,11,FALSE)</f>
        <v>57</v>
      </c>
    </row>
    <row r="186" spans="1:17" ht="15.75" hidden="1">
      <c r="A186" s="41" t="s">
        <v>2187</v>
      </c>
      <c r="B186" s="39" t="s">
        <v>2565</v>
      </c>
      <c r="C186" s="18">
        <f>VLOOKUP($A186,'Medical Examinations'!$A$1:$J$2336,2,FALSE)</f>
        <v>37.18</v>
      </c>
      <c r="D186" s="18">
        <f>VLOOKUP($A186,'Medical Examinations'!$A$1:$J$2336,3,FALSE)</f>
        <v>6.75</v>
      </c>
      <c r="E186" s="18" t="str">
        <f>VLOOKUP($A186,'Medical Examinations'!$A$1:$J$2336,4,FALSE)</f>
        <v>Yes</v>
      </c>
      <c r="F186" s="18" t="str">
        <f>VLOOKUP($A186,'Medical Examinations'!$A$1:$J$2336,5,FALSE)</f>
        <v>No</v>
      </c>
      <c r="G186" s="18" t="str">
        <f>VLOOKUP($A186,'Medical Examinations'!$A$1:$J$2336,6,FALSE)</f>
        <v>No</v>
      </c>
      <c r="H186" s="18">
        <f>VLOOKUP($A186,'Medical Examinations'!$A$1:$J$2336,7,FALSE)</f>
        <v>2</v>
      </c>
      <c r="I186" s="18" t="str">
        <f>VLOOKUP($A186,'Medical Examinations'!$A$1:$J$2336,8,FALSE)</f>
        <v>Yes</v>
      </c>
      <c r="J186" s="18" t="str">
        <f>VLOOKUP($A186,'Medical Examinations'!$A$1:$J$2336,9,FALSE)</f>
        <v>Obesity</v>
      </c>
      <c r="K186" s="18" t="str">
        <f>VLOOKUP($A186,'Medical Examinations'!$A$1:$J$2336,10,FALSE)</f>
        <v>Diabetes</v>
      </c>
      <c r="L186" s="18" t="str">
        <f>VLOOKUP($A186,'Hospitalisation Details'!$A$2:$K$2338,10,FALSE)</f>
        <v>14-Jul-1970</v>
      </c>
      <c r="M186" s="40">
        <f>VLOOKUP($A186,'Hospitalisation Details'!$A$2:$K$2338,6,FALSE)</f>
        <v>36786.370000000003</v>
      </c>
      <c r="N186" s="18" t="str">
        <f>VLOOKUP($A186,'Hospitalisation Details'!$A$2:$K$2338,7,FALSE)</f>
        <v>tier - 1</v>
      </c>
      <c r="O186" s="18" t="str">
        <f>VLOOKUP($A186,'Hospitalisation Details'!$A$2:$K$2338,8,FALSE)</f>
        <v>tier - 1</v>
      </c>
      <c r="P186" s="18" t="str">
        <f>VLOOKUP($A186,'Hospitalisation Details'!$A$2:$K$2338,9,FALSE)</f>
        <v>R1011</v>
      </c>
      <c r="Q186" s="43">
        <f>VLOOKUP($A186,'Hospitalisation Details'!$A$2:$K$2338,11,FALSE)</f>
        <v>52</v>
      </c>
    </row>
    <row r="187" spans="1:17" ht="15.75">
      <c r="A187" s="42" t="s">
        <v>2186</v>
      </c>
      <c r="B187" s="6" t="s">
        <v>2566</v>
      </c>
      <c r="C187" s="18">
        <f>VLOOKUP($A187,'Medical Examinations'!$A$1:$J$2336,2,FALSE)</f>
        <v>33.33</v>
      </c>
      <c r="D187" s="18">
        <f>VLOOKUP($A187,'Medical Examinations'!$A$1:$J$2336,3,FALSE)</f>
        <v>9.26</v>
      </c>
      <c r="E187" s="18" t="str">
        <f>VLOOKUP($A187,'Medical Examinations'!$A$1:$J$2336,4,FALSE)</f>
        <v>Yes</v>
      </c>
      <c r="F187" s="18" t="str">
        <f>VLOOKUP($A187,'Medical Examinations'!$A$1:$J$2336,5,FALSE)</f>
        <v>No</v>
      </c>
      <c r="G187" s="18" t="str">
        <f>VLOOKUP($A187,'Medical Examinations'!$A$1:$J$2336,6,FALSE)</f>
        <v>No</v>
      </c>
      <c r="H187" s="18">
        <f>VLOOKUP($A187,'Medical Examinations'!$A$1:$J$2336,7,FALSE)</f>
        <v>2</v>
      </c>
      <c r="I187" s="18" t="str">
        <f>VLOOKUP($A187,'Medical Examinations'!$A$1:$J$2336,8,FALSE)</f>
        <v>No</v>
      </c>
      <c r="J187" s="18" t="str">
        <f>VLOOKUP($A187,'Medical Examinations'!$A$1:$J$2336,9,FALSE)</f>
        <v>Obesity</v>
      </c>
      <c r="K187" s="18" t="str">
        <f>VLOOKUP($A187,'Medical Examinations'!$A$1:$J$2336,10,FALSE)</f>
        <v>Diabetes</v>
      </c>
      <c r="L187" s="18" t="str">
        <f>VLOOKUP($A187,'Hospitalisation Details'!$A$2:$K$2338,10,FALSE)</f>
        <v>29-Jul-1961</v>
      </c>
      <c r="M187" s="40">
        <f>VLOOKUP($A187,'Hospitalisation Details'!$A$2:$K$2338,6,FALSE)</f>
        <v>36580.28</v>
      </c>
      <c r="N187" s="18" t="str">
        <f>VLOOKUP($A187,'Hospitalisation Details'!$A$2:$K$2338,7,FALSE)</f>
        <v>tier - 2</v>
      </c>
      <c r="O187" s="18" t="str">
        <f>VLOOKUP($A187,'Hospitalisation Details'!$A$2:$K$2338,8,FALSE)</f>
        <v>tier - 2</v>
      </c>
      <c r="P187" s="18" t="str">
        <f>VLOOKUP($A187,'Hospitalisation Details'!$A$2:$K$2338,9,FALSE)</f>
        <v>R1013</v>
      </c>
      <c r="Q187" s="43">
        <f>VLOOKUP($A187,'Hospitalisation Details'!$A$2:$K$2338,11,FALSE)</f>
        <v>61</v>
      </c>
    </row>
    <row r="188" spans="1:17" ht="15.75" hidden="1">
      <c r="A188" s="41" t="s">
        <v>2185</v>
      </c>
      <c r="B188" s="39" t="s">
        <v>2567</v>
      </c>
      <c r="C188" s="18">
        <f>VLOOKUP($A188,'Medical Examinations'!$A$1:$J$2336,2,FALSE)</f>
        <v>53.21</v>
      </c>
      <c r="D188" s="18">
        <f>VLOOKUP($A188,'Medical Examinations'!$A$1:$J$2336,3,FALSE)</f>
        <v>4.2699999999999996</v>
      </c>
      <c r="E188" s="18" t="str">
        <f>VLOOKUP($A188,'Medical Examinations'!$A$1:$J$2336,4,FALSE)</f>
        <v>No</v>
      </c>
      <c r="F188" s="18" t="str">
        <f>VLOOKUP($A188,'Medical Examinations'!$A$1:$J$2336,5,FALSE)</f>
        <v>No</v>
      </c>
      <c r="G188" s="18" t="str">
        <f>VLOOKUP($A188,'Medical Examinations'!$A$1:$J$2336,6,FALSE)</f>
        <v>No</v>
      </c>
      <c r="H188" s="18">
        <f>VLOOKUP($A188,'Medical Examinations'!$A$1:$J$2336,7,FALSE)</f>
        <v>1</v>
      </c>
      <c r="I188" s="18" t="str">
        <f>VLOOKUP($A188,'Medical Examinations'!$A$1:$J$2336,8,FALSE)</f>
        <v>yes</v>
      </c>
      <c r="J188" s="18" t="str">
        <f>VLOOKUP($A188,'Medical Examinations'!$A$1:$J$2336,9,FALSE)</f>
        <v>Obesity</v>
      </c>
      <c r="K188" s="18" t="str">
        <f>VLOOKUP($A188,'Medical Examinations'!$A$1:$J$2336,10,FALSE)</f>
        <v>Normal</v>
      </c>
      <c r="L188" s="18" t="str">
        <f>VLOOKUP($A188,'Hospitalisation Details'!$A$2:$K$2338,10,FALSE)</f>
        <v>9-Oct-1992</v>
      </c>
      <c r="M188" s="40">
        <f>VLOOKUP($A188,'Hospitalisation Details'!$A$2:$K$2338,6,FALSE)</f>
        <v>36572.800000000003</v>
      </c>
      <c r="N188" s="18" t="str">
        <f>VLOOKUP($A188,'Hospitalisation Details'!$A$2:$K$2338,7,FALSE)</f>
        <v>tier - 1</v>
      </c>
      <c r="O188" s="18" t="str">
        <f>VLOOKUP($A188,'Hospitalisation Details'!$A$2:$K$2338,8,FALSE)</f>
        <v>tier - 2</v>
      </c>
      <c r="P188" s="18" t="str">
        <f>VLOOKUP($A188,'Hospitalisation Details'!$A$2:$K$2338,9,FALSE)</f>
        <v>R1011</v>
      </c>
      <c r="Q188" s="43">
        <f>VLOOKUP($A188,'Hospitalisation Details'!$A$2:$K$2338,11,FALSE)</f>
        <v>30</v>
      </c>
    </row>
    <row r="189" spans="1:17" ht="15.75" hidden="1">
      <c r="A189" s="42" t="s">
        <v>2184</v>
      </c>
      <c r="B189" s="6" t="s">
        <v>2568</v>
      </c>
      <c r="C189" s="18">
        <f>VLOOKUP($A189,'Medical Examinations'!$A$1:$J$2336,2,FALSE)</f>
        <v>38.729999999999997</v>
      </c>
      <c r="D189" s="18">
        <f>VLOOKUP($A189,'Medical Examinations'!$A$1:$J$2336,3,FALSE)</f>
        <v>11.51</v>
      </c>
      <c r="E189" s="18" t="str">
        <f>VLOOKUP($A189,'Medical Examinations'!$A$1:$J$2336,4,FALSE)</f>
        <v>No</v>
      </c>
      <c r="F189" s="18" t="str">
        <f>VLOOKUP($A189,'Medical Examinations'!$A$1:$J$2336,5,FALSE)</f>
        <v>No</v>
      </c>
      <c r="G189" s="18" t="str">
        <f>VLOOKUP($A189,'Medical Examinations'!$A$1:$J$2336,6,FALSE)</f>
        <v>No</v>
      </c>
      <c r="H189" s="18">
        <f>VLOOKUP($A189,'Medical Examinations'!$A$1:$J$2336,7,FALSE)</f>
        <v>2</v>
      </c>
      <c r="I189" s="18" t="str">
        <f>VLOOKUP($A189,'Medical Examinations'!$A$1:$J$2336,8,FALSE)</f>
        <v>yes</v>
      </c>
      <c r="J189" s="18" t="str">
        <f>VLOOKUP($A189,'Medical Examinations'!$A$1:$J$2336,9,FALSE)</f>
        <v>Obesity</v>
      </c>
      <c r="K189" s="18" t="str">
        <f>VLOOKUP($A189,'Medical Examinations'!$A$1:$J$2336,10,FALSE)</f>
        <v>Diabetes</v>
      </c>
      <c r="L189" s="18" t="str">
        <f>VLOOKUP($A189,'Hospitalisation Details'!$A$2:$K$2338,10,FALSE)</f>
        <v>9-Aug-1973</v>
      </c>
      <c r="M189" s="40">
        <f>VLOOKUP($A189,'Hospitalisation Details'!$A$2:$K$2338,6,FALSE)</f>
        <v>36541.550000000003</v>
      </c>
      <c r="N189" s="18" t="str">
        <f>VLOOKUP($A189,'Hospitalisation Details'!$A$2:$K$2338,7,FALSE)</f>
        <v>tier - 2</v>
      </c>
      <c r="O189" s="18" t="str">
        <f>VLOOKUP($A189,'Hospitalisation Details'!$A$2:$K$2338,8,FALSE)</f>
        <v>tier - 3</v>
      </c>
      <c r="P189" s="18" t="str">
        <f>VLOOKUP($A189,'Hospitalisation Details'!$A$2:$K$2338,9,FALSE)</f>
        <v>R1011</v>
      </c>
      <c r="Q189" s="43">
        <f>VLOOKUP($A189,'Hospitalisation Details'!$A$2:$K$2338,11,FALSE)</f>
        <v>49</v>
      </c>
    </row>
    <row r="190" spans="1:17" ht="15.75" hidden="1">
      <c r="A190" s="41" t="s">
        <v>2183</v>
      </c>
      <c r="B190" s="39" t="s">
        <v>2569</v>
      </c>
      <c r="C190" s="18">
        <f>VLOOKUP($A190,'Medical Examinations'!$A$1:$J$2336,2,FALSE)</f>
        <v>29.73</v>
      </c>
      <c r="D190" s="18">
        <f>VLOOKUP($A190,'Medical Examinations'!$A$1:$J$2336,3,FALSE)</f>
        <v>7.22</v>
      </c>
      <c r="E190" s="18" t="str">
        <f>VLOOKUP($A190,'Medical Examinations'!$A$1:$J$2336,4,FALSE)</f>
        <v>No</v>
      </c>
      <c r="F190" s="18" t="str">
        <f>VLOOKUP($A190,'Medical Examinations'!$A$1:$J$2336,5,FALSE)</f>
        <v>No</v>
      </c>
      <c r="G190" s="18" t="str">
        <f>VLOOKUP($A190,'Medical Examinations'!$A$1:$J$2336,6,FALSE)</f>
        <v>No</v>
      </c>
      <c r="H190" s="18">
        <f>VLOOKUP($A190,'Medical Examinations'!$A$1:$J$2336,7,FALSE)</f>
        <v>0</v>
      </c>
      <c r="I190" s="18" t="str">
        <f>VLOOKUP($A190,'Medical Examinations'!$A$1:$J$2336,8,FALSE)</f>
        <v>yes</v>
      </c>
      <c r="J190" s="18" t="str">
        <f>VLOOKUP($A190,'Medical Examinations'!$A$1:$J$2336,9,FALSE)</f>
        <v>OverWeight</v>
      </c>
      <c r="K190" s="18" t="str">
        <f>VLOOKUP($A190,'Medical Examinations'!$A$1:$J$2336,10,FALSE)</f>
        <v>Diabetes</v>
      </c>
      <c r="L190" s="18" t="str">
        <f>VLOOKUP($A190,'Hospitalisation Details'!$A$2:$K$2338,10,FALSE)</f>
        <v>19-Nov-1962</v>
      </c>
      <c r="M190" s="40">
        <f>VLOOKUP($A190,'Hospitalisation Details'!$A$2:$K$2338,6,FALSE)</f>
        <v>36445.550000000003</v>
      </c>
      <c r="N190" s="18" t="str">
        <f>VLOOKUP($A190,'Hospitalisation Details'!$A$2:$K$2338,7,FALSE)</f>
        <v>tier - 2</v>
      </c>
      <c r="O190" s="18" t="str">
        <f>VLOOKUP($A190,'Hospitalisation Details'!$A$2:$K$2338,8,FALSE)</f>
        <v>tier - 2</v>
      </c>
      <c r="P190" s="18" t="str">
        <f>VLOOKUP($A190,'Hospitalisation Details'!$A$2:$K$2338,9,FALSE)</f>
        <v>R1011</v>
      </c>
      <c r="Q190" s="43">
        <f>VLOOKUP($A190,'Hospitalisation Details'!$A$2:$K$2338,11,FALSE)</f>
        <v>60</v>
      </c>
    </row>
    <row r="191" spans="1:17" ht="15.75" hidden="1">
      <c r="A191" s="42" t="s">
        <v>2182</v>
      </c>
      <c r="B191" s="6" t="s">
        <v>2570</v>
      </c>
      <c r="C191" s="18">
        <f>VLOOKUP($A191,'Medical Examinations'!$A$1:$J$2336,2,FALSE)</f>
        <v>34.700000000000003</v>
      </c>
      <c r="D191" s="18">
        <f>VLOOKUP($A191,'Medical Examinations'!$A$1:$J$2336,3,FALSE)</f>
        <v>4.37</v>
      </c>
      <c r="E191" s="18" t="str">
        <f>VLOOKUP($A191,'Medical Examinations'!$A$1:$J$2336,4,FALSE)</f>
        <v>No</v>
      </c>
      <c r="F191" s="18" t="str">
        <f>VLOOKUP($A191,'Medical Examinations'!$A$1:$J$2336,5,FALSE)</f>
        <v>No</v>
      </c>
      <c r="G191" s="18" t="str">
        <f>VLOOKUP($A191,'Medical Examinations'!$A$1:$J$2336,6,FALSE)</f>
        <v>Yes</v>
      </c>
      <c r="H191" s="18">
        <f>VLOOKUP($A191,'Medical Examinations'!$A$1:$J$2336,7,FALSE)</f>
        <v>1</v>
      </c>
      <c r="I191" s="18" t="str">
        <f>VLOOKUP($A191,'Medical Examinations'!$A$1:$J$2336,8,FALSE)</f>
        <v>yes</v>
      </c>
      <c r="J191" s="18" t="str">
        <f>VLOOKUP($A191,'Medical Examinations'!$A$1:$J$2336,9,FALSE)</f>
        <v>Obesity</v>
      </c>
      <c r="K191" s="18" t="str">
        <f>VLOOKUP($A191,'Medical Examinations'!$A$1:$J$2336,10,FALSE)</f>
        <v>Normal</v>
      </c>
      <c r="L191" s="18" t="str">
        <f>VLOOKUP($A191,'Hospitalisation Details'!$A$2:$K$2338,10,FALSE)</f>
        <v>9-Dec-2003</v>
      </c>
      <c r="M191" s="40">
        <f>VLOOKUP($A191,'Hospitalisation Details'!$A$2:$K$2338,6,FALSE)</f>
        <v>36397.58</v>
      </c>
      <c r="N191" s="18" t="str">
        <f>VLOOKUP($A191,'Hospitalisation Details'!$A$2:$K$2338,7,FALSE)</f>
        <v>tier - 2</v>
      </c>
      <c r="O191" s="18" t="str">
        <f>VLOOKUP($A191,'Hospitalisation Details'!$A$2:$K$2338,8,FALSE)</f>
        <v>tier - 3</v>
      </c>
      <c r="P191" s="18" t="str">
        <f>VLOOKUP($A191,'Hospitalisation Details'!$A$2:$K$2338,9,FALSE)</f>
        <v>R1011</v>
      </c>
      <c r="Q191" s="43">
        <f>VLOOKUP($A191,'Hospitalisation Details'!$A$2:$K$2338,11,FALSE)</f>
        <v>19</v>
      </c>
    </row>
    <row r="192" spans="1:17" ht="15.75" hidden="1">
      <c r="A192" s="41" t="s">
        <v>2181</v>
      </c>
      <c r="B192" s="39" t="s">
        <v>2571</v>
      </c>
      <c r="C192" s="18">
        <f>VLOOKUP($A192,'Medical Examinations'!$A$1:$J$2336,2,FALSE)</f>
        <v>38.28</v>
      </c>
      <c r="D192" s="18">
        <f>VLOOKUP($A192,'Medical Examinations'!$A$1:$J$2336,3,FALSE)</f>
        <v>11.56</v>
      </c>
      <c r="E192" s="18" t="str">
        <f>VLOOKUP($A192,'Medical Examinations'!$A$1:$J$2336,4,FALSE)</f>
        <v>Yes</v>
      </c>
      <c r="F192" s="18" t="str">
        <f>VLOOKUP($A192,'Medical Examinations'!$A$1:$J$2336,5,FALSE)</f>
        <v>No</v>
      </c>
      <c r="G192" s="18" t="str">
        <f>VLOOKUP($A192,'Medical Examinations'!$A$1:$J$2336,6,FALSE)</f>
        <v>No</v>
      </c>
      <c r="H192" s="18">
        <f>VLOOKUP($A192,'Medical Examinations'!$A$1:$J$2336,7,FALSE)</f>
        <v>1</v>
      </c>
      <c r="I192" s="18" t="str">
        <f>VLOOKUP($A192,'Medical Examinations'!$A$1:$J$2336,8,FALSE)</f>
        <v>Yes</v>
      </c>
      <c r="J192" s="18" t="str">
        <f>VLOOKUP($A192,'Medical Examinations'!$A$1:$J$2336,9,FALSE)</f>
        <v>Obesity</v>
      </c>
      <c r="K192" s="18" t="str">
        <f>VLOOKUP($A192,'Medical Examinations'!$A$1:$J$2336,10,FALSE)</f>
        <v>Diabetes</v>
      </c>
      <c r="L192" s="18" t="str">
        <f>VLOOKUP($A192,'Hospitalisation Details'!$A$2:$K$2338,10,FALSE)</f>
        <v>5-Jun-1975</v>
      </c>
      <c r="M192" s="40">
        <f>VLOOKUP($A192,'Hospitalisation Details'!$A$2:$K$2338,6,FALSE)</f>
        <v>36350.71</v>
      </c>
      <c r="N192" s="18" t="str">
        <f>VLOOKUP($A192,'Hospitalisation Details'!$A$2:$K$2338,7,FALSE)</f>
        <v>tier - 1</v>
      </c>
      <c r="O192" s="18" t="str">
        <f>VLOOKUP($A192,'Hospitalisation Details'!$A$2:$K$2338,8,FALSE)</f>
        <v>tier - 2</v>
      </c>
      <c r="P192" s="18" t="str">
        <f>VLOOKUP($A192,'Hospitalisation Details'!$A$2:$K$2338,9,FALSE)</f>
        <v>R1011</v>
      </c>
      <c r="Q192" s="43">
        <f>VLOOKUP($A192,'Hospitalisation Details'!$A$2:$K$2338,11,FALSE)</f>
        <v>48</v>
      </c>
    </row>
    <row r="193" spans="1:17" ht="15.75" hidden="1">
      <c r="A193" s="42" t="s">
        <v>2180</v>
      </c>
      <c r="B193" s="6" t="s">
        <v>2572</v>
      </c>
      <c r="C193" s="18">
        <f>VLOOKUP($A193,'Medical Examinations'!$A$1:$J$2336,2,FALSE)</f>
        <v>33.57</v>
      </c>
      <c r="D193" s="18">
        <f>VLOOKUP($A193,'Medical Examinations'!$A$1:$J$2336,3,FALSE)</f>
        <v>8.82</v>
      </c>
      <c r="E193" s="18" t="str">
        <f>VLOOKUP($A193,'Medical Examinations'!$A$1:$J$2336,4,FALSE)</f>
        <v>Yes</v>
      </c>
      <c r="F193" s="18" t="str">
        <f>VLOOKUP($A193,'Medical Examinations'!$A$1:$J$2336,5,FALSE)</f>
        <v>No</v>
      </c>
      <c r="G193" s="18" t="str">
        <f>VLOOKUP($A193,'Medical Examinations'!$A$1:$J$2336,6,FALSE)</f>
        <v>No</v>
      </c>
      <c r="H193" s="18">
        <f>VLOOKUP($A193,'Medical Examinations'!$A$1:$J$2336,7,FALSE)</f>
        <v>0</v>
      </c>
      <c r="I193" s="18" t="str">
        <f>VLOOKUP($A193,'Medical Examinations'!$A$1:$J$2336,8,FALSE)</f>
        <v>Yes</v>
      </c>
      <c r="J193" s="18" t="str">
        <f>VLOOKUP($A193,'Medical Examinations'!$A$1:$J$2336,9,FALSE)</f>
        <v>Obesity</v>
      </c>
      <c r="K193" s="18" t="str">
        <f>VLOOKUP($A193,'Medical Examinations'!$A$1:$J$2336,10,FALSE)</f>
        <v>Diabetes</v>
      </c>
      <c r="L193" s="18" t="str">
        <f>VLOOKUP($A193,'Hospitalisation Details'!$A$2:$K$2338,10,FALSE)</f>
        <v>18-Oct-1967</v>
      </c>
      <c r="M193" s="40">
        <f>VLOOKUP($A193,'Hospitalisation Details'!$A$2:$K$2338,6,FALSE)</f>
        <v>36332.449999999997</v>
      </c>
      <c r="N193" s="18" t="str">
        <f>VLOOKUP($A193,'Hospitalisation Details'!$A$2:$K$2338,7,FALSE)</f>
        <v>tier - 1</v>
      </c>
      <c r="O193" s="18" t="str">
        <f>VLOOKUP($A193,'Hospitalisation Details'!$A$2:$K$2338,8,FALSE)</f>
        <v>tier - 3</v>
      </c>
      <c r="P193" s="18" t="str">
        <f>VLOOKUP($A193,'Hospitalisation Details'!$A$2:$K$2338,9,FALSE)</f>
        <v>R1011</v>
      </c>
      <c r="Q193" s="43">
        <f>VLOOKUP($A193,'Hospitalisation Details'!$A$2:$K$2338,11,FALSE)</f>
        <v>55</v>
      </c>
    </row>
    <row r="194" spans="1:17" ht="15.75" hidden="1">
      <c r="A194" s="41" t="s">
        <v>2179</v>
      </c>
      <c r="B194" s="39" t="s">
        <v>2573</v>
      </c>
      <c r="C194" s="18">
        <f>VLOOKUP($A194,'Medical Examinations'!$A$1:$J$2336,2,FALSE)</f>
        <v>52.06</v>
      </c>
      <c r="D194" s="18">
        <f>VLOOKUP($A194,'Medical Examinations'!$A$1:$J$2336,3,FALSE)</f>
        <v>4.6900000000000004</v>
      </c>
      <c r="E194" s="18" t="str">
        <f>VLOOKUP($A194,'Medical Examinations'!$A$1:$J$2336,4,FALSE)</f>
        <v>No</v>
      </c>
      <c r="F194" s="18" t="str">
        <f>VLOOKUP($A194,'Medical Examinations'!$A$1:$J$2336,5,FALSE)</f>
        <v>No</v>
      </c>
      <c r="G194" s="18" t="str">
        <f>VLOOKUP($A194,'Medical Examinations'!$A$1:$J$2336,6,FALSE)</f>
        <v>No</v>
      </c>
      <c r="H194" s="18">
        <f>VLOOKUP($A194,'Medical Examinations'!$A$1:$J$2336,7,FALSE)</f>
        <v>1</v>
      </c>
      <c r="I194" s="18" t="str">
        <f>VLOOKUP($A194,'Medical Examinations'!$A$1:$J$2336,8,FALSE)</f>
        <v>yes</v>
      </c>
      <c r="J194" s="18" t="str">
        <f>VLOOKUP($A194,'Medical Examinations'!$A$1:$J$2336,9,FALSE)</f>
        <v>Obesity</v>
      </c>
      <c r="K194" s="18" t="str">
        <f>VLOOKUP($A194,'Medical Examinations'!$A$1:$J$2336,10,FALSE)</f>
        <v>Normal</v>
      </c>
      <c r="L194" s="18" t="str">
        <f>VLOOKUP($A194,'Hospitalisation Details'!$A$2:$K$2338,10,FALSE)</f>
        <v>16-Jun-1992</v>
      </c>
      <c r="M194" s="40">
        <f>VLOOKUP($A194,'Hospitalisation Details'!$A$2:$K$2338,6,FALSE)</f>
        <v>36314.050000000003</v>
      </c>
      <c r="N194" s="18" t="str">
        <f>VLOOKUP($A194,'Hospitalisation Details'!$A$2:$K$2338,7,FALSE)</f>
        <v>tier - 2</v>
      </c>
      <c r="O194" s="18" t="str">
        <f>VLOOKUP($A194,'Hospitalisation Details'!$A$2:$K$2338,8,FALSE)</f>
        <v>tier - 2</v>
      </c>
      <c r="P194" s="18" t="str">
        <f>VLOOKUP($A194,'Hospitalisation Details'!$A$2:$K$2338,9,FALSE)</f>
        <v>R1011</v>
      </c>
      <c r="Q194" s="43">
        <f>VLOOKUP($A194,'Hospitalisation Details'!$A$2:$K$2338,11,FALSE)</f>
        <v>30</v>
      </c>
    </row>
    <row r="195" spans="1:17" ht="15.75" hidden="1">
      <c r="A195" s="42" t="s">
        <v>2178</v>
      </c>
      <c r="B195" s="6" t="s">
        <v>2574</v>
      </c>
      <c r="C195" s="18">
        <f>VLOOKUP($A195,'Medical Examinations'!$A$1:$J$2336,2,FALSE)</f>
        <v>38.17</v>
      </c>
      <c r="D195" s="18">
        <f>VLOOKUP($A195,'Medical Examinations'!$A$1:$J$2336,3,FALSE)</f>
        <v>4.53</v>
      </c>
      <c r="E195" s="18" t="str">
        <f>VLOOKUP($A195,'Medical Examinations'!$A$1:$J$2336,4,FALSE)</f>
        <v>No</v>
      </c>
      <c r="F195" s="18" t="str">
        <f>VLOOKUP($A195,'Medical Examinations'!$A$1:$J$2336,5,FALSE)</f>
        <v>yes</v>
      </c>
      <c r="G195" s="18" t="str">
        <f>VLOOKUP($A195,'Medical Examinations'!$A$1:$J$2336,6,FALSE)</f>
        <v>No</v>
      </c>
      <c r="H195" s="18">
        <f>VLOOKUP($A195,'Medical Examinations'!$A$1:$J$2336,7,FALSE)</f>
        <v>1</v>
      </c>
      <c r="I195" s="18" t="str">
        <f>VLOOKUP($A195,'Medical Examinations'!$A$1:$J$2336,8,FALSE)</f>
        <v>yes</v>
      </c>
      <c r="J195" s="18" t="str">
        <f>VLOOKUP($A195,'Medical Examinations'!$A$1:$J$2336,9,FALSE)</f>
        <v>Obesity</v>
      </c>
      <c r="K195" s="18" t="str">
        <f>VLOOKUP($A195,'Medical Examinations'!$A$1:$J$2336,10,FALSE)</f>
        <v>Normal</v>
      </c>
      <c r="L195" s="18" t="str">
        <f>VLOOKUP($A195,'Hospitalisation Details'!$A$2:$K$2338,10,FALSE)</f>
        <v>25-Dec-2004</v>
      </c>
      <c r="M195" s="40">
        <f>VLOOKUP($A195,'Hospitalisation Details'!$A$2:$K$2338,6,FALSE)</f>
        <v>36307.800000000003</v>
      </c>
      <c r="N195" s="18" t="str">
        <f>VLOOKUP($A195,'Hospitalisation Details'!$A$2:$K$2338,7,FALSE)</f>
        <v>tier - 1</v>
      </c>
      <c r="O195" s="18" t="str">
        <f>VLOOKUP($A195,'Hospitalisation Details'!$A$2:$K$2338,8,FALSE)</f>
        <v>tier - 2</v>
      </c>
      <c r="P195" s="18" t="str">
        <f>VLOOKUP($A195,'Hospitalisation Details'!$A$2:$K$2338,9,FALSE)</f>
        <v>R1013</v>
      </c>
      <c r="Q195" s="43">
        <f>VLOOKUP($A195,'Hospitalisation Details'!$A$2:$K$2338,11,FALSE)</f>
        <v>18</v>
      </c>
    </row>
    <row r="196" spans="1:17" ht="15.75" hidden="1">
      <c r="A196" s="41" t="s">
        <v>2177</v>
      </c>
      <c r="B196" s="39" t="s">
        <v>2575</v>
      </c>
      <c r="C196" s="18">
        <f>VLOOKUP($A196,'Medical Examinations'!$A$1:$J$2336,2,FALSE)</f>
        <v>36.954999999999998</v>
      </c>
      <c r="D196" s="18">
        <f>VLOOKUP($A196,'Medical Examinations'!$A$1:$J$2336,3,FALSE)</f>
        <v>5.84</v>
      </c>
      <c r="E196" s="18" t="str">
        <f>VLOOKUP($A196,'Medical Examinations'!$A$1:$J$2336,4,FALSE)</f>
        <v>No</v>
      </c>
      <c r="F196" s="18" t="str">
        <f>VLOOKUP($A196,'Medical Examinations'!$A$1:$J$2336,5,FALSE)</f>
        <v>No</v>
      </c>
      <c r="G196" s="18" t="str">
        <f>VLOOKUP($A196,'Medical Examinations'!$A$1:$J$2336,6,FALSE)</f>
        <v>Yes</v>
      </c>
      <c r="H196" s="18">
        <f>VLOOKUP($A196,'Medical Examinations'!$A$1:$J$2336,7,FALSE)</f>
        <v>1</v>
      </c>
      <c r="I196" s="18" t="str">
        <f>VLOOKUP($A196,'Medical Examinations'!$A$1:$J$2336,8,FALSE)</f>
        <v>yes</v>
      </c>
      <c r="J196" s="18" t="str">
        <f>VLOOKUP($A196,'Medical Examinations'!$A$1:$J$2336,9,FALSE)</f>
        <v>Obesity</v>
      </c>
      <c r="K196" s="18" t="str">
        <f>VLOOKUP($A196,'Medical Examinations'!$A$1:$J$2336,10,FALSE)</f>
        <v>Prediabetes</v>
      </c>
      <c r="L196" s="18" t="str">
        <f>VLOOKUP($A196,'Hospitalisation Details'!$A$2:$K$2338,10,FALSE)</f>
        <v>5-Sep-2003</v>
      </c>
      <c r="M196" s="40">
        <f>VLOOKUP($A196,'Hospitalisation Details'!$A$2:$K$2338,6,FALSE)</f>
        <v>36219.410000000003</v>
      </c>
      <c r="N196" s="18" t="str">
        <f>VLOOKUP($A196,'Hospitalisation Details'!$A$2:$K$2338,7,FALSE)</f>
        <v>tier - 1</v>
      </c>
      <c r="O196" s="18" t="str">
        <f>VLOOKUP($A196,'Hospitalisation Details'!$A$2:$K$2338,8,FALSE)</f>
        <v>tier - 1</v>
      </c>
      <c r="P196" s="18" t="str">
        <f>VLOOKUP($A196,'Hospitalisation Details'!$A$2:$K$2338,9,FALSE)</f>
        <v>R1012</v>
      </c>
      <c r="Q196" s="43">
        <f>VLOOKUP($A196,'Hospitalisation Details'!$A$2:$K$2338,11,FALSE)</f>
        <v>19</v>
      </c>
    </row>
    <row r="197" spans="1:17" ht="15.75" hidden="1">
      <c r="A197" s="42" t="s">
        <v>2176</v>
      </c>
      <c r="B197" s="6" t="s">
        <v>2576</v>
      </c>
      <c r="C197" s="18">
        <f>VLOOKUP($A197,'Medical Examinations'!$A$1:$J$2336,2,FALSE)</f>
        <v>34.4</v>
      </c>
      <c r="D197" s="18">
        <f>VLOOKUP($A197,'Medical Examinations'!$A$1:$J$2336,3,FALSE)</f>
        <v>4.9000000000000004</v>
      </c>
      <c r="E197" s="18" t="str">
        <f>VLOOKUP($A197,'Medical Examinations'!$A$1:$J$2336,4,FALSE)</f>
        <v>No</v>
      </c>
      <c r="F197" s="18" t="str">
        <f>VLOOKUP($A197,'Medical Examinations'!$A$1:$J$2336,5,FALSE)</f>
        <v>No</v>
      </c>
      <c r="G197" s="18" t="str">
        <f>VLOOKUP($A197,'Medical Examinations'!$A$1:$J$2336,6,FALSE)</f>
        <v>Yes</v>
      </c>
      <c r="H197" s="18">
        <f>VLOOKUP($A197,'Medical Examinations'!$A$1:$J$2336,7,FALSE)</f>
        <v>1</v>
      </c>
      <c r="I197" s="18" t="str">
        <f>VLOOKUP($A197,'Medical Examinations'!$A$1:$J$2336,8,FALSE)</f>
        <v>yes</v>
      </c>
      <c r="J197" s="18" t="str">
        <f>VLOOKUP($A197,'Medical Examinations'!$A$1:$J$2336,9,FALSE)</f>
        <v>Obesity</v>
      </c>
      <c r="K197" s="18" t="str">
        <f>VLOOKUP($A197,'Medical Examinations'!$A$1:$J$2336,10,FALSE)</f>
        <v>Normal</v>
      </c>
      <c r="L197" s="18" t="str">
        <f>VLOOKUP($A197,'Hospitalisation Details'!$A$2:$K$2338,10,FALSE)</f>
        <v>28-Dec-1993</v>
      </c>
      <c r="M197" s="40">
        <f>VLOOKUP($A197,'Hospitalisation Details'!$A$2:$K$2338,6,FALSE)</f>
        <v>36197.699999999997</v>
      </c>
      <c r="N197" s="18" t="str">
        <f>VLOOKUP($A197,'Hospitalisation Details'!$A$2:$K$2338,7,FALSE)</f>
        <v>tier - 1</v>
      </c>
      <c r="O197" s="18" t="str">
        <f>VLOOKUP($A197,'Hospitalisation Details'!$A$2:$K$2338,8,FALSE)</f>
        <v>tier - 3</v>
      </c>
      <c r="P197" s="18" t="str">
        <f>VLOOKUP($A197,'Hospitalisation Details'!$A$2:$K$2338,9,FALSE)</f>
        <v>R1011</v>
      </c>
      <c r="Q197" s="43">
        <f>VLOOKUP($A197,'Hospitalisation Details'!$A$2:$K$2338,11,FALSE)</f>
        <v>29</v>
      </c>
    </row>
    <row r="198" spans="1:17" ht="15.75" hidden="1">
      <c r="A198" s="41" t="s">
        <v>2175</v>
      </c>
      <c r="B198" s="39" t="s">
        <v>2577</v>
      </c>
      <c r="C198" s="18">
        <f>VLOOKUP($A198,'Medical Examinations'!$A$1:$J$2336,2,FALSE)</f>
        <v>31.73</v>
      </c>
      <c r="D198" s="18">
        <f>VLOOKUP($A198,'Medical Examinations'!$A$1:$J$2336,3,FALSE)</f>
        <v>4.3</v>
      </c>
      <c r="E198" s="18" t="str">
        <f>VLOOKUP($A198,'Medical Examinations'!$A$1:$J$2336,4,FALSE)</f>
        <v>No</v>
      </c>
      <c r="F198" s="18" t="str">
        <f>VLOOKUP($A198,'Medical Examinations'!$A$1:$J$2336,5,FALSE)</f>
        <v>No</v>
      </c>
      <c r="G198" s="18" t="str">
        <f>VLOOKUP($A198,'Medical Examinations'!$A$1:$J$2336,6,FALSE)</f>
        <v>No</v>
      </c>
      <c r="H198" s="18">
        <f>VLOOKUP($A198,'Medical Examinations'!$A$1:$J$2336,7,FALSE)</f>
        <v>0</v>
      </c>
      <c r="I198" s="18" t="str">
        <f>VLOOKUP($A198,'Medical Examinations'!$A$1:$J$2336,8,FALSE)</f>
        <v>yes</v>
      </c>
      <c r="J198" s="18" t="str">
        <f>VLOOKUP($A198,'Medical Examinations'!$A$1:$J$2336,9,FALSE)</f>
        <v>Obesity</v>
      </c>
      <c r="K198" s="18" t="str">
        <f>VLOOKUP($A198,'Medical Examinations'!$A$1:$J$2336,10,FALSE)</f>
        <v>Normal</v>
      </c>
      <c r="L198" s="18" t="str">
        <f>VLOOKUP($A198,'Hospitalisation Details'!$A$2:$K$2338,10,FALSE)</f>
        <v>1-Oct-1999</v>
      </c>
      <c r="M198" s="40">
        <f>VLOOKUP($A198,'Hospitalisation Details'!$A$2:$K$2338,6,FALSE)</f>
        <v>36189.1</v>
      </c>
      <c r="N198" s="18" t="str">
        <f>VLOOKUP($A198,'Hospitalisation Details'!$A$2:$K$2338,7,FALSE)</f>
        <v>tier - 1</v>
      </c>
      <c r="O198" s="18" t="str">
        <f>VLOOKUP($A198,'Hospitalisation Details'!$A$2:$K$2338,8,FALSE)</f>
        <v>tier - 3</v>
      </c>
      <c r="P198" s="18" t="str">
        <f>VLOOKUP($A198,'Hospitalisation Details'!$A$2:$K$2338,9,FALSE)</f>
        <v>R1016</v>
      </c>
      <c r="Q198" s="43">
        <f>VLOOKUP($A198,'Hospitalisation Details'!$A$2:$K$2338,11,FALSE)</f>
        <v>23</v>
      </c>
    </row>
    <row r="199" spans="1:17" ht="15.75" hidden="1">
      <c r="A199" s="42" t="s">
        <v>2174</v>
      </c>
      <c r="B199" s="6" t="s">
        <v>2578</v>
      </c>
      <c r="C199" s="18">
        <f>VLOOKUP($A199,'Medical Examinations'!$A$1:$J$2336,2,FALSE)</f>
        <v>36.64</v>
      </c>
      <c r="D199" s="18">
        <f>VLOOKUP($A199,'Medical Examinations'!$A$1:$J$2336,3,FALSE)</f>
        <v>11.34</v>
      </c>
      <c r="E199" s="18" t="str">
        <f>VLOOKUP($A199,'Medical Examinations'!$A$1:$J$2336,4,FALSE)</f>
        <v>No</v>
      </c>
      <c r="F199" s="18" t="str">
        <f>VLOOKUP($A199,'Medical Examinations'!$A$1:$J$2336,5,FALSE)</f>
        <v>No</v>
      </c>
      <c r="G199" s="18" t="str">
        <f>VLOOKUP($A199,'Medical Examinations'!$A$1:$J$2336,6,FALSE)</f>
        <v>No</v>
      </c>
      <c r="H199" s="18">
        <f>VLOOKUP($A199,'Medical Examinations'!$A$1:$J$2336,7,FALSE)</f>
        <v>0</v>
      </c>
      <c r="I199" s="18" t="str">
        <f>VLOOKUP($A199,'Medical Examinations'!$A$1:$J$2336,8,FALSE)</f>
        <v>yes</v>
      </c>
      <c r="J199" s="18" t="str">
        <f>VLOOKUP($A199,'Medical Examinations'!$A$1:$J$2336,9,FALSE)</f>
        <v>Obesity</v>
      </c>
      <c r="K199" s="18" t="str">
        <f>VLOOKUP($A199,'Medical Examinations'!$A$1:$J$2336,10,FALSE)</f>
        <v>Diabetes</v>
      </c>
      <c r="L199" s="18" t="str">
        <f>VLOOKUP($A199,'Hospitalisation Details'!$A$2:$K$2338,10,FALSE)</f>
        <v>6-Dec-1974</v>
      </c>
      <c r="M199" s="40">
        <f>VLOOKUP($A199,'Hospitalisation Details'!$A$2:$K$2338,6,FALSE)</f>
        <v>36182.870000000003</v>
      </c>
      <c r="N199" s="18" t="str">
        <f>VLOOKUP($A199,'Hospitalisation Details'!$A$2:$K$2338,7,FALSE)</f>
        <v>tier - 2</v>
      </c>
      <c r="O199" s="18" t="str">
        <f>VLOOKUP($A199,'Hospitalisation Details'!$A$2:$K$2338,8,FALSE)</f>
        <v>tier - 3</v>
      </c>
      <c r="P199" s="18" t="str">
        <f>VLOOKUP($A199,'Hospitalisation Details'!$A$2:$K$2338,9,FALSE)</f>
        <v>R1012</v>
      </c>
      <c r="Q199" s="43">
        <f>VLOOKUP($A199,'Hospitalisation Details'!$A$2:$K$2338,11,FALSE)</f>
        <v>48</v>
      </c>
    </row>
    <row r="200" spans="1:17" ht="15.75" hidden="1">
      <c r="A200" s="41" t="s">
        <v>2173</v>
      </c>
      <c r="B200" s="39" t="s">
        <v>2579</v>
      </c>
      <c r="C200" s="18">
        <f>VLOOKUP($A200,'Medical Examinations'!$A$1:$J$2336,2,FALSE)</f>
        <v>36.85</v>
      </c>
      <c r="D200" s="18">
        <f>VLOOKUP($A200,'Medical Examinations'!$A$1:$J$2336,3,FALSE)</f>
        <v>5.88</v>
      </c>
      <c r="E200" s="18" t="str">
        <f>VLOOKUP($A200,'Medical Examinations'!$A$1:$J$2336,4,FALSE)</f>
        <v>No</v>
      </c>
      <c r="F200" s="18" t="str">
        <f>VLOOKUP($A200,'Medical Examinations'!$A$1:$J$2336,5,FALSE)</f>
        <v>yes</v>
      </c>
      <c r="G200" s="18" t="str">
        <f>VLOOKUP($A200,'Medical Examinations'!$A$1:$J$2336,6,FALSE)</f>
        <v>No</v>
      </c>
      <c r="H200" s="18">
        <f>VLOOKUP($A200,'Medical Examinations'!$A$1:$J$2336,7,FALSE)</f>
        <v>1</v>
      </c>
      <c r="I200" s="18" t="str">
        <f>VLOOKUP($A200,'Medical Examinations'!$A$1:$J$2336,8,FALSE)</f>
        <v>yes</v>
      </c>
      <c r="J200" s="18" t="str">
        <f>VLOOKUP($A200,'Medical Examinations'!$A$1:$J$2336,9,FALSE)</f>
        <v>Obesity</v>
      </c>
      <c r="K200" s="18" t="str">
        <f>VLOOKUP($A200,'Medical Examinations'!$A$1:$J$2336,10,FALSE)</f>
        <v>Prediabetes</v>
      </c>
      <c r="L200" s="18" t="str">
        <f>VLOOKUP($A200,'Hospitalisation Details'!$A$2:$K$2338,10,FALSE)</f>
        <v>30-Aug-2004</v>
      </c>
      <c r="M200" s="40">
        <f>VLOOKUP($A200,'Hospitalisation Details'!$A$2:$K$2338,6,FALSE)</f>
        <v>36149.480000000003</v>
      </c>
      <c r="N200" s="18" t="str">
        <f>VLOOKUP($A200,'Hospitalisation Details'!$A$2:$K$2338,7,FALSE)</f>
        <v>tier - 2</v>
      </c>
      <c r="O200" s="18" t="str">
        <f>VLOOKUP($A200,'Hospitalisation Details'!$A$2:$K$2338,8,FALSE)</f>
        <v>tier - 2</v>
      </c>
      <c r="P200" s="18" t="str">
        <f>VLOOKUP($A200,'Hospitalisation Details'!$A$2:$K$2338,9,FALSE)</f>
        <v>R1013</v>
      </c>
      <c r="Q200" s="43">
        <f>VLOOKUP($A200,'Hospitalisation Details'!$A$2:$K$2338,11,FALSE)</f>
        <v>18</v>
      </c>
    </row>
    <row r="201" spans="1:17" ht="15.75" hidden="1">
      <c r="A201" s="42" t="s">
        <v>2172</v>
      </c>
      <c r="B201" s="6" t="s">
        <v>2580</v>
      </c>
      <c r="C201" s="18">
        <f>VLOOKUP($A201,'Medical Examinations'!$A$1:$J$2336,2,FALSE)</f>
        <v>33.33</v>
      </c>
      <c r="D201" s="18">
        <f>VLOOKUP($A201,'Medical Examinations'!$A$1:$J$2336,3,FALSE)</f>
        <v>5.01</v>
      </c>
      <c r="E201" s="18" t="str">
        <f>VLOOKUP($A201,'Medical Examinations'!$A$1:$J$2336,4,FALSE)</f>
        <v>Yes</v>
      </c>
      <c r="F201" s="18" t="str">
        <f>VLOOKUP($A201,'Medical Examinations'!$A$1:$J$2336,5,FALSE)</f>
        <v>No</v>
      </c>
      <c r="G201" s="18" t="str">
        <f>VLOOKUP($A201,'Medical Examinations'!$A$1:$J$2336,6,FALSE)</f>
        <v>Yes</v>
      </c>
      <c r="H201" s="18">
        <f>VLOOKUP($A201,'Medical Examinations'!$A$1:$J$2336,7,FALSE)</f>
        <v>1</v>
      </c>
      <c r="I201" s="18" t="str">
        <f>VLOOKUP($A201,'Medical Examinations'!$A$1:$J$2336,8,FALSE)</f>
        <v>Yes</v>
      </c>
      <c r="J201" s="18" t="str">
        <f>VLOOKUP($A201,'Medical Examinations'!$A$1:$J$2336,9,FALSE)</f>
        <v>Obesity</v>
      </c>
      <c r="K201" s="18" t="str">
        <f>VLOOKUP($A201,'Medical Examinations'!$A$1:$J$2336,10,FALSE)</f>
        <v>Normal</v>
      </c>
      <c r="L201" s="18" t="str">
        <f>VLOOKUP($A201,'Hospitalisation Details'!$A$2:$K$2338,10,FALSE)</f>
        <v>12-Jun-1997</v>
      </c>
      <c r="M201" s="40">
        <f>VLOOKUP($A201,'Hospitalisation Details'!$A$2:$K$2338,6,FALSE)</f>
        <v>36124.57</v>
      </c>
      <c r="N201" s="18" t="str">
        <f>VLOOKUP($A201,'Hospitalisation Details'!$A$2:$K$2338,7,FALSE)</f>
        <v>tier - 1</v>
      </c>
      <c r="O201" s="18" t="str">
        <f>VLOOKUP($A201,'Hospitalisation Details'!$A$2:$K$2338,8,FALSE)</f>
        <v>tier - 3</v>
      </c>
      <c r="P201" s="18" t="str">
        <f>VLOOKUP($A201,'Hospitalisation Details'!$A$2:$K$2338,9,FALSE)</f>
        <v>R1013</v>
      </c>
      <c r="Q201" s="43">
        <f>VLOOKUP($A201,'Hospitalisation Details'!$A$2:$K$2338,11,FALSE)</f>
        <v>25</v>
      </c>
    </row>
    <row r="202" spans="1:17" ht="15.75" hidden="1">
      <c r="A202" s="41" t="s">
        <v>2171</v>
      </c>
      <c r="B202" s="39" t="s">
        <v>2581</v>
      </c>
      <c r="C202" s="18">
        <f>VLOOKUP($A202,'Medical Examinations'!$A$1:$J$2336,2,FALSE)</f>
        <v>39.14</v>
      </c>
      <c r="D202" s="18">
        <f>VLOOKUP($A202,'Medical Examinations'!$A$1:$J$2336,3,FALSE)</f>
        <v>4.4000000000000004</v>
      </c>
      <c r="E202" s="18" t="str">
        <f>VLOOKUP($A202,'Medical Examinations'!$A$1:$J$2336,4,FALSE)</f>
        <v>No</v>
      </c>
      <c r="F202" s="18" t="str">
        <f>VLOOKUP($A202,'Medical Examinations'!$A$1:$J$2336,5,FALSE)</f>
        <v>No</v>
      </c>
      <c r="G202" s="18" t="str">
        <f>VLOOKUP($A202,'Medical Examinations'!$A$1:$J$2336,6,FALSE)</f>
        <v>Yes</v>
      </c>
      <c r="H202" s="18">
        <f>VLOOKUP($A202,'Medical Examinations'!$A$1:$J$2336,7,FALSE)</f>
        <v>1</v>
      </c>
      <c r="I202" s="18" t="str">
        <f>VLOOKUP($A202,'Medical Examinations'!$A$1:$J$2336,8,FALSE)</f>
        <v>yes</v>
      </c>
      <c r="J202" s="18" t="str">
        <f>VLOOKUP($A202,'Medical Examinations'!$A$1:$J$2336,9,FALSE)</f>
        <v>Obesity</v>
      </c>
      <c r="K202" s="18" t="str">
        <f>VLOOKUP($A202,'Medical Examinations'!$A$1:$J$2336,10,FALSE)</f>
        <v>Normal</v>
      </c>
      <c r="L202" s="18" t="str">
        <f>VLOOKUP($A202,'Hospitalisation Details'!$A$2:$K$2338,10,FALSE)</f>
        <v>4-Nov-1979</v>
      </c>
      <c r="M202" s="40">
        <f>VLOOKUP($A202,'Hospitalisation Details'!$A$2:$K$2338,6,FALSE)</f>
        <v>36090.49</v>
      </c>
      <c r="N202" s="18" t="str">
        <f>VLOOKUP($A202,'Hospitalisation Details'!$A$2:$K$2338,7,FALSE)</f>
        <v>tier - 2</v>
      </c>
      <c r="O202" s="18" t="str">
        <f>VLOOKUP($A202,'Hospitalisation Details'!$A$2:$K$2338,8,FALSE)</f>
        <v>tier - 2</v>
      </c>
      <c r="P202" s="18" t="str">
        <f>VLOOKUP($A202,'Hospitalisation Details'!$A$2:$K$2338,9,FALSE)</f>
        <v>R1011</v>
      </c>
      <c r="Q202" s="43">
        <f>VLOOKUP($A202,'Hospitalisation Details'!$A$2:$K$2338,11,FALSE)</f>
        <v>43</v>
      </c>
    </row>
    <row r="203" spans="1:17" ht="15.75" hidden="1">
      <c r="A203" s="42" t="s">
        <v>2170</v>
      </c>
      <c r="B203" s="6" t="s">
        <v>2582</v>
      </c>
      <c r="C203" s="18">
        <f>VLOOKUP($A203,'Medical Examinations'!$A$1:$J$2336,2,FALSE)</f>
        <v>32.9</v>
      </c>
      <c r="D203" s="18">
        <f>VLOOKUP($A203,'Medical Examinations'!$A$1:$J$2336,3,FALSE)</f>
        <v>6.26</v>
      </c>
      <c r="E203" s="18" t="str">
        <f>VLOOKUP($A203,'Medical Examinations'!$A$1:$J$2336,4,FALSE)</f>
        <v>Yes</v>
      </c>
      <c r="F203" s="18" t="str">
        <f>VLOOKUP($A203,'Medical Examinations'!$A$1:$J$2336,5,FALSE)</f>
        <v>No</v>
      </c>
      <c r="G203" s="18" t="str">
        <f>VLOOKUP($A203,'Medical Examinations'!$A$1:$J$2336,6,FALSE)</f>
        <v>No</v>
      </c>
      <c r="H203" s="18">
        <f>VLOOKUP($A203,'Medical Examinations'!$A$1:$J$2336,7,FALSE)</f>
        <v>0</v>
      </c>
      <c r="I203" s="18" t="str">
        <f>VLOOKUP($A203,'Medical Examinations'!$A$1:$J$2336,8,FALSE)</f>
        <v>Yes</v>
      </c>
      <c r="J203" s="18" t="str">
        <f>VLOOKUP($A203,'Medical Examinations'!$A$1:$J$2336,9,FALSE)</f>
        <v>Obesity</v>
      </c>
      <c r="K203" s="18" t="str">
        <f>VLOOKUP($A203,'Medical Examinations'!$A$1:$J$2336,10,FALSE)</f>
        <v>Prediabetes</v>
      </c>
      <c r="L203" s="18" t="str">
        <f>VLOOKUP($A203,'Hospitalisation Details'!$A$2:$K$2338,10,FALSE)</f>
        <v>20-Aug-1996</v>
      </c>
      <c r="M203" s="40">
        <f>VLOOKUP($A203,'Hospitalisation Details'!$A$2:$K$2338,6,FALSE)</f>
        <v>36085.22</v>
      </c>
      <c r="N203" s="18" t="str">
        <f>VLOOKUP($A203,'Hospitalisation Details'!$A$2:$K$2338,7,FALSE)</f>
        <v>tier - 1</v>
      </c>
      <c r="O203" s="18" t="str">
        <f>VLOOKUP($A203,'Hospitalisation Details'!$A$2:$K$2338,8,FALSE)</f>
        <v>tier - 1</v>
      </c>
      <c r="P203" s="18" t="str">
        <f>VLOOKUP($A203,'Hospitalisation Details'!$A$2:$K$2338,9,FALSE)</f>
        <v>R1011</v>
      </c>
      <c r="Q203" s="43">
        <f>VLOOKUP($A203,'Hospitalisation Details'!$A$2:$K$2338,11,FALSE)</f>
        <v>26</v>
      </c>
    </row>
    <row r="204" spans="1:17" ht="15.75" hidden="1">
      <c r="A204" s="41" t="s">
        <v>2169</v>
      </c>
      <c r="B204" s="39" t="s">
        <v>2583</v>
      </c>
      <c r="C204" s="18">
        <f>VLOOKUP($A204,'Medical Examinations'!$A$1:$J$2336,2,FALSE)</f>
        <v>29.78</v>
      </c>
      <c r="D204" s="18">
        <f>VLOOKUP($A204,'Medical Examinations'!$A$1:$J$2336,3,FALSE)</f>
        <v>10.27</v>
      </c>
      <c r="E204" s="18" t="str">
        <f>VLOOKUP($A204,'Medical Examinations'!$A$1:$J$2336,4,FALSE)</f>
        <v>Yes</v>
      </c>
      <c r="F204" s="18" t="str">
        <f>VLOOKUP($A204,'Medical Examinations'!$A$1:$J$2336,5,FALSE)</f>
        <v>No</v>
      </c>
      <c r="G204" s="18" t="str">
        <f>VLOOKUP($A204,'Medical Examinations'!$A$1:$J$2336,6,FALSE)</f>
        <v>Yes</v>
      </c>
      <c r="H204" s="18">
        <f>VLOOKUP($A204,'Medical Examinations'!$A$1:$J$2336,7,FALSE)</f>
        <v>1</v>
      </c>
      <c r="I204" s="18" t="str">
        <f>VLOOKUP($A204,'Medical Examinations'!$A$1:$J$2336,8,FALSE)</f>
        <v>Yes</v>
      </c>
      <c r="J204" s="18" t="str">
        <f>VLOOKUP($A204,'Medical Examinations'!$A$1:$J$2336,9,FALSE)</f>
        <v>OverWeight</v>
      </c>
      <c r="K204" s="18" t="str">
        <f>VLOOKUP($A204,'Medical Examinations'!$A$1:$J$2336,10,FALSE)</f>
        <v>Diabetes</v>
      </c>
      <c r="L204" s="18" t="str">
        <f>VLOOKUP($A204,'Hospitalisation Details'!$A$2:$K$2338,10,FALSE)</f>
        <v>22-Jul-1963</v>
      </c>
      <c r="M204" s="40">
        <f>VLOOKUP($A204,'Hospitalisation Details'!$A$2:$K$2338,6,FALSE)</f>
        <v>36074.339999999997</v>
      </c>
      <c r="N204" s="18" t="str">
        <f>VLOOKUP($A204,'Hospitalisation Details'!$A$2:$K$2338,7,FALSE)</f>
        <v>tier - 2</v>
      </c>
      <c r="O204" s="18" t="str">
        <f>VLOOKUP($A204,'Hospitalisation Details'!$A$2:$K$2338,8,FALSE)</f>
        <v>tier - 1</v>
      </c>
      <c r="P204" s="18" t="str">
        <f>VLOOKUP($A204,'Hospitalisation Details'!$A$2:$K$2338,9,FALSE)</f>
        <v>R1011</v>
      </c>
      <c r="Q204" s="43">
        <f>VLOOKUP($A204,'Hospitalisation Details'!$A$2:$K$2338,11,FALSE)</f>
        <v>59</v>
      </c>
    </row>
    <row r="205" spans="1:17" ht="15.75" hidden="1">
      <c r="A205" s="42" t="s">
        <v>2168</v>
      </c>
      <c r="B205" s="6" t="s">
        <v>2584</v>
      </c>
      <c r="C205" s="18">
        <f>VLOOKUP($A205,'Medical Examinations'!$A$1:$J$2336,2,FALSE)</f>
        <v>32.78</v>
      </c>
      <c r="D205" s="18">
        <f>VLOOKUP($A205,'Medical Examinations'!$A$1:$J$2336,3,FALSE)</f>
        <v>5.27</v>
      </c>
      <c r="E205" s="18" t="str">
        <f>VLOOKUP($A205,'Medical Examinations'!$A$1:$J$2336,4,FALSE)</f>
        <v>No</v>
      </c>
      <c r="F205" s="18" t="str">
        <f>VLOOKUP($A205,'Medical Examinations'!$A$1:$J$2336,5,FALSE)</f>
        <v>No</v>
      </c>
      <c r="G205" s="18" t="str">
        <f>VLOOKUP($A205,'Medical Examinations'!$A$1:$J$2336,6,FALSE)</f>
        <v>No</v>
      </c>
      <c r="H205" s="18">
        <f>VLOOKUP($A205,'Medical Examinations'!$A$1:$J$2336,7,FALSE)</f>
        <v>0</v>
      </c>
      <c r="I205" s="18" t="str">
        <f>VLOOKUP($A205,'Medical Examinations'!$A$1:$J$2336,8,FALSE)</f>
        <v>yes</v>
      </c>
      <c r="J205" s="18" t="str">
        <f>VLOOKUP($A205,'Medical Examinations'!$A$1:$J$2336,9,FALSE)</f>
        <v>Obesity</v>
      </c>
      <c r="K205" s="18" t="str">
        <f>VLOOKUP($A205,'Medical Examinations'!$A$1:$J$2336,10,FALSE)</f>
        <v>Normal</v>
      </c>
      <c r="L205" s="18" t="str">
        <f>VLOOKUP($A205,'Hospitalisation Details'!$A$2:$K$2338,10,FALSE)</f>
        <v>4-Sep-1999</v>
      </c>
      <c r="M205" s="40">
        <f>VLOOKUP($A205,'Hospitalisation Details'!$A$2:$K$2338,6,FALSE)</f>
        <v>36021.01</v>
      </c>
      <c r="N205" s="18" t="str">
        <f>VLOOKUP($A205,'Hospitalisation Details'!$A$2:$K$2338,7,FALSE)</f>
        <v>tier - 2</v>
      </c>
      <c r="O205" s="18" t="str">
        <f>VLOOKUP($A205,'Hospitalisation Details'!$A$2:$K$2338,8,FALSE)</f>
        <v>tier - 3</v>
      </c>
      <c r="P205" s="18" t="str">
        <f>VLOOKUP($A205,'Hospitalisation Details'!$A$2:$K$2338,9,FALSE)</f>
        <v>R1013</v>
      </c>
      <c r="Q205" s="43">
        <f>VLOOKUP($A205,'Hospitalisation Details'!$A$2:$K$2338,11,FALSE)</f>
        <v>23</v>
      </c>
    </row>
    <row r="206" spans="1:17" ht="15.75" hidden="1">
      <c r="A206" s="41" t="s">
        <v>2167</v>
      </c>
      <c r="B206" s="39" t="s">
        <v>2585</v>
      </c>
      <c r="C206" s="18">
        <f>VLOOKUP($A206,'Medical Examinations'!$A$1:$J$2336,2,FALSE)</f>
        <v>41.65</v>
      </c>
      <c r="D206" s="18">
        <f>VLOOKUP($A206,'Medical Examinations'!$A$1:$J$2336,3,FALSE)</f>
        <v>10.73</v>
      </c>
      <c r="E206" s="18" t="str">
        <f>VLOOKUP($A206,'Medical Examinations'!$A$1:$J$2336,4,FALSE)</f>
        <v>Yes</v>
      </c>
      <c r="F206" s="18" t="str">
        <f>VLOOKUP($A206,'Medical Examinations'!$A$1:$J$2336,5,FALSE)</f>
        <v>No</v>
      </c>
      <c r="G206" s="18" t="str">
        <f>VLOOKUP($A206,'Medical Examinations'!$A$1:$J$2336,6,FALSE)</f>
        <v>No</v>
      </c>
      <c r="H206" s="18">
        <f>VLOOKUP($A206,'Medical Examinations'!$A$1:$J$2336,7,FALSE)</f>
        <v>0</v>
      </c>
      <c r="I206" s="18" t="str">
        <f>VLOOKUP($A206,'Medical Examinations'!$A$1:$J$2336,8,FALSE)</f>
        <v>Yes</v>
      </c>
      <c r="J206" s="18" t="str">
        <f>VLOOKUP($A206,'Medical Examinations'!$A$1:$J$2336,9,FALSE)</f>
        <v>Obesity</v>
      </c>
      <c r="K206" s="18" t="str">
        <f>VLOOKUP($A206,'Medical Examinations'!$A$1:$J$2336,10,FALSE)</f>
        <v>Diabetes</v>
      </c>
      <c r="L206" s="18" t="str">
        <f>VLOOKUP($A206,'Hospitalisation Details'!$A$2:$K$2338,10,FALSE)</f>
        <v>22-Nov-1981</v>
      </c>
      <c r="M206" s="40">
        <f>VLOOKUP($A206,'Hospitalisation Details'!$A$2:$K$2338,6,FALSE)</f>
        <v>35952.65</v>
      </c>
      <c r="N206" s="18" t="str">
        <f>VLOOKUP($A206,'Hospitalisation Details'!$A$2:$K$2338,7,FALSE)</f>
        <v>tier - 1</v>
      </c>
      <c r="O206" s="18" t="str">
        <f>VLOOKUP($A206,'Hospitalisation Details'!$A$2:$K$2338,8,FALSE)</f>
        <v>tier - 3</v>
      </c>
      <c r="P206" s="18" t="str">
        <f>VLOOKUP($A206,'Hospitalisation Details'!$A$2:$K$2338,9,FALSE)</f>
        <v>R1011</v>
      </c>
      <c r="Q206" s="43">
        <f>VLOOKUP($A206,'Hospitalisation Details'!$A$2:$K$2338,11,FALSE)</f>
        <v>41</v>
      </c>
    </row>
    <row r="207" spans="1:17" ht="15.75" hidden="1">
      <c r="A207" s="42" t="s">
        <v>2166</v>
      </c>
      <c r="B207" s="6" t="s">
        <v>2586</v>
      </c>
      <c r="C207" s="18">
        <f>VLOOKUP($A207,'Medical Examinations'!$A$1:$J$2336,2,FALSE)</f>
        <v>50.79</v>
      </c>
      <c r="D207" s="18">
        <f>VLOOKUP($A207,'Medical Examinations'!$A$1:$J$2336,3,FALSE)</f>
        <v>4.45</v>
      </c>
      <c r="E207" s="18" t="str">
        <f>VLOOKUP($A207,'Medical Examinations'!$A$1:$J$2336,4,FALSE)</f>
        <v>No</v>
      </c>
      <c r="F207" s="18" t="str">
        <f>VLOOKUP($A207,'Medical Examinations'!$A$1:$J$2336,5,FALSE)</f>
        <v>No</v>
      </c>
      <c r="G207" s="18" t="str">
        <f>VLOOKUP($A207,'Medical Examinations'!$A$1:$J$2336,6,FALSE)</f>
        <v>No</v>
      </c>
      <c r="H207" s="18">
        <f>VLOOKUP($A207,'Medical Examinations'!$A$1:$J$2336,7,FALSE)</f>
        <v>1</v>
      </c>
      <c r="I207" s="18" t="str">
        <f>VLOOKUP($A207,'Medical Examinations'!$A$1:$J$2336,8,FALSE)</f>
        <v>yes</v>
      </c>
      <c r="J207" s="18" t="str">
        <f>VLOOKUP($A207,'Medical Examinations'!$A$1:$J$2336,9,FALSE)</f>
        <v>Obesity</v>
      </c>
      <c r="K207" s="18" t="str">
        <f>VLOOKUP($A207,'Medical Examinations'!$A$1:$J$2336,10,FALSE)</f>
        <v>Normal</v>
      </c>
      <c r="L207" s="18" t="str">
        <f>VLOOKUP($A207,'Hospitalisation Details'!$A$2:$K$2338,10,FALSE)</f>
        <v>18-Jun-1992</v>
      </c>
      <c r="M207" s="40">
        <f>VLOOKUP($A207,'Hospitalisation Details'!$A$2:$K$2338,6,FALSE)</f>
        <v>35883.269999999997</v>
      </c>
      <c r="N207" s="18" t="str">
        <f>VLOOKUP($A207,'Hospitalisation Details'!$A$2:$K$2338,7,FALSE)</f>
        <v>tier - 2</v>
      </c>
      <c r="O207" s="18" t="str">
        <f>VLOOKUP($A207,'Hospitalisation Details'!$A$2:$K$2338,8,FALSE)</f>
        <v>tier - 1</v>
      </c>
      <c r="P207" s="18" t="str">
        <f>VLOOKUP($A207,'Hospitalisation Details'!$A$2:$K$2338,9,FALSE)</f>
        <v>R1011</v>
      </c>
      <c r="Q207" s="43">
        <f>VLOOKUP($A207,'Hospitalisation Details'!$A$2:$K$2338,11,FALSE)</f>
        <v>30</v>
      </c>
    </row>
    <row r="208" spans="1:17" ht="15.75" hidden="1">
      <c r="A208" s="41" t="s">
        <v>2165</v>
      </c>
      <c r="B208" s="39" t="s">
        <v>2587</v>
      </c>
      <c r="C208" s="18">
        <f>VLOOKUP($A208,'Medical Examinations'!$A$1:$J$2336,2,FALSE)</f>
        <v>35.43</v>
      </c>
      <c r="D208" s="18">
        <f>VLOOKUP($A208,'Medical Examinations'!$A$1:$J$2336,3,FALSE)</f>
        <v>5.25</v>
      </c>
      <c r="E208" s="18" t="str">
        <f>VLOOKUP($A208,'Medical Examinations'!$A$1:$J$2336,4,FALSE)</f>
        <v>Yes</v>
      </c>
      <c r="F208" s="18" t="str">
        <f>VLOOKUP($A208,'Medical Examinations'!$A$1:$J$2336,5,FALSE)</f>
        <v>No</v>
      </c>
      <c r="G208" s="18" t="str">
        <f>VLOOKUP($A208,'Medical Examinations'!$A$1:$J$2336,6,FALSE)</f>
        <v>No</v>
      </c>
      <c r="H208" s="18">
        <f>VLOOKUP($A208,'Medical Examinations'!$A$1:$J$2336,7,FALSE)</f>
        <v>0</v>
      </c>
      <c r="I208" s="18" t="str">
        <f>VLOOKUP($A208,'Medical Examinations'!$A$1:$J$2336,8,FALSE)</f>
        <v>Yes</v>
      </c>
      <c r="J208" s="18" t="str">
        <f>VLOOKUP($A208,'Medical Examinations'!$A$1:$J$2336,9,FALSE)</f>
        <v>Obesity</v>
      </c>
      <c r="K208" s="18" t="str">
        <f>VLOOKUP($A208,'Medical Examinations'!$A$1:$J$2336,10,FALSE)</f>
        <v>Normal</v>
      </c>
      <c r="L208" s="18" t="str">
        <f>VLOOKUP($A208,'Hospitalisation Details'!$A$2:$K$2338,10,FALSE)</f>
        <v>4-Oct-1976</v>
      </c>
      <c r="M208" s="40">
        <f>VLOOKUP($A208,'Hospitalisation Details'!$A$2:$K$2338,6,FALSE)</f>
        <v>35733.96</v>
      </c>
      <c r="N208" s="18" t="str">
        <f>VLOOKUP($A208,'Hospitalisation Details'!$A$2:$K$2338,7,FALSE)</f>
        <v>tier - 2</v>
      </c>
      <c r="O208" s="18" t="str">
        <f>VLOOKUP($A208,'Hospitalisation Details'!$A$2:$K$2338,8,FALSE)</f>
        <v>tier - 2</v>
      </c>
      <c r="P208" s="18" t="str">
        <f>VLOOKUP($A208,'Hospitalisation Details'!$A$2:$K$2338,9,FALSE)</f>
        <v>R1011</v>
      </c>
      <c r="Q208" s="43">
        <f>VLOOKUP($A208,'Hospitalisation Details'!$A$2:$K$2338,11,FALSE)</f>
        <v>46</v>
      </c>
    </row>
    <row r="209" spans="1:17" ht="15.75" hidden="1">
      <c r="A209" s="42" t="s">
        <v>2164</v>
      </c>
      <c r="B209" s="6" t="s">
        <v>2588</v>
      </c>
      <c r="C209" s="18">
        <f>VLOOKUP($A209,'Medical Examinations'!$A$1:$J$2336,2,FALSE)</f>
        <v>35.25</v>
      </c>
      <c r="D209" s="18">
        <f>VLOOKUP($A209,'Medical Examinations'!$A$1:$J$2336,3,FALSE)</f>
        <v>9.51</v>
      </c>
      <c r="E209" s="18" t="str">
        <f>VLOOKUP($A209,'Medical Examinations'!$A$1:$J$2336,4,FALSE)</f>
        <v>No</v>
      </c>
      <c r="F209" s="18" t="str">
        <f>VLOOKUP($A209,'Medical Examinations'!$A$1:$J$2336,5,FALSE)</f>
        <v>No</v>
      </c>
      <c r="G209" s="18" t="str">
        <f>VLOOKUP($A209,'Medical Examinations'!$A$1:$J$2336,6,FALSE)</f>
        <v>No</v>
      </c>
      <c r="H209" s="18">
        <f>VLOOKUP($A209,'Medical Examinations'!$A$1:$J$2336,7,FALSE)</f>
        <v>0</v>
      </c>
      <c r="I209" s="18" t="str">
        <f>VLOOKUP($A209,'Medical Examinations'!$A$1:$J$2336,8,FALSE)</f>
        <v>yes</v>
      </c>
      <c r="J209" s="18" t="str">
        <f>VLOOKUP($A209,'Medical Examinations'!$A$1:$J$2336,9,FALSE)</f>
        <v>Obesity</v>
      </c>
      <c r="K209" s="18" t="str">
        <f>VLOOKUP($A209,'Medical Examinations'!$A$1:$J$2336,10,FALSE)</f>
        <v>Diabetes</v>
      </c>
      <c r="L209" s="18" t="str">
        <f>VLOOKUP($A209,'Hospitalisation Details'!$A$2:$K$2338,10,FALSE)</f>
        <v>15-Jul-1974</v>
      </c>
      <c r="M209" s="40">
        <f>VLOOKUP($A209,'Hospitalisation Details'!$A$2:$K$2338,6,FALSE)</f>
        <v>35711.39</v>
      </c>
      <c r="N209" s="18" t="str">
        <f>VLOOKUP($A209,'Hospitalisation Details'!$A$2:$K$2338,7,FALSE)</f>
        <v>tier - 2</v>
      </c>
      <c r="O209" s="18" t="str">
        <f>VLOOKUP($A209,'Hospitalisation Details'!$A$2:$K$2338,8,FALSE)</f>
        <v>tier - 3</v>
      </c>
      <c r="P209" s="18" t="str">
        <f>VLOOKUP($A209,'Hospitalisation Details'!$A$2:$K$2338,9,FALSE)</f>
        <v>R1012</v>
      </c>
      <c r="Q209" s="43">
        <f>VLOOKUP($A209,'Hospitalisation Details'!$A$2:$K$2338,11,FALSE)</f>
        <v>48</v>
      </c>
    </row>
    <row r="210" spans="1:17" ht="15.75" hidden="1">
      <c r="A210" s="41" t="s">
        <v>2163</v>
      </c>
      <c r="B210" s="39" t="s">
        <v>2589</v>
      </c>
      <c r="C210" s="18">
        <f>VLOOKUP($A210,'Medical Examinations'!$A$1:$J$2336,2,FALSE)</f>
        <v>36.85</v>
      </c>
      <c r="D210" s="18">
        <f>VLOOKUP($A210,'Medical Examinations'!$A$1:$J$2336,3,FALSE)</f>
        <v>11.12</v>
      </c>
      <c r="E210" s="18" t="str">
        <f>VLOOKUP($A210,'Medical Examinations'!$A$1:$J$2336,4,FALSE)</f>
        <v>No</v>
      </c>
      <c r="F210" s="18" t="str">
        <f>VLOOKUP($A210,'Medical Examinations'!$A$1:$J$2336,5,FALSE)</f>
        <v>No</v>
      </c>
      <c r="G210" s="18" t="str">
        <f>VLOOKUP($A210,'Medical Examinations'!$A$1:$J$2336,6,FALSE)</f>
        <v>No</v>
      </c>
      <c r="H210" s="18">
        <f>VLOOKUP($A210,'Medical Examinations'!$A$1:$J$2336,7,FALSE)</f>
        <v>0</v>
      </c>
      <c r="I210" s="18" t="str">
        <f>VLOOKUP($A210,'Medical Examinations'!$A$1:$J$2336,8,FALSE)</f>
        <v>yes</v>
      </c>
      <c r="J210" s="18" t="str">
        <f>VLOOKUP($A210,'Medical Examinations'!$A$1:$J$2336,9,FALSE)</f>
        <v>Obesity</v>
      </c>
      <c r="K210" s="18" t="str">
        <f>VLOOKUP($A210,'Medical Examinations'!$A$1:$J$2336,10,FALSE)</f>
        <v>Diabetes</v>
      </c>
      <c r="L210" s="18" t="str">
        <f>VLOOKUP($A210,'Hospitalisation Details'!$A$2:$K$2338,10,FALSE)</f>
        <v>19-Dec-1978</v>
      </c>
      <c r="M210" s="40">
        <f>VLOOKUP($A210,'Hospitalisation Details'!$A$2:$K$2338,6,FALSE)</f>
        <v>35701.9</v>
      </c>
      <c r="N210" s="18" t="str">
        <f>VLOOKUP($A210,'Hospitalisation Details'!$A$2:$K$2338,7,FALSE)</f>
        <v>tier - 2</v>
      </c>
      <c r="O210" s="18" t="str">
        <f>VLOOKUP($A210,'Hospitalisation Details'!$A$2:$K$2338,8,FALSE)</f>
        <v>tier - 1</v>
      </c>
      <c r="P210" s="18" t="str">
        <f>VLOOKUP($A210,'Hospitalisation Details'!$A$2:$K$2338,9,FALSE)</f>
        <v>R1011</v>
      </c>
      <c r="Q210" s="43">
        <f>VLOOKUP($A210,'Hospitalisation Details'!$A$2:$K$2338,11,FALSE)</f>
        <v>44</v>
      </c>
    </row>
    <row r="211" spans="1:17" ht="15.75" hidden="1">
      <c r="A211" s="42" t="s">
        <v>2162</v>
      </c>
      <c r="B211" s="6" t="s">
        <v>2590</v>
      </c>
      <c r="C211" s="18">
        <f>VLOOKUP($A211,'Medical Examinations'!$A$1:$J$2336,2,FALSE)</f>
        <v>31.02</v>
      </c>
      <c r="D211" s="18">
        <f>VLOOKUP($A211,'Medical Examinations'!$A$1:$J$2336,3,FALSE)</f>
        <v>4.5599999999999996</v>
      </c>
      <c r="E211" s="18" t="str">
        <f>VLOOKUP($A211,'Medical Examinations'!$A$1:$J$2336,4,FALSE)</f>
        <v>No</v>
      </c>
      <c r="F211" s="18" t="str">
        <f>VLOOKUP($A211,'Medical Examinations'!$A$1:$J$2336,5,FALSE)</f>
        <v>yes</v>
      </c>
      <c r="G211" s="18" t="str">
        <f>VLOOKUP($A211,'Medical Examinations'!$A$1:$J$2336,6,FALSE)</f>
        <v>No</v>
      </c>
      <c r="H211" s="18">
        <f>VLOOKUP($A211,'Medical Examinations'!$A$1:$J$2336,7,FALSE)</f>
        <v>1</v>
      </c>
      <c r="I211" s="18" t="str">
        <f>VLOOKUP($A211,'Medical Examinations'!$A$1:$J$2336,8,FALSE)</f>
        <v>yes</v>
      </c>
      <c r="J211" s="18" t="str">
        <f>VLOOKUP($A211,'Medical Examinations'!$A$1:$J$2336,9,FALSE)</f>
        <v>Obesity</v>
      </c>
      <c r="K211" s="18" t="str">
        <f>VLOOKUP($A211,'Medical Examinations'!$A$1:$J$2336,10,FALSE)</f>
        <v>Normal</v>
      </c>
      <c r="L211" s="18" t="str">
        <f>VLOOKUP($A211,'Hospitalisation Details'!$A$2:$K$2338,10,FALSE)</f>
        <v>17-Dec-2000</v>
      </c>
      <c r="M211" s="40">
        <f>VLOOKUP($A211,'Hospitalisation Details'!$A$2:$K$2338,6,FALSE)</f>
        <v>35595.589999999997</v>
      </c>
      <c r="N211" s="18" t="str">
        <f>VLOOKUP($A211,'Hospitalisation Details'!$A$2:$K$2338,7,FALSE)</f>
        <v>tier - 2</v>
      </c>
      <c r="O211" s="18" t="str">
        <f>VLOOKUP($A211,'Hospitalisation Details'!$A$2:$K$2338,8,FALSE)</f>
        <v>tier - 3</v>
      </c>
      <c r="P211" s="18" t="str">
        <f>VLOOKUP($A211,'Hospitalisation Details'!$A$2:$K$2338,9,FALSE)</f>
        <v>R1013</v>
      </c>
      <c r="Q211" s="43">
        <f>VLOOKUP($A211,'Hospitalisation Details'!$A$2:$K$2338,11,FALSE)</f>
        <v>22</v>
      </c>
    </row>
    <row r="212" spans="1:17" ht="15.75" hidden="1">
      <c r="A212" s="41" t="s">
        <v>2161</v>
      </c>
      <c r="B212" s="39" t="s">
        <v>2591</v>
      </c>
      <c r="C212" s="18">
        <f>VLOOKUP($A212,'Medical Examinations'!$A$1:$J$2336,2,FALSE)</f>
        <v>35.6</v>
      </c>
      <c r="D212" s="18">
        <f>VLOOKUP($A212,'Medical Examinations'!$A$1:$J$2336,3,FALSE)</f>
        <v>4.0199999999999996</v>
      </c>
      <c r="E212" s="18" t="str">
        <f>VLOOKUP($A212,'Medical Examinations'!$A$1:$J$2336,4,FALSE)</f>
        <v>Yes</v>
      </c>
      <c r="F212" s="18" t="str">
        <f>VLOOKUP($A212,'Medical Examinations'!$A$1:$J$2336,5,FALSE)</f>
        <v>Yes</v>
      </c>
      <c r="G212" s="18" t="str">
        <f>VLOOKUP($A212,'Medical Examinations'!$A$1:$J$2336,6,FALSE)</f>
        <v>No</v>
      </c>
      <c r="H212" s="18">
        <f>VLOOKUP($A212,'Medical Examinations'!$A$1:$J$2336,7,FALSE)</f>
        <v>2</v>
      </c>
      <c r="I212" s="18" t="str">
        <f>VLOOKUP($A212,'Medical Examinations'!$A$1:$J$2336,8,FALSE)</f>
        <v>Yes</v>
      </c>
      <c r="J212" s="18" t="str">
        <f>VLOOKUP($A212,'Medical Examinations'!$A$1:$J$2336,9,FALSE)</f>
        <v>Obesity</v>
      </c>
      <c r="K212" s="18" t="str">
        <f>VLOOKUP($A212,'Medical Examinations'!$A$1:$J$2336,10,FALSE)</f>
        <v>Normal</v>
      </c>
      <c r="L212" s="18" t="str">
        <f>VLOOKUP($A212,'Hospitalisation Details'!$A$2:$K$2338,10,FALSE)</f>
        <v>19-Nov-2000</v>
      </c>
      <c r="M212" s="40">
        <f>VLOOKUP($A212,'Hospitalisation Details'!$A$2:$K$2338,6,FALSE)</f>
        <v>35585.58</v>
      </c>
      <c r="N212" s="18" t="str">
        <f>VLOOKUP($A212,'Hospitalisation Details'!$A$2:$K$2338,7,FALSE)</f>
        <v>tier - 2</v>
      </c>
      <c r="O212" s="18" t="str">
        <f>VLOOKUP($A212,'Hospitalisation Details'!$A$2:$K$2338,8,FALSE)</f>
        <v>tier - 3</v>
      </c>
      <c r="P212" s="18" t="str">
        <f>VLOOKUP($A212,'Hospitalisation Details'!$A$2:$K$2338,9,FALSE)</f>
        <v>R1011</v>
      </c>
      <c r="Q212" s="43">
        <f>VLOOKUP($A212,'Hospitalisation Details'!$A$2:$K$2338,11,FALSE)</f>
        <v>22</v>
      </c>
    </row>
    <row r="213" spans="1:17" ht="15.75" hidden="1">
      <c r="A213" s="42" t="s">
        <v>2160</v>
      </c>
      <c r="B213" s="6" t="s">
        <v>2592</v>
      </c>
      <c r="C213" s="18">
        <f>VLOOKUP($A213,'Medical Examinations'!$A$1:$J$2336,2,FALSE)</f>
        <v>34.39</v>
      </c>
      <c r="D213" s="18">
        <f>VLOOKUP($A213,'Medical Examinations'!$A$1:$J$2336,3,FALSE)</f>
        <v>8.7200000000000006</v>
      </c>
      <c r="E213" s="18" t="str">
        <f>VLOOKUP($A213,'Medical Examinations'!$A$1:$J$2336,4,FALSE)</f>
        <v>No</v>
      </c>
      <c r="F213" s="18" t="str">
        <f>VLOOKUP($A213,'Medical Examinations'!$A$1:$J$2336,5,FALSE)</f>
        <v>No</v>
      </c>
      <c r="G213" s="18" t="str">
        <f>VLOOKUP($A213,'Medical Examinations'!$A$1:$J$2336,6,FALSE)</f>
        <v>No</v>
      </c>
      <c r="H213" s="18">
        <f>VLOOKUP($A213,'Medical Examinations'!$A$1:$J$2336,7,FALSE)</f>
        <v>0</v>
      </c>
      <c r="I213" s="18" t="str">
        <f>VLOOKUP($A213,'Medical Examinations'!$A$1:$J$2336,8,FALSE)</f>
        <v>yes</v>
      </c>
      <c r="J213" s="18" t="str">
        <f>VLOOKUP($A213,'Medical Examinations'!$A$1:$J$2336,9,FALSE)</f>
        <v>Obesity</v>
      </c>
      <c r="K213" s="18" t="str">
        <f>VLOOKUP($A213,'Medical Examinations'!$A$1:$J$2336,10,FALSE)</f>
        <v>Diabetes</v>
      </c>
      <c r="L213" s="18" t="str">
        <f>VLOOKUP($A213,'Hospitalisation Details'!$A$2:$K$2338,10,FALSE)</f>
        <v>10-Aug-1971</v>
      </c>
      <c r="M213" s="40">
        <f>VLOOKUP($A213,'Hospitalisation Details'!$A$2:$K$2338,6,FALSE)</f>
        <v>35583.17</v>
      </c>
      <c r="N213" s="18" t="str">
        <f>VLOOKUP($A213,'Hospitalisation Details'!$A$2:$K$2338,7,FALSE)</f>
        <v>tier - 1</v>
      </c>
      <c r="O213" s="18" t="str">
        <f>VLOOKUP($A213,'Hospitalisation Details'!$A$2:$K$2338,8,FALSE)</f>
        <v>tier - 3</v>
      </c>
      <c r="P213" s="18" t="str">
        <f>VLOOKUP($A213,'Hospitalisation Details'!$A$2:$K$2338,9,FALSE)</f>
        <v>R1011</v>
      </c>
      <c r="Q213" s="43">
        <f>VLOOKUP($A213,'Hospitalisation Details'!$A$2:$K$2338,11,FALSE)</f>
        <v>51</v>
      </c>
    </row>
    <row r="214" spans="1:17" ht="15.75" hidden="1">
      <c r="A214" s="41" t="s">
        <v>2159</v>
      </c>
      <c r="B214" s="39" t="s">
        <v>2593</v>
      </c>
      <c r="C214" s="18">
        <f>VLOOKUP($A214,'Medical Examinations'!$A$1:$J$2336,2,FALSE)</f>
        <v>29.06</v>
      </c>
      <c r="D214" s="18">
        <f>VLOOKUP($A214,'Medical Examinations'!$A$1:$J$2336,3,FALSE)</f>
        <v>6.25</v>
      </c>
      <c r="E214" s="18" t="str">
        <f>VLOOKUP($A214,'Medical Examinations'!$A$1:$J$2336,4,FALSE)</f>
        <v>Yes</v>
      </c>
      <c r="F214" s="18" t="str">
        <f>VLOOKUP($A214,'Medical Examinations'!$A$1:$J$2336,5,FALSE)</f>
        <v>No</v>
      </c>
      <c r="G214" s="18" t="str">
        <f>VLOOKUP($A214,'Medical Examinations'!$A$1:$J$2336,6,FALSE)</f>
        <v>No</v>
      </c>
      <c r="H214" s="18">
        <f>VLOOKUP($A214,'Medical Examinations'!$A$1:$J$2336,7,FALSE)</f>
        <v>1</v>
      </c>
      <c r="I214" s="18" t="str">
        <f>VLOOKUP($A214,'Medical Examinations'!$A$1:$J$2336,8,FALSE)</f>
        <v>Yes</v>
      </c>
      <c r="J214" s="18" t="str">
        <f>VLOOKUP($A214,'Medical Examinations'!$A$1:$J$2336,9,FALSE)</f>
        <v>OverWeight</v>
      </c>
      <c r="K214" s="18" t="str">
        <f>VLOOKUP($A214,'Medical Examinations'!$A$1:$J$2336,10,FALSE)</f>
        <v>Prediabetes</v>
      </c>
      <c r="L214" s="18" t="str">
        <f>VLOOKUP($A214,'Hospitalisation Details'!$A$2:$K$2338,10,FALSE)</f>
        <v>29-Aug-1964</v>
      </c>
      <c r="M214" s="40">
        <f>VLOOKUP($A214,'Hospitalisation Details'!$A$2:$K$2338,6,FALSE)</f>
        <v>35573.26</v>
      </c>
      <c r="N214" s="18" t="str">
        <f>VLOOKUP($A214,'Hospitalisation Details'!$A$2:$K$2338,7,FALSE)</f>
        <v>tier - 2</v>
      </c>
      <c r="O214" s="18" t="str">
        <f>VLOOKUP($A214,'Hospitalisation Details'!$A$2:$K$2338,8,FALSE)</f>
        <v>tier - 1</v>
      </c>
      <c r="P214" s="18" t="str">
        <f>VLOOKUP($A214,'Hospitalisation Details'!$A$2:$K$2338,9,FALSE)</f>
        <v>R1011</v>
      </c>
      <c r="Q214" s="43">
        <f>VLOOKUP($A214,'Hospitalisation Details'!$A$2:$K$2338,11,FALSE)</f>
        <v>58</v>
      </c>
    </row>
    <row r="215" spans="1:17" ht="15.75" hidden="1">
      <c r="A215" s="42" t="s">
        <v>2158</v>
      </c>
      <c r="B215" s="6" t="s">
        <v>2594</v>
      </c>
      <c r="C215" s="18">
        <f>VLOOKUP($A215,'Medical Examinations'!$A$1:$J$2336,2,FALSE)</f>
        <v>35.799999999999997</v>
      </c>
      <c r="D215" s="18">
        <f>VLOOKUP($A215,'Medical Examinations'!$A$1:$J$2336,3,FALSE)</f>
        <v>7.32</v>
      </c>
      <c r="E215" s="18" t="str">
        <f>VLOOKUP($A215,'Medical Examinations'!$A$1:$J$2336,4,FALSE)</f>
        <v>No</v>
      </c>
      <c r="F215" s="18" t="str">
        <f>VLOOKUP($A215,'Medical Examinations'!$A$1:$J$2336,5,FALSE)</f>
        <v>No</v>
      </c>
      <c r="G215" s="18" t="str">
        <f>VLOOKUP($A215,'Medical Examinations'!$A$1:$J$2336,6,FALSE)</f>
        <v>No</v>
      </c>
      <c r="H215" s="18">
        <f>VLOOKUP($A215,'Medical Examinations'!$A$1:$J$2336,7,FALSE)</f>
        <v>2</v>
      </c>
      <c r="I215" s="18" t="str">
        <f>VLOOKUP($A215,'Medical Examinations'!$A$1:$J$2336,8,FALSE)</f>
        <v>yes</v>
      </c>
      <c r="J215" s="18" t="str">
        <f>VLOOKUP($A215,'Medical Examinations'!$A$1:$J$2336,9,FALSE)</f>
        <v>Obesity</v>
      </c>
      <c r="K215" s="18" t="str">
        <f>VLOOKUP($A215,'Medical Examinations'!$A$1:$J$2336,10,FALSE)</f>
        <v>Diabetes</v>
      </c>
      <c r="L215" s="18" t="str">
        <f>VLOOKUP($A215,'Hospitalisation Details'!$A$2:$K$2338,10,FALSE)</f>
        <v>27-Oct-1973</v>
      </c>
      <c r="M215" s="40">
        <f>VLOOKUP($A215,'Hospitalisation Details'!$A$2:$K$2338,6,FALSE)</f>
        <v>35547.72</v>
      </c>
      <c r="N215" s="18" t="str">
        <f>VLOOKUP($A215,'Hospitalisation Details'!$A$2:$K$2338,7,FALSE)</f>
        <v>tier - 1</v>
      </c>
      <c r="O215" s="18" t="str">
        <f>VLOOKUP($A215,'Hospitalisation Details'!$A$2:$K$2338,8,FALSE)</f>
        <v>tier - 1</v>
      </c>
      <c r="P215" s="18" t="str">
        <f>VLOOKUP($A215,'Hospitalisation Details'!$A$2:$K$2338,9,FALSE)</f>
        <v>R1011</v>
      </c>
      <c r="Q215" s="43">
        <f>VLOOKUP($A215,'Hospitalisation Details'!$A$2:$K$2338,11,FALSE)</f>
        <v>49</v>
      </c>
    </row>
    <row r="216" spans="1:17" ht="15.75" hidden="1">
      <c r="A216" s="41" t="s">
        <v>2157</v>
      </c>
      <c r="B216" s="39" t="s">
        <v>2595</v>
      </c>
      <c r="C216" s="18">
        <f>VLOOKUP($A216,'Medical Examinations'!$A$1:$J$2336,2,FALSE)</f>
        <v>49.8</v>
      </c>
      <c r="D216" s="18">
        <f>VLOOKUP($A216,'Medical Examinations'!$A$1:$J$2336,3,FALSE)</f>
        <v>4.24</v>
      </c>
      <c r="E216" s="18" t="str">
        <f>VLOOKUP($A216,'Medical Examinations'!$A$1:$J$2336,4,FALSE)</f>
        <v>No</v>
      </c>
      <c r="F216" s="18" t="str">
        <f>VLOOKUP($A216,'Medical Examinations'!$A$1:$J$2336,5,FALSE)</f>
        <v>No</v>
      </c>
      <c r="G216" s="18" t="str">
        <f>VLOOKUP($A216,'Medical Examinations'!$A$1:$J$2336,6,FALSE)</f>
        <v>No</v>
      </c>
      <c r="H216" s="18">
        <f>VLOOKUP($A216,'Medical Examinations'!$A$1:$J$2336,7,FALSE)</f>
        <v>1</v>
      </c>
      <c r="I216" s="18" t="str">
        <f>VLOOKUP($A216,'Medical Examinations'!$A$1:$J$2336,8,FALSE)</f>
        <v>yes</v>
      </c>
      <c r="J216" s="18" t="str">
        <f>VLOOKUP($A216,'Medical Examinations'!$A$1:$J$2336,9,FALSE)</f>
        <v>Obesity</v>
      </c>
      <c r="K216" s="18" t="str">
        <f>VLOOKUP($A216,'Medical Examinations'!$A$1:$J$2336,10,FALSE)</f>
        <v>Normal</v>
      </c>
      <c r="L216" s="18" t="str">
        <f>VLOOKUP($A216,'Hospitalisation Details'!$A$2:$K$2338,10,FALSE)</f>
        <v>13-Sep-1992</v>
      </c>
      <c r="M216" s="40">
        <f>VLOOKUP($A216,'Hospitalisation Details'!$A$2:$K$2338,6,FALSE)</f>
        <v>35547.47</v>
      </c>
      <c r="N216" s="18" t="str">
        <f>VLOOKUP($A216,'Hospitalisation Details'!$A$2:$K$2338,7,FALSE)</f>
        <v>tier - 2</v>
      </c>
      <c r="O216" s="18" t="str">
        <f>VLOOKUP($A216,'Hospitalisation Details'!$A$2:$K$2338,8,FALSE)</f>
        <v>tier - 3</v>
      </c>
      <c r="P216" s="18" t="str">
        <f>VLOOKUP($A216,'Hospitalisation Details'!$A$2:$K$2338,9,FALSE)</f>
        <v>R1011</v>
      </c>
      <c r="Q216" s="43">
        <f>VLOOKUP($A216,'Hospitalisation Details'!$A$2:$K$2338,11,FALSE)</f>
        <v>30</v>
      </c>
    </row>
    <row r="217" spans="1:17" ht="15.75" hidden="1">
      <c r="A217" s="42" t="s">
        <v>2156</v>
      </c>
      <c r="B217" s="6" t="s">
        <v>2596</v>
      </c>
      <c r="C217" s="18">
        <f>VLOOKUP($A217,'Medical Examinations'!$A$1:$J$2336,2,FALSE)</f>
        <v>35.71</v>
      </c>
      <c r="D217" s="18">
        <f>VLOOKUP($A217,'Medical Examinations'!$A$1:$J$2336,3,FALSE)</f>
        <v>6.84</v>
      </c>
      <c r="E217" s="18" t="str">
        <f>VLOOKUP($A217,'Medical Examinations'!$A$1:$J$2336,4,FALSE)</f>
        <v>No</v>
      </c>
      <c r="F217" s="18" t="str">
        <f>VLOOKUP($A217,'Medical Examinations'!$A$1:$J$2336,5,FALSE)</f>
        <v>No</v>
      </c>
      <c r="G217" s="18" t="str">
        <f>VLOOKUP($A217,'Medical Examinations'!$A$1:$J$2336,6,FALSE)</f>
        <v>No</v>
      </c>
      <c r="H217" s="18">
        <f>VLOOKUP($A217,'Medical Examinations'!$A$1:$J$2336,7,FALSE)</f>
        <v>2</v>
      </c>
      <c r="I217" s="18" t="str">
        <f>VLOOKUP($A217,'Medical Examinations'!$A$1:$J$2336,8,FALSE)</f>
        <v>yes</v>
      </c>
      <c r="J217" s="18" t="str">
        <f>VLOOKUP($A217,'Medical Examinations'!$A$1:$J$2336,9,FALSE)</f>
        <v>Obesity</v>
      </c>
      <c r="K217" s="18" t="str">
        <f>VLOOKUP($A217,'Medical Examinations'!$A$1:$J$2336,10,FALSE)</f>
        <v>Diabetes</v>
      </c>
      <c r="L217" s="18" t="str">
        <f>VLOOKUP($A217,'Hospitalisation Details'!$A$2:$K$2338,10,FALSE)</f>
        <v>16-Dec-1973</v>
      </c>
      <c r="M217" s="40">
        <f>VLOOKUP($A217,'Hospitalisation Details'!$A$2:$K$2338,6,FALSE)</f>
        <v>35517.19</v>
      </c>
      <c r="N217" s="18" t="str">
        <f>VLOOKUP($A217,'Hospitalisation Details'!$A$2:$K$2338,7,FALSE)</f>
        <v>tier - 2</v>
      </c>
      <c r="O217" s="18" t="str">
        <f>VLOOKUP($A217,'Hospitalisation Details'!$A$2:$K$2338,8,FALSE)</f>
        <v>tier - 2</v>
      </c>
      <c r="P217" s="18" t="str">
        <f>VLOOKUP($A217,'Hospitalisation Details'!$A$2:$K$2338,9,FALSE)</f>
        <v>R1011</v>
      </c>
      <c r="Q217" s="43">
        <f>VLOOKUP($A217,'Hospitalisation Details'!$A$2:$K$2338,11,FALSE)</f>
        <v>49</v>
      </c>
    </row>
    <row r="218" spans="1:17" ht="15.75" hidden="1">
      <c r="A218" s="41" t="s">
        <v>2155</v>
      </c>
      <c r="B218" s="39" t="s">
        <v>2597</v>
      </c>
      <c r="C218" s="18">
        <f>VLOOKUP($A218,'Medical Examinations'!$A$1:$J$2336,2,FALSE)</f>
        <v>30.8</v>
      </c>
      <c r="D218" s="18">
        <f>VLOOKUP($A218,'Medical Examinations'!$A$1:$J$2336,3,FALSE)</f>
        <v>5.23</v>
      </c>
      <c r="E218" s="18" t="str">
        <f>VLOOKUP($A218,'Medical Examinations'!$A$1:$J$2336,4,FALSE)</f>
        <v>Yes</v>
      </c>
      <c r="F218" s="18" t="str">
        <f>VLOOKUP($A218,'Medical Examinations'!$A$1:$J$2336,5,FALSE)</f>
        <v>No</v>
      </c>
      <c r="G218" s="18" t="str">
        <f>VLOOKUP($A218,'Medical Examinations'!$A$1:$J$2336,6,FALSE)</f>
        <v>No</v>
      </c>
      <c r="H218" s="18">
        <f>VLOOKUP($A218,'Medical Examinations'!$A$1:$J$2336,7,FALSE)</f>
        <v>1</v>
      </c>
      <c r="I218" s="18" t="str">
        <f>VLOOKUP($A218,'Medical Examinations'!$A$1:$J$2336,8,FALSE)</f>
        <v>Yes</v>
      </c>
      <c r="J218" s="18" t="str">
        <f>VLOOKUP($A218,'Medical Examinations'!$A$1:$J$2336,9,FALSE)</f>
        <v>Obesity</v>
      </c>
      <c r="K218" s="18" t="str">
        <f>VLOOKUP($A218,'Medical Examinations'!$A$1:$J$2336,10,FALSE)</f>
        <v>Normal</v>
      </c>
      <c r="L218" s="18" t="str">
        <f>VLOOKUP($A218,'Hospitalisation Details'!$A$2:$K$2338,10,FALSE)</f>
        <v>20-Nov-1988</v>
      </c>
      <c r="M218" s="40">
        <f>VLOOKUP($A218,'Hospitalisation Details'!$A$2:$K$2338,6,FALSE)</f>
        <v>35491.64</v>
      </c>
      <c r="N218" s="18" t="str">
        <f>VLOOKUP($A218,'Hospitalisation Details'!$A$2:$K$2338,7,FALSE)</f>
        <v>tier - 1</v>
      </c>
      <c r="O218" s="18" t="str">
        <f>VLOOKUP($A218,'Hospitalisation Details'!$A$2:$K$2338,8,FALSE)</f>
        <v>tier - 2</v>
      </c>
      <c r="P218" s="18" t="str">
        <f>VLOOKUP($A218,'Hospitalisation Details'!$A$2:$K$2338,9,FALSE)</f>
        <v>R1011</v>
      </c>
      <c r="Q218" s="43">
        <f>VLOOKUP($A218,'Hospitalisation Details'!$A$2:$K$2338,11,FALSE)</f>
        <v>34</v>
      </c>
    </row>
    <row r="219" spans="1:17" ht="15.75" hidden="1">
      <c r="A219" s="42" t="s">
        <v>2154</v>
      </c>
      <c r="B219" s="6" t="s">
        <v>2598</v>
      </c>
      <c r="C219" s="18">
        <f>VLOOKUP($A219,'Medical Examinations'!$A$1:$J$2336,2,FALSE)</f>
        <v>33.69</v>
      </c>
      <c r="D219" s="18">
        <f>VLOOKUP($A219,'Medical Examinations'!$A$1:$J$2336,3,FALSE)</f>
        <v>9.68</v>
      </c>
      <c r="E219" s="18" t="str">
        <f>VLOOKUP($A219,'Medical Examinations'!$A$1:$J$2336,4,FALSE)</f>
        <v>No</v>
      </c>
      <c r="F219" s="18" t="str">
        <f>VLOOKUP($A219,'Medical Examinations'!$A$1:$J$2336,5,FALSE)</f>
        <v>No</v>
      </c>
      <c r="G219" s="18" t="str">
        <f>VLOOKUP($A219,'Medical Examinations'!$A$1:$J$2336,6,FALSE)</f>
        <v>No</v>
      </c>
      <c r="H219" s="18">
        <f>VLOOKUP($A219,'Medical Examinations'!$A$1:$J$2336,7,FALSE)</f>
        <v>0</v>
      </c>
      <c r="I219" s="18" t="str">
        <f>VLOOKUP($A219,'Medical Examinations'!$A$1:$J$2336,8,FALSE)</f>
        <v>yes</v>
      </c>
      <c r="J219" s="18" t="str">
        <f>VLOOKUP($A219,'Medical Examinations'!$A$1:$J$2336,9,FALSE)</f>
        <v>Obesity</v>
      </c>
      <c r="K219" s="18" t="str">
        <f>VLOOKUP($A219,'Medical Examinations'!$A$1:$J$2336,10,FALSE)</f>
        <v>Diabetes</v>
      </c>
      <c r="L219" s="18" t="str">
        <f>VLOOKUP($A219,'Hospitalisation Details'!$A$2:$K$2338,10,FALSE)</f>
        <v>22-Sep-1971</v>
      </c>
      <c r="M219" s="40">
        <f>VLOOKUP($A219,'Hospitalisation Details'!$A$2:$K$2338,6,FALSE)</f>
        <v>35345.730000000003</v>
      </c>
      <c r="N219" s="18" t="str">
        <f>VLOOKUP($A219,'Hospitalisation Details'!$A$2:$K$2338,7,FALSE)</f>
        <v>tier - 2</v>
      </c>
      <c r="O219" s="18" t="str">
        <f>VLOOKUP($A219,'Hospitalisation Details'!$A$2:$K$2338,8,FALSE)</f>
        <v>tier - 3</v>
      </c>
      <c r="P219" s="18" t="str">
        <f>VLOOKUP($A219,'Hospitalisation Details'!$A$2:$K$2338,9,FALSE)</f>
        <v>R1011</v>
      </c>
      <c r="Q219" s="43">
        <f>VLOOKUP($A219,'Hospitalisation Details'!$A$2:$K$2338,11,FALSE)</f>
        <v>51</v>
      </c>
    </row>
    <row r="220" spans="1:17" ht="15.75" hidden="1">
      <c r="A220" s="41" t="s">
        <v>2153</v>
      </c>
      <c r="B220" s="39" t="s">
        <v>2599</v>
      </c>
      <c r="C220" s="18">
        <f>VLOOKUP($A220,'Medical Examinations'!$A$1:$J$2336,2,FALSE)</f>
        <v>42.27</v>
      </c>
      <c r="D220" s="18">
        <f>VLOOKUP($A220,'Medical Examinations'!$A$1:$J$2336,3,FALSE)</f>
        <v>6.05</v>
      </c>
      <c r="E220" s="18" t="str">
        <f>VLOOKUP($A220,'Medical Examinations'!$A$1:$J$2336,4,FALSE)</f>
        <v>Yes</v>
      </c>
      <c r="F220" s="18" t="str">
        <f>VLOOKUP($A220,'Medical Examinations'!$A$1:$J$2336,5,FALSE)</f>
        <v>No</v>
      </c>
      <c r="G220" s="18" t="str">
        <f>VLOOKUP($A220,'Medical Examinations'!$A$1:$J$2336,6,FALSE)</f>
        <v>No</v>
      </c>
      <c r="H220" s="18">
        <f>VLOOKUP($A220,'Medical Examinations'!$A$1:$J$2336,7,FALSE)</f>
        <v>1</v>
      </c>
      <c r="I220" s="18" t="str">
        <f>VLOOKUP($A220,'Medical Examinations'!$A$1:$J$2336,8,FALSE)</f>
        <v>Yes</v>
      </c>
      <c r="J220" s="18" t="str">
        <f>VLOOKUP($A220,'Medical Examinations'!$A$1:$J$2336,9,FALSE)</f>
        <v>Obesity</v>
      </c>
      <c r="K220" s="18" t="str">
        <f>VLOOKUP($A220,'Medical Examinations'!$A$1:$J$2336,10,FALSE)</f>
        <v>Prediabetes</v>
      </c>
      <c r="L220" s="18" t="str">
        <f>VLOOKUP($A220,'Hospitalisation Details'!$A$2:$K$2338,10,FALSE)</f>
        <v>19-Sep-1988</v>
      </c>
      <c r="M220" s="40">
        <f>VLOOKUP($A220,'Hospitalisation Details'!$A$2:$K$2338,6,FALSE)</f>
        <v>35315.96</v>
      </c>
      <c r="N220" s="18" t="str">
        <f>VLOOKUP($A220,'Hospitalisation Details'!$A$2:$K$2338,7,FALSE)</f>
        <v>tier - 2</v>
      </c>
      <c r="O220" s="18" t="str">
        <f>VLOOKUP($A220,'Hospitalisation Details'!$A$2:$K$2338,8,FALSE)</f>
        <v>tier - 1</v>
      </c>
      <c r="P220" s="18" t="str">
        <f>VLOOKUP($A220,'Hospitalisation Details'!$A$2:$K$2338,9,FALSE)</f>
        <v>R1011</v>
      </c>
      <c r="Q220" s="43">
        <f>VLOOKUP($A220,'Hospitalisation Details'!$A$2:$K$2338,11,FALSE)</f>
        <v>34</v>
      </c>
    </row>
    <row r="221" spans="1:17" ht="15.75" hidden="1">
      <c r="A221" s="42" t="s">
        <v>2152</v>
      </c>
      <c r="B221" s="6" t="s">
        <v>2462</v>
      </c>
      <c r="C221" s="18">
        <f>VLOOKUP($A221,'Medical Examinations'!$A$1:$J$2336,2,FALSE)</f>
        <v>53.25</v>
      </c>
      <c r="D221" s="18">
        <f>VLOOKUP($A221,'Medical Examinations'!$A$1:$J$2336,3,FALSE)</f>
        <v>6.11</v>
      </c>
      <c r="E221" s="18" t="str">
        <f>VLOOKUP($A221,'Medical Examinations'!$A$1:$J$2336,4,FALSE)</f>
        <v>Yes</v>
      </c>
      <c r="F221" s="18" t="str">
        <f>VLOOKUP($A221,'Medical Examinations'!$A$1:$J$2336,5,FALSE)</f>
        <v>No</v>
      </c>
      <c r="G221" s="18" t="str">
        <f>VLOOKUP($A221,'Medical Examinations'!$A$1:$J$2336,6,FALSE)</f>
        <v>Yes</v>
      </c>
      <c r="H221" s="18">
        <f>VLOOKUP($A221,'Medical Examinations'!$A$1:$J$2336,7,FALSE)</f>
        <v>1</v>
      </c>
      <c r="I221" s="18" t="str">
        <f>VLOOKUP($A221,'Medical Examinations'!$A$1:$J$2336,8,FALSE)</f>
        <v>Yes</v>
      </c>
      <c r="J221" s="18" t="str">
        <f>VLOOKUP($A221,'Medical Examinations'!$A$1:$J$2336,9,FALSE)</f>
        <v>Obesity</v>
      </c>
      <c r="K221" s="18" t="str">
        <f>VLOOKUP($A221,'Medical Examinations'!$A$1:$J$2336,10,FALSE)</f>
        <v>Prediabetes</v>
      </c>
      <c r="L221" s="18" t="str">
        <f>VLOOKUP($A221,'Hospitalisation Details'!$A$2:$K$2338,10,FALSE)</f>
        <v>9-Jul-1997</v>
      </c>
      <c r="M221" s="40">
        <f>VLOOKUP($A221,'Hospitalisation Details'!$A$2:$K$2338,6,FALSE)</f>
        <v>35302.089999999997</v>
      </c>
      <c r="N221" s="18" t="str">
        <f>VLOOKUP($A221,'Hospitalisation Details'!$A$2:$K$2338,7,FALSE)</f>
        <v>tier - 1</v>
      </c>
      <c r="O221" s="18" t="str">
        <f>VLOOKUP($A221,'Hospitalisation Details'!$A$2:$K$2338,8,FALSE)</f>
        <v>tier - 2</v>
      </c>
      <c r="P221" s="18" t="str">
        <f>VLOOKUP($A221,'Hospitalisation Details'!$A$2:$K$2338,9,FALSE)</f>
        <v>R1011</v>
      </c>
      <c r="Q221" s="43">
        <f>VLOOKUP($A221,'Hospitalisation Details'!$A$2:$K$2338,11,FALSE)</f>
        <v>25</v>
      </c>
    </row>
    <row r="222" spans="1:17" ht="15.75">
      <c r="A222" s="41" t="s">
        <v>2151</v>
      </c>
      <c r="B222" s="39" t="s">
        <v>2600</v>
      </c>
      <c r="C222" s="18">
        <f>VLOOKUP($A222,'Medical Examinations'!$A$1:$J$2336,2,FALSE)</f>
        <v>26.8</v>
      </c>
      <c r="D222" s="18">
        <f>VLOOKUP($A222,'Medical Examinations'!$A$1:$J$2336,3,FALSE)</f>
        <v>10.93</v>
      </c>
      <c r="E222" s="18" t="str">
        <f>VLOOKUP($A222,'Medical Examinations'!$A$1:$J$2336,4,FALSE)</f>
        <v>Yes</v>
      </c>
      <c r="F222" s="18" t="str">
        <f>VLOOKUP($A222,'Medical Examinations'!$A$1:$J$2336,5,FALSE)</f>
        <v>No</v>
      </c>
      <c r="G222" s="18" t="str">
        <f>VLOOKUP($A222,'Medical Examinations'!$A$1:$J$2336,6,FALSE)</f>
        <v>No</v>
      </c>
      <c r="H222" s="18">
        <f>VLOOKUP($A222,'Medical Examinations'!$A$1:$J$2336,7,FALSE)</f>
        <v>0</v>
      </c>
      <c r="I222" s="18" t="str">
        <f>VLOOKUP($A222,'Medical Examinations'!$A$1:$J$2336,8,FALSE)</f>
        <v>No</v>
      </c>
      <c r="J222" s="18" t="str">
        <f>VLOOKUP($A222,'Medical Examinations'!$A$1:$J$2336,9,FALSE)</f>
        <v>OverWeight</v>
      </c>
      <c r="K222" s="18" t="str">
        <f>VLOOKUP($A222,'Medical Examinations'!$A$1:$J$2336,10,FALSE)</f>
        <v>Diabetes</v>
      </c>
      <c r="L222" s="18" t="str">
        <f>VLOOKUP($A222,'Hospitalisation Details'!$A$2:$K$2338,10,FALSE)</f>
        <v>30-Dec-1967</v>
      </c>
      <c r="M222" s="40">
        <f>VLOOKUP($A222,'Hospitalisation Details'!$A$2:$K$2338,6,FALSE)</f>
        <v>35160.129999999997</v>
      </c>
      <c r="N222" s="18" t="str">
        <f>VLOOKUP($A222,'Hospitalisation Details'!$A$2:$K$2338,7,FALSE)</f>
        <v>tier - 2</v>
      </c>
      <c r="O222" s="18" t="str">
        <f>VLOOKUP($A222,'Hospitalisation Details'!$A$2:$K$2338,8,FALSE)</f>
        <v>tier - 2</v>
      </c>
      <c r="P222" s="18" t="str">
        <f>VLOOKUP($A222,'Hospitalisation Details'!$A$2:$K$2338,9,FALSE)</f>
        <v>R1011</v>
      </c>
      <c r="Q222" s="43">
        <f>VLOOKUP($A222,'Hospitalisation Details'!$A$2:$K$2338,11,FALSE)</f>
        <v>55</v>
      </c>
    </row>
    <row r="223" spans="1:17" ht="15.75" hidden="1">
      <c r="A223" s="42" t="s">
        <v>2150</v>
      </c>
      <c r="B223" s="6" t="s">
        <v>2601</v>
      </c>
      <c r="C223" s="18">
        <f>VLOOKUP($A223,'Medical Examinations'!$A$1:$J$2336,2,FALSE)</f>
        <v>28.5</v>
      </c>
      <c r="D223" s="18">
        <f>VLOOKUP($A223,'Medical Examinations'!$A$1:$J$2336,3,FALSE)</f>
        <v>5.12</v>
      </c>
      <c r="E223" s="18" t="str">
        <f>VLOOKUP($A223,'Medical Examinations'!$A$1:$J$2336,4,FALSE)</f>
        <v>No</v>
      </c>
      <c r="F223" s="18" t="str">
        <f>VLOOKUP($A223,'Medical Examinations'!$A$1:$J$2336,5,FALSE)</f>
        <v>No</v>
      </c>
      <c r="G223" s="18" t="str">
        <f>VLOOKUP($A223,'Medical Examinations'!$A$1:$J$2336,6,FALSE)</f>
        <v>No</v>
      </c>
      <c r="H223" s="18">
        <f>VLOOKUP($A223,'Medical Examinations'!$A$1:$J$2336,7,FALSE)</f>
        <v>1</v>
      </c>
      <c r="I223" s="18" t="str">
        <f>VLOOKUP($A223,'Medical Examinations'!$A$1:$J$2336,8,FALSE)</f>
        <v>yes</v>
      </c>
      <c r="J223" s="18" t="str">
        <f>VLOOKUP($A223,'Medical Examinations'!$A$1:$J$2336,9,FALSE)</f>
        <v>OverWeight</v>
      </c>
      <c r="K223" s="18" t="str">
        <f>VLOOKUP($A223,'Medical Examinations'!$A$1:$J$2336,10,FALSE)</f>
        <v>Normal</v>
      </c>
      <c r="L223" s="18" t="str">
        <f>VLOOKUP($A223,'Hospitalisation Details'!$A$2:$K$2338,10,FALSE)</f>
        <v>22-Dec-1998</v>
      </c>
      <c r="M223" s="40">
        <f>VLOOKUP($A223,'Hospitalisation Details'!$A$2:$K$2338,6,FALSE)</f>
        <v>35147.53</v>
      </c>
      <c r="N223" s="18" t="str">
        <f>VLOOKUP($A223,'Hospitalisation Details'!$A$2:$K$2338,7,FALSE)</f>
        <v>tier - 1</v>
      </c>
      <c r="O223" s="18" t="str">
        <f>VLOOKUP($A223,'Hospitalisation Details'!$A$2:$K$2338,8,FALSE)</f>
        <v>tier - 1</v>
      </c>
      <c r="P223" s="18" t="str">
        <f>VLOOKUP($A223,'Hospitalisation Details'!$A$2:$K$2338,9,FALSE)</f>
        <v>R1016</v>
      </c>
      <c r="Q223" s="43">
        <f>VLOOKUP($A223,'Hospitalisation Details'!$A$2:$K$2338,11,FALSE)</f>
        <v>24</v>
      </c>
    </row>
    <row r="224" spans="1:17" ht="15.75" hidden="1">
      <c r="A224" s="41" t="s">
        <v>2149</v>
      </c>
      <c r="B224" s="39" t="s">
        <v>2602</v>
      </c>
      <c r="C224" s="18">
        <f>VLOOKUP($A224,'Medical Examinations'!$A$1:$J$2336,2,FALSE)</f>
        <v>22.895</v>
      </c>
      <c r="D224" s="18">
        <f>VLOOKUP($A224,'Medical Examinations'!$A$1:$J$2336,3,FALSE)</f>
        <v>5.72</v>
      </c>
      <c r="E224" s="18" t="str">
        <f>VLOOKUP($A224,'Medical Examinations'!$A$1:$J$2336,4,FALSE)</f>
        <v>No</v>
      </c>
      <c r="F224" s="18" t="str">
        <f>VLOOKUP($A224,'Medical Examinations'!$A$1:$J$2336,5,FALSE)</f>
        <v>No</v>
      </c>
      <c r="G224" s="18" t="str">
        <f>VLOOKUP($A224,'Medical Examinations'!$A$1:$J$2336,6,FALSE)</f>
        <v>No</v>
      </c>
      <c r="H224" s="18">
        <f>VLOOKUP($A224,'Medical Examinations'!$A$1:$J$2336,7,FALSE)</f>
        <v>0</v>
      </c>
      <c r="I224" s="18" t="str">
        <f>VLOOKUP($A224,'Medical Examinations'!$A$1:$J$2336,8,FALSE)</f>
        <v>yes</v>
      </c>
      <c r="J224" s="18" t="str">
        <f>VLOOKUP($A224,'Medical Examinations'!$A$1:$J$2336,9,FALSE)</f>
        <v>Healthy Weight</v>
      </c>
      <c r="K224" s="18" t="str">
        <f>VLOOKUP($A224,'Medical Examinations'!$A$1:$J$2336,10,FALSE)</f>
        <v>Prediabetes</v>
      </c>
      <c r="L224" s="18" t="str">
        <f>VLOOKUP($A224,'Hospitalisation Details'!$A$2:$K$2338,10,FALSE)</f>
        <v>29-Jun-1977</v>
      </c>
      <c r="M224" s="40">
        <f>VLOOKUP($A224,'Hospitalisation Details'!$A$2:$K$2338,6,FALSE)</f>
        <v>35069.370000000003</v>
      </c>
      <c r="N224" s="18" t="str">
        <f>VLOOKUP($A224,'Hospitalisation Details'!$A$2:$K$2338,7,FALSE)</f>
        <v>tier - 1</v>
      </c>
      <c r="O224" s="18" t="str">
        <f>VLOOKUP($A224,'Hospitalisation Details'!$A$2:$K$2338,8,FALSE)</f>
        <v>tier - 1</v>
      </c>
      <c r="P224" s="18" t="str">
        <f>VLOOKUP($A224,'Hospitalisation Details'!$A$2:$K$2338,9,FALSE)</f>
        <v>R1017</v>
      </c>
      <c r="Q224" s="43">
        <f>VLOOKUP($A224,'Hospitalisation Details'!$A$2:$K$2338,11,FALSE)</f>
        <v>45</v>
      </c>
    </row>
    <row r="225" spans="1:17" ht="15.75" hidden="1">
      <c r="A225" s="42" t="s">
        <v>2148</v>
      </c>
      <c r="B225" s="6" t="s">
        <v>2603</v>
      </c>
      <c r="C225" s="18">
        <f>VLOOKUP($A225,'Medical Examinations'!$A$1:$J$2336,2,FALSE)</f>
        <v>34.06</v>
      </c>
      <c r="D225" s="18">
        <f>VLOOKUP($A225,'Medical Examinations'!$A$1:$J$2336,3,FALSE)</f>
        <v>11.83</v>
      </c>
      <c r="E225" s="18" t="str">
        <f>VLOOKUP($A225,'Medical Examinations'!$A$1:$J$2336,4,FALSE)</f>
        <v>Yes</v>
      </c>
      <c r="F225" s="18" t="str">
        <f>VLOOKUP($A225,'Medical Examinations'!$A$1:$J$2336,5,FALSE)</f>
        <v>No</v>
      </c>
      <c r="G225" s="18" t="str">
        <f>VLOOKUP($A225,'Medical Examinations'!$A$1:$J$2336,6,FALSE)</f>
        <v>No</v>
      </c>
      <c r="H225" s="18">
        <f>VLOOKUP($A225,'Medical Examinations'!$A$1:$J$2336,7,FALSE)</f>
        <v>1</v>
      </c>
      <c r="I225" s="18" t="str">
        <f>VLOOKUP($A225,'Medical Examinations'!$A$1:$J$2336,8,FALSE)</f>
        <v>Yes</v>
      </c>
      <c r="J225" s="18" t="str">
        <f>VLOOKUP($A225,'Medical Examinations'!$A$1:$J$2336,9,FALSE)</f>
        <v>Obesity</v>
      </c>
      <c r="K225" s="18" t="str">
        <f>VLOOKUP($A225,'Medical Examinations'!$A$1:$J$2336,10,FALSE)</f>
        <v>Diabetes</v>
      </c>
      <c r="L225" s="18" t="str">
        <f>VLOOKUP($A225,'Hospitalisation Details'!$A$2:$K$2338,10,FALSE)</f>
        <v>29-Aug-1975</v>
      </c>
      <c r="M225" s="40">
        <f>VLOOKUP($A225,'Hospitalisation Details'!$A$2:$K$2338,6,FALSE)</f>
        <v>35050.620000000003</v>
      </c>
      <c r="N225" s="18" t="str">
        <f>VLOOKUP($A225,'Hospitalisation Details'!$A$2:$K$2338,7,FALSE)</f>
        <v>tier - 2</v>
      </c>
      <c r="O225" s="18" t="str">
        <f>VLOOKUP($A225,'Hospitalisation Details'!$A$2:$K$2338,8,FALSE)</f>
        <v>tier - 1</v>
      </c>
      <c r="P225" s="18" t="str">
        <f>VLOOKUP($A225,'Hospitalisation Details'!$A$2:$K$2338,9,FALSE)</f>
        <v>R1011</v>
      </c>
      <c r="Q225" s="43">
        <f>VLOOKUP($A225,'Hospitalisation Details'!$A$2:$K$2338,11,FALSE)</f>
        <v>47</v>
      </c>
    </row>
    <row r="226" spans="1:17" ht="15.75" hidden="1">
      <c r="A226" s="41" t="s">
        <v>2147</v>
      </c>
      <c r="B226" s="39" t="s">
        <v>2604</v>
      </c>
      <c r="C226" s="18">
        <f>VLOOKUP($A226,'Medical Examinations'!$A$1:$J$2336,2,FALSE)</f>
        <v>36.409999999999997</v>
      </c>
      <c r="D226" s="18">
        <f>VLOOKUP($A226,'Medical Examinations'!$A$1:$J$2336,3,FALSE)</f>
        <v>4.55</v>
      </c>
      <c r="E226" s="18" t="str">
        <f>VLOOKUP($A226,'Medical Examinations'!$A$1:$J$2336,4,FALSE)</f>
        <v>No</v>
      </c>
      <c r="F226" s="18" t="str">
        <f>VLOOKUP($A226,'Medical Examinations'!$A$1:$J$2336,5,FALSE)</f>
        <v>No</v>
      </c>
      <c r="G226" s="18" t="str">
        <f>VLOOKUP($A226,'Medical Examinations'!$A$1:$J$2336,6,FALSE)</f>
        <v>No</v>
      </c>
      <c r="H226" s="18">
        <f>VLOOKUP($A226,'Medical Examinations'!$A$1:$J$2336,7,FALSE)</f>
        <v>0</v>
      </c>
      <c r="I226" s="18" t="str">
        <f>VLOOKUP($A226,'Medical Examinations'!$A$1:$J$2336,8,FALSE)</f>
        <v>yes</v>
      </c>
      <c r="J226" s="18" t="str">
        <f>VLOOKUP($A226,'Medical Examinations'!$A$1:$J$2336,9,FALSE)</f>
        <v>Obesity</v>
      </c>
      <c r="K226" s="18" t="str">
        <f>VLOOKUP($A226,'Medical Examinations'!$A$1:$J$2336,10,FALSE)</f>
        <v>Normal</v>
      </c>
      <c r="L226" s="18" t="str">
        <f>VLOOKUP($A226,'Hospitalisation Details'!$A$2:$K$2338,10,FALSE)</f>
        <v>5-Jul-1982</v>
      </c>
      <c r="M226" s="40">
        <f>VLOOKUP($A226,'Hospitalisation Details'!$A$2:$K$2338,6,FALSE)</f>
        <v>35000.730000000003</v>
      </c>
      <c r="N226" s="18" t="str">
        <f>VLOOKUP($A226,'Hospitalisation Details'!$A$2:$K$2338,7,FALSE)</f>
        <v>tier - 2</v>
      </c>
      <c r="O226" s="18" t="str">
        <f>VLOOKUP($A226,'Hospitalisation Details'!$A$2:$K$2338,8,FALSE)</f>
        <v>tier - 3</v>
      </c>
      <c r="P226" s="18" t="str">
        <f>VLOOKUP($A226,'Hospitalisation Details'!$A$2:$K$2338,9,FALSE)</f>
        <v>R1011</v>
      </c>
      <c r="Q226" s="43">
        <f>VLOOKUP($A226,'Hospitalisation Details'!$A$2:$K$2338,11,FALSE)</f>
        <v>40</v>
      </c>
    </row>
    <row r="227" spans="1:17" ht="15.75" hidden="1">
      <c r="A227" s="42" t="s">
        <v>2146</v>
      </c>
      <c r="B227" s="6" t="s">
        <v>2446</v>
      </c>
      <c r="C227" s="18">
        <f>VLOOKUP($A227,'Medical Examinations'!$A$1:$J$2336,2,FALSE)</f>
        <v>52.3</v>
      </c>
      <c r="D227" s="18">
        <f>VLOOKUP($A227,'Medical Examinations'!$A$1:$J$2336,3,FALSE)</f>
        <v>4.87</v>
      </c>
      <c r="E227" s="18" t="str">
        <f>VLOOKUP($A227,'Medical Examinations'!$A$1:$J$2336,4,FALSE)</f>
        <v>Yes</v>
      </c>
      <c r="F227" s="18" t="str">
        <f>VLOOKUP($A227,'Medical Examinations'!$A$1:$J$2336,5,FALSE)</f>
        <v>No</v>
      </c>
      <c r="G227" s="18" t="str">
        <f>VLOOKUP($A227,'Medical Examinations'!$A$1:$J$2336,6,FALSE)</f>
        <v>Yes</v>
      </c>
      <c r="H227" s="18">
        <f>VLOOKUP($A227,'Medical Examinations'!$A$1:$J$2336,7,FALSE)</f>
        <v>1</v>
      </c>
      <c r="I227" s="18" t="str">
        <f>VLOOKUP($A227,'Medical Examinations'!$A$1:$J$2336,8,FALSE)</f>
        <v>Yes</v>
      </c>
      <c r="J227" s="18" t="str">
        <f>VLOOKUP($A227,'Medical Examinations'!$A$1:$J$2336,9,FALSE)</f>
        <v>Obesity</v>
      </c>
      <c r="K227" s="18" t="str">
        <f>VLOOKUP($A227,'Medical Examinations'!$A$1:$J$2336,10,FALSE)</f>
        <v>Normal</v>
      </c>
      <c r="L227" s="18" t="str">
        <f>VLOOKUP($A227,'Hospitalisation Details'!$A$2:$K$2338,10,FALSE)</f>
        <v>22-Aug-1997</v>
      </c>
      <c r="M227" s="40">
        <f>VLOOKUP($A227,'Hospitalisation Details'!$A$2:$K$2338,6,FALSE)</f>
        <v>34979.86</v>
      </c>
      <c r="N227" s="18" t="str">
        <f>VLOOKUP($A227,'Hospitalisation Details'!$A$2:$K$2338,7,FALSE)</f>
        <v>tier - 2</v>
      </c>
      <c r="O227" s="18" t="str">
        <f>VLOOKUP($A227,'Hospitalisation Details'!$A$2:$K$2338,8,FALSE)</f>
        <v>tier - 2</v>
      </c>
      <c r="P227" s="18" t="str">
        <f>VLOOKUP($A227,'Hospitalisation Details'!$A$2:$K$2338,9,FALSE)</f>
        <v>R1011</v>
      </c>
      <c r="Q227" s="43">
        <f>VLOOKUP($A227,'Hospitalisation Details'!$A$2:$K$2338,11,FALSE)</f>
        <v>25</v>
      </c>
    </row>
    <row r="228" spans="1:17" ht="15.75" hidden="1">
      <c r="A228" s="41" t="s">
        <v>2145</v>
      </c>
      <c r="B228" s="39" t="s">
        <v>2605</v>
      </c>
      <c r="C228" s="18">
        <f>VLOOKUP($A228,'Medical Examinations'!$A$1:$J$2336,2,FALSE)</f>
        <v>52.66</v>
      </c>
      <c r="D228" s="18">
        <f>VLOOKUP($A228,'Medical Examinations'!$A$1:$J$2336,3,FALSE)</f>
        <v>4.45</v>
      </c>
      <c r="E228" s="18" t="str">
        <f>VLOOKUP($A228,'Medical Examinations'!$A$1:$J$2336,4,FALSE)</f>
        <v>No</v>
      </c>
      <c r="F228" s="18" t="str">
        <f>VLOOKUP($A228,'Medical Examinations'!$A$1:$J$2336,5,FALSE)</f>
        <v>No</v>
      </c>
      <c r="G228" s="18" t="str">
        <f>VLOOKUP($A228,'Medical Examinations'!$A$1:$J$2336,6,FALSE)</f>
        <v>No</v>
      </c>
      <c r="H228" s="18">
        <f>VLOOKUP($A228,'Medical Examinations'!$A$1:$J$2336,7,FALSE)</f>
        <v>1</v>
      </c>
      <c r="I228" s="18" t="str">
        <f>VLOOKUP($A228,'Medical Examinations'!$A$1:$J$2336,8,FALSE)</f>
        <v>yes</v>
      </c>
      <c r="J228" s="18" t="str">
        <f>VLOOKUP($A228,'Medical Examinations'!$A$1:$J$2336,9,FALSE)</f>
        <v>Obesity</v>
      </c>
      <c r="K228" s="18" t="str">
        <f>VLOOKUP($A228,'Medical Examinations'!$A$1:$J$2336,10,FALSE)</f>
        <v>Normal</v>
      </c>
      <c r="L228" s="18" t="str">
        <f>VLOOKUP($A228,'Hospitalisation Details'!$A$2:$K$2338,10,FALSE)</f>
        <v>22-Aug-1998</v>
      </c>
      <c r="M228" s="40">
        <f>VLOOKUP($A228,'Hospitalisation Details'!$A$2:$K$2338,6,FALSE)</f>
        <v>34976.42</v>
      </c>
      <c r="N228" s="18" t="str">
        <f>VLOOKUP($A228,'Hospitalisation Details'!$A$2:$K$2338,7,FALSE)</f>
        <v>tier - 2</v>
      </c>
      <c r="O228" s="18" t="str">
        <f>VLOOKUP($A228,'Hospitalisation Details'!$A$2:$K$2338,8,FALSE)</f>
        <v>tier - 1</v>
      </c>
      <c r="P228" s="18" t="str">
        <f>VLOOKUP($A228,'Hospitalisation Details'!$A$2:$K$2338,9,FALSE)</f>
        <v>R1011</v>
      </c>
      <c r="Q228" s="43">
        <f>VLOOKUP($A228,'Hospitalisation Details'!$A$2:$K$2338,11,FALSE)</f>
        <v>24</v>
      </c>
    </row>
    <row r="229" spans="1:17" ht="15.75" hidden="1">
      <c r="A229" s="42" t="s">
        <v>2144</v>
      </c>
      <c r="B229" s="6" t="s">
        <v>2606</v>
      </c>
      <c r="C229" s="18">
        <f>VLOOKUP($A229,'Medical Examinations'!$A$1:$J$2336,2,FALSE)</f>
        <v>29.57</v>
      </c>
      <c r="D229" s="18">
        <f>VLOOKUP($A229,'Medical Examinations'!$A$1:$J$2336,3,FALSE)</f>
        <v>9.42</v>
      </c>
      <c r="E229" s="18" t="str">
        <f>VLOOKUP($A229,'Medical Examinations'!$A$1:$J$2336,4,FALSE)</f>
        <v>Yes</v>
      </c>
      <c r="F229" s="18" t="str">
        <f>VLOOKUP($A229,'Medical Examinations'!$A$1:$J$2336,5,FALSE)</f>
        <v>No</v>
      </c>
      <c r="G229" s="18" t="str">
        <f>VLOOKUP($A229,'Medical Examinations'!$A$1:$J$2336,6,FALSE)</f>
        <v>No</v>
      </c>
      <c r="H229" s="18">
        <f>VLOOKUP($A229,'Medical Examinations'!$A$1:$J$2336,7,FALSE)</f>
        <v>0</v>
      </c>
      <c r="I229" s="18" t="str">
        <f>VLOOKUP($A229,'Medical Examinations'!$A$1:$J$2336,8,FALSE)</f>
        <v>Yes</v>
      </c>
      <c r="J229" s="18" t="str">
        <f>VLOOKUP($A229,'Medical Examinations'!$A$1:$J$2336,9,FALSE)</f>
        <v>OverWeight</v>
      </c>
      <c r="K229" s="18" t="str">
        <f>VLOOKUP($A229,'Medical Examinations'!$A$1:$J$2336,10,FALSE)</f>
        <v>Diabetes</v>
      </c>
      <c r="L229" s="18" t="str">
        <f>VLOOKUP($A229,'Hospitalisation Details'!$A$2:$K$2338,10,FALSE)</f>
        <v>7-Oct-1967</v>
      </c>
      <c r="M229" s="40">
        <f>VLOOKUP($A229,'Hospitalisation Details'!$A$2:$K$2338,6,FALSE)</f>
        <v>34975.68</v>
      </c>
      <c r="N229" s="18" t="str">
        <f>VLOOKUP($A229,'Hospitalisation Details'!$A$2:$K$2338,7,FALSE)</f>
        <v>tier - 2</v>
      </c>
      <c r="O229" s="18" t="str">
        <f>VLOOKUP($A229,'Hospitalisation Details'!$A$2:$K$2338,8,FALSE)</f>
        <v>tier - 2</v>
      </c>
      <c r="P229" s="18" t="str">
        <f>VLOOKUP($A229,'Hospitalisation Details'!$A$2:$K$2338,9,FALSE)</f>
        <v>R1011</v>
      </c>
      <c r="Q229" s="43">
        <f>VLOOKUP($A229,'Hospitalisation Details'!$A$2:$K$2338,11,FALSE)</f>
        <v>55</v>
      </c>
    </row>
    <row r="230" spans="1:17" ht="15.75" hidden="1">
      <c r="A230" s="41" t="s">
        <v>2143</v>
      </c>
      <c r="B230" s="39" t="s">
        <v>2607</v>
      </c>
      <c r="C230" s="18">
        <f>VLOOKUP($A230,'Medical Examinations'!$A$1:$J$2336,2,FALSE)</f>
        <v>36.99</v>
      </c>
      <c r="D230" s="18">
        <f>VLOOKUP($A230,'Medical Examinations'!$A$1:$J$2336,3,FALSE)</f>
        <v>5.37</v>
      </c>
      <c r="E230" s="18" t="str">
        <f>VLOOKUP($A230,'Medical Examinations'!$A$1:$J$2336,4,FALSE)</f>
        <v>Yes</v>
      </c>
      <c r="F230" s="18" t="str">
        <f>VLOOKUP($A230,'Medical Examinations'!$A$1:$J$2336,5,FALSE)</f>
        <v>No</v>
      </c>
      <c r="G230" s="18" t="str">
        <f>VLOOKUP($A230,'Medical Examinations'!$A$1:$J$2336,6,FALSE)</f>
        <v>Yes</v>
      </c>
      <c r="H230" s="18">
        <f>VLOOKUP($A230,'Medical Examinations'!$A$1:$J$2336,7,FALSE)</f>
        <v>1</v>
      </c>
      <c r="I230" s="18" t="str">
        <f>VLOOKUP($A230,'Medical Examinations'!$A$1:$J$2336,8,FALSE)</f>
        <v>Yes</v>
      </c>
      <c r="J230" s="18" t="str">
        <f>VLOOKUP($A230,'Medical Examinations'!$A$1:$J$2336,9,FALSE)</f>
        <v>Obesity</v>
      </c>
      <c r="K230" s="18" t="str">
        <f>VLOOKUP($A230,'Medical Examinations'!$A$1:$J$2336,10,FALSE)</f>
        <v>Normal</v>
      </c>
      <c r="L230" s="18" t="str">
        <f>VLOOKUP($A230,'Hospitalisation Details'!$A$2:$K$2338,10,FALSE)</f>
        <v>29-Jul-1983</v>
      </c>
      <c r="M230" s="40">
        <f>VLOOKUP($A230,'Hospitalisation Details'!$A$2:$K$2338,6,FALSE)</f>
        <v>34940.61</v>
      </c>
      <c r="N230" s="18" t="str">
        <f>VLOOKUP($A230,'Hospitalisation Details'!$A$2:$K$2338,7,FALSE)</f>
        <v>tier - 2</v>
      </c>
      <c r="O230" s="18" t="str">
        <f>VLOOKUP($A230,'Hospitalisation Details'!$A$2:$K$2338,8,FALSE)</f>
        <v>tier - 3</v>
      </c>
      <c r="P230" s="18" t="str">
        <f>VLOOKUP($A230,'Hospitalisation Details'!$A$2:$K$2338,9,FALSE)</f>
        <v>R1011</v>
      </c>
      <c r="Q230" s="43">
        <f>VLOOKUP($A230,'Hospitalisation Details'!$A$2:$K$2338,11,FALSE)</f>
        <v>39</v>
      </c>
    </row>
    <row r="231" spans="1:17" ht="15.75" hidden="1">
      <c r="A231" s="42" t="s">
        <v>2142</v>
      </c>
      <c r="B231" s="6" t="s">
        <v>2608</v>
      </c>
      <c r="C231" s="18">
        <f>VLOOKUP($A231,'Medical Examinations'!$A$1:$J$2336,2,FALSE)</f>
        <v>31.4</v>
      </c>
      <c r="D231" s="18">
        <f>VLOOKUP($A231,'Medical Examinations'!$A$1:$J$2336,3,FALSE)</f>
        <v>4.5999999999999996</v>
      </c>
      <c r="E231" s="18" t="str">
        <f>VLOOKUP($A231,'Medical Examinations'!$A$1:$J$2336,4,FALSE)</f>
        <v>Yes</v>
      </c>
      <c r="F231" s="18" t="str">
        <f>VLOOKUP($A231,'Medical Examinations'!$A$1:$J$2336,5,FALSE)</f>
        <v>No</v>
      </c>
      <c r="G231" s="18" t="str">
        <f>VLOOKUP($A231,'Medical Examinations'!$A$1:$J$2336,6,FALSE)</f>
        <v>No</v>
      </c>
      <c r="H231" s="18">
        <f>VLOOKUP($A231,'Medical Examinations'!$A$1:$J$2336,7,FALSE)</f>
        <v>1</v>
      </c>
      <c r="I231" s="18" t="str">
        <f>VLOOKUP($A231,'Medical Examinations'!$A$1:$J$2336,8,FALSE)</f>
        <v>Yes</v>
      </c>
      <c r="J231" s="18" t="str">
        <f>VLOOKUP($A231,'Medical Examinations'!$A$1:$J$2336,9,FALSE)</f>
        <v>Obesity</v>
      </c>
      <c r="K231" s="18" t="str">
        <f>VLOOKUP($A231,'Medical Examinations'!$A$1:$J$2336,10,FALSE)</f>
        <v>Normal</v>
      </c>
      <c r="L231" s="18" t="str">
        <f>VLOOKUP($A231,'Hospitalisation Details'!$A$2:$K$2338,10,FALSE)</f>
        <v>17-Oct-1995</v>
      </c>
      <c r="M231" s="40">
        <f>VLOOKUP($A231,'Hospitalisation Details'!$A$2:$K$2338,6,FALSE)</f>
        <v>34838.870000000003</v>
      </c>
      <c r="N231" s="18" t="str">
        <f>VLOOKUP($A231,'Hospitalisation Details'!$A$2:$K$2338,7,FALSE)</f>
        <v>tier - 2</v>
      </c>
      <c r="O231" s="18" t="str">
        <f>VLOOKUP($A231,'Hospitalisation Details'!$A$2:$K$2338,8,FALSE)</f>
        <v>tier - 3</v>
      </c>
      <c r="P231" s="18" t="str">
        <f>VLOOKUP($A231,'Hospitalisation Details'!$A$2:$K$2338,9,FALSE)</f>
        <v>R1011</v>
      </c>
      <c r="Q231" s="43">
        <f>VLOOKUP($A231,'Hospitalisation Details'!$A$2:$K$2338,11,FALSE)</f>
        <v>27</v>
      </c>
    </row>
    <row r="232" spans="1:17" ht="15.75" hidden="1">
      <c r="A232" s="41" t="s">
        <v>2141</v>
      </c>
      <c r="B232" s="39" t="s">
        <v>2609</v>
      </c>
      <c r="C232" s="18">
        <f>VLOOKUP($A232,'Medical Examinations'!$A$1:$J$2336,2,FALSE)</f>
        <v>34.9</v>
      </c>
      <c r="D232" s="18">
        <f>VLOOKUP($A232,'Medical Examinations'!$A$1:$J$2336,3,FALSE)</f>
        <v>6.22</v>
      </c>
      <c r="E232" s="18" t="str">
        <f>VLOOKUP($A232,'Medical Examinations'!$A$1:$J$2336,4,FALSE)</f>
        <v>No</v>
      </c>
      <c r="F232" s="18" t="str">
        <f>VLOOKUP($A232,'Medical Examinations'!$A$1:$J$2336,5,FALSE)</f>
        <v>No</v>
      </c>
      <c r="G232" s="18" t="str">
        <f>VLOOKUP($A232,'Medical Examinations'!$A$1:$J$2336,6,FALSE)</f>
        <v>Yes</v>
      </c>
      <c r="H232" s="18">
        <f>VLOOKUP($A232,'Medical Examinations'!$A$1:$J$2336,7,FALSE)</f>
        <v>1</v>
      </c>
      <c r="I232" s="18" t="str">
        <f>VLOOKUP($A232,'Medical Examinations'!$A$1:$J$2336,8,FALSE)</f>
        <v>yes</v>
      </c>
      <c r="J232" s="18" t="str">
        <f>VLOOKUP($A232,'Medical Examinations'!$A$1:$J$2336,9,FALSE)</f>
        <v>Obesity</v>
      </c>
      <c r="K232" s="18" t="str">
        <f>VLOOKUP($A232,'Medical Examinations'!$A$1:$J$2336,10,FALSE)</f>
        <v>Prediabetes</v>
      </c>
      <c r="L232" s="18" t="str">
        <f>VLOOKUP($A232,'Hospitalisation Details'!$A$2:$K$2338,10,FALSE)</f>
        <v>17-Sep-2003</v>
      </c>
      <c r="M232" s="40">
        <f>VLOOKUP($A232,'Hospitalisation Details'!$A$2:$K$2338,6,FALSE)</f>
        <v>34828.65</v>
      </c>
      <c r="N232" s="18" t="str">
        <f>VLOOKUP($A232,'Hospitalisation Details'!$A$2:$K$2338,7,FALSE)</f>
        <v>tier - 1</v>
      </c>
      <c r="O232" s="18" t="str">
        <f>VLOOKUP($A232,'Hospitalisation Details'!$A$2:$K$2338,8,FALSE)</f>
        <v>tier - 3</v>
      </c>
      <c r="P232" s="18" t="str">
        <f>VLOOKUP($A232,'Hospitalisation Details'!$A$2:$K$2338,9,FALSE)</f>
        <v>R1011</v>
      </c>
      <c r="Q232" s="43">
        <f>VLOOKUP($A232,'Hospitalisation Details'!$A$2:$K$2338,11,FALSE)</f>
        <v>19</v>
      </c>
    </row>
    <row r="233" spans="1:17" ht="15.75" hidden="1">
      <c r="A233" s="42" t="s">
        <v>2140</v>
      </c>
      <c r="B233" s="6" t="s">
        <v>2610</v>
      </c>
      <c r="C233" s="18">
        <f>VLOOKUP($A233,'Medical Examinations'!$A$1:$J$2336,2,FALSE)</f>
        <v>31.13</v>
      </c>
      <c r="D233" s="18">
        <f>VLOOKUP($A233,'Medical Examinations'!$A$1:$J$2336,3,FALSE)</f>
        <v>4.5199999999999996</v>
      </c>
      <c r="E233" s="18" t="str">
        <f>VLOOKUP($A233,'Medical Examinations'!$A$1:$J$2336,4,FALSE)</f>
        <v>Yes</v>
      </c>
      <c r="F233" s="18" t="str">
        <f>VLOOKUP($A233,'Medical Examinations'!$A$1:$J$2336,5,FALSE)</f>
        <v>No</v>
      </c>
      <c r="G233" s="18" t="str">
        <f>VLOOKUP($A233,'Medical Examinations'!$A$1:$J$2336,6,FALSE)</f>
        <v>No</v>
      </c>
      <c r="H233" s="18">
        <f>VLOOKUP($A233,'Medical Examinations'!$A$1:$J$2336,7,FALSE)</f>
        <v>1</v>
      </c>
      <c r="I233" s="18" t="str">
        <f>VLOOKUP($A233,'Medical Examinations'!$A$1:$J$2336,8,FALSE)</f>
        <v>Yes</v>
      </c>
      <c r="J233" s="18" t="str">
        <f>VLOOKUP($A233,'Medical Examinations'!$A$1:$J$2336,9,FALSE)</f>
        <v>Obesity</v>
      </c>
      <c r="K233" s="18" t="str">
        <f>VLOOKUP($A233,'Medical Examinations'!$A$1:$J$2336,10,FALSE)</f>
        <v>Normal</v>
      </c>
      <c r="L233" s="18" t="str">
        <f>VLOOKUP($A233,'Hospitalisation Details'!$A$2:$K$2338,10,FALSE)</f>
        <v>27-Dec-1995</v>
      </c>
      <c r="M233" s="40">
        <f>VLOOKUP($A233,'Hospitalisation Details'!$A$2:$K$2338,6,FALSE)</f>
        <v>34806.47</v>
      </c>
      <c r="N233" s="18" t="str">
        <f>VLOOKUP($A233,'Hospitalisation Details'!$A$2:$K$2338,7,FALSE)</f>
        <v>tier - 1</v>
      </c>
      <c r="O233" s="18" t="str">
        <f>VLOOKUP($A233,'Hospitalisation Details'!$A$2:$K$2338,8,FALSE)</f>
        <v>tier - 2</v>
      </c>
      <c r="P233" s="18" t="str">
        <f>VLOOKUP($A233,'Hospitalisation Details'!$A$2:$K$2338,9,FALSE)</f>
        <v>R1013</v>
      </c>
      <c r="Q233" s="43">
        <f>VLOOKUP($A233,'Hospitalisation Details'!$A$2:$K$2338,11,FALSE)</f>
        <v>27</v>
      </c>
    </row>
    <row r="234" spans="1:17" ht="15.75" hidden="1">
      <c r="A234" s="41" t="s">
        <v>2139</v>
      </c>
      <c r="B234" s="39" t="s">
        <v>2611</v>
      </c>
      <c r="C234" s="18">
        <f>VLOOKUP($A234,'Medical Examinations'!$A$1:$J$2336,2,FALSE)</f>
        <v>34.799999999999997</v>
      </c>
      <c r="D234" s="18">
        <f>VLOOKUP($A234,'Medical Examinations'!$A$1:$J$2336,3,FALSE)</f>
        <v>6.18</v>
      </c>
      <c r="E234" s="18" t="str">
        <f>VLOOKUP($A234,'Medical Examinations'!$A$1:$J$2336,4,FALSE)</f>
        <v>No</v>
      </c>
      <c r="F234" s="18" t="str">
        <f>VLOOKUP($A234,'Medical Examinations'!$A$1:$J$2336,5,FALSE)</f>
        <v>No</v>
      </c>
      <c r="G234" s="18" t="str">
        <f>VLOOKUP($A234,'Medical Examinations'!$A$1:$J$2336,6,FALSE)</f>
        <v>Yes</v>
      </c>
      <c r="H234" s="18">
        <f>VLOOKUP($A234,'Medical Examinations'!$A$1:$J$2336,7,FALSE)</f>
        <v>1</v>
      </c>
      <c r="I234" s="18" t="str">
        <f>VLOOKUP($A234,'Medical Examinations'!$A$1:$J$2336,8,FALSE)</f>
        <v>yes</v>
      </c>
      <c r="J234" s="18" t="str">
        <f>VLOOKUP($A234,'Medical Examinations'!$A$1:$J$2336,9,FALSE)</f>
        <v>Obesity</v>
      </c>
      <c r="K234" s="18" t="str">
        <f>VLOOKUP($A234,'Medical Examinations'!$A$1:$J$2336,10,FALSE)</f>
        <v>Prediabetes</v>
      </c>
      <c r="L234" s="18" t="str">
        <f>VLOOKUP($A234,'Hospitalisation Details'!$A$2:$K$2338,10,FALSE)</f>
        <v>3-Jul-2003</v>
      </c>
      <c r="M234" s="40">
        <f>VLOOKUP($A234,'Hospitalisation Details'!$A$2:$K$2338,6,FALSE)</f>
        <v>34779.620000000003</v>
      </c>
      <c r="N234" s="18" t="str">
        <f>VLOOKUP($A234,'Hospitalisation Details'!$A$2:$K$2338,7,FALSE)</f>
        <v>tier - 1</v>
      </c>
      <c r="O234" s="18" t="str">
        <f>VLOOKUP($A234,'Hospitalisation Details'!$A$2:$K$2338,8,FALSE)</f>
        <v>tier - 2</v>
      </c>
      <c r="P234" s="18" t="str">
        <f>VLOOKUP($A234,'Hospitalisation Details'!$A$2:$K$2338,9,FALSE)</f>
        <v>R1011</v>
      </c>
      <c r="Q234" s="43">
        <f>VLOOKUP($A234,'Hospitalisation Details'!$A$2:$K$2338,11,FALSE)</f>
        <v>19</v>
      </c>
    </row>
    <row r="235" spans="1:17" ht="15.75" hidden="1">
      <c r="A235" s="42" t="s">
        <v>2138</v>
      </c>
      <c r="B235" s="6" t="s">
        <v>2612</v>
      </c>
      <c r="C235" s="18">
        <f>VLOOKUP($A235,'Medical Examinations'!$A$1:$J$2336,2,FALSE)</f>
        <v>31.68</v>
      </c>
      <c r="D235" s="18">
        <f>VLOOKUP($A235,'Medical Examinations'!$A$1:$J$2336,3,FALSE)</f>
        <v>4.4000000000000004</v>
      </c>
      <c r="E235" s="18" t="str">
        <f>VLOOKUP($A235,'Medical Examinations'!$A$1:$J$2336,4,FALSE)</f>
        <v>No</v>
      </c>
      <c r="F235" s="18" t="str">
        <f>VLOOKUP($A235,'Medical Examinations'!$A$1:$J$2336,5,FALSE)</f>
        <v>No</v>
      </c>
      <c r="G235" s="18" t="str">
        <f>VLOOKUP($A235,'Medical Examinations'!$A$1:$J$2336,6,FALSE)</f>
        <v>No</v>
      </c>
      <c r="H235" s="18">
        <f>VLOOKUP($A235,'Medical Examinations'!$A$1:$J$2336,7,FALSE)</f>
        <v>0</v>
      </c>
      <c r="I235" s="18" t="str">
        <f>VLOOKUP($A235,'Medical Examinations'!$A$1:$J$2336,8,FALSE)</f>
        <v>yes</v>
      </c>
      <c r="J235" s="18" t="str">
        <f>VLOOKUP($A235,'Medical Examinations'!$A$1:$J$2336,9,FALSE)</f>
        <v>Obesity</v>
      </c>
      <c r="K235" s="18" t="str">
        <f>VLOOKUP($A235,'Medical Examinations'!$A$1:$J$2336,10,FALSE)</f>
        <v>Normal</v>
      </c>
      <c r="L235" s="18" t="str">
        <f>VLOOKUP($A235,'Hospitalisation Details'!$A$2:$K$2338,10,FALSE)</f>
        <v>7-Jul-1994</v>
      </c>
      <c r="M235" s="40">
        <f>VLOOKUP($A235,'Hospitalisation Details'!$A$2:$K$2338,6,FALSE)</f>
        <v>34672.15</v>
      </c>
      <c r="N235" s="18" t="str">
        <f>VLOOKUP($A235,'Hospitalisation Details'!$A$2:$K$2338,7,FALSE)</f>
        <v>tier - 1</v>
      </c>
      <c r="O235" s="18" t="str">
        <f>VLOOKUP($A235,'Hospitalisation Details'!$A$2:$K$2338,8,FALSE)</f>
        <v>tier - 3</v>
      </c>
      <c r="P235" s="18" t="str">
        <f>VLOOKUP($A235,'Hospitalisation Details'!$A$2:$K$2338,9,FALSE)</f>
        <v>R1013</v>
      </c>
      <c r="Q235" s="43">
        <f>VLOOKUP($A235,'Hospitalisation Details'!$A$2:$K$2338,11,FALSE)</f>
        <v>28</v>
      </c>
    </row>
    <row r="236" spans="1:17" ht="15.75" hidden="1">
      <c r="A236" s="41" t="s">
        <v>2137</v>
      </c>
      <c r="B236" s="39" t="s">
        <v>2515</v>
      </c>
      <c r="C236" s="18">
        <f>VLOOKUP($A236,'Medical Examinations'!$A$1:$J$2336,2,FALSE)</f>
        <v>33.534999999999997</v>
      </c>
      <c r="D236" s="18">
        <f>VLOOKUP($A236,'Medical Examinations'!$A$1:$J$2336,3,FALSE)</f>
        <v>6.23</v>
      </c>
      <c r="E236" s="18" t="str">
        <f>VLOOKUP($A236,'Medical Examinations'!$A$1:$J$2336,4,FALSE)</f>
        <v>No</v>
      </c>
      <c r="F236" s="18" t="str">
        <f>VLOOKUP($A236,'Medical Examinations'!$A$1:$J$2336,5,FALSE)</f>
        <v>yes</v>
      </c>
      <c r="G236" s="18" t="str">
        <f>VLOOKUP($A236,'Medical Examinations'!$A$1:$J$2336,6,FALSE)</f>
        <v>No</v>
      </c>
      <c r="H236" s="18">
        <f>VLOOKUP($A236,'Medical Examinations'!$A$1:$J$2336,7,FALSE)</f>
        <v>1</v>
      </c>
      <c r="I236" s="18" t="str">
        <f>VLOOKUP($A236,'Medical Examinations'!$A$1:$J$2336,8,FALSE)</f>
        <v>yes</v>
      </c>
      <c r="J236" s="18" t="str">
        <f>VLOOKUP($A236,'Medical Examinations'!$A$1:$J$2336,9,FALSE)</f>
        <v>Obesity</v>
      </c>
      <c r="K236" s="18" t="str">
        <f>VLOOKUP($A236,'Medical Examinations'!$A$1:$J$2336,10,FALSE)</f>
        <v>Prediabetes</v>
      </c>
      <c r="L236" s="18" t="str">
        <f>VLOOKUP($A236,'Hospitalisation Details'!$A$2:$K$2338,10,FALSE)</f>
        <v>9-Oct-2004</v>
      </c>
      <c r="M236" s="40">
        <f>VLOOKUP($A236,'Hospitalisation Details'!$A$2:$K$2338,6,FALSE)</f>
        <v>34617.839999999997</v>
      </c>
      <c r="N236" s="18" t="str">
        <f>VLOOKUP($A236,'Hospitalisation Details'!$A$2:$K$2338,7,FALSE)</f>
        <v>tier - 1</v>
      </c>
      <c r="O236" s="18" t="str">
        <f>VLOOKUP($A236,'Hospitalisation Details'!$A$2:$K$2338,8,FALSE)</f>
        <v>tier - 3</v>
      </c>
      <c r="P236" s="18" t="str">
        <f>VLOOKUP($A236,'Hospitalisation Details'!$A$2:$K$2338,9,FALSE)</f>
        <v>R1016</v>
      </c>
      <c r="Q236" s="43">
        <f>VLOOKUP($A236,'Hospitalisation Details'!$A$2:$K$2338,11,FALSE)</f>
        <v>18</v>
      </c>
    </row>
    <row r="237" spans="1:17" ht="15.75" hidden="1">
      <c r="A237" s="42" t="s">
        <v>2136</v>
      </c>
      <c r="B237" s="6" t="s">
        <v>2613</v>
      </c>
      <c r="C237" s="18">
        <f>VLOOKUP($A237,'Medical Examinations'!$A$1:$J$2336,2,FALSE)</f>
        <v>31.92</v>
      </c>
      <c r="D237" s="18">
        <f>VLOOKUP($A237,'Medical Examinations'!$A$1:$J$2336,3,FALSE)</f>
        <v>5.33</v>
      </c>
      <c r="E237" s="18" t="str">
        <f>VLOOKUP($A237,'Medical Examinations'!$A$1:$J$2336,4,FALSE)</f>
        <v>Yes</v>
      </c>
      <c r="F237" s="18" t="str">
        <f>VLOOKUP($A237,'Medical Examinations'!$A$1:$J$2336,5,FALSE)</f>
        <v>No</v>
      </c>
      <c r="G237" s="18" t="str">
        <f>VLOOKUP($A237,'Medical Examinations'!$A$1:$J$2336,6,FALSE)</f>
        <v>No</v>
      </c>
      <c r="H237" s="18">
        <f>VLOOKUP($A237,'Medical Examinations'!$A$1:$J$2336,7,FALSE)</f>
        <v>0</v>
      </c>
      <c r="I237" s="18" t="str">
        <f>VLOOKUP($A237,'Medical Examinations'!$A$1:$J$2336,8,FALSE)</f>
        <v>Yes</v>
      </c>
      <c r="J237" s="18" t="str">
        <f>VLOOKUP($A237,'Medical Examinations'!$A$1:$J$2336,9,FALSE)</f>
        <v>Obesity</v>
      </c>
      <c r="K237" s="18" t="str">
        <f>VLOOKUP($A237,'Medical Examinations'!$A$1:$J$2336,10,FALSE)</f>
        <v>Normal</v>
      </c>
      <c r="L237" s="18" t="str">
        <f>VLOOKUP($A237,'Hospitalisation Details'!$A$2:$K$2338,10,FALSE)</f>
        <v>25-Nov-1976</v>
      </c>
      <c r="M237" s="40">
        <f>VLOOKUP($A237,'Hospitalisation Details'!$A$2:$K$2338,6,FALSE)</f>
        <v>34543.39</v>
      </c>
      <c r="N237" s="18" t="str">
        <f>VLOOKUP($A237,'Hospitalisation Details'!$A$2:$K$2338,7,FALSE)</f>
        <v>tier - 2</v>
      </c>
      <c r="O237" s="18" t="str">
        <f>VLOOKUP($A237,'Hospitalisation Details'!$A$2:$K$2338,8,FALSE)</f>
        <v>tier - 3</v>
      </c>
      <c r="P237" s="18" t="str">
        <f>VLOOKUP($A237,'Hospitalisation Details'!$A$2:$K$2338,9,FALSE)</f>
        <v>R1011</v>
      </c>
      <c r="Q237" s="43">
        <f>VLOOKUP($A237,'Hospitalisation Details'!$A$2:$K$2338,11,FALSE)</f>
        <v>46</v>
      </c>
    </row>
    <row r="238" spans="1:17" ht="15.75" hidden="1">
      <c r="A238" s="41" t="s">
        <v>2135</v>
      </c>
      <c r="B238" s="39" t="s">
        <v>2614</v>
      </c>
      <c r="C238" s="18">
        <f>VLOOKUP($A238,'Medical Examinations'!$A$1:$J$2336,2,FALSE)</f>
        <v>32.700000000000003</v>
      </c>
      <c r="D238" s="18">
        <f>VLOOKUP($A238,'Medical Examinations'!$A$1:$J$2336,3,FALSE)</f>
        <v>4.09</v>
      </c>
      <c r="E238" s="18" t="str">
        <f>VLOOKUP($A238,'Medical Examinations'!$A$1:$J$2336,4,FALSE)</f>
        <v>No</v>
      </c>
      <c r="F238" s="18" t="str">
        <f>VLOOKUP($A238,'Medical Examinations'!$A$1:$J$2336,5,FALSE)</f>
        <v>No</v>
      </c>
      <c r="G238" s="18" t="str">
        <f>VLOOKUP($A238,'Medical Examinations'!$A$1:$J$2336,6,FALSE)</f>
        <v>No</v>
      </c>
      <c r="H238" s="18">
        <f>VLOOKUP($A238,'Medical Examinations'!$A$1:$J$2336,7,FALSE)</f>
        <v>1</v>
      </c>
      <c r="I238" s="18" t="str">
        <f>VLOOKUP($A238,'Medical Examinations'!$A$1:$J$2336,8,FALSE)</f>
        <v>yes</v>
      </c>
      <c r="J238" s="18" t="str">
        <f>VLOOKUP($A238,'Medical Examinations'!$A$1:$J$2336,9,FALSE)</f>
        <v>Obesity</v>
      </c>
      <c r="K238" s="18" t="str">
        <f>VLOOKUP($A238,'Medical Examinations'!$A$1:$J$2336,10,FALSE)</f>
        <v>Normal</v>
      </c>
      <c r="L238" s="18" t="str">
        <f>VLOOKUP($A238,'Hospitalisation Details'!$A$2:$K$2338,10,FALSE)</f>
        <v>24-Jun-1998</v>
      </c>
      <c r="M238" s="40">
        <f>VLOOKUP($A238,'Hospitalisation Details'!$A$2:$K$2338,6,FALSE)</f>
        <v>34472.839999999997</v>
      </c>
      <c r="N238" s="18" t="str">
        <f>VLOOKUP($A238,'Hospitalisation Details'!$A$2:$K$2338,7,FALSE)</f>
        <v>tier - 1</v>
      </c>
      <c r="O238" s="18" t="str">
        <f>VLOOKUP($A238,'Hospitalisation Details'!$A$2:$K$2338,8,FALSE)</f>
        <v>tier - 3</v>
      </c>
      <c r="P238" s="18" t="str">
        <f>VLOOKUP($A238,'Hospitalisation Details'!$A$2:$K$2338,9,FALSE)</f>
        <v>R1011</v>
      </c>
      <c r="Q238" s="43">
        <f>VLOOKUP($A238,'Hospitalisation Details'!$A$2:$K$2338,11,FALSE)</f>
        <v>24</v>
      </c>
    </row>
    <row r="239" spans="1:17" ht="15.75" hidden="1">
      <c r="A239" s="42" t="s">
        <v>2134</v>
      </c>
      <c r="B239" s="6" t="s">
        <v>2615</v>
      </c>
      <c r="C239" s="18">
        <f>VLOOKUP($A239,'Medical Examinations'!$A$1:$J$2336,2,FALSE)</f>
        <v>41.25</v>
      </c>
      <c r="D239" s="18">
        <f>VLOOKUP($A239,'Medical Examinations'!$A$1:$J$2336,3,FALSE)</f>
        <v>5.19</v>
      </c>
      <c r="E239" s="18" t="str">
        <f>VLOOKUP($A239,'Medical Examinations'!$A$1:$J$2336,4,FALSE)</f>
        <v>No</v>
      </c>
      <c r="F239" s="18" t="str">
        <f>VLOOKUP($A239,'Medical Examinations'!$A$1:$J$2336,5,FALSE)</f>
        <v>No</v>
      </c>
      <c r="G239" s="18" t="str">
        <f>VLOOKUP($A239,'Medical Examinations'!$A$1:$J$2336,6,FALSE)</f>
        <v>No</v>
      </c>
      <c r="H239" s="18">
        <f>VLOOKUP($A239,'Medical Examinations'!$A$1:$J$2336,7,FALSE)</f>
        <v>0</v>
      </c>
      <c r="I239" s="18" t="str">
        <f>VLOOKUP($A239,'Medical Examinations'!$A$1:$J$2336,8,FALSE)</f>
        <v>yes</v>
      </c>
      <c r="J239" s="18" t="str">
        <f>VLOOKUP($A239,'Medical Examinations'!$A$1:$J$2336,9,FALSE)</f>
        <v>Obesity</v>
      </c>
      <c r="K239" s="18" t="str">
        <f>VLOOKUP($A239,'Medical Examinations'!$A$1:$J$2336,10,FALSE)</f>
        <v>Normal</v>
      </c>
      <c r="L239" s="18" t="str">
        <f>VLOOKUP($A239,'Hospitalisation Details'!$A$2:$K$2338,10,FALSE)</f>
        <v>24-Sep-1990</v>
      </c>
      <c r="M239" s="40">
        <f>VLOOKUP($A239,'Hospitalisation Details'!$A$2:$K$2338,6,FALSE)</f>
        <v>34456.269999999997</v>
      </c>
      <c r="N239" s="18" t="str">
        <f>VLOOKUP($A239,'Hospitalisation Details'!$A$2:$K$2338,7,FALSE)</f>
        <v>tier - 1</v>
      </c>
      <c r="O239" s="18" t="str">
        <f>VLOOKUP($A239,'Hospitalisation Details'!$A$2:$K$2338,8,FALSE)</f>
        <v>tier - 2</v>
      </c>
      <c r="P239" s="18" t="str">
        <f>VLOOKUP($A239,'Hospitalisation Details'!$A$2:$K$2338,9,FALSE)</f>
        <v>R1011</v>
      </c>
      <c r="Q239" s="43">
        <f>VLOOKUP($A239,'Hospitalisation Details'!$A$2:$K$2338,11,FALSE)</f>
        <v>32</v>
      </c>
    </row>
    <row r="240" spans="1:17" ht="15.75" hidden="1">
      <c r="A240" s="41" t="s">
        <v>2133</v>
      </c>
      <c r="B240" s="39" t="s">
        <v>2616</v>
      </c>
      <c r="C240" s="18">
        <f>VLOOKUP($A240,'Medical Examinations'!$A$1:$J$2336,2,FALSE)</f>
        <v>33.11</v>
      </c>
      <c r="D240" s="18">
        <f>VLOOKUP($A240,'Medical Examinations'!$A$1:$J$2336,3,FALSE)</f>
        <v>4.12</v>
      </c>
      <c r="E240" s="18" t="str">
        <f>VLOOKUP($A240,'Medical Examinations'!$A$1:$J$2336,4,FALSE)</f>
        <v>No</v>
      </c>
      <c r="F240" s="18" t="str">
        <f>VLOOKUP($A240,'Medical Examinations'!$A$1:$J$2336,5,FALSE)</f>
        <v>No</v>
      </c>
      <c r="G240" s="18" t="str">
        <f>VLOOKUP($A240,'Medical Examinations'!$A$1:$J$2336,6,FALSE)</f>
        <v>Yes</v>
      </c>
      <c r="H240" s="18">
        <f>VLOOKUP($A240,'Medical Examinations'!$A$1:$J$2336,7,FALSE)</f>
        <v>1</v>
      </c>
      <c r="I240" s="18" t="str">
        <f>VLOOKUP($A240,'Medical Examinations'!$A$1:$J$2336,8,FALSE)</f>
        <v>yes</v>
      </c>
      <c r="J240" s="18" t="str">
        <f>VLOOKUP($A240,'Medical Examinations'!$A$1:$J$2336,9,FALSE)</f>
        <v>Obesity</v>
      </c>
      <c r="K240" s="18" t="str">
        <f>VLOOKUP($A240,'Medical Examinations'!$A$1:$J$2336,10,FALSE)</f>
        <v>Normal</v>
      </c>
      <c r="L240" s="18" t="str">
        <f>VLOOKUP($A240,'Hospitalisation Details'!$A$2:$K$2338,10,FALSE)</f>
        <v>5-Oct-2003</v>
      </c>
      <c r="M240" s="40">
        <f>VLOOKUP($A240,'Hospitalisation Details'!$A$2:$K$2338,6,FALSE)</f>
        <v>34439.86</v>
      </c>
      <c r="N240" s="18" t="str">
        <f>VLOOKUP($A240,'Hospitalisation Details'!$A$2:$K$2338,7,FALSE)</f>
        <v>tier - 2</v>
      </c>
      <c r="O240" s="18" t="str">
        <f>VLOOKUP($A240,'Hospitalisation Details'!$A$2:$K$2338,8,FALSE)</f>
        <v>tier - 1</v>
      </c>
      <c r="P240" s="18" t="str">
        <f>VLOOKUP($A240,'Hospitalisation Details'!$A$2:$K$2338,9,FALSE)</f>
        <v>R1013</v>
      </c>
      <c r="Q240" s="43">
        <f>VLOOKUP($A240,'Hospitalisation Details'!$A$2:$K$2338,11,FALSE)</f>
        <v>19</v>
      </c>
    </row>
    <row r="241" spans="1:17" ht="15.75" hidden="1">
      <c r="A241" s="42" t="s">
        <v>2132</v>
      </c>
      <c r="B241" s="6" t="s">
        <v>2617</v>
      </c>
      <c r="C241" s="18">
        <f>VLOOKUP($A241,'Medical Examinations'!$A$1:$J$2336,2,FALSE)</f>
        <v>36.159999999999997</v>
      </c>
      <c r="D241" s="18">
        <f>VLOOKUP($A241,'Medical Examinations'!$A$1:$J$2336,3,FALSE)</f>
        <v>5.0999999999999996</v>
      </c>
      <c r="E241" s="18" t="str">
        <f>VLOOKUP($A241,'Medical Examinations'!$A$1:$J$2336,4,FALSE)</f>
        <v>No</v>
      </c>
      <c r="F241" s="18" t="str">
        <f>VLOOKUP($A241,'Medical Examinations'!$A$1:$J$2336,5,FALSE)</f>
        <v>No</v>
      </c>
      <c r="G241" s="18" t="str">
        <f>VLOOKUP($A241,'Medical Examinations'!$A$1:$J$2336,6,FALSE)</f>
        <v>No</v>
      </c>
      <c r="H241" s="18">
        <f>VLOOKUP($A241,'Medical Examinations'!$A$1:$J$2336,7,FALSE)</f>
        <v>1</v>
      </c>
      <c r="I241" s="18" t="str">
        <f>VLOOKUP($A241,'Medical Examinations'!$A$1:$J$2336,8,FALSE)</f>
        <v>yes</v>
      </c>
      <c r="J241" s="18" t="str">
        <f>VLOOKUP($A241,'Medical Examinations'!$A$1:$J$2336,9,FALSE)</f>
        <v>Obesity</v>
      </c>
      <c r="K241" s="18" t="str">
        <f>VLOOKUP($A241,'Medical Examinations'!$A$1:$J$2336,10,FALSE)</f>
        <v>Normal</v>
      </c>
      <c r="L241" s="18" t="str">
        <f>VLOOKUP($A241,'Hospitalisation Details'!$A$2:$K$2338,10,FALSE)</f>
        <v>1-Oct-1984</v>
      </c>
      <c r="M241" s="40">
        <f>VLOOKUP($A241,'Hospitalisation Details'!$A$2:$K$2338,6,FALSE)</f>
        <v>34402.22</v>
      </c>
      <c r="N241" s="18" t="str">
        <f>VLOOKUP($A241,'Hospitalisation Details'!$A$2:$K$2338,7,FALSE)</f>
        <v>tier - 2</v>
      </c>
      <c r="O241" s="18" t="str">
        <f>VLOOKUP($A241,'Hospitalisation Details'!$A$2:$K$2338,8,FALSE)</f>
        <v>tier - 3</v>
      </c>
      <c r="P241" s="18" t="str">
        <f>VLOOKUP($A241,'Hospitalisation Details'!$A$2:$K$2338,9,FALSE)</f>
        <v>R1011</v>
      </c>
      <c r="Q241" s="43">
        <f>VLOOKUP($A241,'Hospitalisation Details'!$A$2:$K$2338,11,FALSE)</f>
        <v>38</v>
      </c>
    </row>
    <row r="242" spans="1:17" ht="15.75" hidden="1">
      <c r="A242" s="41" t="s">
        <v>2131</v>
      </c>
      <c r="B242" s="39" t="s">
        <v>2618</v>
      </c>
      <c r="C242" s="18">
        <f>VLOOKUP($A242,'Medical Examinations'!$A$1:$J$2336,2,FALSE)</f>
        <v>33.72</v>
      </c>
      <c r="D242" s="18">
        <f>VLOOKUP($A242,'Medical Examinations'!$A$1:$J$2336,3,FALSE)</f>
        <v>6.21</v>
      </c>
      <c r="E242" s="18" t="str">
        <f>VLOOKUP($A242,'Medical Examinations'!$A$1:$J$2336,4,FALSE)</f>
        <v>Yes</v>
      </c>
      <c r="F242" s="18" t="str">
        <f>VLOOKUP($A242,'Medical Examinations'!$A$1:$J$2336,5,FALSE)</f>
        <v>No</v>
      </c>
      <c r="G242" s="18" t="str">
        <f>VLOOKUP($A242,'Medical Examinations'!$A$1:$J$2336,6,FALSE)</f>
        <v>Yes</v>
      </c>
      <c r="H242" s="18">
        <f>VLOOKUP($A242,'Medical Examinations'!$A$1:$J$2336,7,FALSE)</f>
        <v>1</v>
      </c>
      <c r="I242" s="18" t="str">
        <f>VLOOKUP($A242,'Medical Examinations'!$A$1:$J$2336,8,FALSE)</f>
        <v>Yes</v>
      </c>
      <c r="J242" s="18" t="str">
        <f>VLOOKUP($A242,'Medical Examinations'!$A$1:$J$2336,9,FALSE)</f>
        <v>Obesity</v>
      </c>
      <c r="K242" s="18" t="str">
        <f>VLOOKUP($A242,'Medical Examinations'!$A$1:$J$2336,10,FALSE)</f>
        <v>Prediabetes</v>
      </c>
      <c r="L242" s="18" t="str">
        <f>VLOOKUP($A242,'Hospitalisation Details'!$A$2:$K$2338,10,FALSE)</f>
        <v>2-Oct-1983</v>
      </c>
      <c r="M242" s="40">
        <f>VLOOKUP($A242,'Hospitalisation Details'!$A$2:$K$2338,6,FALSE)</f>
        <v>34307.22</v>
      </c>
      <c r="N242" s="18" t="str">
        <f>VLOOKUP($A242,'Hospitalisation Details'!$A$2:$K$2338,7,FALSE)</f>
        <v>tier - 2</v>
      </c>
      <c r="O242" s="18" t="str">
        <f>VLOOKUP($A242,'Hospitalisation Details'!$A$2:$K$2338,8,FALSE)</f>
        <v>tier - 2</v>
      </c>
      <c r="P242" s="18" t="str">
        <f>VLOOKUP($A242,'Hospitalisation Details'!$A$2:$K$2338,9,FALSE)</f>
        <v>R1012</v>
      </c>
      <c r="Q242" s="43">
        <f>VLOOKUP($A242,'Hospitalisation Details'!$A$2:$K$2338,11,FALSE)</f>
        <v>39</v>
      </c>
    </row>
    <row r="243" spans="1:17" ht="15.75" hidden="1">
      <c r="A243" s="42" t="s">
        <v>2129</v>
      </c>
      <c r="B243" s="6" t="s">
        <v>2619</v>
      </c>
      <c r="C243" s="18">
        <f>VLOOKUP($A243,'Medical Examinations'!$A$1:$J$2336,2,FALSE)</f>
        <v>37.74</v>
      </c>
      <c r="D243" s="18">
        <f>VLOOKUP($A243,'Medical Examinations'!$A$1:$J$2336,3,FALSE)</f>
        <v>9.5299999999999994</v>
      </c>
      <c r="E243" s="18" t="str">
        <f>VLOOKUP($A243,'Medical Examinations'!$A$1:$J$2336,4,FALSE)</f>
        <v>Yes</v>
      </c>
      <c r="F243" s="18" t="str">
        <f>VLOOKUP($A243,'Medical Examinations'!$A$1:$J$2336,5,FALSE)</f>
        <v>No</v>
      </c>
      <c r="G243" s="18" t="str">
        <f>VLOOKUP($A243,'Medical Examinations'!$A$1:$J$2336,6,FALSE)</f>
        <v>No</v>
      </c>
      <c r="H243" s="18">
        <f>VLOOKUP($A243,'Medical Examinations'!$A$1:$J$2336,7,FALSE)</f>
        <v>1</v>
      </c>
      <c r="I243" s="18" t="str">
        <f>VLOOKUP($A243,'Medical Examinations'!$A$1:$J$2336,8,FALSE)</f>
        <v>Yes</v>
      </c>
      <c r="J243" s="18" t="str">
        <f>VLOOKUP($A243,'Medical Examinations'!$A$1:$J$2336,9,FALSE)</f>
        <v>Obesity</v>
      </c>
      <c r="K243" s="18" t="str">
        <f>VLOOKUP($A243,'Medical Examinations'!$A$1:$J$2336,10,FALSE)</f>
        <v>Diabetes</v>
      </c>
      <c r="L243" s="18" t="str">
        <f>VLOOKUP($A243,'Hospitalisation Details'!$A$2:$K$2338,10,FALSE)</f>
        <v>11-Oct-1986</v>
      </c>
      <c r="M243" s="40">
        <f>VLOOKUP($A243,'Hospitalisation Details'!$A$2:$K$2338,6,FALSE)</f>
        <v>34293.120000000003</v>
      </c>
      <c r="N243" s="18" t="str">
        <f>VLOOKUP($A243,'Hospitalisation Details'!$A$2:$K$2338,7,FALSE)</f>
        <v>tier - 1</v>
      </c>
      <c r="O243" s="18" t="str">
        <f>VLOOKUP($A243,'Hospitalisation Details'!$A$2:$K$2338,8,FALSE)</f>
        <v>tier - 2</v>
      </c>
      <c r="P243" s="18" t="str">
        <f>VLOOKUP($A243,'Hospitalisation Details'!$A$2:$K$2338,9,FALSE)</f>
        <v>R1011</v>
      </c>
      <c r="Q243" s="43">
        <f>VLOOKUP($A243,'Hospitalisation Details'!$A$2:$K$2338,11,FALSE)</f>
        <v>36</v>
      </c>
    </row>
    <row r="244" spans="1:17" ht="15.75" hidden="1">
      <c r="A244" s="41" t="s">
        <v>2128</v>
      </c>
      <c r="B244" s="39" t="s">
        <v>2620</v>
      </c>
      <c r="C244" s="18">
        <f>VLOOKUP($A244,'Medical Examinations'!$A$1:$J$2336,2,FALSE)</f>
        <v>48.75</v>
      </c>
      <c r="D244" s="18">
        <f>VLOOKUP($A244,'Medical Examinations'!$A$1:$J$2336,3,FALSE)</f>
        <v>4.6399999999999997</v>
      </c>
      <c r="E244" s="18" t="str">
        <f>VLOOKUP($A244,'Medical Examinations'!$A$1:$J$2336,4,FALSE)</f>
        <v>Yes</v>
      </c>
      <c r="F244" s="18" t="str">
        <f>VLOOKUP($A244,'Medical Examinations'!$A$1:$J$2336,5,FALSE)</f>
        <v>No</v>
      </c>
      <c r="G244" s="18" t="str">
        <f>VLOOKUP($A244,'Medical Examinations'!$A$1:$J$2336,6,FALSE)</f>
        <v>No</v>
      </c>
      <c r="H244" s="18">
        <f>VLOOKUP($A244,'Medical Examinations'!$A$1:$J$2336,7,FALSE)</f>
        <v>1</v>
      </c>
      <c r="I244" s="18" t="str">
        <f>VLOOKUP($A244,'Medical Examinations'!$A$1:$J$2336,8,FALSE)</f>
        <v>Yes</v>
      </c>
      <c r="J244" s="18" t="str">
        <f>VLOOKUP($A244,'Medical Examinations'!$A$1:$J$2336,9,FALSE)</f>
        <v>Obesity</v>
      </c>
      <c r="K244" s="18" t="str">
        <f>VLOOKUP($A244,'Medical Examinations'!$A$1:$J$2336,10,FALSE)</f>
        <v>Normal</v>
      </c>
      <c r="L244" s="18" t="str">
        <f>VLOOKUP($A244,'Hospitalisation Details'!$A$2:$K$2338,10,FALSE)</f>
        <v>30-Oct-1995</v>
      </c>
      <c r="M244" s="40">
        <f>VLOOKUP($A244,'Hospitalisation Details'!$A$2:$K$2338,6,FALSE)</f>
        <v>34289.43</v>
      </c>
      <c r="N244" s="18" t="str">
        <f>VLOOKUP($A244,'Hospitalisation Details'!$A$2:$K$2338,7,FALSE)</f>
        <v>tier - 1</v>
      </c>
      <c r="O244" s="18" t="str">
        <f>VLOOKUP($A244,'Hospitalisation Details'!$A$2:$K$2338,8,FALSE)</f>
        <v>tier - 1</v>
      </c>
      <c r="P244" s="18" t="str">
        <f>VLOOKUP($A244,'Hospitalisation Details'!$A$2:$K$2338,9,FALSE)</f>
        <v>R1011</v>
      </c>
      <c r="Q244" s="43">
        <f>VLOOKUP($A244,'Hospitalisation Details'!$A$2:$K$2338,11,FALSE)</f>
        <v>27</v>
      </c>
    </row>
    <row r="245" spans="1:17" ht="15.75" hidden="1">
      <c r="A245" s="42" t="s">
        <v>2127</v>
      </c>
      <c r="B245" s="6" t="s">
        <v>2621</v>
      </c>
      <c r="C245" s="18">
        <f>VLOOKUP($A245,'Medical Examinations'!$A$1:$J$2336,2,FALSE)</f>
        <v>31.065000000000001</v>
      </c>
      <c r="D245" s="18">
        <f>VLOOKUP($A245,'Medical Examinations'!$A$1:$J$2336,3,FALSE)</f>
        <v>5.05</v>
      </c>
      <c r="E245" s="18" t="str">
        <f>VLOOKUP($A245,'Medical Examinations'!$A$1:$J$2336,4,FALSE)</f>
        <v>No</v>
      </c>
      <c r="F245" s="18" t="str">
        <f>VLOOKUP($A245,'Medical Examinations'!$A$1:$J$2336,5,FALSE)</f>
        <v>No</v>
      </c>
      <c r="G245" s="18" t="str">
        <f>VLOOKUP($A245,'Medical Examinations'!$A$1:$J$2336,6,FALSE)</f>
        <v>No</v>
      </c>
      <c r="H245" s="18">
        <f>VLOOKUP($A245,'Medical Examinations'!$A$1:$J$2336,7,FALSE)</f>
        <v>1</v>
      </c>
      <c r="I245" s="18" t="str">
        <f>VLOOKUP($A245,'Medical Examinations'!$A$1:$J$2336,8,FALSE)</f>
        <v>yes</v>
      </c>
      <c r="J245" s="18" t="str">
        <f>VLOOKUP($A245,'Medical Examinations'!$A$1:$J$2336,9,FALSE)</f>
        <v>Obesity</v>
      </c>
      <c r="K245" s="18" t="str">
        <f>VLOOKUP($A245,'Medical Examinations'!$A$1:$J$2336,10,FALSE)</f>
        <v>Normal</v>
      </c>
      <c r="L245" s="18" t="str">
        <f>VLOOKUP($A245,'Hospitalisation Details'!$A$2:$K$2338,10,FALSE)</f>
        <v>11-Jun-1998</v>
      </c>
      <c r="M245" s="40">
        <f>VLOOKUP($A245,'Hospitalisation Details'!$A$2:$K$2338,6,FALSE)</f>
        <v>34254.050000000003</v>
      </c>
      <c r="N245" s="18" t="str">
        <f>VLOOKUP($A245,'Hospitalisation Details'!$A$2:$K$2338,7,FALSE)</f>
        <v>tier - 1</v>
      </c>
      <c r="O245" s="18" t="str">
        <f>VLOOKUP($A245,'Hospitalisation Details'!$A$2:$K$2338,8,FALSE)</f>
        <v>tier - 3</v>
      </c>
      <c r="P245" s="18" t="str">
        <f>VLOOKUP($A245,'Hospitalisation Details'!$A$2:$K$2338,9,FALSE)</f>
        <v>R1019</v>
      </c>
      <c r="Q245" s="43">
        <f>VLOOKUP($A245,'Hospitalisation Details'!$A$2:$K$2338,11,FALSE)</f>
        <v>24</v>
      </c>
    </row>
    <row r="246" spans="1:17" ht="15.75" hidden="1">
      <c r="A246" s="41" t="s">
        <v>2126</v>
      </c>
      <c r="B246" s="39" t="s">
        <v>2622</v>
      </c>
      <c r="C246" s="18">
        <f>VLOOKUP($A246,'Medical Examinations'!$A$1:$J$2336,2,FALSE)</f>
        <v>23.55</v>
      </c>
      <c r="D246" s="18">
        <f>VLOOKUP($A246,'Medical Examinations'!$A$1:$J$2336,3,FALSE)</f>
        <v>10.38</v>
      </c>
      <c r="E246" s="18" t="str">
        <f>VLOOKUP($A246,'Medical Examinations'!$A$1:$J$2336,4,FALSE)</f>
        <v>No</v>
      </c>
      <c r="F246" s="18" t="str">
        <f>VLOOKUP($A246,'Medical Examinations'!$A$1:$J$2336,5,FALSE)</f>
        <v>No</v>
      </c>
      <c r="G246" s="18" t="str">
        <f>VLOOKUP($A246,'Medical Examinations'!$A$1:$J$2336,6,FALSE)</f>
        <v>No</v>
      </c>
      <c r="H246" s="18">
        <f>VLOOKUP($A246,'Medical Examinations'!$A$1:$J$2336,7,FALSE)</f>
        <v>0</v>
      </c>
      <c r="I246" s="18" t="str">
        <f>VLOOKUP($A246,'Medical Examinations'!$A$1:$J$2336,8,FALSE)</f>
        <v>yes</v>
      </c>
      <c r="J246" s="18" t="str">
        <f>VLOOKUP($A246,'Medical Examinations'!$A$1:$J$2336,9,FALSE)</f>
        <v>Healthy Weight</v>
      </c>
      <c r="K246" s="18" t="str">
        <f>VLOOKUP($A246,'Medical Examinations'!$A$1:$J$2336,10,FALSE)</f>
        <v>Diabetes</v>
      </c>
      <c r="L246" s="18" t="str">
        <f>VLOOKUP($A246,'Hospitalisation Details'!$A$2:$K$2338,10,FALSE)</f>
        <v>5-Jul-1962</v>
      </c>
      <c r="M246" s="40">
        <f>VLOOKUP($A246,'Hospitalisation Details'!$A$2:$K$2338,6,FALSE)</f>
        <v>34218.019999999997</v>
      </c>
      <c r="N246" s="18" t="str">
        <f>VLOOKUP($A246,'Hospitalisation Details'!$A$2:$K$2338,7,FALSE)</f>
        <v>tier - 1</v>
      </c>
      <c r="O246" s="18" t="str">
        <f>VLOOKUP($A246,'Hospitalisation Details'!$A$2:$K$2338,8,FALSE)</f>
        <v>tier - 1</v>
      </c>
      <c r="P246" s="18" t="str">
        <f>VLOOKUP($A246,'Hospitalisation Details'!$A$2:$K$2338,9,FALSE)</f>
        <v>R1011</v>
      </c>
      <c r="Q246" s="43">
        <f>VLOOKUP($A246,'Hospitalisation Details'!$A$2:$K$2338,11,FALSE)</f>
        <v>60</v>
      </c>
    </row>
    <row r="247" spans="1:17" ht="15.75" hidden="1">
      <c r="A247" s="42" t="s">
        <v>2125</v>
      </c>
      <c r="B247" s="6" t="s">
        <v>2623</v>
      </c>
      <c r="C247" s="18">
        <f>VLOOKUP($A247,'Medical Examinations'!$A$1:$J$2336,2,FALSE)</f>
        <v>30.18</v>
      </c>
      <c r="D247" s="18">
        <f>VLOOKUP($A247,'Medical Examinations'!$A$1:$J$2336,3,FALSE)</f>
        <v>8.31</v>
      </c>
      <c r="E247" s="18" t="str">
        <f>VLOOKUP($A247,'Medical Examinations'!$A$1:$J$2336,4,FALSE)</f>
        <v>Yes</v>
      </c>
      <c r="F247" s="18" t="str">
        <f>VLOOKUP($A247,'Medical Examinations'!$A$1:$J$2336,5,FALSE)</f>
        <v>No</v>
      </c>
      <c r="G247" s="18" t="str">
        <f>VLOOKUP($A247,'Medical Examinations'!$A$1:$J$2336,6,FALSE)</f>
        <v>No</v>
      </c>
      <c r="H247" s="18">
        <f>VLOOKUP($A247,'Medical Examinations'!$A$1:$J$2336,7,FALSE)</f>
        <v>1</v>
      </c>
      <c r="I247" s="18" t="str">
        <f>VLOOKUP($A247,'Medical Examinations'!$A$1:$J$2336,8,FALSE)</f>
        <v>Yes</v>
      </c>
      <c r="J247" s="18" t="str">
        <f>VLOOKUP($A247,'Medical Examinations'!$A$1:$J$2336,9,FALSE)</f>
        <v>Obesity</v>
      </c>
      <c r="K247" s="18" t="str">
        <f>VLOOKUP($A247,'Medical Examinations'!$A$1:$J$2336,10,FALSE)</f>
        <v>Diabetes</v>
      </c>
      <c r="L247" s="18" t="str">
        <f>VLOOKUP($A247,'Hospitalisation Details'!$A$2:$K$2338,10,FALSE)</f>
        <v>21-Jul-1975</v>
      </c>
      <c r="M247" s="40">
        <f>VLOOKUP($A247,'Hospitalisation Details'!$A$2:$K$2338,6,FALSE)</f>
        <v>34210.33</v>
      </c>
      <c r="N247" s="18" t="str">
        <f>VLOOKUP($A247,'Hospitalisation Details'!$A$2:$K$2338,7,FALSE)</f>
        <v>tier - 2</v>
      </c>
      <c r="O247" s="18" t="str">
        <f>VLOOKUP($A247,'Hospitalisation Details'!$A$2:$K$2338,8,FALSE)</f>
        <v>tier - 1</v>
      </c>
      <c r="P247" s="18" t="str">
        <f>VLOOKUP($A247,'Hospitalisation Details'!$A$2:$K$2338,9,FALSE)</f>
        <v>R1012</v>
      </c>
      <c r="Q247" s="43">
        <f>VLOOKUP($A247,'Hospitalisation Details'!$A$2:$K$2338,11,FALSE)</f>
        <v>47</v>
      </c>
    </row>
    <row r="248" spans="1:17" ht="15.75" hidden="1">
      <c r="A248" s="41" t="s">
        <v>2124</v>
      </c>
      <c r="B248" s="39" t="s">
        <v>2624</v>
      </c>
      <c r="C248" s="18">
        <f>VLOOKUP($A248,'Medical Examinations'!$A$1:$J$2336,2,FALSE)</f>
        <v>29.94</v>
      </c>
      <c r="D248" s="18">
        <f>VLOOKUP($A248,'Medical Examinations'!$A$1:$J$2336,3,FALSE)</f>
        <v>7.59</v>
      </c>
      <c r="E248" s="18" t="str">
        <f>VLOOKUP($A248,'Medical Examinations'!$A$1:$J$2336,4,FALSE)</f>
        <v>No</v>
      </c>
      <c r="F248" s="18" t="str">
        <f>VLOOKUP($A248,'Medical Examinations'!$A$1:$J$2336,5,FALSE)</f>
        <v>No</v>
      </c>
      <c r="G248" s="18" t="str">
        <f>VLOOKUP($A248,'Medical Examinations'!$A$1:$J$2336,6,FALSE)</f>
        <v>No</v>
      </c>
      <c r="H248" s="18">
        <f>VLOOKUP($A248,'Medical Examinations'!$A$1:$J$2336,7,FALSE)</f>
        <v>0</v>
      </c>
      <c r="I248" s="18" t="str">
        <f>VLOOKUP($A248,'Medical Examinations'!$A$1:$J$2336,8,FALSE)</f>
        <v>yes</v>
      </c>
      <c r="J248" s="18" t="str">
        <f>VLOOKUP($A248,'Medical Examinations'!$A$1:$J$2336,9,FALSE)</f>
        <v>OverWeight</v>
      </c>
      <c r="K248" s="18" t="str">
        <f>VLOOKUP($A248,'Medical Examinations'!$A$1:$J$2336,10,FALSE)</f>
        <v>Diabetes</v>
      </c>
      <c r="L248" s="18" t="str">
        <f>VLOOKUP($A248,'Hospitalisation Details'!$A$2:$K$2338,10,FALSE)</f>
        <v>25-Aug-1971</v>
      </c>
      <c r="M248" s="40">
        <f>VLOOKUP($A248,'Hospitalisation Details'!$A$2:$K$2338,6,FALSE)</f>
        <v>34205.07</v>
      </c>
      <c r="N248" s="18" t="str">
        <f>VLOOKUP($A248,'Hospitalisation Details'!$A$2:$K$2338,7,FALSE)</f>
        <v>tier - 2</v>
      </c>
      <c r="O248" s="18" t="str">
        <f>VLOOKUP($A248,'Hospitalisation Details'!$A$2:$K$2338,8,FALSE)</f>
        <v>tier - 2</v>
      </c>
      <c r="P248" s="18" t="str">
        <f>VLOOKUP($A248,'Hospitalisation Details'!$A$2:$K$2338,9,FALSE)</f>
        <v>R1011</v>
      </c>
      <c r="Q248" s="43">
        <f>VLOOKUP($A248,'Hospitalisation Details'!$A$2:$K$2338,11,FALSE)</f>
        <v>51</v>
      </c>
    </row>
    <row r="249" spans="1:17" ht="15.75" hidden="1">
      <c r="A249" s="42" t="s">
        <v>2123</v>
      </c>
      <c r="B249" s="6" t="s">
        <v>2625</v>
      </c>
      <c r="C249" s="18">
        <f>VLOOKUP($A249,'Medical Examinations'!$A$1:$J$2336,2,FALSE)</f>
        <v>31.4</v>
      </c>
      <c r="D249" s="18">
        <f>VLOOKUP($A249,'Medical Examinations'!$A$1:$J$2336,3,FALSE)</f>
        <v>5.49</v>
      </c>
      <c r="E249" s="18" t="str">
        <f>VLOOKUP($A249,'Medical Examinations'!$A$1:$J$2336,4,FALSE)</f>
        <v>No</v>
      </c>
      <c r="F249" s="18" t="str">
        <f>VLOOKUP($A249,'Medical Examinations'!$A$1:$J$2336,5,FALSE)</f>
        <v>No</v>
      </c>
      <c r="G249" s="18" t="str">
        <f>VLOOKUP($A249,'Medical Examinations'!$A$1:$J$2336,6,FALSE)</f>
        <v>No</v>
      </c>
      <c r="H249" s="18">
        <f>VLOOKUP($A249,'Medical Examinations'!$A$1:$J$2336,7,FALSE)</f>
        <v>0</v>
      </c>
      <c r="I249" s="18" t="str">
        <f>VLOOKUP($A249,'Medical Examinations'!$A$1:$J$2336,8,FALSE)</f>
        <v>yes</v>
      </c>
      <c r="J249" s="18" t="str">
        <f>VLOOKUP($A249,'Medical Examinations'!$A$1:$J$2336,9,FALSE)</f>
        <v>Obesity</v>
      </c>
      <c r="K249" s="18" t="str">
        <f>VLOOKUP($A249,'Medical Examinations'!$A$1:$J$2336,10,FALSE)</f>
        <v>Normal</v>
      </c>
      <c r="L249" s="18" t="str">
        <f>VLOOKUP($A249,'Hospitalisation Details'!$A$2:$K$2338,10,FALSE)</f>
        <v>6-Nov-1999</v>
      </c>
      <c r="M249" s="40">
        <f>VLOOKUP($A249,'Hospitalisation Details'!$A$2:$K$2338,6,FALSE)</f>
        <v>34166.269999999997</v>
      </c>
      <c r="N249" s="18" t="str">
        <f>VLOOKUP($A249,'Hospitalisation Details'!$A$2:$K$2338,7,FALSE)</f>
        <v>tier - 2</v>
      </c>
      <c r="O249" s="18" t="str">
        <f>VLOOKUP($A249,'Hospitalisation Details'!$A$2:$K$2338,8,FALSE)</f>
        <v>tier - 3</v>
      </c>
      <c r="P249" s="18" t="str">
        <f>VLOOKUP($A249,'Hospitalisation Details'!$A$2:$K$2338,9,FALSE)</f>
        <v>R1011</v>
      </c>
      <c r="Q249" s="43">
        <f>VLOOKUP($A249,'Hospitalisation Details'!$A$2:$K$2338,11,FALSE)</f>
        <v>23</v>
      </c>
    </row>
    <row r="250" spans="1:17" ht="15.75" hidden="1">
      <c r="A250" s="41" t="s">
        <v>2122</v>
      </c>
      <c r="B250" s="39" t="s">
        <v>2626</v>
      </c>
      <c r="C250" s="18">
        <f>VLOOKUP($A250,'Medical Examinations'!$A$1:$J$2336,2,FALSE)</f>
        <v>53.06</v>
      </c>
      <c r="D250" s="18">
        <f>VLOOKUP($A250,'Medical Examinations'!$A$1:$J$2336,3,FALSE)</f>
        <v>11.68</v>
      </c>
      <c r="E250" s="18" t="str">
        <f>VLOOKUP($A250,'Medical Examinations'!$A$1:$J$2336,4,FALSE)</f>
        <v>No</v>
      </c>
      <c r="F250" s="18" t="str">
        <f>VLOOKUP($A250,'Medical Examinations'!$A$1:$J$2336,5,FALSE)</f>
        <v>No</v>
      </c>
      <c r="G250" s="18" t="str">
        <f>VLOOKUP($A250,'Medical Examinations'!$A$1:$J$2336,6,FALSE)</f>
        <v>No</v>
      </c>
      <c r="H250" s="18">
        <f>VLOOKUP($A250,'Medical Examinations'!$A$1:$J$2336,7,FALSE)</f>
        <v>0</v>
      </c>
      <c r="I250" s="18" t="str">
        <f>VLOOKUP($A250,'Medical Examinations'!$A$1:$J$2336,8,FALSE)</f>
        <v>yes</v>
      </c>
      <c r="J250" s="18" t="str">
        <f>VLOOKUP($A250,'Medical Examinations'!$A$1:$J$2336,9,FALSE)</f>
        <v>Obesity</v>
      </c>
      <c r="K250" s="18" t="str">
        <f>VLOOKUP($A250,'Medical Examinations'!$A$1:$J$2336,10,FALSE)</f>
        <v>Diabetes</v>
      </c>
      <c r="L250" s="18" t="str">
        <f>VLOOKUP($A250,'Hospitalisation Details'!$A$2:$K$2338,10,FALSE)</f>
        <v>26-Dec-2002</v>
      </c>
      <c r="M250" s="40">
        <f>VLOOKUP($A250,'Hospitalisation Details'!$A$2:$K$2338,6,FALSE)</f>
        <v>34084.68</v>
      </c>
      <c r="N250" s="18" t="str">
        <f>VLOOKUP($A250,'Hospitalisation Details'!$A$2:$K$2338,7,FALSE)</f>
        <v>tier - 2</v>
      </c>
      <c r="O250" s="18" t="str">
        <f>VLOOKUP($A250,'Hospitalisation Details'!$A$2:$K$2338,8,FALSE)</f>
        <v>tier - 3</v>
      </c>
      <c r="P250" s="18" t="str">
        <f>VLOOKUP($A250,'Hospitalisation Details'!$A$2:$K$2338,9,FALSE)</f>
        <v>R1011</v>
      </c>
      <c r="Q250" s="43">
        <f>VLOOKUP($A250,'Hospitalisation Details'!$A$2:$K$2338,11,FALSE)</f>
        <v>20</v>
      </c>
    </row>
    <row r="251" spans="1:17" ht="15.75" hidden="1">
      <c r="A251" s="42" t="s">
        <v>2121</v>
      </c>
      <c r="B251" s="6" t="s">
        <v>2627</v>
      </c>
      <c r="C251" s="18">
        <f>VLOOKUP($A251,'Medical Examinations'!$A$1:$J$2336,2,FALSE)</f>
        <v>30.25</v>
      </c>
      <c r="D251" s="18">
        <f>VLOOKUP($A251,'Medical Examinations'!$A$1:$J$2336,3,FALSE)</f>
        <v>4.1900000000000004</v>
      </c>
      <c r="E251" s="18" t="str">
        <f>VLOOKUP($A251,'Medical Examinations'!$A$1:$J$2336,4,FALSE)</f>
        <v>No</v>
      </c>
      <c r="F251" s="18" t="str">
        <f>VLOOKUP($A251,'Medical Examinations'!$A$1:$J$2336,5,FALSE)</f>
        <v>No</v>
      </c>
      <c r="G251" s="18" t="str">
        <f>VLOOKUP($A251,'Medical Examinations'!$A$1:$J$2336,6,FALSE)</f>
        <v>No</v>
      </c>
      <c r="H251" s="18">
        <f>VLOOKUP($A251,'Medical Examinations'!$A$1:$J$2336,7,FALSE)</f>
        <v>2</v>
      </c>
      <c r="I251" s="18" t="str">
        <f>VLOOKUP($A251,'Medical Examinations'!$A$1:$J$2336,8,FALSE)</f>
        <v>yes</v>
      </c>
      <c r="J251" s="18" t="str">
        <f>VLOOKUP($A251,'Medical Examinations'!$A$1:$J$2336,9,FALSE)</f>
        <v>Obesity</v>
      </c>
      <c r="K251" s="18" t="str">
        <f>VLOOKUP($A251,'Medical Examinations'!$A$1:$J$2336,10,FALSE)</f>
        <v>Normal</v>
      </c>
      <c r="L251" s="18" t="str">
        <f>VLOOKUP($A251,'Hospitalisation Details'!$A$2:$K$2338,10,FALSE)</f>
        <v>26-Jul-1972</v>
      </c>
      <c r="M251" s="40">
        <f>VLOOKUP($A251,'Hospitalisation Details'!$A$2:$K$2338,6,FALSE)</f>
        <v>34053.360000000001</v>
      </c>
      <c r="N251" s="18" t="str">
        <f>VLOOKUP($A251,'Hospitalisation Details'!$A$2:$K$2338,7,FALSE)</f>
        <v>tier - 2</v>
      </c>
      <c r="O251" s="18" t="str">
        <f>VLOOKUP($A251,'Hospitalisation Details'!$A$2:$K$2338,8,FALSE)</f>
        <v>tier - 2</v>
      </c>
      <c r="P251" s="18" t="str">
        <f>VLOOKUP($A251,'Hospitalisation Details'!$A$2:$K$2338,9,FALSE)</f>
        <v>R1011</v>
      </c>
      <c r="Q251" s="43">
        <f>VLOOKUP($A251,'Hospitalisation Details'!$A$2:$K$2338,11,FALSE)</f>
        <v>50</v>
      </c>
    </row>
    <row r="252" spans="1:17" ht="15.75" hidden="1">
      <c r="A252" s="41" t="s">
        <v>2120</v>
      </c>
      <c r="B252" s="39" t="s">
        <v>2628</v>
      </c>
      <c r="C252" s="18">
        <f>VLOOKUP($A252,'Medical Examinations'!$A$1:$J$2336,2,FALSE)</f>
        <v>46.68</v>
      </c>
      <c r="D252" s="18">
        <f>VLOOKUP($A252,'Medical Examinations'!$A$1:$J$2336,3,FALSE)</f>
        <v>4.01</v>
      </c>
      <c r="E252" s="18" t="str">
        <f>VLOOKUP($A252,'Medical Examinations'!$A$1:$J$2336,4,FALSE)</f>
        <v>No</v>
      </c>
      <c r="F252" s="18" t="str">
        <f>VLOOKUP($A252,'Medical Examinations'!$A$1:$J$2336,5,FALSE)</f>
        <v>No</v>
      </c>
      <c r="G252" s="18" t="str">
        <f>VLOOKUP($A252,'Medical Examinations'!$A$1:$J$2336,6,FALSE)</f>
        <v>No</v>
      </c>
      <c r="H252" s="18">
        <f>VLOOKUP($A252,'Medical Examinations'!$A$1:$J$2336,7,FALSE)</f>
        <v>0</v>
      </c>
      <c r="I252" s="18" t="str">
        <f>VLOOKUP($A252,'Medical Examinations'!$A$1:$J$2336,8,FALSE)</f>
        <v>yes</v>
      </c>
      <c r="J252" s="18" t="str">
        <f>VLOOKUP($A252,'Medical Examinations'!$A$1:$J$2336,9,FALSE)</f>
        <v>Obesity</v>
      </c>
      <c r="K252" s="18" t="str">
        <f>VLOOKUP($A252,'Medical Examinations'!$A$1:$J$2336,10,FALSE)</f>
        <v>Normal</v>
      </c>
      <c r="L252" s="18" t="str">
        <f>VLOOKUP($A252,'Hospitalisation Details'!$A$2:$K$2338,10,FALSE)</f>
        <v>25-Sep-1994</v>
      </c>
      <c r="M252" s="40">
        <f>VLOOKUP($A252,'Hospitalisation Details'!$A$2:$K$2338,6,FALSE)</f>
        <v>33975.47</v>
      </c>
      <c r="N252" s="18" t="str">
        <f>VLOOKUP($A252,'Hospitalisation Details'!$A$2:$K$2338,7,FALSE)</f>
        <v>tier - 2</v>
      </c>
      <c r="O252" s="18" t="str">
        <f>VLOOKUP($A252,'Hospitalisation Details'!$A$2:$K$2338,8,FALSE)</f>
        <v>tier - 2</v>
      </c>
      <c r="P252" s="18" t="str">
        <f>VLOOKUP($A252,'Hospitalisation Details'!$A$2:$K$2338,9,FALSE)</f>
        <v>R1011</v>
      </c>
      <c r="Q252" s="43">
        <f>VLOOKUP($A252,'Hospitalisation Details'!$A$2:$K$2338,11,FALSE)</f>
        <v>28</v>
      </c>
    </row>
    <row r="253" spans="1:17" ht="15.75" hidden="1">
      <c r="A253" s="42" t="s">
        <v>2119</v>
      </c>
      <c r="B253" s="6" t="s">
        <v>2629</v>
      </c>
      <c r="C253" s="18">
        <f>VLOOKUP($A253,'Medical Examinations'!$A$1:$J$2336,2,FALSE)</f>
        <v>30.4</v>
      </c>
      <c r="D253" s="18">
        <f>VLOOKUP($A253,'Medical Examinations'!$A$1:$J$2336,3,FALSE)</f>
        <v>5.91</v>
      </c>
      <c r="E253" s="18" t="str">
        <f>VLOOKUP($A253,'Medical Examinations'!$A$1:$J$2336,4,FALSE)</f>
        <v>No</v>
      </c>
      <c r="F253" s="18" t="str">
        <f>VLOOKUP($A253,'Medical Examinations'!$A$1:$J$2336,5,FALSE)</f>
        <v>yes</v>
      </c>
      <c r="G253" s="18" t="str">
        <f>VLOOKUP($A253,'Medical Examinations'!$A$1:$J$2336,6,FALSE)</f>
        <v>No</v>
      </c>
      <c r="H253" s="18">
        <f>VLOOKUP($A253,'Medical Examinations'!$A$1:$J$2336,7,FALSE)</f>
        <v>2</v>
      </c>
      <c r="I253" s="18" t="str">
        <f>VLOOKUP($A253,'Medical Examinations'!$A$1:$J$2336,8,FALSE)</f>
        <v>yes</v>
      </c>
      <c r="J253" s="18" t="str">
        <f>VLOOKUP($A253,'Medical Examinations'!$A$1:$J$2336,9,FALSE)</f>
        <v>Obesity</v>
      </c>
      <c r="K253" s="18" t="str">
        <f>VLOOKUP($A253,'Medical Examinations'!$A$1:$J$2336,10,FALSE)</f>
        <v>Prediabetes</v>
      </c>
      <c r="L253" s="18" t="str">
        <f>VLOOKUP($A253,'Hospitalisation Details'!$A$2:$K$2338,10,FALSE)</f>
        <v>27-Dec-2000</v>
      </c>
      <c r="M253" s="40">
        <f>VLOOKUP($A253,'Hospitalisation Details'!$A$2:$K$2338,6,FALSE)</f>
        <v>33907.550000000003</v>
      </c>
      <c r="N253" s="18" t="str">
        <f>VLOOKUP($A253,'Hospitalisation Details'!$A$2:$K$2338,7,FALSE)</f>
        <v>tier - 2</v>
      </c>
      <c r="O253" s="18" t="str">
        <f>VLOOKUP($A253,'Hospitalisation Details'!$A$2:$K$2338,8,FALSE)</f>
        <v>tier - 2</v>
      </c>
      <c r="P253" s="18" t="str">
        <f>VLOOKUP($A253,'Hospitalisation Details'!$A$2:$K$2338,9,FALSE)</f>
        <v>R1012</v>
      </c>
      <c r="Q253" s="43">
        <f>VLOOKUP($A253,'Hospitalisation Details'!$A$2:$K$2338,11,FALSE)</f>
        <v>22</v>
      </c>
    </row>
    <row r="254" spans="1:17" ht="15.75" hidden="1">
      <c r="A254" s="41" t="s">
        <v>2118</v>
      </c>
      <c r="B254" s="39" t="s">
        <v>2630</v>
      </c>
      <c r="C254" s="18">
        <f>VLOOKUP($A254,'Medical Examinations'!$A$1:$J$2336,2,FALSE)</f>
        <v>30.2</v>
      </c>
      <c r="D254" s="18">
        <f>VLOOKUP($A254,'Medical Examinations'!$A$1:$J$2336,3,FALSE)</f>
        <v>4.47</v>
      </c>
      <c r="E254" s="18" t="str">
        <f>VLOOKUP($A254,'Medical Examinations'!$A$1:$J$2336,4,FALSE)</f>
        <v>Yes</v>
      </c>
      <c r="F254" s="18" t="str">
        <f>VLOOKUP($A254,'Medical Examinations'!$A$1:$J$2336,5,FALSE)</f>
        <v>No</v>
      </c>
      <c r="G254" s="18" t="str">
        <f>VLOOKUP($A254,'Medical Examinations'!$A$1:$J$2336,6,FALSE)</f>
        <v>Yes</v>
      </c>
      <c r="H254" s="18">
        <f>VLOOKUP($A254,'Medical Examinations'!$A$1:$J$2336,7,FALSE)</f>
        <v>1</v>
      </c>
      <c r="I254" s="18" t="str">
        <f>VLOOKUP($A254,'Medical Examinations'!$A$1:$J$2336,8,FALSE)</f>
        <v>Yes</v>
      </c>
      <c r="J254" s="18" t="str">
        <f>VLOOKUP($A254,'Medical Examinations'!$A$1:$J$2336,9,FALSE)</f>
        <v>Obesity</v>
      </c>
      <c r="K254" s="18" t="str">
        <f>VLOOKUP($A254,'Medical Examinations'!$A$1:$J$2336,10,FALSE)</f>
        <v>Normal</v>
      </c>
      <c r="L254" s="18" t="str">
        <f>VLOOKUP($A254,'Hospitalisation Details'!$A$2:$K$2338,10,FALSE)</f>
        <v>9-Aug-1997</v>
      </c>
      <c r="M254" s="40">
        <f>VLOOKUP($A254,'Hospitalisation Details'!$A$2:$K$2338,6,FALSE)</f>
        <v>33900.65</v>
      </c>
      <c r="N254" s="18" t="str">
        <f>VLOOKUP($A254,'Hospitalisation Details'!$A$2:$K$2338,7,FALSE)</f>
        <v>tier - 2</v>
      </c>
      <c r="O254" s="18" t="str">
        <f>VLOOKUP($A254,'Hospitalisation Details'!$A$2:$K$2338,8,FALSE)</f>
        <v>tier - 3</v>
      </c>
      <c r="P254" s="18" t="str">
        <f>VLOOKUP($A254,'Hospitalisation Details'!$A$2:$K$2338,9,FALSE)</f>
        <v>R1011</v>
      </c>
      <c r="Q254" s="43">
        <f>VLOOKUP($A254,'Hospitalisation Details'!$A$2:$K$2338,11,FALSE)</f>
        <v>25</v>
      </c>
    </row>
    <row r="255" spans="1:17" ht="15.75" hidden="1">
      <c r="A255" s="42" t="s">
        <v>2117</v>
      </c>
      <c r="B255" s="6" t="s">
        <v>2631</v>
      </c>
      <c r="C255" s="18">
        <f>VLOOKUP($A255,'Medical Examinations'!$A$1:$J$2336,2,FALSE)</f>
        <v>51.18</v>
      </c>
      <c r="D255" s="18">
        <f>VLOOKUP($A255,'Medical Examinations'!$A$1:$J$2336,3,FALSE)</f>
        <v>4.5599999999999996</v>
      </c>
      <c r="E255" s="18" t="str">
        <f>VLOOKUP($A255,'Medical Examinations'!$A$1:$J$2336,4,FALSE)</f>
        <v>Yes</v>
      </c>
      <c r="F255" s="18" t="str">
        <f>VLOOKUP($A255,'Medical Examinations'!$A$1:$J$2336,5,FALSE)</f>
        <v>Yes</v>
      </c>
      <c r="G255" s="18" t="str">
        <f>VLOOKUP($A255,'Medical Examinations'!$A$1:$J$2336,6,FALSE)</f>
        <v>No</v>
      </c>
      <c r="H255" s="18">
        <f>VLOOKUP($A255,'Medical Examinations'!$A$1:$J$2336,7,FALSE)</f>
        <v>2</v>
      </c>
      <c r="I255" s="18" t="str">
        <f>VLOOKUP($A255,'Medical Examinations'!$A$1:$J$2336,8,FALSE)</f>
        <v>Yes</v>
      </c>
      <c r="J255" s="18" t="str">
        <f>VLOOKUP($A255,'Medical Examinations'!$A$1:$J$2336,9,FALSE)</f>
        <v>Obesity</v>
      </c>
      <c r="K255" s="18" t="str">
        <f>VLOOKUP($A255,'Medical Examinations'!$A$1:$J$2336,10,FALSE)</f>
        <v>Normal</v>
      </c>
      <c r="L255" s="18" t="str">
        <f>VLOOKUP($A255,'Hospitalisation Details'!$A$2:$K$2338,10,FALSE)</f>
        <v>26-Oct-2000</v>
      </c>
      <c r="M255" s="40">
        <f>VLOOKUP($A255,'Hospitalisation Details'!$A$2:$K$2338,6,FALSE)</f>
        <v>33829.39</v>
      </c>
      <c r="N255" s="18" t="str">
        <f>VLOOKUP($A255,'Hospitalisation Details'!$A$2:$K$2338,7,FALSE)</f>
        <v>tier - 2</v>
      </c>
      <c r="O255" s="18" t="str">
        <f>VLOOKUP($A255,'Hospitalisation Details'!$A$2:$K$2338,8,FALSE)</f>
        <v>tier - 3</v>
      </c>
      <c r="P255" s="18" t="str">
        <f>VLOOKUP($A255,'Hospitalisation Details'!$A$2:$K$2338,9,FALSE)</f>
        <v>R1011</v>
      </c>
      <c r="Q255" s="43">
        <f>VLOOKUP($A255,'Hospitalisation Details'!$A$2:$K$2338,11,FALSE)</f>
        <v>22</v>
      </c>
    </row>
    <row r="256" spans="1:17" ht="15.75" hidden="1">
      <c r="A256" s="41" t="s">
        <v>2116</v>
      </c>
      <c r="B256" s="39" t="s">
        <v>2632</v>
      </c>
      <c r="C256" s="18">
        <f>VLOOKUP($A256,'Medical Examinations'!$A$1:$J$2336,2,FALSE)</f>
        <v>22.18</v>
      </c>
      <c r="D256" s="18">
        <f>VLOOKUP($A256,'Medical Examinations'!$A$1:$J$2336,3,FALSE)</f>
        <v>9.9</v>
      </c>
      <c r="E256" s="18" t="str">
        <f>VLOOKUP($A256,'Medical Examinations'!$A$1:$J$2336,4,FALSE)</f>
        <v>No</v>
      </c>
      <c r="F256" s="18" t="str">
        <f>VLOOKUP($A256,'Medical Examinations'!$A$1:$J$2336,5,FALSE)</f>
        <v>No</v>
      </c>
      <c r="G256" s="18" t="str">
        <f>VLOOKUP($A256,'Medical Examinations'!$A$1:$J$2336,6,FALSE)</f>
        <v>No</v>
      </c>
      <c r="H256" s="18">
        <f>VLOOKUP($A256,'Medical Examinations'!$A$1:$J$2336,7,FALSE)</f>
        <v>0</v>
      </c>
      <c r="I256" s="18" t="str">
        <f>VLOOKUP($A256,'Medical Examinations'!$A$1:$J$2336,8,FALSE)</f>
        <v>yes</v>
      </c>
      <c r="J256" s="18" t="str">
        <f>VLOOKUP($A256,'Medical Examinations'!$A$1:$J$2336,9,FALSE)</f>
        <v>Healthy Weight</v>
      </c>
      <c r="K256" s="18" t="str">
        <f>VLOOKUP($A256,'Medical Examinations'!$A$1:$J$2336,10,FALSE)</f>
        <v>Diabetes</v>
      </c>
      <c r="L256" s="18" t="str">
        <f>VLOOKUP($A256,'Hospitalisation Details'!$A$2:$K$2338,10,FALSE)</f>
        <v>11-Dec-1962</v>
      </c>
      <c r="M256" s="40">
        <f>VLOOKUP($A256,'Hospitalisation Details'!$A$2:$K$2338,6,FALSE)</f>
        <v>33753.32</v>
      </c>
      <c r="N256" s="18" t="str">
        <f>VLOOKUP($A256,'Hospitalisation Details'!$A$2:$K$2338,7,FALSE)</f>
        <v>tier - 1</v>
      </c>
      <c r="O256" s="18" t="str">
        <f>VLOOKUP($A256,'Hospitalisation Details'!$A$2:$K$2338,8,FALSE)</f>
        <v>tier - 3</v>
      </c>
      <c r="P256" s="18" t="str">
        <f>VLOOKUP($A256,'Hospitalisation Details'!$A$2:$K$2338,9,FALSE)</f>
        <v>R1011</v>
      </c>
      <c r="Q256" s="43">
        <f>VLOOKUP($A256,'Hospitalisation Details'!$A$2:$K$2338,11,FALSE)</f>
        <v>60</v>
      </c>
    </row>
    <row r="257" spans="1:17" ht="15.75" hidden="1">
      <c r="A257" s="42" t="s">
        <v>2115</v>
      </c>
      <c r="B257" s="6" t="s">
        <v>2633</v>
      </c>
      <c r="C257" s="18">
        <f>VLOOKUP($A257,'Medical Examinations'!$A$1:$J$2336,2,FALSE)</f>
        <v>31.92</v>
      </c>
      <c r="D257" s="18">
        <f>VLOOKUP($A257,'Medical Examinations'!$A$1:$J$2336,3,FALSE)</f>
        <v>5.1100000000000003</v>
      </c>
      <c r="E257" s="18" t="str">
        <f>VLOOKUP($A257,'Medical Examinations'!$A$1:$J$2336,4,FALSE)</f>
        <v>No</v>
      </c>
      <c r="F257" s="18" t="str">
        <f>VLOOKUP($A257,'Medical Examinations'!$A$1:$J$2336,5,FALSE)</f>
        <v>No</v>
      </c>
      <c r="G257" s="18" t="str">
        <f>VLOOKUP($A257,'Medical Examinations'!$A$1:$J$2336,6,FALSE)</f>
        <v>Yes</v>
      </c>
      <c r="H257" s="18">
        <f>VLOOKUP($A257,'Medical Examinations'!$A$1:$J$2336,7,FALSE)</f>
        <v>1</v>
      </c>
      <c r="I257" s="18" t="str">
        <f>VLOOKUP($A257,'Medical Examinations'!$A$1:$J$2336,8,FALSE)</f>
        <v>yes</v>
      </c>
      <c r="J257" s="18" t="str">
        <f>VLOOKUP($A257,'Medical Examinations'!$A$1:$J$2336,9,FALSE)</f>
        <v>Obesity</v>
      </c>
      <c r="K257" s="18" t="str">
        <f>VLOOKUP($A257,'Medical Examinations'!$A$1:$J$2336,10,FALSE)</f>
        <v>Normal</v>
      </c>
      <c r="L257" s="18" t="str">
        <f>VLOOKUP($A257,'Hospitalisation Details'!$A$2:$K$2338,10,FALSE)</f>
        <v>12-Sep-2003</v>
      </c>
      <c r="M257" s="40">
        <f>VLOOKUP($A257,'Hospitalisation Details'!$A$2:$K$2338,6,FALSE)</f>
        <v>33750.29</v>
      </c>
      <c r="N257" s="18" t="str">
        <f>VLOOKUP($A257,'Hospitalisation Details'!$A$2:$K$2338,7,FALSE)</f>
        <v>tier - 1</v>
      </c>
      <c r="O257" s="18" t="str">
        <f>VLOOKUP($A257,'Hospitalisation Details'!$A$2:$K$2338,8,FALSE)</f>
        <v>tier - 3</v>
      </c>
      <c r="P257" s="18" t="str">
        <f>VLOOKUP($A257,'Hospitalisation Details'!$A$2:$K$2338,9,FALSE)</f>
        <v>R1012</v>
      </c>
      <c r="Q257" s="43">
        <f>VLOOKUP($A257,'Hospitalisation Details'!$A$2:$K$2338,11,FALSE)</f>
        <v>19</v>
      </c>
    </row>
    <row r="258" spans="1:17" ht="15.75" hidden="1">
      <c r="A258" s="41" t="s">
        <v>2114</v>
      </c>
      <c r="B258" s="39" t="s">
        <v>2634</v>
      </c>
      <c r="C258" s="18">
        <f>VLOOKUP($A258,'Medical Examinations'!$A$1:$J$2336,2,FALSE)</f>
        <v>31.73</v>
      </c>
      <c r="D258" s="18">
        <f>VLOOKUP($A258,'Medical Examinations'!$A$1:$J$2336,3,FALSE)</f>
        <v>5.73</v>
      </c>
      <c r="E258" s="18" t="str">
        <f>VLOOKUP($A258,'Medical Examinations'!$A$1:$J$2336,4,FALSE)</f>
        <v>No</v>
      </c>
      <c r="F258" s="18" t="str">
        <f>VLOOKUP($A258,'Medical Examinations'!$A$1:$J$2336,5,FALSE)</f>
        <v>yes</v>
      </c>
      <c r="G258" s="18" t="str">
        <f>VLOOKUP($A258,'Medical Examinations'!$A$1:$J$2336,6,FALSE)</f>
        <v>No</v>
      </c>
      <c r="H258" s="18">
        <f>VLOOKUP($A258,'Medical Examinations'!$A$1:$J$2336,7,FALSE)</f>
        <v>1</v>
      </c>
      <c r="I258" s="18" t="str">
        <f>VLOOKUP($A258,'Medical Examinations'!$A$1:$J$2336,8,FALSE)</f>
        <v>yes</v>
      </c>
      <c r="J258" s="18" t="str">
        <f>VLOOKUP($A258,'Medical Examinations'!$A$1:$J$2336,9,FALSE)</f>
        <v>Obesity</v>
      </c>
      <c r="K258" s="18" t="str">
        <f>VLOOKUP($A258,'Medical Examinations'!$A$1:$J$2336,10,FALSE)</f>
        <v>Prediabetes</v>
      </c>
      <c r="L258" s="18" t="str">
        <f>VLOOKUP($A258,'Hospitalisation Details'!$A$2:$K$2338,10,FALSE)</f>
        <v>1-Nov-2004</v>
      </c>
      <c r="M258" s="40">
        <f>VLOOKUP($A258,'Hospitalisation Details'!$A$2:$K$2338,6,FALSE)</f>
        <v>33732.69</v>
      </c>
      <c r="N258" s="18" t="str">
        <f>VLOOKUP($A258,'Hospitalisation Details'!$A$2:$K$2338,7,FALSE)</f>
        <v>tier - 1</v>
      </c>
      <c r="O258" s="18" t="str">
        <f>VLOOKUP($A258,'Hospitalisation Details'!$A$2:$K$2338,8,FALSE)</f>
        <v>tier - 1</v>
      </c>
      <c r="P258" s="18" t="str">
        <f>VLOOKUP($A258,'Hospitalisation Details'!$A$2:$K$2338,9,FALSE)</f>
        <v>R1017</v>
      </c>
      <c r="Q258" s="43">
        <f>VLOOKUP($A258,'Hospitalisation Details'!$A$2:$K$2338,11,FALSE)</f>
        <v>18</v>
      </c>
    </row>
    <row r="259" spans="1:17" ht="15.75" hidden="1">
      <c r="A259" s="42" t="s">
        <v>2113</v>
      </c>
      <c r="B259" s="6" t="s">
        <v>2635</v>
      </c>
      <c r="C259" s="18">
        <f>VLOOKUP($A259,'Medical Examinations'!$A$1:$J$2336,2,FALSE)</f>
        <v>45.52</v>
      </c>
      <c r="D259" s="18">
        <f>VLOOKUP($A259,'Medical Examinations'!$A$1:$J$2336,3,FALSE)</f>
        <v>6.04</v>
      </c>
      <c r="E259" s="18" t="str">
        <f>VLOOKUP($A259,'Medical Examinations'!$A$1:$J$2336,4,FALSE)</f>
        <v>No</v>
      </c>
      <c r="F259" s="18" t="str">
        <f>VLOOKUP($A259,'Medical Examinations'!$A$1:$J$2336,5,FALSE)</f>
        <v>No</v>
      </c>
      <c r="G259" s="18" t="str">
        <f>VLOOKUP($A259,'Medical Examinations'!$A$1:$J$2336,6,FALSE)</f>
        <v>Yes</v>
      </c>
      <c r="H259" s="18">
        <f>VLOOKUP($A259,'Medical Examinations'!$A$1:$J$2336,7,FALSE)</f>
        <v>1</v>
      </c>
      <c r="I259" s="18" t="str">
        <f>VLOOKUP($A259,'Medical Examinations'!$A$1:$J$2336,8,FALSE)</f>
        <v>yes</v>
      </c>
      <c r="J259" s="18" t="str">
        <f>VLOOKUP($A259,'Medical Examinations'!$A$1:$J$2336,9,FALSE)</f>
        <v>Obesity</v>
      </c>
      <c r="K259" s="18" t="str">
        <f>VLOOKUP($A259,'Medical Examinations'!$A$1:$J$2336,10,FALSE)</f>
        <v>Prediabetes</v>
      </c>
      <c r="L259" s="18" t="str">
        <f>VLOOKUP($A259,'Hospitalisation Details'!$A$2:$K$2338,10,FALSE)</f>
        <v>28-Nov-1993</v>
      </c>
      <c r="M259" s="40">
        <f>VLOOKUP($A259,'Hospitalisation Details'!$A$2:$K$2338,6,FALSE)</f>
        <v>33707.550000000003</v>
      </c>
      <c r="N259" s="18" t="str">
        <f>VLOOKUP($A259,'Hospitalisation Details'!$A$2:$K$2338,7,FALSE)</f>
        <v>tier - 2</v>
      </c>
      <c r="O259" s="18" t="str">
        <f>VLOOKUP($A259,'Hospitalisation Details'!$A$2:$K$2338,8,FALSE)</f>
        <v>tier - 2</v>
      </c>
      <c r="P259" s="18" t="str">
        <f>VLOOKUP($A259,'Hospitalisation Details'!$A$2:$K$2338,9,FALSE)</f>
        <v>R1011</v>
      </c>
      <c r="Q259" s="43">
        <f>VLOOKUP($A259,'Hospitalisation Details'!$A$2:$K$2338,11,FALSE)</f>
        <v>29</v>
      </c>
    </row>
    <row r="260" spans="1:17" ht="15.75" hidden="1">
      <c r="A260" s="41" t="s">
        <v>2112</v>
      </c>
      <c r="B260" s="39" t="s">
        <v>2636</v>
      </c>
      <c r="C260" s="18">
        <f>VLOOKUP($A260,'Medical Examinations'!$A$1:$J$2336,2,FALSE)</f>
        <v>52.81</v>
      </c>
      <c r="D260" s="18">
        <f>VLOOKUP($A260,'Medical Examinations'!$A$1:$J$2336,3,FALSE)</f>
        <v>5.19</v>
      </c>
      <c r="E260" s="18" t="str">
        <f>VLOOKUP($A260,'Medical Examinations'!$A$1:$J$2336,4,FALSE)</f>
        <v>No</v>
      </c>
      <c r="F260" s="18" t="str">
        <f>VLOOKUP($A260,'Medical Examinations'!$A$1:$J$2336,5,FALSE)</f>
        <v>No</v>
      </c>
      <c r="G260" s="18" t="str">
        <f>VLOOKUP($A260,'Medical Examinations'!$A$1:$J$2336,6,FALSE)</f>
        <v>Yes</v>
      </c>
      <c r="H260" s="18">
        <f>VLOOKUP($A260,'Medical Examinations'!$A$1:$J$2336,7,FALSE)</f>
        <v>1</v>
      </c>
      <c r="I260" s="18" t="str">
        <f>VLOOKUP($A260,'Medical Examinations'!$A$1:$J$2336,8,FALSE)</f>
        <v>yes</v>
      </c>
      <c r="J260" s="18" t="str">
        <f>VLOOKUP($A260,'Medical Examinations'!$A$1:$J$2336,9,FALSE)</f>
        <v>Obesity</v>
      </c>
      <c r="K260" s="18" t="str">
        <f>VLOOKUP($A260,'Medical Examinations'!$A$1:$J$2336,10,FALSE)</f>
        <v>Normal</v>
      </c>
      <c r="L260" s="18" t="str">
        <f>VLOOKUP($A260,'Hospitalisation Details'!$A$2:$K$2338,10,FALSE)</f>
        <v>9-Sep-2003</v>
      </c>
      <c r="M260" s="40">
        <f>VLOOKUP($A260,'Hospitalisation Details'!$A$2:$K$2338,6,FALSE)</f>
        <v>33611.71</v>
      </c>
      <c r="N260" s="18" t="str">
        <f>VLOOKUP($A260,'Hospitalisation Details'!$A$2:$K$2338,7,FALSE)</f>
        <v>tier - 1</v>
      </c>
      <c r="O260" s="18" t="str">
        <f>VLOOKUP($A260,'Hospitalisation Details'!$A$2:$K$2338,8,FALSE)</f>
        <v>tier - 2</v>
      </c>
      <c r="P260" s="18" t="str">
        <f>VLOOKUP($A260,'Hospitalisation Details'!$A$2:$K$2338,9,FALSE)</f>
        <v>R1011</v>
      </c>
      <c r="Q260" s="43">
        <f>VLOOKUP($A260,'Hospitalisation Details'!$A$2:$K$2338,11,FALSE)</f>
        <v>19</v>
      </c>
    </row>
    <row r="261" spans="1:17" ht="15.75" hidden="1">
      <c r="A261" s="42" t="s">
        <v>2111</v>
      </c>
      <c r="B261" s="6" t="s">
        <v>2637</v>
      </c>
      <c r="C261" s="18">
        <f>VLOOKUP($A261,'Medical Examinations'!$A$1:$J$2336,2,FALSE)</f>
        <v>33.58</v>
      </c>
      <c r="D261" s="18">
        <f>VLOOKUP($A261,'Medical Examinations'!$A$1:$J$2336,3,FALSE)</f>
        <v>5.56</v>
      </c>
      <c r="E261" s="18" t="str">
        <f>VLOOKUP($A261,'Medical Examinations'!$A$1:$J$2336,4,FALSE)</f>
        <v>No</v>
      </c>
      <c r="F261" s="18" t="str">
        <f>VLOOKUP($A261,'Medical Examinations'!$A$1:$J$2336,5,FALSE)</f>
        <v>No</v>
      </c>
      <c r="G261" s="18" t="str">
        <f>VLOOKUP($A261,'Medical Examinations'!$A$1:$J$2336,6,FALSE)</f>
        <v>No</v>
      </c>
      <c r="H261" s="18">
        <f>VLOOKUP($A261,'Medical Examinations'!$A$1:$J$2336,7,FALSE)</f>
        <v>1</v>
      </c>
      <c r="I261" s="18" t="str">
        <f>VLOOKUP($A261,'Medical Examinations'!$A$1:$J$2336,8,FALSE)</f>
        <v>yes</v>
      </c>
      <c r="J261" s="18" t="str">
        <f>VLOOKUP($A261,'Medical Examinations'!$A$1:$J$2336,9,FALSE)</f>
        <v>Obesity</v>
      </c>
      <c r="K261" s="18" t="str">
        <f>VLOOKUP($A261,'Medical Examinations'!$A$1:$J$2336,10,FALSE)</f>
        <v>Normal</v>
      </c>
      <c r="L261" s="18" t="str">
        <f>VLOOKUP($A261,'Hospitalisation Details'!$A$2:$K$2338,10,FALSE)</f>
        <v>22-Jul-1984</v>
      </c>
      <c r="M261" s="40">
        <f>VLOOKUP($A261,'Hospitalisation Details'!$A$2:$K$2338,6,FALSE)</f>
        <v>33527.1</v>
      </c>
      <c r="N261" s="18" t="str">
        <f>VLOOKUP($A261,'Hospitalisation Details'!$A$2:$K$2338,7,FALSE)</f>
        <v>tier - 2</v>
      </c>
      <c r="O261" s="18" t="str">
        <f>VLOOKUP($A261,'Hospitalisation Details'!$A$2:$K$2338,8,FALSE)</f>
        <v>tier - 3</v>
      </c>
      <c r="P261" s="18" t="str">
        <f>VLOOKUP($A261,'Hospitalisation Details'!$A$2:$K$2338,9,FALSE)</f>
        <v>R1011</v>
      </c>
      <c r="Q261" s="43">
        <f>VLOOKUP($A261,'Hospitalisation Details'!$A$2:$K$2338,11,FALSE)</f>
        <v>38</v>
      </c>
    </row>
    <row r="262" spans="1:17" ht="15.75" hidden="1">
      <c r="A262" s="41" t="s">
        <v>2110</v>
      </c>
      <c r="B262" s="39" t="s">
        <v>2638</v>
      </c>
      <c r="C262" s="18">
        <f>VLOOKUP($A262,'Medical Examinations'!$A$1:$J$2336,2,FALSE)</f>
        <v>30.684999999999999</v>
      </c>
      <c r="D262" s="18">
        <f>VLOOKUP($A262,'Medical Examinations'!$A$1:$J$2336,3,FALSE)</f>
        <v>8.23</v>
      </c>
      <c r="E262" s="18" t="str">
        <f>VLOOKUP($A262,'Medical Examinations'!$A$1:$J$2336,4,FALSE)</f>
        <v>No</v>
      </c>
      <c r="F262" s="18" t="str">
        <f>VLOOKUP($A262,'Medical Examinations'!$A$1:$J$2336,5,FALSE)</f>
        <v>No</v>
      </c>
      <c r="G262" s="18" t="str">
        <f>VLOOKUP($A262,'Medical Examinations'!$A$1:$J$2336,6,FALSE)</f>
        <v>No</v>
      </c>
      <c r="H262" s="18">
        <f>VLOOKUP($A262,'Medical Examinations'!$A$1:$J$2336,7,FALSE)</f>
        <v>0</v>
      </c>
      <c r="I262" s="18" t="str">
        <f>VLOOKUP($A262,'Medical Examinations'!$A$1:$J$2336,8,FALSE)</f>
        <v>yes</v>
      </c>
      <c r="J262" s="18" t="str">
        <f>VLOOKUP($A262,'Medical Examinations'!$A$1:$J$2336,9,FALSE)</f>
        <v>Obesity</v>
      </c>
      <c r="K262" s="18" t="str">
        <f>VLOOKUP($A262,'Medical Examinations'!$A$1:$J$2336,10,FALSE)</f>
        <v>Diabetes</v>
      </c>
      <c r="L262" s="18" t="str">
        <f>VLOOKUP($A262,'Hospitalisation Details'!$A$2:$K$2338,10,FALSE)</f>
        <v>25-Aug-2002</v>
      </c>
      <c r="M262" s="40">
        <f>VLOOKUP($A262,'Hospitalisation Details'!$A$2:$K$2338,6,FALSE)</f>
        <v>33475.82</v>
      </c>
      <c r="N262" s="18" t="str">
        <f>VLOOKUP($A262,'Hospitalisation Details'!$A$2:$K$2338,7,FALSE)</f>
        <v>tier - 1</v>
      </c>
      <c r="O262" s="18" t="str">
        <f>VLOOKUP($A262,'Hospitalisation Details'!$A$2:$K$2338,8,FALSE)</f>
        <v>tier - 1</v>
      </c>
      <c r="P262" s="18" t="str">
        <f>VLOOKUP($A262,'Hospitalisation Details'!$A$2:$K$2338,9,FALSE)</f>
        <v>R1018</v>
      </c>
      <c r="Q262" s="43">
        <f>VLOOKUP($A262,'Hospitalisation Details'!$A$2:$K$2338,11,FALSE)</f>
        <v>20</v>
      </c>
    </row>
    <row r="263" spans="1:17" ht="15.75">
      <c r="A263" s="42" t="s">
        <v>2109</v>
      </c>
      <c r="B263" s="6" t="s">
        <v>2639</v>
      </c>
      <c r="C263" s="18">
        <f>VLOOKUP($A263,'Medical Examinations'!$A$1:$J$2336,2,FALSE)</f>
        <v>37.524999999999999</v>
      </c>
      <c r="D263" s="18">
        <f>VLOOKUP($A263,'Medical Examinations'!$A$1:$J$2336,3,FALSE)</f>
        <v>9.0299999999999994</v>
      </c>
      <c r="E263" s="18" t="str">
        <f>VLOOKUP($A263,'Medical Examinations'!$A$1:$J$2336,4,FALSE)</f>
        <v>Yes</v>
      </c>
      <c r="F263" s="18" t="str">
        <f>VLOOKUP($A263,'Medical Examinations'!$A$1:$J$2336,5,FALSE)</f>
        <v>No</v>
      </c>
      <c r="G263" s="18" t="str">
        <f>VLOOKUP($A263,'Medical Examinations'!$A$1:$J$2336,6,FALSE)</f>
        <v>No</v>
      </c>
      <c r="H263" s="18">
        <f>VLOOKUP($A263,'Medical Examinations'!$A$1:$J$2336,7,FALSE)</f>
        <v>2</v>
      </c>
      <c r="I263" s="18" t="str">
        <f>VLOOKUP($A263,'Medical Examinations'!$A$1:$J$2336,8,FALSE)</f>
        <v>No</v>
      </c>
      <c r="J263" s="18" t="str">
        <f>VLOOKUP($A263,'Medical Examinations'!$A$1:$J$2336,9,FALSE)</f>
        <v>Obesity</v>
      </c>
      <c r="K263" s="18" t="str">
        <f>VLOOKUP($A263,'Medical Examinations'!$A$1:$J$2336,10,FALSE)</f>
        <v>Diabetes</v>
      </c>
      <c r="L263" s="18" t="str">
        <f>VLOOKUP($A263,'Hospitalisation Details'!$A$2:$K$2338,10,FALSE)</f>
        <v>18-Jun-1970</v>
      </c>
      <c r="M263" s="40">
        <f>VLOOKUP($A263,'Hospitalisation Details'!$A$2:$K$2338,6,FALSE)</f>
        <v>33471.97</v>
      </c>
      <c r="N263" s="18" t="str">
        <f>VLOOKUP($A263,'Hospitalisation Details'!$A$2:$K$2338,7,FALSE)</f>
        <v>tier - 2</v>
      </c>
      <c r="O263" s="18" t="str">
        <f>VLOOKUP($A263,'Hospitalisation Details'!$A$2:$K$2338,8,FALSE)</f>
        <v>tier - 2</v>
      </c>
      <c r="P263" s="18" t="str">
        <f>VLOOKUP($A263,'Hospitalisation Details'!$A$2:$K$2338,9,FALSE)</f>
        <v>R1012</v>
      </c>
      <c r="Q263" s="43">
        <f>VLOOKUP($A263,'Hospitalisation Details'!$A$2:$K$2338,11,FALSE)</f>
        <v>52</v>
      </c>
    </row>
    <row r="264" spans="1:17" ht="15.75" hidden="1">
      <c r="A264" s="41" t="s">
        <v>2108</v>
      </c>
      <c r="B264" s="39" t="s">
        <v>2640</v>
      </c>
      <c r="C264" s="18">
        <f>VLOOKUP($A264,'Medical Examinations'!$A$1:$J$2336,2,FALSE)</f>
        <v>34.5</v>
      </c>
      <c r="D264" s="18">
        <f>VLOOKUP($A264,'Medical Examinations'!$A$1:$J$2336,3,FALSE)</f>
        <v>4.07</v>
      </c>
      <c r="E264" s="18" t="str">
        <f>VLOOKUP($A264,'Medical Examinations'!$A$1:$J$2336,4,FALSE)</f>
        <v>Yes</v>
      </c>
      <c r="F264" s="18" t="str">
        <f>VLOOKUP($A264,'Medical Examinations'!$A$1:$J$2336,5,FALSE)</f>
        <v>No</v>
      </c>
      <c r="G264" s="18" t="str">
        <f>VLOOKUP($A264,'Medical Examinations'!$A$1:$J$2336,6,FALSE)</f>
        <v>No</v>
      </c>
      <c r="H264" s="18">
        <f>VLOOKUP($A264,'Medical Examinations'!$A$1:$J$2336,7,FALSE)</f>
        <v>0</v>
      </c>
      <c r="I264" s="18" t="str">
        <f>VLOOKUP($A264,'Medical Examinations'!$A$1:$J$2336,8,FALSE)</f>
        <v>Yes</v>
      </c>
      <c r="J264" s="18" t="str">
        <f>VLOOKUP($A264,'Medical Examinations'!$A$1:$J$2336,9,FALSE)</f>
        <v>Obesity</v>
      </c>
      <c r="K264" s="18" t="str">
        <f>VLOOKUP($A264,'Medical Examinations'!$A$1:$J$2336,10,FALSE)</f>
        <v>Normal</v>
      </c>
      <c r="L264" s="18" t="str">
        <f>VLOOKUP($A264,'Hospitalisation Details'!$A$2:$K$2338,10,FALSE)</f>
        <v>7-Dec-1985</v>
      </c>
      <c r="M264" s="40">
        <f>VLOOKUP($A264,'Hospitalisation Details'!$A$2:$K$2338,6,FALSE)</f>
        <v>33450.99</v>
      </c>
      <c r="N264" s="18" t="str">
        <f>VLOOKUP($A264,'Hospitalisation Details'!$A$2:$K$2338,7,FALSE)</f>
        <v>tier - 2</v>
      </c>
      <c r="O264" s="18" t="str">
        <f>VLOOKUP($A264,'Hospitalisation Details'!$A$2:$K$2338,8,FALSE)</f>
        <v>tier - 2</v>
      </c>
      <c r="P264" s="18" t="str">
        <f>VLOOKUP($A264,'Hospitalisation Details'!$A$2:$K$2338,9,FALSE)</f>
        <v>R1011</v>
      </c>
      <c r="Q264" s="43">
        <f>VLOOKUP($A264,'Hospitalisation Details'!$A$2:$K$2338,11,FALSE)</f>
        <v>37</v>
      </c>
    </row>
    <row r="265" spans="1:17" ht="15.75" hidden="1">
      <c r="A265" s="42" t="s">
        <v>2107</v>
      </c>
      <c r="B265" s="6" t="s">
        <v>2641</v>
      </c>
      <c r="C265" s="18">
        <f>VLOOKUP($A265,'Medical Examinations'!$A$1:$J$2336,2,FALSE)</f>
        <v>28.16</v>
      </c>
      <c r="D265" s="18">
        <f>VLOOKUP($A265,'Medical Examinations'!$A$1:$J$2336,3,FALSE)</f>
        <v>5.77</v>
      </c>
      <c r="E265" s="18" t="str">
        <f>VLOOKUP($A265,'Medical Examinations'!$A$1:$J$2336,4,FALSE)</f>
        <v>No</v>
      </c>
      <c r="F265" s="18" t="str">
        <f>VLOOKUP($A265,'Medical Examinations'!$A$1:$J$2336,5,FALSE)</f>
        <v>No</v>
      </c>
      <c r="G265" s="18" t="str">
        <f>VLOOKUP($A265,'Medical Examinations'!$A$1:$J$2336,6,FALSE)</f>
        <v>No</v>
      </c>
      <c r="H265" s="18">
        <f>VLOOKUP($A265,'Medical Examinations'!$A$1:$J$2336,7,FALSE)</f>
        <v>2</v>
      </c>
      <c r="I265" s="18" t="str">
        <f>VLOOKUP($A265,'Medical Examinations'!$A$1:$J$2336,8,FALSE)</f>
        <v>yes</v>
      </c>
      <c r="J265" s="18" t="str">
        <f>VLOOKUP($A265,'Medical Examinations'!$A$1:$J$2336,9,FALSE)</f>
        <v>OverWeight</v>
      </c>
      <c r="K265" s="18" t="str">
        <f>VLOOKUP($A265,'Medical Examinations'!$A$1:$J$2336,10,FALSE)</f>
        <v>Prediabetes</v>
      </c>
      <c r="L265" s="18" t="str">
        <f>VLOOKUP($A265,'Hospitalisation Details'!$A$2:$K$2338,10,FALSE)</f>
        <v>5-Sep-1972</v>
      </c>
      <c r="M265" s="40">
        <f>VLOOKUP($A265,'Hospitalisation Details'!$A$2:$K$2338,6,FALSE)</f>
        <v>33344.449999999997</v>
      </c>
      <c r="N265" s="18" t="str">
        <f>VLOOKUP($A265,'Hospitalisation Details'!$A$2:$K$2338,7,FALSE)</f>
        <v>tier - 2</v>
      </c>
      <c r="O265" s="18" t="str">
        <f>VLOOKUP($A265,'Hospitalisation Details'!$A$2:$K$2338,8,FALSE)</f>
        <v>tier - 3</v>
      </c>
      <c r="P265" s="18" t="str">
        <f>VLOOKUP($A265,'Hospitalisation Details'!$A$2:$K$2338,9,FALSE)</f>
        <v>R1011</v>
      </c>
      <c r="Q265" s="43">
        <f>VLOOKUP($A265,'Hospitalisation Details'!$A$2:$K$2338,11,FALSE)</f>
        <v>50</v>
      </c>
    </row>
    <row r="266" spans="1:17" ht="15.75" hidden="1">
      <c r="A266" s="41" t="s">
        <v>2106</v>
      </c>
      <c r="B266" s="39" t="s">
        <v>2642</v>
      </c>
      <c r="C266" s="18">
        <f>VLOOKUP($A266,'Medical Examinations'!$A$1:$J$2336,2,FALSE)</f>
        <v>30.02</v>
      </c>
      <c r="D266" s="18">
        <f>VLOOKUP($A266,'Medical Examinations'!$A$1:$J$2336,3,FALSE)</f>
        <v>5.98</v>
      </c>
      <c r="E266" s="18" t="str">
        <f>VLOOKUP($A266,'Medical Examinations'!$A$1:$J$2336,4,FALSE)</f>
        <v>No</v>
      </c>
      <c r="F266" s="18" t="str">
        <f>VLOOKUP($A266,'Medical Examinations'!$A$1:$J$2336,5,FALSE)</f>
        <v>No</v>
      </c>
      <c r="G266" s="18" t="str">
        <f>VLOOKUP($A266,'Medical Examinations'!$A$1:$J$2336,6,FALSE)</f>
        <v>Yes</v>
      </c>
      <c r="H266" s="18">
        <f>VLOOKUP($A266,'Medical Examinations'!$A$1:$J$2336,7,FALSE)</f>
        <v>1</v>
      </c>
      <c r="I266" s="18" t="str">
        <f>VLOOKUP($A266,'Medical Examinations'!$A$1:$J$2336,8,FALSE)</f>
        <v>yes</v>
      </c>
      <c r="J266" s="18" t="str">
        <f>VLOOKUP($A266,'Medical Examinations'!$A$1:$J$2336,9,FALSE)</f>
        <v>Obesity</v>
      </c>
      <c r="K266" s="18" t="str">
        <f>VLOOKUP($A266,'Medical Examinations'!$A$1:$J$2336,10,FALSE)</f>
        <v>Prediabetes</v>
      </c>
      <c r="L266" s="18" t="str">
        <f>VLOOKUP($A266,'Hospitalisation Details'!$A$2:$K$2338,10,FALSE)</f>
        <v>28-Nov-2003</v>
      </c>
      <c r="M266" s="40">
        <f>VLOOKUP($A266,'Hospitalisation Details'!$A$2:$K$2338,6,FALSE)</f>
        <v>33307.550000000003</v>
      </c>
      <c r="N266" s="18" t="str">
        <f>VLOOKUP($A266,'Hospitalisation Details'!$A$2:$K$2338,7,FALSE)</f>
        <v>tier - 2</v>
      </c>
      <c r="O266" s="18" t="str">
        <f>VLOOKUP($A266,'Hospitalisation Details'!$A$2:$K$2338,8,FALSE)</f>
        <v>tier - 3</v>
      </c>
      <c r="P266" s="18" t="str">
        <f>VLOOKUP($A266,'Hospitalisation Details'!$A$2:$K$2338,9,FALSE)</f>
        <v>R1012</v>
      </c>
      <c r="Q266" s="43">
        <f>VLOOKUP($A266,'Hospitalisation Details'!$A$2:$K$2338,11,FALSE)</f>
        <v>19</v>
      </c>
    </row>
    <row r="267" spans="1:17" ht="15.75" hidden="1">
      <c r="A267" s="42" t="s">
        <v>2105</v>
      </c>
      <c r="B267" s="6" t="s">
        <v>2643</v>
      </c>
      <c r="C267" s="18">
        <f>VLOOKUP($A267,'Medical Examinations'!$A$1:$J$2336,2,FALSE)</f>
        <v>37.82</v>
      </c>
      <c r="D267" s="18">
        <f>VLOOKUP($A267,'Medical Examinations'!$A$1:$J$2336,3,FALSE)</f>
        <v>6.01</v>
      </c>
      <c r="E267" s="18" t="str">
        <f>VLOOKUP($A267,'Medical Examinations'!$A$1:$J$2336,4,FALSE)</f>
        <v>No</v>
      </c>
      <c r="F267" s="18" t="str">
        <f>VLOOKUP($A267,'Medical Examinations'!$A$1:$J$2336,5,FALSE)</f>
        <v>No</v>
      </c>
      <c r="G267" s="18" t="str">
        <f>VLOOKUP($A267,'Medical Examinations'!$A$1:$J$2336,6,FALSE)</f>
        <v>No</v>
      </c>
      <c r="H267" s="18">
        <f>VLOOKUP($A267,'Medical Examinations'!$A$1:$J$2336,7,FALSE)</f>
        <v>0</v>
      </c>
      <c r="I267" s="18" t="str">
        <f>VLOOKUP($A267,'Medical Examinations'!$A$1:$J$2336,8,FALSE)</f>
        <v>yes</v>
      </c>
      <c r="J267" s="18" t="str">
        <f>VLOOKUP($A267,'Medical Examinations'!$A$1:$J$2336,9,FALSE)</f>
        <v>Obesity</v>
      </c>
      <c r="K267" s="18" t="str">
        <f>VLOOKUP($A267,'Medical Examinations'!$A$1:$J$2336,10,FALSE)</f>
        <v>Prediabetes</v>
      </c>
      <c r="L267" s="18" t="str">
        <f>VLOOKUP($A267,'Hospitalisation Details'!$A$2:$K$2338,10,FALSE)</f>
        <v>12-Oct-1990</v>
      </c>
      <c r="M267" s="40">
        <f>VLOOKUP($A267,'Hospitalisation Details'!$A$2:$K$2338,6,FALSE)</f>
        <v>33292.83</v>
      </c>
      <c r="N267" s="18" t="str">
        <f>VLOOKUP($A267,'Hospitalisation Details'!$A$2:$K$2338,7,FALSE)</f>
        <v>tier - 2</v>
      </c>
      <c r="O267" s="18" t="str">
        <f>VLOOKUP($A267,'Hospitalisation Details'!$A$2:$K$2338,8,FALSE)</f>
        <v>tier - 1</v>
      </c>
      <c r="P267" s="18" t="str">
        <f>VLOOKUP($A267,'Hospitalisation Details'!$A$2:$K$2338,9,FALSE)</f>
        <v>R1011</v>
      </c>
      <c r="Q267" s="43">
        <f>VLOOKUP($A267,'Hospitalisation Details'!$A$2:$K$2338,11,FALSE)</f>
        <v>32</v>
      </c>
    </row>
    <row r="268" spans="1:17" ht="15.75" hidden="1">
      <c r="A268" s="41" t="s">
        <v>2104</v>
      </c>
      <c r="B268" s="39" t="s">
        <v>2644</v>
      </c>
      <c r="C268" s="18">
        <f>VLOOKUP($A268,'Medical Examinations'!$A$1:$J$2336,2,FALSE)</f>
        <v>33.14</v>
      </c>
      <c r="D268" s="18">
        <f>VLOOKUP($A268,'Medical Examinations'!$A$1:$J$2336,3,FALSE)</f>
        <v>5.67</v>
      </c>
      <c r="E268" s="18" t="str">
        <f>VLOOKUP($A268,'Medical Examinations'!$A$1:$J$2336,4,FALSE)</f>
        <v>Yes</v>
      </c>
      <c r="F268" s="18" t="str">
        <f>VLOOKUP($A268,'Medical Examinations'!$A$1:$J$2336,5,FALSE)</f>
        <v>No</v>
      </c>
      <c r="G268" s="18" t="str">
        <f>VLOOKUP($A268,'Medical Examinations'!$A$1:$J$2336,6,FALSE)</f>
        <v>No</v>
      </c>
      <c r="H268" s="18">
        <f>VLOOKUP($A268,'Medical Examinations'!$A$1:$J$2336,7,FALSE)</f>
        <v>0</v>
      </c>
      <c r="I268" s="18" t="str">
        <f>VLOOKUP($A268,'Medical Examinations'!$A$1:$J$2336,8,FALSE)</f>
        <v>Yes</v>
      </c>
      <c r="J268" s="18" t="str">
        <f>VLOOKUP($A268,'Medical Examinations'!$A$1:$J$2336,9,FALSE)</f>
        <v>Obesity</v>
      </c>
      <c r="K268" s="18" t="str">
        <f>VLOOKUP($A268,'Medical Examinations'!$A$1:$J$2336,10,FALSE)</f>
        <v>Normal</v>
      </c>
      <c r="L268" s="18" t="str">
        <f>VLOOKUP($A268,'Hospitalisation Details'!$A$2:$K$2338,10,FALSE)</f>
        <v>15-Jul-1985</v>
      </c>
      <c r="M268" s="40">
        <f>VLOOKUP($A268,'Hospitalisation Details'!$A$2:$K$2338,6,FALSE)</f>
        <v>33121</v>
      </c>
      <c r="N268" s="18" t="str">
        <f>VLOOKUP($A268,'Hospitalisation Details'!$A$2:$K$2338,7,FALSE)</f>
        <v>tier - 2</v>
      </c>
      <c r="O268" s="18" t="str">
        <f>VLOOKUP($A268,'Hospitalisation Details'!$A$2:$K$2338,8,FALSE)</f>
        <v>tier - 1</v>
      </c>
      <c r="P268" s="18" t="str">
        <f>VLOOKUP($A268,'Hospitalisation Details'!$A$2:$K$2338,9,FALSE)</f>
        <v>R1011</v>
      </c>
      <c r="Q268" s="43">
        <f>VLOOKUP($A268,'Hospitalisation Details'!$A$2:$K$2338,11,FALSE)</f>
        <v>37</v>
      </c>
    </row>
    <row r="269" spans="1:17" ht="15.75" hidden="1">
      <c r="A269" s="42" t="s">
        <v>2103</v>
      </c>
      <c r="B269" s="6" t="s">
        <v>2570</v>
      </c>
      <c r="C269" s="18">
        <f>VLOOKUP($A269,'Medical Examinations'!$A$1:$J$2336,2,FALSE)</f>
        <v>25.14</v>
      </c>
      <c r="D269" s="18">
        <f>VLOOKUP($A269,'Medical Examinations'!$A$1:$J$2336,3,FALSE)</f>
        <v>6.02</v>
      </c>
      <c r="E269" s="18" t="str">
        <f>VLOOKUP($A269,'Medical Examinations'!$A$1:$J$2336,4,FALSE)</f>
        <v>Yes</v>
      </c>
      <c r="F269" s="18" t="str">
        <f>VLOOKUP($A269,'Medical Examinations'!$A$1:$J$2336,5,FALSE)</f>
        <v>No</v>
      </c>
      <c r="G269" s="18" t="str">
        <f>VLOOKUP($A269,'Medical Examinations'!$A$1:$J$2336,6,FALSE)</f>
        <v>Yes</v>
      </c>
      <c r="H269" s="18">
        <f>VLOOKUP($A269,'Medical Examinations'!$A$1:$J$2336,7,FALSE)</f>
        <v>1</v>
      </c>
      <c r="I269" s="18" t="str">
        <f>VLOOKUP($A269,'Medical Examinations'!$A$1:$J$2336,8,FALSE)</f>
        <v>Yes</v>
      </c>
      <c r="J269" s="18" t="str">
        <f>VLOOKUP($A269,'Medical Examinations'!$A$1:$J$2336,9,FALSE)</f>
        <v>OverWeight</v>
      </c>
      <c r="K269" s="18" t="str">
        <f>VLOOKUP($A269,'Medical Examinations'!$A$1:$J$2336,10,FALSE)</f>
        <v>Prediabetes</v>
      </c>
      <c r="L269" s="18" t="str">
        <f>VLOOKUP($A269,'Hospitalisation Details'!$A$2:$K$2338,10,FALSE)</f>
        <v>30-Oct-1969</v>
      </c>
      <c r="M269" s="40">
        <f>VLOOKUP($A269,'Hospitalisation Details'!$A$2:$K$2338,6,FALSE)</f>
        <v>33090.660000000003</v>
      </c>
      <c r="N269" s="18" t="str">
        <f>VLOOKUP($A269,'Hospitalisation Details'!$A$2:$K$2338,7,FALSE)</f>
        <v>tier - 2</v>
      </c>
      <c r="O269" s="18" t="str">
        <f>VLOOKUP($A269,'Hospitalisation Details'!$A$2:$K$2338,8,FALSE)</f>
        <v>tier - 2</v>
      </c>
      <c r="P269" s="18" t="str">
        <f>VLOOKUP($A269,'Hospitalisation Details'!$A$2:$K$2338,9,FALSE)</f>
        <v>R1011</v>
      </c>
      <c r="Q269" s="43">
        <f>VLOOKUP($A269,'Hospitalisation Details'!$A$2:$K$2338,11,FALSE)</f>
        <v>53</v>
      </c>
    </row>
    <row r="270" spans="1:17" ht="15.75" hidden="1">
      <c r="A270" s="41" t="s">
        <v>2102</v>
      </c>
      <c r="B270" s="39" t="s">
        <v>2645</v>
      </c>
      <c r="C270" s="18">
        <f>VLOOKUP($A270,'Medical Examinations'!$A$1:$J$2336,2,FALSE)</f>
        <v>20.18</v>
      </c>
      <c r="D270" s="18">
        <f>VLOOKUP($A270,'Medical Examinations'!$A$1:$J$2336,3,FALSE)</f>
        <v>11.19</v>
      </c>
      <c r="E270" s="18" t="str">
        <f>VLOOKUP($A270,'Medical Examinations'!$A$1:$J$2336,4,FALSE)</f>
        <v>No</v>
      </c>
      <c r="F270" s="18" t="str">
        <f>VLOOKUP($A270,'Medical Examinations'!$A$1:$J$2336,5,FALSE)</f>
        <v>No</v>
      </c>
      <c r="G270" s="18" t="str">
        <f>VLOOKUP($A270,'Medical Examinations'!$A$1:$J$2336,6,FALSE)</f>
        <v>No</v>
      </c>
      <c r="H270" s="18">
        <f>VLOOKUP($A270,'Medical Examinations'!$A$1:$J$2336,7,FALSE)</f>
        <v>0</v>
      </c>
      <c r="I270" s="18" t="str">
        <f>VLOOKUP($A270,'Medical Examinations'!$A$1:$J$2336,8,FALSE)</f>
        <v>yes</v>
      </c>
      <c r="J270" s="18" t="str">
        <f>VLOOKUP($A270,'Medical Examinations'!$A$1:$J$2336,9,FALSE)</f>
        <v>Healthy Weight</v>
      </c>
      <c r="K270" s="18" t="str">
        <f>VLOOKUP($A270,'Medical Examinations'!$A$1:$J$2336,10,FALSE)</f>
        <v>Diabetes</v>
      </c>
      <c r="L270" s="18" t="str">
        <f>VLOOKUP($A270,'Hospitalisation Details'!$A$2:$K$2338,10,FALSE)</f>
        <v>1-Jul-1962</v>
      </c>
      <c r="M270" s="40">
        <f>VLOOKUP($A270,'Hospitalisation Details'!$A$2:$K$2338,6,FALSE)</f>
        <v>33074.94</v>
      </c>
      <c r="N270" s="18" t="str">
        <f>VLOOKUP($A270,'Hospitalisation Details'!$A$2:$K$2338,7,FALSE)</f>
        <v>tier - 1</v>
      </c>
      <c r="O270" s="18" t="str">
        <f>VLOOKUP($A270,'Hospitalisation Details'!$A$2:$K$2338,8,FALSE)</f>
        <v>tier - 2</v>
      </c>
      <c r="P270" s="18" t="str">
        <f>VLOOKUP($A270,'Hospitalisation Details'!$A$2:$K$2338,9,FALSE)</f>
        <v>R1011</v>
      </c>
      <c r="Q270" s="43">
        <f>VLOOKUP($A270,'Hospitalisation Details'!$A$2:$K$2338,11,FALSE)</f>
        <v>60</v>
      </c>
    </row>
    <row r="271" spans="1:17" ht="15.75" hidden="1">
      <c r="A271" s="42" t="s">
        <v>2101</v>
      </c>
      <c r="B271" s="6" t="s">
        <v>2646</v>
      </c>
      <c r="C271" s="18">
        <f>VLOOKUP($A271,'Medical Examinations'!$A$1:$J$2336,2,FALSE)</f>
        <v>44.36</v>
      </c>
      <c r="D271" s="18">
        <f>VLOOKUP($A271,'Medical Examinations'!$A$1:$J$2336,3,FALSE)</f>
        <v>5.1100000000000003</v>
      </c>
      <c r="E271" s="18" t="str">
        <f>VLOOKUP($A271,'Medical Examinations'!$A$1:$J$2336,4,FALSE)</f>
        <v>No</v>
      </c>
      <c r="F271" s="18" t="str">
        <f>VLOOKUP($A271,'Medical Examinations'!$A$1:$J$2336,5,FALSE)</f>
        <v>No</v>
      </c>
      <c r="G271" s="18" t="str">
        <f>VLOOKUP($A271,'Medical Examinations'!$A$1:$J$2336,6,FALSE)</f>
        <v>No</v>
      </c>
      <c r="H271" s="18">
        <f>VLOOKUP($A271,'Medical Examinations'!$A$1:$J$2336,7,FALSE)</f>
        <v>0</v>
      </c>
      <c r="I271" s="18" t="str">
        <f>VLOOKUP($A271,'Medical Examinations'!$A$1:$J$2336,8,FALSE)</f>
        <v>yes</v>
      </c>
      <c r="J271" s="18" t="str">
        <f>VLOOKUP($A271,'Medical Examinations'!$A$1:$J$2336,9,FALSE)</f>
        <v>Obesity</v>
      </c>
      <c r="K271" s="18" t="str">
        <f>VLOOKUP($A271,'Medical Examinations'!$A$1:$J$2336,10,FALSE)</f>
        <v>Normal</v>
      </c>
      <c r="L271" s="18" t="str">
        <f>VLOOKUP($A271,'Hospitalisation Details'!$A$2:$K$2338,10,FALSE)</f>
        <v>28-Jul-1994</v>
      </c>
      <c r="M271" s="40">
        <f>VLOOKUP($A271,'Hospitalisation Details'!$A$2:$K$2338,6,FALSE)</f>
        <v>33057.230000000003</v>
      </c>
      <c r="N271" s="18" t="str">
        <f>VLOOKUP($A271,'Hospitalisation Details'!$A$2:$K$2338,7,FALSE)</f>
        <v>tier - 1</v>
      </c>
      <c r="O271" s="18" t="str">
        <f>VLOOKUP($A271,'Hospitalisation Details'!$A$2:$K$2338,8,FALSE)</f>
        <v>tier - 2</v>
      </c>
      <c r="P271" s="18" t="str">
        <f>VLOOKUP($A271,'Hospitalisation Details'!$A$2:$K$2338,9,FALSE)</f>
        <v>R1011</v>
      </c>
      <c r="Q271" s="43">
        <f>VLOOKUP($A271,'Hospitalisation Details'!$A$2:$K$2338,11,FALSE)</f>
        <v>28</v>
      </c>
    </row>
    <row r="272" spans="1:17" ht="15.75" hidden="1">
      <c r="A272" s="41" t="s">
        <v>2100</v>
      </c>
      <c r="B272" s="39" t="s">
        <v>2647</v>
      </c>
      <c r="C272" s="18">
        <f>VLOOKUP($A272,'Medical Examinations'!$A$1:$J$2336,2,FALSE)</f>
        <v>23.82</v>
      </c>
      <c r="D272" s="18">
        <f>VLOOKUP($A272,'Medical Examinations'!$A$1:$J$2336,3,FALSE)</f>
        <v>10.85</v>
      </c>
      <c r="E272" s="18" t="str">
        <f>VLOOKUP($A272,'Medical Examinations'!$A$1:$J$2336,4,FALSE)</f>
        <v>Yes</v>
      </c>
      <c r="F272" s="18" t="str">
        <f>VLOOKUP($A272,'Medical Examinations'!$A$1:$J$2336,5,FALSE)</f>
        <v>No</v>
      </c>
      <c r="G272" s="18" t="str">
        <f>VLOOKUP($A272,'Medical Examinations'!$A$1:$J$2336,6,FALSE)</f>
        <v>No</v>
      </c>
      <c r="H272" s="18">
        <f>VLOOKUP($A272,'Medical Examinations'!$A$1:$J$2336,7,FALSE)</f>
        <v>0</v>
      </c>
      <c r="I272" s="18" t="str">
        <f>VLOOKUP($A272,'Medical Examinations'!$A$1:$J$2336,8,FALSE)</f>
        <v>Yes</v>
      </c>
      <c r="J272" s="18" t="str">
        <f>VLOOKUP($A272,'Medical Examinations'!$A$1:$J$2336,9,FALSE)</f>
        <v>Healthy Weight</v>
      </c>
      <c r="K272" s="18" t="str">
        <f>VLOOKUP($A272,'Medical Examinations'!$A$1:$J$2336,10,FALSE)</f>
        <v>Diabetes</v>
      </c>
      <c r="L272" s="18" t="str">
        <f>VLOOKUP($A272,'Hospitalisation Details'!$A$2:$K$2338,10,FALSE)</f>
        <v>10-Jul-1967</v>
      </c>
      <c r="M272" s="40">
        <f>VLOOKUP($A272,'Hospitalisation Details'!$A$2:$K$2338,6,FALSE)</f>
        <v>33025.32</v>
      </c>
      <c r="N272" s="18" t="str">
        <f>VLOOKUP($A272,'Hospitalisation Details'!$A$2:$K$2338,7,FALSE)</f>
        <v>tier - 2</v>
      </c>
      <c r="O272" s="18" t="str">
        <f>VLOOKUP($A272,'Hospitalisation Details'!$A$2:$K$2338,8,FALSE)</f>
        <v>tier - 3</v>
      </c>
      <c r="P272" s="18" t="str">
        <f>VLOOKUP($A272,'Hospitalisation Details'!$A$2:$K$2338,9,FALSE)</f>
        <v>R1011</v>
      </c>
      <c r="Q272" s="43">
        <f>VLOOKUP($A272,'Hospitalisation Details'!$A$2:$K$2338,11,FALSE)</f>
        <v>55</v>
      </c>
    </row>
    <row r="273" spans="1:17" ht="15.75" hidden="1">
      <c r="A273" s="42" t="s">
        <v>2099</v>
      </c>
      <c r="B273" s="6" t="s">
        <v>2648</v>
      </c>
      <c r="C273" s="18">
        <f>VLOOKUP($A273,'Medical Examinations'!$A$1:$J$2336,2,FALSE)</f>
        <v>45</v>
      </c>
      <c r="D273" s="18">
        <f>VLOOKUP($A273,'Medical Examinations'!$A$1:$J$2336,3,FALSE)</f>
        <v>5.24</v>
      </c>
      <c r="E273" s="18" t="str">
        <f>VLOOKUP($A273,'Medical Examinations'!$A$1:$J$2336,4,FALSE)</f>
        <v>Yes</v>
      </c>
      <c r="F273" s="18" t="str">
        <f>VLOOKUP($A273,'Medical Examinations'!$A$1:$J$2336,5,FALSE)</f>
        <v>No</v>
      </c>
      <c r="G273" s="18" t="str">
        <f>VLOOKUP($A273,'Medical Examinations'!$A$1:$J$2336,6,FALSE)</f>
        <v>No</v>
      </c>
      <c r="H273" s="18">
        <f>VLOOKUP($A273,'Medical Examinations'!$A$1:$J$2336,7,FALSE)</f>
        <v>1</v>
      </c>
      <c r="I273" s="18" t="str">
        <f>VLOOKUP($A273,'Medical Examinations'!$A$1:$J$2336,8,FALSE)</f>
        <v>Yes</v>
      </c>
      <c r="J273" s="18" t="str">
        <f>VLOOKUP($A273,'Medical Examinations'!$A$1:$J$2336,9,FALSE)</f>
        <v>Obesity</v>
      </c>
      <c r="K273" s="18" t="str">
        <f>VLOOKUP($A273,'Medical Examinations'!$A$1:$J$2336,10,FALSE)</f>
        <v>Normal</v>
      </c>
      <c r="L273" s="18" t="str">
        <f>VLOOKUP($A273,'Hospitalisation Details'!$A$2:$K$2338,10,FALSE)</f>
        <v>8-Jul-1995</v>
      </c>
      <c r="M273" s="40">
        <f>VLOOKUP($A273,'Hospitalisation Details'!$A$2:$K$2338,6,FALSE)</f>
        <v>33017.46</v>
      </c>
      <c r="N273" s="18" t="str">
        <f>VLOOKUP($A273,'Hospitalisation Details'!$A$2:$K$2338,7,FALSE)</f>
        <v>tier - 1</v>
      </c>
      <c r="O273" s="18" t="str">
        <f>VLOOKUP($A273,'Hospitalisation Details'!$A$2:$K$2338,8,FALSE)</f>
        <v>tier - 1</v>
      </c>
      <c r="P273" s="18" t="str">
        <f>VLOOKUP($A273,'Hospitalisation Details'!$A$2:$K$2338,9,FALSE)</f>
        <v>R1011</v>
      </c>
      <c r="Q273" s="43">
        <f>VLOOKUP($A273,'Hospitalisation Details'!$A$2:$K$2338,11,FALSE)</f>
        <v>27</v>
      </c>
    </row>
    <row r="274" spans="1:17" ht="15.75" hidden="1">
      <c r="A274" s="41" t="s">
        <v>2098</v>
      </c>
      <c r="B274" s="39" t="s">
        <v>2649</v>
      </c>
      <c r="C274" s="18">
        <f>VLOOKUP($A274,'Medical Examinations'!$A$1:$J$2336,2,FALSE)</f>
        <v>26.62</v>
      </c>
      <c r="D274" s="18">
        <f>VLOOKUP($A274,'Medical Examinations'!$A$1:$J$2336,3,FALSE)</f>
        <v>10.08</v>
      </c>
      <c r="E274" s="18" t="str">
        <f>VLOOKUP($A274,'Medical Examinations'!$A$1:$J$2336,4,FALSE)</f>
        <v>No</v>
      </c>
      <c r="F274" s="18" t="str">
        <f>VLOOKUP($A274,'Medical Examinations'!$A$1:$J$2336,5,FALSE)</f>
        <v>No</v>
      </c>
      <c r="G274" s="18" t="str">
        <f>VLOOKUP($A274,'Medical Examinations'!$A$1:$J$2336,6,FALSE)</f>
        <v>No</v>
      </c>
      <c r="H274" s="18">
        <f>VLOOKUP($A274,'Medical Examinations'!$A$1:$J$2336,7,FALSE)</f>
        <v>0</v>
      </c>
      <c r="I274" s="18" t="str">
        <f>VLOOKUP($A274,'Medical Examinations'!$A$1:$J$2336,8,FALSE)</f>
        <v>yes</v>
      </c>
      <c r="J274" s="18" t="str">
        <f>VLOOKUP($A274,'Medical Examinations'!$A$1:$J$2336,9,FALSE)</f>
        <v>OverWeight</v>
      </c>
      <c r="K274" s="18" t="str">
        <f>VLOOKUP($A274,'Medical Examinations'!$A$1:$J$2336,10,FALSE)</f>
        <v>Diabetes</v>
      </c>
      <c r="L274" s="18" t="str">
        <f>VLOOKUP($A274,'Hospitalisation Details'!$A$2:$K$2338,10,FALSE)</f>
        <v>24-Aug-1971</v>
      </c>
      <c r="M274" s="40">
        <f>VLOOKUP($A274,'Hospitalisation Details'!$A$2:$K$2338,6,FALSE)</f>
        <v>32947.629999999997</v>
      </c>
      <c r="N274" s="18" t="str">
        <f>VLOOKUP($A274,'Hospitalisation Details'!$A$2:$K$2338,7,FALSE)</f>
        <v>tier - 2</v>
      </c>
      <c r="O274" s="18" t="str">
        <f>VLOOKUP($A274,'Hospitalisation Details'!$A$2:$K$2338,8,FALSE)</f>
        <v>tier - 1</v>
      </c>
      <c r="P274" s="18" t="str">
        <f>VLOOKUP($A274,'Hospitalisation Details'!$A$2:$K$2338,9,FALSE)</f>
        <v>R1011</v>
      </c>
      <c r="Q274" s="43">
        <f>VLOOKUP($A274,'Hospitalisation Details'!$A$2:$K$2338,11,FALSE)</f>
        <v>51</v>
      </c>
    </row>
    <row r="275" spans="1:17" ht="15.75" hidden="1">
      <c r="A275" s="42" t="s">
        <v>2097</v>
      </c>
      <c r="B275" s="6" t="s">
        <v>2650</v>
      </c>
      <c r="C275" s="18">
        <f>VLOOKUP($A275,'Medical Examinations'!$A$1:$J$2336,2,FALSE)</f>
        <v>32.67</v>
      </c>
      <c r="D275" s="18">
        <f>VLOOKUP($A275,'Medical Examinations'!$A$1:$J$2336,3,FALSE)</f>
        <v>10.97</v>
      </c>
      <c r="E275" s="18" t="str">
        <f>VLOOKUP($A275,'Medical Examinations'!$A$1:$J$2336,4,FALSE)</f>
        <v>Yes</v>
      </c>
      <c r="F275" s="18" t="str">
        <f>VLOOKUP($A275,'Medical Examinations'!$A$1:$J$2336,5,FALSE)</f>
        <v>No</v>
      </c>
      <c r="G275" s="18" t="str">
        <f>VLOOKUP($A275,'Medical Examinations'!$A$1:$J$2336,6,FALSE)</f>
        <v>No</v>
      </c>
      <c r="H275" s="18">
        <f>VLOOKUP($A275,'Medical Examinations'!$A$1:$J$2336,7,FALSE)</f>
        <v>0</v>
      </c>
      <c r="I275" s="18" t="str">
        <f>VLOOKUP($A275,'Medical Examinations'!$A$1:$J$2336,8,FALSE)</f>
        <v>Yes</v>
      </c>
      <c r="J275" s="18" t="str">
        <f>VLOOKUP($A275,'Medical Examinations'!$A$1:$J$2336,9,FALSE)</f>
        <v>Obesity</v>
      </c>
      <c r="K275" s="18" t="str">
        <f>VLOOKUP($A275,'Medical Examinations'!$A$1:$J$2336,10,FALSE)</f>
        <v>Diabetes</v>
      </c>
      <c r="L275" s="18" t="str">
        <f>VLOOKUP($A275,'Hospitalisation Details'!$A$2:$K$2338,10,FALSE)</f>
        <v>17-Nov-1981</v>
      </c>
      <c r="M275" s="40">
        <f>VLOOKUP($A275,'Hospitalisation Details'!$A$2:$K$2338,6,FALSE)</f>
        <v>32906.69</v>
      </c>
      <c r="N275" s="18" t="str">
        <f>VLOOKUP($A275,'Hospitalisation Details'!$A$2:$K$2338,7,FALSE)</f>
        <v>tier - 2</v>
      </c>
      <c r="O275" s="18" t="str">
        <f>VLOOKUP($A275,'Hospitalisation Details'!$A$2:$K$2338,8,FALSE)</f>
        <v>tier - 3</v>
      </c>
      <c r="P275" s="18" t="str">
        <f>VLOOKUP($A275,'Hospitalisation Details'!$A$2:$K$2338,9,FALSE)</f>
        <v>R1011</v>
      </c>
      <c r="Q275" s="43">
        <f>VLOOKUP($A275,'Hospitalisation Details'!$A$2:$K$2338,11,FALSE)</f>
        <v>41</v>
      </c>
    </row>
    <row r="276" spans="1:17" ht="15.75" hidden="1">
      <c r="A276" s="41" t="s">
        <v>2096</v>
      </c>
      <c r="B276" s="39" t="s">
        <v>2651</v>
      </c>
      <c r="C276" s="18">
        <f>VLOOKUP($A276,'Medical Examinations'!$A$1:$J$2336,2,FALSE)</f>
        <v>44.44</v>
      </c>
      <c r="D276" s="18">
        <f>VLOOKUP($A276,'Medical Examinations'!$A$1:$J$2336,3,FALSE)</f>
        <v>4.9000000000000004</v>
      </c>
      <c r="E276" s="18" t="str">
        <f>VLOOKUP($A276,'Medical Examinations'!$A$1:$J$2336,4,FALSE)</f>
        <v>Yes</v>
      </c>
      <c r="F276" s="18" t="str">
        <f>VLOOKUP($A276,'Medical Examinations'!$A$1:$J$2336,5,FALSE)</f>
        <v>No</v>
      </c>
      <c r="G276" s="18" t="str">
        <f>VLOOKUP($A276,'Medical Examinations'!$A$1:$J$2336,6,FALSE)</f>
        <v>No</v>
      </c>
      <c r="H276" s="18">
        <f>VLOOKUP($A276,'Medical Examinations'!$A$1:$J$2336,7,FALSE)</f>
        <v>1</v>
      </c>
      <c r="I276" s="18" t="str">
        <f>VLOOKUP($A276,'Medical Examinations'!$A$1:$J$2336,8,FALSE)</f>
        <v>Yes</v>
      </c>
      <c r="J276" s="18" t="str">
        <f>VLOOKUP($A276,'Medical Examinations'!$A$1:$J$2336,9,FALSE)</f>
        <v>Obesity</v>
      </c>
      <c r="K276" s="18" t="str">
        <f>VLOOKUP($A276,'Medical Examinations'!$A$1:$J$2336,10,FALSE)</f>
        <v>Normal</v>
      </c>
      <c r="L276" s="18" t="str">
        <f>VLOOKUP($A276,'Hospitalisation Details'!$A$2:$K$2338,10,FALSE)</f>
        <v>4-Dec-1995</v>
      </c>
      <c r="M276" s="40">
        <f>VLOOKUP($A276,'Hospitalisation Details'!$A$2:$K$2338,6,FALSE)</f>
        <v>32827.51</v>
      </c>
      <c r="N276" s="18" t="str">
        <f>VLOOKUP($A276,'Hospitalisation Details'!$A$2:$K$2338,7,FALSE)</f>
        <v>tier - 1</v>
      </c>
      <c r="O276" s="18" t="str">
        <f>VLOOKUP($A276,'Hospitalisation Details'!$A$2:$K$2338,8,FALSE)</f>
        <v>tier - 2</v>
      </c>
      <c r="P276" s="18" t="str">
        <f>VLOOKUP($A276,'Hospitalisation Details'!$A$2:$K$2338,9,FALSE)</f>
        <v>R1011</v>
      </c>
      <c r="Q276" s="43">
        <f>VLOOKUP($A276,'Hospitalisation Details'!$A$2:$K$2338,11,FALSE)</f>
        <v>27</v>
      </c>
    </row>
    <row r="277" spans="1:17" ht="15.75" hidden="1">
      <c r="A277" s="42" t="s">
        <v>2095</v>
      </c>
      <c r="B277" s="6" t="s">
        <v>2652</v>
      </c>
      <c r="C277" s="18">
        <f>VLOOKUP($A277,'Medical Examinations'!$A$1:$J$2336,2,FALSE)</f>
        <v>28.31</v>
      </c>
      <c r="D277" s="18">
        <f>VLOOKUP($A277,'Medical Examinations'!$A$1:$J$2336,3,FALSE)</f>
        <v>5.33</v>
      </c>
      <c r="E277" s="18" t="str">
        <f>VLOOKUP($A277,'Medical Examinations'!$A$1:$J$2336,4,FALSE)</f>
        <v>No</v>
      </c>
      <c r="F277" s="18" t="str">
        <f>VLOOKUP($A277,'Medical Examinations'!$A$1:$J$2336,5,FALSE)</f>
        <v>No</v>
      </c>
      <c r="G277" s="18" t="str">
        <f>VLOOKUP($A277,'Medical Examinations'!$A$1:$J$2336,6,FALSE)</f>
        <v>No</v>
      </c>
      <c r="H277" s="18">
        <f>VLOOKUP($A277,'Medical Examinations'!$A$1:$J$2336,7,FALSE)</f>
        <v>0</v>
      </c>
      <c r="I277" s="18" t="str">
        <f>VLOOKUP($A277,'Medical Examinations'!$A$1:$J$2336,8,FALSE)</f>
        <v>yes</v>
      </c>
      <c r="J277" s="18" t="str">
        <f>VLOOKUP($A277,'Medical Examinations'!$A$1:$J$2336,9,FALSE)</f>
        <v>OverWeight</v>
      </c>
      <c r="K277" s="18" t="str">
        <f>VLOOKUP($A277,'Medical Examinations'!$A$1:$J$2336,10,FALSE)</f>
        <v>Normal</v>
      </c>
      <c r="L277" s="18" t="str">
        <f>VLOOKUP($A277,'Hospitalisation Details'!$A$2:$K$2338,10,FALSE)</f>
        <v>12-Dec-1980</v>
      </c>
      <c r="M277" s="40">
        <f>VLOOKUP($A277,'Hospitalisation Details'!$A$2:$K$2338,6,FALSE)</f>
        <v>32787.46</v>
      </c>
      <c r="N277" s="18" t="str">
        <f>VLOOKUP($A277,'Hospitalisation Details'!$A$2:$K$2338,7,FALSE)</f>
        <v>tier - 1</v>
      </c>
      <c r="O277" s="18" t="str">
        <f>VLOOKUP($A277,'Hospitalisation Details'!$A$2:$K$2338,8,FALSE)</f>
        <v>tier - 3</v>
      </c>
      <c r="P277" s="18" t="str">
        <f>VLOOKUP($A277,'Hospitalisation Details'!$A$2:$K$2338,9,FALSE)</f>
        <v>R1012</v>
      </c>
      <c r="Q277" s="43">
        <f>VLOOKUP($A277,'Hospitalisation Details'!$A$2:$K$2338,11,FALSE)</f>
        <v>42</v>
      </c>
    </row>
    <row r="278" spans="1:17" ht="15.75" hidden="1">
      <c r="A278" s="41" t="s">
        <v>2094</v>
      </c>
      <c r="B278" s="39" t="s">
        <v>2653</v>
      </c>
      <c r="C278" s="18">
        <f>VLOOKUP($A278,'Medical Examinations'!$A$1:$J$2336,2,FALSE)</f>
        <v>25.05</v>
      </c>
      <c r="D278" s="18">
        <f>VLOOKUP($A278,'Medical Examinations'!$A$1:$J$2336,3,FALSE)</f>
        <v>4.6100000000000003</v>
      </c>
      <c r="E278" s="18" t="str">
        <f>VLOOKUP($A278,'Medical Examinations'!$A$1:$J$2336,4,FALSE)</f>
        <v>No</v>
      </c>
      <c r="F278" s="18" t="str">
        <f>VLOOKUP($A278,'Medical Examinations'!$A$1:$J$2336,5,FALSE)</f>
        <v>No</v>
      </c>
      <c r="G278" s="18" t="str">
        <f>VLOOKUP($A278,'Medical Examinations'!$A$1:$J$2336,6,FALSE)</f>
        <v>No</v>
      </c>
      <c r="H278" s="18">
        <f>VLOOKUP($A278,'Medical Examinations'!$A$1:$J$2336,7,FALSE)</f>
        <v>2</v>
      </c>
      <c r="I278" s="18" t="str">
        <f>VLOOKUP($A278,'Medical Examinations'!$A$1:$J$2336,8,FALSE)</f>
        <v>yes</v>
      </c>
      <c r="J278" s="18" t="str">
        <f>VLOOKUP($A278,'Medical Examinations'!$A$1:$J$2336,9,FALSE)</f>
        <v>OverWeight</v>
      </c>
      <c r="K278" s="18" t="str">
        <f>VLOOKUP($A278,'Medical Examinations'!$A$1:$J$2336,10,FALSE)</f>
        <v>Normal</v>
      </c>
      <c r="L278" s="18" t="str">
        <f>VLOOKUP($A278,'Hospitalisation Details'!$A$2:$K$2338,10,FALSE)</f>
        <v>7-Nov-1972</v>
      </c>
      <c r="M278" s="40">
        <f>VLOOKUP($A278,'Hospitalisation Details'!$A$2:$K$2338,6,FALSE)</f>
        <v>32765.33</v>
      </c>
      <c r="N278" s="18" t="str">
        <f>VLOOKUP($A278,'Hospitalisation Details'!$A$2:$K$2338,7,FALSE)</f>
        <v>tier - 2</v>
      </c>
      <c r="O278" s="18" t="str">
        <f>VLOOKUP($A278,'Hospitalisation Details'!$A$2:$K$2338,8,FALSE)</f>
        <v>tier - 2</v>
      </c>
      <c r="P278" s="18" t="str">
        <f>VLOOKUP($A278,'Hospitalisation Details'!$A$2:$K$2338,9,FALSE)</f>
        <v>R1012</v>
      </c>
      <c r="Q278" s="43">
        <f>VLOOKUP($A278,'Hospitalisation Details'!$A$2:$K$2338,11,FALSE)</f>
        <v>50</v>
      </c>
    </row>
    <row r="279" spans="1:17" ht="15.75" hidden="1">
      <c r="A279" s="42" t="s">
        <v>2093</v>
      </c>
      <c r="B279" s="6" t="s">
        <v>2654</v>
      </c>
      <c r="C279" s="18">
        <f>VLOOKUP($A279,'Medical Examinations'!$A$1:$J$2336,2,FALSE)</f>
        <v>28.34</v>
      </c>
      <c r="D279" s="18">
        <f>VLOOKUP($A279,'Medical Examinations'!$A$1:$J$2336,3,FALSE)</f>
        <v>8.18</v>
      </c>
      <c r="E279" s="18" t="str">
        <f>VLOOKUP($A279,'Medical Examinations'!$A$1:$J$2336,4,FALSE)</f>
        <v>No</v>
      </c>
      <c r="F279" s="18" t="str">
        <f>VLOOKUP($A279,'Medical Examinations'!$A$1:$J$2336,5,FALSE)</f>
        <v>No</v>
      </c>
      <c r="G279" s="18" t="str">
        <f>VLOOKUP($A279,'Medical Examinations'!$A$1:$J$2336,6,FALSE)</f>
        <v>No</v>
      </c>
      <c r="H279" s="18">
        <f>VLOOKUP($A279,'Medical Examinations'!$A$1:$J$2336,7,FALSE)</f>
        <v>0</v>
      </c>
      <c r="I279" s="18" t="str">
        <f>VLOOKUP($A279,'Medical Examinations'!$A$1:$J$2336,8,FALSE)</f>
        <v>yes</v>
      </c>
      <c r="J279" s="18" t="str">
        <f>VLOOKUP($A279,'Medical Examinations'!$A$1:$J$2336,9,FALSE)</f>
        <v>OverWeight</v>
      </c>
      <c r="K279" s="18" t="str">
        <f>VLOOKUP($A279,'Medical Examinations'!$A$1:$J$2336,10,FALSE)</f>
        <v>Diabetes</v>
      </c>
      <c r="L279" s="18" t="str">
        <f>VLOOKUP($A279,'Hospitalisation Details'!$A$2:$K$2338,10,FALSE)</f>
        <v>6-Dec-1974</v>
      </c>
      <c r="M279" s="40">
        <f>VLOOKUP($A279,'Hospitalisation Details'!$A$2:$K$2338,6,FALSE)</f>
        <v>32760.48</v>
      </c>
      <c r="N279" s="18" t="str">
        <f>VLOOKUP($A279,'Hospitalisation Details'!$A$2:$K$2338,7,FALSE)</f>
        <v>tier - 1</v>
      </c>
      <c r="O279" s="18" t="str">
        <f>VLOOKUP($A279,'Hospitalisation Details'!$A$2:$K$2338,8,FALSE)</f>
        <v>tier - 1</v>
      </c>
      <c r="P279" s="18" t="str">
        <f>VLOOKUP($A279,'Hospitalisation Details'!$A$2:$K$2338,9,FALSE)</f>
        <v>R1011</v>
      </c>
      <c r="Q279" s="43">
        <f>VLOOKUP($A279,'Hospitalisation Details'!$A$2:$K$2338,11,FALSE)</f>
        <v>48</v>
      </c>
    </row>
    <row r="280" spans="1:17" ht="15.75" hidden="1">
      <c r="A280" s="41" t="s">
        <v>2092</v>
      </c>
      <c r="B280" s="39" t="s">
        <v>2561</v>
      </c>
      <c r="C280" s="18">
        <f>VLOOKUP($A280,'Medical Examinations'!$A$1:$J$2336,2,FALSE)</f>
        <v>17.765000000000001</v>
      </c>
      <c r="D280" s="18">
        <f>VLOOKUP($A280,'Medical Examinations'!$A$1:$J$2336,3,FALSE)</f>
        <v>5.62</v>
      </c>
      <c r="E280" s="18" t="str">
        <f>VLOOKUP($A280,'Medical Examinations'!$A$1:$J$2336,4,FALSE)</f>
        <v>No</v>
      </c>
      <c r="F280" s="18" t="str">
        <f>VLOOKUP($A280,'Medical Examinations'!$A$1:$J$2336,5,FALSE)</f>
        <v>No</v>
      </c>
      <c r="G280" s="18" t="str">
        <f>VLOOKUP($A280,'Medical Examinations'!$A$1:$J$2336,6,FALSE)</f>
        <v>No</v>
      </c>
      <c r="H280" s="18">
        <f>VLOOKUP($A280,'Medical Examinations'!$A$1:$J$2336,7,FALSE)</f>
        <v>0</v>
      </c>
      <c r="I280" s="18" t="str">
        <f>VLOOKUP($A280,'Medical Examinations'!$A$1:$J$2336,8,FALSE)</f>
        <v>yes</v>
      </c>
      <c r="J280" s="18" t="str">
        <f>VLOOKUP($A280,'Medical Examinations'!$A$1:$J$2336,9,FALSE)</f>
        <v>UnderWeight</v>
      </c>
      <c r="K280" s="18" t="str">
        <f>VLOOKUP($A280,'Medical Examinations'!$A$1:$J$2336,10,FALSE)</f>
        <v>Normal</v>
      </c>
      <c r="L280" s="18" t="str">
        <f>VLOOKUP($A280,'Hospitalisation Details'!$A$2:$K$2338,10,FALSE)</f>
        <v>9-Jul-1990</v>
      </c>
      <c r="M280" s="40">
        <f>VLOOKUP($A280,'Hospitalisation Details'!$A$2:$K$2338,6,FALSE)</f>
        <v>32734.19</v>
      </c>
      <c r="N280" s="18" t="str">
        <f>VLOOKUP($A280,'Hospitalisation Details'!$A$2:$K$2338,7,FALSE)</f>
        <v>tier - 2</v>
      </c>
      <c r="O280" s="18" t="str">
        <f>VLOOKUP($A280,'Hospitalisation Details'!$A$2:$K$2338,8,FALSE)</f>
        <v>tier - 1</v>
      </c>
      <c r="P280" s="18" t="str">
        <f>VLOOKUP($A280,'Hospitalisation Details'!$A$2:$K$2338,9,FALSE)</f>
        <v>R1012</v>
      </c>
      <c r="Q280" s="43">
        <f>VLOOKUP($A280,'Hospitalisation Details'!$A$2:$K$2338,11,FALSE)</f>
        <v>32</v>
      </c>
    </row>
    <row r="281" spans="1:17" ht="15.75" hidden="1">
      <c r="A281" s="42" t="s">
        <v>2091</v>
      </c>
      <c r="B281" s="6" t="s">
        <v>2655</v>
      </c>
      <c r="C281" s="18">
        <f>VLOOKUP($A281,'Medical Examinations'!$A$1:$J$2336,2,FALSE)</f>
        <v>36.119999999999997</v>
      </c>
      <c r="D281" s="18">
        <f>VLOOKUP($A281,'Medical Examinations'!$A$1:$J$2336,3,FALSE)</f>
        <v>5.82</v>
      </c>
      <c r="E281" s="18" t="str">
        <f>VLOOKUP($A281,'Medical Examinations'!$A$1:$J$2336,4,FALSE)</f>
        <v>No</v>
      </c>
      <c r="F281" s="18" t="str">
        <f>VLOOKUP($A281,'Medical Examinations'!$A$1:$J$2336,5,FALSE)</f>
        <v>No</v>
      </c>
      <c r="G281" s="18" t="str">
        <f>VLOOKUP($A281,'Medical Examinations'!$A$1:$J$2336,6,FALSE)</f>
        <v>No</v>
      </c>
      <c r="H281" s="18">
        <f>VLOOKUP($A281,'Medical Examinations'!$A$1:$J$2336,7,FALSE)</f>
        <v>0</v>
      </c>
      <c r="I281" s="18" t="str">
        <f>VLOOKUP($A281,'Medical Examinations'!$A$1:$J$2336,8,FALSE)</f>
        <v>yes</v>
      </c>
      <c r="J281" s="18" t="str">
        <f>VLOOKUP($A281,'Medical Examinations'!$A$1:$J$2336,9,FALSE)</f>
        <v>Obesity</v>
      </c>
      <c r="K281" s="18" t="str">
        <f>VLOOKUP($A281,'Medical Examinations'!$A$1:$J$2336,10,FALSE)</f>
        <v>Prediabetes</v>
      </c>
      <c r="L281" s="18" t="str">
        <f>VLOOKUP($A281,'Hospitalisation Details'!$A$2:$K$2338,10,FALSE)</f>
        <v>30-Sep-1990</v>
      </c>
      <c r="M281" s="40">
        <f>VLOOKUP($A281,'Hospitalisation Details'!$A$2:$K$2338,6,FALSE)</f>
        <v>32716.2</v>
      </c>
      <c r="N281" s="18" t="str">
        <f>VLOOKUP($A281,'Hospitalisation Details'!$A$2:$K$2338,7,FALSE)</f>
        <v>tier - 1</v>
      </c>
      <c r="O281" s="18" t="str">
        <f>VLOOKUP($A281,'Hospitalisation Details'!$A$2:$K$2338,8,FALSE)</f>
        <v>tier - 2</v>
      </c>
      <c r="P281" s="18" t="str">
        <f>VLOOKUP($A281,'Hospitalisation Details'!$A$2:$K$2338,9,FALSE)</f>
        <v>R1011</v>
      </c>
      <c r="Q281" s="43">
        <f>VLOOKUP($A281,'Hospitalisation Details'!$A$2:$K$2338,11,FALSE)</f>
        <v>32</v>
      </c>
    </row>
    <row r="282" spans="1:17" ht="15.75" hidden="1">
      <c r="A282" s="41" t="s">
        <v>2090</v>
      </c>
      <c r="B282" s="39" t="s">
        <v>2656</v>
      </c>
      <c r="C282" s="18">
        <f>VLOOKUP($A282,'Medical Examinations'!$A$1:$J$2336,2,FALSE)</f>
        <v>23.19</v>
      </c>
      <c r="D282" s="18">
        <f>VLOOKUP($A282,'Medical Examinations'!$A$1:$J$2336,3,FALSE)</f>
        <v>7.66</v>
      </c>
      <c r="E282" s="18" t="str">
        <f>VLOOKUP($A282,'Medical Examinations'!$A$1:$J$2336,4,FALSE)</f>
        <v>No</v>
      </c>
      <c r="F282" s="18" t="str">
        <f>VLOOKUP($A282,'Medical Examinations'!$A$1:$J$2336,5,FALSE)</f>
        <v>No</v>
      </c>
      <c r="G282" s="18" t="str">
        <f>VLOOKUP($A282,'Medical Examinations'!$A$1:$J$2336,6,FALSE)</f>
        <v>No</v>
      </c>
      <c r="H282" s="18">
        <f>VLOOKUP($A282,'Medical Examinations'!$A$1:$J$2336,7,FALSE)</f>
        <v>0</v>
      </c>
      <c r="I282" s="18" t="str">
        <f>VLOOKUP($A282,'Medical Examinations'!$A$1:$J$2336,8,FALSE)</f>
        <v>yes</v>
      </c>
      <c r="J282" s="18" t="str">
        <f>VLOOKUP($A282,'Medical Examinations'!$A$1:$J$2336,9,FALSE)</f>
        <v>Healthy Weight</v>
      </c>
      <c r="K282" s="18" t="str">
        <f>VLOOKUP($A282,'Medical Examinations'!$A$1:$J$2336,10,FALSE)</f>
        <v>Diabetes</v>
      </c>
      <c r="L282" s="18" t="str">
        <f>VLOOKUP($A282,'Hospitalisation Details'!$A$2:$K$2338,10,FALSE)</f>
        <v>1-Nov-1968</v>
      </c>
      <c r="M282" s="40">
        <f>VLOOKUP($A282,'Hospitalisation Details'!$A$2:$K$2338,6,FALSE)</f>
        <v>32686.080000000002</v>
      </c>
      <c r="N282" s="18" t="str">
        <f>VLOOKUP($A282,'Hospitalisation Details'!$A$2:$K$2338,7,FALSE)</f>
        <v>tier - 2</v>
      </c>
      <c r="O282" s="18" t="str">
        <f>VLOOKUP($A282,'Hospitalisation Details'!$A$2:$K$2338,8,FALSE)</f>
        <v>tier - 3</v>
      </c>
      <c r="P282" s="18" t="str">
        <f>VLOOKUP($A282,'Hospitalisation Details'!$A$2:$K$2338,9,FALSE)</f>
        <v>R1011</v>
      </c>
      <c r="Q282" s="43">
        <f>VLOOKUP($A282,'Hospitalisation Details'!$A$2:$K$2338,11,FALSE)</f>
        <v>54</v>
      </c>
    </row>
    <row r="283" spans="1:17" ht="15.75" hidden="1">
      <c r="A283" s="42" t="s">
        <v>2089</v>
      </c>
      <c r="B283" s="6" t="s">
        <v>2475</v>
      </c>
      <c r="C283" s="18">
        <f>VLOOKUP($A283,'Medical Examinations'!$A$1:$J$2336,2,FALSE)</f>
        <v>35.99</v>
      </c>
      <c r="D283" s="18">
        <f>VLOOKUP($A283,'Medical Examinations'!$A$1:$J$2336,3,FALSE)</f>
        <v>4.2300000000000004</v>
      </c>
      <c r="E283" s="18" t="str">
        <f>VLOOKUP($A283,'Medical Examinations'!$A$1:$J$2336,4,FALSE)</f>
        <v>No</v>
      </c>
      <c r="F283" s="18" t="str">
        <f>VLOOKUP($A283,'Medical Examinations'!$A$1:$J$2336,5,FALSE)</f>
        <v>No</v>
      </c>
      <c r="G283" s="18" t="str">
        <f>VLOOKUP($A283,'Medical Examinations'!$A$1:$J$2336,6,FALSE)</f>
        <v>No</v>
      </c>
      <c r="H283" s="18">
        <f>VLOOKUP($A283,'Medical Examinations'!$A$1:$J$2336,7,FALSE)</f>
        <v>0</v>
      </c>
      <c r="I283" s="18" t="str">
        <f>VLOOKUP($A283,'Medical Examinations'!$A$1:$J$2336,8,FALSE)</f>
        <v>yes</v>
      </c>
      <c r="J283" s="18" t="str">
        <f>VLOOKUP($A283,'Medical Examinations'!$A$1:$J$2336,9,FALSE)</f>
        <v>Obesity</v>
      </c>
      <c r="K283" s="18" t="str">
        <f>VLOOKUP($A283,'Medical Examinations'!$A$1:$J$2336,10,FALSE)</f>
        <v>Normal</v>
      </c>
      <c r="L283" s="18" t="str">
        <f>VLOOKUP($A283,'Hospitalisation Details'!$A$2:$K$2338,10,FALSE)</f>
        <v>13-Jul-1990</v>
      </c>
      <c r="M283" s="40">
        <f>VLOOKUP($A283,'Hospitalisation Details'!$A$2:$K$2338,6,FALSE)</f>
        <v>32672.11</v>
      </c>
      <c r="N283" s="18" t="str">
        <f>VLOOKUP($A283,'Hospitalisation Details'!$A$2:$K$2338,7,FALSE)</f>
        <v>tier - 1</v>
      </c>
      <c r="O283" s="18" t="str">
        <f>VLOOKUP($A283,'Hospitalisation Details'!$A$2:$K$2338,8,FALSE)</f>
        <v>tier - 1</v>
      </c>
      <c r="P283" s="18" t="str">
        <f>VLOOKUP($A283,'Hospitalisation Details'!$A$2:$K$2338,9,FALSE)</f>
        <v>R1011</v>
      </c>
      <c r="Q283" s="43">
        <f>VLOOKUP($A283,'Hospitalisation Details'!$A$2:$K$2338,11,FALSE)</f>
        <v>32</v>
      </c>
    </row>
    <row r="284" spans="1:17" ht="15.75" hidden="1">
      <c r="A284" s="41" t="s">
        <v>2088</v>
      </c>
      <c r="B284" s="39" t="s">
        <v>2657</v>
      </c>
      <c r="C284" s="18">
        <f>VLOOKUP($A284,'Medical Examinations'!$A$1:$J$2336,2,FALSE)</f>
        <v>30.25</v>
      </c>
      <c r="D284" s="18">
        <f>VLOOKUP($A284,'Medical Examinations'!$A$1:$J$2336,3,FALSE)</f>
        <v>5.58</v>
      </c>
      <c r="E284" s="18" t="str">
        <f>VLOOKUP($A284,'Medical Examinations'!$A$1:$J$2336,4,FALSE)</f>
        <v>No</v>
      </c>
      <c r="F284" s="18" t="str">
        <f>VLOOKUP($A284,'Medical Examinations'!$A$1:$J$2336,5,FALSE)</f>
        <v>No</v>
      </c>
      <c r="G284" s="18" t="str">
        <f>VLOOKUP($A284,'Medical Examinations'!$A$1:$J$2336,6,FALSE)</f>
        <v>Yes</v>
      </c>
      <c r="H284" s="18">
        <f>VLOOKUP($A284,'Medical Examinations'!$A$1:$J$2336,7,FALSE)</f>
        <v>1</v>
      </c>
      <c r="I284" s="18" t="str">
        <f>VLOOKUP($A284,'Medical Examinations'!$A$1:$J$2336,8,FALSE)</f>
        <v>yes</v>
      </c>
      <c r="J284" s="18" t="str">
        <f>VLOOKUP($A284,'Medical Examinations'!$A$1:$J$2336,9,FALSE)</f>
        <v>Obesity</v>
      </c>
      <c r="K284" s="18" t="str">
        <f>VLOOKUP($A284,'Medical Examinations'!$A$1:$J$2336,10,FALSE)</f>
        <v>Normal</v>
      </c>
      <c r="L284" s="18" t="str">
        <f>VLOOKUP($A284,'Hospitalisation Details'!$A$2:$K$2338,10,FALSE)</f>
        <v>8-Oct-2003</v>
      </c>
      <c r="M284" s="40">
        <f>VLOOKUP($A284,'Hospitalisation Details'!$A$2:$K$2338,6,FALSE)</f>
        <v>32548.34</v>
      </c>
      <c r="N284" s="18" t="str">
        <f>VLOOKUP($A284,'Hospitalisation Details'!$A$2:$K$2338,7,FALSE)</f>
        <v>tier - 1</v>
      </c>
      <c r="O284" s="18" t="str">
        <f>VLOOKUP($A284,'Hospitalisation Details'!$A$2:$K$2338,8,FALSE)</f>
        <v>tier - 2</v>
      </c>
      <c r="P284" s="18" t="str">
        <f>VLOOKUP($A284,'Hospitalisation Details'!$A$2:$K$2338,9,FALSE)</f>
        <v>R1013</v>
      </c>
      <c r="Q284" s="43">
        <f>VLOOKUP($A284,'Hospitalisation Details'!$A$2:$K$2338,11,FALSE)</f>
        <v>19</v>
      </c>
    </row>
    <row r="285" spans="1:17" ht="15.75" hidden="1">
      <c r="A285" s="42" t="s">
        <v>2087</v>
      </c>
      <c r="B285" s="6" t="s">
        <v>2658</v>
      </c>
      <c r="C285" s="18">
        <f>VLOOKUP($A285,'Medical Examinations'!$A$1:$J$2336,2,FALSE)</f>
        <v>26.24</v>
      </c>
      <c r="D285" s="18">
        <f>VLOOKUP($A285,'Medical Examinations'!$A$1:$J$2336,3,FALSE)</f>
        <v>6.26</v>
      </c>
      <c r="E285" s="18" t="str">
        <f>VLOOKUP($A285,'Medical Examinations'!$A$1:$J$2336,4,FALSE)</f>
        <v>Yes</v>
      </c>
      <c r="F285" s="18" t="str">
        <f>VLOOKUP($A285,'Medical Examinations'!$A$1:$J$2336,5,FALSE)</f>
        <v>No</v>
      </c>
      <c r="G285" s="18" t="str">
        <f>VLOOKUP($A285,'Medical Examinations'!$A$1:$J$2336,6,FALSE)</f>
        <v>No</v>
      </c>
      <c r="H285" s="18">
        <f>VLOOKUP($A285,'Medical Examinations'!$A$1:$J$2336,7,FALSE)</f>
        <v>0</v>
      </c>
      <c r="I285" s="18" t="str">
        <f>VLOOKUP($A285,'Medical Examinations'!$A$1:$J$2336,8,FALSE)</f>
        <v>Yes</v>
      </c>
      <c r="J285" s="18" t="str">
        <f>VLOOKUP($A285,'Medical Examinations'!$A$1:$J$2336,9,FALSE)</f>
        <v>OverWeight</v>
      </c>
      <c r="K285" s="18" t="str">
        <f>VLOOKUP($A285,'Medical Examinations'!$A$1:$J$2336,10,FALSE)</f>
        <v>Prediabetes</v>
      </c>
      <c r="L285" s="18" t="str">
        <f>VLOOKUP($A285,'Hospitalisation Details'!$A$2:$K$2338,10,FALSE)</f>
        <v>19-Sep-1976</v>
      </c>
      <c r="M285" s="40">
        <f>VLOOKUP($A285,'Hospitalisation Details'!$A$2:$K$2338,6,FALSE)</f>
        <v>32485.46</v>
      </c>
      <c r="N285" s="18" t="str">
        <f>VLOOKUP($A285,'Hospitalisation Details'!$A$2:$K$2338,7,FALSE)</f>
        <v>tier - 2</v>
      </c>
      <c r="O285" s="18" t="str">
        <f>VLOOKUP($A285,'Hospitalisation Details'!$A$2:$K$2338,8,FALSE)</f>
        <v>tier - 1</v>
      </c>
      <c r="P285" s="18" t="str">
        <f>VLOOKUP($A285,'Hospitalisation Details'!$A$2:$K$2338,9,FALSE)</f>
        <v>R1011</v>
      </c>
      <c r="Q285" s="43">
        <f>VLOOKUP($A285,'Hospitalisation Details'!$A$2:$K$2338,11,FALSE)</f>
        <v>46</v>
      </c>
    </row>
    <row r="286" spans="1:17" ht="15.75" hidden="1">
      <c r="A286" s="41" t="s">
        <v>2086</v>
      </c>
      <c r="B286" s="39" t="s">
        <v>2659</v>
      </c>
      <c r="C286" s="18">
        <f>VLOOKUP($A286,'Medical Examinations'!$A$1:$J$2336,2,FALSE)</f>
        <v>31.36</v>
      </c>
      <c r="D286" s="18">
        <f>VLOOKUP($A286,'Medical Examinations'!$A$1:$J$2336,3,FALSE)</f>
        <v>10.6</v>
      </c>
      <c r="E286" s="18" t="str">
        <f>VLOOKUP($A286,'Medical Examinations'!$A$1:$J$2336,4,FALSE)</f>
        <v>Yes</v>
      </c>
      <c r="F286" s="18" t="str">
        <f>VLOOKUP($A286,'Medical Examinations'!$A$1:$J$2336,5,FALSE)</f>
        <v>No</v>
      </c>
      <c r="G286" s="18" t="str">
        <f>VLOOKUP($A286,'Medical Examinations'!$A$1:$J$2336,6,FALSE)</f>
        <v>No</v>
      </c>
      <c r="H286" s="18">
        <f>VLOOKUP($A286,'Medical Examinations'!$A$1:$J$2336,7,FALSE)</f>
        <v>0</v>
      </c>
      <c r="I286" s="18" t="str">
        <f>VLOOKUP($A286,'Medical Examinations'!$A$1:$J$2336,8,FALSE)</f>
        <v>Yes</v>
      </c>
      <c r="J286" s="18" t="str">
        <f>VLOOKUP($A286,'Medical Examinations'!$A$1:$J$2336,9,FALSE)</f>
        <v>Obesity</v>
      </c>
      <c r="K286" s="18" t="str">
        <f>VLOOKUP($A286,'Medical Examinations'!$A$1:$J$2336,10,FALSE)</f>
        <v>Diabetes</v>
      </c>
      <c r="L286" s="18" t="str">
        <f>VLOOKUP($A286,'Hospitalisation Details'!$A$2:$K$2338,10,FALSE)</f>
        <v>27-Sep-1981</v>
      </c>
      <c r="M286" s="40">
        <f>VLOOKUP($A286,'Hospitalisation Details'!$A$2:$K$2338,6,FALSE)</f>
        <v>32462.35</v>
      </c>
      <c r="N286" s="18" t="str">
        <f>VLOOKUP($A286,'Hospitalisation Details'!$A$2:$K$2338,7,FALSE)</f>
        <v>tier - 2</v>
      </c>
      <c r="O286" s="18" t="str">
        <f>VLOOKUP($A286,'Hospitalisation Details'!$A$2:$K$2338,8,FALSE)</f>
        <v>tier - 2</v>
      </c>
      <c r="P286" s="18" t="str">
        <f>VLOOKUP($A286,'Hospitalisation Details'!$A$2:$K$2338,9,FALSE)</f>
        <v>R1011</v>
      </c>
      <c r="Q286" s="43">
        <f>VLOOKUP($A286,'Hospitalisation Details'!$A$2:$K$2338,11,FALSE)</f>
        <v>41</v>
      </c>
    </row>
    <row r="287" spans="1:17" ht="15.75" hidden="1">
      <c r="A287" s="42" t="s">
        <v>2085</v>
      </c>
      <c r="B287" s="6" t="s">
        <v>2660</v>
      </c>
      <c r="C287" s="18">
        <f>VLOOKUP($A287,'Medical Examinations'!$A$1:$J$2336,2,FALSE)</f>
        <v>25.69</v>
      </c>
      <c r="D287" s="18">
        <f>VLOOKUP($A287,'Medical Examinations'!$A$1:$J$2336,3,FALSE)</f>
        <v>4.78</v>
      </c>
      <c r="E287" s="18" t="str">
        <f>VLOOKUP($A287,'Medical Examinations'!$A$1:$J$2336,4,FALSE)</f>
        <v>Yes</v>
      </c>
      <c r="F287" s="18" t="str">
        <f>VLOOKUP($A287,'Medical Examinations'!$A$1:$J$2336,5,FALSE)</f>
        <v>No</v>
      </c>
      <c r="G287" s="18" t="str">
        <f>VLOOKUP($A287,'Medical Examinations'!$A$1:$J$2336,6,FALSE)</f>
        <v>No</v>
      </c>
      <c r="H287" s="18">
        <f>VLOOKUP($A287,'Medical Examinations'!$A$1:$J$2336,7,FALSE)</f>
        <v>0</v>
      </c>
      <c r="I287" s="18" t="str">
        <f>VLOOKUP($A287,'Medical Examinations'!$A$1:$J$2336,8,FALSE)</f>
        <v>Yes</v>
      </c>
      <c r="J287" s="18" t="str">
        <f>VLOOKUP($A287,'Medical Examinations'!$A$1:$J$2336,9,FALSE)</f>
        <v>OverWeight</v>
      </c>
      <c r="K287" s="18" t="str">
        <f>VLOOKUP($A287,'Medical Examinations'!$A$1:$J$2336,10,FALSE)</f>
        <v>Normal</v>
      </c>
      <c r="L287" s="18" t="str">
        <f>VLOOKUP($A287,'Hospitalisation Details'!$A$2:$K$2338,10,FALSE)</f>
        <v>9-Aug-1976</v>
      </c>
      <c r="M287" s="40">
        <f>VLOOKUP($A287,'Hospitalisation Details'!$A$2:$K$2338,6,FALSE)</f>
        <v>32430.22</v>
      </c>
      <c r="N287" s="18" t="str">
        <f>VLOOKUP($A287,'Hospitalisation Details'!$A$2:$K$2338,7,FALSE)</f>
        <v>tier - 2</v>
      </c>
      <c r="O287" s="18" t="str">
        <f>VLOOKUP($A287,'Hospitalisation Details'!$A$2:$K$2338,8,FALSE)</f>
        <v>tier - 3</v>
      </c>
      <c r="P287" s="18" t="str">
        <f>VLOOKUP($A287,'Hospitalisation Details'!$A$2:$K$2338,9,FALSE)</f>
        <v>R1011</v>
      </c>
      <c r="Q287" s="43">
        <f>VLOOKUP($A287,'Hospitalisation Details'!$A$2:$K$2338,11,FALSE)</f>
        <v>46</v>
      </c>
    </row>
    <row r="288" spans="1:17" ht="15.75" hidden="1">
      <c r="A288" s="41" t="s">
        <v>2084</v>
      </c>
      <c r="B288" s="39" t="s">
        <v>2661</v>
      </c>
      <c r="C288" s="18">
        <f>VLOOKUP($A288,'Medical Examinations'!$A$1:$J$2336,2,FALSE)</f>
        <v>25.46</v>
      </c>
      <c r="D288" s="18">
        <f>VLOOKUP($A288,'Medical Examinations'!$A$1:$J$2336,3,FALSE)</f>
        <v>6.03</v>
      </c>
      <c r="E288" s="18" t="str">
        <f>VLOOKUP($A288,'Medical Examinations'!$A$1:$J$2336,4,FALSE)</f>
        <v>No</v>
      </c>
      <c r="F288" s="18" t="str">
        <f>VLOOKUP($A288,'Medical Examinations'!$A$1:$J$2336,5,FALSE)</f>
        <v>No</v>
      </c>
      <c r="G288" s="18" t="str">
        <f>VLOOKUP($A288,'Medical Examinations'!$A$1:$J$2336,6,FALSE)</f>
        <v>No</v>
      </c>
      <c r="H288" s="18">
        <f>VLOOKUP($A288,'Medical Examinations'!$A$1:$J$2336,7,FALSE)</f>
        <v>2</v>
      </c>
      <c r="I288" s="18" t="str">
        <f>VLOOKUP($A288,'Medical Examinations'!$A$1:$J$2336,8,FALSE)</f>
        <v>yes</v>
      </c>
      <c r="J288" s="18" t="str">
        <f>VLOOKUP($A288,'Medical Examinations'!$A$1:$J$2336,9,FALSE)</f>
        <v>OverWeight</v>
      </c>
      <c r="K288" s="18" t="str">
        <f>VLOOKUP($A288,'Medical Examinations'!$A$1:$J$2336,10,FALSE)</f>
        <v>Prediabetes</v>
      </c>
      <c r="L288" s="18" t="str">
        <f>VLOOKUP($A288,'Hospitalisation Details'!$A$2:$K$2338,10,FALSE)</f>
        <v>19-Oct-1972</v>
      </c>
      <c r="M288" s="40">
        <f>VLOOKUP($A288,'Hospitalisation Details'!$A$2:$K$2338,6,FALSE)</f>
        <v>32428.63</v>
      </c>
      <c r="N288" s="18" t="str">
        <f>VLOOKUP($A288,'Hospitalisation Details'!$A$2:$K$2338,7,FALSE)</f>
        <v>tier - 2</v>
      </c>
      <c r="O288" s="18" t="str">
        <f>VLOOKUP($A288,'Hospitalisation Details'!$A$2:$K$2338,8,FALSE)</f>
        <v>tier - 2</v>
      </c>
      <c r="P288" s="18" t="str">
        <f>VLOOKUP($A288,'Hospitalisation Details'!$A$2:$K$2338,9,FALSE)</f>
        <v>R1011</v>
      </c>
      <c r="Q288" s="43">
        <f>VLOOKUP($A288,'Hospitalisation Details'!$A$2:$K$2338,11,FALSE)</f>
        <v>50</v>
      </c>
    </row>
    <row r="289" spans="1:17" ht="15.75" hidden="1">
      <c r="A289" s="42" t="s">
        <v>2083</v>
      </c>
      <c r="B289" s="6" t="s">
        <v>2662</v>
      </c>
      <c r="C289" s="18">
        <f>VLOOKUP($A289,'Medical Examinations'!$A$1:$J$2336,2,FALSE)</f>
        <v>31.83</v>
      </c>
      <c r="D289" s="18">
        <f>VLOOKUP($A289,'Medical Examinations'!$A$1:$J$2336,3,FALSE)</f>
        <v>11.55</v>
      </c>
      <c r="E289" s="18" t="str">
        <f>VLOOKUP($A289,'Medical Examinations'!$A$1:$J$2336,4,FALSE)</f>
        <v>Yes</v>
      </c>
      <c r="F289" s="18" t="str">
        <f>VLOOKUP($A289,'Medical Examinations'!$A$1:$J$2336,5,FALSE)</f>
        <v>No</v>
      </c>
      <c r="G289" s="18" t="str">
        <f>VLOOKUP($A289,'Medical Examinations'!$A$1:$J$2336,6,FALSE)</f>
        <v>No</v>
      </c>
      <c r="H289" s="18">
        <f>VLOOKUP($A289,'Medical Examinations'!$A$1:$J$2336,7,FALSE)</f>
        <v>1</v>
      </c>
      <c r="I289" s="18" t="str">
        <f>VLOOKUP($A289,'Medical Examinations'!$A$1:$J$2336,8,FALSE)</f>
        <v>Yes</v>
      </c>
      <c r="J289" s="18" t="str">
        <f>VLOOKUP($A289,'Medical Examinations'!$A$1:$J$2336,9,FALSE)</f>
        <v>Obesity</v>
      </c>
      <c r="K289" s="18" t="str">
        <f>VLOOKUP($A289,'Medical Examinations'!$A$1:$J$2336,10,FALSE)</f>
        <v>Diabetes</v>
      </c>
      <c r="L289" s="18" t="str">
        <f>VLOOKUP($A289,'Hospitalisation Details'!$A$2:$K$2338,10,FALSE)</f>
        <v>2-Dec-1986</v>
      </c>
      <c r="M289" s="40">
        <f>VLOOKUP($A289,'Hospitalisation Details'!$A$2:$K$2338,6,FALSE)</f>
        <v>32288.49</v>
      </c>
      <c r="N289" s="18" t="str">
        <f>VLOOKUP($A289,'Hospitalisation Details'!$A$2:$K$2338,7,FALSE)</f>
        <v>tier - 2</v>
      </c>
      <c r="O289" s="18" t="str">
        <f>VLOOKUP($A289,'Hospitalisation Details'!$A$2:$K$2338,8,FALSE)</f>
        <v>tier - 2</v>
      </c>
      <c r="P289" s="18" t="str">
        <f>VLOOKUP($A289,'Hospitalisation Details'!$A$2:$K$2338,9,FALSE)</f>
        <v>R1011</v>
      </c>
      <c r="Q289" s="43">
        <f>VLOOKUP($A289,'Hospitalisation Details'!$A$2:$K$2338,11,FALSE)</f>
        <v>36</v>
      </c>
    </row>
    <row r="290" spans="1:17" ht="15.75" hidden="1">
      <c r="A290" s="41" t="s">
        <v>2082</v>
      </c>
      <c r="B290" s="39" t="s">
        <v>2663</v>
      </c>
      <c r="C290" s="18">
        <f>VLOOKUP($A290,'Medical Examinations'!$A$1:$J$2336,2,FALSE)</f>
        <v>24.43</v>
      </c>
      <c r="D290" s="18">
        <f>VLOOKUP($A290,'Medical Examinations'!$A$1:$J$2336,3,FALSE)</f>
        <v>7.59</v>
      </c>
      <c r="E290" s="18" t="str">
        <f>VLOOKUP($A290,'Medical Examinations'!$A$1:$J$2336,4,FALSE)</f>
        <v>Yes</v>
      </c>
      <c r="F290" s="18" t="str">
        <f>VLOOKUP($A290,'Medical Examinations'!$A$1:$J$2336,5,FALSE)</f>
        <v>No</v>
      </c>
      <c r="G290" s="18" t="str">
        <f>VLOOKUP($A290,'Medical Examinations'!$A$1:$J$2336,6,FALSE)</f>
        <v>No</v>
      </c>
      <c r="H290" s="18">
        <f>VLOOKUP($A290,'Medical Examinations'!$A$1:$J$2336,7,FALSE)</f>
        <v>1</v>
      </c>
      <c r="I290" s="18" t="str">
        <f>VLOOKUP($A290,'Medical Examinations'!$A$1:$J$2336,8,FALSE)</f>
        <v>Yes</v>
      </c>
      <c r="J290" s="18" t="str">
        <f>VLOOKUP($A290,'Medical Examinations'!$A$1:$J$2336,9,FALSE)</f>
        <v>Healthy Weight</v>
      </c>
      <c r="K290" s="18" t="str">
        <f>VLOOKUP($A290,'Medical Examinations'!$A$1:$J$2336,10,FALSE)</f>
        <v>Diabetes</v>
      </c>
      <c r="L290" s="18" t="str">
        <f>VLOOKUP($A290,'Hospitalisation Details'!$A$2:$K$2338,10,FALSE)</f>
        <v>17-Dec-1975</v>
      </c>
      <c r="M290" s="40">
        <f>VLOOKUP($A290,'Hospitalisation Details'!$A$2:$K$2338,6,FALSE)</f>
        <v>32259.96</v>
      </c>
      <c r="N290" s="18" t="str">
        <f>VLOOKUP($A290,'Hospitalisation Details'!$A$2:$K$2338,7,FALSE)</f>
        <v>tier - 2</v>
      </c>
      <c r="O290" s="18" t="str">
        <f>VLOOKUP($A290,'Hospitalisation Details'!$A$2:$K$2338,8,FALSE)</f>
        <v>tier - 3</v>
      </c>
      <c r="P290" s="18" t="str">
        <f>VLOOKUP($A290,'Hospitalisation Details'!$A$2:$K$2338,9,FALSE)</f>
        <v>R1012</v>
      </c>
      <c r="Q290" s="43">
        <f>VLOOKUP($A290,'Hospitalisation Details'!$A$2:$K$2338,11,FALSE)</f>
        <v>47</v>
      </c>
    </row>
    <row r="291" spans="1:17" ht="15.75" hidden="1">
      <c r="A291" s="42" t="s">
        <v>2081</v>
      </c>
      <c r="B291" s="6" t="s">
        <v>2664</v>
      </c>
      <c r="C291" s="18">
        <f>VLOOKUP($A291,'Medical Examinations'!$A$1:$J$2336,2,FALSE)</f>
        <v>41.9</v>
      </c>
      <c r="D291" s="18">
        <f>VLOOKUP($A291,'Medical Examinations'!$A$1:$J$2336,3,FALSE)</f>
        <v>4.26</v>
      </c>
      <c r="E291" s="18" t="str">
        <f>VLOOKUP($A291,'Medical Examinations'!$A$1:$J$2336,4,FALSE)</f>
        <v>No</v>
      </c>
      <c r="F291" s="18" t="str">
        <f>VLOOKUP($A291,'Medical Examinations'!$A$1:$J$2336,5,FALSE)</f>
        <v>No</v>
      </c>
      <c r="G291" s="18" t="str">
        <f>VLOOKUP($A291,'Medical Examinations'!$A$1:$J$2336,6,FALSE)</f>
        <v>No</v>
      </c>
      <c r="H291" s="18">
        <f>VLOOKUP($A291,'Medical Examinations'!$A$1:$J$2336,7,FALSE)</f>
        <v>0</v>
      </c>
      <c r="I291" s="18" t="str">
        <f>VLOOKUP($A291,'Medical Examinations'!$A$1:$J$2336,8,FALSE)</f>
        <v>yes</v>
      </c>
      <c r="J291" s="18" t="str">
        <f>VLOOKUP($A291,'Medical Examinations'!$A$1:$J$2336,9,FALSE)</f>
        <v>Obesity</v>
      </c>
      <c r="K291" s="18" t="str">
        <f>VLOOKUP($A291,'Medical Examinations'!$A$1:$J$2336,10,FALSE)</f>
        <v>Normal</v>
      </c>
      <c r="L291" s="18" t="str">
        <f>VLOOKUP($A291,'Hospitalisation Details'!$A$2:$K$2338,10,FALSE)</f>
        <v>8-Sep-1994</v>
      </c>
      <c r="M291" s="40">
        <f>VLOOKUP($A291,'Hospitalisation Details'!$A$2:$K$2338,6,FALSE)</f>
        <v>32222.81</v>
      </c>
      <c r="N291" s="18" t="str">
        <f>VLOOKUP($A291,'Hospitalisation Details'!$A$2:$K$2338,7,FALSE)</f>
        <v>tier - 2</v>
      </c>
      <c r="O291" s="18" t="str">
        <f>VLOOKUP($A291,'Hospitalisation Details'!$A$2:$K$2338,8,FALSE)</f>
        <v>tier - 1</v>
      </c>
      <c r="P291" s="18" t="str">
        <f>VLOOKUP($A291,'Hospitalisation Details'!$A$2:$K$2338,9,FALSE)</f>
        <v>R1011</v>
      </c>
      <c r="Q291" s="43">
        <f>VLOOKUP($A291,'Hospitalisation Details'!$A$2:$K$2338,11,FALSE)</f>
        <v>28</v>
      </c>
    </row>
    <row r="292" spans="1:17" ht="15.75" hidden="1">
      <c r="A292" s="41" t="s">
        <v>2080</v>
      </c>
      <c r="B292" s="39" t="s">
        <v>2665</v>
      </c>
      <c r="C292" s="18">
        <f>VLOOKUP($A292,'Medical Examinations'!$A$1:$J$2336,2,FALSE)</f>
        <v>22.88</v>
      </c>
      <c r="D292" s="18">
        <f>VLOOKUP($A292,'Medical Examinations'!$A$1:$J$2336,3,FALSE)</f>
        <v>5.9</v>
      </c>
      <c r="E292" s="18" t="str">
        <f>VLOOKUP($A292,'Medical Examinations'!$A$1:$J$2336,4,FALSE)</f>
        <v>Yes</v>
      </c>
      <c r="F292" s="18" t="str">
        <f>VLOOKUP($A292,'Medical Examinations'!$A$1:$J$2336,5,FALSE)</f>
        <v>No</v>
      </c>
      <c r="G292" s="18" t="str">
        <f>VLOOKUP($A292,'Medical Examinations'!$A$1:$J$2336,6,FALSE)</f>
        <v>Yes</v>
      </c>
      <c r="H292" s="18">
        <f>VLOOKUP($A292,'Medical Examinations'!$A$1:$J$2336,7,FALSE)</f>
        <v>1</v>
      </c>
      <c r="I292" s="18" t="str">
        <f>VLOOKUP($A292,'Medical Examinations'!$A$1:$J$2336,8,FALSE)</f>
        <v>Yes</v>
      </c>
      <c r="J292" s="18" t="str">
        <f>VLOOKUP($A292,'Medical Examinations'!$A$1:$J$2336,9,FALSE)</f>
        <v>Healthy Weight</v>
      </c>
      <c r="K292" s="18" t="str">
        <f>VLOOKUP($A292,'Medical Examinations'!$A$1:$J$2336,10,FALSE)</f>
        <v>Prediabetes</v>
      </c>
      <c r="L292" s="18" t="str">
        <f>VLOOKUP($A292,'Hospitalisation Details'!$A$2:$K$2338,10,FALSE)</f>
        <v>11-Sep-1969</v>
      </c>
      <c r="M292" s="40">
        <f>VLOOKUP($A292,'Hospitalisation Details'!$A$2:$K$2338,6,FALSE)</f>
        <v>32192.76</v>
      </c>
      <c r="N292" s="18" t="str">
        <f>VLOOKUP($A292,'Hospitalisation Details'!$A$2:$K$2338,7,FALSE)</f>
        <v>tier - 1</v>
      </c>
      <c r="O292" s="18" t="str">
        <f>VLOOKUP($A292,'Hospitalisation Details'!$A$2:$K$2338,8,FALSE)</f>
        <v>tier - 2</v>
      </c>
      <c r="P292" s="18" t="str">
        <f>VLOOKUP($A292,'Hospitalisation Details'!$A$2:$K$2338,9,FALSE)</f>
        <v>R1011</v>
      </c>
      <c r="Q292" s="43">
        <f>VLOOKUP($A292,'Hospitalisation Details'!$A$2:$K$2338,11,FALSE)</f>
        <v>53</v>
      </c>
    </row>
    <row r="293" spans="1:17" ht="15.75">
      <c r="A293" s="42" t="s">
        <v>2079</v>
      </c>
      <c r="B293" s="6" t="s">
        <v>2666</v>
      </c>
      <c r="C293" s="18">
        <f>VLOOKUP($A293,'Medical Examinations'!$A$1:$J$2336,2,FALSE)</f>
        <v>29.734999999999999</v>
      </c>
      <c r="D293" s="18">
        <f>VLOOKUP($A293,'Medical Examinations'!$A$1:$J$2336,3,FALSE)</f>
        <v>7.79</v>
      </c>
      <c r="E293" s="18" t="str">
        <f>VLOOKUP($A293,'Medical Examinations'!$A$1:$J$2336,4,FALSE)</f>
        <v>No</v>
      </c>
      <c r="F293" s="18" t="str">
        <f>VLOOKUP($A293,'Medical Examinations'!$A$1:$J$2336,5,FALSE)</f>
        <v>No</v>
      </c>
      <c r="G293" s="18" t="str">
        <f>VLOOKUP($A293,'Medical Examinations'!$A$1:$J$2336,6,FALSE)</f>
        <v>No</v>
      </c>
      <c r="H293" s="18">
        <f>VLOOKUP($A293,'Medical Examinations'!$A$1:$J$2336,7,FALSE)</f>
        <v>0</v>
      </c>
      <c r="I293" s="18" t="str">
        <f>VLOOKUP($A293,'Medical Examinations'!$A$1:$J$2336,8,FALSE)</f>
        <v>No</v>
      </c>
      <c r="J293" s="18" t="str">
        <f>VLOOKUP($A293,'Medical Examinations'!$A$1:$J$2336,9,FALSE)</f>
        <v>OverWeight</v>
      </c>
      <c r="K293" s="18" t="str">
        <f>VLOOKUP($A293,'Medical Examinations'!$A$1:$J$2336,10,FALSE)</f>
        <v>Diabetes</v>
      </c>
      <c r="L293" s="18" t="str">
        <f>VLOOKUP($A293,'Hospitalisation Details'!$A$2:$K$2338,10,FALSE)</f>
        <v>10-Nov-1978</v>
      </c>
      <c r="M293" s="40">
        <f>VLOOKUP($A293,'Hospitalisation Details'!$A$2:$K$2338,6,FALSE)</f>
        <v>32108.66</v>
      </c>
      <c r="N293" s="18" t="str">
        <f>VLOOKUP($A293,'Hospitalisation Details'!$A$2:$K$2338,7,FALSE)</f>
        <v>tier - 1</v>
      </c>
      <c r="O293" s="18" t="str">
        <f>VLOOKUP($A293,'Hospitalisation Details'!$A$2:$K$2338,8,FALSE)</f>
        <v>tier - 3</v>
      </c>
      <c r="P293" s="18" t="str">
        <f>VLOOKUP($A293,'Hospitalisation Details'!$A$2:$K$2338,9,FALSE)</f>
        <v>R1017</v>
      </c>
      <c r="Q293" s="43">
        <f>VLOOKUP($A293,'Hospitalisation Details'!$A$2:$K$2338,11,FALSE)</f>
        <v>44</v>
      </c>
    </row>
    <row r="294" spans="1:17" ht="15.75" hidden="1">
      <c r="A294" s="41" t="s">
        <v>2078</v>
      </c>
      <c r="B294" s="39" t="s">
        <v>2667</v>
      </c>
      <c r="C294" s="18">
        <f>VLOOKUP($A294,'Medical Examinations'!$A$1:$J$2336,2,FALSE)</f>
        <v>40.74</v>
      </c>
      <c r="D294" s="18">
        <f>VLOOKUP($A294,'Medical Examinations'!$A$1:$J$2336,3,FALSE)</f>
        <v>5.28</v>
      </c>
      <c r="E294" s="18" t="str">
        <f>VLOOKUP($A294,'Medical Examinations'!$A$1:$J$2336,4,FALSE)</f>
        <v>No</v>
      </c>
      <c r="F294" s="18" t="str">
        <f>VLOOKUP($A294,'Medical Examinations'!$A$1:$J$2336,5,FALSE)</f>
        <v>No</v>
      </c>
      <c r="G294" s="18" t="str">
        <f>VLOOKUP($A294,'Medical Examinations'!$A$1:$J$2336,6,FALSE)</f>
        <v>Yes</v>
      </c>
      <c r="H294" s="18">
        <f>VLOOKUP($A294,'Medical Examinations'!$A$1:$J$2336,7,FALSE)</f>
        <v>1</v>
      </c>
      <c r="I294" s="18" t="str">
        <f>VLOOKUP($A294,'Medical Examinations'!$A$1:$J$2336,8,FALSE)</f>
        <v>yes</v>
      </c>
      <c r="J294" s="18" t="str">
        <f>VLOOKUP($A294,'Medical Examinations'!$A$1:$J$2336,9,FALSE)</f>
        <v>Obesity</v>
      </c>
      <c r="K294" s="18" t="str">
        <f>VLOOKUP($A294,'Medical Examinations'!$A$1:$J$2336,10,FALSE)</f>
        <v>Normal</v>
      </c>
      <c r="L294" s="18" t="str">
        <f>VLOOKUP($A294,'Hospitalisation Details'!$A$2:$K$2338,10,FALSE)</f>
        <v>13-Sep-1993</v>
      </c>
      <c r="M294" s="40">
        <f>VLOOKUP($A294,'Hospitalisation Details'!$A$2:$K$2338,6,FALSE)</f>
        <v>32086.21</v>
      </c>
      <c r="N294" s="18" t="str">
        <f>VLOOKUP($A294,'Hospitalisation Details'!$A$2:$K$2338,7,FALSE)</f>
        <v>tier - 1</v>
      </c>
      <c r="O294" s="18" t="str">
        <f>VLOOKUP($A294,'Hospitalisation Details'!$A$2:$K$2338,8,FALSE)</f>
        <v>tier - 3</v>
      </c>
      <c r="P294" s="18" t="str">
        <f>VLOOKUP($A294,'Hospitalisation Details'!$A$2:$K$2338,9,FALSE)</f>
        <v>R1011</v>
      </c>
      <c r="Q294" s="43">
        <f>VLOOKUP($A294,'Hospitalisation Details'!$A$2:$K$2338,11,FALSE)</f>
        <v>29</v>
      </c>
    </row>
    <row r="295" spans="1:17" ht="15.75" hidden="1">
      <c r="A295" s="42" t="s">
        <v>2077</v>
      </c>
      <c r="B295" s="6" t="s">
        <v>2668</v>
      </c>
      <c r="C295" s="18">
        <f>VLOOKUP($A295,'Medical Examinations'!$A$1:$J$2336,2,FALSE)</f>
        <v>24.14</v>
      </c>
      <c r="D295" s="18">
        <f>VLOOKUP($A295,'Medical Examinations'!$A$1:$J$2336,3,FALSE)</f>
        <v>5.87</v>
      </c>
      <c r="E295" s="18" t="str">
        <f>VLOOKUP($A295,'Medical Examinations'!$A$1:$J$2336,4,FALSE)</f>
        <v>No</v>
      </c>
      <c r="F295" s="18" t="str">
        <f>VLOOKUP($A295,'Medical Examinations'!$A$1:$J$2336,5,FALSE)</f>
        <v>No</v>
      </c>
      <c r="G295" s="18" t="str">
        <f>VLOOKUP($A295,'Medical Examinations'!$A$1:$J$2336,6,FALSE)</f>
        <v>No</v>
      </c>
      <c r="H295" s="18">
        <f>VLOOKUP($A295,'Medical Examinations'!$A$1:$J$2336,7,FALSE)</f>
        <v>2</v>
      </c>
      <c r="I295" s="18" t="str">
        <f>VLOOKUP($A295,'Medical Examinations'!$A$1:$J$2336,8,FALSE)</f>
        <v>yes</v>
      </c>
      <c r="J295" s="18" t="str">
        <f>VLOOKUP($A295,'Medical Examinations'!$A$1:$J$2336,9,FALSE)</f>
        <v>Healthy Weight</v>
      </c>
      <c r="K295" s="18" t="str">
        <f>VLOOKUP($A295,'Medical Examinations'!$A$1:$J$2336,10,FALSE)</f>
        <v>Prediabetes</v>
      </c>
      <c r="L295" s="18" t="str">
        <f>VLOOKUP($A295,'Hospitalisation Details'!$A$2:$K$2338,10,FALSE)</f>
        <v>21-Sep-1972</v>
      </c>
      <c r="M295" s="40">
        <f>VLOOKUP($A295,'Hospitalisation Details'!$A$2:$K$2338,6,FALSE)</f>
        <v>31980.89</v>
      </c>
      <c r="N295" s="18" t="str">
        <f>VLOOKUP($A295,'Hospitalisation Details'!$A$2:$K$2338,7,FALSE)</f>
        <v>tier - 2</v>
      </c>
      <c r="O295" s="18" t="str">
        <f>VLOOKUP($A295,'Hospitalisation Details'!$A$2:$K$2338,8,FALSE)</f>
        <v>tier - 1</v>
      </c>
      <c r="P295" s="18" t="str">
        <f>VLOOKUP($A295,'Hospitalisation Details'!$A$2:$K$2338,9,FALSE)</f>
        <v>R1011</v>
      </c>
      <c r="Q295" s="43">
        <f>VLOOKUP($A295,'Hospitalisation Details'!$A$2:$K$2338,11,FALSE)</f>
        <v>50</v>
      </c>
    </row>
    <row r="296" spans="1:17" ht="15.75" hidden="1">
      <c r="A296" s="41" t="s">
        <v>2076</v>
      </c>
      <c r="B296" s="39" t="s">
        <v>2669</v>
      </c>
      <c r="C296" s="18">
        <f>VLOOKUP($A296,'Medical Examinations'!$A$1:$J$2336,2,FALSE)</f>
        <v>25.15</v>
      </c>
      <c r="D296" s="18">
        <f>VLOOKUP($A296,'Medical Examinations'!$A$1:$J$2336,3,FALSE)</f>
        <v>9.08</v>
      </c>
      <c r="E296" s="18" t="str">
        <f>VLOOKUP($A296,'Medical Examinations'!$A$1:$J$2336,4,FALSE)</f>
        <v>Yes</v>
      </c>
      <c r="F296" s="18" t="str">
        <f>VLOOKUP($A296,'Medical Examinations'!$A$1:$J$2336,5,FALSE)</f>
        <v>No</v>
      </c>
      <c r="G296" s="18" t="str">
        <f>VLOOKUP($A296,'Medical Examinations'!$A$1:$J$2336,6,FALSE)</f>
        <v>No</v>
      </c>
      <c r="H296" s="18">
        <f>VLOOKUP($A296,'Medical Examinations'!$A$1:$J$2336,7,FALSE)</f>
        <v>1</v>
      </c>
      <c r="I296" s="18" t="str">
        <f>VLOOKUP($A296,'Medical Examinations'!$A$1:$J$2336,8,FALSE)</f>
        <v>Yes</v>
      </c>
      <c r="J296" s="18" t="str">
        <f>VLOOKUP($A296,'Medical Examinations'!$A$1:$J$2336,9,FALSE)</f>
        <v>OverWeight</v>
      </c>
      <c r="K296" s="18" t="str">
        <f>VLOOKUP($A296,'Medical Examinations'!$A$1:$J$2336,10,FALSE)</f>
        <v>Diabetes</v>
      </c>
      <c r="L296" s="18" t="str">
        <f>VLOOKUP($A296,'Hospitalisation Details'!$A$2:$K$2338,10,FALSE)</f>
        <v>25-Sep-1975</v>
      </c>
      <c r="M296" s="40">
        <f>VLOOKUP($A296,'Hospitalisation Details'!$A$2:$K$2338,6,FALSE)</f>
        <v>31897.1</v>
      </c>
      <c r="N296" s="18" t="str">
        <f>VLOOKUP($A296,'Hospitalisation Details'!$A$2:$K$2338,7,FALSE)</f>
        <v>tier - 2</v>
      </c>
      <c r="O296" s="18" t="str">
        <f>VLOOKUP($A296,'Hospitalisation Details'!$A$2:$K$2338,8,FALSE)</f>
        <v>tier - 3</v>
      </c>
      <c r="P296" s="18" t="str">
        <f>VLOOKUP($A296,'Hospitalisation Details'!$A$2:$K$2338,9,FALSE)</f>
        <v>R1011</v>
      </c>
      <c r="Q296" s="43">
        <f>VLOOKUP($A296,'Hospitalisation Details'!$A$2:$K$2338,11,FALSE)</f>
        <v>47</v>
      </c>
    </row>
    <row r="297" spans="1:17" ht="15.75" hidden="1">
      <c r="A297" s="42" t="s">
        <v>2075</v>
      </c>
      <c r="B297" s="6" t="s">
        <v>2670</v>
      </c>
      <c r="C297" s="18">
        <f>VLOOKUP($A297,'Medical Examinations'!$A$1:$J$2336,2,FALSE)</f>
        <v>28.71</v>
      </c>
      <c r="D297" s="18">
        <f>VLOOKUP($A297,'Medical Examinations'!$A$1:$J$2336,3,FALSE)</f>
        <v>5.2</v>
      </c>
      <c r="E297" s="18" t="str">
        <f>VLOOKUP($A297,'Medical Examinations'!$A$1:$J$2336,4,FALSE)</f>
        <v>No</v>
      </c>
      <c r="F297" s="18" t="str">
        <f>VLOOKUP($A297,'Medical Examinations'!$A$1:$J$2336,5,FALSE)</f>
        <v>No</v>
      </c>
      <c r="G297" s="18" t="str">
        <f>VLOOKUP($A297,'Medical Examinations'!$A$1:$J$2336,6,FALSE)</f>
        <v>No</v>
      </c>
      <c r="H297" s="18">
        <f>VLOOKUP($A297,'Medical Examinations'!$A$1:$J$2336,7,FALSE)</f>
        <v>1</v>
      </c>
      <c r="I297" s="18" t="str">
        <f>VLOOKUP($A297,'Medical Examinations'!$A$1:$J$2336,8,FALSE)</f>
        <v>yes</v>
      </c>
      <c r="J297" s="18" t="str">
        <f>VLOOKUP($A297,'Medical Examinations'!$A$1:$J$2336,9,FALSE)</f>
        <v>OverWeight</v>
      </c>
      <c r="K297" s="18" t="str">
        <f>VLOOKUP($A297,'Medical Examinations'!$A$1:$J$2336,10,FALSE)</f>
        <v>Normal</v>
      </c>
      <c r="L297" s="18" t="str">
        <f>VLOOKUP($A297,'Hospitalisation Details'!$A$2:$K$2338,10,FALSE)</f>
        <v>10-Sep-1984</v>
      </c>
      <c r="M297" s="40">
        <f>VLOOKUP($A297,'Hospitalisation Details'!$A$2:$K$2338,6,FALSE)</f>
        <v>31743.919999999998</v>
      </c>
      <c r="N297" s="18" t="str">
        <f>VLOOKUP($A297,'Hospitalisation Details'!$A$2:$K$2338,7,FALSE)</f>
        <v>tier - 2</v>
      </c>
      <c r="O297" s="18" t="str">
        <f>VLOOKUP($A297,'Hospitalisation Details'!$A$2:$K$2338,8,FALSE)</f>
        <v>tier - 1</v>
      </c>
      <c r="P297" s="18" t="str">
        <f>VLOOKUP($A297,'Hospitalisation Details'!$A$2:$K$2338,9,FALSE)</f>
        <v>R1011</v>
      </c>
      <c r="Q297" s="43">
        <f>VLOOKUP($A297,'Hospitalisation Details'!$A$2:$K$2338,11,FALSE)</f>
        <v>38</v>
      </c>
    </row>
    <row r="298" spans="1:17" ht="15.75" hidden="1">
      <c r="A298" s="41" t="s">
        <v>2074</v>
      </c>
      <c r="B298" s="39" t="s">
        <v>2671</v>
      </c>
      <c r="C298" s="18">
        <f>VLOOKUP($A298,'Medical Examinations'!$A$1:$J$2336,2,FALSE)</f>
        <v>23</v>
      </c>
      <c r="D298" s="18">
        <f>VLOOKUP($A298,'Medical Examinations'!$A$1:$J$2336,3,FALSE)</f>
        <v>5.48</v>
      </c>
      <c r="E298" s="18" t="str">
        <f>VLOOKUP($A298,'Medical Examinations'!$A$1:$J$2336,4,FALSE)</f>
        <v>No</v>
      </c>
      <c r="F298" s="18" t="str">
        <f>VLOOKUP($A298,'Medical Examinations'!$A$1:$J$2336,5,FALSE)</f>
        <v>No</v>
      </c>
      <c r="G298" s="18" t="str">
        <f>VLOOKUP($A298,'Medical Examinations'!$A$1:$J$2336,6,FALSE)</f>
        <v>No</v>
      </c>
      <c r="H298" s="18">
        <f>VLOOKUP($A298,'Medical Examinations'!$A$1:$J$2336,7,FALSE)</f>
        <v>0</v>
      </c>
      <c r="I298" s="18" t="str">
        <f>VLOOKUP($A298,'Medical Examinations'!$A$1:$J$2336,8,FALSE)</f>
        <v>yes</v>
      </c>
      <c r="J298" s="18" t="str">
        <f>VLOOKUP($A298,'Medical Examinations'!$A$1:$J$2336,9,FALSE)</f>
        <v>Healthy Weight</v>
      </c>
      <c r="K298" s="18" t="str">
        <f>VLOOKUP($A298,'Medical Examinations'!$A$1:$J$2336,10,FALSE)</f>
        <v>Normal</v>
      </c>
      <c r="L298" s="18" t="str">
        <f>VLOOKUP($A298,'Hospitalisation Details'!$A$2:$K$2338,10,FALSE)</f>
        <v>14-Oct-1977</v>
      </c>
      <c r="M298" s="40">
        <f>VLOOKUP($A298,'Hospitalisation Details'!$A$2:$K$2338,6,FALSE)</f>
        <v>31736.7</v>
      </c>
      <c r="N298" s="18" t="str">
        <f>VLOOKUP($A298,'Hospitalisation Details'!$A$2:$K$2338,7,FALSE)</f>
        <v>tier - 2</v>
      </c>
      <c r="O298" s="18" t="str">
        <f>VLOOKUP($A298,'Hospitalisation Details'!$A$2:$K$2338,8,FALSE)</f>
        <v>tier - 2</v>
      </c>
      <c r="P298" s="18" t="str">
        <f>VLOOKUP($A298,'Hospitalisation Details'!$A$2:$K$2338,9,FALSE)</f>
        <v>R1012</v>
      </c>
      <c r="Q298" s="43">
        <f>VLOOKUP($A298,'Hospitalisation Details'!$A$2:$K$2338,11,FALSE)</f>
        <v>45</v>
      </c>
    </row>
    <row r="299" spans="1:17" ht="15.75">
      <c r="A299" s="42" t="s">
        <v>2073</v>
      </c>
      <c r="B299" s="6" t="s">
        <v>2672</v>
      </c>
      <c r="C299" s="18">
        <f>VLOOKUP($A299,'Medical Examinations'!$A$1:$J$2336,2,FALSE)</f>
        <v>36.86</v>
      </c>
      <c r="D299" s="18">
        <f>VLOOKUP($A299,'Medical Examinations'!$A$1:$J$2336,3,FALSE)</f>
        <v>11.95</v>
      </c>
      <c r="E299" s="18" t="str">
        <f>VLOOKUP($A299,'Medical Examinations'!$A$1:$J$2336,4,FALSE)</f>
        <v>No</v>
      </c>
      <c r="F299" s="18" t="str">
        <f>VLOOKUP($A299,'Medical Examinations'!$A$1:$J$2336,5,FALSE)</f>
        <v>No</v>
      </c>
      <c r="G299" s="18" t="str">
        <f>VLOOKUP($A299,'Medical Examinations'!$A$1:$J$2336,6,FALSE)</f>
        <v>No</v>
      </c>
      <c r="H299" s="18">
        <f>VLOOKUP($A299,'Medical Examinations'!$A$1:$J$2336,7,FALSE)</f>
        <v>0</v>
      </c>
      <c r="I299" s="18" t="str">
        <f>VLOOKUP($A299,'Medical Examinations'!$A$1:$J$2336,8,FALSE)</f>
        <v>No</v>
      </c>
      <c r="J299" s="18" t="str">
        <f>VLOOKUP($A299,'Medical Examinations'!$A$1:$J$2336,9,FALSE)</f>
        <v>Obesity</v>
      </c>
      <c r="K299" s="18" t="str">
        <f>VLOOKUP($A299,'Medical Examinations'!$A$1:$J$2336,10,FALSE)</f>
        <v>Diabetes</v>
      </c>
      <c r="L299" s="18" t="str">
        <f>VLOOKUP($A299,'Hospitalisation Details'!$A$2:$K$2338,10,FALSE)</f>
        <v>13-Dec-1960</v>
      </c>
      <c r="M299" s="40">
        <f>VLOOKUP($A299,'Hospitalisation Details'!$A$2:$K$2338,6,FALSE)</f>
        <v>31620</v>
      </c>
      <c r="N299" s="18" t="str">
        <f>VLOOKUP($A299,'Hospitalisation Details'!$A$2:$K$2338,7,FALSE)</f>
        <v>tier - 2</v>
      </c>
      <c r="O299" s="18" t="str">
        <f>VLOOKUP($A299,'Hospitalisation Details'!$A$2:$K$2338,8,FALSE)</f>
        <v>tier - 1</v>
      </c>
      <c r="P299" s="18" t="str">
        <f>VLOOKUP($A299,'Hospitalisation Details'!$A$2:$K$2338,9,FALSE)</f>
        <v>R1024</v>
      </c>
      <c r="Q299" s="43">
        <f>VLOOKUP($A299,'Hospitalisation Details'!$A$2:$K$2338,11,FALSE)</f>
        <v>62</v>
      </c>
    </row>
    <row r="300" spans="1:17" ht="15.75" hidden="1">
      <c r="A300" s="41" t="s">
        <v>2072</v>
      </c>
      <c r="B300" s="39" t="s">
        <v>2673</v>
      </c>
      <c r="C300" s="18">
        <f>VLOOKUP($A300,'Medical Examinations'!$A$1:$J$2336,2,FALSE)</f>
        <v>24.25</v>
      </c>
      <c r="D300" s="18">
        <f>VLOOKUP($A300,'Medical Examinations'!$A$1:$J$2336,3,FALSE)</f>
        <v>8.6999999999999993</v>
      </c>
      <c r="E300" s="18" t="str">
        <f>VLOOKUP($A300,'Medical Examinations'!$A$1:$J$2336,4,FALSE)</f>
        <v>Yes</v>
      </c>
      <c r="F300" s="18" t="str">
        <f>VLOOKUP($A300,'Medical Examinations'!$A$1:$J$2336,5,FALSE)</f>
        <v>No</v>
      </c>
      <c r="G300" s="18" t="str">
        <f>VLOOKUP($A300,'Medical Examinations'!$A$1:$J$2336,6,FALSE)</f>
        <v>No</v>
      </c>
      <c r="H300" s="18">
        <f>VLOOKUP($A300,'Medical Examinations'!$A$1:$J$2336,7,FALSE)</f>
        <v>1</v>
      </c>
      <c r="I300" s="18" t="str">
        <f>VLOOKUP($A300,'Medical Examinations'!$A$1:$J$2336,8,FALSE)</f>
        <v>Yes</v>
      </c>
      <c r="J300" s="18" t="str">
        <f>VLOOKUP($A300,'Medical Examinations'!$A$1:$J$2336,9,FALSE)</f>
        <v>Healthy Weight</v>
      </c>
      <c r="K300" s="18" t="str">
        <f>VLOOKUP($A300,'Medical Examinations'!$A$1:$J$2336,10,FALSE)</f>
        <v>Diabetes</v>
      </c>
      <c r="L300" s="18" t="str">
        <f>VLOOKUP($A300,'Hospitalisation Details'!$A$2:$K$2338,10,FALSE)</f>
        <v>29-Oct-1975</v>
      </c>
      <c r="M300" s="40">
        <f>VLOOKUP($A300,'Hospitalisation Details'!$A$2:$K$2338,6,FALSE)</f>
        <v>31591.82</v>
      </c>
      <c r="N300" s="18" t="str">
        <f>VLOOKUP($A300,'Hospitalisation Details'!$A$2:$K$2338,7,FALSE)</f>
        <v>tier - 2</v>
      </c>
      <c r="O300" s="18" t="str">
        <f>VLOOKUP($A300,'Hospitalisation Details'!$A$2:$K$2338,8,FALSE)</f>
        <v>tier - 1</v>
      </c>
      <c r="P300" s="18" t="str">
        <f>VLOOKUP($A300,'Hospitalisation Details'!$A$2:$K$2338,9,FALSE)</f>
        <v>R1011</v>
      </c>
      <c r="Q300" s="43">
        <f>VLOOKUP($A300,'Hospitalisation Details'!$A$2:$K$2338,11,FALSE)</f>
        <v>47</v>
      </c>
    </row>
    <row r="301" spans="1:17" ht="15.75" hidden="1">
      <c r="A301" s="42" t="s">
        <v>2071</v>
      </c>
      <c r="B301" s="6" t="s">
        <v>2674</v>
      </c>
      <c r="C301" s="18">
        <f>VLOOKUP($A301,'Medical Examinations'!$A$1:$J$2336,2,FALSE)</f>
        <v>23.85</v>
      </c>
      <c r="D301" s="18">
        <f>VLOOKUP($A301,'Medical Examinations'!$A$1:$J$2336,3,FALSE)</f>
        <v>7.84</v>
      </c>
      <c r="E301" s="18" t="str">
        <f>VLOOKUP($A301,'Medical Examinations'!$A$1:$J$2336,4,FALSE)</f>
        <v>No</v>
      </c>
      <c r="F301" s="18" t="str">
        <f>VLOOKUP($A301,'Medical Examinations'!$A$1:$J$2336,5,FALSE)</f>
        <v>No</v>
      </c>
      <c r="G301" s="18" t="str">
        <f>VLOOKUP($A301,'Medical Examinations'!$A$1:$J$2336,6,FALSE)</f>
        <v>No</v>
      </c>
      <c r="H301" s="18">
        <f>VLOOKUP($A301,'Medical Examinations'!$A$1:$J$2336,7,FALSE)</f>
        <v>0</v>
      </c>
      <c r="I301" s="18" t="str">
        <f>VLOOKUP($A301,'Medical Examinations'!$A$1:$J$2336,8,FALSE)</f>
        <v>yes</v>
      </c>
      <c r="J301" s="18" t="str">
        <f>VLOOKUP($A301,'Medical Examinations'!$A$1:$J$2336,9,FALSE)</f>
        <v>Healthy Weight</v>
      </c>
      <c r="K301" s="18" t="str">
        <f>VLOOKUP($A301,'Medical Examinations'!$A$1:$J$2336,10,FALSE)</f>
        <v>Diabetes</v>
      </c>
      <c r="L301" s="18" t="str">
        <f>VLOOKUP($A301,'Hospitalisation Details'!$A$2:$K$2338,10,FALSE)</f>
        <v>8-Oct-1974</v>
      </c>
      <c r="M301" s="40">
        <f>VLOOKUP($A301,'Hospitalisation Details'!$A$2:$K$2338,6,FALSE)</f>
        <v>31368.81</v>
      </c>
      <c r="N301" s="18" t="str">
        <f>VLOOKUP($A301,'Hospitalisation Details'!$A$2:$K$2338,7,FALSE)</f>
        <v>tier - 2</v>
      </c>
      <c r="O301" s="18" t="str">
        <f>VLOOKUP($A301,'Hospitalisation Details'!$A$2:$K$2338,8,FALSE)</f>
        <v>tier - 3</v>
      </c>
      <c r="P301" s="18" t="str">
        <f>VLOOKUP($A301,'Hospitalisation Details'!$A$2:$K$2338,9,FALSE)</f>
        <v>R1011</v>
      </c>
      <c r="Q301" s="43">
        <f>VLOOKUP($A301,'Hospitalisation Details'!$A$2:$K$2338,11,FALSE)</f>
        <v>48</v>
      </c>
    </row>
    <row r="302" spans="1:17" ht="15.75" hidden="1">
      <c r="A302" s="41" t="s">
        <v>2070</v>
      </c>
      <c r="B302" s="39" t="s">
        <v>2620</v>
      </c>
      <c r="C302" s="18">
        <f>VLOOKUP($A302,'Medical Examinations'!$A$1:$J$2336,2,FALSE)</f>
        <v>40.020000000000003</v>
      </c>
      <c r="D302" s="18">
        <f>VLOOKUP($A302,'Medical Examinations'!$A$1:$J$2336,3,FALSE)</f>
        <v>5.19</v>
      </c>
      <c r="E302" s="18" t="str">
        <f>VLOOKUP($A302,'Medical Examinations'!$A$1:$J$2336,4,FALSE)</f>
        <v>Yes</v>
      </c>
      <c r="F302" s="18" t="str">
        <f>VLOOKUP($A302,'Medical Examinations'!$A$1:$J$2336,5,FALSE)</f>
        <v>No</v>
      </c>
      <c r="G302" s="18" t="str">
        <f>VLOOKUP($A302,'Medical Examinations'!$A$1:$J$2336,6,FALSE)</f>
        <v>No</v>
      </c>
      <c r="H302" s="18">
        <f>VLOOKUP($A302,'Medical Examinations'!$A$1:$J$2336,7,FALSE)</f>
        <v>1</v>
      </c>
      <c r="I302" s="18" t="str">
        <f>VLOOKUP($A302,'Medical Examinations'!$A$1:$J$2336,8,FALSE)</f>
        <v>Yes</v>
      </c>
      <c r="J302" s="18" t="str">
        <f>VLOOKUP($A302,'Medical Examinations'!$A$1:$J$2336,9,FALSE)</f>
        <v>Obesity</v>
      </c>
      <c r="K302" s="18" t="str">
        <f>VLOOKUP($A302,'Medical Examinations'!$A$1:$J$2336,10,FALSE)</f>
        <v>Normal</v>
      </c>
      <c r="L302" s="18" t="str">
        <f>VLOOKUP($A302,'Hospitalisation Details'!$A$2:$K$2338,10,FALSE)</f>
        <v>27-Sep-1995</v>
      </c>
      <c r="M302" s="40">
        <f>VLOOKUP($A302,'Hospitalisation Details'!$A$2:$K$2338,6,FALSE)</f>
        <v>31328.27</v>
      </c>
      <c r="N302" s="18" t="str">
        <f>VLOOKUP($A302,'Hospitalisation Details'!$A$2:$K$2338,7,FALSE)</f>
        <v>tier - 2</v>
      </c>
      <c r="O302" s="18" t="str">
        <f>VLOOKUP($A302,'Hospitalisation Details'!$A$2:$K$2338,8,FALSE)</f>
        <v>tier - 2</v>
      </c>
      <c r="P302" s="18" t="str">
        <f>VLOOKUP($A302,'Hospitalisation Details'!$A$2:$K$2338,9,FALSE)</f>
        <v>R1011</v>
      </c>
      <c r="Q302" s="43">
        <f>VLOOKUP($A302,'Hospitalisation Details'!$A$2:$K$2338,11,FALSE)</f>
        <v>27</v>
      </c>
    </row>
    <row r="303" spans="1:17" ht="15.75" hidden="1">
      <c r="A303" s="42" t="s">
        <v>2069</v>
      </c>
      <c r="B303" s="6" t="s">
        <v>2675</v>
      </c>
      <c r="C303" s="18">
        <f>VLOOKUP($A303,'Medical Examinations'!$A$1:$J$2336,2,FALSE)</f>
        <v>19.170000000000002</v>
      </c>
      <c r="D303" s="18">
        <f>VLOOKUP($A303,'Medical Examinations'!$A$1:$J$2336,3,FALSE)</f>
        <v>8.41</v>
      </c>
      <c r="E303" s="18" t="str">
        <f>VLOOKUP($A303,'Medical Examinations'!$A$1:$J$2336,4,FALSE)</f>
        <v>No</v>
      </c>
      <c r="F303" s="18" t="str">
        <f>VLOOKUP($A303,'Medical Examinations'!$A$1:$J$2336,5,FALSE)</f>
        <v>No</v>
      </c>
      <c r="G303" s="18" t="str">
        <f>VLOOKUP($A303,'Medical Examinations'!$A$1:$J$2336,6,FALSE)</f>
        <v>No</v>
      </c>
      <c r="H303" s="18">
        <f>VLOOKUP($A303,'Medical Examinations'!$A$1:$J$2336,7,FALSE)</f>
        <v>0</v>
      </c>
      <c r="I303" s="18" t="str">
        <f>VLOOKUP($A303,'Medical Examinations'!$A$1:$J$2336,8,FALSE)</f>
        <v>yes</v>
      </c>
      <c r="J303" s="18" t="str">
        <f>VLOOKUP($A303,'Medical Examinations'!$A$1:$J$2336,9,FALSE)</f>
        <v>Healthy Weight</v>
      </c>
      <c r="K303" s="18" t="str">
        <f>VLOOKUP($A303,'Medical Examinations'!$A$1:$J$2336,10,FALSE)</f>
        <v>Diabetes</v>
      </c>
      <c r="L303" s="18" t="str">
        <f>VLOOKUP($A303,'Hospitalisation Details'!$A$2:$K$2338,10,FALSE)</f>
        <v>9-Jul-1968</v>
      </c>
      <c r="M303" s="40">
        <f>VLOOKUP($A303,'Hospitalisation Details'!$A$2:$K$2338,6,FALSE)</f>
        <v>31322.53</v>
      </c>
      <c r="N303" s="18" t="str">
        <f>VLOOKUP($A303,'Hospitalisation Details'!$A$2:$K$2338,7,FALSE)</f>
        <v>tier - 2</v>
      </c>
      <c r="O303" s="18" t="str">
        <f>VLOOKUP($A303,'Hospitalisation Details'!$A$2:$K$2338,8,FALSE)</f>
        <v>tier - 1</v>
      </c>
      <c r="P303" s="18" t="str">
        <f>VLOOKUP($A303,'Hospitalisation Details'!$A$2:$K$2338,9,FALSE)</f>
        <v>R1011</v>
      </c>
      <c r="Q303" s="43">
        <f>VLOOKUP($A303,'Hospitalisation Details'!$A$2:$K$2338,11,FALSE)</f>
        <v>54</v>
      </c>
    </row>
    <row r="304" spans="1:17" ht="15.75" hidden="1">
      <c r="A304" s="41" t="s">
        <v>2068</v>
      </c>
      <c r="B304" s="39" t="s">
        <v>2676</v>
      </c>
      <c r="C304" s="18">
        <f>VLOOKUP($A304,'Medical Examinations'!$A$1:$J$2336,2,FALSE)</f>
        <v>43.53</v>
      </c>
      <c r="D304" s="18">
        <f>VLOOKUP($A304,'Medical Examinations'!$A$1:$J$2336,3,FALSE)</f>
        <v>5.86</v>
      </c>
      <c r="E304" s="18" t="str">
        <f>VLOOKUP($A304,'Medical Examinations'!$A$1:$J$2336,4,FALSE)</f>
        <v>Yes</v>
      </c>
      <c r="F304" s="18" t="str">
        <f>VLOOKUP($A304,'Medical Examinations'!$A$1:$J$2336,5,FALSE)</f>
        <v>Yes</v>
      </c>
      <c r="G304" s="18" t="str">
        <f>VLOOKUP($A304,'Medical Examinations'!$A$1:$J$2336,6,FALSE)</f>
        <v>No</v>
      </c>
      <c r="H304" s="18">
        <f>VLOOKUP($A304,'Medical Examinations'!$A$1:$J$2336,7,FALSE)</f>
        <v>2</v>
      </c>
      <c r="I304" s="18" t="str">
        <f>VLOOKUP($A304,'Medical Examinations'!$A$1:$J$2336,8,FALSE)</f>
        <v>Yes</v>
      </c>
      <c r="J304" s="18" t="str">
        <f>VLOOKUP($A304,'Medical Examinations'!$A$1:$J$2336,9,FALSE)</f>
        <v>Obesity</v>
      </c>
      <c r="K304" s="18" t="str">
        <f>VLOOKUP($A304,'Medical Examinations'!$A$1:$J$2336,10,FALSE)</f>
        <v>Prediabetes</v>
      </c>
      <c r="L304" s="18" t="str">
        <f>VLOOKUP($A304,'Hospitalisation Details'!$A$2:$K$2338,10,FALSE)</f>
        <v>22-Jul-2000</v>
      </c>
      <c r="M304" s="40">
        <f>VLOOKUP($A304,'Hospitalisation Details'!$A$2:$K$2338,6,FALSE)</f>
        <v>31234.560000000001</v>
      </c>
      <c r="N304" s="18" t="str">
        <f>VLOOKUP($A304,'Hospitalisation Details'!$A$2:$K$2338,7,FALSE)</f>
        <v>tier - 1</v>
      </c>
      <c r="O304" s="18" t="str">
        <f>VLOOKUP($A304,'Hospitalisation Details'!$A$2:$K$2338,8,FALSE)</f>
        <v>tier - 1</v>
      </c>
      <c r="P304" s="18" t="str">
        <f>VLOOKUP($A304,'Hospitalisation Details'!$A$2:$K$2338,9,FALSE)</f>
        <v>R1011</v>
      </c>
      <c r="Q304" s="43">
        <f>VLOOKUP($A304,'Hospitalisation Details'!$A$2:$K$2338,11,FALSE)</f>
        <v>22</v>
      </c>
    </row>
    <row r="305" spans="1:17" ht="15.75" hidden="1">
      <c r="A305" s="42" t="s">
        <v>2067</v>
      </c>
      <c r="B305" s="6" t="s">
        <v>2677</v>
      </c>
      <c r="C305" s="18">
        <f>VLOOKUP($A305,'Medical Examinations'!$A$1:$J$2336,2,FALSE)</f>
        <v>46.06</v>
      </c>
      <c r="D305" s="18">
        <f>VLOOKUP($A305,'Medical Examinations'!$A$1:$J$2336,3,FALSE)</f>
        <v>4.18</v>
      </c>
      <c r="E305" s="18" t="str">
        <f>VLOOKUP($A305,'Medical Examinations'!$A$1:$J$2336,4,FALSE)</f>
        <v>No</v>
      </c>
      <c r="F305" s="18" t="str">
        <f>VLOOKUP($A305,'Medical Examinations'!$A$1:$J$2336,5,FALSE)</f>
        <v>yes</v>
      </c>
      <c r="G305" s="18" t="str">
        <f>VLOOKUP($A305,'Medical Examinations'!$A$1:$J$2336,6,FALSE)</f>
        <v>No</v>
      </c>
      <c r="H305" s="18">
        <f>VLOOKUP($A305,'Medical Examinations'!$A$1:$J$2336,7,FALSE)</f>
        <v>1</v>
      </c>
      <c r="I305" s="18" t="str">
        <f>VLOOKUP($A305,'Medical Examinations'!$A$1:$J$2336,8,FALSE)</f>
        <v>yes</v>
      </c>
      <c r="J305" s="18" t="str">
        <f>VLOOKUP($A305,'Medical Examinations'!$A$1:$J$2336,9,FALSE)</f>
        <v>Obesity</v>
      </c>
      <c r="K305" s="18" t="str">
        <f>VLOOKUP($A305,'Medical Examinations'!$A$1:$J$2336,10,FALSE)</f>
        <v>Normal</v>
      </c>
      <c r="L305" s="18" t="str">
        <f>VLOOKUP($A305,'Hospitalisation Details'!$A$2:$K$2338,10,FALSE)</f>
        <v>9-Nov-2004</v>
      </c>
      <c r="M305" s="40">
        <f>VLOOKUP($A305,'Hospitalisation Details'!$A$2:$K$2338,6,FALSE)</f>
        <v>31196.61</v>
      </c>
      <c r="N305" s="18" t="str">
        <f>VLOOKUP($A305,'Hospitalisation Details'!$A$2:$K$2338,7,FALSE)</f>
        <v>tier - 2</v>
      </c>
      <c r="O305" s="18" t="str">
        <f>VLOOKUP($A305,'Hospitalisation Details'!$A$2:$K$2338,8,FALSE)</f>
        <v>tier - 1</v>
      </c>
      <c r="P305" s="18" t="str">
        <f>VLOOKUP($A305,'Hospitalisation Details'!$A$2:$K$2338,9,FALSE)</f>
        <v>R1011</v>
      </c>
      <c r="Q305" s="43">
        <f>VLOOKUP($A305,'Hospitalisation Details'!$A$2:$K$2338,11,FALSE)</f>
        <v>18</v>
      </c>
    </row>
    <row r="306" spans="1:17" ht="15.75" hidden="1">
      <c r="A306" s="41" t="s">
        <v>2066</v>
      </c>
      <c r="B306" s="39" t="s">
        <v>2678</v>
      </c>
      <c r="C306" s="18">
        <f>VLOOKUP($A306,'Medical Examinations'!$A$1:$J$2336,2,FALSE)</f>
        <v>29.92</v>
      </c>
      <c r="D306" s="18">
        <f>VLOOKUP($A306,'Medical Examinations'!$A$1:$J$2336,3,FALSE)</f>
        <v>11.99</v>
      </c>
      <c r="E306" s="18" t="str">
        <f>VLOOKUP($A306,'Medical Examinations'!$A$1:$J$2336,4,FALSE)</f>
        <v>Yes</v>
      </c>
      <c r="F306" s="18" t="str">
        <f>VLOOKUP($A306,'Medical Examinations'!$A$1:$J$2336,5,FALSE)</f>
        <v>No</v>
      </c>
      <c r="G306" s="18" t="str">
        <f>VLOOKUP($A306,'Medical Examinations'!$A$1:$J$2336,6,FALSE)</f>
        <v>No</v>
      </c>
      <c r="H306" s="18">
        <f>VLOOKUP($A306,'Medical Examinations'!$A$1:$J$2336,7,FALSE)</f>
        <v>2</v>
      </c>
      <c r="I306" s="18" t="str">
        <f>VLOOKUP($A306,'Medical Examinations'!$A$1:$J$2336,8,FALSE)</f>
        <v>Yes</v>
      </c>
      <c r="J306" s="18" t="str">
        <f>VLOOKUP($A306,'Medical Examinations'!$A$1:$J$2336,9,FALSE)</f>
        <v>OverWeight</v>
      </c>
      <c r="K306" s="18" t="str">
        <f>VLOOKUP($A306,'Medical Examinations'!$A$1:$J$2336,10,FALSE)</f>
        <v>Diabetes</v>
      </c>
      <c r="L306" s="18" t="str">
        <f>VLOOKUP($A306,'Hospitalisation Details'!$A$2:$K$2338,10,FALSE)</f>
        <v>9-Sep-1961</v>
      </c>
      <c r="M306" s="40">
        <f>VLOOKUP($A306,'Hospitalisation Details'!$A$2:$K$2338,6,FALSE)</f>
        <v>30942.19</v>
      </c>
      <c r="N306" s="18" t="str">
        <f>VLOOKUP($A306,'Hospitalisation Details'!$A$2:$K$2338,7,FALSE)</f>
        <v>tier - 2</v>
      </c>
      <c r="O306" s="18" t="str">
        <f>VLOOKUP($A306,'Hospitalisation Details'!$A$2:$K$2338,8,FALSE)</f>
        <v>tier - 2</v>
      </c>
      <c r="P306" s="18" t="str">
        <f>VLOOKUP($A306,'Hospitalisation Details'!$A$2:$K$2338,9,FALSE)</f>
        <v>R1013</v>
      </c>
      <c r="Q306" s="43">
        <f>VLOOKUP($A306,'Hospitalisation Details'!$A$2:$K$2338,11,FALSE)</f>
        <v>61</v>
      </c>
    </row>
    <row r="307" spans="1:17" ht="15.75" hidden="1">
      <c r="A307" s="42" t="s">
        <v>2065</v>
      </c>
      <c r="B307" s="6" t="s">
        <v>2617</v>
      </c>
      <c r="C307" s="18">
        <f>VLOOKUP($A307,'Medical Examinations'!$A$1:$J$2336,2,FALSE)</f>
        <v>28.46</v>
      </c>
      <c r="D307" s="18">
        <f>VLOOKUP($A307,'Medical Examinations'!$A$1:$J$2336,3,FALSE)</f>
        <v>4.8499999999999996</v>
      </c>
      <c r="E307" s="18" t="str">
        <f>VLOOKUP($A307,'Medical Examinations'!$A$1:$J$2336,4,FALSE)</f>
        <v>Yes</v>
      </c>
      <c r="F307" s="18" t="str">
        <f>VLOOKUP($A307,'Medical Examinations'!$A$1:$J$2336,5,FALSE)</f>
        <v>No</v>
      </c>
      <c r="G307" s="18" t="str">
        <f>VLOOKUP($A307,'Medical Examinations'!$A$1:$J$2336,6,FALSE)</f>
        <v>No</v>
      </c>
      <c r="H307" s="18">
        <f>VLOOKUP($A307,'Medical Examinations'!$A$1:$J$2336,7,FALSE)</f>
        <v>1</v>
      </c>
      <c r="I307" s="18" t="str">
        <f>VLOOKUP($A307,'Medical Examinations'!$A$1:$J$2336,8,FALSE)</f>
        <v>Yes</v>
      </c>
      <c r="J307" s="18" t="str">
        <f>VLOOKUP($A307,'Medical Examinations'!$A$1:$J$2336,9,FALSE)</f>
        <v>OverWeight</v>
      </c>
      <c r="K307" s="18" t="str">
        <f>VLOOKUP($A307,'Medical Examinations'!$A$1:$J$2336,10,FALSE)</f>
        <v>Normal</v>
      </c>
      <c r="L307" s="18" t="str">
        <f>VLOOKUP($A307,'Hospitalisation Details'!$A$2:$K$2338,10,FALSE)</f>
        <v>5-Sep-1988</v>
      </c>
      <c r="M307" s="40">
        <f>VLOOKUP($A307,'Hospitalisation Details'!$A$2:$K$2338,6,FALSE)</f>
        <v>30763.01</v>
      </c>
      <c r="N307" s="18" t="str">
        <f>VLOOKUP($A307,'Hospitalisation Details'!$A$2:$K$2338,7,FALSE)</f>
        <v>tier - 2</v>
      </c>
      <c r="O307" s="18" t="str">
        <f>VLOOKUP($A307,'Hospitalisation Details'!$A$2:$K$2338,8,FALSE)</f>
        <v>tier - 1</v>
      </c>
      <c r="P307" s="18" t="str">
        <f>VLOOKUP($A307,'Hospitalisation Details'!$A$2:$K$2338,9,FALSE)</f>
        <v>R1011</v>
      </c>
      <c r="Q307" s="43">
        <f>VLOOKUP($A307,'Hospitalisation Details'!$A$2:$K$2338,11,FALSE)</f>
        <v>34</v>
      </c>
    </row>
    <row r="308" spans="1:17" ht="15.75" hidden="1">
      <c r="A308" s="41" t="s">
        <v>2064</v>
      </c>
      <c r="B308" s="39" t="s">
        <v>2679</v>
      </c>
      <c r="C308" s="18">
        <f>VLOOKUP($A308,'Medical Examinations'!$A$1:$J$2336,2,FALSE)</f>
        <v>24.56</v>
      </c>
      <c r="D308" s="18">
        <f>VLOOKUP($A308,'Medical Examinations'!$A$1:$J$2336,3,FALSE)</f>
        <v>6.18</v>
      </c>
      <c r="E308" s="18" t="str">
        <f>VLOOKUP($A308,'Medical Examinations'!$A$1:$J$2336,4,FALSE)</f>
        <v>Yes</v>
      </c>
      <c r="F308" s="18" t="str">
        <f>VLOOKUP($A308,'Medical Examinations'!$A$1:$J$2336,5,FALSE)</f>
        <v>No</v>
      </c>
      <c r="G308" s="18" t="str">
        <f>VLOOKUP($A308,'Medical Examinations'!$A$1:$J$2336,6,FALSE)</f>
        <v>Yes</v>
      </c>
      <c r="H308" s="18">
        <f>VLOOKUP($A308,'Medical Examinations'!$A$1:$J$2336,7,FALSE)</f>
        <v>1</v>
      </c>
      <c r="I308" s="18" t="str">
        <f>VLOOKUP($A308,'Medical Examinations'!$A$1:$J$2336,8,FALSE)</f>
        <v>Yes</v>
      </c>
      <c r="J308" s="18" t="str">
        <f>VLOOKUP($A308,'Medical Examinations'!$A$1:$J$2336,9,FALSE)</f>
        <v>Healthy Weight</v>
      </c>
      <c r="K308" s="18" t="str">
        <f>VLOOKUP($A308,'Medical Examinations'!$A$1:$J$2336,10,FALSE)</f>
        <v>Prediabetes</v>
      </c>
      <c r="L308" s="18" t="str">
        <f>VLOOKUP($A308,'Hospitalisation Details'!$A$2:$K$2338,10,FALSE)</f>
        <v>21-Dec-1983</v>
      </c>
      <c r="M308" s="40">
        <f>VLOOKUP($A308,'Hospitalisation Details'!$A$2:$K$2338,6,FALSE)</f>
        <v>30724.44</v>
      </c>
      <c r="N308" s="18" t="str">
        <f>VLOOKUP($A308,'Hospitalisation Details'!$A$2:$K$2338,7,FALSE)</f>
        <v>tier - 2</v>
      </c>
      <c r="O308" s="18" t="str">
        <f>VLOOKUP($A308,'Hospitalisation Details'!$A$2:$K$2338,8,FALSE)</f>
        <v>tier - 3</v>
      </c>
      <c r="P308" s="18" t="str">
        <f>VLOOKUP($A308,'Hospitalisation Details'!$A$2:$K$2338,9,FALSE)</f>
        <v>R1011</v>
      </c>
      <c r="Q308" s="43">
        <f>VLOOKUP($A308,'Hospitalisation Details'!$A$2:$K$2338,11,FALSE)</f>
        <v>39</v>
      </c>
    </row>
    <row r="309" spans="1:17" ht="15.75" hidden="1">
      <c r="A309" s="42" t="s">
        <v>2063</v>
      </c>
      <c r="B309" s="6" t="s">
        <v>2680</v>
      </c>
      <c r="C309" s="18">
        <f>VLOOKUP($A309,'Medical Examinations'!$A$1:$J$2336,2,FALSE)</f>
        <v>41.19</v>
      </c>
      <c r="D309" s="18">
        <f>VLOOKUP($A309,'Medical Examinations'!$A$1:$J$2336,3,FALSE)</f>
        <v>6.37</v>
      </c>
      <c r="E309" s="18" t="str">
        <f>VLOOKUP($A309,'Medical Examinations'!$A$1:$J$2336,4,FALSE)</f>
        <v>No</v>
      </c>
      <c r="F309" s="18" t="str">
        <f>VLOOKUP($A309,'Medical Examinations'!$A$1:$J$2336,5,FALSE)</f>
        <v>No</v>
      </c>
      <c r="G309" s="18" t="str">
        <f>VLOOKUP($A309,'Medical Examinations'!$A$1:$J$2336,6,FALSE)</f>
        <v>No</v>
      </c>
      <c r="H309" s="18">
        <f>VLOOKUP($A309,'Medical Examinations'!$A$1:$J$2336,7,FALSE)</f>
        <v>0</v>
      </c>
      <c r="I309" s="18" t="str">
        <f>VLOOKUP($A309,'Medical Examinations'!$A$1:$J$2336,8,FALSE)</f>
        <v>yes</v>
      </c>
      <c r="J309" s="18" t="str">
        <f>VLOOKUP($A309,'Medical Examinations'!$A$1:$J$2336,9,FALSE)</f>
        <v>Obesity</v>
      </c>
      <c r="K309" s="18" t="str">
        <f>VLOOKUP($A309,'Medical Examinations'!$A$1:$J$2336,10,FALSE)</f>
        <v>Prediabetes</v>
      </c>
      <c r="L309" s="18" t="str">
        <f>VLOOKUP($A309,'Hospitalisation Details'!$A$2:$K$2338,10,FALSE)</f>
        <v>21-Sep-1999</v>
      </c>
      <c r="M309" s="40">
        <f>VLOOKUP($A309,'Hospitalisation Details'!$A$2:$K$2338,6,FALSE)</f>
        <v>30697.71</v>
      </c>
      <c r="N309" s="18" t="str">
        <f>VLOOKUP($A309,'Hospitalisation Details'!$A$2:$K$2338,7,FALSE)</f>
        <v>tier - 1</v>
      </c>
      <c r="O309" s="18" t="str">
        <f>VLOOKUP($A309,'Hospitalisation Details'!$A$2:$K$2338,8,FALSE)</f>
        <v>tier - 2</v>
      </c>
      <c r="P309" s="18" t="str">
        <f>VLOOKUP($A309,'Hospitalisation Details'!$A$2:$K$2338,9,FALSE)</f>
        <v>R1011</v>
      </c>
      <c r="Q309" s="43">
        <f>VLOOKUP($A309,'Hospitalisation Details'!$A$2:$K$2338,11,FALSE)</f>
        <v>23</v>
      </c>
    </row>
    <row r="310" spans="1:17" ht="15.75" hidden="1">
      <c r="A310" s="41" t="s">
        <v>2062</v>
      </c>
      <c r="B310" s="39" t="s">
        <v>2681</v>
      </c>
      <c r="C310" s="18">
        <f>VLOOKUP($A310,'Medical Examinations'!$A$1:$J$2336,2,FALSE)</f>
        <v>18.63</v>
      </c>
      <c r="D310" s="18">
        <f>VLOOKUP($A310,'Medical Examinations'!$A$1:$J$2336,3,FALSE)</f>
        <v>9.81</v>
      </c>
      <c r="E310" s="18" t="str">
        <f>VLOOKUP($A310,'Medical Examinations'!$A$1:$J$2336,4,FALSE)</f>
        <v>Yes</v>
      </c>
      <c r="F310" s="18" t="str">
        <f>VLOOKUP($A310,'Medical Examinations'!$A$1:$J$2336,5,FALSE)</f>
        <v>No</v>
      </c>
      <c r="G310" s="18" t="str">
        <f>VLOOKUP($A310,'Medical Examinations'!$A$1:$J$2336,6,FALSE)</f>
        <v>No</v>
      </c>
      <c r="H310" s="18">
        <f>VLOOKUP($A310,'Medical Examinations'!$A$1:$J$2336,7,FALSE)</f>
        <v>2</v>
      </c>
      <c r="I310" s="18" t="str">
        <f>VLOOKUP($A310,'Medical Examinations'!$A$1:$J$2336,8,FALSE)</f>
        <v>Yes</v>
      </c>
      <c r="J310" s="18" t="str">
        <f>VLOOKUP($A310,'Medical Examinations'!$A$1:$J$2336,9,FALSE)</f>
        <v>Healthy Weight</v>
      </c>
      <c r="K310" s="18" t="str">
        <f>VLOOKUP($A310,'Medical Examinations'!$A$1:$J$2336,10,FALSE)</f>
        <v>Diabetes</v>
      </c>
      <c r="L310" s="18" t="str">
        <f>VLOOKUP($A310,'Hospitalisation Details'!$A$2:$K$2338,10,FALSE)</f>
        <v>11-Nov-1970</v>
      </c>
      <c r="M310" s="40">
        <f>VLOOKUP($A310,'Hospitalisation Details'!$A$2:$K$2338,6,FALSE)</f>
        <v>30625.65</v>
      </c>
      <c r="N310" s="18" t="str">
        <f>VLOOKUP($A310,'Hospitalisation Details'!$A$2:$K$2338,7,FALSE)</f>
        <v>tier - 2</v>
      </c>
      <c r="O310" s="18" t="str">
        <f>VLOOKUP($A310,'Hospitalisation Details'!$A$2:$K$2338,8,FALSE)</f>
        <v>tier - 3</v>
      </c>
      <c r="P310" s="18" t="str">
        <f>VLOOKUP($A310,'Hospitalisation Details'!$A$2:$K$2338,9,FALSE)</f>
        <v>R1011</v>
      </c>
      <c r="Q310" s="43">
        <f>VLOOKUP($A310,'Hospitalisation Details'!$A$2:$K$2338,11,FALSE)</f>
        <v>52</v>
      </c>
    </row>
    <row r="311" spans="1:17" ht="15.75" hidden="1">
      <c r="A311" s="42" t="s">
        <v>2061</v>
      </c>
      <c r="B311" s="6" t="s">
        <v>2682</v>
      </c>
      <c r="C311" s="18">
        <f>VLOOKUP($A311,'Medical Examinations'!$A$1:$J$2336,2,FALSE)</f>
        <v>26.26</v>
      </c>
      <c r="D311" s="18">
        <f>VLOOKUP($A311,'Medical Examinations'!$A$1:$J$2336,3,FALSE)</f>
        <v>11.8</v>
      </c>
      <c r="E311" s="18" t="str">
        <f>VLOOKUP($A311,'Medical Examinations'!$A$1:$J$2336,4,FALSE)</f>
        <v>Yes</v>
      </c>
      <c r="F311" s="18" t="str">
        <f>VLOOKUP($A311,'Medical Examinations'!$A$1:$J$2336,5,FALSE)</f>
        <v>No</v>
      </c>
      <c r="G311" s="18" t="str">
        <f>VLOOKUP($A311,'Medical Examinations'!$A$1:$J$2336,6,FALSE)</f>
        <v>No</v>
      </c>
      <c r="H311" s="18">
        <f>VLOOKUP($A311,'Medical Examinations'!$A$1:$J$2336,7,FALSE)</f>
        <v>1</v>
      </c>
      <c r="I311" s="18" t="str">
        <f>VLOOKUP($A311,'Medical Examinations'!$A$1:$J$2336,8,FALSE)</f>
        <v>Yes</v>
      </c>
      <c r="J311" s="18" t="str">
        <f>VLOOKUP($A311,'Medical Examinations'!$A$1:$J$2336,9,FALSE)</f>
        <v>OverWeight</v>
      </c>
      <c r="K311" s="18" t="str">
        <f>VLOOKUP($A311,'Medical Examinations'!$A$1:$J$2336,10,FALSE)</f>
        <v>Diabetes</v>
      </c>
      <c r="L311" s="18" t="str">
        <f>VLOOKUP($A311,'Hospitalisation Details'!$A$2:$K$2338,10,FALSE)</f>
        <v>10-Aug-1986</v>
      </c>
      <c r="M311" s="40">
        <f>VLOOKUP($A311,'Hospitalisation Details'!$A$2:$K$2338,6,FALSE)</f>
        <v>30530.5</v>
      </c>
      <c r="N311" s="18" t="str">
        <f>VLOOKUP($A311,'Hospitalisation Details'!$A$2:$K$2338,7,FALSE)</f>
        <v>tier - 2</v>
      </c>
      <c r="O311" s="18" t="str">
        <f>VLOOKUP($A311,'Hospitalisation Details'!$A$2:$K$2338,8,FALSE)</f>
        <v>tier - 1</v>
      </c>
      <c r="P311" s="18" t="str">
        <f>VLOOKUP($A311,'Hospitalisation Details'!$A$2:$K$2338,9,FALSE)</f>
        <v>R1011</v>
      </c>
      <c r="Q311" s="43">
        <f>VLOOKUP($A311,'Hospitalisation Details'!$A$2:$K$2338,11,FALSE)</f>
        <v>36</v>
      </c>
    </row>
    <row r="312" spans="1:17" ht="15.75" hidden="1">
      <c r="A312" s="41" t="s">
        <v>2060</v>
      </c>
      <c r="B312" s="39" t="s">
        <v>2452</v>
      </c>
      <c r="C312" s="18">
        <f>VLOOKUP($A312,'Medical Examinations'!$A$1:$J$2336,2,FALSE)</f>
        <v>22.37</v>
      </c>
      <c r="D312" s="18">
        <f>VLOOKUP($A312,'Medical Examinations'!$A$1:$J$2336,3,FALSE)</f>
        <v>5.86</v>
      </c>
      <c r="E312" s="18" t="str">
        <f>VLOOKUP($A312,'Medical Examinations'!$A$1:$J$2336,4,FALSE)</f>
        <v>Yes</v>
      </c>
      <c r="F312" s="18" t="str">
        <f>VLOOKUP($A312,'Medical Examinations'!$A$1:$J$2336,5,FALSE)</f>
        <v>No</v>
      </c>
      <c r="G312" s="18" t="str">
        <f>VLOOKUP($A312,'Medical Examinations'!$A$1:$J$2336,6,FALSE)</f>
        <v>Yes</v>
      </c>
      <c r="H312" s="18">
        <f>VLOOKUP($A312,'Medical Examinations'!$A$1:$J$2336,7,FALSE)</f>
        <v>1</v>
      </c>
      <c r="I312" s="18" t="str">
        <f>VLOOKUP($A312,'Medical Examinations'!$A$1:$J$2336,8,FALSE)</f>
        <v>Yes</v>
      </c>
      <c r="J312" s="18" t="str">
        <f>VLOOKUP($A312,'Medical Examinations'!$A$1:$J$2336,9,FALSE)</f>
        <v>Healthy Weight</v>
      </c>
      <c r="K312" s="18" t="str">
        <f>VLOOKUP($A312,'Medical Examinations'!$A$1:$J$2336,10,FALSE)</f>
        <v>Prediabetes</v>
      </c>
      <c r="L312" s="18" t="str">
        <f>VLOOKUP($A312,'Hospitalisation Details'!$A$2:$K$2338,10,FALSE)</f>
        <v>3-Sep-1983</v>
      </c>
      <c r="M312" s="40">
        <f>VLOOKUP($A312,'Hospitalisation Details'!$A$2:$K$2338,6,FALSE)</f>
        <v>30457.37</v>
      </c>
      <c r="N312" s="18" t="str">
        <f>VLOOKUP($A312,'Hospitalisation Details'!$A$2:$K$2338,7,FALSE)</f>
        <v>tier - 2</v>
      </c>
      <c r="O312" s="18" t="str">
        <f>VLOOKUP($A312,'Hospitalisation Details'!$A$2:$K$2338,8,FALSE)</f>
        <v>tier - 1</v>
      </c>
      <c r="P312" s="18" t="str">
        <f>VLOOKUP($A312,'Hospitalisation Details'!$A$2:$K$2338,9,FALSE)</f>
        <v>R1012</v>
      </c>
      <c r="Q312" s="43">
        <f>VLOOKUP($A312,'Hospitalisation Details'!$A$2:$K$2338,11,FALSE)</f>
        <v>39</v>
      </c>
    </row>
    <row r="313" spans="1:17" ht="15.75" hidden="1">
      <c r="A313" s="42" t="s">
        <v>2059</v>
      </c>
      <c r="B313" s="6" t="s">
        <v>2683</v>
      </c>
      <c r="C313" s="18">
        <f>VLOOKUP($A313,'Medical Examinations'!$A$1:$J$2336,2,FALSE)</f>
        <v>39.619999999999997</v>
      </c>
      <c r="D313" s="18">
        <f>VLOOKUP($A313,'Medical Examinations'!$A$1:$J$2336,3,FALSE)</f>
        <v>4.28</v>
      </c>
      <c r="E313" s="18" t="str">
        <f>VLOOKUP($A313,'Medical Examinations'!$A$1:$J$2336,4,FALSE)</f>
        <v>No</v>
      </c>
      <c r="F313" s="18" t="str">
        <f>VLOOKUP($A313,'Medical Examinations'!$A$1:$J$2336,5,FALSE)</f>
        <v>No</v>
      </c>
      <c r="G313" s="18" t="str">
        <f>VLOOKUP($A313,'Medical Examinations'!$A$1:$J$2336,6,FALSE)</f>
        <v>No</v>
      </c>
      <c r="H313" s="18">
        <f>VLOOKUP($A313,'Medical Examinations'!$A$1:$J$2336,7,FALSE)</f>
        <v>1</v>
      </c>
      <c r="I313" s="18" t="str">
        <f>VLOOKUP($A313,'Medical Examinations'!$A$1:$J$2336,8,FALSE)</f>
        <v>yes</v>
      </c>
      <c r="J313" s="18" t="str">
        <f>VLOOKUP($A313,'Medical Examinations'!$A$1:$J$2336,9,FALSE)</f>
        <v>Obesity</v>
      </c>
      <c r="K313" s="18" t="str">
        <f>VLOOKUP($A313,'Medical Examinations'!$A$1:$J$2336,10,FALSE)</f>
        <v>Normal</v>
      </c>
      <c r="L313" s="18" t="str">
        <f>VLOOKUP($A313,'Hospitalisation Details'!$A$2:$K$2338,10,FALSE)</f>
        <v>28-Oct-1998</v>
      </c>
      <c r="M313" s="40">
        <f>VLOOKUP($A313,'Hospitalisation Details'!$A$2:$K$2338,6,FALSE)</f>
        <v>30422.03</v>
      </c>
      <c r="N313" s="18" t="str">
        <f>VLOOKUP($A313,'Hospitalisation Details'!$A$2:$K$2338,7,FALSE)</f>
        <v>tier - 2</v>
      </c>
      <c r="O313" s="18" t="str">
        <f>VLOOKUP($A313,'Hospitalisation Details'!$A$2:$K$2338,8,FALSE)</f>
        <v>tier - 3</v>
      </c>
      <c r="P313" s="18" t="str">
        <f>VLOOKUP($A313,'Hospitalisation Details'!$A$2:$K$2338,9,FALSE)</f>
        <v>R1011</v>
      </c>
      <c r="Q313" s="43">
        <f>VLOOKUP($A313,'Hospitalisation Details'!$A$2:$K$2338,11,FALSE)</f>
        <v>24</v>
      </c>
    </row>
    <row r="314" spans="1:17" ht="15.75" hidden="1">
      <c r="A314" s="41" t="s">
        <v>2058</v>
      </c>
      <c r="B314" s="39" t="s">
        <v>2684</v>
      </c>
      <c r="C314" s="18">
        <f>VLOOKUP($A314,'Medical Examinations'!$A$1:$J$2336,2,FALSE)</f>
        <v>18.329999999999998</v>
      </c>
      <c r="D314" s="18">
        <f>VLOOKUP($A314,'Medical Examinations'!$A$1:$J$2336,3,FALSE)</f>
        <v>4.16</v>
      </c>
      <c r="E314" s="18" t="str">
        <f>VLOOKUP($A314,'Medical Examinations'!$A$1:$J$2336,4,FALSE)</f>
        <v>Yes</v>
      </c>
      <c r="F314" s="18" t="str">
        <f>VLOOKUP($A314,'Medical Examinations'!$A$1:$J$2336,5,FALSE)</f>
        <v>No</v>
      </c>
      <c r="G314" s="18" t="str">
        <f>VLOOKUP($A314,'Medical Examinations'!$A$1:$J$2336,6,FALSE)</f>
        <v>No</v>
      </c>
      <c r="H314" s="18">
        <f>VLOOKUP($A314,'Medical Examinations'!$A$1:$J$2336,7,FALSE)</f>
        <v>0</v>
      </c>
      <c r="I314" s="18" t="str">
        <f>VLOOKUP($A314,'Medical Examinations'!$A$1:$J$2336,8,FALSE)</f>
        <v>Yes</v>
      </c>
      <c r="J314" s="18" t="str">
        <f>VLOOKUP($A314,'Medical Examinations'!$A$1:$J$2336,9,FALSE)</f>
        <v>UnderWeight</v>
      </c>
      <c r="K314" s="18" t="str">
        <f>VLOOKUP($A314,'Medical Examinations'!$A$1:$J$2336,10,FALSE)</f>
        <v>Normal</v>
      </c>
      <c r="L314" s="18" t="str">
        <f>VLOOKUP($A314,'Hospitalisation Details'!$A$2:$K$2338,10,FALSE)</f>
        <v>3-Sep-1976</v>
      </c>
      <c r="M314" s="40">
        <f>VLOOKUP($A314,'Hospitalisation Details'!$A$2:$K$2338,6,FALSE)</f>
        <v>30409.53</v>
      </c>
      <c r="N314" s="18" t="str">
        <f>VLOOKUP($A314,'Hospitalisation Details'!$A$2:$K$2338,7,FALSE)</f>
        <v>tier - 2</v>
      </c>
      <c r="O314" s="18" t="str">
        <f>VLOOKUP($A314,'Hospitalisation Details'!$A$2:$K$2338,8,FALSE)</f>
        <v>tier - 3</v>
      </c>
      <c r="P314" s="18" t="str">
        <f>VLOOKUP($A314,'Hospitalisation Details'!$A$2:$K$2338,9,FALSE)</f>
        <v>R1012</v>
      </c>
      <c r="Q314" s="43">
        <f>VLOOKUP($A314,'Hospitalisation Details'!$A$2:$K$2338,11,FALSE)</f>
        <v>46</v>
      </c>
    </row>
    <row r="315" spans="1:17" ht="15.75" hidden="1">
      <c r="A315" s="42" t="s">
        <v>2057</v>
      </c>
      <c r="B315" s="6" t="s">
        <v>2685</v>
      </c>
      <c r="C315" s="18">
        <f>VLOOKUP($A315,'Medical Examinations'!$A$1:$J$2336,2,FALSE)</f>
        <v>17.11</v>
      </c>
      <c r="D315" s="18">
        <f>VLOOKUP($A315,'Medical Examinations'!$A$1:$J$2336,3,FALSE)</f>
        <v>4.9800000000000004</v>
      </c>
      <c r="E315" s="18" t="str">
        <f>VLOOKUP($A315,'Medical Examinations'!$A$1:$J$2336,4,FALSE)</f>
        <v>Yes</v>
      </c>
      <c r="F315" s="18" t="str">
        <f>VLOOKUP($A315,'Medical Examinations'!$A$1:$J$2336,5,FALSE)</f>
        <v>No</v>
      </c>
      <c r="G315" s="18" t="str">
        <f>VLOOKUP($A315,'Medical Examinations'!$A$1:$J$2336,6,FALSE)</f>
        <v>Yes</v>
      </c>
      <c r="H315" s="18">
        <f>VLOOKUP($A315,'Medical Examinations'!$A$1:$J$2336,7,FALSE)</f>
        <v>1</v>
      </c>
      <c r="I315" s="18" t="str">
        <f>VLOOKUP($A315,'Medical Examinations'!$A$1:$J$2336,8,FALSE)</f>
        <v>Yes</v>
      </c>
      <c r="J315" s="18" t="str">
        <f>VLOOKUP($A315,'Medical Examinations'!$A$1:$J$2336,9,FALSE)</f>
        <v>UnderWeight</v>
      </c>
      <c r="K315" s="18" t="str">
        <f>VLOOKUP($A315,'Medical Examinations'!$A$1:$J$2336,10,FALSE)</f>
        <v>Normal</v>
      </c>
      <c r="L315" s="18" t="str">
        <f>VLOOKUP($A315,'Hospitalisation Details'!$A$2:$K$2338,10,FALSE)</f>
        <v>30-Jul-1969</v>
      </c>
      <c r="M315" s="40">
        <f>VLOOKUP($A315,'Hospitalisation Details'!$A$2:$K$2338,6,FALSE)</f>
        <v>30366.93</v>
      </c>
      <c r="N315" s="18" t="str">
        <f>VLOOKUP($A315,'Hospitalisation Details'!$A$2:$K$2338,7,FALSE)</f>
        <v>tier - 2</v>
      </c>
      <c r="O315" s="18" t="str">
        <f>VLOOKUP($A315,'Hospitalisation Details'!$A$2:$K$2338,8,FALSE)</f>
        <v>tier - 2</v>
      </c>
      <c r="P315" s="18" t="str">
        <f>VLOOKUP($A315,'Hospitalisation Details'!$A$2:$K$2338,9,FALSE)</f>
        <v>R1011</v>
      </c>
      <c r="Q315" s="43">
        <f>VLOOKUP($A315,'Hospitalisation Details'!$A$2:$K$2338,11,FALSE)</f>
        <v>53</v>
      </c>
    </row>
    <row r="316" spans="1:17" ht="15.75" hidden="1">
      <c r="A316" s="41" t="s">
        <v>2056</v>
      </c>
      <c r="B316" s="39" t="s">
        <v>2686</v>
      </c>
      <c r="C316" s="18">
        <f>VLOOKUP($A316,'Medical Examinations'!$A$1:$J$2336,2,FALSE)</f>
        <v>43.5</v>
      </c>
      <c r="D316" s="18">
        <f>VLOOKUP($A316,'Medical Examinations'!$A$1:$J$2336,3,FALSE)</f>
        <v>6.38</v>
      </c>
      <c r="E316" s="18" t="str">
        <f>VLOOKUP($A316,'Medical Examinations'!$A$1:$J$2336,4,FALSE)</f>
        <v>No</v>
      </c>
      <c r="F316" s="18" t="str">
        <f>VLOOKUP($A316,'Medical Examinations'!$A$1:$J$2336,5,FALSE)</f>
        <v>yes</v>
      </c>
      <c r="G316" s="18" t="str">
        <f>VLOOKUP($A316,'Medical Examinations'!$A$1:$J$2336,6,FALSE)</f>
        <v>No</v>
      </c>
      <c r="H316" s="18">
        <f>VLOOKUP($A316,'Medical Examinations'!$A$1:$J$2336,7,FALSE)</f>
        <v>1</v>
      </c>
      <c r="I316" s="18" t="str">
        <f>VLOOKUP($A316,'Medical Examinations'!$A$1:$J$2336,8,FALSE)</f>
        <v>yes</v>
      </c>
      <c r="J316" s="18" t="str">
        <f>VLOOKUP($A316,'Medical Examinations'!$A$1:$J$2336,9,FALSE)</f>
        <v>Obesity</v>
      </c>
      <c r="K316" s="18" t="str">
        <f>VLOOKUP($A316,'Medical Examinations'!$A$1:$J$2336,10,FALSE)</f>
        <v>Prediabetes</v>
      </c>
      <c r="L316" s="18" t="str">
        <f>VLOOKUP($A316,'Hospitalisation Details'!$A$2:$K$2338,10,FALSE)</f>
        <v>1-Jun-2004</v>
      </c>
      <c r="M316" s="40">
        <f>VLOOKUP($A316,'Hospitalisation Details'!$A$2:$K$2338,6,FALSE)</f>
        <v>30328.27</v>
      </c>
      <c r="N316" s="18" t="str">
        <f>VLOOKUP($A316,'Hospitalisation Details'!$A$2:$K$2338,7,FALSE)</f>
        <v>tier - 2</v>
      </c>
      <c r="O316" s="18" t="str">
        <f>VLOOKUP($A316,'Hospitalisation Details'!$A$2:$K$2338,8,FALSE)</f>
        <v>tier - 2</v>
      </c>
      <c r="P316" s="18" t="str">
        <f>VLOOKUP($A316,'Hospitalisation Details'!$A$2:$K$2338,9,FALSE)</f>
        <v>R1011</v>
      </c>
      <c r="Q316" s="43">
        <f>VLOOKUP($A316,'Hospitalisation Details'!$A$2:$K$2338,11,FALSE)</f>
        <v>19</v>
      </c>
    </row>
    <row r="317" spans="1:17" ht="15.75">
      <c r="A317" s="42" t="s">
        <v>2055</v>
      </c>
      <c r="B317" s="6" t="s">
        <v>2687</v>
      </c>
      <c r="C317" s="18">
        <f>VLOOKUP($A317,'Medical Examinations'!$A$1:$J$2336,2,FALSE)</f>
        <v>25.364999999999998</v>
      </c>
      <c r="D317" s="18">
        <f>VLOOKUP($A317,'Medical Examinations'!$A$1:$J$2336,3,FALSE)</f>
        <v>5.19</v>
      </c>
      <c r="E317" s="18" t="str">
        <f>VLOOKUP($A317,'Medical Examinations'!$A$1:$J$2336,4,FALSE)</f>
        <v>No</v>
      </c>
      <c r="F317" s="18" t="str">
        <f>VLOOKUP($A317,'Medical Examinations'!$A$1:$J$2336,5,FALSE)</f>
        <v>No</v>
      </c>
      <c r="G317" s="18" t="str">
        <f>VLOOKUP($A317,'Medical Examinations'!$A$1:$J$2336,6,FALSE)</f>
        <v>No</v>
      </c>
      <c r="H317" s="18">
        <f>VLOOKUP($A317,'Medical Examinations'!$A$1:$J$2336,7,FALSE)</f>
        <v>2</v>
      </c>
      <c r="I317" s="18" t="str">
        <f>VLOOKUP($A317,'Medical Examinations'!$A$1:$J$2336,8,FALSE)</f>
        <v>No</v>
      </c>
      <c r="J317" s="18" t="str">
        <f>VLOOKUP($A317,'Medical Examinations'!$A$1:$J$2336,9,FALSE)</f>
        <v>OverWeight</v>
      </c>
      <c r="K317" s="18" t="str">
        <f>VLOOKUP($A317,'Medical Examinations'!$A$1:$J$2336,10,FALSE)</f>
        <v>Normal</v>
      </c>
      <c r="L317" s="18" t="str">
        <f>VLOOKUP($A317,'Hospitalisation Details'!$A$2:$K$2338,10,FALSE)</f>
        <v>24-Jul-1972</v>
      </c>
      <c r="M317" s="40">
        <f>VLOOKUP($A317,'Hospitalisation Details'!$A$2:$K$2338,6,FALSE)</f>
        <v>30284.639999999999</v>
      </c>
      <c r="N317" s="18" t="str">
        <f>VLOOKUP($A317,'Hospitalisation Details'!$A$2:$K$2338,7,FALSE)</f>
        <v>tier - 1</v>
      </c>
      <c r="O317" s="18" t="str">
        <f>VLOOKUP($A317,'Hospitalisation Details'!$A$2:$K$2338,8,FALSE)</f>
        <v>tier - 1</v>
      </c>
      <c r="P317" s="18" t="str">
        <f>VLOOKUP($A317,'Hospitalisation Details'!$A$2:$K$2338,9,FALSE)</f>
        <v>R1012</v>
      </c>
      <c r="Q317" s="43">
        <f>VLOOKUP($A317,'Hospitalisation Details'!$A$2:$K$2338,11,FALSE)</f>
        <v>50</v>
      </c>
    </row>
    <row r="318" spans="1:17" ht="15.75">
      <c r="A318" s="41" t="s">
        <v>2054</v>
      </c>
      <c r="B318" s="39" t="s">
        <v>2688</v>
      </c>
      <c r="C318" s="18">
        <f>VLOOKUP($A318,'Medical Examinations'!$A$1:$J$2336,2,FALSE)</f>
        <v>28.594999999999999</v>
      </c>
      <c r="D318" s="18">
        <f>VLOOKUP($A318,'Medical Examinations'!$A$1:$J$2336,3,FALSE)</f>
        <v>10.210000000000001</v>
      </c>
      <c r="E318" s="18" t="str">
        <f>VLOOKUP($A318,'Medical Examinations'!$A$1:$J$2336,4,FALSE)</f>
        <v>No</v>
      </c>
      <c r="F318" s="18" t="str">
        <f>VLOOKUP($A318,'Medical Examinations'!$A$1:$J$2336,5,FALSE)</f>
        <v>No</v>
      </c>
      <c r="G318" s="18" t="str">
        <f>VLOOKUP($A318,'Medical Examinations'!$A$1:$J$2336,6,FALSE)</f>
        <v>No</v>
      </c>
      <c r="H318" s="18">
        <f>VLOOKUP($A318,'Medical Examinations'!$A$1:$J$2336,7,FALSE)</f>
        <v>0</v>
      </c>
      <c r="I318" s="18" t="str">
        <f>VLOOKUP($A318,'Medical Examinations'!$A$1:$J$2336,8,FALSE)</f>
        <v>No</v>
      </c>
      <c r="J318" s="18" t="str">
        <f>VLOOKUP($A318,'Medical Examinations'!$A$1:$J$2336,9,FALSE)</f>
        <v>OverWeight</v>
      </c>
      <c r="K318" s="18" t="str">
        <f>VLOOKUP($A318,'Medical Examinations'!$A$1:$J$2336,10,FALSE)</f>
        <v>Diabetes</v>
      </c>
      <c r="L318" s="18" t="str">
        <f>VLOOKUP($A318,'Hospitalisation Details'!$A$2:$K$2338,10,FALSE)</f>
        <v>15-Sep-1962</v>
      </c>
      <c r="M318" s="40">
        <f>VLOOKUP($A318,'Hospitalisation Details'!$A$2:$K$2338,6,FALSE)</f>
        <v>30260</v>
      </c>
      <c r="N318" s="18" t="str">
        <f>VLOOKUP($A318,'Hospitalisation Details'!$A$2:$K$2338,7,FALSE)</f>
        <v>tier - 1</v>
      </c>
      <c r="O318" s="18" t="str">
        <f>VLOOKUP($A318,'Hospitalisation Details'!$A$2:$K$2338,8,FALSE)</f>
        <v>tier - 1</v>
      </c>
      <c r="P318" s="18" t="str">
        <f>VLOOKUP($A318,'Hospitalisation Details'!$A$2:$K$2338,9,FALSE)</f>
        <v>R1014</v>
      </c>
      <c r="Q318" s="43">
        <f>VLOOKUP($A318,'Hospitalisation Details'!$A$2:$K$2338,11,FALSE)</f>
        <v>60</v>
      </c>
    </row>
    <row r="319" spans="1:17" ht="15.75" hidden="1">
      <c r="A319" s="42" t="s">
        <v>2053</v>
      </c>
      <c r="B319" s="6" t="s">
        <v>2689</v>
      </c>
      <c r="C319" s="18">
        <f>VLOOKUP($A319,'Medical Examinations'!$A$1:$J$2336,2,FALSE)</f>
        <v>29.83</v>
      </c>
      <c r="D319" s="18">
        <f>VLOOKUP($A319,'Medical Examinations'!$A$1:$J$2336,3,FALSE)</f>
        <v>9.6999999999999993</v>
      </c>
      <c r="E319" s="18" t="str">
        <f>VLOOKUP($A319,'Medical Examinations'!$A$1:$J$2336,4,FALSE)</f>
        <v>Yes</v>
      </c>
      <c r="F319" s="18" t="str">
        <f>VLOOKUP($A319,'Medical Examinations'!$A$1:$J$2336,5,FALSE)</f>
        <v>No</v>
      </c>
      <c r="G319" s="18" t="str">
        <f>VLOOKUP($A319,'Medical Examinations'!$A$1:$J$2336,6,FALSE)</f>
        <v>Yes</v>
      </c>
      <c r="H319" s="18">
        <f>VLOOKUP($A319,'Medical Examinations'!$A$1:$J$2336,7,FALSE)</f>
        <v>1</v>
      </c>
      <c r="I319" s="18" t="str">
        <f>VLOOKUP($A319,'Medical Examinations'!$A$1:$J$2336,8,FALSE)</f>
        <v>Yes</v>
      </c>
      <c r="J319" s="18" t="str">
        <f>VLOOKUP($A319,'Medical Examinations'!$A$1:$J$2336,9,FALSE)</f>
        <v>OverWeight</v>
      </c>
      <c r="K319" s="18" t="str">
        <f>VLOOKUP($A319,'Medical Examinations'!$A$1:$J$2336,10,FALSE)</f>
        <v>Diabetes</v>
      </c>
      <c r="L319" s="18" t="str">
        <f>VLOOKUP($A319,'Hospitalisation Details'!$A$2:$K$2338,10,FALSE)</f>
        <v>13-Sep-1963</v>
      </c>
      <c r="M319" s="40">
        <f>VLOOKUP($A319,'Hospitalisation Details'!$A$2:$K$2338,6,FALSE)</f>
        <v>30184.94</v>
      </c>
      <c r="N319" s="18" t="str">
        <f>VLOOKUP($A319,'Hospitalisation Details'!$A$2:$K$2338,7,FALSE)</f>
        <v>tier - 1</v>
      </c>
      <c r="O319" s="18" t="str">
        <f>VLOOKUP($A319,'Hospitalisation Details'!$A$2:$K$2338,8,FALSE)</f>
        <v>tier - 1</v>
      </c>
      <c r="P319" s="18" t="str">
        <f>VLOOKUP($A319,'Hospitalisation Details'!$A$2:$K$2338,9,FALSE)</f>
        <v>R1014</v>
      </c>
      <c r="Q319" s="43">
        <f>VLOOKUP($A319,'Hospitalisation Details'!$A$2:$K$2338,11,FALSE)</f>
        <v>59</v>
      </c>
    </row>
    <row r="320" spans="1:17" ht="15.75">
      <c r="A320" s="41" t="s">
        <v>2052</v>
      </c>
      <c r="B320" s="39" t="s">
        <v>2690</v>
      </c>
      <c r="C320" s="18">
        <f>VLOOKUP($A320,'Medical Examinations'!$A$1:$J$2336,2,FALSE)</f>
        <v>24.7</v>
      </c>
      <c r="D320" s="18">
        <f>VLOOKUP($A320,'Medical Examinations'!$A$1:$J$2336,3,FALSE)</f>
        <v>10.25</v>
      </c>
      <c r="E320" s="18" t="str">
        <f>VLOOKUP($A320,'Medical Examinations'!$A$1:$J$2336,4,FALSE)</f>
        <v>No</v>
      </c>
      <c r="F320" s="18" t="str">
        <f>VLOOKUP($A320,'Medical Examinations'!$A$1:$J$2336,5,FALSE)</f>
        <v>No</v>
      </c>
      <c r="G320" s="18" t="str">
        <f>VLOOKUP($A320,'Medical Examinations'!$A$1:$J$2336,6,FALSE)</f>
        <v>No</v>
      </c>
      <c r="H320" s="18">
        <f>VLOOKUP($A320,'Medical Examinations'!$A$1:$J$2336,7,FALSE)</f>
        <v>3</v>
      </c>
      <c r="I320" s="18" t="str">
        <f>VLOOKUP($A320,'Medical Examinations'!$A$1:$J$2336,8,FALSE)</f>
        <v>No</v>
      </c>
      <c r="J320" s="18" t="str">
        <f>VLOOKUP($A320,'Medical Examinations'!$A$1:$J$2336,9,FALSE)</f>
        <v>Healthy Weight</v>
      </c>
      <c r="K320" s="18" t="str">
        <f>VLOOKUP($A320,'Medical Examinations'!$A$1:$J$2336,10,FALSE)</f>
        <v>Diabetes</v>
      </c>
      <c r="L320" s="18" t="str">
        <f>VLOOKUP($A320,'Hospitalisation Details'!$A$2:$K$2338,10,FALSE)</f>
        <v>11-Aug-1958</v>
      </c>
      <c r="M320" s="40">
        <f>VLOOKUP($A320,'Hospitalisation Details'!$A$2:$K$2338,6,FALSE)</f>
        <v>30166.62</v>
      </c>
      <c r="N320" s="18" t="str">
        <f>VLOOKUP($A320,'Hospitalisation Details'!$A$2:$K$2338,7,FALSE)</f>
        <v>tier - 1</v>
      </c>
      <c r="O320" s="18" t="str">
        <f>VLOOKUP($A320,'Hospitalisation Details'!$A$2:$K$2338,8,FALSE)</f>
        <v>tier - 3</v>
      </c>
      <c r="P320" s="18" t="str">
        <f>VLOOKUP($A320,'Hospitalisation Details'!$A$2:$K$2338,9,FALSE)</f>
        <v>R1012</v>
      </c>
      <c r="Q320" s="43">
        <f>VLOOKUP($A320,'Hospitalisation Details'!$A$2:$K$2338,11,FALSE)</f>
        <v>64</v>
      </c>
    </row>
    <row r="321" spans="1:17" ht="15.75" hidden="1">
      <c r="A321" s="42" t="s">
        <v>2051</v>
      </c>
      <c r="B321" s="6" t="s">
        <v>2691</v>
      </c>
      <c r="C321" s="18">
        <f>VLOOKUP($A321,'Medical Examinations'!$A$1:$J$2336,2,FALSE)</f>
        <v>17.940000000000001</v>
      </c>
      <c r="D321" s="18">
        <f>VLOOKUP($A321,'Medical Examinations'!$A$1:$J$2336,3,FALSE)</f>
        <v>9.77</v>
      </c>
      <c r="E321" s="18" t="str">
        <f>VLOOKUP($A321,'Medical Examinations'!$A$1:$J$2336,4,FALSE)</f>
        <v>No</v>
      </c>
      <c r="F321" s="18" t="str">
        <f>VLOOKUP($A321,'Medical Examinations'!$A$1:$J$2336,5,FALSE)</f>
        <v>No</v>
      </c>
      <c r="G321" s="18" t="str">
        <f>VLOOKUP($A321,'Medical Examinations'!$A$1:$J$2336,6,FALSE)</f>
        <v>No</v>
      </c>
      <c r="H321" s="18">
        <f>VLOOKUP($A321,'Medical Examinations'!$A$1:$J$2336,7,FALSE)</f>
        <v>0</v>
      </c>
      <c r="I321" s="18" t="str">
        <f>VLOOKUP($A321,'Medical Examinations'!$A$1:$J$2336,8,FALSE)</f>
        <v>yes</v>
      </c>
      <c r="J321" s="18" t="str">
        <f>VLOOKUP($A321,'Medical Examinations'!$A$1:$J$2336,9,FALSE)</f>
        <v>UnderWeight</v>
      </c>
      <c r="K321" s="18" t="str">
        <f>VLOOKUP($A321,'Medical Examinations'!$A$1:$J$2336,10,FALSE)</f>
        <v>Diabetes</v>
      </c>
      <c r="L321" s="18" t="str">
        <f>VLOOKUP($A321,'Hospitalisation Details'!$A$2:$K$2338,10,FALSE)</f>
        <v>25-Dec-1971</v>
      </c>
      <c r="M321" s="40">
        <f>VLOOKUP($A321,'Hospitalisation Details'!$A$2:$K$2338,6,FALSE)</f>
        <v>30134.75</v>
      </c>
      <c r="N321" s="18" t="str">
        <f>VLOOKUP($A321,'Hospitalisation Details'!$A$2:$K$2338,7,FALSE)</f>
        <v>tier - 2</v>
      </c>
      <c r="O321" s="18" t="str">
        <f>VLOOKUP($A321,'Hospitalisation Details'!$A$2:$K$2338,8,FALSE)</f>
        <v>tier - 3</v>
      </c>
      <c r="P321" s="18" t="str">
        <f>VLOOKUP($A321,'Hospitalisation Details'!$A$2:$K$2338,9,FALSE)</f>
        <v>R1011</v>
      </c>
      <c r="Q321" s="43">
        <f>VLOOKUP($A321,'Hospitalisation Details'!$A$2:$K$2338,11,FALSE)</f>
        <v>51</v>
      </c>
    </row>
    <row r="322" spans="1:17" ht="15.75" hidden="1">
      <c r="A322" s="41" t="s">
        <v>2050</v>
      </c>
      <c r="B322" s="39" t="s">
        <v>2692</v>
      </c>
      <c r="C322" s="18">
        <f>VLOOKUP($A322,'Medical Examinations'!$A$1:$J$2336,2,FALSE)</f>
        <v>21.08</v>
      </c>
      <c r="D322" s="18">
        <f>VLOOKUP($A322,'Medical Examinations'!$A$1:$J$2336,3,FALSE)</f>
        <v>4.83</v>
      </c>
      <c r="E322" s="18" t="str">
        <f>VLOOKUP($A322,'Medical Examinations'!$A$1:$J$2336,4,FALSE)</f>
        <v>No</v>
      </c>
      <c r="F322" s="18" t="str">
        <f>VLOOKUP($A322,'Medical Examinations'!$A$1:$J$2336,5,FALSE)</f>
        <v>No</v>
      </c>
      <c r="G322" s="18" t="str">
        <f>VLOOKUP($A322,'Medical Examinations'!$A$1:$J$2336,6,FALSE)</f>
        <v>Yes</v>
      </c>
      <c r="H322" s="18">
        <f>VLOOKUP($A322,'Medical Examinations'!$A$1:$J$2336,7,FALSE)</f>
        <v>1</v>
      </c>
      <c r="I322" s="18" t="str">
        <f>VLOOKUP($A322,'Medical Examinations'!$A$1:$J$2336,8,FALSE)</f>
        <v>yes</v>
      </c>
      <c r="J322" s="18" t="str">
        <f>VLOOKUP($A322,'Medical Examinations'!$A$1:$J$2336,9,FALSE)</f>
        <v>Healthy Weight</v>
      </c>
      <c r="K322" s="18" t="str">
        <f>VLOOKUP($A322,'Medical Examinations'!$A$1:$J$2336,10,FALSE)</f>
        <v>Normal</v>
      </c>
      <c r="L322" s="18" t="str">
        <f>VLOOKUP($A322,'Hospitalisation Details'!$A$2:$K$2338,10,FALSE)</f>
        <v>2-Sep-1979</v>
      </c>
      <c r="M322" s="40">
        <f>VLOOKUP($A322,'Hospitalisation Details'!$A$2:$K$2338,6,FALSE)</f>
        <v>30095.97</v>
      </c>
      <c r="N322" s="18" t="str">
        <f>VLOOKUP($A322,'Hospitalisation Details'!$A$2:$K$2338,7,FALSE)</f>
        <v>tier - 2</v>
      </c>
      <c r="O322" s="18" t="str">
        <f>VLOOKUP($A322,'Hospitalisation Details'!$A$2:$K$2338,8,FALSE)</f>
        <v>tier - 3</v>
      </c>
      <c r="P322" s="18" t="str">
        <f>VLOOKUP($A322,'Hospitalisation Details'!$A$2:$K$2338,9,FALSE)</f>
        <v>R1011</v>
      </c>
      <c r="Q322" s="43">
        <f>VLOOKUP($A322,'Hospitalisation Details'!$A$2:$K$2338,11,FALSE)</f>
        <v>43</v>
      </c>
    </row>
    <row r="323" spans="1:17" ht="15.75">
      <c r="A323" s="42" t="s">
        <v>2049</v>
      </c>
      <c r="B323" s="6" t="s">
        <v>2693</v>
      </c>
      <c r="C323" s="18">
        <f>VLOOKUP($A323,'Medical Examinations'!$A$1:$J$2336,2,FALSE)</f>
        <v>37.715000000000003</v>
      </c>
      <c r="D323" s="18">
        <f>VLOOKUP($A323,'Medical Examinations'!$A$1:$J$2336,3,FALSE)</f>
        <v>10.86</v>
      </c>
      <c r="E323" s="18" t="str">
        <f>VLOOKUP($A323,'Medical Examinations'!$A$1:$J$2336,4,FALSE)</f>
        <v>Yes</v>
      </c>
      <c r="F323" s="18" t="str">
        <f>VLOOKUP($A323,'Medical Examinations'!$A$1:$J$2336,5,FALSE)</f>
        <v>No</v>
      </c>
      <c r="G323" s="18" t="str">
        <f>VLOOKUP($A323,'Medical Examinations'!$A$1:$J$2336,6,FALSE)</f>
        <v>No</v>
      </c>
      <c r="H323" s="18">
        <f>VLOOKUP($A323,'Medical Examinations'!$A$1:$J$2336,7,FALSE)</f>
        <v>0</v>
      </c>
      <c r="I323" s="18" t="str">
        <f>VLOOKUP($A323,'Medical Examinations'!$A$1:$J$2336,8,FALSE)</f>
        <v>No</v>
      </c>
      <c r="J323" s="18" t="str">
        <f>VLOOKUP($A323,'Medical Examinations'!$A$1:$J$2336,9,FALSE)</f>
        <v>Obesity</v>
      </c>
      <c r="K323" s="18" t="str">
        <f>VLOOKUP($A323,'Medical Examinations'!$A$1:$J$2336,10,FALSE)</f>
        <v>Diabetes</v>
      </c>
      <c r="L323" s="18" t="str">
        <f>VLOOKUP($A323,'Hospitalisation Details'!$A$2:$K$2338,10,FALSE)</f>
        <v>16-Jun-1967</v>
      </c>
      <c r="M323" s="40">
        <f>VLOOKUP($A323,'Hospitalisation Details'!$A$2:$K$2338,6,FALSE)</f>
        <v>30063.58</v>
      </c>
      <c r="N323" s="18" t="str">
        <f>VLOOKUP($A323,'Hospitalisation Details'!$A$2:$K$2338,7,FALSE)</f>
        <v>tier - 1</v>
      </c>
      <c r="O323" s="18" t="str">
        <f>VLOOKUP($A323,'Hospitalisation Details'!$A$2:$K$2338,8,FALSE)</f>
        <v>tier - 1</v>
      </c>
      <c r="P323" s="18" t="str">
        <f>VLOOKUP($A323,'Hospitalisation Details'!$A$2:$K$2338,9,FALSE)</f>
        <v>R1012</v>
      </c>
      <c r="Q323" s="43">
        <f>VLOOKUP($A323,'Hospitalisation Details'!$A$2:$K$2338,11,FALSE)</f>
        <v>55</v>
      </c>
    </row>
    <row r="324" spans="1:17" ht="15.75" hidden="1">
      <c r="A324" s="41" t="s">
        <v>2048</v>
      </c>
      <c r="B324" s="39" t="s">
        <v>2657</v>
      </c>
      <c r="C324" s="18">
        <f>VLOOKUP($A324,'Medical Examinations'!$A$1:$J$2336,2,FALSE)</f>
        <v>22.39</v>
      </c>
      <c r="D324" s="18">
        <f>VLOOKUP($A324,'Medical Examinations'!$A$1:$J$2336,3,FALSE)</f>
        <v>9.5299999999999994</v>
      </c>
      <c r="E324" s="18" t="str">
        <f>VLOOKUP($A324,'Medical Examinations'!$A$1:$J$2336,4,FALSE)</f>
        <v>Yes</v>
      </c>
      <c r="F324" s="18" t="str">
        <f>VLOOKUP($A324,'Medical Examinations'!$A$1:$J$2336,5,FALSE)</f>
        <v>No</v>
      </c>
      <c r="G324" s="18" t="str">
        <f>VLOOKUP($A324,'Medical Examinations'!$A$1:$J$2336,6,FALSE)</f>
        <v>No</v>
      </c>
      <c r="H324" s="18">
        <f>VLOOKUP($A324,'Medical Examinations'!$A$1:$J$2336,7,FALSE)</f>
        <v>0</v>
      </c>
      <c r="I324" s="18" t="str">
        <f>VLOOKUP($A324,'Medical Examinations'!$A$1:$J$2336,8,FALSE)</f>
        <v>Yes</v>
      </c>
      <c r="J324" s="18" t="str">
        <f>VLOOKUP($A324,'Medical Examinations'!$A$1:$J$2336,9,FALSE)</f>
        <v>Healthy Weight</v>
      </c>
      <c r="K324" s="18" t="str">
        <f>VLOOKUP($A324,'Medical Examinations'!$A$1:$J$2336,10,FALSE)</f>
        <v>Diabetes</v>
      </c>
      <c r="L324" s="18" t="str">
        <f>VLOOKUP($A324,'Hospitalisation Details'!$A$2:$K$2338,10,FALSE)</f>
        <v>4-Aug-1981</v>
      </c>
      <c r="M324" s="40">
        <f>VLOOKUP($A324,'Hospitalisation Details'!$A$2:$K$2338,6,FALSE)</f>
        <v>30026.87</v>
      </c>
      <c r="N324" s="18" t="str">
        <f>VLOOKUP($A324,'Hospitalisation Details'!$A$2:$K$2338,7,FALSE)</f>
        <v>tier - 2</v>
      </c>
      <c r="O324" s="18" t="str">
        <f>VLOOKUP($A324,'Hospitalisation Details'!$A$2:$K$2338,8,FALSE)</f>
        <v>tier - 3</v>
      </c>
      <c r="P324" s="18" t="str">
        <f>VLOOKUP($A324,'Hospitalisation Details'!$A$2:$K$2338,9,FALSE)</f>
        <v>R1012</v>
      </c>
      <c r="Q324" s="43">
        <f>VLOOKUP($A324,'Hospitalisation Details'!$A$2:$K$2338,11,FALSE)</f>
        <v>41</v>
      </c>
    </row>
    <row r="325" spans="1:17" ht="15.75" hidden="1">
      <c r="A325" s="42" t="s">
        <v>2047</v>
      </c>
      <c r="B325" s="6" t="s">
        <v>2694</v>
      </c>
      <c r="C325" s="18">
        <f>VLOOKUP($A325,'Medical Examinations'!$A$1:$J$2336,2,FALSE)</f>
        <v>28.78</v>
      </c>
      <c r="D325" s="18">
        <f>VLOOKUP($A325,'Medical Examinations'!$A$1:$J$2336,3,FALSE)</f>
        <v>5.68</v>
      </c>
      <c r="E325" s="18" t="str">
        <f>VLOOKUP($A325,'Medical Examinations'!$A$1:$J$2336,4,FALSE)</f>
        <v>No</v>
      </c>
      <c r="F325" s="18" t="str">
        <f>VLOOKUP($A325,'Medical Examinations'!$A$1:$J$2336,5,FALSE)</f>
        <v>No</v>
      </c>
      <c r="G325" s="18" t="str">
        <f>VLOOKUP($A325,'Medical Examinations'!$A$1:$J$2336,6,FALSE)</f>
        <v>No</v>
      </c>
      <c r="H325" s="18">
        <f>VLOOKUP($A325,'Medical Examinations'!$A$1:$J$2336,7,FALSE)</f>
        <v>0</v>
      </c>
      <c r="I325" s="18" t="str">
        <f>VLOOKUP($A325,'Medical Examinations'!$A$1:$J$2336,8,FALSE)</f>
        <v>yes</v>
      </c>
      <c r="J325" s="18" t="str">
        <f>VLOOKUP($A325,'Medical Examinations'!$A$1:$J$2336,9,FALSE)</f>
        <v>OverWeight</v>
      </c>
      <c r="K325" s="18" t="str">
        <f>VLOOKUP($A325,'Medical Examinations'!$A$1:$J$2336,10,FALSE)</f>
        <v>Normal</v>
      </c>
      <c r="L325" s="18" t="str">
        <f>VLOOKUP($A325,'Hospitalisation Details'!$A$2:$K$2338,10,FALSE)</f>
        <v>5-Oct-1991</v>
      </c>
      <c r="M325" s="40">
        <f>VLOOKUP($A325,'Hospitalisation Details'!$A$2:$K$2338,6,FALSE)</f>
        <v>29969.67</v>
      </c>
      <c r="N325" s="18" t="str">
        <f>VLOOKUP($A325,'Hospitalisation Details'!$A$2:$K$2338,7,FALSE)</f>
        <v>tier - 1</v>
      </c>
      <c r="O325" s="18" t="str">
        <f>VLOOKUP($A325,'Hospitalisation Details'!$A$2:$K$2338,8,FALSE)</f>
        <v>tier - 1</v>
      </c>
      <c r="P325" s="18" t="str">
        <f>VLOOKUP($A325,'Hospitalisation Details'!$A$2:$K$2338,9,FALSE)</f>
        <v>R1011</v>
      </c>
      <c r="Q325" s="43">
        <f>VLOOKUP($A325,'Hospitalisation Details'!$A$2:$K$2338,11,FALSE)</f>
        <v>31</v>
      </c>
    </row>
    <row r="326" spans="1:17" ht="15.75" hidden="1">
      <c r="A326" s="41" t="s">
        <v>2046</v>
      </c>
      <c r="B326" s="39" t="s">
        <v>2695</v>
      </c>
      <c r="C326" s="18">
        <f>VLOOKUP($A326,'Medical Examinations'!$A$1:$J$2336,2,FALSE)</f>
        <v>18.329999999999998</v>
      </c>
      <c r="D326" s="18">
        <f>VLOOKUP($A326,'Medical Examinations'!$A$1:$J$2336,3,FALSE)</f>
        <v>5.57</v>
      </c>
      <c r="E326" s="18" t="str">
        <f>VLOOKUP($A326,'Medical Examinations'!$A$1:$J$2336,4,FALSE)</f>
        <v>Yes</v>
      </c>
      <c r="F326" s="18" t="str">
        <f>VLOOKUP($A326,'Medical Examinations'!$A$1:$J$2336,5,FALSE)</f>
        <v>No</v>
      </c>
      <c r="G326" s="18" t="str">
        <f>VLOOKUP($A326,'Medical Examinations'!$A$1:$J$2336,6,FALSE)</f>
        <v>No</v>
      </c>
      <c r="H326" s="18">
        <f>VLOOKUP($A326,'Medical Examinations'!$A$1:$J$2336,7,FALSE)</f>
        <v>0</v>
      </c>
      <c r="I326" s="18" t="str">
        <f>VLOOKUP($A326,'Medical Examinations'!$A$1:$J$2336,8,FALSE)</f>
        <v>Yes</v>
      </c>
      <c r="J326" s="18" t="str">
        <f>VLOOKUP($A326,'Medical Examinations'!$A$1:$J$2336,9,FALSE)</f>
        <v>UnderWeight</v>
      </c>
      <c r="K326" s="18" t="str">
        <f>VLOOKUP($A326,'Medical Examinations'!$A$1:$J$2336,10,FALSE)</f>
        <v>Normal</v>
      </c>
      <c r="L326" s="18" t="str">
        <f>VLOOKUP($A326,'Hospitalisation Details'!$A$2:$K$2338,10,FALSE)</f>
        <v>12-Jun-1976</v>
      </c>
      <c r="M326" s="40">
        <f>VLOOKUP($A326,'Hospitalisation Details'!$A$2:$K$2338,6,FALSE)</f>
        <v>29933.75</v>
      </c>
      <c r="N326" s="18" t="str">
        <f>VLOOKUP($A326,'Hospitalisation Details'!$A$2:$K$2338,7,FALSE)</f>
        <v>tier - 1</v>
      </c>
      <c r="O326" s="18" t="str">
        <f>VLOOKUP($A326,'Hospitalisation Details'!$A$2:$K$2338,8,FALSE)</f>
        <v>tier - 1</v>
      </c>
      <c r="P326" s="18" t="str">
        <f>VLOOKUP($A326,'Hospitalisation Details'!$A$2:$K$2338,9,FALSE)</f>
        <v>R1011</v>
      </c>
      <c r="Q326" s="43">
        <f>VLOOKUP($A326,'Hospitalisation Details'!$A$2:$K$2338,11,FALSE)</f>
        <v>46</v>
      </c>
    </row>
    <row r="327" spans="1:17" ht="15.75" hidden="1">
      <c r="A327" s="42" t="s">
        <v>2045</v>
      </c>
      <c r="B327" s="6" t="s">
        <v>2696</v>
      </c>
      <c r="C327" s="18">
        <f>VLOOKUP($A327,'Medical Examinations'!$A$1:$J$2336,2,FALSE)</f>
        <v>26.39</v>
      </c>
      <c r="D327" s="18">
        <f>VLOOKUP($A327,'Medical Examinations'!$A$1:$J$2336,3,FALSE)</f>
        <v>4.58</v>
      </c>
      <c r="E327" s="18" t="str">
        <f>VLOOKUP($A327,'Medical Examinations'!$A$1:$J$2336,4,FALSE)</f>
        <v>Yes</v>
      </c>
      <c r="F327" s="18" t="str">
        <f>VLOOKUP($A327,'Medical Examinations'!$A$1:$J$2336,5,FALSE)</f>
        <v>No</v>
      </c>
      <c r="G327" s="18" t="str">
        <f>VLOOKUP($A327,'Medical Examinations'!$A$1:$J$2336,6,FALSE)</f>
        <v>No</v>
      </c>
      <c r="H327" s="18">
        <f>VLOOKUP($A327,'Medical Examinations'!$A$1:$J$2336,7,FALSE)</f>
        <v>1</v>
      </c>
      <c r="I327" s="18" t="str">
        <f>VLOOKUP($A327,'Medical Examinations'!$A$1:$J$2336,8,FALSE)</f>
        <v>Yes</v>
      </c>
      <c r="J327" s="18" t="str">
        <f>VLOOKUP($A327,'Medical Examinations'!$A$1:$J$2336,9,FALSE)</f>
        <v>OverWeight</v>
      </c>
      <c r="K327" s="18" t="str">
        <f>VLOOKUP($A327,'Medical Examinations'!$A$1:$J$2336,10,FALSE)</f>
        <v>Normal</v>
      </c>
      <c r="L327" s="18" t="str">
        <f>VLOOKUP($A327,'Hospitalisation Details'!$A$2:$K$2338,10,FALSE)</f>
        <v>30-Dec-1988</v>
      </c>
      <c r="M327" s="40">
        <f>VLOOKUP($A327,'Hospitalisation Details'!$A$2:$K$2338,6,FALSE)</f>
        <v>29929.56</v>
      </c>
      <c r="N327" s="18" t="str">
        <f>VLOOKUP($A327,'Hospitalisation Details'!$A$2:$K$2338,7,FALSE)</f>
        <v>tier - 1</v>
      </c>
      <c r="O327" s="18" t="str">
        <f>VLOOKUP($A327,'Hospitalisation Details'!$A$2:$K$2338,8,FALSE)</f>
        <v>tier - 1</v>
      </c>
      <c r="P327" s="18" t="str">
        <f>VLOOKUP($A327,'Hospitalisation Details'!$A$2:$K$2338,9,FALSE)</f>
        <v>R1011</v>
      </c>
      <c r="Q327" s="43">
        <f>VLOOKUP($A327,'Hospitalisation Details'!$A$2:$K$2338,11,FALSE)</f>
        <v>34</v>
      </c>
    </row>
    <row r="328" spans="1:17" ht="15.75" hidden="1">
      <c r="A328" s="41" t="s">
        <v>2044</v>
      </c>
      <c r="B328" s="39" t="s">
        <v>2697</v>
      </c>
      <c r="C328" s="18">
        <f>VLOOKUP($A328,'Medical Examinations'!$A$1:$J$2336,2,FALSE)</f>
        <v>19.260000000000002</v>
      </c>
      <c r="D328" s="18">
        <f>VLOOKUP($A328,'Medical Examinations'!$A$1:$J$2336,3,FALSE)</f>
        <v>8.9600000000000009</v>
      </c>
      <c r="E328" s="18" t="str">
        <f>VLOOKUP($A328,'Medical Examinations'!$A$1:$J$2336,4,FALSE)</f>
        <v>Yes</v>
      </c>
      <c r="F328" s="18" t="str">
        <f>VLOOKUP($A328,'Medical Examinations'!$A$1:$J$2336,5,FALSE)</f>
        <v>No</v>
      </c>
      <c r="G328" s="18" t="str">
        <f>VLOOKUP($A328,'Medical Examinations'!$A$1:$J$2336,6,FALSE)</f>
        <v>No</v>
      </c>
      <c r="H328" s="18">
        <f>VLOOKUP($A328,'Medical Examinations'!$A$1:$J$2336,7,FALSE)</f>
        <v>1</v>
      </c>
      <c r="I328" s="18" t="str">
        <f>VLOOKUP($A328,'Medical Examinations'!$A$1:$J$2336,8,FALSE)</f>
        <v>Yes</v>
      </c>
      <c r="J328" s="18" t="str">
        <f>VLOOKUP($A328,'Medical Examinations'!$A$1:$J$2336,9,FALSE)</f>
        <v>Healthy Weight</v>
      </c>
      <c r="K328" s="18" t="str">
        <f>VLOOKUP($A328,'Medical Examinations'!$A$1:$J$2336,10,FALSE)</f>
        <v>Diabetes</v>
      </c>
      <c r="L328" s="18" t="str">
        <f>VLOOKUP($A328,'Hospitalisation Details'!$A$2:$K$2338,10,FALSE)</f>
        <v>19-Aug-1975</v>
      </c>
      <c r="M328" s="40">
        <f>VLOOKUP($A328,'Hospitalisation Details'!$A$2:$K$2338,6,FALSE)</f>
        <v>29899.25</v>
      </c>
      <c r="N328" s="18" t="str">
        <f>VLOOKUP($A328,'Hospitalisation Details'!$A$2:$K$2338,7,FALSE)</f>
        <v>tier - 1</v>
      </c>
      <c r="O328" s="18" t="str">
        <f>VLOOKUP($A328,'Hospitalisation Details'!$A$2:$K$2338,8,FALSE)</f>
        <v>tier - 3</v>
      </c>
      <c r="P328" s="18" t="str">
        <f>VLOOKUP($A328,'Hospitalisation Details'!$A$2:$K$2338,9,FALSE)</f>
        <v>R1011</v>
      </c>
      <c r="Q328" s="43">
        <f>VLOOKUP($A328,'Hospitalisation Details'!$A$2:$K$2338,11,FALSE)</f>
        <v>47</v>
      </c>
    </row>
    <row r="329" spans="1:17" ht="15.75" hidden="1">
      <c r="A329" s="42" t="s">
        <v>2043</v>
      </c>
      <c r="B329" s="6" t="s">
        <v>2698</v>
      </c>
      <c r="C329" s="18">
        <f>VLOOKUP($A329,'Medical Examinations'!$A$1:$J$2336,2,FALSE)</f>
        <v>26.92</v>
      </c>
      <c r="D329" s="18">
        <f>VLOOKUP($A329,'Medical Examinations'!$A$1:$J$2336,3,FALSE)</f>
        <v>6.09</v>
      </c>
      <c r="E329" s="18" t="str">
        <f>VLOOKUP($A329,'Medical Examinations'!$A$1:$J$2336,4,FALSE)</f>
        <v>No</v>
      </c>
      <c r="F329" s="18" t="str">
        <f>VLOOKUP($A329,'Medical Examinations'!$A$1:$J$2336,5,FALSE)</f>
        <v>No</v>
      </c>
      <c r="G329" s="18" t="str">
        <f>VLOOKUP($A329,'Medical Examinations'!$A$1:$J$2336,6,FALSE)</f>
        <v>No</v>
      </c>
      <c r="H329" s="18">
        <f>VLOOKUP($A329,'Medical Examinations'!$A$1:$J$2336,7,FALSE)</f>
        <v>0</v>
      </c>
      <c r="I329" s="18" t="str">
        <f>VLOOKUP($A329,'Medical Examinations'!$A$1:$J$2336,8,FALSE)</f>
        <v>yes</v>
      </c>
      <c r="J329" s="18" t="str">
        <f>VLOOKUP($A329,'Medical Examinations'!$A$1:$J$2336,9,FALSE)</f>
        <v>OverWeight</v>
      </c>
      <c r="K329" s="18" t="str">
        <f>VLOOKUP($A329,'Medical Examinations'!$A$1:$J$2336,10,FALSE)</f>
        <v>Prediabetes</v>
      </c>
      <c r="L329" s="18" t="str">
        <f>VLOOKUP($A329,'Hospitalisation Details'!$A$2:$K$2338,10,FALSE)</f>
        <v>30-Dec-1989</v>
      </c>
      <c r="M329" s="40">
        <f>VLOOKUP($A329,'Hospitalisation Details'!$A$2:$K$2338,6,FALSE)</f>
        <v>29852.48</v>
      </c>
      <c r="N329" s="18" t="str">
        <f>VLOOKUP($A329,'Hospitalisation Details'!$A$2:$K$2338,7,FALSE)</f>
        <v>tier - 1</v>
      </c>
      <c r="O329" s="18" t="str">
        <f>VLOOKUP($A329,'Hospitalisation Details'!$A$2:$K$2338,8,FALSE)</f>
        <v>tier - 3</v>
      </c>
      <c r="P329" s="18" t="str">
        <f>VLOOKUP($A329,'Hospitalisation Details'!$A$2:$K$2338,9,FALSE)</f>
        <v>R1011</v>
      </c>
      <c r="Q329" s="43">
        <f>VLOOKUP($A329,'Hospitalisation Details'!$A$2:$K$2338,11,FALSE)</f>
        <v>33</v>
      </c>
    </row>
    <row r="330" spans="1:17" ht="15.75" hidden="1">
      <c r="A330" s="41" t="s">
        <v>2042</v>
      </c>
      <c r="B330" s="39" t="s">
        <v>2699</v>
      </c>
      <c r="C330" s="18">
        <f>VLOOKUP($A330,'Medical Examinations'!$A$1:$J$2336,2,FALSE)</f>
        <v>19.73</v>
      </c>
      <c r="D330" s="18">
        <f>VLOOKUP($A330,'Medical Examinations'!$A$1:$J$2336,3,FALSE)</f>
        <v>4.3600000000000003</v>
      </c>
      <c r="E330" s="18" t="str">
        <f>VLOOKUP($A330,'Medical Examinations'!$A$1:$J$2336,4,FALSE)</f>
        <v>No</v>
      </c>
      <c r="F330" s="18" t="str">
        <f>VLOOKUP($A330,'Medical Examinations'!$A$1:$J$2336,5,FALSE)</f>
        <v>No</v>
      </c>
      <c r="G330" s="18" t="str">
        <f>VLOOKUP($A330,'Medical Examinations'!$A$1:$J$2336,6,FALSE)</f>
        <v>No</v>
      </c>
      <c r="H330" s="18">
        <f>VLOOKUP($A330,'Medical Examinations'!$A$1:$J$2336,7,FALSE)</f>
        <v>0</v>
      </c>
      <c r="I330" s="18" t="str">
        <f>VLOOKUP($A330,'Medical Examinations'!$A$1:$J$2336,8,FALSE)</f>
        <v>yes</v>
      </c>
      <c r="J330" s="18" t="str">
        <f>VLOOKUP($A330,'Medical Examinations'!$A$1:$J$2336,9,FALSE)</f>
        <v>Healthy Weight</v>
      </c>
      <c r="K330" s="18" t="str">
        <f>VLOOKUP($A330,'Medical Examinations'!$A$1:$J$2336,10,FALSE)</f>
        <v>Normal</v>
      </c>
      <c r="L330" s="18" t="str">
        <f>VLOOKUP($A330,'Hospitalisation Details'!$A$2:$K$2338,10,FALSE)</f>
        <v>29-Oct-1982</v>
      </c>
      <c r="M330" s="40">
        <f>VLOOKUP($A330,'Hospitalisation Details'!$A$2:$K$2338,6,FALSE)</f>
        <v>29818.76</v>
      </c>
      <c r="N330" s="18" t="str">
        <f>VLOOKUP($A330,'Hospitalisation Details'!$A$2:$K$2338,7,FALSE)</f>
        <v>tier - 1</v>
      </c>
      <c r="O330" s="18" t="str">
        <f>VLOOKUP($A330,'Hospitalisation Details'!$A$2:$K$2338,8,FALSE)</f>
        <v>tier - 1</v>
      </c>
      <c r="P330" s="18" t="str">
        <f>VLOOKUP($A330,'Hospitalisation Details'!$A$2:$K$2338,9,FALSE)</f>
        <v>R1012</v>
      </c>
      <c r="Q330" s="43">
        <f>VLOOKUP($A330,'Hospitalisation Details'!$A$2:$K$2338,11,FALSE)</f>
        <v>40</v>
      </c>
    </row>
    <row r="331" spans="1:17" ht="15.75" hidden="1">
      <c r="A331" s="42" t="s">
        <v>2041</v>
      </c>
      <c r="B331" s="6" t="s">
        <v>2700</v>
      </c>
      <c r="C331" s="18">
        <f>VLOOKUP($A331,'Medical Examinations'!$A$1:$J$2336,2,FALSE)</f>
        <v>23.56</v>
      </c>
      <c r="D331" s="18">
        <f>VLOOKUP($A331,'Medical Examinations'!$A$1:$J$2336,3,FALSE)</f>
        <v>11.74</v>
      </c>
      <c r="E331" s="18" t="str">
        <f>VLOOKUP($A331,'Medical Examinations'!$A$1:$J$2336,4,FALSE)</f>
        <v>Yes</v>
      </c>
      <c r="F331" s="18" t="str">
        <f>VLOOKUP($A331,'Medical Examinations'!$A$1:$J$2336,5,FALSE)</f>
        <v>No</v>
      </c>
      <c r="G331" s="18" t="str">
        <f>VLOOKUP($A331,'Medical Examinations'!$A$1:$J$2336,6,FALSE)</f>
        <v>No</v>
      </c>
      <c r="H331" s="18">
        <f>VLOOKUP($A331,'Medical Examinations'!$A$1:$J$2336,7,FALSE)</f>
        <v>0</v>
      </c>
      <c r="I331" s="18" t="str">
        <f>VLOOKUP($A331,'Medical Examinations'!$A$1:$J$2336,8,FALSE)</f>
        <v>Yes</v>
      </c>
      <c r="J331" s="18" t="str">
        <f>VLOOKUP($A331,'Medical Examinations'!$A$1:$J$2336,9,FALSE)</f>
        <v>Healthy Weight</v>
      </c>
      <c r="K331" s="18" t="str">
        <f>VLOOKUP($A331,'Medical Examinations'!$A$1:$J$2336,10,FALSE)</f>
        <v>Diabetes</v>
      </c>
      <c r="L331" s="18" t="str">
        <f>VLOOKUP($A331,'Hospitalisation Details'!$A$2:$K$2338,10,FALSE)</f>
        <v>13-Aug-1981</v>
      </c>
      <c r="M331" s="40">
        <f>VLOOKUP($A331,'Hospitalisation Details'!$A$2:$K$2338,6,FALSE)</f>
        <v>29816.639999999999</v>
      </c>
      <c r="N331" s="18" t="str">
        <f>VLOOKUP($A331,'Hospitalisation Details'!$A$2:$K$2338,7,FALSE)</f>
        <v>tier - 1</v>
      </c>
      <c r="O331" s="18" t="str">
        <f>VLOOKUP($A331,'Hospitalisation Details'!$A$2:$K$2338,8,FALSE)</f>
        <v>tier - 2</v>
      </c>
      <c r="P331" s="18" t="str">
        <f>VLOOKUP($A331,'Hospitalisation Details'!$A$2:$K$2338,9,FALSE)</f>
        <v>R1011</v>
      </c>
      <c r="Q331" s="43">
        <f>VLOOKUP($A331,'Hospitalisation Details'!$A$2:$K$2338,11,FALSE)</f>
        <v>41</v>
      </c>
    </row>
    <row r="332" spans="1:17" ht="15.75" hidden="1">
      <c r="A332" s="41" t="s">
        <v>2040</v>
      </c>
      <c r="B332" s="39" t="s">
        <v>2701</v>
      </c>
      <c r="C332" s="18">
        <f>VLOOKUP($A332,'Medical Examinations'!$A$1:$J$2336,2,FALSE)</f>
        <v>37.67</v>
      </c>
      <c r="D332" s="18">
        <f>VLOOKUP($A332,'Medical Examinations'!$A$1:$J$2336,3,FALSE)</f>
        <v>5.89</v>
      </c>
      <c r="E332" s="18" t="str">
        <f>VLOOKUP($A332,'Medical Examinations'!$A$1:$J$2336,4,FALSE)</f>
        <v>No</v>
      </c>
      <c r="F332" s="18" t="str">
        <f>VLOOKUP($A332,'Medical Examinations'!$A$1:$J$2336,5,FALSE)</f>
        <v>No</v>
      </c>
      <c r="G332" s="18" t="str">
        <f>VLOOKUP($A332,'Medical Examinations'!$A$1:$J$2336,6,FALSE)</f>
        <v>No</v>
      </c>
      <c r="H332" s="18">
        <f>VLOOKUP($A332,'Medical Examinations'!$A$1:$J$2336,7,FALSE)</f>
        <v>1</v>
      </c>
      <c r="I332" s="18" t="str">
        <f>VLOOKUP($A332,'Medical Examinations'!$A$1:$J$2336,8,FALSE)</f>
        <v>yes</v>
      </c>
      <c r="J332" s="18" t="str">
        <f>VLOOKUP($A332,'Medical Examinations'!$A$1:$J$2336,9,FALSE)</f>
        <v>Obesity</v>
      </c>
      <c r="K332" s="18" t="str">
        <f>VLOOKUP($A332,'Medical Examinations'!$A$1:$J$2336,10,FALSE)</f>
        <v>Prediabetes</v>
      </c>
      <c r="L332" s="18" t="str">
        <f>VLOOKUP($A332,'Hospitalisation Details'!$A$2:$K$2338,10,FALSE)</f>
        <v>20-Jun-1998</v>
      </c>
      <c r="M332" s="40">
        <f>VLOOKUP($A332,'Hospitalisation Details'!$A$2:$K$2338,6,FALSE)</f>
        <v>29760.6</v>
      </c>
      <c r="N332" s="18" t="str">
        <f>VLOOKUP($A332,'Hospitalisation Details'!$A$2:$K$2338,7,FALSE)</f>
        <v>tier - 1</v>
      </c>
      <c r="O332" s="18" t="str">
        <f>VLOOKUP($A332,'Hospitalisation Details'!$A$2:$K$2338,8,FALSE)</f>
        <v>tier - 2</v>
      </c>
      <c r="P332" s="18" t="str">
        <f>VLOOKUP($A332,'Hospitalisation Details'!$A$2:$K$2338,9,FALSE)</f>
        <v>R1011</v>
      </c>
      <c r="Q332" s="43">
        <f>VLOOKUP($A332,'Hospitalisation Details'!$A$2:$K$2338,11,FALSE)</f>
        <v>24</v>
      </c>
    </row>
    <row r="333" spans="1:17" ht="15.75" hidden="1">
      <c r="A333" s="42" t="s">
        <v>2039</v>
      </c>
      <c r="B333" s="6" t="s">
        <v>2702</v>
      </c>
      <c r="C333" s="18">
        <f>VLOOKUP($A333,'Medical Examinations'!$A$1:$J$2336,2,FALSE)</f>
        <v>18.73</v>
      </c>
      <c r="D333" s="18">
        <f>VLOOKUP($A333,'Medical Examinations'!$A$1:$J$2336,3,FALSE)</f>
        <v>10.64</v>
      </c>
      <c r="E333" s="18" t="str">
        <f>VLOOKUP($A333,'Medical Examinations'!$A$1:$J$2336,4,FALSE)</f>
        <v>No</v>
      </c>
      <c r="F333" s="18" t="str">
        <f>VLOOKUP($A333,'Medical Examinations'!$A$1:$J$2336,5,FALSE)</f>
        <v>No</v>
      </c>
      <c r="G333" s="18" t="str">
        <f>VLOOKUP($A333,'Medical Examinations'!$A$1:$J$2336,6,FALSE)</f>
        <v>No</v>
      </c>
      <c r="H333" s="18">
        <f>VLOOKUP($A333,'Medical Examinations'!$A$1:$J$2336,7,FALSE)</f>
        <v>2</v>
      </c>
      <c r="I333" s="18" t="str">
        <f>VLOOKUP($A333,'Medical Examinations'!$A$1:$J$2336,8,FALSE)</f>
        <v>yes</v>
      </c>
      <c r="J333" s="18" t="str">
        <f>VLOOKUP($A333,'Medical Examinations'!$A$1:$J$2336,9,FALSE)</f>
        <v>Healthy Weight</v>
      </c>
      <c r="K333" s="18" t="str">
        <f>VLOOKUP($A333,'Medical Examinations'!$A$1:$J$2336,10,FALSE)</f>
        <v>Diabetes</v>
      </c>
      <c r="L333" s="18" t="str">
        <f>VLOOKUP($A333,'Hospitalisation Details'!$A$2:$K$2338,10,FALSE)</f>
        <v>23-Aug-1973</v>
      </c>
      <c r="M333" s="40">
        <f>VLOOKUP($A333,'Hospitalisation Details'!$A$2:$K$2338,6,FALSE)</f>
        <v>29757.69</v>
      </c>
      <c r="N333" s="18" t="str">
        <f>VLOOKUP($A333,'Hospitalisation Details'!$A$2:$K$2338,7,FALSE)</f>
        <v>tier - 1</v>
      </c>
      <c r="O333" s="18" t="str">
        <f>VLOOKUP($A333,'Hospitalisation Details'!$A$2:$K$2338,8,FALSE)</f>
        <v>tier - 3</v>
      </c>
      <c r="P333" s="18" t="str">
        <f>VLOOKUP($A333,'Hospitalisation Details'!$A$2:$K$2338,9,FALSE)</f>
        <v>R1011</v>
      </c>
      <c r="Q333" s="43">
        <f>VLOOKUP($A333,'Hospitalisation Details'!$A$2:$K$2338,11,FALSE)</f>
        <v>49</v>
      </c>
    </row>
    <row r="334" spans="1:17" ht="15.75" hidden="1">
      <c r="A334" s="41" t="s">
        <v>2038</v>
      </c>
      <c r="B334" s="39" t="s">
        <v>2703</v>
      </c>
      <c r="C334" s="18">
        <f>VLOOKUP($A334,'Medical Examinations'!$A$1:$J$2336,2,FALSE)</f>
        <v>33.090000000000003</v>
      </c>
      <c r="D334" s="18">
        <f>VLOOKUP($A334,'Medical Examinations'!$A$1:$J$2336,3,FALSE)</f>
        <v>6.06</v>
      </c>
      <c r="E334" s="18" t="str">
        <f>VLOOKUP($A334,'Medical Examinations'!$A$1:$J$2336,4,FALSE)</f>
        <v>No</v>
      </c>
      <c r="F334" s="18" t="str">
        <f>VLOOKUP($A334,'Medical Examinations'!$A$1:$J$2336,5,FALSE)</f>
        <v>No</v>
      </c>
      <c r="G334" s="18" t="str">
        <f>VLOOKUP($A334,'Medical Examinations'!$A$1:$J$2336,6,FALSE)</f>
        <v>Yes</v>
      </c>
      <c r="H334" s="18">
        <f>VLOOKUP($A334,'Medical Examinations'!$A$1:$J$2336,7,FALSE)</f>
        <v>1</v>
      </c>
      <c r="I334" s="18" t="str">
        <f>VLOOKUP($A334,'Medical Examinations'!$A$1:$J$2336,8,FALSE)</f>
        <v>yes</v>
      </c>
      <c r="J334" s="18" t="str">
        <f>VLOOKUP($A334,'Medical Examinations'!$A$1:$J$2336,9,FALSE)</f>
        <v>Obesity</v>
      </c>
      <c r="K334" s="18" t="str">
        <f>VLOOKUP($A334,'Medical Examinations'!$A$1:$J$2336,10,FALSE)</f>
        <v>Prediabetes</v>
      </c>
      <c r="L334" s="18" t="str">
        <f>VLOOKUP($A334,'Hospitalisation Details'!$A$2:$K$2338,10,FALSE)</f>
        <v>27-Jul-1993</v>
      </c>
      <c r="M334" s="40">
        <f>VLOOKUP($A334,'Hospitalisation Details'!$A$2:$K$2338,6,FALSE)</f>
        <v>29622.69</v>
      </c>
      <c r="N334" s="18" t="str">
        <f>VLOOKUP($A334,'Hospitalisation Details'!$A$2:$K$2338,7,FALSE)</f>
        <v>tier - 1</v>
      </c>
      <c r="O334" s="18" t="str">
        <f>VLOOKUP($A334,'Hospitalisation Details'!$A$2:$K$2338,8,FALSE)</f>
        <v>tier - 1</v>
      </c>
      <c r="P334" s="18" t="str">
        <f>VLOOKUP($A334,'Hospitalisation Details'!$A$2:$K$2338,9,FALSE)</f>
        <v>R1011</v>
      </c>
      <c r="Q334" s="43">
        <f>VLOOKUP($A334,'Hospitalisation Details'!$A$2:$K$2338,11,FALSE)</f>
        <v>29</v>
      </c>
    </row>
    <row r="335" spans="1:17" ht="15.75" hidden="1">
      <c r="A335" s="42" t="s">
        <v>2037</v>
      </c>
      <c r="B335" s="6" t="s">
        <v>2704</v>
      </c>
      <c r="C335" s="18">
        <f>VLOOKUP($A335,'Medical Examinations'!$A$1:$J$2336,2,FALSE)</f>
        <v>18.329999999999998</v>
      </c>
      <c r="D335" s="18">
        <f>VLOOKUP($A335,'Medical Examinations'!$A$1:$J$2336,3,FALSE)</f>
        <v>7.46</v>
      </c>
      <c r="E335" s="18" t="str">
        <f>VLOOKUP($A335,'Medical Examinations'!$A$1:$J$2336,4,FALSE)</f>
        <v>Yes</v>
      </c>
      <c r="F335" s="18" t="str">
        <f>VLOOKUP($A335,'Medical Examinations'!$A$1:$J$2336,5,FALSE)</f>
        <v>No</v>
      </c>
      <c r="G335" s="18" t="str">
        <f>VLOOKUP($A335,'Medical Examinations'!$A$1:$J$2336,6,FALSE)</f>
        <v>No</v>
      </c>
      <c r="H335" s="18">
        <f>VLOOKUP($A335,'Medical Examinations'!$A$1:$J$2336,7,FALSE)</f>
        <v>1</v>
      </c>
      <c r="I335" s="18" t="str">
        <f>VLOOKUP($A335,'Medical Examinations'!$A$1:$J$2336,8,FALSE)</f>
        <v>Yes</v>
      </c>
      <c r="J335" s="18" t="str">
        <f>VLOOKUP($A335,'Medical Examinations'!$A$1:$J$2336,9,FALSE)</f>
        <v>UnderWeight</v>
      </c>
      <c r="K335" s="18" t="str">
        <f>VLOOKUP($A335,'Medical Examinations'!$A$1:$J$2336,10,FALSE)</f>
        <v>Diabetes</v>
      </c>
      <c r="L335" s="18" t="str">
        <f>VLOOKUP($A335,'Hospitalisation Details'!$A$2:$K$2338,10,FALSE)</f>
        <v>3-Nov-1975</v>
      </c>
      <c r="M335" s="40">
        <f>VLOOKUP($A335,'Hospitalisation Details'!$A$2:$K$2338,6,FALSE)</f>
        <v>29583.8</v>
      </c>
      <c r="N335" s="18" t="str">
        <f>VLOOKUP($A335,'Hospitalisation Details'!$A$2:$K$2338,7,FALSE)</f>
        <v>tier - 1</v>
      </c>
      <c r="O335" s="18" t="str">
        <f>VLOOKUP($A335,'Hospitalisation Details'!$A$2:$K$2338,8,FALSE)</f>
        <v>tier - 1</v>
      </c>
      <c r="P335" s="18" t="str">
        <f>VLOOKUP($A335,'Hospitalisation Details'!$A$2:$K$2338,9,FALSE)</f>
        <v>R1011</v>
      </c>
      <c r="Q335" s="43">
        <f>VLOOKUP($A335,'Hospitalisation Details'!$A$2:$K$2338,11,FALSE)</f>
        <v>47</v>
      </c>
    </row>
    <row r="336" spans="1:17" ht="15.75" hidden="1">
      <c r="A336" s="41" t="s">
        <v>2036</v>
      </c>
      <c r="B336" s="39" t="s">
        <v>2705</v>
      </c>
      <c r="C336" s="18">
        <f>VLOOKUP($A336,'Medical Examinations'!$A$1:$J$2336,2,FALSE)</f>
        <v>27.74</v>
      </c>
      <c r="D336" s="18">
        <f>VLOOKUP($A336,'Medical Examinations'!$A$1:$J$2336,3,FALSE)</f>
        <v>4.68</v>
      </c>
      <c r="E336" s="18" t="str">
        <f>VLOOKUP($A336,'Medical Examinations'!$A$1:$J$2336,4,FALSE)</f>
        <v>Yes</v>
      </c>
      <c r="F336" s="18" t="str">
        <f>VLOOKUP($A336,'Medical Examinations'!$A$1:$J$2336,5,FALSE)</f>
        <v>No</v>
      </c>
      <c r="G336" s="18" t="str">
        <f>VLOOKUP($A336,'Medical Examinations'!$A$1:$J$2336,6,FALSE)</f>
        <v>No</v>
      </c>
      <c r="H336" s="18">
        <f>VLOOKUP($A336,'Medical Examinations'!$A$1:$J$2336,7,FALSE)</f>
        <v>2</v>
      </c>
      <c r="I336" s="18" t="str">
        <f>VLOOKUP($A336,'Medical Examinations'!$A$1:$J$2336,8,FALSE)</f>
        <v>Yes</v>
      </c>
      <c r="J336" s="18" t="str">
        <f>VLOOKUP($A336,'Medical Examinations'!$A$1:$J$2336,9,FALSE)</f>
        <v>OverWeight</v>
      </c>
      <c r="K336" s="18" t="str">
        <f>VLOOKUP($A336,'Medical Examinations'!$A$1:$J$2336,10,FALSE)</f>
        <v>Normal</v>
      </c>
      <c r="L336" s="18" t="str">
        <f>VLOOKUP($A336,'Hospitalisation Details'!$A$2:$K$2338,10,FALSE)</f>
        <v>20-Oct-1959</v>
      </c>
      <c r="M336" s="40">
        <f>VLOOKUP($A336,'Hospitalisation Details'!$A$2:$K$2338,6,FALSE)</f>
        <v>29523.17</v>
      </c>
      <c r="N336" s="18" t="str">
        <f>VLOOKUP($A336,'Hospitalisation Details'!$A$2:$K$2338,7,FALSE)</f>
        <v>tier - 1</v>
      </c>
      <c r="O336" s="18" t="str">
        <f>VLOOKUP($A336,'Hospitalisation Details'!$A$2:$K$2338,8,FALSE)</f>
        <v>tier - 2</v>
      </c>
      <c r="P336" s="18" t="str">
        <f>VLOOKUP($A336,'Hospitalisation Details'!$A$2:$K$2338,9,FALSE)</f>
        <v>R1024</v>
      </c>
      <c r="Q336" s="43">
        <f>VLOOKUP($A336,'Hospitalisation Details'!$A$2:$K$2338,11,FALSE)</f>
        <v>63</v>
      </c>
    </row>
    <row r="337" spans="1:17" ht="15.75" hidden="1">
      <c r="A337" s="42" t="s">
        <v>2035</v>
      </c>
      <c r="B337" s="6" t="s">
        <v>2706</v>
      </c>
      <c r="C337" s="18">
        <f>VLOOKUP($A337,'Medical Examinations'!$A$1:$J$2336,2,FALSE)</f>
        <v>24.2</v>
      </c>
      <c r="D337" s="18">
        <f>VLOOKUP($A337,'Medical Examinations'!$A$1:$J$2336,3,FALSE)</f>
        <v>6.15</v>
      </c>
      <c r="E337" s="18" t="str">
        <f>VLOOKUP($A337,'Medical Examinations'!$A$1:$J$2336,4,FALSE)</f>
        <v>No</v>
      </c>
      <c r="F337" s="18" t="str">
        <f>VLOOKUP($A337,'Medical Examinations'!$A$1:$J$2336,5,FALSE)</f>
        <v>No</v>
      </c>
      <c r="G337" s="18" t="str">
        <f>VLOOKUP($A337,'Medical Examinations'!$A$1:$J$2336,6,FALSE)</f>
        <v>No</v>
      </c>
      <c r="H337" s="18">
        <f>VLOOKUP($A337,'Medical Examinations'!$A$1:$J$2336,7,FALSE)</f>
        <v>1</v>
      </c>
      <c r="I337" s="18" t="str">
        <f>VLOOKUP($A337,'Medical Examinations'!$A$1:$J$2336,8,FALSE)</f>
        <v>yes</v>
      </c>
      <c r="J337" s="18" t="str">
        <f>VLOOKUP($A337,'Medical Examinations'!$A$1:$J$2336,9,FALSE)</f>
        <v>Healthy Weight</v>
      </c>
      <c r="K337" s="18" t="str">
        <f>VLOOKUP($A337,'Medical Examinations'!$A$1:$J$2336,10,FALSE)</f>
        <v>Prediabetes</v>
      </c>
      <c r="L337" s="18" t="str">
        <f>VLOOKUP($A337,'Hospitalisation Details'!$A$2:$K$2338,10,FALSE)</f>
        <v>16-Jul-1987</v>
      </c>
      <c r="M337" s="40">
        <f>VLOOKUP($A337,'Hospitalisation Details'!$A$2:$K$2338,6,FALSE)</f>
        <v>29443.59</v>
      </c>
      <c r="N337" s="18" t="str">
        <f>VLOOKUP($A337,'Hospitalisation Details'!$A$2:$K$2338,7,FALSE)</f>
        <v>tier - 1</v>
      </c>
      <c r="O337" s="18" t="str">
        <f>VLOOKUP($A337,'Hospitalisation Details'!$A$2:$K$2338,8,FALSE)</f>
        <v>tier - 1</v>
      </c>
      <c r="P337" s="18" t="str">
        <f>VLOOKUP($A337,'Hospitalisation Details'!$A$2:$K$2338,9,FALSE)</f>
        <v>R1011</v>
      </c>
      <c r="Q337" s="43">
        <f>VLOOKUP($A337,'Hospitalisation Details'!$A$2:$K$2338,11,FALSE)</f>
        <v>35</v>
      </c>
    </row>
    <row r="338" spans="1:17" ht="15.75" hidden="1">
      <c r="A338" s="41" t="s">
        <v>2034</v>
      </c>
      <c r="B338" s="39" t="s">
        <v>2707</v>
      </c>
      <c r="C338" s="18">
        <f>VLOOKUP($A338,'Medical Examinations'!$A$1:$J$2336,2,FALSE)</f>
        <v>22.03</v>
      </c>
      <c r="D338" s="18">
        <f>VLOOKUP($A338,'Medical Examinations'!$A$1:$J$2336,3,FALSE)</f>
        <v>4.28</v>
      </c>
      <c r="E338" s="18" t="str">
        <f>VLOOKUP($A338,'Medical Examinations'!$A$1:$J$2336,4,FALSE)</f>
        <v>Yes</v>
      </c>
      <c r="F338" s="18" t="str">
        <f>VLOOKUP($A338,'Medical Examinations'!$A$1:$J$2336,5,FALSE)</f>
        <v>No</v>
      </c>
      <c r="G338" s="18" t="str">
        <f>VLOOKUP($A338,'Medical Examinations'!$A$1:$J$2336,6,FALSE)</f>
        <v>No</v>
      </c>
      <c r="H338" s="18">
        <f>VLOOKUP($A338,'Medical Examinations'!$A$1:$J$2336,7,FALSE)</f>
        <v>0</v>
      </c>
      <c r="I338" s="18" t="str">
        <f>VLOOKUP($A338,'Medical Examinations'!$A$1:$J$2336,8,FALSE)</f>
        <v>Yes</v>
      </c>
      <c r="J338" s="18" t="str">
        <f>VLOOKUP($A338,'Medical Examinations'!$A$1:$J$2336,9,FALSE)</f>
        <v>Healthy Weight</v>
      </c>
      <c r="K338" s="18" t="str">
        <f>VLOOKUP($A338,'Medical Examinations'!$A$1:$J$2336,10,FALSE)</f>
        <v>Normal</v>
      </c>
      <c r="L338" s="18" t="str">
        <f>VLOOKUP($A338,'Hospitalisation Details'!$A$2:$K$2338,10,FALSE)</f>
        <v>7-Nov-1985</v>
      </c>
      <c r="M338" s="40">
        <f>VLOOKUP($A338,'Hospitalisation Details'!$A$2:$K$2338,6,FALSE)</f>
        <v>29352.560000000001</v>
      </c>
      <c r="N338" s="18" t="str">
        <f>VLOOKUP($A338,'Hospitalisation Details'!$A$2:$K$2338,7,FALSE)</f>
        <v>tier - 1</v>
      </c>
      <c r="O338" s="18" t="str">
        <f>VLOOKUP($A338,'Hospitalisation Details'!$A$2:$K$2338,8,FALSE)</f>
        <v>tier - 1</v>
      </c>
      <c r="P338" s="18" t="str">
        <f>VLOOKUP($A338,'Hospitalisation Details'!$A$2:$K$2338,9,FALSE)</f>
        <v>R1011</v>
      </c>
      <c r="Q338" s="43">
        <f>VLOOKUP($A338,'Hospitalisation Details'!$A$2:$K$2338,11,FALSE)</f>
        <v>37</v>
      </c>
    </row>
    <row r="339" spans="1:17" ht="15.75" hidden="1">
      <c r="A339" s="42" t="s">
        <v>2033</v>
      </c>
      <c r="B339" s="6" t="s">
        <v>2708</v>
      </c>
      <c r="C339" s="18">
        <f>VLOOKUP($A339,'Medical Examinations'!$A$1:$J$2336,2,FALSE)</f>
        <v>26.885000000000002</v>
      </c>
      <c r="D339" s="18">
        <f>VLOOKUP($A339,'Medical Examinations'!$A$1:$J$2336,3,FALSE)</f>
        <v>9.86</v>
      </c>
      <c r="E339" s="18" t="str">
        <f>VLOOKUP($A339,'Medical Examinations'!$A$1:$J$2336,4,FALSE)</f>
        <v>No</v>
      </c>
      <c r="F339" s="18" t="str">
        <f>VLOOKUP($A339,'Medical Examinations'!$A$1:$J$2336,5,FALSE)</f>
        <v>No</v>
      </c>
      <c r="G339" s="18" t="str">
        <f>VLOOKUP($A339,'Medical Examinations'!$A$1:$J$2336,6,FALSE)</f>
        <v>No</v>
      </c>
      <c r="H339" s="18">
        <f>VLOOKUP($A339,'Medical Examinations'!$A$1:$J$2336,7,FALSE)</f>
        <v>3</v>
      </c>
      <c r="I339" s="18" t="str">
        <f>VLOOKUP($A339,'Medical Examinations'!$A$1:$J$2336,8,FALSE)</f>
        <v>yes</v>
      </c>
      <c r="J339" s="18" t="str">
        <f>VLOOKUP($A339,'Medical Examinations'!$A$1:$J$2336,9,FALSE)</f>
        <v>OverWeight</v>
      </c>
      <c r="K339" s="18" t="str">
        <f>VLOOKUP($A339,'Medical Examinations'!$A$1:$J$2336,10,FALSE)</f>
        <v>Diabetes</v>
      </c>
      <c r="L339" s="18" t="str">
        <f>VLOOKUP($A339,'Hospitalisation Details'!$A$2:$K$2338,10,FALSE)</f>
        <v>5-Jun-1958</v>
      </c>
      <c r="M339" s="40">
        <f>VLOOKUP($A339,'Hospitalisation Details'!$A$2:$K$2338,6,FALSE)</f>
        <v>29330.98</v>
      </c>
      <c r="N339" s="18" t="str">
        <f>VLOOKUP($A339,'Hospitalisation Details'!$A$2:$K$2338,7,FALSE)</f>
        <v>tier - 1</v>
      </c>
      <c r="O339" s="18" t="str">
        <f>VLOOKUP($A339,'Hospitalisation Details'!$A$2:$K$2338,8,FALSE)</f>
        <v>tier - 2</v>
      </c>
      <c r="P339" s="18" t="str">
        <f>VLOOKUP($A339,'Hospitalisation Details'!$A$2:$K$2338,9,FALSE)</f>
        <v>R1012</v>
      </c>
      <c r="Q339" s="43">
        <f>VLOOKUP($A339,'Hospitalisation Details'!$A$2:$K$2338,11,FALSE)</f>
        <v>65</v>
      </c>
    </row>
    <row r="340" spans="1:17" ht="15.75" hidden="1">
      <c r="A340" s="41" t="s">
        <v>2032</v>
      </c>
      <c r="B340" s="39" t="s">
        <v>2709</v>
      </c>
      <c r="C340" s="18">
        <f>VLOOKUP($A340,'Medical Examinations'!$A$1:$J$2336,2,FALSE)</f>
        <v>16.36</v>
      </c>
      <c r="D340" s="18">
        <f>VLOOKUP($A340,'Medical Examinations'!$A$1:$J$2336,3,FALSE)</f>
        <v>11.19</v>
      </c>
      <c r="E340" s="18" t="str">
        <f>VLOOKUP($A340,'Medical Examinations'!$A$1:$J$2336,4,FALSE)</f>
        <v>No</v>
      </c>
      <c r="F340" s="18" t="str">
        <f>VLOOKUP($A340,'Medical Examinations'!$A$1:$J$2336,5,FALSE)</f>
        <v>No</v>
      </c>
      <c r="G340" s="18" t="str">
        <f>VLOOKUP($A340,'Medical Examinations'!$A$1:$J$2336,6,FALSE)</f>
        <v>No</v>
      </c>
      <c r="H340" s="18">
        <f>VLOOKUP($A340,'Medical Examinations'!$A$1:$J$2336,7,FALSE)</f>
        <v>0</v>
      </c>
      <c r="I340" s="18" t="str">
        <f>VLOOKUP($A340,'Medical Examinations'!$A$1:$J$2336,8,FALSE)</f>
        <v>yes</v>
      </c>
      <c r="J340" s="18" t="str">
        <f>VLOOKUP($A340,'Medical Examinations'!$A$1:$J$2336,9,FALSE)</f>
        <v>UnderWeight</v>
      </c>
      <c r="K340" s="18" t="str">
        <f>VLOOKUP($A340,'Medical Examinations'!$A$1:$J$2336,10,FALSE)</f>
        <v>Diabetes</v>
      </c>
      <c r="L340" s="18" t="str">
        <f>VLOOKUP($A340,'Hospitalisation Details'!$A$2:$K$2338,10,FALSE)</f>
        <v>21-Jul-1978</v>
      </c>
      <c r="M340" s="40">
        <f>VLOOKUP($A340,'Hospitalisation Details'!$A$2:$K$2338,6,FALSE)</f>
        <v>29227.599999999999</v>
      </c>
      <c r="N340" s="18" t="str">
        <f>VLOOKUP($A340,'Hospitalisation Details'!$A$2:$K$2338,7,FALSE)</f>
        <v>tier - 1</v>
      </c>
      <c r="O340" s="18" t="str">
        <f>VLOOKUP($A340,'Hospitalisation Details'!$A$2:$K$2338,8,FALSE)</f>
        <v>tier - 3</v>
      </c>
      <c r="P340" s="18" t="str">
        <f>VLOOKUP($A340,'Hospitalisation Details'!$A$2:$K$2338,9,FALSE)</f>
        <v>R1012</v>
      </c>
      <c r="Q340" s="43">
        <f>VLOOKUP($A340,'Hospitalisation Details'!$A$2:$K$2338,11,FALSE)</f>
        <v>44</v>
      </c>
    </row>
    <row r="341" spans="1:17" ht="15.75">
      <c r="A341" s="42" t="s">
        <v>2031</v>
      </c>
      <c r="B341" s="6" t="s">
        <v>2710</v>
      </c>
      <c r="C341" s="18">
        <f>VLOOKUP($A341,'Medical Examinations'!$A$1:$J$2336,2,FALSE)</f>
        <v>32.299999999999997</v>
      </c>
      <c r="D341" s="18">
        <f>VLOOKUP($A341,'Medical Examinations'!$A$1:$J$2336,3,FALSE)</f>
        <v>4.8899999999999997</v>
      </c>
      <c r="E341" s="18" t="str">
        <f>VLOOKUP($A341,'Medical Examinations'!$A$1:$J$2336,4,FALSE)</f>
        <v>Yes</v>
      </c>
      <c r="F341" s="18" t="str">
        <f>VLOOKUP($A341,'Medical Examinations'!$A$1:$J$2336,5,FALSE)</f>
        <v>No</v>
      </c>
      <c r="G341" s="18" t="str">
        <f>VLOOKUP($A341,'Medical Examinations'!$A$1:$J$2336,6,FALSE)</f>
        <v>Yes</v>
      </c>
      <c r="H341" s="18">
        <f>VLOOKUP($A341,'Medical Examinations'!$A$1:$J$2336,7,FALSE)</f>
        <v>1</v>
      </c>
      <c r="I341" s="18" t="str">
        <f>VLOOKUP($A341,'Medical Examinations'!$A$1:$J$2336,8,FALSE)</f>
        <v>No</v>
      </c>
      <c r="J341" s="18" t="str">
        <f>VLOOKUP($A341,'Medical Examinations'!$A$1:$J$2336,9,FALSE)</f>
        <v>Obesity</v>
      </c>
      <c r="K341" s="18" t="str">
        <f>VLOOKUP($A341,'Medical Examinations'!$A$1:$J$2336,10,FALSE)</f>
        <v>Normal</v>
      </c>
      <c r="L341" s="18" t="str">
        <f>VLOOKUP($A341,'Hospitalisation Details'!$A$2:$K$2338,10,FALSE)</f>
        <v>9-Jul-1969</v>
      </c>
      <c r="M341" s="40">
        <f>VLOOKUP($A341,'Hospitalisation Details'!$A$2:$K$2338,6,FALSE)</f>
        <v>29186.48</v>
      </c>
      <c r="N341" s="18" t="str">
        <f>VLOOKUP($A341,'Hospitalisation Details'!$A$2:$K$2338,7,FALSE)</f>
        <v>tier - 1</v>
      </c>
      <c r="O341" s="18" t="str">
        <f>VLOOKUP($A341,'Hospitalisation Details'!$A$2:$K$2338,8,FALSE)</f>
        <v>tier - 3</v>
      </c>
      <c r="P341" s="18" t="str">
        <f>VLOOKUP($A341,'Hospitalisation Details'!$A$2:$K$2338,9,FALSE)</f>
        <v>R1024</v>
      </c>
      <c r="Q341" s="43">
        <f>VLOOKUP($A341,'Hospitalisation Details'!$A$2:$K$2338,11,FALSE)</f>
        <v>53</v>
      </c>
    </row>
    <row r="342" spans="1:17" ht="15.75" hidden="1">
      <c r="A342" s="41" t="s">
        <v>2030</v>
      </c>
      <c r="B342" s="39" t="s">
        <v>2711</v>
      </c>
      <c r="C342" s="18">
        <f>VLOOKUP($A342,'Medical Examinations'!$A$1:$J$2336,2,FALSE)</f>
        <v>16.05</v>
      </c>
      <c r="D342" s="18">
        <f>VLOOKUP($A342,'Medical Examinations'!$A$1:$J$2336,3,FALSE)</f>
        <v>4.3499999999999996</v>
      </c>
      <c r="E342" s="18" t="str">
        <f>VLOOKUP($A342,'Medical Examinations'!$A$1:$J$2336,4,FALSE)</f>
        <v>Yes</v>
      </c>
      <c r="F342" s="18" t="str">
        <f>VLOOKUP($A342,'Medical Examinations'!$A$1:$J$2336,5,FALSE)</f>
        <v>No</v>
      </c>
      <c r="G342" s="18" t="str">
        <f>VLOOKUP($A342,'Medical Examinations'!$A$1:$J$2336,6,FALSE)</f>
        <v>No</v>
      </c>
      <c r="H342" s="18">
        <f>VLOOKUP($A342,'Medical Examinations'!$A$1:$J$2336,7,FALSE)</f>
        <v>0</v>
      </c>
      <c r="I342" s="18" t="str">
        <f>VLOOKUP($A342,'Medical Examinations'!$A$1:$J$2336,8,FALSE)</f>
        <v>Yes</v>
      </c>
      <c r="J342" s="18" t="str">
        <f>VLOOKUP($A342,'Medical Examinations'!$A$1:$J$2336,9,FALSE)</f>
        <v>UnderWeight</v>
      </c>
      <c r="K342" s="18" t="str">
        <f>VLOOKUP($A342,'Medical Examinations'!$A$1:$J$2336,10,FALSE)</f>
        <v>Normal</v>
      </c>
      <c r="L342" s="18" t="str">
        <f>VLOOKUP($A342,'Hospitalisation Details'!$A$2:$K$2338,10,FALSE)</f>
        <v>8-Nov-1976</v>
      </c>
      <c r="M342" s="40">
        <f>VLOOKUP($A342,'Hospitalisation Details'!$A$2:$K$2338,6,FALSE)</f>
        <v>29160.39</v>
      </c>
      <c r="N342" s="18" t="str">
        <f>VLOOKUP($A342,'Hospitalisation Details'!$A$2:$K$2338,7,FALSE)</f>
        <v>tier - 1</v>
      </c>
      <c r="O342" s="18" t="str">
        <f>VLOOKUP($A342,'Hospitalisation Details'!$A$2:$K$2338,8,FALSE)</f>
        <v>tier - 2</v>
      </c>
      <c r="P342" s="18" t="str">
        <f>VLOOKUP($A342,'Hospitalisation Details'!$A$2:$K$2338,9,FALSE)</f>
        <v>R1011</v>
      </c>
      <c r="Q342" s="43">
        <f>VLOOKUP($A342,'Hospitalisation Details'!$A$2:$K$2338,11,FALSE)</f>
        <v>46</v>
      </c>
    </row>
    <row r="343" spans="1:17" ht="15.75" hidden="1">
      <c r="A343" s="42" t="s">
        <v>2029</v>
      </c>
      <c r="B343" s="6" t="s">
        <v>2712</v>
      </c>
      <c r="C343" s="18">
        <f>VLOOKUP($A343,'Medical Examinations'!$A$1:$J$2336,2,FALSE)</f>
        <v>29.07</v>
      </c>
      <c r="D343" s="18">
        <f>VLOOKUP($A343,'Medical Examinations'!$A$1:$J$2336,3,FALSE)</f>
        <v>8.66</v>
      </c>
      <c r="E343" s="18" t="str">
        <f>VLOOKUP($A343,'Medical Examinations'!$A$1:$J$2336,4,FALSE)</f>
        <v>Yes</v>
      </c>
      <c r="F343" s="18" t="str">
        <f>VLOOKUP($A343,'Medical Examinations'!$A$1:$J$2336,5,FALSE)</f>
        <v>No</v>
      </c>
      <c r="G343" s="18" t="str">
        <f>VLOOKUP($A343,'Medical Examinations'!$A$1:$J$2336,6,FALSE)</f>
        <v>No</v>
      </c>
      <c r="H343" s="18">
        <f>VLOOKUP($A343,'Medical Examinations'!$A$1:$J$2336,7,FALSE)</f>
        <v>2</v>
      </c>
      <c r="I343" s="18" t="str">
        <f>VLOOKUP($A343,'Medical Examinations'!$A$1:$J$2336,8,FALSE)</f>
        <v>Yes</v>
      </c>
      <c r="J343" s="18" t="str">
        <f>VLOOKUP($A343,'Medical Examinations'!$A$1:$J$2336,9,FALSE)</f>
        <v>OverWeight</v>
      </c>
      <c r="K343" s="18" t="str">
        <f>VLOOKUP($A343,'Medical Examinations'!$A$1:$J$2336,10,FALSE)</f>
        <v>Diabetes</v>
      </c>
      <c r="L343" s="18" t="str">
        <f>VLOOKUP($A343,'Hospitalisation Details'!$A$2:$K$2338,10,FALSE)</f>
        <v>24-Dec-1961</v>
      </c>
      <c r="M343" s="40">
        <f>VLOOKUP($A343,'Hospitalisation Details'!$A$2:$K$2338,6,FALSE)</f>
        <v>29141.360000000001</v>
      </c>
      <c r="N343" s="18" t="str">
        <f>VLOOKUP($A343,'Hospitalisation Details'!$A$2:$K$2338,7,FALSE)</f>
        <v>tier - 1</v>
      </c>
      <c r="O343" s="18" t="str">
        <f>VLOOKUP($A343,'Hospitalisation Details'!$A$2:$K$2338,8,FALSE)</f>
        <v>tier - 3</v>
      </c>
      <c r="P343" s="18" t="str">
        <f>VLOOKUP($A343,'Hospitalisation Details'!$A$2:$K$2338,9,FALSE)</f>
        <v>R1012</v>
      </c>
      <c r="Q343" s="43">
        <f>VLOOKUP($A343,'Hospitalisation Details'!$A$2:$K$2338,11,FALSE)</f>
        <v>61</v>
      </c>
    </row>
    <row r="344" spans="1:17" ht="15.75" hidden="1">
      <c r="A344" s="41" t="s">
        <v>2028</v>
      </c>
      <c r="B344" s="39" t="s">
        <v>2713</v>
      </c>
      <c r="C344" s="18">
        <f>VLOOKUP($A344,'Medical Examinations'!$A$1:$J$2336,2,FALSE)</f>
        <v>17.43</v>
      </c>
      <c r="D344" s="18">
        <f>VLOOKUP($A344,'Medical Examinations'!$A$1:$J$2336,3,FALSE)</f>
        <v>8.64</v>
      </c>
      <c r="E344" s="18" t="str">
        <f>VLOOKUP($A344,'Medical Examinations'!$A$1:$J$2336,4,FALSE)</f>
        <v>No</v>
      </c>
      <c r="F344" s="18" t="str">
        <f>VLOOKUP($A344,'Medical Examinations'!$A$1:$J$2336,5,FALSE)</f>
        <v>No</v>
      </c>
      <c r="G344" s="18" t="str">
        <f>VLOOKUP($A344,'Medical Examinations'!$A$1:$J$2336,6,FALSE)</f>
        <v>No</v>
      </c>
      <c r="H344" s="18">
        <f>VLOOKUP($A344,'Medical Examinations'!$A$1:$J$2336,7,FALSE)</f>
        <v>0</v>
      </c>
      <c r="I344" s="18" t="str">
        <f>VLOOKUP($A344,'Medical Examinations'!$A$1:$J$2336,8,FALSE)</f>
        <v>yes</v>
      </c>
      <c r="J344" s="18" t="str">
        <f>VLOOKUP($A344,'Medical Examinations'!$A$1:$J$2336,9,FALSE)</f>
        <v>UnderWeight</v>
      </c>
      <c r="K344" s="18" t="str">
        <f>VLOOKUP($A344,'Medical Examinations'!$A$1:$J$2336,10,FALSE)</f>
        <v>Diabetes</v>
      </c>
      <c r="L344" s="18" t="str">
        <f>VLOOKUP($A344,'Hospitalisation Details'!$A$2:$K$2338,10,FALSE)</f>
        <v>29-Nov-1978</v>
      </c>
      <c r="M344" s="40">
        <f>VLOOKUP($A344,'Hospitalisation Details'!$A$2:$K$2338,6,FALSE)</f>
        <v>29114.77</v>
      </c>
      <c r="N344" s="18" t="str">
        <f>VLOOKUP($A344,'Hospitalisation Details'!$A$2:$K$2338,7,FALSE)</f>
        <v>tier - 1</v>
      </c>
      <c r="O344" s="18" t="str">
        <f>VLOOKUP($A344,'Hospitalisation Details'!$A$2:$K$2338,8,FALSE)</f>
        <v>tier - 1</v>
      </c>
      <c r="P344" s="18" t="str">
        <f>VLOOKUP($A344,'Hospitalisation Details'!$A$2:$K$2338,9,FALSE)</f>
        <v>R1011</v>
      </c>
      <c r="Q344" s="43">
        <f>VLOOKUP($A344,'Hospitalisation Details'!$A$2:$K$2338,11,FALSE)</f>
        <v>44</v>
      </c>
    </row>
    <row r="345" spans="1:17" ht="15.75" hidden="1">
      <c r="A345" s="42" t="s">
        <v>2027</v>
      </c>
      <c r="B345" s="6" t="s">
        <v>2714</v>
      </c>
      <c r="C345" s="18">
        <f>VLOOKUP($A345,'Medical Examinations'!$A$1:$J$2336,2,FALSE)</f>
        <v>19.329999999999998</v>
      </c>
      <c r="D345" s="18">
        <f>VLOOKUP($A345,'Medical Examinations'!$A$1:$J$2336,3,FALSE)</f>
        <v>4.2699999999999996</v>
      </c>
      <c r="E345" s="18" t="str">
        <f>VLOOKUP($A345,'Medical Examinations'!$A$1:$J$2336,4,FALSE)</f>
        <v>No</v>
      </c>
      <c r="F345" s="18" t="str">
        <f>VLOOKUP($A345,'Medical Examinations'!$A$1:$J$2336,5,FALSE)</f>
        <v>No</v>
      </c>
      <c r="G345" s="18" t="str">
        <f>VLOOKUP($A345,'Medical Examinations'!$A$1:$J$2336,6,FALSE)</f>
        <v>No</v>
      </c>
      <c r="H345" s="18">
        <f>VLOOKUP($A345,'Medical Examinations'!$A$1:$J$2336,7,FALSE)</f>
        <v>0</v>
      </c>
      <c r="I345" s="18" t="str">
        <f>VLOOKUP($A345,'Medical Examinations'!$A$1:$J$2336,8,FALSE)</f>
        <v>yes</v>
      </c>
      <c r="J345" s="18" t="str">
        <f>VLOOKUP($A345,'Medical Examinations'!$A$1:$J$2336,9,FALSE)</f>
        <v>Healthy Weight</v>
      </c>
      <c r="K345" s="18" t="str">
        <f>VLOOKUP($A345,'Medical Examinations'!$A$1:$J$2336,10,FALSE)</f>
        <v>Normal</v>
      </c>
      <c r="L345" s="18" t="str">
        <f>VLOOKUP($A345,'Hospitalisation Details'!$A$2:$K$2338,10,FALSE)</f>
        <v>14-Jul-1980</v>
      </c>
      <c r="M345" s="40">
        <f>VLOOKUP($A345,'Hospitalisation Details'!$A$2:$K$2338,6,FALSE)</f>
        <v>29114.21</v>
      </c>
      <c r="N345" s="18" t="str">
        <f>VLOOKUP($A345,'Hospitalisation Details'!$A$2:$K$2338,7,FALSE)</f>
        <v>tier - 1</v>
      </c>
      <c r="O345" s="18" t="str">
        <f>VLOOKUP($A345,'Hospitalisation Details'!$A$2:$K$2338,8,FALSE)</f>
        <v>tier - 3</v>
      </c>
      <c r="P345" s="18" t="str">
        <f>VLOOKUP($A345,'Hospitalisation Details'!$A$2:$K$2338,9,FALSE)</f>
        <v>R1011</v>
      </c>
      <c r="Q345" s="43">
        <f>VLOOKUP($A345,'Hospitalisation Details'!$A$2:$K$2338,11,FALSE)</f>
        <v>42</v>
      </c>
    </row>
    <row r="346" spans="1:17" ht="15.75" hidden="1">
      <c r="A346" s="41" t="s">
        <v>2026</v>
      </c>
      <c r="B346" s="39" t="s">
        <v>2715</v>
      </c>
      <c r="C346" s="18">
        <f>VLOOKUP($A346,'Medical Examinations'!$A$1:$J$2336,2,FALSE)</f>
        <v>30.52</v>
      </c>
      <c r="D346" s="18">
        <f>VLOOKUP($A346,'Medical Examinations'!$A$1:$J$2336,3,FALSE)</f>
        <v>4.21</v>
      </c>
      <c r="E346" s="18" t="str">
        <f>VLOOKUP($A346,'Medical Examinations'!$A$1:$J$2336,4,FALSE)</f>
        <v>No</v>
      </c>
      <c r="F346" s="18" t="str">
        <f>VLOOKUP($A346,'Medical Examinations'!$A$1:$J$2336,5,FALSE)</f>
        <v>No</v>
      </c>
      <c r="G346" s="18" t="str">
        <f>VLOOKUP($A346,'Medical Examinations'!$A$1:$J$2336,6,FALSE)</f>
        <v>No</v>
      </c>
      <c r="H346" s="18">
        <f>VLOOKUP($A346,'Medical Examinations'!$A$1:$J$2336,7,FALSE)</f>
        <v>1</v>
      </c>
      <c r="I346" s="18" t="str">
        <f>VLOOKUP($A346,'Medical Examinations'!$A$1:$J$2336,8,FALSE)</f>
        <v>yes</v>
      </c>
      <c r="J346" s="18" t="str">
        <f>VLOOKUP($A346,'Medical Examinations'!$A$1:$J$2336,9,FALSE)</f>
        <v>Obesity</v>
      </c>
      <c r="K346" s="18" t="str">
        <f>VLOOKUP($A346,'Medical Examinations'!$A$1:$J$2336,10,FALSE)</f>
        <v>Normal</v>
      </c>
      <c r="L346" s="18" t="str">
        <f>VLOOKUP($A346,'Hospitalisation Details'!$A$2:$K$2338,10,FALSE)</f>
        <v>7-Jul-1992</v>
      </c>
      <c r="M346" s="40">
        <f>VLOOKUP($A346,'Hospitalisation Details'!$A$2:$K$2338,6,FALSE)</f>
        <v>29007.82</v>
      </c>
      <c r="N346" s="18" t="str">
        <f>VLOOKUP($A346,'Hospitalisation Details'!$A$2:$K$2338,7,FALSE)</f>
        <v>tier - 1</v>
      </c>
      <c r="O346" s="18" t="str">
        <f>VLOOKUP($A346,'Hospitalisation Details'!$A$2:$K$2338,8,FALSE)</f>
        <v>tier - 3</v>
      </c>
      <c r="P346" s="18" t="str">
        <f>VLOOKUP($A346,'Hospitalisation Details'!$A$2:$K$2338,9,FALSE)</f>
        <v>R1011</v>
      </c>
      <c r="Q346" s="43">
        <f>VLOOKUP($A346,'Hospitalisation Details'!$A$2:$K$2338,11,FALSE)</f>
        <v>30</v>
      </c>
    </row>
    <row r="347" spans="1:17" ht="15.75" hidden="1">
      <c r="A347" s="42" t="s">
        <v>2025</v>
      </c>
      <c r="B347" s="6" t="s">
        <v>2716</v>
      </c>
      <c r="C347" s="18">
        <f>VLOOKUP($A347,'Medical Examinations'!$A$1:$J$2336,2,FALSE)</f>
        <v>39.21</v>
      </c>
      <c r="D347" s="18">
        <f>VLOOKUP($A347,'Medical Examinations'!$A$1:$J$2336,3,FALSE)</f>
        <v>5.04</v>
      </c>
      <c r="E347" s="18" t="str">
        <f>VLOOKUP($A347,'Medical Examinations'!$A$1:$J$2336,4,FALSE)</f>
        <v>No</v>
      </c>
      <c r="F347" s="18" t="str">
        <f>VLOOKUP($A347,'Medical Examinations'!$A$1:$J$2336,5,FALSE)</f>
        <v>No</v>
      </c>
      <c r="G347" s="18" t="str">
        <f>VLOOKUP($A347,'Medical Examinations'!$A$1:$J$2336,6,FALSE)</f>
        <v>Yes</v>
      </c>
      <c r="H347" s="18">
        <f>VLOOKUP($A347,'Medical Examinations'!$A$1:$J$2336,7,FALSE)</f>
        <v>1</v>
      </c>
      <c r="I347" s="18" t="str">
        <f>VLOOKUP($A347,'Medical Examinations'!$A$1:$J$2336,8,FALSE)</f>
        <v>yes</v>
      </c>
      <c r="J347" s="18" t="str">
        <f>VLOOKUP($A347,'Medical Examinations'!$A$1:$J$2336,9,FALSE)</f>
        <v>Obesity</v>
      </c>
      <c r="K347" s="18" t="str">
        <f>VLOOKUP($A347,'Medical Examinations'!$A$1:$J$2336,10,FALSE)</f>
        <v>Normal</v>
      </c>
      <c r="L347" s="18" t="str">
        <f>VLOOKUP($A347,'Hospitalisation Details'!$A$2:$K$2338,10,FALSE)</f>
        <v>1-Sep-2003</v>
      </c>
      <c r="M347" s="40">
        <f>VLOOKUP($A347,'Hospitalisation Details'!$A$2:$K$2338,6,FALSE)</f>
        <v>28998.68</v>
      </c>
      <c r="N347" s="18" t="str">
        <f>VLOOKUP($A347,'Hospitalisation Details'!$A$2:$K$2338,7,FALSE)</f>
        <v>tier - 1</v>
      </c>
      <c r="O347" s="18" t="str">
        <f>VLOOKUP($A347,'Hospitalisation Details'!$A$2:$K$2338,8,FALSE)</f>
        <v>tier - 3</v>
      </c>
      <c r="P347" s="18" t="str">
        <f>VLOOKUP($A347,'Hospitalisation Details'!$A$2:$K$2338,9,FALSE)</f>
        <v>R1011</v>
      </c>
      <c r="Q347" s="43">
        <f>VLOOKUP($A347,'Hospitalisation Details'!$A$2:$K$2338,11,FALSE)</f>
        <v>19</v>
      </c>
    </row>
    <row r="348" spans="1:17" ht="15.75" hidden="1">
      <c r="A348" s="41" t="s">
        <v>2024</v>
      </c>
      <c r="B348" s="39" t="s">
        <v>2717</v>
      </c>
      <c r="C348" s="18">
        <f>VLOOKUP($A348,'Medical Examinations'!$A$1:$J$2336,2,FALSE)</f>
        <v>26.98</v>
      </c>
      <c r="D348" s="18">
        <f>VLOOKUP($A348,'Medical Examinations'!$A$1:$J$2336,3,FALSE)</f>
        <v>5.21</v>
      </c>
      <c r="E348" s="18" t="str">
        <f>VLOOKUP($A348,'Medical Examinations'!$A$1:$J$2336,4,FALSE)</f>
        <v>Yes</v>
      </c>
      <c r="F348" s="18" t="str">
        <f>VLOOKUP($A348,'Medical Examinations'!$A$1:$J$2336,5,FALSE)</f>
        <v>No</v>
      </c>
      <c r="G348" s="18" t="str">
        <f>VLOOKUP($A348,'Medical Examinations'!$A$1:$J$2336,6,FALSE)</f>
        <v>No</v>
      </c>
      <c r="H348" s="18">
        <f>VLOOKUP($A348,'Medical Examinations'!$A$1:$J$2336,7,FALSE)</f>
        <v>2</v>
      </c>
      <c r="I348" s="18" t="str">
        <f>VLOOKUP($A348,'Medical Examinations'!$A$1:$J$2336,8,FALSE)</f>
        <v>Yes</v>
      </c>
      <c r="J348" s="18" t="str">
        <f>VLOOKUP($A348,'Medical Examinations'!$A$1:$J$2336,9,FALSE)</f>
        <v>OverWeight</v>
      </c>
      <c r="K348" s="18" t="str">
        <f>VLOOKUP($A348,'Medical Examinations'!$A$1:$J$2336,10,FALSE)</f>
        <v>Normal</v>
      </c>
      <c r="L348" s="18" t="str">
        <f>VLOOKUP($A348,'Hospitalisation Details'!$A$2:$K$2338,10,FALSE)</f>
        <v>5-Dec-1959</v>
      </c>
      <c r="M348" s="40">
        <f>VLOOKUP($A348,'Hospitalisation Details'!$A$2:$K$2338,6,FALSE)</f>
        <v>28950.47</v>
      </c>
      <c r="N348" s="18" t="str">
        <f>VLOOKUP($A348,'Hospitalisation Details'!$A$2:$K$2338,7,FALSE)</f>
        <v>tier - 1</v>
      </c>
      <c r="O348" s="18" t="str">
        <f>VLOOKUP($A348,'Hospitalisation Details'!$A$2:$K$2338,8,FALSE)</f>
        <v>tier - 1</v>
      </c>
      <c r="P348" s="18" t="str">
        <f>VLOOKUP($A348,'Hospitalisation Details'!$A$2:$K$2338,9,FALSE)</f>
        <v>R1012</v>
      </c>
      <c r="Q348" s="43">
        <f>VLOOKUP($A348,'Hospitalisation Details'!$A$2:$K$2338,11,FALSE)</f>
        <v>63</v>
      </c>
    </row>
    <row r="349" spans="1:17" ht="15.75">
      <c r="A349" s="42" t="s">
        <v>2023</v>
      </c>
      <c r="B349" s="6" t="s">
        <v>2718</v>
      </c>
      <c r="C349" s="18">
        <f>VLOOKUP($A349,'Medical Examinations'!$A$1:$J$2336,2,FALSE)</f>
        <v>25.84</v>
      </c>
      <c r="D349" s="18">
        <f>VLOOKUP($A349,'Medical Examinations'!$A$1:$J$2336,3,FALSE)</f>
        <v>8.83</v>
      </c>
      <c r="E349" s="18" t="str">
        <f>VLOOKUP($A349,'Medical Examinations'!$A$1:$J$2336,4,FALSE)</f>
        <v>No</v>
      </c>
      <c r="F349" s="18" t="str">
        <f>VLOOKUP($A349,'Medical Examinations'!$A$1:$J$2336,5,FALSE)</f>
        <v>No</v>
      </c>
      <c r="G349" s="18" t="str">
        <f>VLOOKUP($A349,'Medical Examinations'!$A$1:$J$2336,6,FALSE)</f>
        <v>No</v>
      </c>
      <c r="H349" s="18">
        <f>VLOOKUP($A349,'Medical Examinations'!$A$1:$J$2336,7,FALSE)</f>
        <v>0</v>
      </c>
      <c r="I349" s="18" t="str">
        <f>VLOOKUP($A349,'Medical Examinations'!$A$1:$J$2336,8,FALSE)</f>
        <v>No</v>
      </c>
      <c r="J349" s="18" t="str">
        <f>VLOOKUP($A349,'Medical Examinations'!$A$1:$J$2336,9,FALSE)</f>
        <v>OverWeight</v>
      </c>
      <c r="K349" s="18" t="str">
        <f>VLOOKUP($A349,'Medical Examinations'!$A$1:$J$2336,10,FALSE)</f>
        <v>Diabetes</v>
      </c>
      <c r="L349" s="18" t="str">
        <f>VLOOKUP($A349,'Hospitalisation Details'!$A$2:$K$2338,10,FALSE)</f>
        <v>25-Jul-1962</v>
      </c>
      <c r="M349" s="40">
        <f>VLOOKUP($A349,'Hospitalisation Details'!$A$2:$K$2338,6,FALSE)</f>
        <v>28923.14</v>
      </c>
      <c r="N349" s="18" t="str">
        <f>VLOOKUP($A349,'Hospitalisation Details'!$A$2:$K$2338,7,FALSE)</f>
        <v>tier - 1</v>
      </c>
      <c r="O349" s="18" t="str">
        <f>VLOOKUP($A349,'Hospitalisation Details'!$A$2:$K$2338,8,FALSE)</f>
        <v>tier - 1</v>
      </c>
      <c r="P349" s="18" t="str">
        <f>VLOOKUP($A349,'Hospitalisation Details'!$A$2:$K$2338,9,FALSE)</f>
        <v>R1012</v>
      </c>
      <c r="Q349" s="43">
        <f>VLOOKUP($A349,'Hospitalisation Details'!$A$2:$K$2338,11,FALSE)</f>
        <v>60</v>
      </c>
    </row>
    <row r="350" spans="1:17" ht="15.75" hidden="1">
      <c r="A350" s="41" t="s">
        <v>2022</v>
      </c>
      <c r="B350" s="39" t="s">
        <v>2719</v>
      </c>
      <c r="C350" s="18">
        <f>VLOOKUP($A350,'Medical Examinations'!$A$1:$J$2336,2,FALSE)</f>
        <v>28.31</v>
      </c>
      <c r="D350" s="18">
        <f>VLOOKUP($A350,'Medical Examinations'!$A$1:$J$2336,3,FALSE)</f>
        <v>8.4700000000000006</v>
      </c>
      <c r="E350" s="18" t="str">
        <f>VLOOKUP($A350,'Medical Examinations'!$A$1:$J$2336,4,FALSE)</f>
        <v>Yes</v>
      </c>
      <c r="F350" s="18" t="str">
        <f>VLOOKUP($A350,'Medical Examinations'!$A$1:$J$2336,5,FALSE)</f>
        <v>No</v>
      </c>
      <c r="G350" s="18" t="str">
        <f>VLOOKUP($A350,'Medical Examinations'!$A$1:$J$2336,6,FALSE)</f>
        <v>No</v>
      </c>
      <c r="H350" s="18">
        <f>VLOOKUP($A350,'Medical Examinations'!$A$1:$J$2336,7,FALSE)</f>
        <v>2</v>
      </c>
      <c r="I350" s="18" t="str">
        <f>VLOOKUP($A350,'Medical Examinations'!$A$1:$J$2336,8,FALSE)</f>
        <v>Yes</v>
      </c>
      <c r="J350" s="18" t="str">
        <f>VLOOKUP($A350,'Medical Examinations'!$A$1:$J$2336,9,FALSE)</f>
        <v>OverWeight</v>
      </c>
      <c r="K350" s="18" t="str">
        <f>VLOOKUP($A350,'Medical Examinations'!$A$1:$J$2336,10,FALSE)</f>
        <v>Diabetes</v>
      </c>
      <c r="L350" s="18" t="str">
        <f>VLOOKUP($A350,'Hospitalisation Details'!$A$2:$K$2338,10,FALSE)</f>
        <v>3-Aug-1961</v>
      </c>
      <c r="M350" s="40">
        <f>VLOOKUP($A350,'Hospitalisation Details'!$A$2:$K$2338,6,FALSE)</f>
        <v>28868.66</v>
      </c>
      <c r="N350" s="18" t="str">
        <f>VLOOKUP($A350,'Hospitalisation Details'!$A$2:$K$2338,7,FALSE)</f>
        <v>tier - 1</v>
      </c>
      <c r="O350" s="18" t="str">
        <f>VLOOKUP($A350,'Hospitalisation Details'!$A$2:$K$2338,8,FALSE)</f>
        <v>tier - 2</v>
      </c>
      <c r="P350" s="18" t="str">
        <f>VLOOKUP($A350,'Hospitalisation Details'!$A$2:$K$2338,9,FALSE)</f>
        <v>R1012</v>
      </c>
      <c r="Q350" s="43">
        <f>VLOOKUP($A350,'Hospitalisation Details'!$A$2:$K$2338,11,FALSE)</f>
        <v>61</v>
      </c>
    </row>
    <row r="351" spans="1:17" ht="15.75" hidden="1">
      <c r="A351" s="42" t="s">
        <v>2021</v>
      </c>
      <c r="B351" s="6" t="s">
        <v>2720</v>
      </c>
      <c r="C351" s="18">
        <f>VLOOKUP($A351,'Medical Examinations'!$A$1:$J$2336,2,FALSE)</f>
        <v>23.94</v>
      </c>
      <c r="D351" s="18">
        <f>VLOOKUP($A351,'Medical Examinations'!$A$1:$J$2336,3,FALSE)</f>
        <v>4.2</v>
      </c>
      <c r="E351" s="18" t="str">
        <f>VLOOKUP($A351,'Medical Examinations'!$A$1:$J$2336,4,FALSE)</f>
        <v>No</v>
      </c>
      <c r="F351" s="18" t="str">
        <f>VLOOKUP($A351,'Medical Examinations'!$A$1:$J$2336,5,FALSE)</f>
        <v>No</v>
      </c>
      <c r="G351" s="18" t="str">
        <f>VLOOKUP($A351,'Medical Examinations'!$A$1:$J$2336,6,FALSE)</f>
        <v>No</v>
      </c>
      <c r="H351" s="18">
        <f>VLOOKUP($A351,'Medical Examinations'!$A$1:$J$2336,7,FALSE)</f>
        <v>0</v>
      </c>
      <c r="I351" s="18" t="str">
        <f>VLOOKUP($A351,'Medical Examinations'!$A$1:$J$2336,8,FALSE)</f>
        <v>yes</v>
      </c>
      <c r="J351" s="18" t="str">
        <f>VLOOKUP($A351,'Medical Examinations'!$A$1:$J$2336,9,FALSE)</f>
        <v>Healthy Weight</v>
      </c>
      <c r="K351" s="18" t="str">
        <f>VLOOKUP($A351,'Medical Examinations'!$A$1:$J$2336,10,FALSE)</f>
        <v>Normal</v>
      </c>
      <c r="L351" s="18" t="str">
        <f>VLOOKUP($A351,'Hospitalisation Details'!$A$2:$K$2338,10,FALSE)</f>
        <v>5-Dec-1990</v>
      </c>
      <c r="M351" s="40">
        <f>VLOOKUP($A351,'Hospitalisation Details'!$A$2:$K$2338,6,FALSE)</f>
        <v>28716.14</v>
      </c>
      <c r="N351" s="18" t="str">
        <f>VLOOKUP($A351,'Hospitalisation Details'!$A$2:$K$2338,7,FALSE)</f>
        <v>tier - 1</v>
      </c>
      <c r="O351" s="18" t="str">
        <f>VLOOKUP($A351,'Hospitalisation Details'!$A$2:$K$2338,8,FALSE)</f>
        <v>tier - 3</v>
      </c>
      <c r="P351" s="18" t="str">
        <f>VLOOKUP($A351,'Hospitalisation Details'!$A$2:$K$2338,9,FALSE)</f>
        <v>R1011</v>
      </c>
      <c r="Q351" s="43">
        <f>VLOOKUP($A351,'Hospitalisation Details'!$A$2:$K$2338,11,FALSE)</f>
        <v>32</v>
      </c>
    </row>
    <row r="352" spans="1:17" ht="15.75" hidden="1">
      <c r="A352" s="41" t="s">
        <v>2020</v>
      </c>
      <c r="B352" s="39" t="s">
        <v>2721</v>
      </c>
      <c r="C352" s="18">
        <f>VLOOKUP($A352,'Medical Examinations'!$A$1:$J$2336,2,FALSE)</f>
        <v>20.03</v>
      </c>
      <c r="D352" s="18">
        <f>VLOOKUP($A352,'Medical Examinations'!$A$1:$J$2336,3,FALSE)</f>
        <v>6.14</v>
      </c>
      <c r="E352" s="18" t="str">
        <f>VLOOKUP($A352,'Medical Examinations'!$A$1:$J$2336,4,FALSE)</f>
        <v>Yes</v>
      </c>
      <c r="F352" s="18" t="str">
        <f>VLOOKUP($A352,'Medical Examinations'!$A$1:$J$2336,5,FALSE)</f>
        <v>No</v>
      </c>
      <c r="G352" s="18" t="str">
        <f>VLOOKUP($A352,'Medical Examinations'!$A$1:$J$2336,6,FALSE)</f>
        <v>No</v>
      </c>
      <c r="H352" s="18">
        <f>VLOOKUP($A352,'Medical Examinations'!$A$1:$J$2336,7,FALSE)</f>
        <v>0</v>
      </c>
      <c r="I352" s="18" t="str">
        <f>VLOOKUP($A352,'Medical Examinations'!$A$1:$J$2336,8,FALSE)</f>
        <v>Yes</v>
      </c>
      <c r="J352" s="18" t="str">
        <f>VLOOKUP($A352,'Medical Examinations'!$A$1:$J$2336,9,FALSE)</f>
        <v>Healthy Weight</v>
      </c>
      <c r="K352" s="18" t="str">
        <f>VLOOKUP($A352,'Medical Examinations'!$A$1:$J$2336,10,FALSE)</f>
        <v>Prediabetes</v>
      </c>
      <c r="L352" s="18" t="str">
        <f>VLOOKUP($A352,'Hospitalisation Details'!$A$2:$K$2338,10,FALSE)</f>
        <v>27-Sep-1985</v>
      </c>
      <c r="M352" s="40">
        <f>VLOOKUP($A352,'Hospitalisation Details'!$A$2:$K$2338,6,FALSE)</f>
        <v>28542.86</v>
      </c>
      <c r="N352" s="18" t="str">
        <f>VLOOKUP($A352,'Hospitalisation Details'!$A$2:$K$2338,7,FALSE)</f>
        <v>tier - 1</v>
      </c>
      <c r="O352" s="18" t="str">
        <f>VLOOKUP($A352,'Hospitalisation Details'!$A$2:$K$2338,8,FALSE)</f>
        <v>tier - 3</v>
      </c>
      <c r="P352" s="18" t="str">
        <f>VLOOKUP($A352,'Hospitalisation Details'!$A$2:$K$2338,9,FALSE)</f>
        <v>R1011</v>
      </c>
      <c r="Q352" s="43">
        <f>VLOOKUP($A352,'Hospitalisation Details'!$A$2:$K$2338,11,FALSE)</f>
        <v>37</v>
      </c>
    </row>
    <row r="353" spans="1:17" ht="15.75">
      <c r="A353" s="42" t="s">
        <v>2019</v>
      </c>
      <c r="B353" s="6" t="s">
        <v>2722</v>
      </c>
      <c r="C353" s="18">
        <f>VLOOKUP($A353,'Medical Examinations'!$A$1:$J$2336,2,FALSE)</f>
        <v>41.42</v>
      </c>
      <c r="D353" s="18">
        <f>VLOOKUP($A353,'Medical Examinations'!$A$1:$J$2336,3,FALSE)</f>
        <v>6.07</v>
      </c>
      <c r="E353" s="18" t="str">
        <f>VLOOKUP($A353,'Medical Examinations'!$A$1:$J$2336,4,FALSE)</f>
        <v>No</v>
      </c>
      <c r="F353" s="18" t="str">
        <f>VLOOKUP($A353,'Medical Examinations'!$A$1:$J$2336,5,FALSE)</f>
        <v>No</v>
      </c>
      <c r="G353" s="18" t="str">
        <f>VLOOKUP($A353,'Medical Examinations'!$A$1:$J$2336,6,FALSE)</f>
        <v>No</v>
      </c>
      <c r="H353" s="18">
        <f>VLOOKUP($A353,'Medical Examinations'!$A$1:$J$2336,7,FALSE)</f>
        <v>0</v>
      </c>
      <c r="I353" s="18" t="str">
        <f>VLOOKUP($A353,'Medical Examinations'!$A$1:$J$2336,8,FALSE)</f>
        <v>No</v>
      </c>
      <c r="J353" s="18" t="str">
        <f>VLOOKUP($A353,'Medical Examinations'!$A$1:$J$2336,9,FALSE)</f>
        <v>Obesity</v>
      </c>
      <c r="K353" s="18" t="str">
        <f>VLOOKUP($A353,'Medical Examinations'!$A$1:$J$2336,10,FALSE)</f>
        <v>Prediabetes</v>
      </c>
      <c r="L353" s="18" t="str">
        <f>VLOOKUP($A353,'Hospitalisation Details'!$A$2:$K$2338,10,FALSE)</f>
        <v>11-Dec-1982</v>
      </c>
      <c r="M353" s="40">
        <f>VLOOKUP($A353,'Hospitalisation Details'!$A$2:$K$2338,6,FALSE)</f>
        <v>28476.73</v>
      </c>
      <c r="N353" s="18" t="str">
        <f>VLOOKUP($A353,'Hospitalisation Details'!$A$2:$K$2338,7,FALSE)</f>
        <v>tier - 1</v>
      </c>
      <c r="O353" s="18" t="str">
        <f>VLOOKUP($A353,'Hospitalisation Details'!$A$2:$K$2338,8,FALSE)</f>
        <v>tier - 2</v>
      </c>
      <c r="P353" s="18" t="str">
        <f>VLOOKUP($A353,'Hospitalisation Details'!$A$2:$K$2338,9,FALSE)</f>
        <v>R1012</v>
      </c>
      <c r="Q353" s="43">
        <f>VLOOKUP($A353,'Hospitalisation Details'!$A$2:$K$2338,11,FALSE)</f>
        <v>40</v>
      </c>
    </row>
    <row r="354" spans="1:17" ht="15.75">
      <c r="A354" s="41" t="s">
        <v>2018</v>
      </c>
      <c r="B354" s="39" t="s">
        <v>2462</v>
      </c>
      <c r="C354" s="18">
        <f>VLOOKUP($A354,'Medical Examinations'!$A$1:$J$2336,2,FALSE)</f>
        <v>36.67</v>
      </c>
      <c r="D354" s="18">
        <f>VLOOKUP($A354,'Medical Examinations'!$A$1:$J$2336,3,FALSE)</f>
        <v>10.210000000000001</v>
      </c>
      <c r="E354" s="18" t="str">
        <f>VLOOKUP($A354,'Medical Examinations'!$A$1:$J$2336,4,FALSE)</f>
        <v>No</v>
      </c>
      <c r="F354" s="18" t="str">
        <f>VLOOKUP($A354,'Medical Examinations'!$A$1:$J$2336,5,FALSE)</f>
        <v>No</v>
      </c>
      <c r="G354" s="18" t="str">
        <f>VLOOKUP($A354,'Medical Examinations'!$A$1:$J$2336,6,FALSE)</f>
        <v>No</v>
      </c>
      <c r="H354" s="18">
        <f>VLOOKUP($A354,'Medical Examinations'!$A$1:$J$2336,7,FALSE)</f>
        <v>0</v>
      </c>
      <c r="I354" s="18" t="str">
        <f>VLOOKUP($A354,'Medical Examinations'!$A$1:$J$2336,8,FALSE)</f>
        <v>No</v>
      </c>
      <c r="J354" s="18" t="str">
        <f>VLOOKUP($A354,'Medical Examinations'!$A$1:$J$2336,9,FALSE)</f>
        <v>Obesity</v>
      </c>
      <c r="K354" s="18" t="str">
        <f>VLOOKUP($A354,'Medical Examinations'!$A$1:$J$2336,10,FALSE)</f>
        <v>Diabetes</v>
      </c>
      <c r="L354" s="18" t="str">
        <f>VLOOKUP($A354,'Hospitalisation Details'!$A$2:$K$2338,10,FALSE)</f>
        <v>16-Sep-1974</v>
      </c>
      <c r="M354" s="40">
        <f>VLOOKUP($A354,'Hospitalisation Details'!$A$2:$K$2338,6,FALSE)</f>
        <v>28468.92</v>
      </c>
      <c r="N354" s="18" t="str">
        <f>VLOOKUP($A354,'Hospitalisation Details'!$A$2:$K$2338,7,FALSE)</f>
        <v>tier - 1</v>
      </c>
      <c r="O354" s="18" t="str">
        <f>VLOOKUP($A354,'Hospitalisation Details'!$A$2:$K$2338,8,FALSE)</f>
        <v>tier - 1</v>
      </c>
      <c r="P354" s="18" t="str">
        <f>VLOOKUP($A354,'Hospitalisation Details'!$A$2:$K$2338,9,FALSE)</f>
        <v>R1012</v>
      </c>
      <c r="Q354" s="43">
        <f>VLOOKUP($A354,'Hospitalisation Details'!$A$2:$K$2338,11,FALSE)</f>
        <v>48</v>
      </c>
    </row>
    <row r="355" spans="1:17" ht="15.75">
      <c r="A355" s="42" t="s">
        <v>2017</v>
      </c>
      <c r="B355" s="6" t="s">
        <v>2723</v>
      </c>
      <c r="C355" s="18">
        <f>VLOOKUP($A355,'Medical Examinations'!$A$1:$J$2336,2,FALSE)</f>
        <v>27.645</v>
      </c>
      <c r="D355" s="18">
        <f>VLOOKUP($A355,'Medical Examinations'!$A$1:$J$2336,3,FALSE)</f>
        <v>4.6900000000000004</v>
      </c>
      <c r="E355" s="18" t="str">
        <f>VLOOKUP($A355,'Medical Examinations'!$A$1:$J$2336,4,FALSE)</f>
        <v>No</v>
      </c>
      <c r="F355" s="18" t="str">
        <f>VLOOKUP($A355,'Medical Examinations'!$A$1:$J$2336,5,FALSE)</f>
        <v>No</v>
      </c>
      <c r="G355" s="18" t="str">
        <f>VLOOKUP($A355,'Medical Examinations'!$A$1:$J$2336,6,FALSE)</f>
        <v>No</v>
      </c>
      <c r="H355" s="18">
        <f>VLOOKUP($A355,'Medical Examinations'!$A$1:$J$2336,7,FALSE)</f>
        <v>0</v>
      </c>
      <c r="I355" s="18" t="str">
        <f>VLOOKUP($A355,'Medical Examinations'!$A$1:$J$2336,8,FALSE)</f>
        <v>No</v>
      </c>
      <c r="J355" s="18" t="str">
        <f>VLOOKUP($A355,'Medical Examinations'!$A$1:$J$2336,9,FALSE)</f>
        <v>OverWeight</v>
      </c>
      <c r="K355" s="18" t="str">
        <f>VLOOKUP($A355,'Medical Examinations'!$A$1:$J$2336,10,FALSE)</f>
        <v>Normal</v>
      </c>
      <c r="L355" s="18" t="str">
        <f>VLOOKUP($A355,'Hospitalisation Details'!$A$2:$K$2338,10,FALSE)</f>
        <v>2-Dec-1977</v>
      </c>
      <c r="M355" s="40">
        <f>VLOOKUP($A355,'Hospitalisation Details'!$A$2:$K$2338,6,FALSE)</f>
        <v>28340.19</v>
      </c>
      <c r="N355" s="18" t="str">
        <f>VLOOKUP($A355,'Hospitalisation Details'!$A$2:$K$2338,7,FALSE)</f>
        <v>tier - 1</v>
      </c>
      <c r="O355" s="18" t="str">
        <f>VLOOKUP($A355,'Hospitalisation Details'!$A$2:$K$2338,8,FALSE)</f>
        <v>tier - 2</v>
      </c>
      <c r="P355" s="18" t="str">
        <f>VLOOKUP($A355,'Hospitalisation Details'!$A$2:$K$2338,9,FALSE)</f>
        <v>R1012</v>
      </c>
      <c r="Q355" s="43">
        <f>VLOOKUP($A355,'Hospitalisation Details'!$A$2:$K$2338,11,FALSE)</f>
        <v>45</v>
      </c>
    </row>
    <row r="356" spans="1:17" ht="15.75" hidden="1">
      <c r="A356" s="41" t="s">
        <v>2016</v>
      </c>
      <c r="B356" s="39" t="s">
        <v>2724</v>
      </c>
      <c r="C356" s="18">
        <f>VLOOKUP($A356,'Medical Examinations'!$A$1:$J$2336,2,FALSE)</f>
        <v>22.72</v>
      </c>
      <c r="D356" s="18">
        <f>VLOOKUP($A356,'Medical Examinations'!$A$1:$J$2336,3,FALSE)</f>
        <v>5.71</v>
      </c>
      <c r="E356" s="18" t="str">
        <f>VLOOKUP($A356,'Medical Examinations'!$A$1:$J$2336,4,FALSE)</f>
        <v>No</v>
      </c>
      <c r="F356" s="18" t="str">
        <f>VLOOKUP($A356,'Medical Examinations'!$A$1:$J$2336,5,FALSE)</f>
        <v>No</v>
      </c>
      <c r="G356" s="18" t="str">
        <f>VLOOKUP($A356,'Medical Examinations'!$A$1:$J$2336,6,FALSE)</f>
        <v>No</v>
      </c>
      <c r="H356" s="18">
        <f>VLOOKUP($A356,'Medical Examinations'!$A$1:$J$2336,7,FALSE)</f>
        <v>0</v>
      </c>
      <c r="I356" s="18" t="str">
        <f>VLOOKUP($A356,'Medical Examinations'!$A$1:$J$2336,8,FALSE)</f>
        <v>yes</v>
      </c>
      <c r="J356" s="18" t="str">
        <f>VLOOKUP($A356,'Medical Examinations'!$A$1:$J$2336,9,FALSE)</f>
        <v>Healthy Weight</v>
      </c>
      <c r="K356" s="18" t="str">
        <f>VLOOKUP($A356,'Medical Examinations'!$A$1:$J$2336,10,FALSE)</f>
        <v>Prediabetes</v>
      </c>
      <c r="L356" s="18" t="str">
        <f>VLOOKUP($A356,'Hospitalisation Details'!$A$2:$K$2338,10,FALSE)</f>
        <v>24-Dec-1990</v>
      </c>
      <c r="M356" s="40">
        <f>VLOOKUP($A356,'Hospitalisation Details'!$A$2:$K$2338,6,FALSE)</f>
        <v>28302.33</v>
      </c>
      <c r="N356" s="18" t="str">
        <f>VLOOKUP($A356,'Hospitalisation Details'!$A$2:$K$2338,7,FALSE)</f>
        <v>tier - 1</v>
      </c>
      <c r="O356" s="18" t="str">
        <f>VLOOKUP($A356,'Hospitalisation Details'!$A$2:$K$2338,8,FALSE)</f>
        <v>tier - 2</v>
      </c>
      <c r="P356" s="18" t="str">
        <f>VLOOKUP($A356,'Hospitalisation Details'!$A$2:$K$2338,9,FALSE)</f>
        <v>R1011</v>
      </c>
      <c r="Q356" s="43">
        <f>VLOOKUP($A356,'Hospitalisation Details'!$A$2:$K$2338,11,FALSE)</f>
        <v>32</v>
      </c>
    </row>
    <row r="357" spans="1:17" ht="15.75">
      <c r="A357" s="42" t="s">
        <v>2015</v>
      </c>
      <c r="B357" s="6" t="s">
        <v>2725</v>
      </c>
      <c r="C357" s="18">
        <f>VLOOKUP($A357,'Medical Examinations'!$A$1:$J$2336,2,FALSE)</f>
        <v>36.520000000000003</v>
      </c>
      <c r="D357" s="18">
        <f>VLOOKUP($A357,'Medical Examinations'!$A$1:$J$2336,3,FALSE)</f>
        <v>9.07</v>
      </c>
      <c r="E357" s="18" t="str">
        <f>VLOOKUP($A357,'Medical Examinations'!$A$1:$J$2336,4,FALSE)</f>
        <v>Yes</v>
      </c>
      <c r="F357" s="18" t="str">
        <f>VLOOKUP($A357,'Medical Examinations'!$A$1:$J$2336,5,FALSE)</f>
        <v>No</v>
      </c>
      <c r="G357" s="18" t="str">
        <f>VLOOKUP($A357,'Medical Examinations'!$A$1:$J$2336,6,FALSE)</f>
        <v>Yes</v>
      </c>
      <c r="H357" s="18">
        <f>VLOOKUP($A357,'Medical Examinations'!$A$1:$J$2336,7,FALSE)</f>
        <v>1</v>
      </c>
      <c r="I357" s="18" t="str">
        <f>VLOOKUP($A357,'Medical Examinations'!$A$1:$J$2336,8,FALSE)</f>
        <v>No</v>
      </c>
      <c r="J357" s="18" t="str">
        <f>VLOOKUP($A357,'Medical Examinations'!$A$1:$J$2336,9,FALSE)</f>
        <v>Obesity</v>
      </c>
      <c r="K357" s="18" t="str">
        <f>VLOOKUP($A357,'Medical Examinations'!$A$1:$J$2336,10,FALSE)</f>
        <v>Diabetes</v>
      </c>
      <c r="L357" s="18" t="str">
        <f>VLOOKUP($A357,'Hospitalisation Details'!$A$2:$K$2338,10,FALSE)</f>
        <v>25-Nov-1963</v>
      </c>
      <c r="M357" s="40">
        <f>VLOOKUP($A357,'Hospitalisation Details'!$A$2:$K$2338,6,FALSE)</f>
        <v>28287.9</v>
      </c>
      <c r="N357" s="18" t="str">
        <f>VLOOKUP($A357,'Hospitalisation Details'!$A$2:$K$2338,7,FALSE)</f>
        <v>tier - 1</v>
      </c>
      <c r="O357" s="18" t="str">
        <f>VLOOKUP($A357,'Hospitalisation Details'!$A$2:$K$2338,8,FALSE)</f>
        <v>tier - 1</v>
      </c>
      <c r="P357" s="18" t="str">
        <f>VLOOKUP($A357,'Hospitalisation Details'!$A$2:$K$2338,9,FALSE)</f>
        <v>R1013</v>
      </c>
      <c r="Q357" s="43">
        <f>VLOOKUP($A357,'Hospitalisation Details'!$A$2:$K$2338,11,FALSE)</f>
        <v>59</v>
      </c>
    </row>
    <row r="358" spans="1:17" ht="15.75" hidden="1">
      <c r="A358" s="41" t="s">
        <v>2014</v>
      </c>
      <c r="B358" s="39" t="s">
        <v>2726</v>
      </c>
      <c r="C358" s="18">
        <f>VLOOKUP($A358,'Medical Examinations'!$A$1:$J$2336,2,FALSE)</f>
        <v>33.96</v>
      </c>
      <c r="D358" s="18">
        <f>VLOOKUP($A358,'Medical Examinations'!$A$1:$J$2336,3,FALSE)</f>
        <v>4.99</v>
      </c>
      <c r="E358" s="18" t="str">
        <f>VLOOKUP($A358,'Medical Examinations'!$A$1:$J$2336,4,FALSE)</f>
        <v>No</v>
      </c>
      <c r="F358" s="18" t="str">
        <f>VLOOKUP($A358,'Medical Examinations'!$A$1:$J$2336,5,FALSE)</f>
        <v>No</v>
      </c>
      <c r="G358" s="18" t="str">
        <f>VLOOKUP($A358,'Medical Examinations'!$A$1:$J$2336,6,FALSE)</f>
        <v>No</v>
      </c>
      <c r="H358" s="18">
        <f>VLOOKUP($A358,'Medical Examinations'!$A$1:$J$2336,7,FALSE)</f>
        <v>0</v>
      </c>
      <c r="I358" s="18" t="str">
        <f>VLOOKUP($A358,'Medical Examinations'!$A$1:$J$2336,8,FALSE)</f>
        <v>yes</v>
      </c>
      <c r="J358" s="18" t="str">
        <f>VLOOKUP($A358,'Medical Examinations'!$A$1:$J$2336,9,FALSE)</f>
        <v>Obesity</v>
      </c>
      <c r="K358" s="18" t="str">
        <f>VLOOKUP($A358,'Medical Examinations'!$A$1:$J$2336,10,FALSE)</f>
        <v>Normal</v>
      </c>
      <c r="L358" s="18" t="str">
        <f>VLOOKUP($A358,'Hospitalisation Details'!$A$2:$K$2338,10,FALSE)</f>
        <v>6-Sep-1999</v>
      </c>
      <c r="M358" s="40">
        <f>VLOOKUP($A358,'Hospitalisation Details'!$A$2:$K$2338,6,FALSE)</f>
        <v>28245.34</v>
      </c>
      <c r="N358" s="18" t="str">
        <f>VLOOKUP($A358,'Hospitalisation Details'!$A$2:$K$2338,7,FALSE)</f>
        <v>tier - 1</v>
      </c>
      <c r="O358" s="18" t="str">
        <f>VLOOKUP($A358,'Hospitalisation Details'!$A$2:$K$2338,8,FALSE)</f>
        <v>tier - 3</v>
      </c>
      <c r="P358" s="18" t="str">
        <f>VLOOKUP($A358,'Hospitalisation Details'!$A$2:$K$2338,9,FALSE)</f>
        <v>R1011</v>
      </c>
      <c r="Q358" s="43">
        <f>VLOOKUP($A358,'Hospitalisation Details'!$A$2:$K$2338,11,FALSE)</f>
        <v>23</v>
      </c>
    </row>
    <row r="359" spans="1:17" ht="15.75" hidden="1">
      <c r="A359" s="42" t="s">
        <v>2013</v>
      </c>
      <c r="B359" s="6" t="s">
        <v>2727</v>
      </c>
      <c r="C359" s="18">
        <f>VLOOKUP($A359,'Medical Examinations'!$A$1:$J$2336,2,FALSE)</f>
        <v>26.695</v>
      </c>
      <c r="D359" s="18">
        <f>VLOOKUP($A359,'Medical Examinations'!$A$1:$J$2336,3,FALSE)</f>
        <v>8.31</v>
      </c>
      <c r="E359" s="18" t="str">
        <f>VLOOKUP($A359,'Medical Examinations'!$A$1:$J$2336,4,FALSE)</f>
        <v>No</v>
      </c>
      <c r="F359" s="18" t="str">
        <f>VLOOKUP($A359,'Medical Examinations'!$A$1:$J$2336,5,FALSE)</f>
        <v>No</v>
      </c>
      <c r="G359" s="18" t="str">
        <f>VLOOKUP($A359,'Medical Examinations'!$A$1:$J$2336,6,FALSE)</f>
        <v>No</v>
      </c>
      <c r="H359" s="18">
        <f>VLOOKUP($A359,'Medical Examinations'!$A$1:$J$2336,7,FALSE)</f>
        <v>0</v>
      </c>
      <c r="I359" s="18" t="str">
        <f>VLOOKUP($A359,'Medical Examinations'!$A$1:$J$2336,8,FALSE)</f>
        <v>yes</v>
      </c>
      <c r="J359" s="18" t="str">
        <f>VLOOKUP($A359,'Medical Examinations'!$A$1:$J$2336,9,FALSE)</f>
        <v>OverWeight</v>
      </c>
      <c r="K359" s="18" t="str">
        <f>VLOOKUP($A359,'Medical Examinations'!$A$1:$J$2336,10,FALSE)</f>
        <v>Diabetes</v>
      </c>
      <c r="L359" s="18" t="str">
        <f>VLOOKUP($A359,'Hospitalisation Details'!$A$2:$K$2338,10,FALSE)</f>
        <v>22-Nov-1960</v>
      </c>
      <c r="M359" s="40">
        <f>VLOOKUP($A359,'Hospitalisation Details'!$A$2:$K$2338,6,FALSE)</f>
        <v>28101.33</v>
      </c>
      <c r="N359" s="18" t="str">
        <f>VLOOKUP($A359,'Hospitalisation Details'!$A$2:$K$2338,7,FALSE)</f>
        <v>tier - 1</v>
      </c>
      <c r="O359" s="18" t="str">
        <f>VLOOKUP($A359,'Hospitalisation Details'!$A$2:$K$2338,8,FALSE)</f>
        <v>tier - 2</v>
      </c>
      <c r="P359" s="18" t="str">
        <f>VLOOKUP($A359,'Hospitalisation Details'!$A$2:$K$2338,9,FALSE)</f>
        <v>R1019</v>
      </c>
      <c r="Q359" s="43">
        <f>VLOOKUP($A359,'Hospitalisation Details'!$A$2:$K$2338,11,FALSE)</f>
        <v>62</v>
      </c>
    </row>
    <row r="360" spans="1:17" ht="15.75" hidden="1">
      <c r="A360" s="41" t="s">
        <v>2012</v>
      </c>
      <c r="B360" s="39" t="s">
        <v>2728</v>
      </c>
      <c r="C360" s="18">
        <f>VLOOKUP($A360,'Medical Examinations'!$A$1:$J$2336,2,FALSE)</f>
        <v>18.45</v>
      </c>
      <c r="D360" s="18">
        <f>VLOOKUP($A360,'Medical Examinations'!$A$1:$J$2336,3,FALSE)</f>
        <v>5.07</v>
      </c>
      <c r="E360" s="18" t="str">
        <f>VLOOKUP($A360,'Medical Examinations'!$A$1:$J$2336,4,FALSE)</f>
        <v>Yes</v>
      </c>
      <c r="F360" s="18" t="str">
        <f>VLOOKUP($A360,'Medical Examinations'!$A$1:$J$2336,5,FALSE)</f>
        <v>No</v>
      </c>
      <c r="G360" s="18" t="str">
        <f>VLOOKUP($A360,'Medical Examinations'!$A$1:$J$2336,6,FALSE)</f>
        <v>No</v>
      </c>
      <c r="H360" s="18">
        <f>VLOOKUP($A360,'Medical Examinations'!$A$1:$J$2336,7,FALSE)</f>
        <v>0</v>
      </c>
      <c r="I360" s="18" t="str">
        <f>VLOOKUP($A360,'Medical Examinations'!$A$1:$J$2336,8,FALSE)</f>
        <v>Yes</v>
      </c>
      <c r="J360" s="18" t="str">
        <f>VLOOKUP($A360,'Medical Examinations'!$A$1:$J$2336,9,FALSE)</f>
        <v>UnderWeight</v>
      </c>
      <c r="K360" s="18" t="str">
        <f>VLOOKUP($A360,'Medical Examinations'!$A$1:$J$2336,10,FALSE)</f>
        <v>Normal</v>
      </c>
      <c r="L360" s="18" t="str">
        <f>VLOOKUP($A360,'Hospitalisation Details'!$A$2:$K$2338,10,FALSE)</f>
        <v>29-Nov-1985</v>
      </c>
      <c r="M360" s="40">
        <f>VLOOKUP($A360,'Hospitalisation Details'!$A$2:$K$2338,6,FALSE)</f>
        <v>28006.94</v>
      </c>
      <c r="N360" s="18" t="str">
        <f>VLOOKUP($A360,'Hospitalisation Details'!$A$2:$K$2338,7,FALSE)</f>
        <v>tier - 1</v>
      </c>
      <c r="O360" s="18" t="str">
        <f>VLOOKUP($A360,'Hospitalisation Details'!$A$2:$K$2338,8,FALSE)</f>
        <v>tier - 2</v>
      </c>
      <c r="P360" s="18" t="str">
        <f>VLOOKUP($A360,'Hospitalisation Details'!$A$2:$K$2338,9,FALSE)</f>
        <v>R1011</v>
      </c>
      <c r="Q360" s="43">
        <f>VLOOKUP($A360,'Hospitalisation Details'!$A$2:$K$2338,11,FALSE)</f>
        <v>37</v>
      </c>
    </row>
    <row r="361" spans="1:17" ht="15.75" hidden="1">
      <c r="A361" s="42" t="s">
        <v>2011</v>
      </c>
      <c r="B361" s="6" t="s">
        <v>2569</v>
      </c>
      <c r="C361" s="18">
        <f>VLOOKUP($A361,'Medical Examinations'!$A$1:$J$2336,2,FALSE)</f>
        <v>33.18</v>
      </c>
      <c r="D361" s="18">
        <f>VLOOKUP($A361,'Medical Examinations'!$A$1:$J$2336,3,FALSE)</f>
        <v>4.79</v>
      </c>
      <c r="E361" s="18" t="str">
        <f>VLOOKUP($A361,'Medical Examinations'!$A$1:$J$2336,4,FALSE)</f>
        <v>No</v>
      </c>
      <c r="F361" s="18" t="str">
        <f>VLOOKUP($A361,'Medical Examinations'!$A$1:$J$2336,5,FALSE)</f>
        <v>No</v>
      </c>
      <c r="G361" s="18" t="str">
        <f>VLOOKUP($A361,'Medical Examinations'!$A$1:$J$2336,6,FALSE)</f>
        <v>No</v>
      </c>
      <c r="H361" s="18">
        <f>VLOOKUP($A361,'Medical Examinations'!$A$1:$J$2336,7,FALSE)</f>
        <v>0</v>
      </c>
      <c r="I361" s="18" t="str">
        <f>VLOOKUP($A361,'Medical Examinations'!$A$1:$J$2336,8,FALSE)</f>
        <v>yes</v>
      </c>
      <c r="J361" s="18" t="str">
        <f>VLOOKUP($A361,'Medical Examinations'!$A$1:$J$2336,9,FALSE)</f>
        <v>Obesity</v>
      </c>
      <c r="K361" s="18" t="str">
        <f>VLOOKUP($A361,'Medical Examinations'!$A$1:$J$2336,10,FALSE)</f>
        <v>Normal</v>
      </c>
      <c r="L361" s="18" t="str">
        <f>VLOOKUP($A361,'Hospitalisation Details'!$A$2:$K$2338,10,FALSE)</f>
        <v>21-Dec-1999</v>
      </c>
      <c r="M361" s="40">
        <f>VLOOKUP($A361,'Hospitalisation Details'!$A$2:$K$2338,6,FALSE)</f>
        <v>27980.77</v>
      </c>
      <c r="N361" s="18" t="str">
        <f>VLOOKUP($A361,'Hospitalisation Details'!$A$2:$K$2338,7,FALSE)</f>
        <v>tier - 1</v>
      </c>
      <c r="O361" s="18" t="str">
        <f>VLOOKUP($A361,'Hospitalisation Details'!$A$2:$K$2338,8,FALSE)</f>
        <v>tier - 1</v>
      </c>
      <c r="P361" s="18" t="str">
        <f>VLOOKUP($A361,'Hospitalisation Details'!$A$2:$K$2338,9,FALSE)</f>
        <v>R1011</v>
      </c>
      <c r="Q361" s="43">
        <f>VLOOKUP($A361,'Hospitalisation Details'!$A$2:$K$2338,11,FALSE)</f>
        <v>23</v>
      </c>
    </row>
    <row r="362" spans="1:17" ht="15.75">
      <c r="A362" s="41" t="s">
        <v>2010</v>
      </c>
      <c r="B362" s="39" t="s">
        <v>2729</v>
      </c>
      <c r="C362" s="18">
        <f>VLOOKUP($A362,'Medical Examinations'!$A$1:$J$2336,2,FALSE)</f>
        <v>36.1</v>
      </c>
      <c r="D362" s="18">
        <f>VLOOKUP($A362,'Medical Examinations'!$A$1:$J$2336,3,FALSE)</f>
        <v>11.39</v>
      </c>
      <c r="E362" s="18" t="str">
        <f>VLOOKUP($A362,'Medical Examinations'!$A$1:$J$2336,4,FALSE)</f>
        <v>Yes</v>
      </c>
      <c r="F362" s="18" t="str">
        <f>VLOOKUP($A362,'Medical Examinations'!$A$1:$J$2336,5,FALSE)</f>
        <v>No</v>
      </c>
      <c r="G362" s="18" t="str">
        <f>VLOOKUP($A362,'Medical Examinations'!$A$1:$J$2336,6,FALSE)</f>
        <v>No</v>
      </c>
      <c r="H362" s="18">
        <f>VLOOKUP($A362,'Medical Examinations'!$A$1:$J$2336,7,FALSE)</f>
        <v>2</v>
      </c>
      <c r="I362" s="18" t="str">
        <f>VLOOKUP($A362,'Medical Examinations'!$A$1:$J$2336,8,FALSE)</f>
        <v>No</v>
      </c>
      <c r="J362" s="18" t="str">
        <f>VLOOKUP($A362,'Medical Examinations'!$A$1:$J$2336,9,FALSE)</f>
        <v>Obesity</v>
      </c>
      <c r="K362" s="18" t="str">
        <f>VLOOKUP($A362,'Medical Examinations'!$A$1:$J$2336,10,FALSE)</f>
        <v>Diabetes</v>
      </c>
      <c r="L362" s="18" t="str">
        <f>VLOOKUP($A362,'Hospitalisation Details'!$A$2:$K$2338,10,FALSE)</f>
        <v>28-Jul-1961</v>
      </c>
      <c r="M362" s="40">
        <f>VLOOKUP($A362,'Hospitalisation Details'!$A$2:$K$2338,6,FALSE)</f>
        <v>27941.29</v>
      </c>
      <c r="N362" s="18" t="str">
        <f>VLOOKUP($A362,'Hospitalisation Details'!$A$2:$K$2338,7,FALSE)</f>
        <v>tier - 1</v>
      </c>
      <c r="O362" s="18" t="str">
        <f>VLOOKUP($A362,'Hospitalisation Details'!$A$2:$K$2338,8,FALSE)</f>
        <v>tier - 3</v>
      </c>
      <c r="P362" s="18" t="str">
        <f>VLOOKUP($A362,'Hospitalisation Details'!$A$2:$K$2338,9,FALSE)</f>
        <v>R1011</v>
      </c>
      <c r="Q362" s="43">
        <f>VLOOKUP($A362,'Hospitalisation Details'!$A$2:$K$2338,11,FALSE)</f>
        <v>61</v>
      </c>
    </row>
    <row r="363" spans="1:17" ht="15.75" hidden="1">
      <c r="A363" s="42" t="s">
        <v>2009</v>
      </c>
      <c r="B363" s="6" t="s">
        <v>2730</v>
      </c>
      <c r="C363" s="18">
        <f>VLOOKUP($A363,'Medical Examinations'!$A$1:$J$2336,2,FALSE)</f>
        <v>22.77</v>
      </c>
      <c r="D363" s="18">
        <f>VLOOKUP($A363,'Medical Examinations'!$A$1:$J$2336,3,FALSE)</f>
        <v>6</v>
      </c>
      <c r="E363" s="18" t="str">
        <f>VLOOKUP($A363,'Medical Examinations'!$A$1:$J$2336,4,FALSE)</f>
        <v>No</v>
      </c>
      <c r="F363" s="18" t="str">
        <f>VLOOKUP($A363,'Medical Examinations'!$A$1:$J$2336,5,FALSE)</f>
        <v>No</v>
      </c>
      <c r="G363" s="18" t="str">
        <f>VLOOKUP($A363,'Medical Examinations'!$A$1:$J$2336,6,FALSE)</f>
        <v>No</v>
      </c>
      <c r="H363" s="18">
        <f>VLOOKUP($A363,'Medical Examinations'!$A$1:$J$2336,7,FALSE)</f>
        <v>0</v>
      </c>
      <c r="I363" s="18" t="str">
        <f>VLOOKUP($A363,'Medical Examinations'!$A$1:$J$2336,8,FALSE)</f>
        <v>yes</v>
      </c>
      <c r="J363" s="18" t="str">
        <f>VLOOKUP($A363,'Medical Examinations'!$A$1:$J$2336,9,FALSE)</f>
        <v>Healthy Weight</v>
      </c>
      <c r="K363" s="18" t="str">
        <f>VLOOKUP($A363,'Medical Examinations'!$A$1:$J$2336,10,FALSE)</f>
        <v>Prediabetes</v>
      </c>
      <c r="L363" s="18" t="str">
        <f>VLOOKUP($A363,'Hospitalisation Details'!$A$2:$K$2338,10,FALSE)</f>
        <v>4-Jun-1991</v>
      </c>
      <c r="M363" s="40">
        <f>VLOOKUP($A363,'Hospitalisation Details'!$A$2:$K$2338,6,FALSE)</f>
        <v>27931.11</v>
      </c>
      <c r="N363" s="18" t="str">
        <f>VLOOKUP($A363,'Hospitalisation Details'!$A$2:$K$2338,7,FALSE)</f>
        <v>tier - 1</v>
      </c>
      <c r="O363" s="18" t="str">
        <f>VLOOKUP($A363,'Hospitalisation Details'!$A$2:$K$2338,8,FALSE)</f>
        <v>tier - 3</v>
      </c>
      <c r="P363" s="18" t="str">
        <f>VLOOKUP($A363,'Hospitalisation Details'!$A$2:$K$2338,9,FALSE)</f>
        <v>R1011</v>
      </c>
      <c r="Q363" s="43">
        <f>VLOOKUP($A363,'Hospitalisation Details'!$A$2:$K$2338,11,FALSE)</f>
        <v>32</v>
      </c>
    </row>
    <row r="364" spans="1:17" ht="15.75" hidden="1">
      <c r="A364" s="41" t="s">
        <v>2008</v>
      </c>
      <c r="B364" s="39" t="s">
        <v>2731</v>
      </c>
      <c r="C364" s="18">
        <f>VLOOKUP($A364,'Medical Examinations'!$A$1:$J$2336,2,FALSE)</f>
        <v>21.24</v>
      </c>
      <c r="D364" s="18">
        <f>VLOOKUP($A364,'Medical Examinations'!$A$1:$J$2336,3,FALSE)</f>
        <v>5.13</v>
      </c>
      <c r="E364" s="18" t="str">
        <f>VLOOKUP($A364,'Medical Examinations'!$A$1:$J$2336,4,FALSE)</f>
        <v>No</v>
      </c>
      <c r="F364" s="18" t="str">
        <f>VLOOKUP($A364,'Medical Examinations'!$A$1:$J$2336,5,FALSE)</f>
        <v>No</v>
      </c>
      <c r="G364" s="18" t="str">
        <f>VLOOKUP($A364,'Medical Examinations'!$A$1:$J$2336,6,FALSE)</f>
        <v>No</v>
      </c>
      <c r="H364" s="18">
        <f>VLOOKUP($A364,'Medical Examinations'!$A$1:$J$2336,7,FALSE)</f>
        <v>0</v>
      </c>
      <c r="I364" s="18" t="str">
        <f>VLOOKUP($A364,'Medical Examinations'!$A$1:$J$2336,8,FALSE)</f>
        <v>yes</v>
      </c>
      <c r="J364" s="18" t="str">
        <f>VLOOKUP($A364,'Medical Examinations'!$A$1:$J$2336,9,FALSE)</f>
        <v>Healthy Weight</v>
      </c>
      <c r="K364" s="18" t="str">
        <f>VLOOKUP($A364,'Medical Examinations'!$A$1:$J$2336,10,FALSE)</f>
        <v>Normal</v>
      </c>
      <c r="L364" s="18" t="str">
        <f>VLOOKUP($A364,'Hospitalisation Details'!$A$2:$K$2338,10,FALSE)</f>
        <v>21-Nov-1989</v>
      </c>
      <c r="M364" s="40">
        <f>VLOOKUP($A364,'Hospitalisation Details'!$A$2:$K$2338,6,FALSE)</f>
        <v>27925.86</v>
      </c>
      <c r="N364" s="18" t="str">
        <f>VLOOKUP($A364,'Hospitalisation Details'!$A$2:$K$2338,7,FALSE)</f>
        <v>tier - 1</v>
      </c>
      <c r="O364" s="18" t="str">
        <f>VLOOKUP($A364,'Hospitalisation Details'!$A$2:$K$2338,8,FALSE)</f>
        <v>tier - 2</v>
      </c>
      <c r="P364" s="18" t="str">
        <f>VLOOKUP($A364,'Hospitalisation Details'!$A$2:$K$2338,9,FALSE)</f>
        <v>R1011</v>
      </c>
      <c r="Q364" s="43">
        <f>VLOOKUP($A364,'Hospitalisation Details'!$A$2:$K$2338,11,FALSE)</f>
        <v>33</v>
      </c>
    </row>
    <row r="365" spans="1:17" ht="15.75" hidden="1">
      <c r="A365" s="42" t="s">
        <v>2007</v>
      </c>
      <c r="B365" s="6" t="s">
        <v>2732</v>
      </c>
      <c r="C365" s="18">
        <f>VLOOKUP($A365,'Medical Examinations'!$A$1:$J$2336,2,FALSE)</f>
        <v>17.600000000000001</v>
      </c>
      <c r="D365" s="18">
        <f>VLOOKUP($A365,'Medical Examinations'!$A$1:$J$2336,3,FALSE)</f>
        <v>5.26</v>
      </c>
      <c r="E365" s="18" t="str">
        <f>VLOOKUP($A365,'Medical Examinations'!$A$1:$J$2336,4,FALSE)</f>
        <v>Yes</v>
      </c>
      <c r="F365" s="18" t="str">
        <f>VLOOKUP($A365,'Medical Examinations'!$A$1:$J$2336,5,FALSE)</f>
        <v>No</v>
      </c>
      <c r="G365" s="18" t="str">
        <f>VLOOKUP($A365,'Medical Examinations'!$A$1:$J$2336,6,FALSE)</f>
        <v>No</v>
      </c>
      <c r="H365" s="18">
        <f>VLOOKUP($A365,'Medical Examinations'!$A$1:$J$2336,7,FALSE)</f>
        <v>0</v>
      </c>
      <c r="I365" s="18" t="str">
        <f>VLOOKUP($A365,'Medical Examinations'!$A$1:$J$2336,8,FALSE)</f>
        <v>Yes</v>
      </c>
      <c r="J365" s="18" t="str">
        <f>VLOOKUP($A365,'Medical Examinations'!$A$1:$J$2336,9,FALSE)</f>
        <v>UnderWeight</v>
      </c>
      <c r="K365" s="18" t="str">
        <f>VLOOKUP($A365,'Medical Examinations'!$A$1:$J$2336,10,FALSE)</f>
        <v>Normal</v>
      </c>
      <c r="L365" s="18" t="str">
        <f>VLOOKUP($A365,'Hospitalisation Details'!$A$2:$K$2338,10,FALSE)</f>
        <v>4-Dec-1985</v>
      </c>
      <c r="M365" s="40">
        <f>VLOOKUP($A365,'Hospitalisation Details'!$A$2:$K$2338,6,FALSE)</f>
        <v>27849.94</v>
      </c>
      <c r="N365" s="18" t="str">
        <f>VLOOKUP($A365,'Hospitalisation Details'!$A$2:$K$2338,7,FALSE)</f>
        <v>tier - 1</v>
      </c>
      <c r="O365" s="18" t="str">
        <f>VLOOKUP($A365,'Hospitalisation Details'!$A$2:$K$2338,8,FALSE)</f>
        <v>tier - 1</v>
      </c>
      <c r="P365" s="18" t="str">
        <f>VLOOKUP($A365,'Hospitalisation Details'!$A$2:$K$2338,9,FALSE)</f>
        <v>R1011</v>
      </c>
      <c r="Q365" s="43">
        <f>VLOOKUP($A365,'Hospitalisation Details'!$A$2:$K$2338,11,FALSE)</f>
        <v>37</v>
      </c>
    </row>
    <row r="366" spans="1:17" ht="15.75" hidden="1">
      <c r="A366" s="41" t="s">
        <v>2006</v>
      </c>
      <c r="B366" s="39" t="s">
        <v>2733</v>
      </c>
      <c r="C366" s="18">
        <f>VLOOKUP($A366,'Medical Examinations'!$A$1:$J$2336,2,FALSE)</f>
        <v>26.29</v>
      </c>
      <c r="D366" s="18">
        <f>VLOOKUP($A366,'Medical Examinations'!$A$1:$J$2336,3,FALSE)</f>
        <v>6.84</v>
      </c>
      <c r="E366" s="18" t="str">
        <f>VLOOKUP($A366,'Medical Examinations'!$A$1:$J$2336,4,FALSE)</f>
        <v>No</v>
      </c>
      <c r="F366" s="18" t="str">
        <f>VLOOKUP($A366,'Medical Examinations'!$A$1:$J$2336,5,FALSE)</f>
        <v>No</v>
      </c>
      <c r="G366" s="18" t="str">
        <f>VLOOKUP($A366,'Medical Examinations'!$A$1:$J$2336,6,FALSE)</f>
        <v>No</v>
      </c>
      <c r="H366" s="18">
        <f>VLOOKUP($A366,'Medical Examinations'!$A$1:$J$2336,7,FALSE)</f>
        <v>0</v>
      </c>
      <c r="I366" s="18" t="str">
        <f>VLOOKUP($A366,'Medical Examinations'!$A$1:$J$2336,8,FALSE)</f>
        <v>yes</v>
      </c>
      <c r="J366" s="18" t="str">
        <f>VLOOKUP($A366,'Medical Examinations'!$A$1:$J$2336,9,FALSE)</f>
        <v>OverWeight</v>
      </c>
      <c r="K366" s="18" t="str">
        <f>VLOOKUP($A366,'Medical Examinations'!$A$1:$J$2336,10,FALSE)</f>
        <v>Diabetes</v>
      </c>
      <c r="L366" s="18" t="str">
        <f>VLOOKUP($A366,'Hospitalisation Details'!$A$2:$K$2338,10,FALSE)</f>
        <v>6-Jul-1960</v>
      </c>
      <c r="M366" s="40">
        <f>VLOOKUP($A366,'Hospitalisation Details'!$A$2:$K$2338,6,FALSE)</f>
        <v>27808.73</v>
      </c>
      <c r="N366" s="18" t="str">
        <f>VLOOKUP($A366,'Hospitalisation Details'!$A$2:$K$2338,7,FALSE)</f>
        <v>tier - 1</v>
      </c>
      <c r="O366" s="18" t="str">
        <f>VLOOKUP($A366,'Hospitalisation Details'!$A$2:$K$2338,8,FALSE)</f>
        <v>tier - 1</v>
      </c>
      <c r="P366" s="18" t="str">
        <f>VLOOKUP($A366,'Hospitalisation Details'!$A$2:$K$2338,9,FALSE)</f>
        <v>R1013</v>
      </c>
      <c r="Q366" s="43">
        <f>VLOOKUP($A366,'Hospitalisation Details'!$A$2:$K$2338,11,FALSE)</f>
        <v>62</v>
      </c>
    </row>
    <row r="367" spans="1:17" ht="15.75">
      <c r="A367" s="42" t="s">
        <v>2005</v>
      </c>
      <c r="B367" s="6" t="s">
        <v>2734</v>
      </c>
      <c r="C367" s="18">
        <f>VLOOKUP($A367,'Medical Examinations'!$A$1:$J$2336,2,FALSE)</f>
        <v>35.31</v>
      </c>
      <c r="D367" s="18">
        <f>VLOOKUP($A367,'Medical Examinations'!$A$1:$J$2336,3,FALSE)</f>
        <v>9.0399999999999991</v>
      </c>
      <c r="E367" s="18" t="str">
        <f>VLOOKUP($A367,'Medical Examinations'!$A$1:$J$2336,4,FALSE)</f>
        <v>No</v>
      </c>
      <c r="F367" s="18" t="str">
        <f>VLOOKUP($A367,'Medical Examinations'!$A$1:$J$2336,5,FALSE)</f>
        <v>No</v>
      </c>
      <c r="G367" s="18" t="str">
        <f>VLOOKUP($A367,'Medical Examinations'!$A$1:$J$2336,6,FALSE)</f>
        <v>No</v>
      </c>
      <c r="H367" s="18">
        <f>VLOOKUP($A367,'Medical Examinations'!$A$1:$J$2336,7,FALSE)</f>
        <v>0</v>
      </c>
      <c r="I367" s="18" t="str">
        <f>VLOOKUP($A367,'Medical Examinations'!$A$1:$J$2336,8,FALSE)</f>
        <v>No</v>
      </c>
      <c r="J367" s="18" t="str">
        <f>VLOOKUP($A367,'Medical Examinations'!$A$1:$J$2336,9,FALSE)</f>
        <v>Obesity</v>
      </c>
      <c r="K367" s="18" t="str">
        <f>VLOOKUP($A367,'Medical Examinations'!$A$1:$J$2336,10,FALSE)</f>
        <v>Diabetes</v>
      </c>
      <c r="L367" s="18" t="str">
        <f>VLOOKUP($A367,'Hospitalisation Details'!$A$2:$K$2338,10,FALSE)</f>
        <v>6-Dec-2002</v>
      </c>
      <c r="M367" s="40">
        <f>VLOOKUP($A367,'Hospitalisation Details'!$A$2:$K$2338,6,FALSE)</f>
        <v>27724.29</v>
      </c>
      <c r="N367" s="18" t="str">
        <f>VLOOKUP($A367,'Hospitalisation Details'!$A$2:$K$2338,7,FALSE)</f>
        <v>tier - 1</v>
      </c>
      <c r="O367" s="18" t="str">
        <f>VLOOKUP($A367,'Hospitalisation Details'!$A$2:$K$2338,8,FALSE)</f>
        <v>tier - 3</v>
      </c>
      <c r="P367" s="18" t="str">
        <f>VLOOKUP($A367,'Hospitalisation Details'!$A$2:$K$2338,9,FALSE)</f>
        <v>R1013</v>
      </c>
      <c r="Q367" s="43">
        <f>VLOOKUP($A367,'Hospitalisation Details'!$A$2:$K$2338,11,FALSE)</f>
        <v>20</v>
      </c>
    </row>
    <row r="368" spans="1:17" ht="15.75" hidden="1">
      <c r="A368" s="41" t="s">
        <v>2004</v>
      </c>
      <c r="B368" s="39" t="s">
        <v>2735</v>
      </c>
      <c r="C368" s="18">
        <f>VLOOKUP($A368,'Medical Examinations'!$A$1:$J$2336,2,FALSE)</f>
        <v>27.04</v>
      </c>
      <c r="D368" s="18">
        <f>VLOOKUP($A368,'Medical Examinations'!$A$1:$J$2336,3,FALSE)</f>
        <v>4.0999999999999996</v>
      </c>
      <c r="E368" s="18" t="str">
        <f>VLOOKUP($A368,'Medical Examinations'!$A$1:$J$2336,4,FALSE)</f>
        <v>No</v>
      </c>
      <c r="F368" s="18" t="str">
        <f>VLOOKUP($A368,'Medical Examinations'!$A$1:$J$2336,5,FALSE)</f>
        <v>No</v>
      </c>
      <c r="G368" s="18" t="str">
        <f>VLOOKUP($A368,'Medical Examinations'!$A$1:$J$2336,6,FALSE)</f>
        <v>No</v>
      </c>
      <c r="H368" s="18">
        <f>VLOOKUP($A368,'Medical Examinations'!$A$1:$J$2336,7,FALSE)</f>
        <v>1</v>
      </c>
      <c r="I368" s="18" t="str">
        <f>VLOOKUP($A368,'Medical Examinations'!$A$1:$J$2336,8,FALSE)</f>
        <v>yes</v>
      </c>
      <c r="J368" s="18" t="str">
        <f>VLOOKUP($A368,'Medical Examinations'!$A$1:$J$2336,9,FALSE)</f>
        <v>OverWeight</v>
      </c>
      <c r="K368" s="18" t="str">
        <f>VLOOKUP($A368,'Medical Examinations'!$A$1:$J$2336,10,FALSE)</f>
        <v>Normal</v>
      </c>
      <c r="L368" s="18" t="str">
        <f>VLOOKUP($A368,'Hospitalisation Details'!$A$2:$K$2338,10,FALSE)</f>
        <v>3-Jul-1992</v>
      </c>
      <c r="M368" s="40">
        <f>VLOOKUP($A368,'Hospitalisation Details'!$A$2:$K$2338,6,FALSE)</f>
        <v>27696.11</v>
      </c>
      <c r="N368" s="18" t="str">
        <f>VLOOKUP($A368,'Hospitalisation Details'!$A$2:$K$2338,7,FALSE)</f>
        <v>tier - 1</v>
      </c>
      <c r="O368" s="18" t="str">
        <f>VLOOKUP($A368,'Hospitalisation Details'!$A$2:$K$2338,8,FALSE)</f>
        <v>tier - 2</v>
      </c>
      <c r="P368" s="18" t="str">
        <f>VLOOKUP($A368,'Hospitalisation Details'!$A$2:$K$2338,9,FALSE)</f>
        <v>R1011</v>
      </c>
      <c r="Q368" s="43">
        <f>VLOOKUP($A368,'Hospitalisation Details'!$A$2:$K$2338,11,FALSE)</f>
        <v>30</v>
      </c>
    </row>
    <row r="369" spans="1:17" ht="15.75" hidden="1">
      <c r="A369" s="42" t="s">
        <v>2003</v>
      </c>
      <c r="B369" s="6" t="s">
        <v>2736</v>
      </c>
      <c r="C369" s="18">
        <f>VLOOKUP($A369,'Medical Examinations'!$A$1:$J$2336,2,FALSE)</f>
        <v>30.23</v>
      </c>
      <c r="D369" s="18">
        <f>VLOOKUP($A369,'Medical Examinations'!$A$1:$J$2336,3,FALSE)</f>
        <v>4.2300000000000004</v>
      </c>
      <c r="E369" s="18" t="str">
        <f>VLOOKUP($A369,'Medical Examinations'!$A$1:$J$2336,4,FALSE)</f>
        <v>Yes</v>
      </c>
      <c r="F369" s="18" t="str">
        <f>VLOOKUP($A369,'Medical Examinations'!$A$1:$J$2336,5,FALSE)</f>
        <v>No</v>
      </c>
      <c r="G369" s="18" t="str">
        <f>VLOOKUP($A369,'Medical Examinations'!$A$1:$J$2336,6,FALSE)</f>
        <v>Yes</v>
      </c>
      <c r="H369" s="18">
        <f>VLOOKUP($A369,'Medical Examinations'!$A$1:$J$2336,7,FALSE)</f>
        <v>1</v>
      </c>
      <c r="I369" s="18" t="str">
        <f>VLOOKUP($A369,'Medical Examinations'!$A$1:$J$2336,8,FALSE)</f>
        <v>Yes</v>
      </c>
      <c r="J369" s="18" t="str">
        <f>VLOOKUP($A369,'Medical Examinations'!$A$1:$J$2336,9,FALSE)</f>
        <v>Obesity</v>
      </c>
      <c r="K369" s="18" t="str">
        <f>VLOOKUP($A369,'Medical Examinations'!$A$1:$J$2336,10,FALSE)</f>
        <v>Normal</v>
      </c>
      <c r="L369" s="18" t="str">
        <f>VLOOKUP($A369,'Hospitalisation Details'!$A$2:$K$2338,10,FALSE)</f>
        <v>7-Oct-1997</v>
      </c>
      <c r="M369" s="40">
        <f>VLOOKUP($A369,'Hospitalisation Details'!$A$2:$K$2338,6,FALSE)</f>
        <v>27625.17</v>
      </c>
      <c r="N369" s="18" t="str">
        <f>VLOOKUP($A369,'Hospitalisation Details'!$A$2:$K$2338,7,FALSE)</f>
        <v>tier - 1</v>
      </c>
      <c r="O369" s="18" t="str">
        <f>VLOOKUP($A369,'Hospitalisation Details'!$A$2:$K$2338,8,FALSE)</f>
        <v>tier - 1</v>
      </c>
      <c r="P369" s="18" t="str">
        <f>VLOOKUP($A369,'Hospitalisation Details'!$A$2:$K$2338,9,FALSE)</f>
        <v>R1011</v>
      </c>
      <c r="Q369" s="43">
        <f>VLOOKUP($A369,'Hospitalisation Details'!$A$2:$K$2338,11,FALSE)</f>
        <v>25</v>
      </c>
    </row>
    <row r="370" spans="1:17" ht="15.75" hidden="1">
      <c r="A370" s="41" t="s">
        <v>2002</v>
      </c>
      <c r="B370" s="39" t="s">
        <v>2737</v>
      </c>
      <c r="C370" s="18">
        <f>VLOOKUP($A370,'Medical Examinations'!$A$1:$J$2336,2,FALSE)</f>
        <v>30.6</v>
      </c>
      <c r="D370" s="18">
        <f>VLOOKUP($A370,'Medical Examinations'!$A$1:$J$2336,3,FALSE)</f>
        <v>6.48</v>
      </c>
      <c r="E370" s="18" t="str">
        <f>VLOOKUP($A370,'Medical Examinations'!$A$1:$J$2336,4,FALSE)</f>
        <v>Yes</v>
      </c>
      <c r="F370" s="18" t="str">
        <f>VLOOKUP($A370,'Medical Examinations'!$A$1:$J$2336,5,FALSE)</f>
        <v>No</v>
      </c>
      <c r="G370" s="18" t="str">
        <f>VLOOKUP($A370,'Medical Examinations'!$A$1:$J$2336,6,FALSE)</f>
        <v>Yes</v>
      </c>
      <c r="H370" s="18">
        <f>VLOOKUP($A370,'Medical Examinations'!$A$1:$J$2336,7,FALSE)</f>
        <v>1</v>
      </c>
      <c r="I370" s="18" t="str">
        <f>VLOOKUP($A370,'Medical Examinations'!$A$1:$J$2336,8,FALSE)</f>
        <v>Yes</v>
      </c>
      <c r="J370" s="18" t="str">
        <f>VLOOKUP($A370,'Medical Examinations'!$A$1:$J$2336,9,FALSE)</f>
        <v>Obesity</v>
      </c>
      <c r="K370" s="18" t="str">
        <f>VLOOKUP($A370,'Medical Examinations'!$A$1:$J$2336,10,FALSE)</f>
        <v>Prediabetes</v>
      </c>
      <c r="L370" s="18" t="str">
        <f>VLOOKUP($A370,'Hospitalisation Details'!$A$2:$K$2338,10,FALSE)</f>
        <v>9-Sep-1997</v>
      </c>
      <c r="M370" s="40">
        <f>VLOOKUP($A370,'Hospitalisation Details'!$A$2:$K$2338,6,FALSE)</f>
        <v>27619.360000000001</v>
      </c>
      <c r="N370" s="18" t="str">
        <f>VLOOKUP($A370,'Hospitalisation Details'!$A$2:$K$2338,7,FALSE)</f>
        <v>tier - 2</v>
      </c>
      <c r="O370" s="18" t="str">
        <f>VLOOKUP($A370,'Hospitalisation Details'!$A$2:$K$2338,8,FALSE)</f>
        <v>tier - 3</v>
      </c>
      <c r="P370" s="18" t="str">
        <f>VLOOKUP($A370,'Hospitalisation Details'!$A$2:$K$2338,9,FALSE)</f>
        <v>R1011</v>
      </c>
      <c r="Q370" s="43">
        <f>VLOOKUP($A370,'Hospitalisation Details'!$A$2:$K$2338,11,FALSE)</f>
        <v>25</v>
      </c>
    </row>
    <row r="371" spans="1:17" ht="15.75" hidden="1">
      <c r="A371" s="42" t="s">
        <v>2001</v>
      </c>
      <c r="B371" s="6" t="s">
        <v>2738</v>
      </c>
      <c r="C371" s="18">
        <f>VLOOKUP($A371,'Medical Examinations'!$A$1:$J$2336,2,FALSE)</f>
        <v>26.8</v>
      </c>
      <c r="D371" s="18">
        <f>VLOOKUP($A371,'Medical Examinations'!$A$1:$J$2336,3,FALSE)</f>
        <v>5.53</v>
      </c>
      <c r="E371" s="18" t="str">
        <f>VLOOKUP($A371,'Medical Examinations'!$A$1:$J$2336,4,FALSE)</f>
        <v>No</v>
      </c>
      <c r="F371" s="18" t="str">
        <f>VLOOKUP($A371,'Medical Examinations'!$A$1:$J$2336,5,FALSE)</f>
        <v>No</v>
      </c>
      <c r="G371" s="18" t="str">
        <f>VLOOKUP($A371,'Medical Examinations'!$A$1:$J$2336,6,FALSE)</f>
        <v>No</v>
      </c>
      <c r="H371" s="18">
        <f>VLOOKUP($A371,'Medical Examinations'!$A$1:$J$2336,7,FALSE)</f>
        <v>1</v>
      </c>
      <c r="I371" s="18" t="str">
        <f>VLOOKUP($A371,'Medical Examinations'!$A$1:$J$2336,8,FALSE)</f>
        <v>yes</v>
      </c>
      <c r="J371" s="18" t="str">
        <f>VLOOKUP($A371,'Medical Examinations'!$A$1:$J$2336,9,FALSE)</f>
        <v>OverWeight</v>
      </c>
      <c r="K371" s="18" t="str">
        <f>VLOOKUP($A371,'Medical Examinations'!$A$1:$J$2336,10,FALSE)</f>
        <v>Normal</v>
      </c>
      <c r="L371" s="18" t="str">
        <f>VLOOKUP($A371,'Hospitalisation Details'!$A$2:$K$2338,10,FALSE)</f>
        <v>11-Jun-1992</v>
      </c>
      <c r="M371" s="40">
        <f>VLOOKUP($A371,'Hospitalisation Details'!$A$2:$K$2338,6,FALSE)</f>
        <v>27614.71</v>
      </c>
      <c r="N371" s="18" t="str">
        <f>VLOOKUP($A371,'Hospitalisation Details'!$A$2:$K$2338,7,FALSE)</f>
        <v>tier - 2</v>
      </c>
      <c r="O371" s="18" t="str">
        <f>VLOOKUP($A371,'Hospitalisation Details'!$A$2:$K$2338,8,FALSE)</f>
        <v>tier - 3</v>
      </c>
      <c r="P371" s="18" t="str">
        <f>VLOOKUP($A371,'Hospitalisation Details'!$A$2:$K$2338,9,FALSE)</f>
        <v>R1011</v>
      </c>
      <c r="Q371" s="43">
        <f>VLOOKUP($A371,'Hospitalisation Details'!$A$2:$K$2338,11,FALSE)</f>
        <v>30</v>
      </c>
    </row>
    <row r="372" spans="1:17" ht="15.75" hidden="1">
      <c r="A372" s="41" t="s">
        <v>2000</v>
      </c>
      <c r="B372" s="39" t="s">
        <v>2739</v>
      </c>
      <c r="C372" s="18">
        <f>VLOOKUP($A372,'Medical Examinations'!$A$1:$J$2336,2,FALSE)</f>
        <v>16.86</v>
      </c>
      <c r="D372" s="18">
        <f>VLOOKUP($A372,'Medical Examinations'!$A$1:$J$2336,3,FALSE)</f>
        <v>4.07</v>
      </c>
      <c r="E372" s="18" t="str">
        <f>VLOOKUP($A372,'Medical Examinations'!$A$1:$J$2336,4,FALSE)</f>
        <v>Yes</v>
      </c>
      <c r="F372" s="18" t="str">
        <f>VLOOKUP($A372,'Medical Examinations'!$A$1:$J$2336,5,FALSE)</f>
        <v>No</v>
      </c>
      <c r="G372" s="18" t="str">
        <f>VLOOKUP($A372,'Medical Examinations'!$A$1:$J$2336,6,FALSE)</f>
        <v>No</v>
      </c>
      <c r="H372" s="18">
        <f>VLOOKUP($A372,'Medical Examinations'!$A$1:$J$2336,7,FALSE)</f>
        <v>0</v>
      </c>
      <c r="I372" s="18" t="str">
        <f>VLOOKUP($A372,'Medical Examinations'!$A$1:$J$2336,8,FALSE)</f>
        <v>Yes</v>
      </c>
      <c r="J372" s="18" t="str">
        <f>VLOOKUP($A372,'Medical Examinations'!$A$1:$J$2336,9,FALSE)</f>
        <v>UnderWeight</v>
      </c>
      <c r="K372" s="18" t="str">
        <f>VLOOKUP($A372,'Medical Examinations'!$A$1:$J$2336,10,FALSE)</f>
        <v>Normal</v>
      </c>
      <c r="L372" s="18" t="str">
        <f>VLOOKUP($A372,'Hospitalisation Details'!$A$2:$K$2338,10,FALSE)</f>
        <v>6-Nov-1985</v>
      </c>
      <c r="M372" s="40">
        <f>VLOOKUP($A372,'Hospitalisation Details'!$A$2:$K$2338,6,FALSE)</f>
        <v>27598.93</v>
      </c>
      <c r="N372" s="18" t="str">
        <f>VLOOKUP($A372,'Hospitalisation Details'!$A$2:$K$2338,7,FALSE)</f>
        <v>tier - 2</v>
      </c>
      <c r="O372" s="18" t="str">
        <f>VLOOKUP($A372,'Hospitalisation Details'!$A$2:$K$2338,8,FALSE)</f>
        <v>tier - 1</v>
      </c>
      <c r="P372" s="18" t="str">
        <f>VLOOKUP($A372,'Hospitalisation Details'!$A$2:$K$2338,9,FALSE)</f>
        <v>R1011</v>
      </c>
      <c r="Q372" s="43">
        <f>VLOOKUP($A372,'Hospitalisation Details'!$A$2:$K$2338,11,FALSE)</f>
        <v>37</v>
      </c>
    </row>
    <row r="373" spans="1:17" ht="15.75" hidden="1">
      <c r="A373" s="42" t="s">
        <v>1999</v>
      </c>
      <c r="B373" s="6" t="s">
        <v>2740</v>
      </c>
      <c r="C373" s="18">
        <f>VLOOKUP($A373,'Medical Examinations'!$A$1:$J$2336,2,FALSE)</f>
        <v>16.3</v>
      </c>
      <c r="D373" s="18">
        <f>VLOOKUP($A373,'Medical Examinations'!$A$1:$J$2336,3,FALSE)</f>
        <v>5.51</v>
      </c>
      <c r="E373" s="18" t="str">
        <f>VLOOKUP($A373,'Medical Examinations'!$A$1:$J$2336,4,FALSE)</f>
        <v>No</v>
      </c>
      <c r="F373" s="18" t="str">
        <f>VLOOKUP($A373,'Medical Examinations'!$A$1:$J$2336,5,FALSE)</f>
        <v>No</v>
      </c>
      <c r="G373" s="18" t="str">
        <f>VLOOKUP($A373,'Medical Examinations'!$A$1:$J$2336,6,FALSE)</f>
        <v>No</v>
      </c>
      <c r="H373" s="18">
        <f>VLOOKUP($A373,'Medical Examinations'!$A$1:$J$2336,7,FALSE)</f>
        <v>1</v>
      </c>
      <c r="I373" s="18" t="str">
        <f>VLOOKUP($A373,'Medical Examinations'!$A$1:$J$2336,8,FALSE)</f>
        <v>yes</v>
      </c>
      <c r="J373" s="18" t="str">
        <f>VLOOKUP($A373,'Medical Examinations'!$A$1:$J$2336,9,FALSE)</f>
        <v>UnderWeight</v>
      </c>
      <c r="K373" s="18" t="str">
        <f>VLOOKUP($A373,'Medical Examinations'!$A$1:$J$2336,10,FALSE)</f>
        <v>Normal</v>
      </c>
      <c r="L373" s="18" t="str">
        <f>VLOOKUP($A373,'Hospitalisation Details'!$A$2:$K$2338,10,FALSE)</f>
        <v>22-Jul-1984</v>
      </c>
      <c r="M373" s="40">
        <f>VLOOKUP($A373,'Hospitalisation Details'!$A$2:$K$2338,6,FALSE)</f>
        <v>27534.53</v>
      </c>
      <c r="N373" s="18" t="str">
        <f>VLOOKUP($A373,'Hospitalisation Details'!$A$2:$K$2338,7,FALSE)</f>
        <v>tier - 2</v>
      </c>
      <c r="O373" s="18" t="str">
        <f>VLOOKUP($A373,'Hospitalisation Details'!$A$2:$K$2338,8,FALSE)</f>
        <v>tier - 2</v>
      </c>
      <c r="P373" s="18" t="str">
        <f>VLOOKUP($A373,'Hospitalisation Details'!$A$2:$K$2338,9,FALSE)</f>
        <v>R1011</v>
      </c>
      <c r="Q373" s="43">
        <f>VLOOKUP($A373,'Hospitalisation Details'!$A$2:$K$2338,11,FALSE)</f>
        <v>38</v>
      </c>
    </row>
    <row r="374" spans="1:17" ht="15.75" hidden="1">
      <c r="A374" s="41" t="s">
        <v>1998</v>
      </c>
      <c r="B374" s="39" t="s">
        <v>2741</v>
      </c>
      <c r="C374" s="18">
        <f>VLOOKUP($A374,'Medical Examinations'!$A$1:$J$2336,2,FALSE)</f>
        <v>29.81</v>
      </c>
      <c r="D374" s="18">
        <f>VLOOKUP($A374,'Medical Examinations'!$A$1:$J$2336,3,FALSE)</f>
        <v>11.66</v>
      </c>
      <c r="E374" s="18" t="str">
        <f>VLOOKUP($A374,'Medical Examinations'!$A$1:$J$2336,4,FALSE)</f>
        <v>No</v>
      </c>
      <c r="F374" s="18" t="str">
        <f>VLOOKUP($A374,'Medical Examinations'!$A$1:$J$2336,5,FALSE)</f>
        <v>No</v>
      </c>
      <c r="G374" s="18" t="str">
        <f>VLOOKUP($A374,'Medical Examinations'!$A$1:$J$2336,6,FALSE)</f>
        <v>No</v>
      </c>
      <c r="H374" s="18">
        <f>VLOOKUP($A374,'Medical Examinations'!$A$1:$J$2336,7,FALSE)</f>
        <v>0</v>
      </c>
      <c r="I374" s="18" t="str">
        <f>VLOOKUP($A374,'Medical Examinations'!$A$1:$J$2336,8,FALSE)</f>
        <v>yes</v>
      </c>
      <c r="J374" s="18" t="str">
        <f>VLOOKUP($A374,'Medical Examinations'!$A$1:$J$2336,9,FALSE)</f>
        <v>OverWeight</v>
      </c>
      <c r="K374" s="18" t="str">
        <f>VLOOKUP($A374,'Medical Examinations'!$A$1:$J$2336,10,FALSE)</f>
        <v>Diabetes</v>
      </c>
      <c r="L374" s="18" t="str">
        <f>VLOOKUP($A374,'Hospitalisation Details'!$A$2:$K$2338,10,FALSE)</f>
        <v>19-Oct-1965</v>
      </c>
      <c r="M374" s="40">
        <f>VLOOKUP($A374,'Hospitalisation Details'!$A$2:$K$2338,6,FALSE)</f>
        <v>27533.91</v>
      </c>
      <c r="N374" s="18" t="str">
        <f>VLOOKUP($A374,'Hospitalisation Details'!$A$2:$K$2338,7,FALSE)</f>
        <v>tier - 2</v>
      </c>
      <c r="O374" s="18" t="str">
        <f>VLOOKUP($A374,'Hospitalisation Details'!$A$2:$K$2338,8,FALSE)</f>
        <v>tier - 3</v>
      </c>
      <c r="P374" s="18" t="str">
        <f>VLOOKUP($A374,'Hospitalisation Details'!$A$2:$K$2338,9,FALSE)</f>
        <v>R1013</v>
      </c>
      <c r="Q374" s="43">
        <f>VLOOKUP($A374,'Hospitalisation Details'!$A$2:$K$2338,11,FALSE)</f>
        <v>57</v>
      </c>
    </row>
    <row r="375" spans="1:17" ht="15.75" hidden="1">
      <c r="A375" s="42" t="s">
        <v>1997</v>
      </c>
      <c r="B375" s="6" t="s">
        <v>2742</v>
      </c>
      <c r="C375" s="18">
        <f>VLOOKUP($A375,'Medical Examinations'!$A$1:$J$2336,2,FALSE)</f>
        <v>16.329999999999998</v>
      </c>
      <c r="D375" s="18">
        <f>VLOOKUP($A375,'Medical Examinations'!$A$1:$J$2336,3,FALSE)</f>
        <v>7.26</v>
      </c>
      <c r="E375" s="18" t="str">
        <f>VLOOKUP($A375,'Medical Examinations'!$A$1:$J$2336,4,FALSE)</f>
        <v>Yes</v>
      </c>
      <c r="F375" s="18" t="str">
        <f>VLOOKUP($A375,'Medical Examinations'!$A$1:$J$2336,5,FALSE)</f>
        <v>No</v>
      </c>
      <c r="G375" s="18" t="str">
        <f>VLOOKUP($A375,'Medical Examinations'!$A$1:$J$2336,6,FALSE)</f>
        <v>No</v>
      </c>
      <c r="H375" s="18">
        <f>VLOOKUP($A375,'Medical Examinations'!$A$1:$J$2336,7,FALSE)</f>
        <v>0</v>
      </c>
      <c r="I375" s="18" t="str">
        <f>VLOOKUP($A375,'Medical Examinations'!$A$1:$J$2336,8,FALSE)</f>
        <v>Yes</v>
      </c>
      <c r="J375" s="18" t="str">
        <f>VLOOKUP($A375,'Medical Examinations'!$A$1:$J$2336,9,FALSE)</f>
        <v>UnderWeight</v>
      </c>
      <c r="K375" s="18" t="str">
        <f>VLOOKUP($A375,'Medical Examinations'!$A$1:$J$2336,10,FALSE)</f>
        <v>Diabetes</v>
      </c>
      <c r="L375" s="18" t="str">
        <f>VLOOKUP($A375,'Hospitalisation Details'!$A$2:$K$2338,10,FALSE)</f>
        <v>3-Oct-1981</v>
      </c>
      <c r="M375" s="40">
        <f>VLOOKUP($A375,'Hospitalisation Details'!$A$2:$K$2338,6,FALSE)</f>
        <v>27495.59</v>
      </c>
      <c r="N375" s="18" t="str">
        <f>VLOOKUP($A375,'Hospitalisation Details'!$A$2:$K$2338,7,FALSE)</f>
        <v>tier - 2</v>
      </c>
      <c r="O375" s="18" t="str">
        <f>VLOOKUP($A375,'Hospitalisation Details'!$A$2:$K$2338,8,FALSE)</f>
        <v>tier - 1</v>
      </c>
      <c r="P375" s="18" t="str">
        <f>VLOOKUP($A375,'Hospitalisation Details'!$A$2:$K$2338,9,FALSE)</f>
        <v>R1011</v>
      </c>
      <c r="Q375" s="43">
        <f>VLOOKUP($A375,'Hospitalisation Details'!$A$2:$K$2338,11,FALSE)</f>
        <v>41</v>
      </c>
    </row>
    <row r="376" spans="1:17" ht="15.75" hidden="1">
      <c r="A376" s="41" t="s">
        <v>1996</v>
      </c>
      <c r="B376" s="39" t="s">
        <v>2743</v>
      </c>
      <c r="C376" s="18">
        <f>VLOOKUP($A376,'Medical Examinations'!$A$1:$J$2336,2,FALSE)</f>
        <v>16.37</v>
      </c>
      <c r="D376" s="18">
        <f>VLOOKUP($A376,'Medical Examinations'!$A$1:$J$2336,3,FALSE)</f>
        <v>4.79</v>
      </c>
      <c r="E376" s="18" t="str">
        <f>VLOOKUP($A376,'Medical Examinations'!$A$1:$J$2336,4,FALSE)</f>
        <v>Yes</v>
      </c>
      <c r="F376" s="18" t="str">
        <f>VLOOKUP($A376,'Medical Examinations'!$A$1:$J$2336,5,FALSE)</f>
        <v>No</v>
      </c>
      <c r="G376" s="18" t="str">
        <f>VLOOKUP($A376,'Medical Examinations'!$A$1:$J$2336,6,FALSE)</f>
        <v>No</v>
      </c>
      <c r="H376" s="18">
        <f>VLOOKUP($A376,'Medical Examinations'!$A$1:$J$2336,7,FALSE)</f>
        <v>0</v>
      </c>
      <c r="I376" s="18" t="str">
        <f>VLOOKUP($A376,'Medical Examinations'!$A$1:$J$2336,8,FALSE)</f>
        <v>Yes</v>
      </c>
      <c r="J376" s="18" t="str">
        <f>VLOOKUP($A376,'Medical Examinations'!$A$1:$J$2336,9,FALSE)</f>
        <v>UnderWeight</v>
      </c>
      <c r="K376" s="18" t="str">
        <f>VLOOKUP($A376,'Medical Examinations'!$A$1:$J$2336,10,FALSE)</f>
        <v>Normal</v>
      </c>
      <c r="L376" s="18" t="str">
        <f>VLOOKUP($A376,'Hospitalisation Details'!$A$2:$K$2338,10,FALSE)</f>
        <v>5-Dec-1985</v>
      </c>
      <c r="M376" s="40">
        <f>VLOOKUP($A376,'Hospitalisation Details'!$A$2:$K$2338,6,FALSE)</f>
        <v>27432.73</v>
      </c>
      <c r="N376" s="18" t="str">
        <f>VLOOKUP($A376,'Hospitalisation Details'!$A$2:$K$2338,7,FALSE)</f>
        <v>tier - 2</v>
      </c>
      <c r="O376" s="18" t="str">
        <f>VLOOKUP($A376,'Hospitalisation Details'!$A$2:$K$2338,8,FALSE)</f>
        <v>tier - 1</v>
      </c>
      <c r="P376" s="18" t="str">
        <f>VLOOKUP($A376,'Hospitalisation Details'!$A$2:$K$2338,9,FALSE)</f>
        <v>R1011</v>
      </c>
      <c r="Q376" s="43">
        <f>VLOOKUP($A376,'Hospitalisation Details'!$A$2:$K$2338,11,FALSE)</f>
        <v>37</v>
      </c>
    </row>
    <row r="377" spans="1:17" ht="15.75">
      <c r="A377" s="42" t="s">
        <v>1995</v>
      </c>
      <c r="B377" s="6" t="s">
        <v>2744</v>
      </c>
      <c r="C377" s="18">
        <f>VLOOKUP($A377,'Medical Examinations'!$A$1:$J$2336,2,FALSE)</f>
        <v>22.42</v>
      </c>
      <c r="D377" s="18">
        <f>VLOOKUP($A377,'Medical Examinations'!$A$1:$J$2336,3,FALSE)</f>
        <v>4.68</v>
      </c>
      <c r="E377" s="18" t="str">
        <f>VLOOKUP($A377,'Medical Examinations'!$A$1:$J$2336,4,FALSE)</f>
        <v>Yes</v>
      </c>
      <c r="F377" s="18" t="str">
        <f>VLOOKUP($A377,'Medical Examinations'!$A$1:$J$2336,5,FALSE)</f>
        <v>No</v>
      </c>
      <c r="G377" s="18" t="str">
        <f>VLOOKUP($A377,'Medical Examinations'!$A$1:$J$2336,6,FALSE)</f>
        <v>No</v>
      </c>
      <c r="H377" s="18">
        <f>VLOOKUP($A377,'Medical Examinations'!$A$1:$J$2336,7,FALSE)</f>
        <v>1</v>
      </c>
      <c r="I377" s="18" t="str">
        <f>VLOOKUP($A377,'Medical Examinations'!$A$1:$J$2336,8,FALSE)</f>
        <v>No</v>
      </c>
      <c r="J377" s="18" t="str">
        <f>VLOOKUP($A377,'Medical Examinations'!$A$1:$J$2336,9,FALSE)</f>
        <v>Healthy Weight</v>
      </c>
      <c r="K377" s="18" t="str">
        <f>VLOOKUP($A377,'Medical Examinations'!$A$1:$J$2336,10,FALSE)</f>
        <v>Normal</v>
      </c>
      <c r="L377" s="18" t="str">
        <f>VLOOKUP($A377,'Hospitalisation Details'!$A$2:$K$2338,10,FALSE)</f>
        <v>15-Sep-1988</v>
      </c>
      <c r="M377" s="40">
        <f>VLOOKUP($A377,'Hospitalisation Details'!$A$2:$K$2338,6,FALSE)</f>
        <v>27375.9</v>
      </c>
      <c r="N377" s="18" t="str">
        <f>VLOOKUP($A377,'Hospitalisation Details'!$A$2:$K$2338,7,FALSE)</f>
        <v>tier - 2</v>
      </c>
      <c r="O377" s="18" t="str">
        <f>VLOOKUP($A377,'Hospitalisation Details'!$A$2:$K$2338,8,FALSE)</f>
        <v>tier - 3</v>
      </c>
      <c r="P377" s="18" t="str">
        <f>VLOOKUP($A377,'Hospitalisation Details'!$A$2:$K$2338,9,FALSE)</f>
        <v>R1015</v>
      </c>
      <c r="Q377" s="43">
        <f>VLOOKUP($A377,'Hospitalisation Details'!$A$2:$K$2338,11,FALSE)</f>
        <v>34</v>
      </c>
    </row>
    <row r="378" spans="1:17" ht="15.75">
      <c r="A378" s="41" t="s">
        <v>1994</v>
      </c>
      <c r="B378" s="39" t="s">
        <v>2745</v>
      </c>
      <c r="C378" s="18">
        <f>VLOOKUP($A378,'Medical Examinations'!$A$1:$J$2336,2,FALSE)</f>
        <v>31.35</v>
      </c>
      <c r="D378" s="18">
        <f>VLOOKUP($A378,'Medical Examinations'!$A$1:$J$2336,3,FALSE)</f>
        <v>4.33</v>
      </c>
      <c r="E378" s="18" t="str">
        <f>VLOOKUP($A378,'Medical Examinations'!$A$1:$J$2336,4,FALSE)</f>
        <v>Yes</v>
      </c>
      <c r="F378" s="18" t="str">
        <f>VLOOKUP($A378,'Medical Examinations'!$A$1:$J$2336,5,FALSE)</f>
        <v>No</v>
      </c>
      <c r="G378" s="18" t="str">
        <f>VLOOKUP($A378,'Medical Examinations'!$A$1:$J$2336,6,FALSE)</f>
        <v>Yes</v>
      </c>
      <c r="H378" s="18">
        <f>VLOOKUP($A378,'Medical Examinations'!$A$1:$J$2336,7,FALSE)</f>
        <v>1</v>
      </c>
      <c r="I378" s="18" t="str">
        <f>VLOOKUP($A378,'Medical Examinations'!$A$1:$J$2336,8,FALSE)</f>
        <v>No</v>
      </c>
      <c r="J378" s="18" t="str">
        <f>VLOOKUP($A378,'Medical Examinations'!$A$1:$J$2336,9,FALSE)</f>
        <v>Obesity</v>
      </c>
      <c r="K378" s="18" t="str">
        <f>VLOOKUP($A378,'Medical Examinations'!$A$1:$J$2336,10,FALSE)</f>
        <v>Normal</v>
      </c>
      <c r="L378" s="18" t="str">
        <f>VLOOKUP($A378,'Hospitalisation Details'!$A$2:$K$2338,10,FALSE)</f>
        <v>16-Oct-1969</v>
      </c>
      <c r="M378" s="40">
        <f>VLOOKUP($A378,'Hospitalisation Details'!$A$2:$K$2338,6,FALSE)</f>
        <v>27346.04</v>
      </c>
      <c r="N378" s="18" t="str">
        <f>VLOOKUP($A378,'Hospitalisation Details'!$A$2:$K$2338,7,FALSE)</f>
        <v>tier - 2</v>
      </c>
      <c r="O378" s="18" t="str">
        <f>VLOOKUP($A378,'Hospitalisation Details'!$A$2:$K$2338,8,FALSE)</f>
        <v>tier - 2</v>
      </c>
      <c r="P378" s="18" t="str">
        <f>VLOOKUP($A378,'Hospitalisation Details'!$A$2:$K$2338,9,FALSE)</f>
        <v>R1013</v>
      </c>
      <c r="Q378" s="43">
        <f>VLOOKUP($A378,'Hospitalisation Details'!$A$2:$K$2338,11,FALSE)</f>
        <v>53</v>
      </c>
    </row>
    <row r="379" spans="1:17" ht="15.75">
      <c r="A379" s="42" t="s">
        <v>1993</v>
      </c>
      <c r="B379" s="6" t="s">
        <v>2746</v>
      </c>
      <c r="C379" s="18">
        <f>VLOOKUP($A379,'Medical Examinations'!$A$1:$J$2336,2,FALSE)</f>
        <v>31.9</v>
      </c>
      <c r="D379" s="18">
        <f>VLOOKUP($A379,'Medical Examinations'!$A$1:$J$2336,3,FALSE)</f>
        <v>11.89</v>
      </c>
      <c r="E379" s="18" t="str">
        <f>VLOOKUP($A379,'Medical Examinations'!$A$1:$J$2336,4,FALSE)</f>
        <v>No</v>
      </c>
      <c r="F379" s="18" t="str">
        <f>VLOOKUP($A379,'Medical Examinations'!$A$1:$J$2336,5,FALSE)</f>
        <v>No</v>
      </c>
      <c r="G379" s="18" t="str">
        <f>VLOOKUP($A379,'Medical Examinations'!$A$1:$J$2336,6,FALSE)</f>
        <v>No</v>
      </c>
      <c r="H379" s="18">
        <f>VLOOKUP($A379,'Medical Examinations'!$A$1:$J$2336,7,FALSE)</f>
        <v>0</v>
      </c>
      <c r="I379" s="18" t="str">
        <f>VLOOKUP($A379,'Medical Examinations'!$A$1:$J$2336,8,FALSE)</f>
        <v>No</v>
      </c>
      <c r="J379" s="18" t="str">
        <f>VLOOKUP($A379,'Medical Examinations'!$A$1:$J$2336,9,FALSE)</f>
        <v>Obesity</v>
      </c>
      <c r="K379" s="18" t="str">
        <f>VLOOKUP($A379,'Medical Examinations'!$A$1:$J$2336,10,FALSE)</f>
        <v>Diabetes</v>
      </c>
      <c r="L379" s="18" t="str">
        <f>VLOOKUP($A379,'Hospitalisation Details'!$A$2:$K$2338,10,FALSE)</f>
        <v>6-Jun-1968</v>
      </c>
      <c r="M379" s="40">
        <f>VLOOKUP($A379,'Hospitalisation Details'!$A$2:$K$2338,6,FALSE)</f>
        <v>27322.73</v>
      </c>
      <c r="N379" s="18" t="str">
        <f>VLOOKUP($A379,'Hospitalisation Details'!$A$2:$K$2338,7,FALSE)</f>
        <v>tier - 2</v>
      </c>
      <c r="O379" s="18" t="str">
        <f>VLOOKUP($A379,'Hospitalisation Details'!$A$2:$K$2338,8,FALSE)</f>
        <v>tier - 2</v>
      </c>
      <c r="P379" s="18" t="str">
        <f>VLOOKUP($A379,'Hospitalisation Details'!$A$2:$K$2338,9,FALSE)</f>
        <v>R1013</v>
      </c>
      <c r="Q379" s="43">
        <f>VLOOKUP($A379,'Hospitalisation Details'!$A$2:$K$2338,11,FALSE)</f>
        <v>55</v>
      </c>
    </row>
    <row r="380" spans="1:17" ht="15.75" hidden="1">
      <c r="A380" s="41" t="s">
        <v>1992</v>
      </c>
      <c r="B380" s="39" t="s">
        <v>2747</v>
      </c>
      <c r="C380" s="18">
        <f>VLOOKUP($A380,'Medical Examinations'!$A$1:$J$2336,2,FALSE)</f>
        <v>30.6</v>
      </c>
      <c r="D380" s="18">
        <f>VLOOKUP($A380,'Medical Examinations'!$A$1:$J$2336,3,FALSE)</f>
        <v>5.24</v>
      </c>
      <c r="E380" s="18" t="str">
        <f>VLOOKUP($A380,'Medical Examinations'!$A$1:$J$2336,4,FALSE)</f>
        <v>No</v>
      </c>
      <c r="F380" s="18" t="str">
        <f>VLOOKUP($A380,'Medical Examinations'!$A$1:$J$2336,5,FALSE)</f>
        <v>No</v>
      </c>
      <c r="G380" s="18" t="str">
        <f>VLOOKUP($A380,'Medical Examinations'!$A$1:$J$2336,6,FALSE)</f>
        <v>No</v>
      </c>
      <c r="H380" s="18">
        <f>VLOOKUP($A380,'Medical Examinations'!$A$1:$J$2336,7,FALSE)</f>
        <v>0</v>
      </c>
      <c r="I380" s="18" t="str">
        <f>VLOOKUP($A380,'Medical Examinations'!$A$1:$J$2336,8,FALSE)</f>
        <v>yes</v>
      </c>
      <c r="J380" s="18" t="str">
        <f>VLOOKUP($A380,'Medical Examinations'!$A$1:$J$2336,9,FALSE)</f>
        <v>Obesity</v>
      </c>
      <c r="K380" s="18" t="str">
        <f>VLOOKUP($A380,'Medical Examinations'!$A$1:$J$2336,10,FALSE)</f>
        <v>Normal</v>
      </c>
      <c r="L380" s="18" t="str">
        <f>VLOOKUP($A380,'Hospitalisation Details'!$A$2:$K$2338,10,FALSE)</f>
        <v>2-Dec-1999</v>
      </c>
      <c r="M380" s="40">
        <f>VLOOKUP($A380,'Hospitalisation Details'!$A$2:$K$2338,6,FALSE)</f>
        <v>27236.959999999999</v>
      </c>
      <c r="N380" s="18" t="str">
        <f>VLOOKUP($A380,'Hospitalisation Details'!$A$2:$K$2338,7,FALSE)</f>
        <v>tier - 2</v>
      </c>
      <c r="O380" s="18" t="str">
        <f>VLOOKUP($A380,'Hospitalisation Details'!$A$2:$K$2338,8,FALSE)</f>
        <v>tier - 1</v>
      </c>
      <c r="P380" s="18" t="str">
        <f>VLOOKUP($A380,'Hospitalisation Details'!$A$2:$K$2338,9,FALSE)</f>
        <v>R1011</v>
      </c>
      <c r="Q380" s="43">
        <f>VLOOKUP($A380,'Hospitalisation Details'!$A$2:$K$2338,11,FALSE)</f>
        <v>23</v>
      </c>
    </row>
    <row r="381" spans="1:17" ht="15.75" hidden="1">
      <c r="A381" s="42" t="s">
        <v>1991</v>
      </c>
      <c r="B381" s="6" t="s">
        <v>2748</v>
      </c>
      <c r="C381" s="18">
        <f>VLOOKUP($A381,'Medical Examinations'!$A$1:$J$2336,2,FALSE)</f>
        <v>28.975000000000001</v>
      </c>
      <c r="D381" s="18">
        <f>VLOOKUP($A381,'Medical Examinations'!$A$1:$J$2336,3,FALSE)</f>
        <v>7.63</v>
      </c>
      <c r="E381" s="18" t="str">
        <f>VLOOKUP($A381,'Medical Examinations'!$A$1:$J$2336,4,FALSE)</f>
        <v>No</v>
      </c>
      <c r="F381" s="18" t="str">
        <f>VLOOKUP($A381,'Medical Examinations'!$A$1:$J$2336,5,FALSE)</f>
        <v>No</v>
      </c>
      <c r="G381" s="18" t="str">
        <f>VLOOKUP($A381,'Medical Examinations'!$A$1:$J$2336,6,FALSE)</f>
        <v>No</v>
      </c>
      <c r="H381" s="18">
        <f>VLOOKUP($A381,'Medical Examinations'!$A$1:$J$2336,7,FALSE)</f>
        <v>0</v>
      </c>
      <c r="I381" s="18" t="str">
        <f>VLOOKUP($A381,'Medical Examinations'!$A$1:$J$2336,8,FALSE)</f>
        <v>yes</v>
      </c>
      <c r="J381" s="18" t="str">
        <f>VLOOKUP($A381,'Medical Examinations'!$A$1:$J$2336,9,FALSE)</f>
        <v>OverWeight</v>
      </c>
      <c r="K381" s="18" t="str">
        <f>VLOOKUP($A381,'Medical Examinations'!$A$1:$J$2336,10,FALSE)</f>
        <v>Diabetes</v>
      </c>
      <c r="L381" s="18" t="str">
        <f>VLOOKUP($A381,'Hospitalisation Details'!$A$2:$K$2338,10,FALSE)</f>
        <v>21-Dec-1965</v>
      </c>
      <c r="M381" s="40">
        <f>VLOOKUP($A381,'Hospitalisation Details'!$A$2:$K$2338,6,FALSE)</f>
        <v>27218.44</v>
      </c>
      <c r="N381" s="18" t="str">
        <f>VLOOKUP($A381,'Hospitalisation Details'!$A$2:$K$2338,7,FALSE)</f>
        <v>tier - 2</v>
      </c>
      <c r="O381" s="18" t="str">
        <f>VLOOKUP($A381,'Hospitalisation Details'!$A$2:$K$2338,8,FALSE)</f>
        <v>tier - 1</v>
      </c>
      <c r="P381" s="18" t="str">
        <f>VLOOKUP($A381,'Hospitalisation Details'!$A$2:$K$2338,9,FALSE)</f>
        <v>R1017</v>
      </c>
      <c r="Q381" s="43">
        <f>VLOOKUP($A381,'Hospitalisation Details'!$A$2:$K$2338,11,FALSE)</f>
        <v>57</v>
      </c>
    </row>
    <row r="382" spans="1:17" ht="15.75">
      <c r="A382" s="41" t="s">
        <v>1990</v>
      </c>
      <c r="B382" s="39" t="s">
        <v>2749</v>
      </c>
      <c r="C382" s="18">
        <f>VLOOKUP($A382,'Medical Examinations'!$A$1:$J$2336,2,FALSE)</f>
        <v>24.86</v>
      </c>
      <c r="D382" s="18">
        <f>VLOOKUP($A382,'Medical Examinations'!$A$1:$J$2336,3,FALSE)</f>
        <v>8.92</v>
      </c>
      <c r="E382" s="18" t="str">
        <f>VLOOKUP($A382,'Medical Examinations'!$A$1:$J$2336,4,FALSE)</f>
        <v>Yes</v>
      </c>
      <c r="F382" s="18" t="str">
        <f>VLOOKUP($A382,'Medical Examinations'!$A$1:$J$2336,5,FALSE)</f>
        <v>No</v>
      </c>
      <c r="G382" s="18" t="str">
        <f>VLOOKUP($A382,'Medical Examinations'!$A$1:$J$2336,6,FALSE)</f>
        <v>No</v>
      </c>
      <c r="H382" s="18">
        <f>VLOOKUP($A382,'Medical Examinations'!$A$1:$J$2336,7,FALSE)</f>
        <v>2</v>
      </c>
      <c r="I382" s="18" t="str">
        <f>VLOOKUP($A382,'Medical Examinations'!$A$1:$J$2336,8,FALSE)</f>
        <v>No</v>
      </c>
      <c r="J382" s="18" t="str">
        <f>VLOOKUP($A382,'Medical Examinations'!$A$1:$J$2336,9,FALSE)</f>
        <v>Healthy Weight</v>
      </c>
      <c r="K382" s="18" t="str">
        <f>VLOOKUP($A382,'Medical Examinations'!$A$1:$J$2336,10,FALSE)</f>
        <v>Diabetes</v>
      </c>
      <c r="L382" s="18" t="str">
        <f>VLOOKUP($A382,'Hospitalisation Details'!$A$2:$K$2338,10,FALSE)</f>
        <v>2-Oct-1970</v>
      </c>
      <c r="M382" s="40">
        <f>VLOOKUP($A382,'Hospitalisation Details'!$A$2:$K$2338,6,FALSE)</f>
        <v>27117.99</v>
      </c>
      <c r="N382" s="18" t="str">
        <f>VLOOKUP($A382,'Hospitalisation Details'!$A$2:$K$2338,7,FALSE)</f>
        <v>tier - 2</v>
      </c>
      <c r="O382" s="18" t="str">
        <f>VLOOKUP($A382,'Hospitalisation Details'!$A$2:$K$2338,8,FALSE)</f>
        <v>tier - 2</v>
      </c>
      <c r="P382" s="18" t="str">
        <f>VLOOKUP($A382,'Hospitalisation Details'!$A$2:$K$2338,9,FALSE)</f>
        <v>R1013</v>
      </c>
      <c r="Q382" s="43">
        <f>VLOOKUP($A382,'Hospitalisation Details'!$A$2:$K$2338,11,FALSE)</f>
        <v>52</v>
      </c>
    </row>
    <row r="383" spans="1:17" ht="15.75" hidden="1">
      <c r="A383" s="42" t="s">
        <v>1989</v>
      </c>
      <c r="B383" s="6" t="s">
        <v>2750</v>
      </c>
      <c r="C383" s="18">
        <f>VLOOKUP($A383,'Medical Examinations'!$A$1:$J$2336,2,FALSE)</f>
        <v>19.54</v>
      </c>
      <c r="D383" s="18">
        <f>VLOOKUP($A383,'Medical Examinations'!$A$1:$J$2336,3,FALSE)</f>
        <v>5.37</v>
      </c>
      <c r="E383" s="18" t="str">
        <f>VLOOKUP($A383,'Medical Examinations'!$A$1:$J$2336,4,FALSE)</f>
        <v>No</v>
      </c>
      <c r="F383" s="18" t="str">
        <f>VLOOKUP($A383,'Medical Examinations'!$A$1:$J$2336,5,FALSE)</f>
        <v>No</v>
      </c>
      <c r="G383" s="18" t="str">
        <f>VLOOKUP($A383,'Medical Examinations'!$A$1:$J$2336,6,FALSE)</f>
        <v>No</v>
      </c>
      <c r="H383" s="18">
        <f>VLOOKUP($A383,'Medical Examinations'!$A$1:$J$2336,7,FALSE)</f>
        <v>0</v>
      </c>
      <c r="I383" s="18" t="str">
        <f>VLOOKUP($A383,'Medical Examinations'!$A$1:$J$2336,8,FALSE)</f>
        <v>yes</v>
      </c>
      <c r="J383" s="18" t="str">
        <f>VLOOKUP($A383,'Medical Examinations'!$A$1:$J$2336,9,FALSE)</f>
        <v>Healthy Weight</v>
      </c>
      <c r="K383" s="18" t="str">
        <f>VLOOKUP($A383,'Medical Examinations'!$A$1:$J$2336,10,FALSE)</f>
        <v>Normal</v>
      </c>
      <c r="L383" s="18" t="str">
        <f>VLOOKUP($A383,'Hospitalisation Details'!$A$2:$K$2338,10,FALSE)</f>
        <v>13-Dec-1990</v>
      </c>
      <c r="M383" s="40">
        <f>VLOOKUP($A383,'Hospitalisation Details'!$A$2:$K$2338,6,FALSE)</f>
        <v>27092.38</v>
      </c>
      <c r="N383" s="18" t="str">
        <f>VLOOKUP($A383,'Hospitalisation Details'!$A$2:$K$2338,7,FALSE)</f>
        <v>tier - 2</v>
      </c>
      <c r="O383" s="18" t="str">
        <f>VLOOKUP($A383,'Hospitalisation Details'!$A$2:$K$2338,8,FALSE)</f>
        <v>tier - 3</v>
      </c>
      <c r="P383" s="18" t="str">
        <f>VLOOKUP($A383,'Hospitalisation Details'!$A$2:$K$2338,9,FALSE)</f>
        <v>R1011</v>
      </c>
      <c r="Q383" s="43">
        <f>VLOOKUP($A383,'Hospitalisation Details'!$A$2:$K$2338,11,FALSE)</f>
        <v>32</v>
      </c>
    </row>
    <row r="384" spans="1:17" ht="15.75" hidden="1">
      <c r="A384" s="41" t="s">
        <v>1988</v>
      </c>
      <c r="B384" s="39" t="s">
        <v>2751</v>
      </c>
      <c r="C384" s="18">
        <f>VLOOKUP($A384,'Medical Examinations'!$A$1:$J$2336,2,FALSE)</f>
        <v>26.74</v>
      </c>
      <c r="D384" s="18">
        <f>VLOOKUP($A384,'Medical Examinations'!$A$1:$J$2336,3,FALSE)</f>
        <v>4.3099999999999996</v>
      </c>
      <c r="E384" s="18" t="str">
        <f>VLOOKUP($A384,'Medical Examinations'!$A$1:$J$2336,4,FALSE)</f>
        <v>No</v>
      </c>
      <c r="F384" s="18" t="str">
        <f>VLOOKUP($A384,'Medical Examinations'!$A$1:$J$2336,5,FALSE)</f>
        <v>No</v>
      </c>
      <c r="G384" s="18" t="str">
        <f>VLOOKUP($A384,'Medical Examinations'!$A$1:$J$2336,6,FALSE)</f>
        <v>No</v>
      </c>
      <c r="H384" s="18">
        <f>VLOOKUP($A384,'Medical Examinations'!$A$1:$J$2336,7,FALSE)</f>
        <v>0</v>
      </c>
      <c r="I384" s="18" t="str">
        <f>VLOOKUP($A384,'Medical Examinations'!$A$1:$J$2336,8,FALSE)</f>
        <v>yes</v>
      </c>
      <c r="J384" s="18" t="str">
        <f>VLOOKUP($A384,'Medical Examinations'!$A$1:$J$2336,9,FALSE)</f>
        <v>OverWeight</v>
      </c>
      <c r="K384" s="18" t="str">
        <f>VLOOKUP($A384,'Medical Examinations'!$A$1:$J$2336,10,FALSE)</f>
        <v>Normal</v>
      </c>
      <c r="L384" s="18" t="str">
        <f>VLOOKUP($A384,'Hospitalisation Details'!$A$2:$K$2338,10,FALSE)</f>
        <v>2-Jul-1994</v>
      </c>
      <c r="M384" s="40">
        <f>VLOOKUP($A384,'Hospitalisation Details'!$A$2:$K$2338,6,FALSE)</f>
        <v>27080.639999999999</v>
      </c>
      <c r="N384" s="18" t="str">
        <f>VLOOKUP($A384,'Hospitalisation Details'!$A$2:$K$2338,7,FALSE)</f>
        <v>tier - 2</v>
      </c>
      <c r="O384" s="18" t="str">
        <f>VLOOKUP($A384,'Hospitalisation Details'!$A$2:$K$2338,8,FALSE)</f>
        <v>tier - 2</v>
      </c>
      <c r="P384" s="18" t="str">
        <f>VLOOKUP($A384,'Hospitalisation Details'!$A$2:$K$2338,9,FALSE)</f>
        <v>R1011</v>
      </c>
      <c r="Q384" s="43">
        <f>VLOOKUP($A384,'Hospitalisation Details'!$A$2:$K$2338,11,FALSE)</f>
        <v>28</v>
      </c>
    </row>
    <row r="385" spans="1:17" ht="15.75" hidden="1">
      <c r="A385" s="42" t="s">
        <v>1987</v>
      </c>
      <c r="B385" s="6" t="s">
        <v>2752</v>
      </c>
      <c r="C385" s="18">
        <f>VLOOKUP($A385,'Medical Examinations'!$A$1:$J$2336,2,FALSE)</f>
        <v>22.99</v>
      </c>
      <c r="D385" s="18">
        <f>VLOOKUP($A385,'Medical Examinations'!$A$1:$J$2336,3,FALSE)</f>
        <v>10.46</v>
      </c>
      <c r="E385" s="18" t="str">
        <f>VLOOKUP($A385,'Medical Examinations'!$A$1:$J$2336,4,FALSE)</f>
        <v>No</v>
      </c>
      <c r="F385" s="18" t="str">
        <f>VLOOKUP($A385,'Medical Examinations'!$A$1:$J$2336,5,FALSE)</f>
        <v>No</v>
      </c>
      <c r="G385" s="18" t="str">
        <f>VLOOKUP($A385,'Medical Examinations'!$A$1:$J$2336,6,FALSE)</f>
        <v>No</v>
      </c>
      <c r="H385" s="18">
        <f>VLOOKUP($A385,'Medical Examinations'!$A$1:$J$2336,7,FALSE)</f>
        <v>3</v>
      </c>
      <c r="I385" s="18" t="str">
        <f>VLOOKUP($A385,'Medical Examinations'!$A$1:$J$2336,8,FALSE)</f>
        <v>yes</v>
      </c>
      <c r="J385" s="18" t="str">
        <f>VLOOKUP($A385,'Medical Examinations'!$A$1:$J$2336,9,FALSE)</f>
        <v>Healthy Weight</v>
      </c>
      <c r="K385" s="18" t="str">
        <f>VLOOKUP($A385,'Medical Examinations'!$A$1:$J$2336,10,FALSE)</f>
        <v>Diabetes</v>
      </c>
      <c r="L385" s="18" t="str">
        <f>VLOOKUP($A385,'Hospitalisation Details'!$A$2:$K$2338,10,FALSE)</f>
        <v>30-Jun-1958</v>
      </c>
      <c r="M385" s="40">
        <f>VLOOKUP($A385,'Hospitalisation Details'!$A$2:$K$2338,6,FALSE)</f>
        <v>27037.91</v>
      </c>
      <c r="N385" s="18" t="str">
        <f>VLOOKUP($A385,'Hospitalisation Details'!$A$2:$K$2338,7,FALSE)</f>
        <v>tier - 2</v>
      </c>
      <c r="O385" s="18" t="str">
        <f>VLOOKUP($A385,'Hospitalisation Details'!$A$2:$K$2338,8,FALSE)</f>
        <v>tier - 2</v>
      </c>
      <c r="P385" s="18" t="str">
        <f>VLOOKUP($A385,'Hospitalisation Details'!$A$2:$K$2338,9,FALSE)</f>
        <v>R1013</v>
      </c>
      <c r="Q385" s="43">
        <f>VLOOKUP($A385,'Hospitalisation Details'!$A$2:$K$2338,11,FALSE)</f>
        <v>64</v>
      </c>
    </row>
    <row r="386" spans="1:17" ht="15.75">
      <c r="A386" s="41" t="s">
        <v>1986</v>
      </c>
      <c r="B386" s="39" t="s">
        <v>2753</v>
      </c>
      <c r="C386" s="18">
        <f>VLOOKUP($A386,'Medical Examinations'!$A$1:$J$2336,2,FALSE)</f>
        <v>31.46</v>
      </c>
      <c r="D386" s="18">
        <f>VLOOKUP($A386,'Medical Examinations'!$A$1:$J$2336,3,FALSE)</f>
        <v>7.39</v>
      </c>
      <c r="E386" s="18" t="str">
        <f>VLOOKUP($A386,'Medical Examinations'!$A$1:$J$2336,4,FALSE)</f>
        <v>No</v>
      </c>
      <c r="F386" s="18" t="str">
        <f>VLOOKUP($A386,'Medical Examinations'!$A$1:$J$2336,5,FALSE)</f>
        <v>No</v>
      </c>
      <c r="G386" s="18" t="str">
        <f>VLOOKUP($A386,'Medical Examinations'!$A$1:$J$2336,6,FALSE)</f>
        <v>No</v>
      </c>
      <c r="H386" s="18">
        <f>VLOOKUP($A386,'Medical Examinations'!$A$1:$J$2336,7,FALSE)</f>
        <v>0</v>
      </c>
      <c r="I386" s="18" t="str">
        <f>VLOOKUP($A386,'Medical Examinations'!$A$1:$J$2336,8,FALSE)</f>
        <v>No</v>
      </c>
      <c r="J386" s="18" t="str">
        <f>VLOOKUP($A386,'Medical Examinations'!$A$1:$J$2336,9,FALSE)</f>
        <v>Obesity</v>
      </c>
      <c r="K386" s="18" t="str">
        <f>VLOOKUP($A386,'Medical Examinations'!$A$1:$J$2336,10,FALSE)</f>
        <v>Diabetes</v>
      </c>
      <c r="L386" s="18" t="str">
        <f>VLOOKUP($A386,'Hospitalisation Details'!$A$2:$K$2338,10,FALSE)</f>
        <v>9-Jul-1960</v>
      </c>
      <c r="M386" s="40">
        <f>VLOOKUP($A386,'Hospitalisation Details'!$A$2:$K$2338,6,FALSE)</f>
        <v>27000.98</v>
      </c>
      <c r="N386" s="18" t="str">
        <f>VLOOKUP($A386,'Hospitalisation Details'!$A$2:$K$2338,7,FALSE)</f>
        <v>tier - 2</v>
      </c>
      <c r="O386" s="18" t="str">
        <f>VLOOKUP($A386,'Hospitalisation Details'!$A$2:$K$2338,8,FALSE)</f>
        <v>tier - 2</v>
      </c>
      <c r="P386" s="18" t="str">
        <f>VLOOKUP($A386,'Hospitalisation Details'!$A$2:$K$2338,9,FALSE)</f>
        <v>R1013</v>
      </c>
      <c r="Q386" s="43">
        <f>VLOOKUP($A386,'Hospitalisation Details'!$A$2:$K$2338,11,FALSE)</f>
        <v>62</v>
      </c>
    </row>
    <row r="387" spans="1:17" ht="15.75" hidden="1">
      <c r="A387" s="42" t="s">
        <v>1985</v>
      </c>
      <c r="B387" s="6" t="s">
        <v>2754</v>
      </c>
      <c r="C387" s="18">
        <f>VLOOKUP($A387,'Medical Examinations'!$A$1:$J$2336,2,FALSE)</f>
        <v>30.86</v>
      </c>
      <c r="D387" s="18">
        <f>VLOOKUP($A387,'Medical Examinations'!$A$1:$J$2336,3,FALSE)</f>
        <v>6.18</v>
      </c>
      <c r="E387" s="18" t="str">
        <f>VLOOKUP($A387,'Medical Examinations'!$A$1:$J$2336,4,FALSE)</f>
        <v>No</v>
      </c>
      <c r="F387" s="18" t="str">
        <f>VLOOKUP($A387,'Medical Examinations'!$A$1:$J$2336,5,FALSE)</f>
        <v>yes</v>
      </c>
      <c r="G387" s="18" t="str">
        <f>VLOOKUP($A387,'Medical Examinations'!$A$1:$J$2336,6,FALSE)</f>
        <v>No</v>
      </c>
      <c r="H387" s="18">
        <f>VLOOKUP($A387,'Medical Examinations'!$A$1:$J$2336,7,FALSE)</f>
        <v>2</v>
      </c>
      <c r="I387" s="18" t="str">
        <f>VLOOKUP($A387,'Medical Examinations'!$A$1:$J$2336,8,FALSE)</f>
        <v>yes</v>
      </c>
      <c r="J387" s="18" t="str">
        <f>VLOOKUP($A387,'Medical Examinations'!$A$1:$J$2336,9,FALSE)</f>
        <v>Obesity</v>
      </c>
      <c r="K387" s="18" t="str">
        <f>VLOOKUP($A387,'Medical Examinations'!$A$1:$J$2336,10,FALSE)</f>
        <v>Prediabetes</v>
      </c>
      <c r="L387" s="18" t="str">
        <f>VLOOKUP($A387,'Hospitalisation Details'!$A$2:$K$2338,10,FALSE)</f>
        <v>9-Nov-2000</v>
      </c>
      <c r="M387" s="40">
        <f>VLOOKUP($A387,'Hospitalisation Details'!$A$2:$K$2338,6,FALSE)</f>
        <v>26936.98</v>
      </c>
      <c r="N387" s="18" t="str">
        <f>VLOOKUP($A387,'Hospitalisation Details'!$A$2:$K$2338,7,FALSE)</f>
        <v>tier - 2</v>
      </c>
      <c r="O387" s="18" t="str">
        <f>VLOOKUP($A387,'Hospitalisation Details'!$A$2:$K$2338,8,FALSE)</f>
        <v>tier - 3</v>
      </c>
      <c r="P387" s="18" t="str">
        <f>VLOOKUP($A387,'Hospitalisation Details'!$A$2:$K$2338,9,FALSE)</f>
        <v>R1011</v>
      </c>
      <c r="Q387" s="43">
        <f>VLOOKUP($A387,'Hospitalisation Details'!$A$2:$K$2338,11,FALSE)</f>
        <v>22</v>
      </c>
    </row>
    <row r="388" spans="1:17" ht="15.75" hidden="1">
      <c r="A388" s="41" t="s">
        <v>1984</v>
      </c>
      <c r="B388" s="39" t="s">
        <v>2755</v>
      </c>
      <c r="C388" s="18">
        <f>VLOOKUP($A388,'Medical Examinations'!$A$1:$J$2336,2,FALSE)</f>
        <v>31.96</v>
      </c>
      <c r="D388" s="18">
        <f>VLOOKUP($A388,'Medical Examinations'!$A$1:$J$2336,3,FALSE)</f>
        <v>8.86</v>
      </c>
      <c r="E388" s="18" t="str">
        <f>VLOOKUP($A388,'Medical Examinations'!$A$1:$J$2336,4,FALSE)</f>
        <v>No</v>
      </c>
      <c r="F388" s="18" t="str">
        <f>VLOOKUP($A388,'Medical Examinations'!$A$1:$J$2336,5,FALSE)</f>
        <v>No</v>
      </c>
      <c r="G388" s="18" t="str">
        <f>VLOOKUP($A388,'Medical Examinations'!$A$1:$J$2336,6,FALSE)</f>
        <v>No</v>
      </c>
      <c r="H388" s="18">
        <f>VLOOKUP($A388,'Medical Examinations'!$A$1:$J$2336,7,FALSE)</f>
        <v>0</v>
      </c>
      <c r="I388" s="18" t="str">
        <f>VLOOKUP($A388,'Medical Examinations'!$A$1:$J$2336,8,FALSE)</f>
        <v>yes</v>
      </c>
      <c r="J388" s="18" t="str">
        <f>VLOOKUP($A388,'Medical Examinations'!$A$1:$J$2336,9,FALSE)</f>
        <v>Obesity</v>
      </c>
      <c r="K388" s="18" t="str">
        <f>VLOOKUP($A388,'Medical Examinations'!$A$1:$J$2336,10,FALSE)</f>
        <v>Diabetes</v>
      </c>
      <c r="L388" s="18" t="str">
        <f>VLOOKUP($A388,'Hospitalisation Details'!$A$2:$K$2338,10,FALSE)</f>
        <v>17-Jun-2002</v>
      </c>
      <c r="M388" s="40">
        <f>VLOOKUP($A388,'Hospitalisation Details'!$A$2:$K$2338,6,FALSE)</f>
        <v>26927.69</v>
      </c>
      <c r="N388" s="18" t="str">
        <f>VLOOKUP($A388,'Hospitalisation Details'!$A$2:$K$2338,7,FALSE)</f>
        <v>tier - 2</v>
      </c>
      <c r="O388" s="18" t="str">
        <f>VLOOKUP($A388,'Hospitalisation Details'!$A$2:$K$2338,8,FALSE)</f>
        <v>tier - 2</v>
      </c>
      <c r="P388" s="18" t="str">
        <f>VLOOKUP($A388,'Hospitalisation Details'!$A$2:$K$2338,9,FALSE)</f>
        <v>R1011</v>
      </c>
      <c r="Q388" s="43">
        <f>VLOOKUP($A388,'Hospitalisation Details'!$A$2:$K$2338,11,FALSE)</f>
        <v>20</v>
      </c>
    </row>
    <row r="389" spans="1:17" ht="15.75" hidden="1">
      <c r="A389" s="42" t="s">
        <v>1983</v>
      </c>
      <c r="B389" s="6" t="s">
        <v>2756</v>
      </c>
      <c r="C389" s="18">
        <f>VLOOKUP($A389,'Medical Examinations'!$A$1:$J$2336,2,FALSE)</f>
        <v>23.76</v>
      </c>
      <c r="D389" s="18">
        <f>VLOOKUP($A389,'Medical Examinations'!$A$1:$J$2336,3,FALSE)</f>
        <v>10.96</v>
      </c>
      <c r="E389" s="18" t="str">
        <f>VLOOKUP($A389,'Medical Examinations'!$A$1:$J$2336,4,FALSE)</f>
        <v>No</v>
      </c>
      <c r="F389" s="18" t="str">
        <f>VLOOKUP($A389,'Medical Examinations'!$A$1:$J$2336,5,FALSE)</f>
        <v>No</v>
      </c>
      <c r="G389" s="18" t="str">
        <f>VLOOKUP($A389,'Medical Examinations'!$A$1:$J$2336,6,FALSE)</f>
        <v>No</v>
      </c>
      <c r="H389" s="18">
        <f>VLOOKUP($A389,'Medical Examinations'!$A$1:$J$2336,7,FALSE)</f>
        <v>3</v>
      </c>
      <c r="I389" s="18" t="str">
        <f>VLOOKUP($A389,'Medical Examinations'!$A$1:$J$2336,8,FALSE)</f>
        <v>yes</v>
      </c>
      <c r="J389" s="18" t="str">
        <f>VLOOKUP($A389,'Medical Examinations'!$A$1:$J$2336,9,FALSE)</f>
        <v>Healthy Weight</v>
      </c>
      <c r="K389" s="18" t="str">
        <f>VLOOKUP($A389,'Medical Examinations'!$A$1:$J$2336,10,FALSE)</f>
        <v>Diabetes</v>
      </c>
      <c r="L389" s="18" t="str">
        <f>VLOOKUP($A389,'Hospitalisation Details'!$A$2:$K$2338,10,FALSE)</f>
        <v>25-Dec-1958</v>
      </c>
      <c r="M389" s="40">
        <f>VLOOKUP($A389,'Hospitalisation Details'!$A$2:$K$2338,6,FALSE)</f>
        <v>26926.51</v>
      </c>
      <c r="N389" s="18" t="str">
        <f>VLOOKUP($A389,'Hospitalisation Details'!$A$2:$K$2338,7,FALSE)</f>
        <v>tier - 2</v>
      </c>
      <c r="O389" s="18" t="str">
        <f>VLOOKUP($A389,'Hospitalisation Details'!$A$2:$K$2338,8,FALSE)</f>
        <v>tier - 1</v>
      </c>
      <c r="P389" s="18" t="str">
        <f>VLOOKUP($A389,'Hospitalisation Details'!$A$2:$K$2338,9,FALSE)</f>
        <v>R1013</v>
      </c>
      <c r="Q389" s="43">
        <f>VLOOKUP($A389,'Hospitalisation Details'!$A$2:$K$2338,11,FALSE)</f>
        <v>64</v>
      </c>
    </row>
    <row r="390" spans="1:17" ht="15.75" hidden="1">
      <c r="A390" s="41" t="s">
        <v>1982</v>
      </c>
      <c r="B390" s="39" t="s">
        <v>2757</v>
      </c>
      <c r="C390" s="18">
        <f>VLOOKUP($A390,'Medical Examinations'!$A$1:$J$2336,2,FALSE)</f>
        <v>19.38</v>
      </c>
      <c r="D390" s="18">
        <f>VLOOKUP($A390,'Medical Examinations'!$A$1:$J$2336,3,FALSE)</f>
        <v>6.28</v>
      </c>
      <c r="E390" s="18" t="str">
        <f>VLOOKUP($A390,'Medical Examinations'!$A$1:$J$2336,4,FALSE)</f>
        <v>No</v>
      </c>
      <c r="F390" s="18" t="str">
        <f>VLOOKUP($A390,'Medical Examinations'!$A$1:$J$2336,5,FALSE)</f>
        <v>No</v>
      </c>
      <c r="G390" s="18" t="str">
        <f>VLOOKUP($A390,'Medical Examinations'!$A$1:$J$2336,6,FALSE)</f>
        <v>No</v>
      </c>
      <c r="H390" s="18">
        <f>VLOOKUP($A390,'Medical Examinations'!$A$1:$J$2336,7,FALSE)</f>
        <v>0</v>
      </c>
      <c r="I390" s="18" t="str">
        <f>VLOOKUP($A390,'Medical Examinations'!$A$1:$J$2336,8,FALSE)</f>
        <v>yes</v>
      </c>
      <c r="J390" s="18" t="str">
        <f>VLOOKUP($A390,'Medical Examinations'!$A$1:$J$2336,9,FALSE)</f>
        <v>Healthy Weight</v>
      </c>
      <c r="K390" s="18" t="str">
        <f>VLOOKUP($A390,'Medical Examinations'!$A$1:$J$2336,10,FALSE)</f>
        <v>Prediabetes</v>
      </c>
      <c r="L390" s="18" t="str">
        <f>VLOOKUP($A390,'Hospitalisation Details'!$A$2:$K$2338,10,FALSE)</f>
        <v>22-Aug-1991</v>
      </c>
      <c r="M390" s="40">
        <f>VLOOKUP($A390,'Hospitalisation Details'!$A$2:$K$2338,6,FALSE)</f>
        <v>26912.560000000001</v>
      </c>
      <c r="N390" s="18" t="str">
        <f>VLOOKUP($A390,'Hospitalisation Details'!$A$2:$K$2338,7,FALSE)</f>
        <v>tier - 2</v>
      </c>
      <c r="O390" s="18" t="str">
        <f>VLOOKUP($A390,'Hospitalisation Details'!$A$2:$K$2338,8,FALSE)</f>
        <v>tier - 2</v>
      </c>
      <c r="P390" s="18" t="str">
        <f>VLOOKUP($A390,'Hospitalisation Details'!$A$2:$K$2338,9,FALSE)</f>
        <v>R1011</v>
      </c>
      <c r="Q390" s="43">
        <f>VLOOKUP($A390,'Hospitalisation Details'!$A$2:$K$2338,11,FALSE)</f>
        <v>31</v>
      </c>
    </row>
    <row r="391" spans="1:17" ht="15.75" hidden="1">
      <c r="A391" s="42" t="s">
        <v>1981</v>
      </c>
      <c r="B391" s="6" t="s">
        <v>2758</v>
      </c>
      <c r="C391" s="18">
        <f>VLOOKUP($A391,'Medical Examinations'!$A$1:$J$2336,2,FALSE)</f>
        <v>16.21</v>
      </c>
      <c r="D391" s="18">
        <f>VLOOKUP($A391,'Medical Examinations'!$A$1:$J$2336,3,FALSE)</f>
        <v>6.29</v>
      </c>
      <c r="E391" s="18" t="str">
        <f>VLOOKUP($A391,'Medical Examinations'!$A$1:$J$2336,4,FALSE)</f>
        <v>Yes</v>
      </c>
      <c r="F391" s="18" t="str">
        <f>VLOOKUP($A391,'Medical Examinations'!$A$1:$J$2336,5,FALSE)</f>
        <v>No</v>
      </c>
      <c r="G391" s="18" t="str">
        <f>VLOOKUP($A391,'Medical Examinations'!$A$1:$J$2336,6,FALSE)</f>
        <v>No</v>
      </c>
      <c r="H391" s="18">
        <f>VLOOKUP($A391,'Medical Examinations'!$A$1:$J$2336,7,FALSE)</f>
        <v>1</v>
      </c>
      <c r="I391" s="18" t="str">
        <f>VLOOKUP($A391,'Medical Examinations'!$A$1:$J$2336,8,FALSE)</f>
        <v>Yes</v>
      </c>
      <c r="J391" s="18" t="str">
        <f>VLOOKUP($A391,'Medical Examinations'!$A$1:$J$2336,9,FALSE)</f>
        <v>UnderWeight</v>
      </c>
      <c r="K391" s="18" t="str">
        <f>VLOOKUP($A391,'Medical Examinations'!$A$1:$J$2336,10,FALSE)</f>
        <v>Prediabetes</v>
      </c>
      <c r="L391" s="18" t="str">
        <f>VLOOKUP($A391,'Hospitalisation Details'!$A$2:$K$2338,10,FALSE)</f>
        <v>22-Jul-1988</v>
      </c>
      <c r="M391" s="40">
        <f>VLOOKUP($A391,'Hospitalisation Details'!$A$2:$K$2338,6,FALSE)</f>
        <v>26607.89</v>
      </c>
      <c r="N391" s="18" t="str">
        <f>VLOOKUP($A391,'Hospitalisation Details'!$A$2:$K$2338,7,FALSE)</f>
        <v>tier - 2</v>
      </c>
      <c r="O391" s="18" t="str">
        <f>VLOOKUP($A391,'Hospitalisation Details'!$A$2:$K$2338,8,FALSE)</f>
        <v>tier - 1</v>
      </c>
      <c r="P391" s="18" t="str">
        <f>VLOOKUP($A391,'Hospitalisation Details'!$A$2:$K$2338,9,FALSE)</f>
        <v>R1011</v>
      </c>
      <c r="Q391" s="43">
        <f>VLOOKUP($A391,'Hospitalisation Details'!$A$2:$K$2338,11,FALSE)</f>
        <v>34</v>
      </c>
    </row>
    <row r="392" spans="1:17" ht="15.75" hidden="1">
      <c r="A392" s="41" t="s">
        <v>1980</v>
      </c>
      <c r="B392" s="39" t="s">
        <v>2759</v>
      </c>
      <c r="C392" s="18">
        <f>VLOOKUP($A392,'Medical Examinations'!$A$1:$J$2336,2,FALSE)</f>
        <v>32.54</v>
      </c>
      <c r="D392" s="18">
        <f>VLOOKUP($A392,'Medical Examinations'!$A$1:$J$2336,3,FALSE)</f>
        <v>4.0199999999999996</v>
      </c>
      <c r="E392" s="18" t="str">
        <f>VLOOKUP($A392,'Medical Examinations'!$A$1:$J$2336,4,FALSE)</f>
        <v>No</v>
      </c>
      <c r="F392" s="18" t="str">
        <f>VLOOKUP($A392,'Medical Examinations'!$A$1:$J$2336,5,FALSE)</f>
        <v>yes</v>
      </c>
      <c r="G392" s="18" t="str">
        <f>VLOOKUP($A392,'Medical Examinations'!$A$1:$J$2336,6,FALSE)</f>
        <v>No</v>
      </c>
      <c r="H392" s="18">
        <f>VLOOKUP($A392,'Medical Examinations'!$A$1:$J$2336,7,FALSE)</f>
        <v>1</v>
      </c>
      <c r="I392" s="18" t="str">
        <f>VLOOKUP($A392,'Medical Examinations'!$A$1:$J$2336,8,FALSE)</f>
        <v>yes</v>
      </c>
      <c r="J392" s="18" t="str">
        <f>VLOOKUP($A392,'Medical Examinations'!$A$1:$J$2336,9,FALSE)</f>
        <v>Obesity</v>
      </c>
      <c r="K392" s="18" t="str">
        <f>VLOOKUP($A392,'Medical Examinations'!$A$1:$J$2336,10,FALSE)</f>
        <v>Normal</v>
      </c>
      <c r="L392" s="18" t="str">
        <f>VLOOKUP($A392,'Hospitalisation Details'!$A$2:$K$2338,10,FALSE)</f>
        <v>5-Sep-2004</v>
      </c>
      <c r="M392" s="40">
        <f>VLOOKUP($A392,'Hospitalisation Details'!$A$2:$K$2338,6,FALSE)</f>
        <v>26479.4</v>
      </c>
      <c r="N392" s="18" t="str">
        <f>VLOOKUP($A392,'Hospitalisation Details'!$A$2:$K$2338,7,FALSE)</f>
        <v>tier - 2</v>
      </c>
      <c r="O392" s="18" t="str">
        <f>VLOOKUP($A392,'Hospitalisation Details'!$A$2:$K$2338,8,FALSE)</f>
        <v>tier - 2</v>
      </c>
      <c r="P392" s="18" t="str">
        <f>VLOOKUP($A392,'Hospitalisation Details'!$A$2:$K$2338,9,FALSE)</f>
        <v>R1011</v>
      </c>
      <c r="Q392" s="43">
        <f>VLOOKUP($A392,'Hospitalisation Details'!$A$2:$K$2338,11,FALSE)</f>
        <v>18</v>
      </c>
    </row>
    <row r="393" spans="1:17" ht="15.75">
      <c r="A393" s="42" t="s">
        <v>1979</v>
      </c>
      <c r="B393" s="6" t="s">
        <v>2760</v>
      </c>
      <c r="C393" s="18">
        <f>VLOOKUP($A393,'Medical Examinations'!$A$1:$J$2336,2,FALSE)</f>
        <v>36.765000000000001</v>
      </c>
      <c r="D393" s="18">
        <f>VLOOKUP($A393,'Medical Examinations'!$A$1:$J$2336,3,FALSE)</f>
        <v>11.95</v>
      </c>
      <c r="E393" s="18" t="str">
        <f>VLOOKUP($A393,'Medical Examinations'!$A$1:$J$2336,4,FALSE)</f>
        <v>Yes</v>
      </c>
      <c r="F393" s="18" t="str">
        <f>VLOOKUP($A393,'Medical Examinations'!$A$1:$J$2336,5,FALSE)</f>
        <v>No</v>
      </c>
      <c r="G393" s="18" t="str">
        <f>VLOOKUP($A393,'Medical Examinations'!$A$1:$J$2336,6,FALSE)</f>
        <v>No</v>
      </c>
      <c r="H393" s="18">
        <f>VLOOKUP($A393,'Medical Examinations'!$A$1:$J$2336,7,FALSE)</f>
        <v>2</v>
      </c>
      <c r="I393" s="18" t="str">
        <f>VLOOKUP($A393,'Medical Examinations'!$A$1:$J$2336,8,FALSE)</f>
        <v>No</v>
      </c>
      <c r="J393" s="18" t="str">
        <f>VLOOKUP($A393,'Medical Examinations'!$A$1:$J$2336,9,FALSE)</f>
        <v>Obesity</v>
      </c>
      <c r="K393" s="18" t="str">
        <f>VLOOKUP($A393,'Medical Examinations'!$A$1:$J$2336,10,FALSE)</f>
        <v>Diabetes</v>
      </c>
      <c r="L393" s="18" t="str">
        <f>VLOOKUP($A393,'Hospitalisation Details'!$A$2:$K$2338,10,FALSE)</f>
        <v>27-Aug-1970</v>
      </c>
      <c r="M393" s="40">
        <f>VLOOKUP($A393,'Hospitalisation Details'!$A$2:$K$2338,6,FALSE)</f>
        <v>26467.1</v>
      </c>
      <c r="N393" s="18" t="str">
        <f>VLOOKUP($A393,'Hospitalisation Details'!$A$2:$K$2338,7,FALSE)</f>
        <v>tier - 2</v>
      </c>
      <c r="O393" s="18" t="str">
        <f>VLOOKUP($A393,'Hospitalisation Details'!$A$2:$K$2338,8,FALSE)</f>
        <v>tier - 3</v>
      </c>
      <c r="P393" s="18" t="str">
        <f>VLOOKUP($A393,'Hospitalisation Details'!$A$2:$K$2338,9,FALSE)</f>
        <v>R1012</v>
      </c>
      <c r="Q393" s="43">
        <f>VLOOKUP($A393,'Hospitalisation Details'!$A$2:$K$2338,11,FALSE)</f>
        <v>52</v>
      </c>
    </row>
    <row r="394" spans="1:17" ht="15.75">
      <c r="A394" s="41" t="s">
        <v>1978</v>
      </c>
      <c r="B394" s="39" t="s">
        <v>2761</v>
      </c>
      <c r="C394" s="18">
        <f>VLOOKUP($A394,'Medical Examinations'!$A$1:$J$2336,2,FALSE)</f>
        <v>35.909999999999997</v>
      </c>
      <c r="D394" s="18">
        <f>VLOOKUP($A394,'Medical Examinations'!$A$1:$J$2336,3,FALSE)</f>
        <v>8.7100000000000009</v>
      </c>
      <c r="E394" s="18" t="str">
        <f>VLOOKUP($A394,'Medical Examinations'!$A$1:$J$2336,4,FALSE)</f>
        <v>No</v>
      </c>
      <c r="F394" s="18" t="str">
        <f>VLOOKUP($A394,'Medical Examinations'!$A$1:$J$2336,5,FALSE)</f>
        <v>No</v>
      </c>
      <c r="G394" s="18" t="str">
        <f>VLOOKUP($A394,'Medical Examinations'!$A$1:$J$2336,6,FALSE)</f>
        <v>No</v>
      </c>
      <c r="H394" s="18">
        <f>VLOOKUP($A394,'Medical Examinations'!$A$1:$J$2336,7,FALSE)</f>
        <v>0</v>
      </c>
      <c r="I394" s="18" t="str">
        <f>VLOOKUP($A394,'Medical Examinations'!$A$1:$J$2336,8,FALSE)</f>
        <v>No</v>
      </c>
      <c r="J394" s="18" t="str">
        <f>VLOOKUP($A394,'Medical Examinations'!$A$1:$J$2336,9,FALSE)</f>
        <v>Obesity</v>
      </c>
      <c r="K394" s="18" t="str">
        <f>VLOOKUP($A394,'Medical Examinations'!$A$1:$J$2336,10,FALSE)</f>
        <v>Diabetes</v>
      </c>
      <c r="L394" s="18" t="str">
        <f>VLOOKUP($A394,'Hospitalisation Details'!$A$2:$K$2338,10,FALSE)</f>
        <v>21-Sep-1974</v>
      </c>
      <c r="M394" s="40">
        <f>VLOOKUP($A394,'Hospitalisation Details'!$A$2:$K$2338,6,FALSE)</f>
        <v>26392.26</v>
      </c>
      <c r="N394" s="18" t="str">
        <f>VLOOKUP($A394,'Hospitalisation Details'!$A$2:$K$2338,7,FALSE)</f>
        <v>tier - 2</v>
      </c>
      <c r="O394" s="18" t="str">
        <f>VLOOKUP($A394,'Hospitalisation Details'!$A$2:$K$2338,8,FALSE)</f>
        <v>tier - 2</v>
      </c>
      <c r="P394" s="18" t="str">
        <f>VLOOKUP($A394,'Hospitalisation Details'!$A$2:$K$2338,9,FALSE)</f>
        <v>R1024</v>
      </c>
      <c r="Q394" s="43">
        <f>VLOOKUP($A394,'Hospitalisation Details'!$A$2:$K$2338,11,FALSE)</f>
        <v>48</v>
      </c>
    </row>
    <row r="395" spans="1:17" ht="15.75" hidden="1">
      <c r="A395" s="42" t="s">
        <v>1977</v>
      </c>
      <c r="B395" s="6" t="s">
        <v>2586</v>
      </c>
      <c r="C395" s="18">
        <f>VLOOKUP($A395,'Medical Examinations'!$A$1:$J$2336,2,FALSE)</f>
        <v>32.06</v>
      </c>
      <c r="D395" s="18">
        <f>VLOOKUP($A395,'Medical Examinations'!$A$1:$J$2336,3,FALSE)</f>
        <v>4.67</v>
      </c>
      <c r="E395" s="18" t="str">
        <f>VLOOKUP($A395,'Medical Examinations'!$A$1:$J$2336,4,FALSE)</f>
        <v>No</v>
      </c>
      <c r="F395" s="18" t="str">
        <f>VLOOKUP($A395,'Medical Examinations'!$A$1:$J$2336,5,FALSE)</f>
        <v>yes</v>
      </c>
      <c r="G395" s="18" t="str">
        <f>VLOOKUP($A395,'Medical Examinations'!$A$1:$J$2336,6,FALSE)</f>
        <v>No</v>
      </c>
      <c r="H395" s="18">
        <f>VLOOKUP($A395,'Medical Examinations'!$A$1:$J$2336,7,FALSE)</f>
        <v>1</v>
      </c>
      <c r="I395" s="18" t="str">
        <f>VLOOKUP($A395,'Medical Examinations'!$A$1:$J$2336,8,FALSE)</f>
        <v>yes</v>
      </c>
      <c r="J395" s="18" t="str">
        <f>VLOOKUP($A395,'Medical Examinations'!$A$1:$J$2336,9,FALSE)</f>
        <v>Obesity</v>
      </c>
      <c r="K395" s="18" t="str">
        <f>VLOOKUP($A395,'Medical Examinations'!$A$1:$J$2336,10,FALSE)</f>
        <v>Normal</v>
      </c>
      <c r="L395" s="18" t="str">
        <f>VLOOKUP($A395,'Hospitalisation Details'!$A$2:$K$2338,10,FALSE)</f>
        <v>5-Dec-2004</v>
      </c>
      <c r="M395" s="40">
        <f>VLOOKUP($A395,'Hospitalisation Details'!$A$2:$K$2338,6,FALSE)</f>
        <v>26316.59</v>
      </c>
      <c r="N395" s="18" t="str">
        <f>VLOOKUP($A395,'Hospitalisation Details'!$A$2:$K$2338,7,FALSE)</f>
        <v>tier - 2</v>
      </c>
      <c r="O395" s="18" t="str">
        <f>VLOOKUP($A395,'Hospitalisation Details'!$A$2:$K$2338,8,FALSE)</f>
        <v>tier - 3</v>
      </c>
      <c r="P395" s="18" t="str">
        <f>VLOOKUP($A395,'Hospitalisation Details'!$A$2:$K$2338,9,FALSE)</f>
        <v>R1011</v>
      </c>
      <c r="Q395" s="43">
        <f>VLOOKUP($A395,'Hospitalisation Details'!$A$2:$K$2338,11,FALSE)</f>
        <v>18</v>
      </c>
    </row>
    <row r="396" spans="1:17" ht="15.75">
      <c r="A396" s="41" t="s">
        <v>1976</v>
      </c>
      <c r="B396" s="39" t="s">
        <v>2762</v>
      </c>
      <c r="C396" s="18">
        <f>VLOOKUP($A396,'Medical Examinations'!$A$1:$J$2336,2,FALSE)</f>
        <v>24.1</v>
      </c>
      <c r="D396" s="18">
        <f>VLOOKUP($A396,'Medical Examinations'!$A$1:$J$2336,3,FALSE)</f>
        <v>11.14</v>
      </c>
      <c r="E396" s="18" t="str">
        <f>VLOOKUP($A396,'Medical Examinations'!$A$1:$J$2336,4,FALSE)</f>
        <v>Yes</v>
      </c>
      <c r="F396" s="18" t="str">
        <f>VLOOKUP($A396,'Medical Examinations'!$A$1:$J$2336,5,FALSE)</f>
        <v>No</v>
      </c>
      <c r="G396" s="18" t="str">
        <f>VLOOKUP($A396,'Medical Examinations'!$A$1:$J$2336,6,FALSE)</f>
        <v>No</v>
      </c>
      <c r="H396" s="18">
        <f>VLOOKUP($A396,'Medical Examinations'!$A$1:$J$2336,7,FALSE)</f>
        <v>1</v>
      </c>
      <c r="I396" s="18" t="str">
        <f>VLOOKUP($A396,'Medical Examinations'!$A$1:$J$2336,8,FALSE)</f>
        <v>No</v>
      </c>
      <c r="J396" s="18" t="str">
        <f>VLOOKUP($A396,'Medical Examinations'!$A$1:$J$2336,9,FALSE)</f>
        <v>Healthy Weight</v>
      </c>
      <c r="K396" s="18" t="str">
        <f>VLOOKUP($A396,'Medical Examinations'!$A$1:$J$2336,10,FALSE)</f>
        <v>Diabetes</v>
      </c>
      <c r="L396" s="18" t="str">
        <f>VLOOKUP($A396,'Hospitalisation Details'!$A$2:$K$2338,10,FALSE)</f>
        <v>4-Jun-1975</v>
      </c>
      <c r="M396" s="40">
        <f>VLOOKUP($A396,'Hospitalisation Details'!$A$2:$K$2338,6,FALSE)</f>
        <v>26236.58</v>
      </c>
      <c r="N396" s="18" t="str">
        <f>VLOOKUP($A396,'Hospitalisation Details'!$A$2:$K$2338,7,FALSE)</f>
        <v>tier - 2</v>
      </c>
      <c r="O396" s="18" t="str">
        <f>VLOOKUP($A396,'Hospitalisation Details'!$A$2:$K$2338,8,FALSE)</f>
        <v>tier - 1</v>
      </c>
      <c r="P396" s="18" t="str">
        <f>VLOOKUP($A396,'Hospitalisation Details'!$A$2:$K$2338,9,FALSE)</f>
        <v>R1011</v>
      </c>
      <c r="Q396" s="43">
        <f>VLOOKUP($A396,'Hospitalisation Details'!$A$2:$K$2338,11,FALSE)</f>
        <v>48</v>
      </c>
    </row>
    <row r="397" spans="1:17" ht="15.75">
      <c r="A397" s="42" t="s">
        <v>1975</v>
      </c>
      <c r="B397" s="6" t="s">
        <v>2763</v>
      </c>
      <c r="C397" s="18">
        <f>VLOOKUP($A397,'Medical Examinations'!$A$1:$J$2336,2,FALSE)</f>
        <v>27.1</v>
      </c>
      <c r="D397" s="18">
        <f>VLOOKUP($A397,'Medical Examinations'!$A$1:$J$2336,3,FALSE)</f>
        <v>9.0500000000000007</v>
      </c>
      <c r="E397" s="18" t="str">
        <f>VLOOKUP($A397,'Medical Examinations'!$A$1:$J$2336,4,FALSE)</f>
        <v>No</v>
      </c>
      <c r="F397" s="18" t="str">
        <f>VLOOKUP($A397,'Medical Examinations'!$A$1:$J$2336,5,FALSE)</f>
        <v>No</v>
      </c>
      <c r="G397" s="18" t="str">
        <f>VLOOKUP($A397,'Medical Examinations'!$A$1:$J$2336,6,FALSE)</f>
        <v>No</v>
      </c>
      <c r="H397" s="18">
        <f>VLOOKUP($A397,'Medical Examinations'!$A$1:$J$2336,7,FALSE)</f>
        <v>2</v>
      </c>
      <c r="I397" s="18" t="str">
        <f>VLOOKUP($A397,'Medical Examinations'!$A$1:$J$2336,8,FALSE)</f>
        <v>No</v>
      </c>
      <c r="J397" s="18" t="str">
        <f>VLOOKUP($A397,'Medical Examinations'!$A$1:$J$2336,9,FALSE)</f>
        <v>OverWeight</v>
      </c>
      <c r="K397" s="18" t="str">
        <f>VLOOKUP($A397,'Medical Examinations'!$A$1:$J$2336,10,FALSE)</f>
        <v>Diabetes</v>
      </c>
      <c r="L397" s="18" t="str">
        <f>VLOOKUP($A397,'Hospitalisation Details'!$A$2:$K$2338,10,FALSE)</f>
        <v>7-Jul-1973</v>
      </c>
      <c r="M397" s="40">
        <f>VLOOKUP($A397,'Hospitalisation Details'!$A$2:$K$2338,6,FALSE)</f>
        <v>26140.36</v>
      </c>
      <c r="N397" s="18" t="str">
        <f>VLOOKUP($A397,'Hospitalisation Details'!$A$2:$K$2338,7,FALSE)</f>
        <v>tier - 2</v>
      </c>
      <c r="O397" s="18" t="str">
        <f>VLOOKUP($A397,'Hospitalisation Details'!$A$2:$K$2338,8,FALSE)</f>
        <v>tier - 3</v>
      </c>
      <c r="P397" s="18" t="str">
        <f>VLOOKUP($A397,'Hospitalisation Details'!$A$2:$K$2338,9,FALSE)</f>
        <v>R1011</v>
      </c>
      <c r="Q397" s="43">
        <f>VLOOKUP($A397,'Hospitalisation Details'!$A$2:$K$2338,11,FALSE)</f>
        <v>49</v>
      </c>
    </row>
    <row r="398" spans="1:17" ht="15.75" hidden="1">
      <c r="A398" s="41" t="s">
        <v>1974</v>
      </c>
      <c r="B398" s="39" t="s">
        <v>2764</v>
      </c>
      <c r="C398" s="18">
        <f>VLOOKUP($A398,'Medical Examinations'!$A$1:$J$2336,2,FALSE)</f>
        <v>24.42</v>
      </c>
      <c r="D398" s="18">
        <f>VLOOKUP($A398,'Medical Examinations'!$A$1:$J$2336,3,FALSE)</f>
        <v>11.31</v>
      </c>
      <c r="E398" s="18" t="str">
        <f>VLOOKUP($A398,'Medical Examinations'!$A$1:$J$2336,4,FALSE)</f>
        <v>No</v>
      </c>
      <c r="F398" s="18" t="str">
        <f>VLOOKUP($A398,'Medical Examinations'!$A$1:$J$2336,5,FALSE)</f>
        <v>No</v>
      </c>
      <c r="G398" s="18" t="str">
        <f>VLOOKUP($A398,'Medical Examinations'!$A$1:$J$2336,6,FALSE)</f>
        <v>No</v>
      </c>
      <c r="H398" s="18">
        <f>VLOOKUP($A398,'Medical Examinations'!$A$1:$J$2336,7,FALSE)</f>
        <v>0</v>
      </c>
      <c r="I398" s="18" t="str">
        <f>VLOOKUP($A398,'Medical Examinations'!$A$1:$J$2336,8,FALSE)</f>
        <v>yes</v>
      </c>
      <c r="J398" s="18" t="str">
        <f>VLOOKUP($A398,'Medical Examinations'!$A$1:$J$2336,9,FALSE)</f>
        <v>Healthy Weight</v>
      </c>
      <c r="K398" s="18" t="str">
        <f>VLOOKUP($A398,'Medical Examinations'!$A$1:$J$2336,10,FALSE)</f>
        <v>Diabetes</v>
      </c>
      <c r="L398" s="18" t="str">
        <f>VLOOKUP($A398,'Hospitalisation Details'!$A$2:$K$2338,10,FALSE)</f>
        <v>11-Oct-2002</v>
      </c>
      <c r="M398" s="40">
        <f>VLOOKUP($A398,'Hospitalisation Details'!$A$2:$K$2338,6,FALSE)</f>
        <v>26125.67</v>
      </c>
      <c r="N398" s="18" t="str">
        <f>VLOOKUP($A398,'Hospitalisation Details'!$A$2:$K$2338,7,FALSE)</f>
        <v>tier - 2</v>
      </c>
      <c r="O398" s="18" t="str">
        <f>VLOOKUP($A398,'Hospitalisation Details'!$A$2:$K$2338,8,FALSE)</f>
        <v>tier - 1</v>
      </c>
      <c r="P398" s="18" t="str">
        <f>VLOOKUP($A398,'Hospitalisation Details'!$A$2:$K$2338,9,FALSE)</f>
        <v>R1013</v>
      </c>
      <c r="Q398" s="43">
        <f>VLOOKUP($A398,'Hospitalisation Details'!$A$2:$K$2338,11,FALSE)</f>
        <v>20</v>
      </c>
    </row>
    <row r="399" spans="1:17" ht="15.75" hidden="1">
      <c r="A399" s="42" t="s">
        <v>1973</v>
      </c>
      <c r="B399" s="6" t="s">
        <v>2765</v>
      </c>
      <c r="C399" s="18">
        <f>VLOOKUP($A399,'Medical Examinations'!$A$1:$J$2336,2,FALSE)</f>
        <v>26.695</v>
      </c>
      <c r="D399" s="18">
        <f>VLOOKUP($A399,'Medical Examinations'!$A$1:$J$2336,3,FALSE)</f>
        <v>4.68</v>
      </c>
      <c r="E399" s="18" t="str">
        <f>VLOOKUP($A399,'Medical Examinations'!$A$1:$J$2336,4,FALSE)</f>
        <v>Yes</v>
      </c>
      <c r="F399" s="18" t="str">
        <f>VLOOKUP($A399,'Medical Examinations'!$A$1:$J$2336,5,FALSE)</f>
        <v>No</v>
      </c>
      <c r="G399" s="18" t="str">
        <f>VLOOKUP($A399,'Medical Examinations'!$A$1:$J$2336,6,FALSE)</f>
        <v>No</v>
      </c>
      <c r="H399" s="18">
        <f>VLOOKUP($A399,'Medical Examinations'!$A$1:$J$2336,7,FALSE)</f>
        <v>2</v>
      </c>
      <c r="I399" s="18" t="str">
        <f>VLOOKUP($A399,'Medical Examinations'!$A$1:$J$2336,8,FALSE)</f>
        <v>Yes</v>
      </c>
      <c r="J399" s="18" t="str">
        <f>VLOOKUP($A399,'Medical Examinations'!$A$1:$J$2336,9,FALSE)</f>
        <v>OverWeight</v>
      </c>
      <c r="K399" s="18" t="str">
        <f>VLOOKUP($A399,'Medical Examinations'!$A$1:$J$2336,10,FALSE)</f>
        <v>Normal</v>
      </c>
      <c r="L399" s="18" t="str">
        <f>VLOOKUP($A399,'Hospitalisation Details'!$A$2:$K$2338,10,FALSE)</f>
        <v>9-Jul-1966</v>
      </c>
      <c r="M399" s="40">
        <f>VLOOKUP($A399,'Hospitalisation Details'!$A$2:$K$2338,6,FALSE)</f>
        <v>26109.33</v>
      </c>
      <c r="N399" s="18" t="str">
        <f>VLOOKUP($A399,'Hospitalisation Details'!$A$2:$K$2338,7,FALSE)</f>
        <v>tier - 2</v>
      </c>
      <c r="O399" s="18" t="str">
        <f>VLOOKUP($A399,'Hospitalisation Details'!$A$2:$K$2338,8,FALSE)</f>
        <v>tier - 3</v>
      </c>
      <c r="P399" s="18" t="str">
        <f>VLOOKUP($A399,'Hospitalisation Details'!$A$2:$K$2338,9,FALSE)</f>
        <v>R1012</v>
      </c>
      <c r="Q399" s="43">
        <f>VLOOKUP($A399,'Hospitalisation Details'!$A$2:$K$2338,11,FALSE)</f>
        <v>56</v>
      </c>
    </row>
    <row r="400" spans="1:17" ht="15.75" hidden="1">
      <c r="A400" s="41" t="s">
        <v>1972</v>
      </c>
      <c r="B400" s="39" t="s">
        <v>2766</v>
      </c>
      <c r="C400" s="18">
        <f>VLOOKUP($A400,'Medical Examinations'!$A$1:$J$2336,2,FALSE)</f>
        <v>27.79</v>
      </c>
      <c r="D400" s="18">
        <f>VLOOKUP($A400,'Medical Examinations'!$A$1:$J$2336,3,FALSE)</f>
        <v>6.05</v>
      </c>
      <c r="E400" s="18" t="str">
        <f>VLOOKUP($A400,'Medical Examinations'!$A$1:$J$2336,4,FALSE)</f>
        <v>Yes</v>
      </c>
      <c r="F400" s="18" t="str">
        <f>VLOOKUP($A400,'Medical Examinations'!$A$1:$J$2336,5,FALSE)</f>
        <v>Yes</v>
      </c>
      <c r="G400" s="18" t="str">
        <f>VLOOKUP($A400,'Medical Examinations'!$A$1:$J$2336,6,FALSE)</f>
        <v>No</v>
      </c>
      <c r="H400" s="18">
        <f>VLOOKUP($A400,'Medical Examinations'!$A$1:$J$2336,7,FALSE)</f>
        <v>1</v>
      </c>
      <c r="I400" s="18" t="str">
        <f>VLOOKUP($A400,'Medical Examinations'!$A$1:$J$2336,8,FALSE)</f>
        <v>Yes</v>
      </c>
      <c r="J400" s="18" t="str">
        <f>VLOOKUP($A400,'Medical Examinations'!$A$1:$J$2336,9,FALSE)</f>
        <v>OverWeight</v>
      </c>
      <c r="K400" s="18" t="str">
        <f>VLOOKUP($A400,'Medical Examinations'!$A$1:$J$2336,10,FALSE)</f>
        <v>Prediabetes</v>
      </c>
      <c r="L400" s="18" t="str">
        <f>VLOOKUP($A400,'Hospitalisation Details'!$A$2:$K$2338,10,FALSE)</f>
        <v>26-Dec-2000</v>
      </c>
      <c r="M400" s="40">
        <f>VLOOKUP($A400,'Hospitalisation Details'!$A$2:$K$2338,6,FALSE)</f>
        <v>26026.97</v>
      </c>
      <c r="N400" s="18" t="str">
        <f>VLOOKUP($A400,'Hospitalisation Details'!$A$2:$K$2338,7,FALSE)</f>
        <v>tier - 2</v>
      </c>
      <c r="O400" s="18" t="str">
        <f>VLOOKUP($A400,'Hospitalisation Details'!$A$2:$K$2338,8,FALSE)</f>
        <v>tier - 3</v>
      </c>
      <c r="P400" s="18" t="str">
        <f>VLOOKUP($A400,'Hospitalisation Details'!$A$2:$K$2338,9,FALSE)</f>
        <v>R1011</v>
      </c>
      <c r="Q400" s="43">
        <f>VLOOKUP($A400,'Hospitalisation Details'!$A$2:$K$2338,11,FALSE)</f>
        <v>22</v>
      </c>
    </row>
    <row r="401" spans="1:17" ht="15.75">
      <c r="A401" s="42" t="s">
        <v>1971</v>
      </c>
      <c r="B401" s="6" t="s">
        <v>2767</v>
      </c>
      <c r="C401" s="18">
        <f>VLOOKUP($A401,'Medical Examinations'!$A$1:$J$2336,2,FALSE)</f>
        <v>32.68</v>
      </c>
      <c r="D401" s="18">
        <f>VLOOKUP($A401,'Medical Examinations'!$A$1:$J$2336,3,FALSE)</f>
        <v>4.68</v>
      </c>
      <c r="E401" s="18" t="str">
        <f>VLOOKUP($A401,'Medical Examinations'!$A$1:$J$2336,4,FALSE)</f>
        <v>Yes</v>
      </c>
      <c r="F401" s="18" t="str">
        <f>VLOOKUP($A401,'Medical Examinations'!$A$1:$J$2336,5,FALSE)</f>
        <v>No</v>
      </c>
      <c r="G401" s="18" t="str">
        <f>VLOOKUP($A401,'Medical Examinations'!$A$1:$J$2336,6,FALSE)</f>
        <v>No</v>
      </c>
      <c r="H401" s="18">
        <f>VLOOKUP($A401,'Medical Examinations'!$A$1:$J$2336,7,FALSE)</f>
        <v>0</v>
      </c>
      <c r="I401" s="18" t="str">
        <f>VLOOKUP($A401,'Medical Examinations'!$A$1:$J$2336,8,FALSE)</f>
        <v>No</v>
      </c>
      <c r="J401" s="18" t="str">
        <f>VLOOKUP($A401,'Medical Examinations'!$A$1:$J$2336,9,FALSE)</f>
        <v>Obesity</v>
      </c>
      <c r="K401" s="18" t="str">
        <f>VLOOKUP($A401,'Medical Examinations'!$A$1:$J$2336,10,FALSE)</f>
        <v>Normal</v>
      </c>
      <c r="L401" s="18" t="str">
        <f>VLOOKUP($A401,'Hospitalisation Details'!$A$2:$K$2338,10,FALSE)</f>
        <v>5-Jun-2001</v>
      </c>
      <c r="M401" s="40">
        <f>VLOOKUP($A401,'Hospitalisation Details'!$A$2:$K$2338,6,FALSE)</f>
        <v>26018.95</v>
      </c>
      <c r="N401" s="18" t="str">
        <f>VLOOKUP($A401,'Hospitalisation Details'!$A$2:$K$2338,7,FALSE)</f>
        <v>tier - 2</v>
      </c>
      <c r="O401" s="18" t="str">
        <f>VLOOKUP($A401,'Hospitalisation Details'!$A$2:$K$2338,8,FALSE)</f>
        <v>tier - 2</v>
      </c>
      <c r="P401" s="18" t="str">
        <f>VLOOKUP($A401,'Hospitalisation Details'!$A$2:$K$2338,9,FALSE)</f>
        <v>R1012</v>
      </c>
      <c r="Q401" s="43">
        <f>VLOOKUP($A401,'Hospitalisation Details'!$A$2:$K$2338,11,FALSE)</f>
        <v>22</v>
      </c>
    </row>
    <row r="402" spans="1:17" ht="15.75">
      <c r="A402" s="41" t="s">
        <v>1970</v>
      </c>
      <c r="B402" s="39" t="s">
        <v>2768</v>
      </c>
      <c r="C402" s="18">
        <f>VLOOKUP($A402,'Medical Examinations'!$A$1:$J$2336,2,FALSE)</f>
        <v>26.4</v>
      </c>
      <c r="D402" s="18">
        <f>VLOOKUP($A402,'Medical Examinations'!$A$1:$J$2336,3,FALSE)</f>
        <v>9.5</v>
      </c>
      <c r="E402" s="18" t="str">
        <f>VLOOKUP($A402,'Medical Examinations'!$A$1:$J$2336,4,FALSE)</f>
        <v>Yes</v>
      </c>
      <c r="F402" s="18" t="str">
        <f>VLOOKUP($A402,'Medical Examinations'!$A$1:$J$2336,5,FALSE)</f>
        <v>No</v>
      </c>
      <c r="G402" s="18" t="str">
        <f>VLOOKUP($A402,'Medical Examinations'!$A$1:$J$2336,6,FALSE)</f>
        <v>No</v>
      </c>
      <c r="H402" s="18">
        <f>VLOOKUP($A402,'Medical Examinations'!$A$1:$J$2336,7,FALSE)</f>
        <v>2</v>
      </c>
      <c r="I402" s="18" t="str">
        <f>VLOOKUP($A402,'Medical Examinations'!$A$1:$J$2336,8,FALSE)</f>
        <v>No</v>
      </c>
      <c r="J402" s="18" t="str">
        <f>VLOOKUP($A402,'Medical Examinations'!$A$1:$J$2336,9,FALSE)</f>
        <v>OverWeight</v>
      </c>
      <c r="K402" s="18" t="str">
        <f>VLOOKUP($A402,'Medical Examinations'!$A$1:$J$2336,10,FALSE)</f>
        <v>Diabetes</v>
      </c>
      <c r="L402" s="18" t="str">
        <f>VLOOKUP($A402,'Hospitalisation Details'!$A$2:$K$2338,10,FALSE)</f>
        <v>3-Dec-1970</v>
      </c>
      <c r="M402" s="40">
        <f>VLOOKUP($A402,'Hospitalisation Details'!$A$2:$K$2338,6,FALSE)</f>
        <v>25992.82</v>
      </c>
      <c r="N402" s="18" t="str">
        <f>VLOOKUP($A402,'Hospitalisation Details'!$A$2:$K$2338,7,FALSE)</f>
        <v>tier - 2</v>
      </c>
      <c r="O402" s="18" t="str">
        <f>VLOOKUP($A402,'Hospitalisation Details'!$A$2:$K$2338,8,FALSE)</f>
        <v>tier - 2</v>
      </c>
      <c r="P402" s="18" t="str">
        <f>VLOOKUP($A402,'Hospitalisation Details'!$A$2:$K$2338,9,FALSE)</f>
        <v>R1013</v>
      </c>
      <c r="Q402" s="43">
        <f>VLOOKUP($A402,'Hospitalisation Details'!$A$2:$K$2338,11,FALSE)</f>
        <v>52</v>
      </c>
    </row>
    <row r="403" spans="1:17" ht="15.75" hidden="1">
      <c r="A403" s="42" t="s">
        <v>1969</v>
      </c>
      <c r="B403" s="6" t="s">
        <v>2769</v>
      </c>
      <c r="C403" s="18">
        <f>VLOOKUP($A403,'Medical Examinations'!$A$1:$J$2336,2,FALSE)</f>
        <v>23.655000000000001</v>
      </c>
      <c r="D403" s="18">
        <f>VLOOKUP($A403,'Medical Examinations'!$A$1:$J$2336,3,FALSE)</f>
        <v>10.84</v>
      </c>
      <c r="E403" s="18" t="str">
        <f>VLOOKUP($A403,'Medical Examinations'!$A$1:$J$2336,4,FALSE)</f>
        <v>Yes</v>
      </c>
      <c r="F403" s="18" t="str">
        <f>VLOOKUP($A403,'Medical Examinations'!$A$1:$J$2336,5,FALSE)</f>
        <v>No</v>
      </c>
      <c r="G403" s="18" t="str">
        <f>VLOOKUP($A403,'Medical Examinations'!$A$1:$J$2336,6,FALSE)</f>
        <v>Yes</v>
      </c>
      <c r="H403" s="18">
        <f>VLOOKUP($A403,'Medical Examinations'!$A$1:$J$2336,7,FALSE)</f>
        <v>1</v>
      </c>
      <c r="I403" s="18" t="str">
        <f>VLOOKUP($A403,'Medical Examinations'!$A$1:$J$2336,8,FALSE)</f>
        <v>Yes</v>
      </c>
      <c r="J403" s="18" t="str">
        <f>VLOOKUP($A403,'Medical Examinations'!$A$1:$J$2336,9,FALSE)</f>
        <v>Healthy Weight</v>
      </c>
      <c r="K403" s="18" t="str">
        <f>VLOOKUP($A403,'Medical Examinations'!$A$1:$J$2336,10,FALSE)</f>
        <v>Diabetes</v>
      </c>
      <c r="L403" s="18" t="str">
        <f>VLOOKUP($A403,'Hospitalisation Details'!$A$2:$K$2338,10,FALSE)</f>
        <v>21-Aug-1963</v>
      </c>
      <c r="M403" s="40">
        <f>VLOOKUP($A403,'Hospitalisation Details'!$A$2:$K$2338,6,FALSE)</f>
        <v>25678.78</v>
      </c>
      <c r="N403" s="18" t="str">
        <f>VLOOKUP($A403,'Hospitalisation Details'!$A$2:$K$2338,7,FALSE)</f>
        <v>tier - 2</v>
      </c>
      <c r="O403" s="18" t="str">
        <f>VLOOKUP($A403,'Hospitalisation Details'!$A$2:$K$2338,8,FALSE)</f>
        <v>tier - 3</v>
      </c>
      <c r="P403" s="18" t="str">
        <f>VLOOKUP($A403,'Hospitalisation Details'!$A$2:$K$2338,9,FALSE)</f>
        <v>R1012</v>
      </c>
      <c r="Q403" s="43">
        <f>VLOOKUP($A403,'Hospitalisation Details'!$A$2:$K$2338,11,FALSE)</f>
        <v>59</v>
      </c>
    </row>
    <row r="404" spans="1:17" ht="15.75">
      <c r="A404" s="41" t="s">
        <v>1968</v>
      </c>
      <c r="B404" s="39" t="s">
        <v>2770</v>
      </c>
      <c r="C404" s="18">
        <f>VLOOKUP($A404,'Medical Examinations'!$A$1:$J$2336,2,FALSE)</f>
        <v>27.36</v>
      </c>
      <c r="D404" s="18">
        <f>VLOOKUP($A404,'Medical Examinations'!$A$1:$J$2336,3,FALSE)</f>
        <v>5.88</v>
      </c>
      <c r="E404" s="18" t="str">
        <f>VLOOKUP($A404,'Medical Examinations'!$A$1:$J$2336,4,FALSE)</f>
        <v>No</v>
      </c>
      <c r="F404" s="18" t="str">
        <f>VLOOKUP($A404,'Medical Examinations'!$A$1:$J$2336,5,FALSE)</f>
        <v>No</v>
      </c>
      <c r="G404" s="18" t="str">
        <f>VLOOKUP($A404,'Medical Examinations'!$A$1:$J$2336,6,FALSE)</f>
        <v>No</v>
      </c>
      <c r="H404" s="18">
        <f>VLOOKUP($A404,'Medical Examinations'!$A$1:$J$2336,7,FALSE)</f>
        <v>2</v>
      </c>
      <c r="I404" s="18" t="str">
        <f>VLOOKUP($A404,'Medical Examinations'!$A$1:$J$2336,8,FALSE)</f>
        <v>No</v>
      </c>
      <c r="J404" s="18" t="str">
        <f>VLOOKUP($A404,'Medical Examinations'!$A$1:$J$2336,9,FALSE)</f>
        <v>OverWeight</v>
      </c>
      <c r="K404" s="18" t="str">
        <f>VLOOKUP($A404,'Medical Examinations'!$A$1:$J$2336,10,FALSE)</f>
        <v>Prediabetes</v>
      </c>
      <c r="L404" s="18" t="str">
        <f>VLOOKUP($A404,'Hospitalisation Details'!$A$2:$K$2338,10,FALSE)</f>
        <v>17-Jul-1972</v>
      </c>
      <c r="M404" s="40">
        <f>VLOOKUP($A404,'Hospitalisation Details'!$A$2:$K$2338,6,FALSE)</f>
        <v>25656.58</v>
      </c>
      <c r="N404" s="18" t="str">
        <f>VLOOKUP($A404,'Hospitalisation Details'!$A$2:$K$2338,7,FALSE)</f>
        <v>tier - 2</v>
      </c>
      <c r="O404" s="18" t="str">
        <f>VLOOKUP($A404,'Hospitalisation Details'!$A$2:$K$2338,8,FALSE)</f>
        <v>tier - 3</v>
      </c>
      <c r="P404" s="18" t="str">
        <f>VLOOKUP($A404,'Hospitalisation Details'!$A$2:$K$2338,9,FALSE)</f>
        <v>R1024</v>
      </c>
      <c r="Q404" s="43">
        <f>VLOOKUP($A404,'Hospitalisation Details'!$A$2:$K$2338,11,FALSE)</f>
        <v>50</v>
      </c>
    </row>
    <row r="405" spans="1:17" ht="15.75" hidden="1">
      <c r="A405" s="42" t="s">
        <v>1967</v>
      </c>
      <c r="B405" s="6" t="s">
        <v>2771</v>
      </c>
      <c r="C405" s="18">
        <f>VLOOKUP($A405,'Medical Examinations'!$A$1:$J$2336,2,FALSE)</f>
        <v>27.82</v>
      </c>
      <c r="D405" s="18">
        <f>VLOOKUP($A405,'Medical Examinations'!$A$1:$J$2336,3,FALSE)</f>
        <v>5.24</v>
      </c>
      <c r="E405" s="18" t="str">
        <f>VLOOKUP($A405,'Medical Examinations'!$A$1:$J$2336,4,FALSE)</f>
        <v>Yes</v>
      </c>
      <c r="F405" s="18" t="str">
        <f>VLOOKUP($A405,'Medical Examinations'!$A$1:$J$2336,5,FALSE)</f>
        <v>No</v>
      </c>
      <c r="G405" s="18" t="str">
        <f>VLOOKUP($A405,'Medical Examinations'!$A$1:$J$2336,6,FALSE)</f>
        <v>No</v>
      </c>
      <c r="H405" s="18">
        <f>VLOOKUP($A405,'Medical Examinations'!$A$1:$J$2336,7,FALSE)</f>
        <v>0</v>
      </c>
      <c r="I405" s="18" t="str">
        <f>VLOOKUP($A405,'Medical Examinations'!$A$1:$J$2336,8,FALSE)</f>
        <v>Yes</v>
      </c>
      <c r="J405" s="18" t="str">
        <f>VLOOKUP($A405,'Medical Examinations'!$A$1:$J$2336,9,FALSE)</f>
        <v>OverWeight</v>
      </c>
      <c r="K405" s="18" t="str">
        <f>VLOOKUP($A405,'Medical Examinations'!$A$1:$J$2336,10,FALSE)</f>
        <v>Normal</v>
      </c>
      <c r="L405" s="18" t="str">
        <f>VLOOKUP($A405,'Hospitalisation Details'!$A$2:$K$2338,10,FALSE)</f>
        <v>2-Aug-2001</v>
      </c>
      <c r="M405" s="40">
        <f>VLOOKUP($A405,'Hospitalisation Details'!$A$2:$K$2338,6,FALSE)</f>
        <v>25648.98</v>
      </c>
      <c r="N405" s="18" t="str">
        <f>VLOOKUP($A405,'Hospitalisation Details'!$A$2:$K$2338,7,FALSE)</f>
        <v>tier - 2</v>
      </c>
      <c r="O405" s="18" t="str">
        <f>VLOOKUP($A405,'Hospitalisation Details'!$A$2:$K$2338,8,FALSE)</f>
        <v>tier - 1</v>
      </c>
      <c r="P405" s="18" t="str">
        <f>VLOOKUP($A405,'Hospitalisation Details'!$A$2:$K$2338,9,FALSE)</f>
        <v>R1011</v>
      </c>
      <c r="Q405" s="43">
        <f>VLOOKUP($A405,'Hospitalisation Details'!$A$2:$K$2338,11,FALSE)</f>
        <v>21</v>
      </c>
    </row>
    <row r="406" spans="1:17" ht="15.75">
      <c r="A406" s="41" t="s">
        <v>1966</v>
      </c>
      <c r="B406" s="39" t="s">
        <v>2772</v>
      </c>
      <c r="C406" s="18">
        <f>VLOOKUP($A406,'Medical Examinations'!$A$1:$J$2336,2,FALSE)</f>
        <v>25.46</v>
      </c>
      <c r="D406" s="18">
        <f>VLOOKUP($A406,'Medical Examinations'!$A$1:$J$2336,3,FALSE)</f>
        <v>11.75</v>
      </c>
      <c r="E406" s="18" t="str">
        <f>VLOOKUP($A406,'Medical Examinations'!$A$1:$J$2336,4,FALSE)</f>
        <v>No</v>
      </c>
      <c r="F406" s="18" t="str">
        <f>VLOOKUP($A406,'Medical Examinations'!$A$1:$J$2336,5,FALSE)</f>
        <v>No</v>
      </c>
      <c r="G406" s="18" t="str">
        <f>VLOOKUP($A406,'Medical Examinations'!$A$1:$J$2336,6,FALSE)</f>
        <v>No</v>
      </c>
      <c r="H406" s="18">
        <f>VLOOKUP($A406,'Medical Examinations'!$A$1:$J$2336,7,FALSE)</f>
        <v>0</v>
      </c>
      <c r="I406" s="18" t="str">
        <f>VLOOKUP($A406,'Medical Examinations'!$A$1:$J$2336,8,FALSE)</f>
        <v>No</v>
      </c>
      <c r="J406" s="18" t="str">
        <f>VLOOKUP($A406,'Medical Examinations'!$A$1:$J$2336,9,FALSE)</f>
        <v>OverWeight</v>
      </c>
      <c r="K406" s="18" t="str">
        <f>VLOOKUP($A406,'Medical Examinations'!$A$1:$J$2336,10,FALSE)</f>
        <v>Diabetes</v>
      </c>
      <c r="L406" s="18" t="str">
        <f>VLOOKUP($A406,'Hospitalisation Details'!$A$2:$K$2338,10,FALSE)</f>
        <v>11-Dec-1968</v>
      </c>
      <c r="M406" s="40">
        <f>VLOOKUP($A406,'Hospitalisation Details'!$A$2:$K$2338,6,FALSE)</f>
        <v>25517.11</v>
      </c>
      <c r="N406" s="18" t="str">
        <f>VLOOKUP($A406,'Hospitalisation Details'!$A$2:$K$2338,7,FALSE)</f>
        <v>tier - 2</v>
      </c>
      <c r="O406" s="18" t="str">
        <f>VLOOKUP($A406,'Hospitalisation Details'!$A$2:$K$2338,8,FALSE)</f>
        <v>tier - 3</v>
      </c>
      <c r="P406" s="18" t="str">
        <f>VLOOKUP($A406,'Hospitalisation Details'!$A$2:$K$2338,9,FALSE)</f>
        <v>R1017</v>
      </c>
      <c r="Q406" s="43">
        <f>VLOOKUP($A406,'Hospitalisation Details'!$A$2:$K$2338,11,FALSE)</f>
        <v>54</v>
      </c>
    </row>
    <row r="407" spans="1:17" ht="15.75" hidden="1">
      <c r="A407" s="42" t="s">
        <v>1965</v>
      </c>
      <c r="B407" s="6" t="s">
        <v>2773</v>
      </c>
      <c r="C407" s="18">
        <f>VLOOKUP($A407,'Medical Examinations'!$A$1:$J$2336,2,FALSE)</f>
        <v>25.1</v>
      </c>
      <c r="D407" s="18">
        <f>VLOOKUP($A407,'Medical Examinations'!$A$1:$J$2336,3,FALSE)</f>
        <v>6.97</v>
      </c>
      <c r="E407" s="18" t="str">
        <f>VLOOKUP($A407,'Medical Examinations'!$A$1:$J$2336,4,FALSE)</f>
        <v>No</v>
      </c>
      <c r="F407" s="18" t="str">
        <f>VLOOKUP($A407,'Medical Examinations'!$A$1:$J$2336,5,FALSE)</f>
        <v>No</v>
      </c>
      <c r="G407" s="18" t="str">
        <f>VLOOKUP($A407,'Medical Examinations'!$A$1:$J$2336,6,FALSE)</f>
        <v>No</v>
      </c>
      <c r="H407" s="18">
        <f>VLOOKUP($A407,'Medical Examinations'!$A$1:$J$2336,7,FALSE)</f>
        <v>0</v>
      </c>
      <c r="I407" s="18" t="str">
        <f>VLOOKUP($A407,'Medical Examinations'!$A$1:$J$2336,8,FALSE)</f>
        <v>yes</v>
      </c>
      <c r="J407" s="18" t="str">
        <f>VLOOKUP($A407,'Medical Examinations'!$A$1:$J$2336,9,FALSE)</f>
        <v>OverWeight</v>
      </c>
      <c r="K407" s="18" t="str">
        <f>VLOOKUP($A407,'Medical Examinations'!$A$1:$J$2336,10,FALSE)</f>
        <v>Diabetes</v>
      </c>
      <c r="L407" s="18" t="str">
        <f>VLOOKUP($A407,'Hospitalisation Details'!$A$2:$K$2338,10,FALSE)</f>
        <v>22-Aug-1968</v>
      </c>
      <c r="M407" s="40">
        <f>VLOOKUP($A407,'Hospitalisation Details'!$A$2:$K$2338,6,FALSE)</f>
        <v>25382.3</v>
      </c>
      <c r="N407" s="18" t="str">
        <f>VLOOKUP($A407,'Hospitalisation Details'!$A$2:$K$2338,7,FALSE)</f>
        <v>tier - 2</v>
      </c>
      <c r="O407" s="18" t="str">
        <f>VLOOKUP($A407,'Hospitalisation Details'!$A$2:$K$2338,8,FALSE)</f>
        <v>tier - 2</v>
      </c>
      <c r="P407" s="18" t="str">
        <f>VLOOKUP($A407,'Hospitalisation Details'!$A$2:$K$2338,9,FALSE)</f>
        <v>R1011</v>
      </c>
      <c r="Q407" s="43">
        <f>VLOOKUP($A407,'Hospitalisation Details'!$A$2:$K$2338,11,FALSE)</f>
        <v>54</v>
      </c>
    </row>
    <row r="408" spans="1:17" ht="15.75">
      <c r="A408" s="41" t="s">
        <v>1964</v>
      </c>
      <c r="B408" s="39" t="s">
        <v>2774</v>
      </c>
      <c r="C408" s="18">
        <f>VLOOKUP($A408,'Medical Examinations'!$A$1:$J$2336,2,FALSE)</f>
        <v>32.11</v>
      </c>
      <c r="D408" s="18">
        <f>VLOOKUP($A408,'Medical Examinations'!$A$1:$J$2336,3,FALSE)</f>
        <v>4.76</v>
      </c>
      <c r="E408" s="18" t="str">
        <f>VLOOKUP($A408,'Medical Examinations'!$A$1:$J$2336,4,FALSE)</f>
        <v>No</v>
      </c>
      <c r="F408" s="18" t="str">
        <f>VLOOKUP($A408,'Medical Examinations'!$A$1:$J$2336,5,FALSE)</f>
        <v>No</v>
      </c>
      <c r="G408" s="18" t="str">
        <f>VLOOKUP($A408,'Medical Examinations'!$A$1:$J$2336,6,FALSE)</f>
        <v>No</v>
      </c>
      <c r="H408" s="18">
        <f>VLOOKUP($A408,'Medical Examinations'!$A$1:$J$2336,7,FALSE)</f>
        <v>2</v>
      </c>
      <c r="I408" s="18" t="str">
        <f>VLOOKUP($A408,'Medical Examinations'!$A$1:$J$2336,8,FALSE)</f>
        <v>No</v>
      </c>
      <c r="J408" s="18" t="str">
        <f>VLOOKUP($A408,'Medical Examinations'!$A$1:$J$2336,9,FALSE)</f>
        <v>Obesity</v>
      </c>
      <c r="K408" s="18" t="str">
        <f>VLOOKUP($A408,'Medical Examinations'!$A$1:$J$2336,10,FALSE)</f>
        <v>Normal</v>
      </c>
      <c r="L408" s="18" t="str">
        <f>VLOOKUP($A408,'Hospitalisation Details'!$A$2:$K$2338,10,FALSE)</f>
        <v>26-Sep-1972</v>
      </c>
      <c r="M408" s="40">
        <f>VLOOKUP($A408,'Hospitalisation Details'!$A$2:$K$2338,6,FALSE)</f>
        <v>25333.33</v>
      </c>
      <c r="N408" s="18" t="str">
        <f>VLOOKUP($A408,'Hospitalisation Details'!$A$2:$K$2338,7,FALSE)</f>
        <v>tier - 2</v>
      </c>
      <c r="O408" s="18" t="str">
        <f>VLOOKUP($A408,'Hospitalisation Details'!$A$2:$K$2338,8,FALSE)</f>
        <v>tier - 2</v>
      </c>
      <c r="P408" s="18" t="str">
        <f>VLOOKUP($A408,'Hospitalisation Details'!$A$2:$K$2338,9,FALSE)</f>
        <v>R1017</v>
      </c>
      <c r="Q408" s="43">
        <f>VLOOKUP($A408,'Hospitalisation Details'!$A$2:$K$2338,11,FALSE)</f>
        <v>50</v>
      </c>
    </row>
    <row r="409" spans="1:17" ht="15.75" hidden="1">
      <c r="A409" s="42" t="s">
        <v>1963</v>
      </c>
      <c r="B409" s="6" t="s">
        <v>2775</v>
      </c>
      <c r="C409" s="18">
        <f>VLOOKUP($A409,'Medical Examinations'!$A$1:$J$2336,2,FALSE)</f>
        <v>29.8</v>
      </c>
      <c r="D409" s="18">
        <f>VLOOKUP($A409,'Medical Examinations'!$A$1:$J$2336,3,FALSE)</f>
        <v>8.24</v>
      </c>
      <c r="E409" s="18" t="str">
        <f>VLOOKUP($A409,'Medical Examinations'!$A$1:$J$2336,4,FALSE)</f>
        <v>Yes</v>
      </c>
      <c r="F409" s="18" t="str">
        <f>VLOOKUP($A409,'Medical Examinations'!$A$1:$J$2336,5,FALSE)</f>
        <v>No</v>
      </c>
      <c r="G409" s="18" t="str">
        <f>VLOOKUP($A409,'Medical Examinations'!$A$1:$J$2336,6,FALSE)</f>
        <v>No</v>
      </c>
      <c r="H409" s="18">
        <f>VLOOKUP($A409,'Medical Examinations'!$A$1:$J$2336,7,FALSE)</f>
        <v>1</v>
      </c>
      <c r="I409" s="18" t="str">
        <f>VLOOKUP($A409,'Medical Examinations'!$A$1:$J$2336,8,FALSE)</f>
        <v>Yes</v>
      </c>
      <c r="J409" s="18" t="str">
        <f>VLOOKUP($A409,'Medical Examinations'!$A$1:$J$2336,9,FALSE)</f>
        <v>OverWeight</v>
      </c>
      <c r="K409" s="18" t="str">
        <f>VLOOKUP($A409,'Medical Examinations'!$A$1:$J$2336,10,FALSE)</f>
        <v>Diabetes</v>
      </c>
      <c r="L409" s="18" t="str">
        <f>VLOOKUP($A409,'Hospitalisation Details'!$A$2:$K$2338,10,FALSE)</f>
        <v>14-Dec-1975</v>
      </c>
      <c r="M409" s="40">
        <f>VLOOKUP($A409,'Hospitalisation Details'!$A$2:$K$2338,6,FALSE)</f>
        <v>25309.49</v>
      </c>
      <c r="N409" s="18" t="str">
        <f>VLOOKUP($A409,'Hospitalisation Details'!$A$2:$K$2338,7,FALSE)</f>
        <v>tier - 2</v>
      </c>
      <c r="O409" s="18" t="str">
        <f>VLOOKUP($A409,'Hospitalisation Details'!$A$2:$K$2338,8,FALSE)</f>
        <v>tier - 1</v>
      </c>
      <c r="P409" s="18" t="str">
        <f>VLOOKUP($A409,'Hospitalisation Details'!$A$2:$K$2338,9,FALSE)</f>
        <v>R1011</v>
      </c>
      <c r="Q409" s="43">
        <f>VLOOKUP($A409,'Hospitalisation Details'!$A$2:$K$2338,11,FALSE)</f>
        <v>47</v>
      </c>
    </row>
    <row r="410" spans="1:17" ht="15.75" hidden="1">
      <c r="A410" s="41" t="s">
        <v>1962</v>
      </c>
      <c r="B410" s="39" t="s">
        <v>2776</v>
      </c>
      <c r="C410" s="18">
        <f>VLOOKUP($A410,'Medical Examinations'!$A$1:$J$2336,2,FALSE)</f>
        <v>24.01</v>
      </c>
      <c r="D410" s="18">
        <f>VLOOKUP($A410,'Medical Examinations'!$A$1:$J$2336,3,FALSE)</f>
        <v>4.76</v>
      </c>
      <c r="E410" s="18" t="str">
        <f>VLOOKUP($A410,'Medical Examinations'!$A$1:$J$2336,4,FALSE)</f>
        <v>No</v>
      </c>
      <c r="F410" s="18" t="str">
        <f>VLOOKUP($A410,'Medical Examinations'!$A$1:$J$2336,5,FALSE)</f>
        <v>No</v>
      </c>
      <c r="G410" s="18" t="str">
        <f>VLOOKUP($A410,'Medical Examinations'!$A$1:$J$2336,6,FALSE)</f>
        <v>No</v>
      </c>
      <c r="H410" s="18">
        <f>VLOOKUP($A410,'Medical Examinations'!$A$1:$J$2336,7,FALSE)</f>
        <v>1</v>
      </c>
      <c r="I410" s="18" t="str">
        <f>VLOOKUP($A410,'Medical Examinations'!$A$1:$J$2336,8,FALSE)</f>
        <v>yes</v>
      </c>
      <c r="J410" s="18" t="str">
        <f>VLOOKUP($A410,'Medical Examinations'!$A$1:$J$2336,9,FALSE)</f>
        <v>Healthy Weight</v>
      </c>
      <c r="K410" s="18" t="str">
        <f>VLOOKUP($A410,'Medical Examinations'!$A$1:$J$2336,10,FALSE)</f>
        <v>Normal</v>
      </c>
      <c r="L410" s="18" t="str">
        <f>VLOOKUP($A410,'Hospitalisation Details'!$A$2:$K$2338,10,FALSE)</f>
        <v>24-Nov-1998</v>
      </c>
      <c r="M410" s="40">
        <f>VLOOKUP($A410,'Hospitalisation Details'!$A$2:$K$2338,6,FALSE)</f>
        <v>25127.22</v>
      </c>
      <c r="N410" s="18" t="str">
        <f>VLOOKUP($A410,'Hospitalisation Details'!$A$2:$K$2338,7,FALSE)</f>
        <v>tier - 2</v>
      </c>
      <c r="O410" s="18" t="str">
        <f>VLOOKUP($A410,'Hospitalisation Details'!$A$2:$K$2338,8,FALSE)</f>
        <v>tier - 3</v>
      </c>
      <c r="P410" s="18" t="str">
        <f>VLOOKUP($A410,'Hospitalisation Details'!$A$2:$K$2338,9,FALSE)</f>
        <v>R1011</v>
      </c>
      <c r="Q410" s="43">
        <f>VLOOKUP($A410,'Hospitalisation Details'!$A$2:$K$2338,11,FALSE)</f>
        <v>24</v>
      </c>
    </row>
    <row r="411" spans="1:17" ht="15.75">
      <c r="A411" s="42" t="s">
        <v>1961</v>
      </c>
      <c r="B411" s="6" t="s">
        <v>2777</v>
      </c>
      <c r="C411" s="18">
        <f>VLOOKUP($A411,'Medical Examinations'!$A$1:$J$2336,2,FALSE)</f>
        <v>23.21</v>
      </c>
      <c r="D411" s="18">
        <f>VLOOKUP($A411,'Medical Examinations'!$A$1:$J$2336,3,FALSE)</f>
        <v>6.03</v>
      </c>
      <c r="E411" s="18" t="str">
        <f>VLOOKUP($A411,'Medical Examinations'!$A$1:$J$2336,4,FALSE)</f>
        <v>No</v>
      </c>
      <c r="F411" s="18" t="str">
        <f>VLOOKUP($A411,'Medical Examinations'!$A$1:$J$2336,5,FALSE)</f>
        <v>No</v>
      </c>
      <c r="G411" s="18" t="str">
        <f>VLOOKUP($A411,'Medical Examinations'!$A$1:$J$2336,6,FALSE)</f>
        <v>No</v>
      </c>
      <c r="H411" s="18">
        <f>VLOOKUP($A411,'Medical Examinations'!$A$1:$J$2336,7,FALSE)</f>
        <v>1</v>
      </c>
      <c r="I411" s="18" t="str">
        <f>VLOOKUP($A411,'Medical Examinations'!$A$1:$J$2336,8,FALSE)</f>
        <v>No</v>
      </c>
      <c r="J411" s="18" t="str">
        <f>VLOOKUP($A411,'Medical Examinations'!$A$1:$J$2336,9,FALSE)</f>
        <v>Healthy Weight</v>
      </c>
      <c r="K411" s="18" t="str">
        <f>VLOOKUP($A411,'Medical Examinations'!$A$1:$J$2336,10,FALSE)</f>
        <v>Prediabetes</v>
      </c>
      <c r="L411" s="18" t="str">
        <f>VLOOKUP($A411,'Hospitalisation Details'!$A$2:$K$2338,10,FALSE)</f>
        <v>14-Jun-1998</v>
      </c>
      <c r="M411" s="40">
        <f>VLOOKUP($A411,'Hospitalisation Details'!$A$2:$K$2338,6,FALSE)</f>
        <v>25081.77</v>
      </c>
      <c r="N411" s="18" t="str">
        <f>VLOOKUP($A411,'Hospitalisation Details'!$A$2:$K$2338,7,FALSE)</f>
        <v>tier - 2</v>
      </c>
      <c r="O411" s="18" t="str">
        <f>VLOOKUP($A411,'Hospitalisation Details'!$A$2:$K$2338,8,FALSE)</f>
        <v>tier - 2</v>
      </c>
      <c r="P411" s="18" t="str">
        <f>VLOOKUP($A411,'Hospitalisation Details'!$A$2:$K$2338,9,FALSE)</f>
        <v>R1013</v>
      </c>
      <c r="Q411" s="43">
        <f>VLOOKUP($A411,'Hospitalisation Details'!$A$2:$K$2338,11,FALSE)</f>
        <v>24</v>
      </c>
    </row>
    <row r="412" spans="1:17" ht="15.75" hidden="1">
      <c r="A412" s="41" t="s">
        <v>1960</v>
      </c>
      <c r="B412" s="39" t="s">
        <v>2778</v>
      </c>
      <c r="C412" s="18">
        <f>VLOOKUP($A412,'Medical Examinations'!$A$1:$J$2336,2,FALSE)</f>
        <v>21.2</v>
      </c>
      <c r="D412" s="18">
        <f>VLOOKUP($A412,'Medical Examinations'!$A$1:$J$2336,3,FALSE)</f>
        <v>4.07</v>
      </c>
      <c r="E412" s="18" t="str">
        <f>VLOOKUP($A412,'Medical Examinations'!$A$1:$J$2336,4,FALSE)</f>
        <v>Yes</v>
      </c>
      <c r="F412" s="18" t="str">
        <f>VLOOKUP($A412,'Medical Examinations'!$A$1:$J$2336,5,FALSE)</f>
        <v>No</v>
      </c>
      <c r="G412" s="18" t="str">
        <f>VLOOKUP($A412,'Medical Examinations'!$A$1:$J$2336,6,FALSE)</f>
        <v>No</v>
      </c>
      <c r="H412" s="18">
        <f>VLOOKUP($A412,'Medical Examinations'!$A$1:$J$2336,7,FALSE)</f>
        <v>1</v>
      </c>
      <c r="I412" s="18" t="str">
        <f>VLOOKUP($A412,'Medical Examinations'!$A$1:$J$2336,8,FALSE)</f>
        <v>Yes</v>
      </c>
      <c r="J412" s="18" t="str">
        <f>VLOOKUP($A412,'Medical Examinations'!$A$1:$J$2336,9,FALSE)</f>
        <v>Healthy Weight</v>
      </c>
      <c r="K412" s="18" t="str">
        <f>VLOOKUP($A412,'Medical Examinations'!$A$1:$J$2336,10,FALSE)</f>
        <v>Normal</v>
      </c>
      <c r="L412" s="18" t="str">
        <f>VLOOKUP($A412,'Hospitalisation Details'!$A$2:$K$2338,10,FALSE)</f>
        <v>4-Dec-1995</v>
      </c>
      <c r="M412" s="40">
        <f>VLOOKUP($A412,'Hospitalisation Details'!$A$2:$K$2338,6,FALSE)</f>
        <v>25075.97</v>
      </c>
      <c r="N412" s="18" t="str">
        <f>VLOOKUP($A412,'Hospitalisation Details'!$A$2:$K$2338,7,FALSE)</f>
        <v>tier - 2</v>
      </c>
      <c r="O412" s="18" t="str">
        <f>VLOOKUP($A412,'Hospitalisation Details'!$A$2:$K$2338,8,FALSE)</f>
        <v>tier - 2</v>
      </c>
      <c r="P412" s="18" t="str">
        <f>VLOOKUP($A412,'Hospitalisation Details'!$A$2:$K$2338,9,FALSE)</f>
        <v>R1011</v>
      </c>
      <c r="Q412" s="43">
        <f>VLOOKUP($A412,'Hospitalisation Details'!$A$2:$K$2338,11,FALSE)</f>
        <v>27</v>
      </c>
    </row>
    <row r="413" spans="1:17" ht="15.75" hidden="1">
      <c r="A413" s="42" t="s">
        <v>1959</v>
      </c>
      <c r="B413" s="6" t="s">
        <v>2779</v>
      </c>
      <c r="C413" s="18">
        <f>VLOOKUP($A413,'Medical Examinations'!$A$1:$J$2336,2,FALSE)</f>
        <v>28.215</v>
      </c>
      <c r="D413" s="18">
        <f>VLOOKUP($A413,'Medical Examinations'!$A$1:$J$2336,3,FALSE)</f>
        <v>8.26</v>
      </c>
      <c r="E413" s="18" t="str">
        <f>VLOOKUP($A413,'Medical Examinations'!$A$1:$J$2336,4,FALSE)</f>
        <v>Yes</v>
      </c>
      <c r="F413" s="18" t="str">
        <f>VLOOKUP($A413,'Medical Examinations'!$A$1:$J$2336,5,FALSE)</f>
        <v>No</v>
      </c>
      <c r="G413" s="18" t="str">
        <f>VLOOKUP($A413,'Medical Examinations'!$A$1:$J$2336,6,FALSE)</f>
        <v>No</v>
      </c>
      <c r="H413" s="18">
        <f>VLOOKUP($A413,'Medical Examinations'!$A$1:$J$2336,7,FALSE)</f>
        <v>1</v>
      </c>
      <c r="I413" s="18" t="str">
        <f>VLOOKUP($A413,'Medical Examinations'!$A$1:$J$2336,8,FALSE)</f>
        <v>Yes</v>
      </c>
      <c r="J413" s="18" t="str">
        <f>VLOOKUP($A413,'Medical Examinations'!$A$1:$J$2336,9,FALSE)</f>
        <v>OverWeight</v>
      </c>
      <c r="K413" s="18" t="str">
        <f>VLOOKUP($A413,'Medical Examinations'!$A$1:$J$2336,10,FALSE)</f>
        <v>Diabetes</v>
      </c>
      <c r="L413" s="18" t="str">
        <f>VLOOKUP($A413,'Hospitalisation Details'!$A$2:$K$2338,10,FALSE)</f>
        <v>14-Nov-1975</v>
      </c>
      <c r="M413" s="40">
        <f>VLOOKUP($A413,'Hospitalisation Details'!$A$2:$K$2338,6,FALSE)</f>
        <v>24915.22</v>
      </c>
      <c r="N413" s="18" t="str">
        <f>VLOOKUP($A413,'Hospitalisation Details'!$A$2:$K$2338,7,FALSE)</f>
        <v>tier - 2</v>
      </c>
      <c r="O413" s="18" t="str">
        <f>VLOOKUP($A413,'Hospitalisation Details'!$A$2:$K$2338,8,FALSE)</f>
        <v>tier - 3</v>
      </c>
      <c r="P413" s="18" t="str">
        <f>VLOOKUP($A413,'Hospitalisation Details'!$A$2:$K$2338,9,FALSE)</f>
        <v>R1012</v>
      </c>
      <c r="Q413" s="43">
        <f>VLOOKUP($A413,'Hospitalisation Details'!$A$2:$K$2338,11,FALSE)</f>
        <v>47</v>
      </c>
    </row>
    <row r="414" spans="1:17" ht="15.75">
      <c r="A414" s="41" t="s">
        <v>1958</v>
      </c>
      <c r="B414" s="39" t="s">
        <v>2780</v>
      </c>
      <c r="C414" s="18">
        <f>VLOOKUP($A414,'Medical Examinations'!$A$1:$J$2336,2,FALSE)</f>
        <v>38.094999999999999</v>
      </c>
      <c r="D414" s="18">
        <f>VLOOKUP($A414,'Medical Examinations'!$A$1:$J$2336,3,FALSE)</f>
        <v>4.76</v>
      </c>
      <c r="E414" s="18" t="str">
        <f>VLOOKUP($A414,'Medical Examinations'!$A$1:$J$2336,4,FALSE)</f>
        <v>No</v>
      </c>
      <c r="F414" s="18" t="str">
        <f>VLOOKUP($A414,'Medical Examinations'!$A$1:$J$2336,5,FALSE)</f>
        <v>No</v>
      </c>
      <c r="G414" s="18" t="str">
        <f>VLOOKUP($A414,'Medical Examinations'!$A$1:$J$2336,6,FALSE)</f>
        <v>No</v>
      </c>
      <c r="H414" s="18">
        <f>VLOOKUP($A414,'Medical Examinations'!$A$1:$J$2336,7,FALSE)</f>
        <v>1</v>
      </c>
      <c r="I414" s="18" t="str">
        <f>VLOOKUP($A414,'Medical Examinations'!$A$1:$J$2336,8,FALSE)</f>
        <v>No</v>
      </c>
      <c r="J414" s="18" t="str">
        <f>VLOOKUP($A414,'Medical Examinations'!$A$1:$J$2336,9,FALSE)</f>
        <v>Obesity</v>
      </c>
      <c r="K414" s="18" t="str">
        <f>VLOOKUP($A414,'Medical Examinations'!$A$1:$J$2336,10,FALSE)</f>
        <v>Normal</v>
      </c>
      <c r="L414" s="18" t="str">
        <f>VLOOKUP($A414,'Hospitalisation Details'!$A$2:$K$2338,10,FALSE)</f>
        <v>14-Jun-1987</v>
      </c>
      <c r="M414" s="40">
        <f>VLOOKUP($A414,'Hospitalisation Details'!$A$2:$K$2338,6,FALSE)</f>
        <v>24915.05</v>
      </c>
      <c r="N414" s="18" t="str">
        <f>VLOOKUP($A414,'Hospitalisation Details'!$A$2:$K$2338,7,FALSE)</f>
        <v>tier - 2</v>
      </c>
      <c r="O414" s="18" t="str">
        <f>VLOOKUP($A414,'Hospitalisation Details'!$A$2:$K$2338,8,FALSE)</f>
        <v>tier - 1</v>
      </c>
      <c r="P414" s="18" t="str">
        <f>VLOOKUP($A414,'Hospitalisation Details'!$A$2:$K$2338,9,FALSE)</f>
        <v>R1024</v>
      </c>
      <c r="Q414" s="43">
        <f>VLOOKUP($A414,'Hospitalisation Details'!$A$2:$K$2338,11,FALSE)</f>
        <v>35</v>
      </c>
    </row>
    <row r="415" spans="1:17" ht="15.75" hidden="1">
      <c r="A415" s="42" t="s">
        <v>1957</v>
      </c>
      <c r="B415" s="6" t="s">
        <v>2781</v>
      </c>
      <c r="C415" s="18">
        <f>VLOOKUP($A415,'Medical Examinations'!$A$1:$J$2336,2,FALSE)</f>
        <v>22.61</v>
      </c>
      <c r="D415" s="18">
        <f>VLOOKUP($A415,'Medical Examinations'!$A$1:$J$2336,3,FALSE)</f>
        <v>6.13</v>
      </c>
      <c r="E415" s="18" t="str">
        <f>VLOOKUP($A415,'Medical Examinations'!$A$1:$J$2336,4,FALSE)</f>
        <v>Yes</v>
      </c>
      <c r="F415" s="18" t="str">
        <f>VLOOKUP($A415,'Medical Examinations'!$A$1:$J$2336,5,FALSE)</f>
        <v>No</v>
      </c>
      <c r="G415" s="18" t="str">
        <f>VLOOKUP($A415,'Medical Examinations'!$A$1:$J$2336,6,FALSE)</f>
        <v>Yes</v>
      </c>
      <c r="H415" s="18">
        <f>VLOOKUP($A415,'Medical Examinations'!$A$1:$J$2336,7,FALSE)</f>
        <v>1</v>
      </c>
      <c r="I415" s="18" t="str">
        <f>VLOOKUP($A415,'Medical Examinations'!$A$1:$J$2336,8,FALSE)</f>
        <v>Yes</v>
      </c>
      <c r="J415" s="18" t="str">
        <f>VLOOKUP($A415,'Medical Examinations'!$A$1:$J$2336,9,FALSE)</f>
        <v>Healthy Weight</v>
      </c>
      <c r="K415" s="18" t="str">
        <f>VLOOKUP($A415,'Medical Examinations'!$A$1:$J$2336,10,FALSE)</f>
        <v>Prediabetes</v>
      </c>
      <c r="L415" s="18" t="str">
        <f>VLOOKUP($A415,'Hospitalisation Details'!$A$2:$K$2338,10,FALSE)</f>
        <v>23-Jul-1969</v>
      </c>
      <c r="M415" s="40">
        <f>VLOOKUP($A415,'Hospitalisation Details'!$A$2:$K$2338,6,FALSE)</f>
        <v>24873.38</v>
      </c>
      <c r="N415" s="18" t="str">
        <f>VLOOKUP($A415,'Hospitalisation Details'!$A$2:$K$2338,7,FALSE)</f>
        <v>tier - 2</v>
      </c>
      <c r="O415" s="18" t="str">
        <f>VLOOKUP($A415,'Hospitalisation Details'!$A$2:$K$2338,8,FALSE)</f>
        <v>tier - 1</v>
      </c>
      <c r="P415" s="18" t="str">
        <f>VLOOKUP($A415,'Hospitalisation Details'!$A$2:$K$2338,9,FALSE)</f>
        <v>R1024</v>
      </c>
      <c r="Q415" s="43">
        <f>VLOOKUP($A415,'Hospitalisation Details'!$A$2:$K$2338,11,FALSE)</f>
        <v>53</v>
      </c>
    </row>
    <row r="416" spans="1:17" ht="15.75" hidden="1">
      <c r="A416" s="41" t="s">
        <v>1956</v>
      </c>
      <c r="B416" s="39" t="s">
        <v>2782</v>
      </c>
      <c r="C416" s="18">
        <f>VLOOKUP($A416,'Medical Examinations'!$A$1:$J$2336,2,FALSE)</f>
        <v>24.32</v>
      </c>
      <c r="D416" s="18">
        <f>VLOOKUP($A416,'Medical Examinations'!$A$1:$J$2336,3,FALSE)</f>
        <v>10.47</v>
      </c>
      <c r="E416" s="18" t="str">
        <f>VLOOKUP($A416,'Medical Examinations'!$A$1:$J$2336,4,FALSE)</f>
        <v>Yes</v>
      </c>
      <c r="F416" s="18" t="str">
        <f>VLOOKUP($A416,'Medical Examinations'!$A$1:$J$2336,5,FALSE)</f>
        <v>No</v>
      </c>
      <c r="G416" s="18" t="str">
        <f>VLOOKUP($A416,'Medical Examinations'!$A$1:$J$2336,6,FALSE)</f>
        <v>No</v>
      </c>
      <c r="H416" s="18">
        <f>VLOOKUP($A416,'Medical Examinations'!$A$1:$J$2336,7,FALSE)</f>
        <v>2</v>
      </c>
      <c r="I416" s="18" t="str">
        <f>VLOOKUP($A416,'Medical Examinations'!$A$1:$J$2336,8,FALSE)</f>
        <v>Yes</v>
      </c>
      <c r="J416" s="18" t="str">
        <f>VLOOKUP($A416,'Medical Examinations'!$A$1:$J$2336,9,FALSE)</f>
        <v>Healthy Weight</v>
      </c>
      <c r="K416" s="18" t="str">
        <f>VLOOKUP($A416,'Medical Examinations'!$A$1:$J$2336,10,FALSE)</f>
        <v>Diabetes</v>
      </c>
      <c r="L416" s="18" t="str">
        <f>VLOOKUP($A416,'Hospitalisation Details'!$A$2:$K$2338,10,FALSE)</f>
        <v>26-Nov-1970</v>
      </c>
      <c r="M416" s="40">
        <f>VLOOKUP($A416,'Hospitalisation Details'!$A$2:$K$2338,6,FALSE)</f>
        <v>24869.84</v>
      </c>
      <c r="N416" s="18" t="str">
        <f>VLOOKUP($A416,'Hospitalisation Details'!$A$2:$K$2338,7,FALSE)</f>
        <v>tier - 2</v>
      </c>
      <c r="O416" s="18" t="str">
        <f>VLOOKUP($A416,'Hospitalisation Details'!$A$2:$K$2338,8,FALSE)</f>
        <v>tier - 2</v>
      </c>
      <c r="P416" s="18" t="str">
        <f>VLOOKUP($A416,'Hospitalisation Details'!$A$2:$K$2338,9,FALSE)</f>
        <v>R1016</v>
      </c>
      <c r="Q416" s="43">
        <f>VLOOKUP($A416,'Hospitalisation Details'!$A$2:$K$2338,11,FALSE)</f>
        <v>52</v>
      </c>
    </row>
    <row r="417" spans="1:17" ht="15.75" hidden="1">
      <c r="A417" s="42" t="s">
        <v>1955</v>
      </c>
      <c r="B417" s="6" t="s">
        <v>2783</v>
      </c>
      <c r="C417" s="18">
        <f>VLOOKUP($A417,'Medical Examinations'!$A$1:$J$2336,2,FALSE)</f>
        <v>20.96</v>
      </c>
      <c r="D417" s="18">
        <f>VLOOKUP($A417,'Medical Examinations'!$A$1:$J$2336,3,FALSE)</f>
        <v>4.04</v>
      </c>
      <c r="E417" s="18" t="str">
        <f>VLOOKUP($A417,'Medical Examinations'!$A$1:$J$2336,4,FALSE)</f>
        <v>Yes</v>
      </c>
      <c r="F417" s="18" t="str">
        <f>VLOOKUP($A417,'Medical Examinations'!$A$1:$J$2336,5,FALSE)</f>
        <v>No</v>
      </c>
      <c r="G417" s="18" t="str">
        <f>VLOOKUP($A417,'Medical Examinations'!$A$1:$J$2336,6,FALSE)</f>
        <v>No</v>
      </c>
      <c r="H417" s="18">
        <f>VLOOKUP($A417,'Medical Examinations'!$A$1:$J$2336,7,FALSE)</f>
        <v>1</v>
      </c>
      <c r="I417" s="18" t="str">
        <f>VLOOKUP($A417,'Medical Examinations'!$A$1:$J$2336,8,FALSE)</f>
        <v>Yes</v>
      </c>
      <c r="J417" s="18" t="str">
        <f>VLOOKUP($A417,'Medical Examinations'!$A$1:$J$2336,9,FALSE)</f>
        <v>Healthy Weight</v>
      </c>
      <c r="K417" s="18" t="str">
        <f>VLOOKUP($A417,'Medical Examinations'!$A$1:$J$2336,10,FALSE)</f>
        <v>Normal</v>
      </c>
      <c r="L417" s="18" t="str">
        <f>VLOOKUP($A417,'Hospitalisation Details'!$A$2:$K$2338,10,FALSE)</f>
        <v>10-Jun-1995</v>
      </c>
      <c r="M417" s="40">
        <f>VLOOKUP($A417,'Hospitalisation Details'!$A$2:$K$2338,6,FALSE)</f>
        <v>24863.25</v>
      </c>
      <c r="N417" s="18" t="str">
        <f>VLOOKUP($A417,'Hospitalisation Details'!$A$2:$K$2338,7,FALSE)</f>
        <v>tier - 2</v>
      </c>
      <c r="O417" s="18" t="str">
        <f>VLOOKUP($A417,'Hospitalisation Details'!$A$2:$K$2338,8,FALSE)</f>
        <v>tier - 3</v>
      </c>
      <c r="P417" s="18" t="str">
        <f>VLOOKUP($A417,'Hospitalisation Details'!$A$2:$K$2338,9,FALSE)</f>
        <v>R1011</v>
      </c>
      <c r="Q417" s="43">
        <f>VLOOKUP($A417,'Hospitalisation Details'!$A$2:$K$2338,11,FALSE)</f>
        <v>27</v>
      </c>
    </row>
    <row r="418" spans="1:17" ht="15.75" hidden="1">
      <c r="A418" s="41" t="s">
        <v>1954</v>
      </c>
      <c r="B418" s="39" t="s">
        <v>2784</v>
      </c>
      <c r="C418" s="18">
        <f>VLOOKUP($A418,'Medical Examinations'!$A$1:$J$2336,2,FALSE)</f>
        <v>19.68</v>
      </c>
      <c r="D418" s="18">
        <f>VLOOKUP($A418,'Medical Examinations'!$A$1:$J$2336,3,FALSE)</f>
        <v>5.74</v>
      </c>
      <c r="E418" s="18" t="str">
        <f>VLOOKUP($A418,'Medical Examinations'!$A$1:$J$2336,4,FALSE)</f>
        <v>No</v>
      </c>
      <c r="F418" s="18" t="str">
        <f>VLOOKUP($A418,'Medical Examinations'!$A$1:$J$2336,5,FALSE)</f>
        <v>No</v>
      </c>
      <c r="G418" s="18" t="str">
        <f>VLOOKUP($A418,'Medical Examinations'!$A$1:$J$2336,6,FALSE)</f>
        <v>No</v>
      </c>
      <c r="H418" s="18">
        <f>VLOOKUP($A418,'Medical Examinations'!$A$1:$J$2336,7,FALSE)</f>
        <v>0</v>
      </c>
      <c r="I418" s="18" t="str">
        <f>VLOOKUP($A418,'Medical Examinations'!$A$1:$J$2336,8,FALSE)</f>
        <v>yes</v>
      </c>
      <c r="J418" s="18" t="str">
        <f>VLOOKUP($A418,'Medical Examinations'!$A$1:$J$2336,9,FALSE)</f>
        <v>Healthy Weight</v>
      </c>
      <c r="K418" s="18" t="str">
        <f>VLOOKUP($A418,'Medical Examinations'!$A$1:$J$2336,10,FALSE)</f>
        <v>Prediabetes</v>
      </c>
      <c r="L418" s="18" t="str">
        <f>VLOOKUP($A418,'Hospitalisation Details'!$A$2:$K$2338,10,FALSE)</f>
        <v>9-Sep-1994</v>
      </c>
      <c r="M418" s="40">
        <f>VLOOKUP($A418,'Hospitalisation Details'!$A$2:$K$2338,6,FALSE)</f>
        <v>24817.25</v>
      </c>
      <c r="N418" s="18" t="str">
        <f>VLOOKUP($A418,'Hospitalisation Details'!$A$2:$K$2338,7,FALSE)</f>
        <v>tier - 2</v>
      </c>
      <c r="O418" s="18" t="str">
        <f>VLOOKUP($A418,'Hospitalisation Details'!$A$2:$K$2338,8,FALSE)</f>
        <v>tier - 2</v>
      </c>
      <c r="P418" s="18" t="str">
        <f>VLOOKUP($A418,'Hospitalisation Details'!$A$2:$K$2338,9,FALSE)</f>
        <v>R1011</v>
      </c>
      <c r="Q418" s="43">
        <f>VLOOKUP($A418,'Hospitalisation Details'!$A$2:$K$2338,11,FALSE)</f>
        <v>28</v>
      </c>
    </row>
    <row r="419" spans="1:17" ht="15.75" hidden="1">
      <c r="A419" s="42" t="s">
        <v>1953</v>
      </c>
      <c r="B419" s="6" t="s">
        <v>2785</v>
      </c>
      <c r="C419" s="18">
        <f>VLOOKUP($A419,'Medical Examinations'!$A$1:$J$2336,2,FALSE)</f>
        <v>18.100000000000001</v>
      </c>
      <c r="D419" s="18">
        <f>VLOOKUP($A419,'Medical Examinations'!$A$1:$J$2336,3,FALSE)</f>
        <v>6.33</v>
      </c>
      <c r="E419" s="18" t="str">
        <f>VLOOKUP($A419,'Medical Examinations'!$A$1:$J$2336,4,FALSE)</f>
        <v>No</v>
      </c>
      <c r="F419" s="18" t="str">
        <f>VLOOKUP($A419,'Medical Examinations'!$A$1:$J$2336,5,FALSE)</f>
        <v>No</v>
      </c>
      <c r="G419" s="18" t="str">
        <f>VLOOKUP($A419,'Medical Examinations'!$A$1:$J$2336,6,FALSE)</f>
        <v>No</v>
      </c>
      <c r="H419" s="18">
        <f>VLOOKUP($A419,'Medical Examinations'!$A$1:$J$2336,7,FALSE)</f>
        <v>1</v>
      </c>
      <c r="I419" s="18" t="str">
        <f>VLOOKUP($A419,'Medical Examinations'!$A$1:$J$2336,8,FALSE)</f>
        <v>yes</v>
      </c>
      <c r="J419" s="18" t="str">
        <f>VLOOKUP($A419,'Medical Examinations'!$A$1:$J$2336,9,FALSE)</f>
        <v>UnderWeight</v>
      </c>
      <c r="K419" s="18" t="str">
        <f>VLOOKUP($A419,'Medical Examinations'!$A$1:$J$2336,10,FALSE)</f>
        <v>Prediabetes</v>
      </c>
      <c r="L419" s="18" t="str">
        <f>VLOOKUP($A419,'Hospitalisation Details'!$A$2:$K$2338,10,FALSE)</f>
        <v>11-Oct-1992</v>
      </c>
      <c r="M419" s="40">
        <f>VLOOKUP($A419,'Hospitalisation Details'!$A$2:$K$2338,6,FALSE)</f>
        <v>24795.040000000001</v>
      </c>
      <c r="N419" s="18" t="str">
        <f>VLOOKUP($A419,'Hospitalisation Details'!$A$2:$K$2338,7,FALSE)</f>
        <v>tier - 2</v>
      </c>
      <c r="O419" s="18" t="str">
        <f>VLOOKUP($A419,'Hospitalisation Details'!$A$2:$K$2338,8,FALSE)</f>
        <v>tier - 3</v>
      </c>
      <c r="P419" s="18" t="str">
        <f>VLOOKUP($A419,'Hospitalisation Details'!$A$2:$K$2338,9,FALSE)</f>
        <v>R1011</v>
      </c>
      <c r="Q419" s="43">
        <f>VLOOKUP($A419,'Hospitalisation Details'!$A$2:$K$2338,11,FALSE)</f>
        <v>30</v>
      </c>
    </row>
    <row r="420" spans="1:17" ht="15.75">
      <c r="A420" s="41" t="s">
        <v>1952</v>
      </c>
      <c r="B420" s="39" t="s">
        <v>2786</v>
      </c>
      <c r="C420" s="18">
        <f>VLOOKUP($A420,'Medical Examinations'!$A$1:$J$2336,2,FALSE)</f>
        <v>29.64</v>
      </c>
      <c r="D420" s="18">
        <f>VLOOKUP($A420,'Medical Examinations'!$A$1:$J$2336,3,FALSE)</f>
        <v>4.28</v>
      </c>
      <c r="E420" s="18" t="str">
        <f>VLOOKUP($A420,'Medical Examinations'!$A$1:$J$2336,4,FALSE)</f>
        <v>Yes</v>
      </c>
      <c r="F420" s="18" t="str">
        <f>VLOOKUP($A420,'Medical Examinations'!$A$1:$J$2336,5,FALSE)</f>
        <v>No</v>
      </c>
      <c r="G420" s="18" t="str">
        <f>VLOOKUP($A420,'Medical Examinations'!$A$1:$J$2336,6,FALSE)</f>
        <v>No</v>
      </c>
      <c r="H420" s="18">
        <f>VLOOKUP($A420,'Medical Examinations'!$A$1:$J$2336,7,FALSE)</f>
        <v>0</v>
      </c>
      <c r="I420" s="18" t="str">
        <f>VLOOKUP($A420,'Medical Examinations'!$A$1:$J$2336,8,FALSE)</f>
        <v>No</v>
      </c>
      <c r="J420" s="18" t="str">
        <f>VLOOKUP($A420,'Medical Examinations'!$A$1:$J$2336,9,FALSE)</f>
        <v>OverWeight</v>
      </c>
      <c r="K420" s="18" t="str">
        <f>VLOOKUP($A420,'Medical Examinations'!$A$1:$J$2336,10,FALSE)</f>
        <v>Normal</v>
      </c>
      <c r="L420" s="18" t="str">
        <f>VLOOKUP($A420,'Hospitalisation Details'!$A$2:$K$2338,10,FALSE)</f>
        <v>28-Aug-1996</v>
      </c>
      <c r="M420" s="40">
        <f>VLOOKUP($A420,'Hospitalisation Details'!$A$2:$K$2338,6,FALSE)</f>
        <v>24671.66</v>
      </c>
      <c r="N420" s="18" t="str">
        <f>VLOOKUP($A420,'Hospitalisation Details'!$A$2:$K$2338,7,FALSE)</f>
        <v>tier - 2</v>
      </c>
      <c r="O420" s="18" t="str">
        <f>VLOOKUP($A420,'Hospitalisation Details'!$A$2:$K$2338,8,FALSE)</f>
        <v>tier - 1</v>
      </c>
      <c r="P420" s="18" t="str">
        <f>VLOOKUP($A420,'Hospitalisation Details'!$A$2:$K$2338,9,FALSE)</f>
        <v>R1024</v>
      </c>
      <c r="Q420" s="43">
        <f>VLOOKUP($A420,'Hospitalisation Details'!$A$2:$K$2338,11,FALSE)</f>
        <v>26</v>
      </c>
    </row>
    <row r="421" spans="1:17" ht="15.75" hidden="1">
      <c r="A421" s="42" t="s">
        <v>1951</v>
      </c>
      <c r="B421" s="6" t="s">
        <v>2787</v>
      </c>
      <c r="C421" s="18">
        <f>VLOOKUP($A421,'Medical Examinations'!$A$1:$J$2336,2,FALSE)</f>
        <v>25.3</v>
      </c>
      <c r="D421" s="18">
        <f>VLOOKUP($A421,'Medical Examinations'!$A$1:$J$2336,3,FALSE)</f>
        <v>9.4700000000000006</v>
      </c>
      <c r="E421" s="18" t="str">
        <f>VLOOKUP($A421,'Medical Examinations'!$A$1:$J$2336,4,FALSE)</f>
        <v>Yes</v>
      </c>
      <c r="F421" s="18" t="str">
        <f>VLOOKUP($A421,'Medical Examinations'!$A$1:$J$2336,5,FALSE)</f>
        <v>No</v>
      </c>
      <c r="G421" s="18" t="str">
        <f>VLOOKUP($A421,'Medical Examinations'!$A$1:$J$2336,6,FALSE)</f>
        <v>No</v>
      </c>
      <c r="H421" s="18">
        <f>VLOOKUP($A421,'Medical Examinations'!$A$1:$J$2336,7,FALSE)</f>
        <v>2</v>
      </c>
      <c r="I421" s="18" t="str">
        <f>VLOOKUP($A421,'Medical Examinations'!$A$1:$J$2336,8,FALSE)</f>
        <v>Yes</v>
      </c>
      <c r="J421" s="18" t="str">
        <f>VLOOKUP($A421,'Medical Examinations'!$A$1:$J$2336,9,FALSE)</f>
        <v>OverWeight</v>
      </c>
      <c r="K421" s="18" t="str">
        <f>VLOOKUP($A421,'Medical Examinations'!$A$1:$J$2336,10,FALSE)</f>
        <v>Diabetes</v>
      </c>
      <c r="L421" s="18" t="str">
        <f>VLOOKUP($A421,'Hospitalisation Details'!$A$2:$K$2338,10,FALSE)</f>
        <v>12-Jun-1970</v>
      </c>
      <c r="M421" s="40">
        <f>VLOOKUP($A421,'Hospitalisation Details'!$A$2:$K$2338,6,FALSE)</f>
        <v>24667.42</v>
      </c>
      <c r="N421" s="18" t="str">
        <f>VLOOKUP($A421,'Hospitalisation Details'!$A$2:$K$2338,7,FALSE)</f>
        <v>tier - 2</v>
      </c>
      <c r="O421" s="18" t="str">
        <f>VLOOKUP($A421,'Hospitalisation Details'!$A$2:$K$2338,8,FALSE)</f>
        <v>tier - 3</v>
      </c>
      <c r="P421" s="18" t="str">
        <f>VLOOKUP($A421,'Hospitalisation Details'!$A$2:$K$2338,9,FALSE)</f>
        <v>R1013</v>
      </c>
      <c r="Q421" s="43">
        <f>VLOOKUP($A421,'Hospitalisation Details'!$A$2:$K$2338,11,FALSE)</f>
        <v>52</v>
      </c>
    </row>
    <row r="422" spans="1:17" ht="15.75">
      <c r="A422" s="41" t="s">
        <v>1950</v>
      </c>
      <c r="B422" s="39" t="s">
        <v>2788</v>
      </c>
      <c r="C422" s="18">
        <f>VLOOKUP($A422,'Medical Examinations'!$A$1:$J$2336,2,FALSE)</f>
        <v>27.6</v>
      </c>
      <c r="D422" s="18">
        <f>VLOOKUP($A422,'Medical Examinations'!$A$1:$J$2336,3,FALSE)</f>
        <v>4.8499999999999996</v>
      </c>
      <c r="E422" s="18" t="str">
        <f>VLOOKUP($A422,'Medical Examinations'!$A$1:$J$2336,4,FALSE)</f>
        <v>Yes</v>
      </c>
      <c r="F422" s="18" t="str">
        <f>VLOOKUP($A422,'Medical Examinations'!$A$1:$J$2336,5,FALSE)</f>
        <v>No</v>
      </c>
      <c r="G422" s="18" t="str">
        <f>VLOOKUP($A422,'Medical Examinations'!$A$1:$J$2336,6,FALSE)</f>
        <v>No</v>
      </c>
      <c r="H422" s="18">
        <f>VLOOKUP($A422,'Medical Examinations'!$A$1:$J$2336,7,FALSE)</f>
        <v>0</v>
      </c>
      <c r="I422" s="18" t="str">
        <f>VLOOKUP($A422,'Medical Examinations'!$A$1:$J$2336,8,FALSE)</f>
        <v>No</v>
      </c>
      <c r="J422" s="18" t="str">
        <f>VLOOKUP($A422,'Medical Examinations'!$A$1:$J$2336,9,FALSE)</f>
        <v>OverWeight</v>
      </c>
      <c r="K422" s="18" t="str">
        <f>VLOOKUP($A422,'Medical Examinations'!$A$1:$J$2336,10,FALSE)</f>
        <v>Normal</v>
      </c>
      <c r="L422" s="18" t="str">
        <f>VLOOKUP($A422,'Hospitalisation Details'!$A$2:$K$2338,10,FALSE)</f>
        <v>12-Oct-1976</v>
      </c>
      <c r="M422" s="40">
        <f>VLOOKUP($A422,'Hospitalisation Details'!$A$2:$K$2338,6,FALSE)</f>
        <v>24603.05</v>
      </c>
      <c r="N422" s="18" t="str">
        <f>VLOOKUP($A422,'Hospitalisation Details'!$A$2:$K$2338,7,FALSE)</f>
        <v>tier - 2</v>
      </c>
      <c r="O422" s="18" t="str">
        <f>VLOOKUP($A422,'Hospitalisation Details'!$A$2:$K$2338,8,FALSE)</f>
        <v>tier - 2</v>
      </c>
      <c r="P422" s="18" t="str">
        <f>VLOOKUP($A422,'Hospitalisation Details'!$A$2:$K$2338,9,FALSE)</f>
        <v>R1011</v>
      </c>
      <c r="Q422" s="43">
        <f>VLOOKUP($A422,'Hospitalisation Details'!$A$2:$K$2338,11,FALSE)</f>
        <v>46</v>
      </c>
    </row>
    <row r="423" spans="1:17" ht="15.75" hidden="1">
      <c r="A423" s="42" t="s">
        <v>1949</v>
      </c>
      <c r="B423" s="6" t="s">
        <v>2492</v>
      </c>
      <c r="C423" s="18">
        <f>VLOOKUP($A423,'Medical Examinations'!$A$1:$J$2336,2,FALSE)</f>
        <v>27.645</v>
      </c>
      <c r="D423" s="18">
        <f>VLOOKUP($A423,'Medical Examinations'!$A$1:$J$2336,3,FALSE)</f>
        <v>11.03</v>
      </c>
      <c r="E423" s="18" t="str">
        <f>VLOOKUP($A423,'Medical Examinations'!$A$1:$J$2336,4,FALSE)</f>
        <v>Yes</v>
      </c>
      <c r="F423" s="18" t="str">
        <f>VLOOKUP($A423,'Medical Examinations'!$A$1:$J$2336,5,FALSE)</f>
        <v>No</v>
      </c>
      <c r="G423" s="18" t="str">
        <f>VLOOKUP($A423,'Medical Examinations'!$A$1:$J$2336,6,FALSE)</f>
        <v>No</v>
      </c>
      <c r="H423" s="18">
        <f>VLOOKUP($A423,'Medical Examinations'!$A$1:$J$2336,7,FALSE)</f>
        <v>1</v>
      </c>
      <c r="I423" s="18" t="str">
        <f>VLOOKUP($A423,'Medical Examinations'!$A$1:$J$2336,8,FALSE)</f>
        <v>Yes</v>
      </c>
      <c r="J423" s="18" t="str">
        <f>VLOOKUP($A423,'Medical Examinations'!$A$1:$J$2336,9,FALSE)</f>
        <v>OverWeight</v>
      </c>
      <c r="K423" s="18" t="str">
        <f>VLOOKUP($A423,'Medical Examinations'!$A$1:$J$2336,10,FALSE)</f>
        <v>Diabetes</v>
      </c>
      <c r="L423" s="18" t="str">
        <f>VLOOKUP($A423,'Hospitalisation Details'!$A$2:$K$2338,10,FALSE)</f>
        <v>13-Jun-1975</v>
      </c>
      <c r="M423" s="40">
        <f>VLOOKUP($A423,'Hospitalisation Details'!$A$2:$K$2338,6,FALSE)</f>
        <v>24535.7</v>
      </c>
      <c r="N423" s="18" t="str">
        <f>VLOOKUP($A423,'Hospitalisation Details'!$A$2:$K$2338,7,FALSE)</f>
        <v>tier - 2</v>
      </c>
      <c r="O423" s="18" t="str">
        <f>VLOOKUP($A423,'Hospitalisation Details'!$A$2:$K$2338,8,FALSE)</f>
        <v>tier - 2</v>
      </c>
      <c r="P423" s="18" t="str">
        <f>VLOOKUP($A423,'Hospitalisation Details'!$A$2:$K$2338,9,FALSE)</f>
        <v>R1012</v>
      </c>
      <c r="Q423" s="43">
        <f>VLOOKUP($A423,'Hospitalisation Details'!$A$2:$K$2338,11,FALSE)</f>
        <v>47</v>
      </c>
    </row>
    <row r="424" spans="1:17" ht="15.75" hidden="1">
      <c r="A424" s="41" t="s">
        <v>1948</v>
      </c>
      <c r="B424" s="39" t="s">
        <v>2789</v>
      </c>
      <c r="C424" s="18">
        <f>VLOOKUP($A424,'Medical Examinations'!$A$1:$J$2336,2,FALSE)</f>
        <v>27.6</v>
      </c>
      <c r="D424" s="18">
        <f>VLOOKUP($A424,'Medical Examinations'!$A$1:$J$2336,3,FALSE)</f>
        <v>5.22</v>
      </c>
      <c r="E424" s="18" t="str">
        <f>VLOOKUP($A424,'Medical Examinations'!$A$1:$J$2336,4,FALSE)</f>
        <v>No</v>
      </c>
      <c r="F424" s="18" t="str">
        <f>VLOOKUP($A424,'Medical Examinations'!$A$1:$J$2336,5,FALSE)</f>
        <v>No</v>
      </c>
      <c r="G424" s="18" t="str">
        <f>VLOOKUP($A424,'Medical Examinations'!$A$1:$J$2336,6,FALSE)</f>
        <v>No</v>
      </c>
      <c r="H424" s="18">
        <f>VLOOKUP($A424,'Medical Examinations'!$A$1:$J$2336,7,FALSE)</f>
        <v>2</v>
      </c>
      <c r="I424" s="18" t="str">
        <f>VLOOKUP($A424,'Medical Examinations'!$A$1:$J$2336,8,FALSE)</f>
        <v>yes</v>
      </c>
      <c r="J424" s="18" t="str">
        <f>VLOOKUP($A424,'Medical Examinations'!$A$1:$J$2336,9,FALSE)</f>
        <v>OverWeight</v>
      </c>
      <c r="K424" s="18" t="str">
        <f>VLOOKUP($A424,'Medical Examinations'!$A$1:$J$2336,10,FALSE)</f>
        <v>Normal</v>
      </c>
      <c r="L424" s="18" t="str">
        <f>VLOOKUP($A424,'Hospitalisation Details'!$A$2:$K$2338,10,FALSE)</f>
        <v>14-Sep-1972</v>
      </c>
      <c r="M424" s="40">
        <f>VLOOKUP($A424,'Hospitalisation Details'!$A$2:$K$2338,6,FALSE)</f>
        <v>24520.26</v>
      </c>
      <c r="N424" s="18" t="str">
        <f>VLOOKUP($A424,'Hospitalisation Details'!$A$2:$K$2338,7,FALSE)</f>
        <v>tier - 2</v>
      </c>
      <c r="O424" s="18" t="str">
        <f>VLOOKUP($A424,'Hospitalisation Details'!$A$2:$K$2338,8,FALSE)</f>
        <v>tier - 3</v>
      </c>
      <c r="P424" s="18" t="str">
        <f>VLOOKUP($A424,'Hospitalisation Details'!$A$2:$K$2338,9,FALSE)</f>
        <v>R1011</v>
      </c>
      <c r="Q424" s="43">
        <f>VLOOKUP($A424,'Hospitalisation Details'!$A$2:$K$2338,11,FALSE)</f>
        <v>50</v>
      </c>
    </row>
    <row r="425" spans="1:17" ht="15.75">
      <c r="A425" s="42" t="s">
        <v>1947</v>
      </c>
      <c r="B425" s="6" t="s">
        <v>2790</v>
      </c>
      <c r="C425" s="18">
        <f>VLOOKUP($A425,'Medical Examinations'!$A$1:$J$2336,2,FALSE)</f>
        <v>25.08</v>
      </c>
      <c r="D425" s="18">
        <f>VLOOKUP($A425,'Medical Examinations'!$A$1:$J$2336,3,FALSE)</f>
        <v>9.52</v>
      </c>
      <c r="E425" s="18" t="str">
        <f>VLOOKUP($A425,'Medical Examinations'!$A$1:$J$2336,4,FALSE)</f>
        <v>Yes</v>
      </c>
      <c r="F425" s="18" t="str">
        <f>VLOOKUP($A425,'Medical Examinations'!$A$1:$J$2336,5,FALSE)</f>
        <v>No</v>
      </c>
      <c r="G425" s="18" t="str">
        <f>VLOOKUP($A425,'Medical Examinations'!$A$1:$J$2336,6,FALSE)</f>
        <v>No</v>
      </c>
      <c r="H425" s="18">
        <f>VLOOKUP($A425,'Medical Examinations'!$A$1:$J$2336,7,FALSE)</f>
        <v>2</v>
      </c>
      <c r="I425" s="18" t="str">
        <f>VLOOKUP($A425,'Medical Examinations'!$A$1:$J$2336,8,FALSE)</f>
        <v>No</v>
      </c>
      <c r="J425" s="18" t="str">
        <f>VLOOKUP($A425,'Medical Examinations'!$A$1:$J$2336,9,FALSE)</f>
        <v>OverWeight</v>
      </c>
      <c r="K425" s="18" t="str">
        <f>VLOOKUP($A425,'Medical Examinations'!$A$1:$J$2336,10,FALSE)</f>
        <v>Diabetes</v>
      </c>
      <c r="L425" s="18" t="str">
        <f>VLOOKUP($A425,'Hospitalisation Details'!$A$2:$K$2338,10,FALSE)</f>
        <v>21-Oct-1961</v>
      </c>
      <c r="M425" s="40">
        <f>VLOOKUP($A425,'Hospitalisation Details'!$A$2:$K$2338,6,FALSE)</f>
        <v>24513.09</v>
      </c>
      <c r="N425" s="18" t="str">
        <f>VLOOKUP($A425,'Hospitalisation Details'!$A$2:$K$2338,7,FALSE)</f>
        <v>tier - 2</v>
      </c>
      <c r="O425" s="18" t="str">
        <f>VLOOKUP($A425,'Hospitalisation Details'!$A$2:$K$2338,8,FALSE)</f>
        <v>tier - 2</v>
      </c>
      <c r="P425" s="18" t="str">
        <f>VLOOKUP($A425,'Hospitalisation Details'!$A$2:$K$2338,9,FALSE)</f>
        <v>R1013</v>
      </c>
      <c r="Q425" s="43">
        <f>VLOOKUP($A425,'Hospitalisation Details'!$A$2:$K$2338,11,FALSE)</f>
        <v>61</v>
      </c>
    </row>
    <row r="426" spans="1:17" ht="15.75">
      <c r="A426" s="41" t="s">
        <v>1946</v>
      </c>
      <c r="B426" s="39" t="s">
        <v>2791</v>
      </c>
      <c r="C426" s="18">
        <f>VLOOKUP($A426,'Medical Examinations'!$A$1:$J$2336,2,FALSE)</f>
        <v>30.02</v>
      </c>
      <c r="D426" s="18">
        <f>VLOOKUP($A426,'Medical Examinations'!$A$1:$J$2336,3,FALSE)</f>
        <v>11.09</v>
      </c>
      <c r="E426" s="18" t="str">
        <f>VLOOKUP($A426,'Medical Examinations'!$A$1:$J$2336,4,FALSE)</f>
        <v>No</v>
      </c>
      <c r="F426" s="18" t="str">
        <f>VLOOKUP($A426,'Medical Examinations'!$A$1:$J$2336,5,FALSE)</f>
        <v>No</v>
      </c>
      <c r="G426" s="18" t="str">
        <f>VLOOKUP($A426,'Medical Examinations'!$A$1:$J$2336,6,FALSE)</f>
        <v>No</v>
      </c>
      <c r="H426" s="18">
        <f>VLOOKUP($A426,'Medical Examinations'!$A$1:$J$2336,7,FALSE)</f>
        <v>0</v>
      </c>
      <c r="I426" s="18" t="str">
        <f>VLOOKUP($A426,'Medical Examinations'!$A$1:$J$2336,8,FALSE)</f>
        <v>No</v>
      </c>
      <c r="J426" s="18" t="str">
        <f>VLOOKUP($A426,'Medical Examinations'!$A$1:$J$2336,9,FALSE)</f>
        <v>Obesity</v>
      </c>
      <c r="K426" s="18" t="str">
        <f>VLOOKUP($A426,'Medical Examinations'!$A$1:$J$2336,10,FALSE)</f>
        <v>Diabetes</v>
      </c>
      <c r="L426" s="18" t="str">
        <f>VLOOKUP($A426,'Hospitalisation Details'!$A$2:$K$2338,10,FALSE)</f>
        <v>6-Jul-1968</v>
      </c>
      <c r="M426" s="40">
        <f>VLOOKUP($A426,'Hospitalisation Details'!$A$2:$K$2338,6,FALSE)</f>
        <v>24476.48</v>
      </c>
      <c r="N426" s="18" t="str">
        <f>VLOOKUP($A426,'Hospitalisation Details'!$A$2:$K$2338,7,FALSE)</f>
        <v>tier - 2</v>
      </c>
      <c r="O426" s="18" t="str">
        <f>VLOOKUP($A426,'Hospitalisation Details'!$A$2:$K$2338,8,FALSE)</f>
        <v>tier - 2</v>
      </c>
      <c r="P426" s="18" t="str">
        <f>VLOOKUP($A426,'Hospitalisation Details'!$A$2:$K$2338,9,FALSE)</f>
        <v>R1012</v>
      </c>
      <c r="Q426" s="43">
        <f>VLOOKUP($A426,'Hospitalisation Details'!$A$2:$K$2338,11,FALSE)</f>
        <v>54</v>
      </c>
    </row>
    <row r="427" spans="1:17" ht="15.75" hidden="1">
      <c r="A427" s="42" t="s">
        <v>1945</v>
      </c>
      <c r="B427" s="6" t="s">
        <v>2792</v>
      </c>
      <c r="C427" s="18">
        <f>VLOOKUP($A427,'Medical Examinations'!$A$1:$J$2336,2,FALSE)</f>
        <v>27.36</v>
      </c>
      <c r="D427" s="18">
        <f>VLOOKUP($A427,'Medical Examinations'!$A$1:$J$2336,3,FALSE)</f>
        <v>9.4499999999999993</v>
      </c>
      <c r="E427" s="18" t="str">
        <f>VLOOKUP($A427,'Medical Examinations'!$A$1:$J$2336,4,FALSE)</f>
        <v>Yes</v>
      </c>
      <c r="F427" s="18" t="str">
        <f>VLOOKUP($A427,'Medical Examinations'!$A$1:$J$2336,5,FALSE)</f>
        <v>No</v>
      </c>
      <c r="G427" s="18" t="str">
        <f>VLOOKUP($A427,'Medical Examinations'!$A$1:$J$2336,6,FALSE)</f>
        <v>No</v>
      </c>
      <c r="H427" s="18">
        <f>VLOOKUP($A427,'Medical Examinations'!$A$1:$J$2336,7,FALSE)</f>
        <v>2</v>
      </c>
      <c r="I427" s="18" t="str">
        <f>VLOOKUP($A427,'Medical Examinations'!$A$1:$J$2336,8,FALSE)</f>
        <v>Yes</v>
      </c>
      <c r="J427" s="18" t="str">
        <f>VLOOKUP($A427,'Medical Examinations'!$A$1:$J$2336,9,FALSE)</f>
        <v>OverWeight</v>
      </c>
      <c r="K427" s="18" t="str">
        <f>VLOOKUP($A427,'Medical Examinations'!$A$1:$J$2336,10,FALSE)</f>
        <v>Diabetes</v>
      </c>
      <c r="L427" s="18" t="str">
        <f>VLOOKUP($A427,'Hospitalisation Details'!$A$2:$K$2338,10,FALSE)</f>
        <v>30-Nov-1970</v>
      </c>
      <c r="M427" s="40">
        <f>VLOOKUP($A427,'Hospitalisation Details'!$A$2:$K$2338,6,FALSE)</f>
        <v>24393.62</v>
      </c>
      <c r="N427" s="18" t="str">
        <f>VLOOKUP($A427,'Hospitalisation Details'!$A$2:$K$2338,7,FALSE)</f>
        <v>tier - 2</v>
      </c>
      <c r="O427" s="18" t="str">
        <f>VLOOKUP($A427,'Hospitalisation Details'!$A$2:$K$2338,8,FALSE)</f>
        <v>tier - 3</v>
      </c>
      <c r="P427" s="18" t="str">
        <f>VLOOKUP($A427,'Hospitalisation Details'!$A$2:$K$2338,9,FALSE)</f>
        <v>R1012</v>
      </c>
      <c r="Q427" s="43">
        <f>VLOOKUP($A427,'Hospitalisation Details'!$A$2:$K$2338,11,FALSE)</f>
        <v>52</v>
      </c>
    </row>
    <row r="428" spans="1:17" ht="15.75" hidden="1">
      <c r="A428" s="41" t="s">
        <v>1944</v>
      </c>
      <c r="B428" s="39" t="s">
        <v>2793</v>
      </c>
      <c r="C428" s="18">
        <f>VLOOKUP($A428,'Medical Examinations'!$A$1:$J$2336,2,FALSE)</f>
        <v>22.2</v>
      </c>
      <c r="D428" s="18">
        <f>VLOOKUP($A428,'Medical Examinations'!$A$1:$J$2336,3,FALSE)</f>
        <v>5.51</v>
      </c>
      <c r="E428" s="18" t="str">
        <f>VLOOKUP($A428,'Medical Examinations'!$A$1:$J$2336,4,FALSE)</f>
        <v>No</v>
      </c>
      <c r="F428" s="18" t="str">
        <f>VLOOKUP($A428,'Medical Examinations'!$A$1:$J$2336,5,FALSE)</f>
        <v>No</v>
      </c>
      <c r="G428" s="18" t="str">
        <f>VLOOKUP($A428,'Medical Examinations'!$A$1:$J$2336,6,FALSE)</f>
        <v>No</v>
      </c>
      <c r="H428" s="18">
        <f>VLOOKUP($A428,'Medical Examinations'!$A$1:$J$2336,7,FALSE)</f>
        <v>0</v>
      </c>
      <c r="I428" s="18" t="str">
        <f>VLOOKUP($A428,'Medical Examinations'!$A$1:$J$2336,8,FALSE)</f>
        <v>yes</v>
      </c>
      <c r="J428" s="18" t="str">
        <f>VLOOKUP($A428,'Medical Examinations'!$A$1:$J$2336,9,FALSE)</f>
        <v>Healthy Weight</v>
      </c>
      <c r="K428" s="18" t="str">
        <f>VLOOKUP($A428,'Medical Examinations'!$A$1:$J$2336,10,FALSE)</f>
        <v>Normal</v>
      </c>
      <c r="L428" s="18" t="str">
        <f>VLOOKUP($A428,'Hospitalisation Details'!$A$2:$K$2338,10,FALSE)</f>
        <v>7-Oct-1999</v>
      </c>
      <c r="M428" s="40">
        <f>VLOOKUP($A428,'Hospitalisation Details'!$A$2:$K$2338,6,FALSE)</f>
        <v>24387.74</v>
      </c>
      <c r="N428" s="18" t="str">
        <f>VLOOKUP($A428,'Hospitalisation Details'!$A$2:$K$2338,7,FALSE)</f>
        <v>tier - 2</v>
      </c>
      <c r="O428" s="18" t="str">
        <f>VLOOKUP($A428,'Hospitalisation Details'!$A$2:$K$2338,8,FALSE)</f>
        <v>tier - 1</v>
      </c>
      <c r="P428" s="18" t="str">
        <f>VLOOKUP($A428,'Hospitalisation Details'!$A$2:$K$2338,9,FALSE)</f>
        <v>R1011</v>
      </c>
      <c r="Q428" s="43">
        <f>VLOOKUP($A428,'Hospitalisation Details'!$A$2:$K$2338,11,FALSE)</f>
        <v>23</v>
      </c>
    </row>
    <row r="429" spans="1:17" ht="15.75" hidden="1">
      <c r="A429" s="42" t="s">
        <v>1943</v>
      </c>
      <c r="B429" s="6" t="s">
        <v>2794</v>
      </c>
      <c r="C429" s="18">
        <f>VLOOKUP($A429,'Medical Examinations'!$A$1:$J$2336,2,FALSE)</f>
        <v>25.71</v>
      </c>
      <c r="D429" s="18">
        <f>VLOOKUP($A429,'Medical Examinations'!$A$1:$J$2336,3,FALSE)</f>
        <v>4.18</v>
      </c>
      <c r="E429" s="18" t="str">
        <f>VLOOKUP($A429,'Medical Examinations'!$A$1:$J$2336,4,FALSE)</f>
        <v>No</v>
      </c>
      <c r="F429" s="18" t="str">
        <f>VLOOKUP($A429,'Medical Examinations'!$A$1:$J$2336,5,FALSE)</f>
        <v>yes</v>
      </c>
      <c r="G429" s="18" t="str">
        <f>VLOOKUP($A429,'Medical Examinations'!$A$1:$J$2336,6,FALSE)</f>
        <v>No</v>
      </c>
      <c r="H429" s="18">
        <f>VLOOKUP($A429,'Medical Examinations'!$A$1:$J$2336,7,FALSE)</f>
        <v>1</v>
      </c>
      <c r="I429" s="18" t="str">
        <f>VLOOKUP($A429,'Medical Examinations'!$A$1:$J$2336,8,FALSE)</f>
        <v>yes</v>
      </c>
      <c r="J429" s="18" t="str">
        <f>VLOOKUP($A429,'Medical Examinations'!$A$1:$J$2336,9,FALSE)</f>
        <v>OverWeight</v>
      </c>
      <c r="K429" s="18" t="str">
        <f>VLOOKUP($A429,'Medical Examinations'!$A$1:$J$2336,10,FALSE)</f>
        <v>Normal</v>
      </c>
      <c r="L429" s="18" t="str">
        <f>VLOOKUP($A429,'Hospitalisation Details'!$A$2:$K$2338,10,FALSE)</f>
        <v>3-Aug-2004</v>
      </c>
      <c r="M429" s="40">
        <f>VLOOKUP($A429,'Hospitalisation Details'!$A$2:$K$2338,6,FALSE)</f>
        <v>24294.02</v>
      </c>
      <c r="N429" s="18" t="str">
        <f>VLOOKUP($A429,'Hospitalisation Details'!$A$2:$K$2338,7,FALSE)</f>
        <v>tier - 2</v>
      </c>
      <c r="O429" s="18" t="str">
        <f>VLOOKUP($A429,'Hospitalisation Details'!$A$2:$K$2338,8,FALSE)</f>
        <v>tier - 1</v>
      </c>
      <c r="P429" s="18" t="str">
        <f>VLOOKUP($A429,'Hospitalisation Details'!$A$2:$K$2338,9,FALSE)</f>
        <v>R1011</v>
      </c>
      <c r="Q429" s="43">
        <f>VLOOKUP($A429,'Hospitalisation Details'!$A$2:$K$2338,11,FALSE)</f>
        <v>18</v>
      </c>
    </row>
    <row r="430" spans="1:17" ht="15.75">
      <c r="A430" s="41" t="s">
        <v>1942</v>
      </c>
      <c r="B430" s="39" t="s">
        <v>2795</v>
      </c>
      <c r="C430" s="18">
        <f>VLOOKUP($A430,'Medical Examinations'!$A$1:$J$2336,2,FALSE)</f>
        <v>41.91</v>
      </c>
      <c r="D430" s="18">
        <f>VLOOKUP($A430,'Medical Examinations'!$A$1:$J$2336,3,FALSE)</f>
        <v>5.98</v>
      </c>
      <c r="E430" s="18" t="str">
        <f>VLOOKUP($A430,'Medical Examinations'!$A$1:$J$2336,4,FALSE)</f>
        <v>Yes</v>
      </c>
      <c r="F430" s="18" t="str">
        <f>VLOOKUP($A430,'Medical Examinations'!$A$1:$J$2336,5,FALSE)</f>
        <v>No</v>
      </c>
      <c r="G430" s="18" t="str">
        <f>VLOOKUP($A430,'Medical Examinations'!$A$1:$J$2336,6,FALSE)</f>
        <v>No</v>
      </c>
      <c r="H430" s="18">
        <f>VLOOKUP($A430,'Medical Examinations'!$A$1:$J$2336,7,FALSE)</f>
        <v>1</v>
      </c>
      <c r="I430" s="18" t="str">
        <f>VLOOKUP($A430,'Medical Examinations'!$A$1:$J$2336,8,FALSE)</f>
        <v>No</v>
      </c>
      <c r="J430" s="18" t="str">
        <f>VLOOKUP($A430,'Medical Examinations'!$A$1:$J$2336,9,FALSE)</f>
        <v>Obesity</v>
      </c>
      <c r="K430" s="18" t="str">
        <f>VLOOKUP($A430,'Medical Examinations'!$A$1:$J$2336,10,FALSE)</f>
        <v>Prediabetes</v>
      </c>
      <c r="L430" s="18" t="str">
        <f>VLOOKUP($A430,'Hospitalisation Details'!$A$2:$K$2338,10,FALSE)</f>
        <v>16-Dec-1964</v>
      </c>
      <c r="M430" s="40">
        <f>VLOOKUP($A430,'Hospitalisation Details'!$A$2:$K$2338,6,FALSE)</f>
        <v>24227.34</v>
      </c>
      <c r="N430" s="18" t="str">
        <f>VLOOKUP($A430,'Hospitalisation Details'!$A$2:$K$2338,7,FALSE)</f>
        <v>tier - 2</v>
      </c>
      <c r="O430" s="18" t="str">
        <f>VLOOKUP($A430,'Hospitalisation Details'!$A$2:$K$2338,8,FALSE)</f>
        <v>tier - 1</v>
      </c>
      <c r="P430" s="18" t="str">
        <f>VLOOKUP($A430,'Hospitalisation Details'!$A$2:$K$2338,9,FALSE)</f>
        <v>R1013</v>
      </c>
      <c r="Q430" s="43">
        <f>VLOOKUP($A430,'Hospitalisation Details'!$A$2:$K$2338,11,FALSE)</f>
        <v>58</v>
      </c>
    </row>
    <row r="431" spans="1:17" ht="15.75" hidden="1">
      <c r="A431" s="42" t="s">
        <v>1941</v>
      </c>
      <c r="B431" s="6" t="s">
        <v>2796</v>
      </c>
      <c r="C431" s="18">
        <f>VLOOKUP($A431,'Medical Examinations'!$A$1:$J$2336,2,FALSE)</f>
        <v>25.85</v>
      </c>
      <c r="D431" s="18">
        <f>VLOOKUP($A431,'Medical Examinations'!$A$1:$J$2336,3,FALSE)</f>
        <v>10.16</v>
      </c>
      <c r="E431" s="18" t="str">
        <f>VLOOKUP($A431,'Medical Examinations'!$A$1:$J$2336,4,FALSE)</f>
        <v>No</v>
      </c>
      <c r="F431" s="18" t="str">
        <f>VLOOKUP($A431,'Medical Examinations'!$A$1:$J$2336,5,FALSE)</f>
        <v>No</v>
      </c>
      <c r="G431" s="18" t="str">
        <f>VLOOKUP($A431,'Medical Examinations'!$A$1:$J$2336,6,FALSE)</f>
        <v>No</v>
      </c>
      <c r="H431" s="18">
        <f>VLOOKUP($A431,'Medical Examinations'!$A$1:$J$2336,7,FALSE)</f>
        <v>0</v>
      </c>
      <c r="I431" s="18" t="str">
        <f>VLOOKUP($A431,'Medical Examinations'!$A$1:$J$2336,8,FALSE)</f>
        <v>yes</v>
      </c>
      <c r="J431" s="18" t="str">
        <f>VLOOKUP($A431,'Medical Examinations'!$A$1:$J$2336,9,FALSE)</f>
        <v>OverWeight</v>
      </c>
      <c r="K431" s="18" t="str">
        <f>VLOOKUP($A431,'Medical Examinations'!$A$1:$J$2336,10,FALSE)</f>
        <v>Diabetes</v>
      </c>
      <c r="L431" s="18" t="str">
        <f>VLOOKUP($A431,'Hospitalisation Details'!$A$2:$K$2338,10,FALSE)</f>
        <v>10-Sep-1974</v>
      </c>
      <c r="M431" s="40">
        <f>VLOOKUP($A431,'Hospitalisation Details'!$A$2:$K$2338,6,FALSE)</f>
        <v>24180.93</v>
      </c>
      <c r="N431" s="18" t="str">
        <f>VLOOKUP($A431,'Hospitalisation Details'!$A$2:$K$2338,7,FALSE)</f>
        <v>tier - 2</v>
      </c>
      <c r="O431" s="18" t="str">
        <f>VLOOKUP($A431,'Hospitalisation Details'!$A$2:$K$2338,8,FALSE)</f>
        <v>tier - 1</v>
      </c>
      <c r="P431" s="18" t="str">
        <f>VLOOKUP($A431,'Hospitalisation Details'!$A$2:$K$2338,9,FALSE)</f>
        <v>R1013</v>
      </c>
      <c r="Q431" s="43">
        <f>VLOOKUP($A431,'Hospitalisation Details'!$A$2:$K$2338,11,FALSE)</f>
        <v>48</v>
      </c>
    </row>
    <row r="432" spans="1:17" ht="15.75" hidden="1">
      <c r="A432" s="41" t="s">
        <v>1940</v>
      </c>
      <c r="B432" s="39" t="s">
        <v>2797</v>
      </c>
      <c r="C432" s="18">
        <f>VLOOKUP($A432,'Medical Examinations'!$A$1:$J$2336,2,FALSE)</f>
        <v>23.844999999999999</v>
      </c>
      <c r="D432" s="18">
        <f>VLOOKUP($A432,'Medical Examinations'!$A$1:$J$2336,3,FALSE)</f>
        <v>11.71</v>
      </c>
      <c r="E432" s="18" t="str">
        <f>VLOOKUP($A432,'Medical Examinations'!$A$1:$J$2336,4,FALSE)</f>
        <v>No</v>
      </c>
      <c r="F432" s="18" t="str">
        <f>VLOOKUP($A432,'Medical Examinations'!$A$1:$J$2336,5,FALSE)</f>
        <v>No</v>
      </c>
      <c r="G432" s="18" t="str">
        <f>VLOOKUP($A432,'Medical Examinations'!$A$1:$J$2336,6,FALSE)</f>
        <v>No</v>
      </c>
      <c r="H432" s="18">
        <f>VLOOKUP($A432,'Medical Examinations'!$A$1:$J$2336,7,FALSE)</f>
        <v>2</v>
      </c>
      <c r="I432" s="18" t="str">
        <f>VLOOKUP($A432,'Medical Examinations'!$A$1:$J$2336,8,FALSE)</f>
        <v>yes</v>
      </c>
      <c r="J432" s="18" t="str">
        <f>VLOOKUP($A432,'Medical Examinations'!$A$1:$J$2336,9,FALSE)</f>
        <v>Healthy Weight</v>
      </c>
      <c r="K432" s="18" t="str">
        <f>VLOOKUP($A432,'Medical Examinations'!$A$1:$J$2336,10,FALSE)</f>
        <v>Diabetes</v>
      </c>
      <c r="L432" s="18" t="str">
        <f>VLOOKUP($A432,'Hospitalisation Details'!$A$2:$K$2338,10,FALSE)</f>
        <v>13-Jun-1973</v>
      </c>
      <c r="M432" s="40">
        <f>VLOOKUP($A432,'Hospitalisation Details'!$A$2:$K$2338,6,FALSE)</f>
        <v>24106.91</v>
      </c>
      <c r="N432" s="18" t="str">
        <f>VLOOKUP($A432,'Hospitalisation Details'!$A$2:$K$2338,7,FALSE)</f>
        <v>tier - 2</v>
      </c>
      <c r="O432" s="18" t="str">
        <f>VLOOKUP($A432,'Hospitalisation Details'!$A$2:$K$2338,8,FALSE)</f>
        <v>tier - 2</v>
      </c>
      <c r="P432" s="18" t="str">
        <f>VLOOKUP($A432,'Hospitalisation Details'!$A$2:$K$2338,9,FALSE)</f>
        <v>R1024</v>
      </c>
      <c r="Q432" s="43">
        <f>VLOOKUP($A432,'Hospitalisation Details'!$A$2:$K$2338,11,FALSE)</f>
        <v>49</v>
      </c>
    </row>
    <row r="433" spans="1:17" ht="15.75">
      <c r="A433" s="42" t="s">
        <v>1939</v>
      </c>
      <c r="B433" s="6" t="s">
        <v>2798</v>
      </c>
      <c r="C433" s="18">
        <f>VLOOKUP($A433,'Medical Examinations'!$A$1:$J$2336,2,FALSE)</f>
        <v>30.59</v>
      </c>
      <c r="D433" s="18">
        <f>VLOOKUP($A433,'Medical Examinations'!$A$1:$J$2336,3,FALSE)</f>
        <v>5.23</v>
      </c>
      <c r="E433" s="18" t="str">
        <f>VLOOKUP($A433,'Medical Examinations'!$A$1:$J$2336,4,FALSE)</f>
        <v>No</v>
      </c>
      <c r="F433" s="18" t="str">
        <f>VLOOKUP($A433,'Medical Examinations'!$A$1:$J$2336,5,FALSE)</f>
        <v>No</v>
      </c>
      <c r="G433" s="18" t="str">
        <f>VLOOKUP($A433,'Medical Examinations'!$A$1:$J$2336,6,FALSE)</f>
        <v>Yes</v>
      </c>
      <c r="H433" s="18">
        <f>VLOOKUP($A433,'Medical Examinations'!$A$1:$J$2336,7,FALSE)</f>
        <v>1</v>
      </c>
      <c r="I433" s="18" t="str">
        <f>VLOOKUP($A433,'Medical Examinations'!$A$1:$J$2336,8,FALSE)</f>
        <v>No</v>
      </c>
      <c r="J433" s="18" t="str">
        <f>VLOOKUP($A433,'Medical Examinations'!$A$1:$J$2336,9,FALSE)</f>
        <v>Obesity</v>
      </c>
      <c r="K433" s="18" t="str">
        <f>VLOOKUP($A433,'Medical Examinations'!$A$1:$J$2336,10,FALSE)</f>
        <v>Normal</v>
      </c>
      <c r="L433" s="18" t="str">
        <f>VLOOKUP($A433,'Hospitalisation Details'!$A$2:$K$2338,10,FALSE)</f>
        <v>30-Dec-2003</v>
      </c>
      <c r="M433" s="40">
        <f>VLOOKUP($A433,'Hospitalisation Details'!$A$2:$K$2338,6,FALSE)</f>
        <v>24059.68</v>
      </c>
      <c r="N433" s="18" t="str">
        <f>VLOOKUP($A433,'Hospitalisation Details'!$A$2:$K$2338,7,FALSE)</f>
        <v>tier - 2</v>
      </c>
      <c r="O433" s="18" t="str">
        <f>VLOOKUP($A433,'Hospitalisation Details'!$A$2:$K$2338,8,FALSE)</f>
        <v>tier - 2</v>
      </c>
      <c r="P433" s="18" t="str">
        <f>VLOOKUP($A433,'Hospitalisation Details'!$A$2:$K$2338,9,FALSE)</f>
        <v>R1012</v>
      </c>
      <c r="Q433" s="43">
        <f>VLOOKUP($A433,'Hospitalisation Details'!$A$2:$K$2338,11,FALSE)</f>
        <v>19</v>
      </c>
    </row>
    <row r="434" spans="1:17" ht="15.75" hidden="1">
      <c r="A434" s="41" t="s">
        <v>1938</v>
      </c>
      <c r="B434" s="39" t="s">
        <v>2799</v>
      </c>
      <c r="C434" s="18">
        <f>VLOOKUP($A434,'Medical Examinations'!$A$1:$J$2336,2,FALSE)</f>
        <v>24.795000000000002</v>
      </c>
      <c r="D434" s="18">
        <f>VLOOKUP($A434,'Medical Examinations'!$A$1:$J$2336,3,FALSE)</f>
        <v>6.85</v>
      </c>
      <c r="E434" s="18" t="str">
        <f>VLOOKUP($A434,'Medical Examinations'!$A$1:$J$2336,4,FALSE)</f>
        <v>No</v>
      </c>
      <c r="F434" s="18" t="str">
        <f>VLOOKUP($A434,'Medical Examinations'!$A$1:$J$2336,5,FALSE)</f>
        <v>No</v>
      </c>
      <c r="G434" s="18" t="str">
        <f>VLOOKUP($A434,'Medical Examinations'!$A$1:$J$2336,6,FALSE)</f>
        <v>No</v>
      </c>
      <c r="H434" s="18">
        <f>VLOOKUP($A434,'Medical Examinations'!$A$1:$J$2336,7,FALSE)</f>
        <v>0</v>
      </c>
      <c r="I434" s="18" t="str">
        <f>VLOOKUP($A434,'Medical Examinations'!$A$1:$J$2336,8,FALSE)</f>
        <v>yes</v>
      </c>
      <c r="J434" s="18" t="str">
        <f>VLOOKUP($A434,'Medical Examinations'!$A$1:$J$2336,9,FALSE)</f>
        <v>Healthy Weight</v>
      </c>
      <c r="K434" s="18" t="str">
        <f>VLOOKUP($A434,'Medical Examinations'!$A$1:$J$2336,10,FALSE)</f>
        <v>Diabetes</v>
      </c>
      <c r="L434" s="18" t="str">
        <f>VLOOKUP($A434,'Hospitalisation Details'!$A$2:$K$2338,10,FALSE)</f>
        <v>10-Jul-1971</v>
      </c>
      <c r="M434" s="40">
        <f>VLOOKUP($A434,'Hospitalisation Details'!$A$2:$K$2338,6,FALSE)</f>
        <v>23967.38</v>
      </c>
      <c r="N434" s="18" t="str">
        <f>VLOOKUP($A434,'Hospitalisation Details'!$A$2:$K$2338,7,FALSE)</f>
        <v>tier - 2</v>
      </c>
      <c r="O434" s="18" t="str">
        <f>VLOOKUP($A434,'Hospitalisation Details'!$A$2:$K$2338,8,FALSE)</f>
        <v>tier - 2</v>
      </c>
      <c r="P434" s="18" t="str">
        <f>VLOOKUP($A434,'Hospitalisation Details'!$A$2:$K$2338,9,FALSE)</f>
        <v>R1012</v>
      </c>
      <c r="Q434" s="43">
        <f>VLOOKUP($A434,'Hospitalisation Details'!$A$2:$K$2338,11,FALSE)</f>
        <v>51</v>
      </c>
    </row>
    <row r="435" spans="1:17" ht="15.75" hidden="1">
      <c r="A435" s="42" t="s">
        <v>1937</v>
      </c>
      <c r="B435" s="6" t="s">
        <v>2800</v>
      </c>
      <c r="C435" s="18">
        <f>VLOOKUP($A435,'Medical Examinations'!$A$1:$J$2336,2,FALSE)</f>
        <v>24.13</v>
      </c>
      <c r="D435" s="18">
        <f>VLOOKUP($A435,'Medical Examinations'!$A$1:$J$2336,3,FALSE)</f>
        <v>7.05</v>
      </c>
      <c r="E435" s="18" t="str">
        <f>VLOOKUP($A435,'Medical Examinations'!$A$1:$J$2336,4,FALSE)</f>
        <v>Yes</v>
      </c>
      <c r="F435" s="18" t="str">
        <f>VLOOKUP($A435,'Medical Examinations'!$A$1:$J$2336,5,FALSE)</f>
        <v>No</v>
      </c>
      <c r="G435" s="18" t="str">
        <f>VLOOKUP($A435,'Medical Examinations'!$A$1:$J$2336,6,FALSE)</f>
        <v>No</v>
      </c>
      <c r="H435" s="18">
        <f>VLOOKUP($A435,'Medical Examinations'!$A$1:$J$2336,7,FALSE)</f>
        <v>2</v>
      </c>
      <c r="I435" s="18" t="str">
        <f>VLOOKUP($A435,'Medical Examinations'!$A$1:$J$2336,8,FALSE)</f>
        <v>Yes</v>
      </c>
      <c r="J435" s="18" t="str">
        <f>VLOOKUP($A435,'Medical Examinations'!$A$1:$J$2336,9,FALSE)</f>
        <v>Healthy Weight</v>
      </c>
      <c r="K435" s="18" t="str">
        <f>VLOOKUP($A435,'Medical Examinations'!$A$1:$J$2336,10,FALSE)</f>
        <v>Diabetes</v>
      </c>
      <c r="L435" s="18" t="str">
        <f>VLOOKUP($A435,'Hospitalisation Details'!$A$2:$K$2338,10,FALSE)</f>
        <v>8-Aug-1970</v>
      </c>
      <c r="M435" s="40">
        <f>VLOOKUP($A435,'Hospitalisation Details'!$A$2:$K$2338,6,FALSE)</f>
        <v>23887.66</v>
      </c>
      <c r="N435" s="18" t="str">
        <f>VLOOKUP($A435,'Hospitalisation Details'!$A$2:$K$2338,7,FALSE)</f>
        <v>tier - 2</v>
      </c>
      <c r="O435" s="18" t="str">
        <f>VLOOKUP($A435,'Hospitalisation Details'!$A$2:$K$2338,8,FALSE)</f>
        <v>tier - 3</v>
      </c>
      <c r="P435" s="18" t="str">
        <f>VLOOKUP($A435,'Hospitalisation Details'!$A$2:$K$2338,9,FALSE)</f>
        <v>R1012</v>
      </c>
      <c r="Q435" s="43">
        <f>VLOOKUP($A435,'Hospitalisation Details'!$A$2:$K$2338,11,FALSE)</f>
        <v>52</v>
      </c>
    </row>
    <row r="436" spans="1:17" ht="15.75" hidden="1">
      <c r="A436" s="41" t="s">
        <v>1936</v>
      </c>
      <c r="B436" s="39" t="s">
        <v>2801</v>
      </c>
      <c r="C436" s="18">
        <f>VLOOKUP($A436,'Medical Examinations'!$A$1:$J$2336,2,FALSE)</f>
        <v>25.84</v>
      </c>
      <c r="D436" s="18">
        <f>VLOOKUP($A436,'Medical Examinations'!$A$1:$J$2336,3,FALSE)</f>
        <v>11.64</v>
      </c>
      <c r="E436" s="18" t="str">
        <f>VLOOKUP($A436,'Medical Examinations'!$A$1:$J$2336,4,FALSE)</f>
        <v>No</v>
      </c>
      <c r="F436" s="18" t="str">
        <f>VLOOKUP($A436,'Medical Examinations'!$A$1:$J$2336,5,FALSE)</f>
        <v>No</v>
      </c>
      <c r="G436" s="18" t="str">
        <f>VLOOKUP($A436,'Medical Examinations'!$A$1:$J$2336,6,FALSE)</f>
        <v>No</v>
      </c>
      <c r="H436" s="18">
        <f>VLOOKUP($A436,'Medical Examinations'!$A$1:$J$2336,7,FALSE)</f>
        <v>2</v>
      </c>
      <c r="I436" s="18" t="str">
        <f>VLOOKUP($A436,'Medical Examinations'!$A$1:$J$2336,8,FALSE)</f>
        <v>yes</v>
      </c>
      <c r="J436" s="18" t="str">
        <f>VLOOKUP($A436,'Medical Examinations'!$A$1:$J$2336,9,FALSE)</f>
        <v>OverWeight</v>
      </c>
      <c r="K436" s="18" t="str">
        <f>VLOOKUP($A436,'Medical Examinations'!$A$1:$J$2336,10,FALSE)</f>
        <v>Diabetes</v>
      </c>
      <c r="L436" s="18" t="str">
        <f>VLOOKUP($A436,'Hospitalisation Details'!$A$2:$K$2338,10,FALSE)</f>
        <v>27-Jun-1973</v>
      </c>
      <c r="M436" s="40">
        <f>VLOOKUP($A436,'Hospitalisation Details'!$A$2:$K$2338,6,FALSE)</f>
        <v>23807.24</v>
      </c>
      <c r="N436" s="18" t="str">
        <f>VLOOKUP($A436,'Hospitalisation Details'!$A$2:$K$2338,7,FALSE)</f>
        <v>tier - 2</v>
      </c>
      <c r="O436" s="18" t="str">
        <f>VLOOKUP($A436,'Hospitalisation Details'!$A$2:$K$2338,8,FALSE)</f>
        <v>tier - 3</v>
      </c>
      <c r="P436" s="18" t="str">
        <f>VLOOKUP($A436,'Hospitalisation Details'!$A$2:$K$2338,9,FALSE)</f>
        <v>R1012</v>
      </c>
      <c r="Q436" s="43">
        <f>VLOOKUP($A436,'Hospitalisation Details'!$A$2:$K$2338,11,FALSE)</f>
        <v>49</v>
      </c>
    </row>
    <row r="437" spans="1:17" ht="15.75" hidden="1">
      <c r="A437" s="42" t="s">
        <v>1935</v>
      </c>
      <c r="B437" s="6" t="s">
        <v>2802</v>
      </c>
      <c r="C437" s="18">
        <f>VLOOKUP($A437,'Medical Examinations'!$A$1:$J$2336,2,FALSE)</f>
        <v>28</v>
      </c>
      <c r="D437" s="18">
        <f>VLOOKUP($A437,'Medical Examinations'!$A$1:$J$2336,3,FALSE)</f>
        <v>10.52</v>
      </c>
      <c r="E437" s="18" t="str">
        <f>VLOOKUP($A437,'Medical Examinations'!$A$1:$J$2336,4,FALSE)</f>
        <v>No</v>
      </c>
      <c r="F437" s="18" t="str">
        <f>VLOOKUP($A437,'Medical Examinations'!$A$1:$J$2336,5,FALSE)</f>
        <v>No</v>
      </c>
      <c r="G437" s="18" t="str">
        <f>VLOOKUP($A437,'Medical Examinations'!$A$1:$J$2336,6,FALSE)</f>
        <v>No</v>
      </c>
      <c r="H437" s="18">
        <f>VLOOKUP($A437,'Medical Examinations'!$A$1:$J$2336,7,FALSE)</f>
        <v>0</v>
      </c>
      <c r="I437" s="18" t="str">
        <f>VLOOKUP($A437,'Medical Examinations'!$A$1:$J$2336,8,FALSE)</f>
        <v>yes</v>
      </c>
      <c r="J437" s="18" t="str">
        <f>VLOOKUP($A437,'Medical Examinations'!$A$1:$J$2336,9,FALSE)</f>
        <v>OverWeight</v>
      </c>
      <c r="K437" s="18" t="str">
        <f>VLOOKUP($A437,'Medical Examinations'!$A$1:$J$2336,10,FALSE)</f>
        <v>Diabetes</v>
      </c>
      <c r="L437" s="18" t="str">
        <f>VLOOKUP($A437,'Hospitalisation Details'!$A$2:$K$2338,10,FALSE)</f>
        <v>2-Jun-1974</v>
      </c>
      <c r="M437" s="40">
        <f>VLOOKUP($A437,'Hospitalisation Details'!$A$2:$K$2338,6,FALSE)</f>
        <v>23568.27</v>
      </c>
      <c r="N437" s="18" t="str">
        <f>VLOOKUP($A437,'Hospitalisation Details'!$A$2:$K$2338,7,FALSE)</f>
        <v>tier - 2</v>
      </c>
      <c r="O437" s="18" t="str">
        <f>VLOOKUP($A437,'Hospitalisation Details'!$A$2:$K$2338,8,FALSE)</f>
        <v>tier - 2</v>
      </c>
      <c r="P437" s="18" t="str">
        <f>VLOOKUP($A437,'Hospitalisation Details'!$A$2:$K$2338,9,FALSE)</f>
        <v>R1011</v>
      </c>
      <c r="Q437" s="43">
        <f>VLOOKUP($A437,'Hospitalisation Details'!$A$2:$K$2338,11,FALSE)</f>
        <v>49</v>
      </c>
    </row>
    <row r="438" spans="1:17" ht="15.75">
      <c r="A438" s="41" t="s">
        <v>1934</v>
      </c>
      <c r="B438" s="39" t="s">
        <v>2803</v>
      </c>
      <c r="C438" s="18">
        <f>VLOOKUP($A438,'Medical Examinations'!$A$1:$J$2336,2,FALSE)</f>
        <v>34.1</v>
      </c>
      <c r="D438" s="18">
        <f>VLOOKUP($A438,'Medical Examinations'!$A$1:$J$2336,3,FALSE)</f>
        <v>4.01</v>
      </c>
      <c r="E438" s="18" t="str">
        <f>VLOOKUP($A438,'Medical Examinations'!$A$1:$J$2336,4,FALSE)</f>
        <v>Yes</v>
      </c>
      <c r="F438" s="18" t="str">
        <f>VLOOKUP($A438,'Medical Examinations'!$A$1:$J$2336,5,FALSE)</f>
        <v>No</v>
      </c>
      <c r="G438" s="18" t="str">
        <f>VLOOKUP($A438,'Medical Examinations'!$A$1:$J$2336,6,FALSE)</f>
        <v>Yes</v>
      </c>
      <c r="H438" s="18">
        <f>VLOOKUP($A438,'Medical Examinations'!$A$1:$J$2336,7,FALSE)</f>
        <v>1</v>
      </c>
      <c r="I438" s="18" t="str">
        <f>VLOOKUP($A438,'Medical Examinations'!$A$1:$J$2336,8,FALSE)</f>
        <v>No</v>
      </c>
      <c r="J438" s="18" t="str">
        <f>VLOOKUP($A438,'Medical Examinations'!$A$1:$J$2336,9,FALSE)</f>
        <v>Obesity</v>
      </c>
      <c r="K438" s="18" t="str">
        <f>VLOOKUP($A438,'Medical Examinations'!$A$1:$J$2336,10,FALSE)</f>
        <v>Normal</v>
      </c>
      <c r="L438" s="18" t="str">
        <f>VLOOKUP($A438,'Hospitalisation Details'!$A$2:$K$2338,10,FALSE)</f>
        <v>26-Aug-1983</v>
      </c>
      <c r="M438" s="40">
        <f>VLOOKUP($A438,'Hospitalisation Details'!$A$2:$K$2338,6,FALSE)</f>
        <v>23563.02</v>
      </c>
      <c r="N438" s="18" t="str">
        <f>VLOOKUP($A438,'Hospitalisation Details'!$A$2:$K$2338,7,FALSE)</f>
        <v>tier - 2</v>
      </c>
      <c r="O438" s="18" t="str">
        <f>VLOOKUP($A438,'Hospitalisation Details'!$A$2:$K$2338,8,FALSE)</f>
        <v>tier - 2</v>
      </c>
      <c r="P438" s="18" t="str">
        <f>VLOOKUP($A438,'Hospitalisation Details'!$A$2:$K$2338,9,FALSE)</f>
        <v>R1013</v>
      </c>
      <c r="Q438" s="43">
        <f>VLOOKUP($A438,'Hospitalisation Details'!$A$2:$K$2338,11,FALSE)</f>
        <v>39</v>
      </c>
    </row>
    <row r="439" spans="1:17" ht="15.75" hidden="1">
      <c r="A439" s="42" t="s">
        <v>1933</v>
      </c>
      <c r="B439" s="6" t="s">
        <v>2804</v>
      </c>
      <c r="C439" s="18">
        <f>VLOOKUP($A439,'Medical Examinations'!$A$1:$J$2336,2,FALSE)</f>
        <v>26.125</v>
      </c>
      <c r="D439" s="18">
        <f>VLOOKUP($A439,'Medical Examinations'!$A$1:$J$2336,3,FALSE)</f>
        <v>8.56</v>
      </c>
      <c r="E439" s="18" t="str">
        <f>VLOOKUP($A439,'Medical Examinations'!$A$1:$J$2336,4,FALSE)</f>
        <v>Yes</v>
      </c>
      <c r="F439" s="18" t="str">
        <f>VLOOKUP($A439,'Medical Examinations'!$A$1:$J$2336,5,FALSE)</f>
        <v>No</v>
      </c>
      <c r="G439" s="18" t="str">
        <f>VLOOKUP($A439,'Medical Examinations'!$A$1:$J$2336,6,FALSE)</f>
        <v>No</v>
      </c>
      <c r="H439" s="18">
        <f>VLOOKUP($A439,'Medical Examinations'!$A$1:$J$2336,7,FALSE)</f>
        <v>1</v>
      </c>
      <c r="I439" s="18" t="str">
        <f>VLOOKUP($A439,'Medical Examinations'!$A$1:$J$2336,8,FALSE)</f>
        <v>Yes</v>
      </c>
      <c r="J439" s="18" t="str">
        <f>VLOOKUP($A439,'Medical Examinations'!$A$1:$J$2336,9,FALSE)</f>
        <v>OverWeight</v>
      </c>
      <c r="K439" s="18" t="str">
        <f>VLOOKUP($A439,'Medical Examinations'!$A$1:$J$2336,10,FALSE)</f>
        <v>Diabetes</v>
      </c>
      <c r="L439" s="18" t="str">
        <f>VLOOKUP($A439,'Hospitalisation Details'!$A$2:$K$2338,10,FALSE)</f>
        <v>13-Nov-1975</v>
      </c>
      <c r="M439" s="40">
        <f>VLOOKUP($A439,'Hospitalisation Details'!$A$2:$K$2338,6,FALSE)</f>
        <v>23401.31</v>
      </c>
      <c r="N439" s="18" t="str">
        <f>VLOOKUP($A439,'Hospitalisation Details'!$A$2:$K$2338,7,FALSE)</f>
        <v>tier - 2</v>
      </c>
      <c r="O439" s="18" t="str">
        <f>VLOOKUP($A439,'Hospitalisation Details'!$A$2:$K$2338,8,FALSE)</f>
        <v>tier - 3</v>
      </c>
      <c r="P439" s="18" t="str">
        <f>VLOOKUP($A439,'Hospitalisation Details'!$A$2:$K$2338,9,FALSE)</f>
        <v>R1024</v>
      </c>
      <c r="Q439" s="43">
        <f>VLOOKUP($A439,'Hospitalisation Details'!$A$2:$K$2338,11,FALSE)</f>
        <v>47</v>
      </c>
    </row>
    <row r="440" spans="1:17" ht="15.75" hidden="1">
      <c r="A440" s="41" t="s">
        <v>1932</v>
      </c>
      <c r="B440" s="39" t="s">
        <v>2805</v>
      </c>
      <c r="C440" s="18">
        <f>VLOOKUP($A440,'Medical Examinations'!$A$1:$J$2336,2,FALSE)</f>
        <v>25.6</v>
      </c>
      <c r="D440" s="18">
        <f>VLOOKUP($A440,'Medical Examinations'!$A$1:$J$2336,3,FALSE)</f>
        <v>10.5</v>
      </c>
      <c r="E440" s="18" t="str">
        <f>VLOOKUP($A440,'Medical Examinations'!$A$1:$J$2336,4,FALSE)</f>
        <v>No</v>
      </c>
      <c r="F440" s="18" t="str">
        <f>VLOOKUP($A440,'Medical Examinations'!$A$1:$J$2336,5,FALSE)</f>
        <v>No</v>
      </c>
      <c r="G440" s="18" t="str">
        <f>VLOOKUP($A440,'Medical Examinations'!$A$1:$J$2336,6,FALSE)</f>
        <v>No</v>
      </c>
      <c r="H440" s="18">
        <f>VLOOKUP($A440,'Medical Examinations'!$A$1:$J$2336,7,FALSE)</f>
        <v>2</v>
      </c>
      <c r="I440" s="18" t="str">
        <f>VLOOKUP($A440,'Medical Examinations'!$A$1:$J$2336,8,FALSE)</f>
        <v>yes</v>
      </c>
      <c r="J440" s="18" t="str">
        <f>VLOOKUP($A440,'Medical Examinations'!$A$1:$J$2336,9,FALSE)</f>
        <v>OverWeight</v>
      </c>
      <c r="K440" s="18" t="str">
        <f>VLOOKUP($A440,'Medical Examinations'!$A$1:$J$2336,10,FALSE)</f>
        <v>Diabetes</v>
      </c>
      <c r="L440" s="18" t="str">
        <f>VLOOKUP($A440,'Hospitalisation Details'!$A$2:$K$2338,10,FALSE)</f>
        <v>22-Oct-1973</v>
      </c>
      <c r="M440" s="40">
        <f>VLOOKUP($A440,'Hospitalisation Details'!$A$2:$K$2338,6,FALSE)</f>
        <v>23306.55</v>
      </c>
      <c r="N440" s="18" t="str">
        <f>VLOOKUP($A440,'Hospitalisation Details'!$A$2:$K$2338,7,FALSE)</f>
        <v>tier - 2</v>
      </c>
      <c r="O440" s="18" t="str">
        <f>VLOOKUP($A440,'Hospitalisation Details'!$A$2:$K$2338,8,FALSE)</f>
        <v>tier - 2</v>
      </c>
      <c r="P440" s="18" t="str">
        <f>VLOOKUP($A440,'Hospitalisation Details'!$A$2:$K$2338,9,FALSE)</f>
        <v>R1011</v>
      </c>
      <c r="Q440" s="43">
        <f>VLOOKUP($A440,'Hospitalisation Details'!$A$2:$K$2338,11,FALSE)</f>
        <v>49</v>
      </c>
    </row>
    <row r="441" spans="1:17" ht="15.75">
      <c r="A441" s="42" t="s">
        <v>1931</v>
      </c>
      <c r="B441" s="6" t="s">
        <v>2806</v>
      </c>
      <c r="C441" s="18">
        <f>VLOOKUP($A441,'Medical Examinations'!$A$1:$J$2336,2,FALSE)</f>
        <v>24.32</v>
      </c>
      <c r="D441" s="18">
        <f>VLOOKUP($A441,'Medical Examinations'!$A$1:$J$2336,3,FALSE)</f>
        <v>6.39</v>
      </c>
      <c r="E441" s="18" t="str">
        <f>VLOOKUP($A441,'Medical Examinations'!$A$1:$J$2336,4,FALSE)</f>
        <v>No</v>
      </c>
      <c r="F441" s="18" t="str">
        <f>VLOOKUP($A441,'Medical Examinations'!$A$1:$J$2336,5,FALSE)</f>
        <v>No</v>
      </c>
      <c r="G441" s="18" t="str">
        <f>VLOOKUP($A441,'Medical Examinations'!$A$1:$J$2336,6,FALSE)</f>
        <v>No</v>
      </c>
      <c r="H441" s="18">
        <f>VLOOKUP($A441,'Medical Examinations'!$A$1:$J$2336,7,FALSE)</f>
        <v>0</v>
      </c>
      <c r="I441" s="18" t="str">
        <f>VLOOKUP($A441,'Medical Examinations'!$A$1:$J$2336,8,FALSE)</f>
        <v>No</v>
      </c>
      <c r="J441" s="18" t="str">
        <f>VLOOKUP($A441,'Medical Examinations'!$A$1:$J$2336,9,FALSE)</f>
        <v>Healthy Weight</v>
      </c>
      <c r="K441" s="18" t="str">
        <f>VLOOKUP($A441,'Medical Examinations'!$A$1:$J$2336,10,FALSE)</f>
        <v>Prediabetes</v>
      </c>
      <c r="L441" s="18" t="str">
        <f>VLOOKUP($A441,'Hospitalisation Details'!$A$2:$K$2338,10,FALSE)</f>
        <v>3-Oct-1994</v>
      </c>
      <c r="M441" s="40">
        <f>VLOOKUP($A441,'Hospitalisation Details'!$A$2:$K$2338,6,FALSE)</f>
        <v>23288.93</v>
      </c>
      <c r="N441" s="18" t="str">
        <f>VLOOKUP($A441,'Hospitalisation Details'!$A$2:$K$2338,7,FALSE)</f>
        <v>tier - 2</v>
      </c>
      <c r="O441" s="18" t="str">
        <f>VLOOKUP($A441,'Hospitalisation Details'!$A$2:$K$2338,8,FALSE)</f>
        <v>tier - 3</v>
      </c>
      <c r="P441" s="18" t="str">
        <f>VLOOKUP($A441,'Hospitalisation Details'!$A$2:$K$2338,9,FALSE)</f>
        <v>R1024</v>
      </c>
      <c r="Q441" s="43">
        <f>VLOOKUP($A441,'Hospitalisation Details'!$A$2:$K$2338,11,FALSE)</f>
        <v>28</v>
      </c>
    </row>
    <row r="442" spans="1:17" ht="15.75" hidden="1">
      <c r="A442" s="41" t="s">
        <v>1930</v>
      </c>
      <c r="B442" s="39" t="s">
        <v>2807</v>
      </c>
      <c r="C442" s="18">
        <f>VLOOKUP($A442,'Medical Examinations'!$A$1:$J$2336,2,FALSE)</f>
        <v>22.88</v>
      </c>
      <c r="D442" s="18">
        <f>VLOOKUP($A442,'Medical Examinations'!$A$1:$J$2336,3,FALSE)</f>
        <v>5.71</v>
      </c>
      <c r="E442" s="18" t="str">
        <f>VLOOKUP($A442,'Medical Examinations'!$A$1:$J$2336,4,FALSE)</f>
        <v>Yes</v>
      </c>
      <c r="F442" s="18" t="str">
        <f>VLOOKUP($A442,'Medical Examinations'!$A$1:$J$2336,5,FALSE)</f>
        <v>No</v>
      </c>
      <c r="G442" s="18" t="str">
        <f>VLOOKUP($A442,'Medical Examinations'!$A$1:$J$2336,6,FALSE)</f>
        <v>Yes</v>
      </c>
      <c r="H442" s="18">
        <f>VLOOKUP($A442,'Medical Examinations'!$A$1:$J$2336,7,FALSE)</f>
        <v>1</v>
      </c>
      <c r="I442" s="18" t="str">
        <f>VLOOKUP($A442,'Medical Examinations'!$A$1:$J$2336,8,FALSE)</f>
        <v>Yes</v>
      </c>
      <c r="J442" s="18" t="str">
        <f>VLOOKUP($A442,'Medical Examinations'!$A$1:$J$2336,9,FALSE)</f>
        <v>Healthy Weight</v>
      </c>
      <c r="K442" s="18" t="str">
        <f>VLOOKUP($A442,'Medical Examinations'!$A$1:$J$2336,10,FALSE)</f>
        <v>Prediabetes</v>
      </c>
      <c r="L442" s="18" t="str">
        <f>VLOOKUP($A442,'Hospitalisation Details'!$A$2:$K$2338,10,FALSE)</f>
        <v>14-Nov-1969</v>
      </c>
      <c r="M442" s="40">
        <f>VLOOKUP($A442,'Hospitalisation Details'!$A$2:$K$2338,6,FALSE)</f>
        <v>23244.79</v>
      </c>
      <c r="N442" s="18" t="str">
        <f>VLOOKUP($A442,'Hospitalisation Details'!$A$2:$K$2338,7,FALSE)</f>
        <v>tier - 2</v>
      </c>
      <c r="O442" s="18" t="str">
        <f>VLOOKUP($A442,'Hospitalisation Details'!$A$2:$K$2338,8,FALSE)</f>
        <v>tier - 3</v>
      </c>
      <c r="P442" s="18" t="str">
        <f>VLOOKUP($A442,'Hospitalisation Details'!$A$2:$K$2338,9,FALSE)</f>
        <v>R1013</v>
      </c>
      <c r="Q442" s="43">
        <f>VLOOKUP($A442,'Hospitalisation Details'!$A$2:$K$2338,11,FALSE)</f>
        <v>53</v>
      </c>
    </row>
    <row r="443" spans="1:17" ht="15.75">
      <c r="A443" s="42" t="s">
        <v>1929</v>
      </c>
      <c r="B443" s="6" t="s">
        <v>2808</v>
      </c>
      <c r="C443" s="18">
        <f>VLOOKUP($A443,'Medical Examinations'!$A$1:$J$2336,2,FALSE)</f>
        <v>24.984999999999999</v>
      </c>
      <c r="D443" s="18">
        <f>VLOOKUP($A443,'Medical Examinations'!$A$1:$J$2336,3,FALSE)</f>
        <v>4.43</v>
      </c>
      <c r="E443" s="18" t="str">
        <f>VLOOKUP($A443,'Medical Examinations'!$A$1:$J$2336,4,FALSE)</f>
        <v>Yes</v>
      </c>
      <c r="F443" s="18" t="str">
        <f>VLOOKUP($A443,'Medical Examinations'!$A$1:$J$2336,5,FALSE)</f>
        <v>No</v>
      </c>
      <c r="G443" s="18" t="str">
        <f>VLOOKUP($A443,'Medical Examinations'!$A$1:$J$2336,6,FALSE)</f>
        <v>Yes</v>
      </c>
      <c r="H443" s="18">
        <f>VLOOKUP($A443,'Medical Examinations'!$A$1:$J$2336,7,FALSE)</f>
        <v>1</v>
      </c>
      <c r="I443" s="18" t="str">
        <f>VLOOKUP($A443,'Medical Examinations'!$A$1:$J$2336,8,FALSE)</f>
        <v>No</v>
      </c>
      <c r="J443" s="18" t="str">
        <f>VLOOKUP($A443,'Medical Examinations'!$A$1:$J$2336,9,FALSE)</f>
        <v>Healthy Weight</v>
      </c>
      <c r="K443" s="18" t="str">
        <f>VLOOKUP($A443,'Medical Examinations'!$A$1:$J$2336,10,FALSE)</f>
        <v>Normal</v>
      </c>
      <c r="L443" s="18" t="str">
        <f>VLOOKUP($A443,'Hospitalisation Details'!$A$2:$K$2338,10,FALSE)</f>
        <v>7-Aug-1997</v>
      </c>
      <c r="M443" s="40">
        <f>VLOOKUP($A443,'Hospitalisation Details'!$A$2:$K$2338,6,FALSE)</f>
        <v>23241.47</v>
      </c>
      <c r="N443" s="18" t="str">
        <f>VLOOKUP($A443,'Hospitalisation Details'!$A$2:$K$2338,7,FALSE)</f>
        <v>tier - 2</v>
      </c>
      <c r="O443" s="18" t="str">
        <f>VLOOKUP($A443,'Hospitalisation Details'!$A$2:$K$2338,8,FALSE)</f>
        <v>tier - 3</v>
      </c>
      <c r="P443" s="18" t="str">
        <f>VLOOKUP($A443,'Hospitalisation Details'!$A$2:$K$2338,9,FALSE)</f>
        <v>R1018</v>
      </c>
      <c r="Q443" s="43">
        <f>VLOOKUP($A443,'Hospitalisation Details'!$A$2:$K$2338,11,FALSE)</f>
        <v>25</v>
      </c>
    </row>
    <row r="444" spans="1:17" ht="15.75">
      <c r="A444" s="41" t="s">
        <v>1928</v>
      </c>
      <c r="B444" s="39" t="s">
        <v>2451</v>
      </c>
      <c r="C444" s="18">
        <f>VLOOKUP($A444,'Medical Examinations'!$A$1:$J$2336,2,FALSE)</f>
        <v>33.1</v>
      </c>
      <c r="D444" s="18">
        <f>VLOOKUP($A444,'Medical Examinations'!$A$1:$J$2336,3,FALSE)</f>
        <v>5.52</v>
      </c>
      <c r="E444" s="18" t="str">
        <f>VLOOKUP($A444,'Medical Examinations'!$A$1:$J$2336,4,FALSE)</f>
        <v>No</v>
      </c>
      <c r="F444" s="18" t="str">
        <f>VLOOKUP($A444,'Medical Examinations'!$A$1:$J$2336,5,FALSE)</f>
        <v>No</v>
      </c>
      <c r="G444" s="18" t="str">
        <f>VLOOKUP($A444,'Medical Examinations'!$A$1:$J$2336,6,FALSE)</f>
        <v>Yes</v>
      </c>
      <c r="H444" s="18">
        <f>VLOOKUP($A444,'Medical Examinations'!$A$1:$J$2336,7,FALSE)</f>
        <v>1</v>
      </c>
      <c r="I444" s="18" t="str">
        <f>VLOOKUP($A444,'Medical Examinations'!$A$1:$J$2336,8,FALSE)</f>
        <v>No</v>
      </c>
      <c r="J444" s="18" t="str">
        <f>VLOOKUP($A444,'Medical Examinations'!$A$1:$J$2336,9,FALSE)</f>
        <v>Obesity</v>
      </c>
      <c r="K444" s="18" t="str">
        <f>VLOOKUP($A444,'Medical Examinations'!$A$1:$J$2336,10,FALSE)</f>
        <v>Normal</v>
      </c>
      <c r="L444" s="18" t="str">
        <f>VLOOKUP($A444,'Hospitalisation Details'!$A$2:$K$2338,10,FALSE)</f>
        <v>14-Dec-2003</v>
      </c>
      <c r="M444" s="40">
        <f>VLOOKUP($A444,'Hospitalisation Details'!$A$2:$K$2338,6,FALSE)</f>
        <v>23082.959999999999</v>
      </c>
      <c r="N444" s="18" t="str">
        <f>VLOOKUP($A444,'Hospitalisation Details'!$A$2:$K$2338,7,FALSE)</f>
        <v>tier - 2</v>
      </c>
      <c r="O444" s="18" t="str">
        <f>VLOOKUP($A444,'Hospitalisation Details'!$A$2:$K$2338,8,FALSE)</f>
        <v>tier - 2</v>
      </c>
      <c r="P444" s="18" t="str">
        <f>VLOOKUP($A444,'Hospitalisation Details'!$A$2:$K$2338,9,FALSE)</f>
        <v>R1011</v>
      </c>
      <c r="Q444" s="43">
        <f>VLOOKUP($A444,'Hospitalisation Details'!$A$2:$K$2338,11,FALSE)</f>
        <v>19</v>
      </c>
    </row>
    <row r="445" spans="1:17" ht="15.75" hidden="1">
      <c r="A445" s="42" t="s">
        <v>1927</v>
      </c>
      <c r="B445" s="6" t="s">
        <v>2809</v>
      </c>
      <c r="C445" s="18">
        <f>VLOOKUP($A445,'Medical Examinations'!$A$1:$J$2336,2,FALSE)</f>
        <v>27.83</v>
      </c>
      <c r="D445" s="18">
        <f>VLOOKUP($A445,'Medical Examinations'!$A$1:$J$2336,3,FALSE)</f>
        <v>9.1999999999999993</v>
      </c>
      <c r="E445" s="18" t="str">
        <f>VLOOKUP($A445,'Medical Examinations'!$A$1:$J$2336,4,FALSE)</f>
        <v>Yes</v>
      </c>
      <c r="F445" s="18" t="str">
        <f>VLOOKUP($A445,'Medical Examinations'!$A$1:$J$2336,5,FALSE)</f>
        <v>No</v>
      </c>
      <c r="G445" s="18" t="str">
        <f>VLOOKUP($A445,'Medical Examinations'!$A$1:$J$2336,6,FALSE)</f>
        <v>No</v>
      </c>
      <c r="H445" s="18">
        <f>VLOOKUP($A445,'Medical Examinations'!$A$1:$J$2336,7,FALSE)</f>
        <v>1</v>
      </c>
      <c r="I445" s="18" t="str">
        <f>VLOOKUP($A445,'Medical Examinations'!$A$1:$J$2336,8,FALSE)</f>
        <v>Yes</v>
      </c>
      <c r="J445" s="18" t="str">
        <f>VLOOKUP($A445,'Medical Examinations'!$A$1:$J$2336,9,FALSE)</f>
        <v>OverWeight</v>
      </c>
      <c r="K445" s="18" t="str">
        <f>VLOOKUP($A445,'Medical Examinations'!$A$1:$J$2336,10,FALSE)</f>
        <v>Diabetes</v>
      </c>
      <c r="L445" s="18" t="str">
        <f>VLOOKUP($A445,'Hospitalisation Details'!$A$2:$K$2338,10,FALSE)</f>
        <v>9-Sep-1975</v>
      </c>
      <c r="M445" s="40">
        <f>VLOOKUP($A445,'Hospitalisation Details'!$A$2:$K$2338,6,FALSE)</f>
        <v>23065.42</v>
      </c>
      <c r="N445" s="18" t="str">
        <f>VLOOKUP($A445,'Hospitalisation Details'!$A$2:$K$2338,7,FALSE)</f>
        <v>tier - 2</v>
      </c>
      <c r="O445" s="18" t="str">
        <f>VLOOKUP($A445,'Hospitalisation Details'!$A$2:$K$2338,8,FALSE)</f>
        <v>tier - 2</v>
      </c>
      <c r="P445" s="18" t="str">
        <f>VLOOKUP($A445,'Hospitalisation Details'!$A$2:$K$2338,9,FALSE)</f>
        <v>R1013</v>
      </c>
      <c r="Q445" s="43">
        <f>VLOOKUP($A445,'Hospitalisation Details'!$A$2:$K$2338,11,FALSE)</f>
        <v>47</v>
      </c>
    </row>
    <row r="446" spans="1:17" ht="15.75">
      <c r="A446" s="41" t="s">
        <v>1926</v>
      </c>
      <c r="B446" s="39" t="s">
        <v>2810</v>
      </c>
      <c r="C446" s="18">
        <f>VLOOKUP($A446,'Medical Examinations'!$A$1:$J$2336,2,FALSE)</f>
        <v>30.875</v>
      </c>
      <c r="D446" s="18">
        <f>VLOOKUP($A446,'Medical Examinations'!$A$1:$J$2336,3,FALSE)</f>
        <v>10.97</v>
      </c>
      <c r="E446" s="18" t="str">
        <f>VLOOKUP($A446,'Medical Examinations'!$A$1:$J$2336,4,FALSE)</f>
        <v>Yes</v>
      </c>
      <c r="F446" s="18" t="str">
        <f>VLOOKUP($A446,'Medical Examinations'!$A$1:$J$2336,5,FALSE)</f>
        <v>No</v>
      </c>
      <c r="G446" s="18" t="str">
        <f>VLOOKUP($A446,'Medical Examinations'!$A$1:$J$2336,6,FALSE)</f>
        <v>No</v>
      </c>
      <c r="H446" s="18">
        <f>VLOOKUP($A446,'Medical Examinations'!$A$1:$J$2336,7,FALSE)</f>
        <v>2</v>
      </c>
      <c r="I446" s="18" t="str">
        <f>VLOOKUP($A446,'Medical Examinations'!$A$1:$J$2336,8,FALSE)</f>
        <v>No</v>
      </c>
      <c r="J446" s="18" t="str">
        <f>VLOOKUP($A446,'Medical Examinations'!$A$1:$J$2336,9,FALSE)</f>
        <v>Obesity</v>
      </c>
      <c r="K446" s="18" t="str">
        <f>VLOOKUP($A446,'Medical Examinations'!$A$1:$J$2336,10,FALSE)</f>
        <v>Diabetes</v>
      </c>
      <c r="L446" s="18" t="str">
        <f>VLOOKUP($A446,'Hospitalisation Details'!$A$2:$K$2338,10,FALSE)</f>
        <v>9-Nov-1970</v>
      </c>
      <c r="M446" s="40">
        <f>VLOOKUP($A446,'Hospitalisation Details'!$A$2:$K$2338,6,FALSE)</f>
        <v>23045.57</v>
      </c>
      <c r="N446" s="18" t="str">
        <f>VLOOKUP($A446,'Hospitalisation Details'!$A$2:$K$2338,7,FALSE)</f>
        <v>tier - 2</v>
      </c>
      <c r="O446" s="18" t="str">
        <f>VLOOKUP($A446,'Hospitalisation Details'!$A$2:$K$2338,8,FALSE)</f>
        <v>tier - 2</v>
      </c>
      <c r="P446" s="18" t="str">
        <f>VLOOKUP($A446,'Hospitalisation Details'!$A$2:$K$2338,9,FALSE)</f>
        <v>R1024</v>
      </c>
      <c r="Q446" s="43">
        <f>VLOOKUP($A446,'Hospitalisation Details'!$A$2:$K$2338,11,FALSE)</f>
        <v>52</v>
      </c>
    </row>
    <row r="447" spans="1:17" ht="15.75">
      <c r="A447" s="42" t="s">
        <v>1925</v>
      </c>
      <c r="B447" s="6" t="s">
        <v>2811</v>
      </c>
      <c r="C447" s="18">
        <f>VLOOKUP($A447,'Medical Examinations'!$A$1:$J$2336,2,FALSE)</f>
        <v>27.265000000000001</v>
      </c>
      <c r="D447" s="18">
        <f>VLOOKUP($A447,'Medical Examinations'!$A$1:$J$2336,3,FALSE)</f>
        <v>4.25</v>
      </c>
      <c r="E447" s="18" t="str">
        <f>VLOOKUP($A447,'Medical Examinations'!$A$1:$J$2336,4,FALSE)</f>
        <v>No</v>
      </c>
      <c r="F447" s="18" t="str">
        <f>VLOOKUP($A447,'Medical Examinations'!$A$1:$J$2336,5,FALSE)</f>
        <v>No</v>
      </c>
      <c r="G447" s="18" t="str">
        <f>VLOOKUP($A447,'Medical Examinations'!$A$1:$J$2336,6,FALSE)</f>
        <v>Yes</v>
      </c>
      <c r="H447" s="18">
        <f>VLOOKUP($A447,'Medical Examinations'!$A$1:$J$2336,7,FALSE)</f>
        <v>1</v>
      </c>
      <c r="I447" s="18" t="str">
        <f>VLOOKUP($A447,'Medical Examinations'!$A$1:$J$2336,8,FALSE)</f>
        <v>No</v>
      </c>
      <c r="J447" s="18" t="str">
        <f>VLOOKUP($A447,'Medical Examinations'!$A$1:$J$2336,9,FALSE)</f>
        <v>OverWeight</v>
      </c>
      <c r="K447" s="18" t="str">
        <f>VLOOKUP($A447,'Medical Examinations'!$A$1:$J$2336,10,FALSE)</f>
        <v>Normal</v>
      </c>
      <c r="L447" s="18" t="str">
        <f>VLOOKUP($A447,'Hospitalisation Details'!$A$2:$K$2338,10,FALSE)</f>
        <v>25-Jul-2003</v>
      </c>
      <c r="M447" s="40">
        <f>VLOOKUP($A447,'Hospitalisation Details'!$A$2:$K$2338,6,FALSE)</f>
        <v>22493.66</v>
      </c>
      <c r="N447" s="18" t="str">
        <f>VLOOKUP($A447,'Hospitalisation Details'!$A$2:$K$2338,7,FALSE)</f>
        <v>tier - 2</v>
      </c>
      <c r="O447" s="18" t="str">
        <f>VLOOKUP($A447,'Hospitalisation Details'!$A$2:$K$2338,8,FALSE)</f>
        <v>tier - 1</v>
      </c>
      <c r="P447" s="18" t="str">
        <f>VLOOKUP($A447,'Hospitalisation Details'!$A$2:$K$2338,9,FALSE)</f>
        <v>R1012</v>
      </c>
      <c r="Q447" s="43">
        <f>VLOOKUP($A447,'Hospitalisation Details'!$A$2:$K$2338,11,FALSE)</f>
        <v>19</v>
      </c>
    </row>
    <row r="448" spans="1:17" ht="15.75" hidden="1">
      <c r="A448" s="41" t="s">
        <v>1924</v>
      </c>
      <c r="B448" s="39" t="s">
        <v>2812</v>
      </c>
      <c r="C448" s="18">
        <f>VLOOKUP($A448,'Medical Examinations'!$A$1:$J$2336,2,FALSE)</f>
        <v>26.7</v>
      </c>
      <c r="D448" s="18">
        <f>VLOOKUP($A448,'Medical Examinations'!$A$1:$J$2336,3,FALSE)</f>
        <v>5.23</v>
      </c>
      <c r="E448" s="18" t="str">
        <f>VLOOKUP($A448,'Medical Examinations'!$A$1:$J$2336,4,FALSE)</f>
        <v>No</v>
      </c>
      <c r="F448" s="18" t="str">
        <f>VLOOKUP($A448,'Medical Examinations'!$A$1:$J$2336,5,FALSE)</f>
        <v>No</v>
      </c>
      <c r="G448" s="18" t="str">
        <f>VLOOKUP($A448,'Medical Examinations'!$A$1:$J$2336,6,FALSE)</f>
        <v>Yes</v>
      </c>
      <c r="H448" s="18">
        <f>VLOOKUP($A448,'Medical Examinations'!$A$1:$J$2336,7,FALSE)</f>
        <v>1</v>
      </c>
      <c r="I448" s="18" t="str">
        <f>VLOOKUP($A448,'Medical Examinations'!$A$1:$J$2336,8,FALSE)</f>
        <v>yes</v>
      </c>
      <c r="J448" s="18" t="str">
        <f>VLOOKUP($A448,'Medical Examinations'!$A$1:$J$2336,9,FALSE)</f>
        <v>OverWeight</v>
      </c>
      <c r="K448" s="18" t="str">
        <f>VLOOKUP($A448,'Medical Examinations'!$A$1:$J$2336,10,FALSE)</f>
        <v>Normal</v>
      </c>
      <c r="L448" s="18" t="str">
        <f>VLOOKUP($A448,'Hospitalisation Details'!$A$2:$K$2338,10,FALSE)</f>
        <v>14-Nov-1979</v>
      </c>
      <c r="M448" s="40">
        <f>VLOOKUP($A448,'Hospitalisation Details'!$A$2:$K$2338,6,FALSE)</f>
        <v>22478.6</v>
      </c>
      <c r="N448" s="18" t="str">
        <f>VLOOKUP($A448,'Hospitalisation Details'!$A$2:$K$2338,7,FALSE)</f>
        <v>tier - 3</v>
      </c>
      <c r="O448" s="18" t="str">
        <f>VLOOKUP($A448,'Hospitalisation Details'!$A$2:$K$2338,8,FALSE)</f>
        <v>tier - 2</v>
      </c>
      <c r="P448" s="18" t="str">
        <f>VLOOKUP($A448,'Hospitalisation Details'!$A$2:$K$2338,9,FALSE)</f>
        <v>R1011</v>
      </c>
      <c r="Q448" s="43">
        <f>VLOOKUP($A448,'Hospitalisation Details'!$A$2:$K$2338,11,FALSE)</f>
        <v>43</v>
      </c>
    </row>
    <row r="449" spans="1:17" ht="15.75" hidden="1">
      <c r="A449" s="42" t="s">
        <v>1923</v>
      </c>
      <c r="B449" s="6" t="s">
        <v>2813</v>
      </c>
      <c r="C449" s="18">
        <f>VLOOKUP($A449,'Medical Examinations'!$A$1:$J$2336,2,FALSE)</f>
        <v>29.925000000000001</v>
      </c>
      <c r="D449" s="18">
        <f>VLOOKUP($A449,'Medical Examinations'!$A$1:$J$2336,3,FALSE)</f>
        <v>5.96</v>
      </c>
      <c r="E449" s="18" t="str">
        <f>VLOOKUP($A449,'Medical Examinations'!$A$1:$J$2336,4,FALSE)</f>
        <v>Yes</v>
      </c>
      <c r="F449" s="18" t="str">
        <f>VLOOKUP($A449,'Medical Examinations'!$A$1:$J$2336,5,FALSE)</f>
        <v>No</v>
      </c>
      <c r="G449" s="18" t="str">
        <f>VLOOKUP($A449,'Medical Examinations'!$A$1:$J$2336,6,FALSE)</f>
        <v>Yes</v>
      </c>
      <c r="H449" s="18">
        <f>VLOOKUP($A449,'Medical Examinations'!$A$1:$J$2336,7,FALSE)</f>
        <v>1</v>
      </c>
      <c r="I449" s="18" t="str">
        <f>VLOOKUP($A449,'Medical Examinations'!$A$1:$J$2336,8,FALSE)</f>
        <v>Yes</v>
      </c>
      <c r="J449" s="18" t="str">
        <f>VLOOKUP($A449,'Medical Examinations'!$A$1:$J$2336,9,FALSE)</f>
        <v>OverWeight</v>
      </c>
      <c r="K449" s="18" t="str">
        <f>VLOOKUP($A449,'Medical Examinations'!$A$1:$J$2336,10,FALSE)</f>
        <v>Prediabetes</v>
      </c>
      <c r="L449" s="18" t="str">
        <f>VLOOKUP($A449,'Hospitalisation Details'!$A$2:$K$2338,10,FALSE)</f>
        <v>21-Dec-1983</v>
      </c>
      <c r="M449" s="40">
        <f>VLOOKUP($A449,'Hospitalisation Details'!$A$2:$K$2338,6,FALSE)</f>
        <v>22462.04</v>
      </c>
      <c r="N449" s="18" t="str">
        <f>VLOOKUP($A449,'Hospitalisation Details'!$A$2:$K$2338,7,FALSE)</f>
        <v>tier - 3</v>
      </c>
      <c r="O449" s="18" t="str">
        <f>VLOOKUP($A449,'Hospitalisation Details'!$A$2:$K$2338,8,FALSE)</f>
        <v>tier - 1</v>
      </c>
      <c r="P449" s="18" t="str">
        <f>VLOOKUP($A449,'Hospitalisation Details'!$A$2:$K$2338,9,FALSE)</f>
        <v>R1019</v>
      </c>
      <c r="Q449" s="43">
        <f>VLOOKUP($A449,'Hospitalisation Details'!$A$2:$K$2338,11,FALSE)</f>
        <v>39</v>
      </c>
    </row>
    <row r="450" spans="1:17" ht="15.75" hidden="1">
      <c r="A450" s="41" t="s">
        <v>1922</v>
      </c>
      <c r="B450" s="39" t="s">
        <v>2814</v>
      </c>
      <c r="C450" s="18">
        <f>VLOOKUP($A450,'Medical Examinations'!$A$1:$J$2336,2,FALSE)</f>
        <v>19.95</v>
      </c>
      <c r="D450" s="18">
        <f>VLOOKUP($A450,'Medical Examinations'!$A$1:$J$2336,3,FALSE)</f>
        <v>4.29</v>
      </c>
      <c r="E450" s="18" t="str">
        <f>VLOOKUP($A450,'Medical Examinations'!$A$1:$J$2336,4,FALSE)</f>
        <v>Yes</v>
      </c>
      <c r="F450" s="18" t="str">
        <f>VLOOKUP($A450,'Medical Examinations'!$A$1:$J$2336,5,FALSE)</f>
        <v>No</v>
      </c>
      <c r="G450" s="18" t="str">
        <f>VLOOKUP($A450,'Medical Examinations'!$A$1:$J$2336,6,FALSE)</f>
        <v>No</v>
      </c>
      <c r="H450" s="18">
        <f>VLOOKUP($A450,'Medical Examinations'!$A$1:$J$2336,7,FALSE)</f>
        <v>2</v>
      </c>
      <c r="I450" s="18" t="str">
        <f>VLOOKUP($A450,'Medical Examinations'!$A$1:$J$2336,8,FALSE)</f>
        <v>Yes</v>
      </c>
      <c r="J450" s="18" t="str">
        <f>VLOOKUP($A450,'Medical Examinations'!$A$1:$J$2336,9,FALSE)</f>
        <v>Healthy Weight</v>
      </c>
      <c r="K450" s="18" t="str">
        <f>VLOOKUP($A450,'Medical Examinations'!$A$1:$J$2336,10,FALSE)</f>
        <v>Normal</v>
      </c>
      <c r="L450" s="18" t="str">
        <f>VLOOKUP($A450,'Hospitalisation Details'!$A$2:$K$2338,10,FALSE)</f>
        <v>18-Aug-1966</v>
      </c>
      <c r="M450" s="40">
        <f>VLOOKUP($A450,'Hospitalisation Details'!$A$2:$K$2338,6,FALSE)</f>
        <v>22412.65</v>
      </c>
      <c r="N450" s="18" t="str">
        <f>VLOOKUP($A450,'Hospitalisation Details'!$A$2:$K$2338,7,FALSE)</f>
        <v>tier - 3</v>
      </c>
      <c r="O450" s="18" t="str">
        <f>VLOOKUP($A450,'Hospitalisation Details'!$A$2:$K$2338,8,FALSE)</f>
        <v>tier - 3</v>
      </c>
      <c r="P450" s="18" t="str">
        <f>VLOOKUP($A450,'Hospitalisation Details'!$A$2:$K$2338,9,FALSE)</f>
        <v>R1014</v>
      </c>
      <c r="Q450" s="43">
        <f>VLOOKUP($A450,'Hospitalisation Details'!$A$2:$K$2338,11,FALSE)</f>
        <v>56</v>
      </c>
    </row>
    <row r="451" spans="1:17" ht="15.75">
      <c r="A451" s="42" t="s">
        <v>1921</v>
      </c>
      <c r="B451" s="6" t="s">
        <v>2815</v>
      </c>
      <c r="C451" s="18">
        <f>VLOOKUP($A451,'Medical Examinations'!$A$1:$J$2336,2,FALSE)</f>
        <v>24.225000000000001</v>
      </c>
      <c r="D451" s="18">
        <f>VLOOKUP($A451,'Medical Examinations'!$A$1:$J$2336,3,FALSE)</f>
        <v>4.09</v>
      </c>
      <c r="E451" s="18" t="str">
        <f>VLOOKUP($A451,'Medical Examinations'!$A$1:$J$2336,4,FALSE)</f>
        <v>No</v>
      </c>
      <c r="F451" s="18" t="str">
        <f>VLOOKUP($A451,'Medical Examinations'!$A$1:$J$2336,5,FALSE)</f>
        <v>No</v>
      </c>
      <c r="G451" s="18" t="str">
        <f>VLOOKUP($A451,'Medical Examinations'!$A$1:$J$2336,6,FALSE)</f>
        <v>No</v>
      </c>
      <c r="H451" s="18">
        <f>VLOOKUP($A451,'Medical Examinations'!$A$1:$J$2336,7,FALSE)</f>
        <v>0</v>
      </c>
      <c r="I451" s="18" t="str">
        <f>VLOOKUP($A451,'Medical Examinations'!$A$1:$J$2336,8,FALSE)</f>
        <v>No</v>
      </c>
      <c r="J451" s="18" t="str">
        <f>VLOOKUP($A451,'Medical Examinations'!$A$1:$J$2336,9,FALSE)</f>
        <v>Healthy Weight</v>
      </c>
      <c r="K451" s="18" t="str">
        <f>VLOOKUP($A451,'Medical Examinations'!$A$1:$J$2336,10,FALSE)</f>
        <v>Normal</v>
      </c>
      <c r="L451" s="18" t="str">
        <f>VLOOKUP($A451,'Hospitalisation Details'!$A$2:$K$2338,10,FALSE)</f>
        <v>26-Aug-1999</v>
      </c>
      <c r="M451" s="40">
        <f>VLOOKUP($A451,'Hospitalisation Details'!$A$2:$K$2338,6,FALSE)</f>
        <v>22395.74</v>
      </c>
      <c r="N451" s="18" t="str">
        <f>VLOOKUP($A451,'Hospitalisation Details'!$A$2:$K$2338,7,FALSE)</f>
        <v>tier - 3</v>
      </c>
      <c r="O451" s="18" t="str">
        <f>VLOOKUP($A451,'Hospitalisation Details'!$A$2:$K$2338,8,FALSE)</f>
        <v>tier - 2</v>
      </c>
      <c r="P451" s="18" t="str">
        <f>VLOOKUP($A451,'Hospitalisation Details'!$A$2:$K$2338,9,FALSE)</f>
        <v>R1024</v>
      </c>
      <c r="Q451" s="43">
        <f>VLOOKUP($A451,'Hospitalisation Details'!$A$2:$K$2338,11,FALSE)</f>
        <v>23</v>
      </c>
    </row>
    <row r="452" spans="1:17" ht="15.75" hidden="1">
      <c r="A452" s="41" t="s">
        <v>1920</v>
      </c>
      <c r="B452" s="39" t="s">
        <v>2720</v>
      </c>
      <c r="C452" s="18">
        <f>VLOOKUP($A452,'Medical Examinations'!$A$1:$J$2336,2,FALSE)</f>
        <v>28.12</v>
      </c>
      <c r="D452" s="18">
        <f>VLOOKUP($A452,'Medical Examinations'!$A$1:$J$2336,3,FALSE)</f>
        <v>4.88</v>
      </c>
      <c r="E452" s="18" t="str">
        <f>VLOOKUP($A452,'Medical Examinations'!$A$1:$J$2336,4,FALSE)</f>
        <v>No</v>
      </c>
      <c r="F452" s="18" t="str">
        <f>VLOOKUP($A452,'Medical Examinations'!$A$1:$J$2336,5,FALSE)</f>
        <v>No</v>
      </c>
      <c r="G452" s="18" t="str">
        <f>VLOOKUP($A452,'Medical Examinations'!$A$1:$J$2336,6,FALSE)</f>
        <v>No</v>
      </c>
      <c r="H452" s="18">
        <f>VLOOKUP($A452,'Medical Examinations'!$A$1:$J$2336,7,FALSE)</f>
        <v>0</v>
      </c>
      <c r="I452" s="18" t="str">
        <f>VLOOKUP($A452,'Medical Examinations'!$A$1:$J$2336,8,FALSE)</f>
        <v>yes</v>
      </c>
      <c r="J452" s="18" t="str">
        <f>VLOOKUP($A452,'Medical Examinations'!$A$1:$J$2336,9,FALSE)</f>
        <v>OverWeight</v>
      </c>
      <c r="K452" s="18" t="str">
        <f>VLOOKUP($A452,'Medical Examinations'!$A$1:$J$2336,10,FALSE)</f>
        <v>Normal</v>
      </c>
      <c r="L452" s="18" t="str">
        <f>VLOOKUP($A452,'Hospitalisation Details'!$A$2:$K$2338,10,FALSE)</f>
        <v>27-Dec-1982</v>
      </c>
      <c r="M452" s="40">
        <f>VLOOKUP($A452,'Hospitalisation Details'!$A$2:$K$2338,6,FALSE)</f>
        <v>22331.57</v>
      </c>
      <c r="N452" s="18" t="str">
        <f>VLOOKUP($A452,'Hospitalisation Details'!$A$2:$K$2338,7,FALSE)</f>
        <v>tier - 2</v>
      </c>
      <c r="O452" s="18" t="str">
        <f>VLOOKUP($A452,'Hospitalisation Details'!$A$2:$K$2338,8,FALSE)</f>
        <v>tier - 3</v>
      </c>
      <c r="P452" s="18" t="str">
        <f>VLOOKUP($A452,'Hospitalisation Details'!$A$2:$K$2338,9,FALSE)</f>
        <v>R1024</v>
      </c>
      <c r="Q452" s="43">
        <f>VLOOKUP($A452,'Hospitalisation Details'!$A$2:$K$2338,11,FALSE)</f>
        <v>40</v>
      </c>
    </row>
    <row r="453" spans="1:17" ht="15.75" hidden="1">
      <c r="A453" s="42" t="s">
        <v>1919</v>
      </c>
      <c r="B453" s="6" t="s">
        <v>2433</v>
      </c>
      <c r="C453" s="18">
        <f>VLOOKUP($A453,'Medical Examinations'!$A$1:$J$2336,2,FALSE)</f>
        <v>23.21</v>
      </c>
      <c r="D453" s="18">
        <f>VLOOKUP($A453,'Medical Examinations'!$A$1:$J$2336,3,FALSE)</f>
        <v>6.76</v>
      </c>
      <c r="E453" s="18" t="str">
        <f>VLOOKUP($A453,'Medical Examinations'!$A$1:$J$2336,4,FALSE)</f>
        <v>No</v>
      </c>
      <c r="F453" s="18" t="str">
        <f>VLOOKUP($A453,'Medical Examinations'!$A$1:$J$2336,5,FALSE)</f>
        <v>No</v>
      </c>
      <c r="G453" s="18" t="str">
        <f>VLOOKUP($A453,'Medical Examinations'!$A$1:$J$2336,6,FALSE)</f>
        <v>No</v>
      </c>
      <c r="H453" s="18">
        <f>VLOOKUP($A453,'Medical Examinations'!$A$1:$J$2336,7,FALSE)</f>
        <v>0</v>
      </c>
      <c r="I453" s="18" t="str">
        <f>VLOOKUP($A453,'Medical Examinations'!$A$1:$J$2336,8,FALSE)</f>
        <v>yes</v>
      </c>
      <c r="J453" s="18" t="str">
        <f>VLOOKUP($A453,'Medical Examinations'!$A$1:$J$2336,9,FALSE)</f>
        <v>Healthy Weight</v>
      </c>
      <c r="K453" s="18" t="str">
        <f>VLOOKUP($A453,'Medical Examinations'!$A$1:$J$2336,10,FALSE)</f>
        <v>Diabetes</v>
      </c>
      <c r="L453" s="18" t="str">
        <f>VLOOKUP($A453,'Hospitalisation Details'!$A$2:$K$2338,10,FALSE)</f>
        <v>16-Jun-1971</v>
      </c>
      <c r="M453" s="40">
        <f>VLOOKUP($A453,'Hospitalisation Details'!$A$2:$K$2338,6,FALSE)</f>
        <v>22218.11</v>
      </c>
      <c r="N453" s="18" t="str">
        <f>VLOOKUP($A453,'Hospitalisation Details'!$A$2:$K$2338,7,FALSE)</f>
        <v>tier - 2</v>
      </c>
      <c r="O453" s="18" t="str">
        <f>VLOOKUP($A453,'Hospitalisation Details'!$A$2:$K$2338,8,FALSE)</f>
        <v>tier - 3</v>
      </c>
      <c r="P453" s="18" t="str">
        <f>VLOOKUP($A453,'Hospitalisation Details'!$A$2:$K$2338,9,FALSE)</f>
        <v>R1013</v>
      </c>
      <c r="Q453" s="43">
        <f>VLOOKUP($A453,'Hospitalisation Details'!$A$2:$K$2338,11,FALSE)</f>
        <v>51</v>
      </c>
    </row>
    <row r="454" spans="1:17" ht="15.75">
      <c r="A454" s="41" t="s">
        <v>1918</v>
      </c>
      <c r="B454" s="39" t="s">
        <v>2816</v>
      </c>
      <c r="C454" s="18">
        <f>VLOOKUP($A454,'Medical Examinations'!$A$1:$J$2336,2,FALSE)</f>
        <v>23.98</v>
      </c>
      <c r="D454" s="18">
        <f>VLOOKUP($A454,'Medical Examinations'!$A$1:$J$2336,3,FALSE)</f>
        <v>10.67</v>
      </c>
      <c r="E454" s="18" t="str">
        <f>VLOOKUP($A454,'Medical Examinations'!$A$1:$J$2336,4,FALSE)</f>
        <v>No</v>
      </c>
      <c r="F454" s="18" t="str">
        <f>VLOOKUP($A454,'Medical Examinations'!$A$1:$J$2336,5,FALSE)</f>
        <v>No</v>
      </c>
      <c r="G454" s="18" t="str">
        <f>VLOOKUP($A454,'Medical Examinations'!$A$1:$J$2336,6,FALSE)</f>
        <v>No</v>
      </c>
      <c r="H454" s="18">
        <f>VLOOKUP($A454,'Medical Examinations'!$A$1:$J$2336,7,FALSE)</f>
        <v>0</v>
      </c>
      <c r="I454" s="18" t="str">
        <f>VLOOKUP($A454,'Medical Examinations'!$A$1:$J$2336,8,FALSE)</f>
        <v>No</v>
      </c>
      <c r="J454" s="18" t="str">
        <f>VLOOKUP($A454,'Medical Examinations'!$A$1:$J$2336,9,FALSE)</f>
        <v>Healthy Weight</v>
      </c>
      <c r="K454" s="18" t="str">
        <f>VLOOKUP($A454,'Medical Examinations'!$A$1:$J$2336,10,FALSE)</f>
        <v>Diabetes</v>
      </c>
      <c r="L454" s="18" t="str">
        <f>VLOOKUP($A454,'Hospitalisation Details'!$A$2:$K$2338,10,FALSE)</f>
        <v>24-Aug-1965</v>
      </c>
      <c r="M454" s="40">
        <f>VLOOKUP($A454,'Hospitalisation Details'!$A$2:$K$2338,6,FALSE)</f>
        <v>22192.44</v>
      </c>
      <c r="N454" s="18" t="str">
        <f>VLOOKUP($A454,'Hospitalisation Details'!$A$2:$K$2338,7,FALSE)</f>
        <v>tier - 3</v>
      </c>
      <c r="O454" s="18" t="str">
        <f>VLOOKUP($A454,'Hospitalisation Details'!$A$2:$K$2338,8,FALSE)</f>
        <v>tier - 1</v>
      </c>
      <c r="P454" s="18" t="str">
        <f>VLOOKUP($A454,'Hospitalisation Details'!$A$2:$K$2338,9,FALSE)</f>
        <v>R1013</v>
      </c>
      <c r="Q454" s="43">
        <f>VLOOKUP($A454,'Hospitalisation Details'!$A$2:$K$2338,11,FALSE)</f>
        <v>57</v>
      </c>
    </row>
    <row r="455" spans="1:17" ht="15.75" hidden="1">
      <c r="A455" s="42" t="s">
        <v>1917</v>
      </c>
      <c r="B455" s="6" t="s">
        <v>2817</v>
      </c>
      <c r="C455" s="18">
        <f>VLOOKUP($A455,'Medical Examinations'!$A$1:$J$2336,2,FALSE)</f>
        <v>30</v>
      </c>
      <c r="D455" s="18">
        <f>VLOOKUP($A455,'Medical Examinations'!$A$1:$J$2336,3,FALSE)</f>
        <v>6.21</v>
      </c>
      <c r="E455" s="18" t="str">
        <f>VLOOKUP($A455,'Medical Examinations'!$A$1:$J$2336,4,FALSE)</f>
        <v>No</v>
      </c>
      <c r="F455" s="18" t="str">
        <f>VLOOKUP($A455,'Medical Examinations'!$A$1:$J$2336,5,FALSE)</f>
        <v>No</v>
      </c>
      <c r="G455" s="18" t="str">
        <f>VLOOKUP($A455,'Medical Examinations'!$A$1:$J$2336,6,FALSE)</f>
        <v>No</v>
      </c>
      <c r="H455" s="18">
        <f>VLOOKUP($A455,'Medical Examinations'!$A$1:$J$2336,7,FALSE)</f>
        <v>0</v>
      </c>
      <c r="I455" s="18" t="str">
        <f>VLOOKUP($A455,'Medical Examinations'!$A$1:$J$2336,8,FALSE)</f>
        <v>yes</v>
      </c>
      <c r="J455" s="18" t="str">
        <f>VLOOKUP($A455,'Medical Examinations'!$A$1:$J$2336,9,FALSE)</f>
        <v>Obesity</v>
      </c>
      <c r="K455" s="18" t="str">
        <f>VLOOKUP($A455,'Medical Examinations'!$A$1:$J$2336,10,FALSE)</f>
        <v>Prediabetes</v>
      </c>
      <c r="L455" s="18" t="str">
        <f>VLOOKUP($A455,'Hospitalisation Details'!$A$2:$K$2338,10,FALSE)</f>
        <v>12-Sep-1980</v>
      </c>
      <c r="M455" s="40">
        <f>VLOOKUP($A455,'Hospitalisation Details'!$A$2:$K$2338,6,FALSE)</f>
        <v>22144.03</v>
      </c>
      <c r="N455" s="18" t="str">
        <f>VLOOKUP($A455,'Hospitalisation Details'!$A$2:$K$2338,7,FALSE)</f>
        <v>tier - 2</v>
      </c>
      <c r="O455" s="18" t="str">
        <f>VLOOKUP($A455,'Hospitalisation Details'!$A$2:$K$2338,8,FALSE)</f>
        <v>tier - 2</v>
      </c>
      <c r="P455" s="18" t="str">
        <f>VLOOKUP($A455,'Hospitalisation Details'!$A$2:$K$2338,9,FALSE)</f>
        <v>R1011</v>
      </c>
      <c r="Q455" s="43">
        <f>VLOOKUP($A455,'Hospitalisation Details'!$A$2:$K$2338,11,FALSE)</f>
        <v>42</v>
      </c>
    </row>
    <row r="456" spans="1:17" ht="15.75" hidden="1">
      <c r="A456" s="41" t="s">
        <v>1916</v>
      </c>
      <c r="B456" s="39" t="s">
        <v>2818</v>
      </c>
      <c r="C456" s="18">
        <f>VLOOKUP($A456,'Medical Examinations'!$A$1:$J$2336,2,FALSE)</f>
        <v>17.350000000000001</v>
      </c>
      <c r="D456" s="18">
        <f>VLOOKUP($A456,'Medical Examinations'!$A$1:$J$2336,3,FALSE)</f>
        <v>5.03</v>
      </c>
      <c r="E456" s="18" t="str">
        <f>VLOOKUP($A456,'Medical Examinations'!$A$1:$J$2336,4,FALSE)</f>
        <v>Yes</v>
      </c>
      <c r="F456" s="18" t="str">
        <f>VLOOKUP($A456,'Medical Examinations'!$A$1:$J$2336,5,FALSE)</f>
        <v>No</v>
      </c>
      <c r="G456" s="18" t="str">
        <f>VLOOKUP($A456,'Medical Examinations'!$A$1:$J$2336,6,FALSE)</f>
        <v>No</v>
      </c>
      <c r="H456" s="18">
        <f>VLOOKUP($A456,'Medical Examinations'!$A$1:$J$2336,7,FALSE)</f>
        <v>0</v>
      </c>
      <c r="I456" s="18" t="str">
        <f>VLOOKUP($A456,'Medical Examinations'!$A$1:$J$2336,8,FALSE)</f>
        <v>Yes</v>
      </c>
      <c r="J456" s="18" t="str">
        <f>VLOOKUP($A456,'Medical Examinations'!$A$1:$J$2336,9,FALSE)</f>
        <v>UnderWeight</v>
      </c>
      <c r="K456" s="18" t="str">
        <f>VLOOKUP($A456,'Medical Examinations'!$A$1:$J$2336,10,FALSE)</f>
        <v>Normal</v>
      </c>
      <c r="L456" s="18" t="str">
        <f>VLOOKUP($A456,'Hospitalisation Details'!$A$2:$K$2338,10,FALSE)</f>
        <v>28-Aug-2001</v>
      </c>
      <c r="M456" s="40">
        <f>VLOOKUP($A456,'Hospitalisation Details'!$A$2:$K$2338,6,FALSE)</f>
        <v>22097.62</v>
      </c>
      <c r="N456" s="18" t="str">
        <f>VLOOKUP($A456,'Hospitalisation Details'!$A$2:$K$2338,7,FALSE)</f>
        <v>tier - 3</v>
      </c>
      <c r="O456" s="18" t="str">
        <f>VLOOKUP($A456,'Hospitalisation Details'!$A$2:$K$2338,8,FALSE)</f>
        <v>tier - 1</v>
      </c>
      <c r="P456" s="18" t="str">
        <f>VLOOKUP($A456,'Hospitalisation Details'!$A$2:$K$2338,9,FALSE)</f>
        <v>R1011</v>
      </c>
      <c r="Q456" s="43">
        <f>VLOOKUP($A456,'Hospitalisation Details'!$A$2:$K$2338,11,FALSE)</f>
        <v>21</v>
      </c>
    </row>
    <row r="457" spans="1:17" ht="15.75">
      <c r="A457" s="42" t="s">
        <v>1915</v>
      </c>
      <c r="B457" s="6" t="s">
        <v>2819</v>
      </c>
      <c r="C457" s="18">
        <f>VLOOKUP($A457,'Medical Examinations'!$A$1:$J$2336,2,FALSE)</f>
        <v>22.704999999999998</v>
      </c>
      <c r="D457" s="18">
        <f>VLOOKUP($A457,'Medical Examinations'!$A$1:$J$2336,3,FALSE)</f>
        <v>5.27</v>
      </c>
      <c r="E457" s="18" t="str">
        <f>VLOOKUP($A457,'Medical Examinations'!$A$1:$J$2336,4,FALSE)</f>
        <v>No</v>
      </c>
      <c r="F457" s="18" t="str">
        <f>VLOOKUP($A457,'Medical Examinations'!$A$1:$J$2336,5,FALSE)</f>
        <v>No</v>
      </c>
      <c r="G457" s="18" t="str">
        <f>VLOOKUP($A457,'Medical Examinations'!$A$1:$J$2336,6,FALSE)</f>
        <v>No</v>
      </c>
      <c r="H457" s="18">
        <f>VLOOKUP($A457,'Medical Examinations'!$A$1:$J$2336,7,FALSE)</f>
        <v>0</v>
      </c>
      <c r="I457" s="18" t="str">
        <f>VLOOKUP($A457,'Medical Examinations'!$A$1:$J$2336,8,FALSE)</f>
        <v>No</v>
      </c>
      <c r="J457" s="18" t="str">
        <f>VLOOKUP($A457,'Medical Examinations'!$A$1:$J$2336,9,FALSE)</f>
        <v>Healthy Weight</v>
      </c>
      <c r="K457" s="18" t="str">
        <f>VLOOKUP($A457,'Medical Examinations'!$A$1:$J$2336,10,FALSE)</f>
        <v>Normal</v>
      </c>
      <c r="L457" s="18" t="str">
        <f>VLOOKUP($A457,'Hospitalisation Details'!$A$2:$K$2338,10,FALSE)</f>
        <v>14-Oct-1989</v>
      </c>
      <c r="M457" s="40">
        <f>VLOOKUP($A457,'Hospitalisation Details'!$A$2:$K$2338,6,FALSE)</f>
        <v>21984.47</v>
      </c>
      <c r="N457" s="18" t="str">
        <f>VLOOKUP($A457,'Hospitalisation Details'!$A$2:$K$2338,7,FALSE)</f>
        <v>tier - 3</v>
      </c>
      <c r="O457" s="18" t="str">
        <f>VLOOKUP($A457,'Hospitalisation Details'!$A$2:$K$2338,8,FALSE)</f>
        <v>tier - 1</v>
      </c>
      <c r="P457" s="18" t="str">
        <f>VLOOKUP($A457,'Hospitalisation Details'!$A$2:$K$2338,9,FALSE)</f>
        <v>R1012</v>
      </c>
      <c r="Q457" s="43">
        <f>VLOOKUP($A457,'Hospitalisation Details'!$A$2:$K$2338,11,FALSE)</f>
        <v>33</v>
      </c>
    </row>
    <row r="458" spans="1:17" ht="15.75" hidden="1">
      <c r="A458" s="41" t="s">
        <v>1914</v>
      </c>
      <c r="B458" s="39" t="s">
        <v>2820</v>
      </c>
      <c r="C458" s="18">
        <f>VLOOKUP($A458,'Medical Examinations'!$A$1:$J$2336,2,FALSE)</f>
        <v>25.41</v>
      </c>
      <c r="D458" s="18">
        <f>VLOOKUP($A458,'Medical Examinations'!$A$1:$J$2336,3,FALSE)</f>
        <v>10.53</v>
      </c>
      <c r="E458" s="18" t="str">
        <f>VLOOKUP($A458,'Medical Examinations'!$A$1:$J$2336,4,FALSE)</f>
        <v>Yes</v>
      </c>
      <c r="F458" s="18" t="str">
        <f>VLOOKUP($A458,'Medical Examinations'!$A$1:$J$2336,5,FALSE)</f>
        <v>No</v>
      </c>
      <c r="G458" s="18" t="str">
        <f>VLOOKUP($A458,'Medical Examinations'!$A$1:$J$2336,6,FALSE)</f>
        <v>No</v>
      </c>
      <c r="H458" s="18">
        <f>VLOOKUP($A458,'Medical Examinations'!$A$1:$J$2336,7,FALSE)</f>
        <v>1</v>
      </c>
      <c r="I458" s="18" t="str">
        <f>VLOOKUP($A458,'Medical Examinations'!$A$1:$J$2336,8,FALSE)</f>
        <v>Yes</v>
      </c>
      <c r="J458" s="18" t="str">
        <f>VLOOKUP($A458,'Medical Examinations'!$A$1:$J$2336,9,FALSE)</f>
        <v>OverWeight</v>
      </c>
      <c r="K458" s="18" t="str">
        <f>VLOOKUP($A458,'Medical Examinations'!$A$1:$J$2336,10,FALSE)</f>
        <v>Diabetes</v>
      </c>
      <c r="L458" s="18" t="str">
        <f>VLOOKUP($A458,'Hospitalisation Details'!$A$2:$K$2338,10,FALSE)</f>
        <v>19-Dec-1975</v>
      </c>
      <c r="M458" s="40">
        <f>VLOOKUP($A458,'Hospitalisation Details'!$A$2:$K$2338,6,FALSE)</f>
        <v>21978.68</v>
      </c>
      <c r="N458" s="18" t="str">
        <f>VLOOKUP($A458,'Hospitalisation Details'!$A$2:$K$2338,7,FALSE)</f>
        <v>tier - 3</v>
      </c>
      <c r="O458" s="18" t="str">
        <f>VLOOKUP($A458,'Hospitalisation Details'!$A$2:$K$2338,8,FALSE)</f>
        <v>tier - 3</v>
      </c>
      <c r="P458" s="18" t="str">
        <f>VLOOKUP($A458,'Hospitalisation Details'!$A$2:$K$2338,9,FALSE)</f>
        <v>R1013</v>
      </c>
      <c r="Q458" s="43">
        <f>VLOOKUP($A458,'Hospitalisation Details'!$A$2:$K$2338,11,FALSE)</f>
        <v>47</v>
      </c>
    </row>
    <row r="459" spans="1:17" ht="15.75" hidden="1">
      <c r="A459" s="42" t="s">
        <v>1913</v>
      </c>
      <c r="B459" s="6" t="s">
        <v>2821</v>
      </c>
      <c r="C459" s="18">
        <f>VLOOKUP($A459,'Medical Examinations'!$A$1:$J$2336,2,FALSE)</f>
        <v>18.23</v>
      </c>
      <c r="D459" s="18">
        <f>VLOOKUP($A459,'Medical Examinations'!$A$1:$J$2336,3,FALSE)</f>
        <v>5.78</v>
      </c>
      <c r="E459" s="18" t="str">
        <f>VLOOKUP($A459,'Medical Examinations'!$A$1:$J$2336,4,FALSE)</f>
        <v>No</v>
      </c>
      <c r="F459" s="18" t="str">
        <f>VLOOKUP($A459,'Medical Examinations'!$A$1:$J$2336,5,FALSE)</f>
        <v>No</v>
      </c>
      <c r="G459" s="18" t="str">
        <f>VLOOKUP($A459,'Medical Examinations'!$A$1:$J$2336,6,FALSE)</f>
        <v>Yes</v>
      </c>
      <c r="H459" s="18">
        <f>VLOOKUP($A459,'Medical Examinations'!$A$1:$J$2336,7,FALSE)</f>
        <v>1</v>
      </c>
      <c r="I459" s="18" t="str">
        <f>VLOOKUP($A459,'Medical Examinations'!$A$1:$J$2336,8,FALSE)</f>
        <v>yes</v>
      </c>
      <c r="J459" s="18" t="str">
        <f>VLOOKUP($A459,'Medical Examinations'!$A$1:$J$2336,9,FALSE)</f>
        <v>UnderWeight</v>
      </c>
      <c r="K459" s="18" t="str">
        <f>VLOOKUP($A459,'Medical Examinations'!$A$1:$J$2336,10,FALSE)</f>
        <v>Prediabetes</v>
      </c>
      <c r="L459" s="18" t="str">
        <f>VLOOKUP($A459,'Hospitalisation Details'!$A$2:$K$2338,10,FALSE)</f>
        <v>28-Sep-2003</v>
      </c>
      <c r="M459" s="40">
        <f>VLOOKUP($A459,'Hospitalisation Details'!$A$2:$K$2338,6,FALSE)</f>
        <v>21882.400000000001</v>
      </c>
      <c r="N459" s="18" t="str">
        <f>VLOOKUP($A459,'Hospitalisation Details'!$A$2:$K$2338,7,FALSE)</f>
        <v>tier - 2</v>
      </c>
      <c r="O459" s="18" t="str">
        <f>VLOOKUP($A459,'Hospitalisation Details'!$A$2:$K$2338,8,FALSE)</f>
        <v>tier - 1</v>
      </c>
      <c r="P459" s="18" t="str">
        <f>VLOOKUP($A459,'Hospitalisation Details'!$A$2:$K$2338,9,FALSE)</f>
        <v>R1011</v>
      </c>
      <c r="Q459" s="43">
        <f>VLOOKUP($A459,'Hospitalisation Details'!$A$2:$K$2338,11,FALSE)</f>
        <v>19</v>
      </c>
    </row>
    <row r="460" spans="1:17" ht="15.75" hidden="1">
      <c r="A460" s="41" t="s">
        <v>1912</v>
      </c>
      <c r="B460" s="39" t="s">
        <v>2822</v>
      </c>
      <c r="C460" s="18">
        <f>VLOOKUP($A460,'Medical Examinations'!$A$1:$J$2336,2,FALSE)</f>
        <v>24.7</v>
      </c>
      <c r="D460" s="18">
        <f>VLOOKUP($A460,'Medical Examinations'!$A$1:$J$2336,3,FALSE)</f>
        <v>4.3600000000000003</v>
      </c>
      <c r="E460" s="18" t="str">
        <f>VLOOKUP($A460,'Medical Examinations'!$A$1:$J$2336,4,FALSE)</f>
        <v>No</v>
      </c>
      <c r="F460" s="18" t="str">
        <f>VLOOKUP($A460,'Medical Examinations'!$A$1:$J$2336,5,FALSE)</f>
        <v>No</v>
      </c>
      <c r="G460" s="18" t="str">
        <f>VLOOKUP($A460,'Medical Examinations'!$A$1:$J$2336,6,FALSE)</f>
        <v>Yes</v>
      </c>
      <c r="H460" s="18">
        <f>VLOOKUP($A460,'Medical Examinations'!$A$1:$J$2336,7,FALSE)</f>
        <v>1</v>
      </c>
      <c r="I460" s="18" t="str">
        <f>VLOOKUP($A460,'Medical Examinations'!$A$1:$J$2336,8,FALSE)</f>
        <v>yes</v>
      </c>
      <c r="J460" s="18" t="str">
        <f>VLOOKUP($A460,'Medical Examinations'!$A$1:$J$2336,9,FALSE)</f>
        <v>Healthy Weight</v>
      </c>
      <c r="K460" s="18" t="str">
        <f>VLOOKUP($A460,'Medical Examinations'!$A$1:$J$2336,10,FALSE)</f>
        <v>Normal</v>
      </c>
      <c r="L460" s="18" t="str">
        <f>VLOOKUP($A460,'Hospitalisation Details'!$A$2:$K$2338,10,FALSE)</f>
        <v>17-Aug-1979</v>
      </c>
      <c r="M460" s="40">
        <f>VLOOKUP($A460,'Hospitalisation Details'!$A$2:$K$2338,6,FALSE)</f>
        <v>21880.82</v>
      </c>
      <c r="N460" s="18" t="str">
        <f>VLOOKUP($A460,'Hospitalisation Details'!$A$2:$K$2338,7,FALSE)</f>
        <v>tier - 3</v>
      </c>
      <c r="O460" s="18" t="str">
        <f>VLOOKUP($A460,'Hospitalisation Details'!$A$2:$K$2338,8,FALSE)</f>
        <v>tier - 1</v>
      </c>
      <c r="P460" s="18" t="str">
        <f>VLOOKUP($A460,'Hospitalisation Details'!$A$2:$K$2338,9,FALSE)</f>
        <v>R1012</v>
      </c>
      <c r="Q460" s="43">
        <f>VLOOKUP($A460,'Hospitalisation Details'!$A$2:$K$2338,11,FALSE)</f>
        <v>43</v>
      </c>
    </row>
    <row r="461" spans="1:17" ht="15.75">
      <c r="A461" s="42" t="s">
        <v>1911</v>
      </c>
      <c r="B461" s="6" t="s">
        <v>2446</v>
      </c>
      <c r="C461" s="18">
        <f>VLOOKUP($A461,'Medical Examinations'!$A$1:$J$2336,2,FALSE)</f>
        <v>37.4</v>
      </c>
      <c r="D461" s="18">
        <f>VLOOKUP($A461,'Medical Examinations'!$A$1:$J$2336,3,FALSE)</f>
        <v>9.7200000000000006</v>
      </c>
      <c r="E461" s="18" t="str">
        <f>VLOOKUP($A461,'Medical Examinations'!$A$1:$J$2336,4,FALSE)</f>
        <v>Yes</v>
      </c>
      <c r="F461" s="18" t="str">
        <f>VLOOKUP($A461,'Medical Examinations'!$A$1:$J$2336,5,FALSE)</f>
        <v>No</v>
      </c>
      <c r="G461" s="18" t="str">
        <f>VLOOKUP($A461,'Medical Examinations'!$A$1:$J$2336,6,FALSE)</f>
        <v>Yes</v>
      </c>
      <c r="H461" s="18">
        <f>VLOOKUP($A461,'Medical Examinations'!$A$1:$J$2336,7,FALSE)</f>
        <v>1</v>
      </c>
      <c r="I461" s="18" t="str">
        <f>VLOOKUP($A461,'Medical Examinations'!$A$1:$J$2336,8,FALSE)</f>
        <v>No</v>
      </c>
      <c r="J461" s="18" t="str">
        <f>VLOOKUP($A461,'Medical Examinations'!$A$1:$J$2336,9,FALSE)</f>
        <v>Obesity</v>
      </c>
      <c r="K461" s="18" t="str">
        <f>VLOOKUP($A461,'Medical Examinations'!$A$1:$J$2336,10,FALSE)</f>
        <v>Diabetes</v>
      </c>
      <c r="L461" s="18" t="str">
        <f>VLOOKUP($A461,'Hospitalisation Details'!$A$2:$K$2338,10,FALSE)</f>
        <v>27-Aug-1963</v>
      </c>
      <c r="M461" s="40">
        <f>VLOOKUP($A461,'Hospitalisation Details'!$A$2:$K$2338,6,FALSE)</f>
        <v>21797</v>
      </c>
      <c r="N461" s="18" t="str">
        <f>VLOOKUP($A461,'Hospitalisation Details'!$A$2:$K$2338,7,FALSE)</f>
        <v>tier - 3</v>
      </c>
      <c r="O461" s="18" t="str">
        <f>VLOOKUP($A461,'Hospitalisation Details'!$A$2:$K$2338,8,FALSE)</f>
        <v>tier - 1</v>
      </c>
      <c r="P461" s="18" t="str">
        <f>VLOOKUP($A461,'Hospitalisation Details'!$A$2:$K$2338,9,FALSE)</f>
        <v>R1011</v>
      </c>
      <c r="Q461" s="43">
        <f>VLOOKUP($A461,'Hospitalisation Details'!$A$2:$K$2338,11,FALSE)</f>
        <v>59</v>
      </c>
    </row>
    <row r="462" spans="1:17" ht="15.75" hidden="1">
      <c r="A462" s="41" t="s">
        <v>1910</v>
      </c>
      <c r="B462" s="39" t="s">
        <v>2669</v>
      </c>
      <c r="C462" s="18">
        <f>VLOOKUP($A462,'Medical Examinations'!$A$1:$J$2336,2,FALSE)</f>
        <v>26.885000000000002</v>
      </c>
      <c r="D462" s="18">
        <f>VLOOKUP($A462,'Medical Examinations'!$A$1:$J$2336,3,FALSE)</f>
        <v>5.18</v>
      </c>
      <c r="E462" s="18" t="str">
        <f>VLOOKUP($A462,'Medical Examinations'!$A$1:$J$2336,4,FALSE)</f>
        <v>No</v>
      </c>
      <c r="F462" s="18" t="str">
        <f>VLOOKUP($A462,'Medical Examinations'!$A$1:$J$2336,5,FALSE)</f>
        <v>No</v>
      </c>
      <c r="G462" s="18" t="str">
        <f>VLOOKUP($A462,'Medical Examinations'!$A$1:$J$2336,6,FALSE)</f>
        <v>Yes</v>
      </c>
      <c r="H462" s="18">
        <f>VLOOKUP($A462,'Medical Examinations'!$A$1:$J$2336,7,FALSE)</f>
        <v>1</v>
      </c>
      <c r="I462" s="18" t="str">
        <f>VLOOKUP($A462,'Medical Examinations'!$A$1:$J$2336,8,FALSE)</f>
        <v>yes</v>
      </c>
      <c r="J462" s="18" t="str">
        <f>VLOOKUP($A462,'Medical Examinations'!$A$1:$J$2336,9,FALSE)</f>
        <v>OverWeight</v>
      </c>
      <c r="K462" s="18" t="str">
        <f>VLOOKUP($A462,'Medical Examinations'!$A$1:$J$2336,10,FALSE)</f>
        <v>Normal</v>
      </c>
      <c r="L462" s="18" t="str">
        <f>VLOOKUP($A462,'Hospitalisation Details'!$A$2:$K$2338,10,FALSE)</f>
        <v>28-Sep-1979</v>
      </c>
      <c r="M462" s="40">
        <f>VLOOKUP($A462,'Hospitalisation Details'!$A$2:$K$2338,6,FALSE)</f>
        <v>21774.32</v>
      </c>
      <c r="N462" s="18" t="str">
        <f>VLOOKUP($A462,'Hospitalisation Details'!$A$2:$K$2338,7,FALSE)</f>
        <v>tier - 3</v>
      </c>
      <c r="O462" s="18" t="str">
        <f>VLOOKUP($A462,'Hospitalisation Details'!$A$2:$K$2338,8,FALSE)</f>
        <v>tier - 2</v>
      </c>
      <c r="P462" s="18" t="str">
        <f>VLOOKUP($A462,'Hospitalisation Details'!$A$2:$K$2338,9,FALSE)</f>
        <v>R1012</v>
      </c>
      <c r="Q462" s="43">
        <f>VLOOKUP($A462,'Hospitalisation Details'!$A$2:$K$2338,11,FALSE)</f>
        <v>43</v>
      </c>
    </row>
    <row r="463" spans="1:17" ht="15.75" hidden="1">
      <c r="A463" s="42" t="s">
        <v>1909</v>
      </c>
      <c r="B463" s="6" t="s">
        <v>2462</v>
      </c>
      <c r="C463" s="18">
        <f>VLOOKUP($A463,'Medical Examinations'!$A$1:$J$2336,2,FALSE)</f>
        <v>25.27</v>
      </c>
      <c r="D463" s="18">
        <f>VLOOKUP($A463,'Medical Examinations'!$A$1:$J$2336,3,FALSE)</f>
        <v>5.29</v>
      </c>
      <c r="E463" s="18" t="str">
        <f>VLOOKUP($A463,'Medical Examinations'!$A$1:$J$2336,4,FALSE)</f>
        <v>No</v>
      </c>
      <c r="F463" s="18" t="str">
        <f>VLOOKUP($A463,'Medical Examinations'!$A$1:$J$2336,5,FALSE)</f>
        <v>No</v>
      </c>
      <c r="G463" s="18" t="str">
        <f>VLOOKUP($A463,'Medical Examinations'!$A$1:$J$2336,6,FALSE)</f>
        <v>Yes</v>
      </c>
      <c r="H463" s="18">
        <f>VLOOKUP($A463,'Medical Examinations'!$A$1:$J$2336,7,FALSE)</f>
        <v>1</v>
      </c>
      <c r="I463" s="18" t="str">
        <f>VLOOKUP($A463,'Medical Examinations'!$A$1:$J$2336,8,FALSE)</f>
        <v>yes</v>
      </c>
      <c r="J463" s="18" t="str">
        <f>VLOOKUP($A463,'Medical Examinations'!$A$1:$J$2336,9,FALSE)</f>
        <v>OverWeight</v>
      </c>
      <c r="K463" s="18" t="str">
        <f>VLOOKUP($A463,'Medical Examinations'!$A$1:$J$2336,10,FALSE)</f>
        <v>Normal</v>
      </c>
      <c r="L463" s="18" t="str">
        <f>VLOOKUP($A463,'Hospitalisation Details'!$A$2:$K$2338,10,FALSE)</f>
        <v>20-Sep-1979</v>
      </c>
      <c r="M463" s="40">
        <f>VLOOKUP($A463,'Hospitalisation Details'!$A$2:$K$2338,6,FALSE)</f>
        <v>21771.34</v>
      </c>
      <c r="N463" s="18" t="str">
        <f>VLOOKUP($A463,'Hospitalisation Details'!$A$2:$K$2338,7,FALSE)</f>
        <v>tier - 3</v>
      </c>
      <c r="O463" s="18" t="str">
        <f>VLOOKUP($A463,'Hospitalisation Details'!$A$2:$K$2338,8,FALSE)</f>
        <v>tier - 1</v>
      </c>
      <c r="P463" s="18" t="str">
        <f>VLOOKUP($A463,'Hospitalisation Details'!$A$2:$K$2338,9,FALSE)</f>
        <v>R1024</v>
      </c>
      <c r="Q463" s="43">
        <f>VLOOKUP($A463,'Hospitalisation Details'!$A$2:$K$2338,11,FALSE)</f>
        <v>43</v>
      </c>
    </row>
    <row r="464" spans="1:17" ht="15.75" hidden="1">
      <c r="A464" s="41" t="s">
        <v>1908</v>
      </c>
      <c r="B464" s="39" t="s">
        <v>2823</v>
      </c>
      <c r="C464" s="18">
        <f>VLOOKUP($A464,'Medical Examinations'!$A$1:$J$2336,2,FALSE)</f>
        <v>23.655000000000001</v>
      </c>
      <c r="D464" s="18">
        <f>VLOOKUP($A464,'Medical Examinations'!$A$1:$J$2336,3,FALSE)</f>
        <v>4.8600000000000003</v>
      </c>
      <c r="E464" s="18" t="str">
        <f>VLOOKUP($A464,'Medical Examinations'!$A$1:$J$2336,4,FALSE)</f>
        <v>Yes</v>
      </c>
      <c r="F464" s="18" t="str">
        <f>VLOOKUP($A464,'Medical Examinations'!$A$1:$J$2336,5,FALSE)</f>
        <v>No</v>
      </c>
      <c r="G464" s="18" t="str">
        <f>VLOOKUP($A464,'Medical Examinations'!$A$1:$J$2336,6,FALSE)</f>
        <v>No</v>
      </c>
      <c r="H464" s="18">
        <f>VLOOKUP($A464,'Medical Examinations'!$A$1:$J$2336,7,FALSE)</f>
        <v>0</v>
      </c>
      <c r="I464" s="18" t="str">
        <f>VLOOKUP($A464,'Medical Examinations'!$A$1:$J$2336,8,FALSE)</f>
        <v>Yes</v>
      </c>
      <c r="J464" s="18" t="str">
        <f>VLOOKUP($A464,'Medical Examinations'!$A$1:$J$2336,9,FALSE)</f>
        <v>Healthy Weight</v>
      </c>
      <c r="K464" s="18" t="str">
        <f>VLOOKUP($A464,'Medical Examinations'!$A$1:$J$2336,10,FALSE)</f>
        <v>Normal</v>
      </c>
      <c r="L464" s="18" t="str">
        <f>VLOOKUP($A464,'Hospitalisation Details'!$A$2:$K$2338,10,FALSE)</f>
        <v>18-Jul-1976</v>
      </c>
      <c r="M464" s="40">
        <f>VLOOKUP($A464,'Hospitalisation Details'!$A$2:$K$2338,6,FALSE)</f>
        <v>21677.279999999999</v>
      </c>
      <c r="N464" s="18" t="str">
        <f>VLOOKUP($A464,'Hospitalisation Details'!$A$2:$K$2338,7,FALSE)</f>
        <v>tier - 3</v>
      </c>
      <c r="O464" s="18" t="str">
        <f>VLOOKUP($A464,'Hospitalisation Details'!$A$2:$K$2338,8,FALSE)</f>
        <v>tier - 1</v>
      </c>
      <c r="P464" s="18" t="str">
        <f>VLOOKUP($A464,'Hospitalisation Details'!$A$2:$K$2338,9,FALSE)</f>
        <v>R1012</v>
      </c>
      <c r="Q464" s="43">
        <f>VLOOKUP($A464,'Hospitalisation Details'!$A$2:$K$2338,11,FALSE)</f>
        <v>46</v>
      </c>
    </row>
    <row r="465" spans="1:17" ht="15.75">
      <c r="A465" s="42" t="s">
        <v>1907</v>
      </c>
      <c r="B465" s="6" t="s">
        <v>2824</v>
      </c>
      <c r="C465" s="18">
        <f>VLOOKUP($A465,'Medical Examinations'!$A$1:$J$2336,2,FALSE)</f>
        <v>55.05</v>
      </c>
      <c r="D465" s="18">
        <f>VLOOKUP($A465,'Medical Examinations'!$A$1:$J$2336,3,FALSE)</f>
        <v>7.66</v>
      </c>
      <c r="E465" s="18" t="str">
        <f>VLOOKUP($A465,'Medical Examinations'!$A$1:$J$2336,4,FALSE)</f>
        <v>No</v>
      </c>
      <c r="F465" s="18" t="str">
        <f>VLOOKUP($A465,'Medical Examinations'!$A$1:$J$2336,5,FALSE)</f>
        <v>No</v>
      </c>
      <c r="G465" s="18" t="str">
        <f>VLOOKUP($A465,'Medical Examinations'!$A$1:$J$2336,6,FALSE)</f>
        <v>No</v>
      </c>
      <c r="H465" s="18">
        <f>VLOOKUP($A465,'Medical Examinations'!$A$1:$J$2336,7,FALSE)</f>
        <v>0</v>
      </c>
      <c r="I465" s="18" t="str">
        <f>VLOOKUP($A465,'Medical Examinations'!$A$1:$J$2336,8,FALSE)</f>
        <v>No</v>
      </c>
      <c r="J465" s="18" t="str">
        <f>VLOOKUP($A465,'Medical Examinations'!$A$1:$J$2336,9,FALSE)</f>
        <v>Obesity</v>
      </c>
      <c r="K465" s="18" t="str">
        <f>VLOOKUP($A465,'Medical Examinations'!$A$1:$J$2336,10,FALSE)</f>
        <v>Diabetes</v>
      </c>
      <c r="L465" s="18" t="str">
        <f>VLOOKUP($A465,'Hospitalisation Details'!$A$2:$K$2338,10,FALSE)</f>
        <v>16-Nov-1962</v>
      </c>
      <c r="M465" s="40">
        <f>VLOOKUP($A465,'Hospitalisation Details'!$A$2:$K$2338,6,FALSE)</f>
        <v>21661.16</v>
      </c>
      <c r="N465" s="18" t="str">
        <f>VLOOKUP($A465,'Hospitalisation Details'!$A$2:$K$2338,7,FALSE)</f>
        <v>tier - 2</v>
      </c>
      <c r="O465" s="18" t="str">
        <f>VLOOKUP($A465,'Hospitalisation Details'!$A$2:$K$2338,8,FALSE)</f>
        <v>tier - 2</v>
      </c>
      <c r="P465" s="18" t="str">
        <f>VLOOKUP($A465,'Hospitalisation Details'!$A$2:$K$2338,9,FALSE)</f>
        <v>R1012</v>
      </c>
      <c r="Q465" s="43">
        <f>VLOOKUP($A465,'Hospitalisation Details'!$A$2:$K$2338,11,FALSE)</f>
        <v>60</v>
      </c>
    </row>
    <row r="466" spans="1:17" ht="15.75" hidden="1">
      <c r="A466" s="41" t="s">
        <v>1906</v>
      </c>
      <c r="B466" s="39" t="s">
        <v>2825</v>
      </c>
      <c r="C466" s="18">
        <f>VLOOKUP($A466,'Medical Examinations'!$A$1:$J$2336,2,FALSE)</f>
        <v>24.89</v>
      </c>
      <c r="D466" s="18">
        <f>VLOOKUP($A466,'Medical Examinations'!$A$1:$J$2336,3,FALSE)</f>
        <v>6.1</v>
      </c>
      <c r="E466" s="18" t="str">
        <f>VLOOKUP($A466,'Medical Examinations'!$A$1:$J$2336,4,FALSE)</f>
        <v>Yes</v>
      </c>
      <c r="F466" s="18" t="str">
        <f>VLOOKUP($A466,'Medical Examinations'!$A$1:$J$2336,5,FALSE)</f>
        <v>No</v>
      </c>
      <c r="G466" s="18" t="str">
        <f>VLOOKUP($A466,'Medical Examinations'!$A$1:$J$2336,6,FALSE)</f>
        <v>Yes</v>
      </c>
      <c r="H466" s="18">
        <f>VLOOKUP($A466,'Medical Examinations'!$A$1:$J$2336,7,FALSE)</f>
        <v>1</v>
      </c>
      <c r="I466" s="18" t="str">
        <f>VLOOKUP($A466,'Medical Examinations'!$A$1:$J$2336,8,FALSE)</f>
        <v>Yes</v>
      </c>
      <c r="J466" s="18" t="str">
        <f>VLOOKUP($A466,'Medical Examinations'!$A$1:$J$2336,9,FALSE)</f>
        <v>Healthy Weight</v>
      </c>
      <c r="K466" s="18" t="str">
        <f>VLOOKUP($A466,'Medical Examinations'!$A$1:$J$2336,10,FALSE)</f>
        <v>Prediabetes</v>
      </c>
      <c r="L466" s="18" t="str">
        <f>VLOOKUP($A466,'Hospitalisation Details'!$A$2:$K$2338,10,FALSE)</f>
        <v>25-Dec-1983</v>
      </c>
      <c r="M466" s="40">
        <f>VLOOKUP($A466,'Hospitalisation Details'!$A$2:$K$2338,6,FALSE)</f>
        <v>21659.93</v>
      </c>
      <c r="N466" s="18" t="str">
        <f>VLOOKUP($A466,'Hospitalisation Details'!$A$2:$K$2338,7,FALSE)</f>
        <v>tier - 3</v>
      </c>
      <c r="O466" s="18" t="str">
        <f>VLOOKUP($A466,'Hospitalisation Details'!$A$2:$K$2338,8,FALSE)</f>
        <v>tier - 3</v>
      </c>
      <c r="P466" s="18" t="str">
        <f>VLOOKUP($A466,'Hospitalisation Details'!$A$2:$K$2338,9,FALSE)</f>
        <v>R1024</v>
      </c>
      <c r="Q466" s="43">
        <f>VLOOKUP($A466,'Hospitalisation Details'!$A$2:$K$2338,11,FALSE)</f>
        <v>39</v>
      </c>
    </row>
    <row r="467" spans="1:17" ht="15.75">
      <c r="A467" s="42" t="s">
        <v>1905</v>
      </c>
      <c r="B467" s="6" t="s">
        <v>2826</v>
      </c>
      <c r="C467" s="18">
        <f>VLOOKUP($A467,'Medical Examinations'!$A$1:$J$2336,2,FALSE)</f>
        <v>18.715</v>
      </c>
      <c r="D467" s="18">
        <f>VLOOKUP($A467,'Medical Examinations'!$A$1:$J$2336,3,FALSE)</f>
        <v>4.4400000000000004</v>
      </c>
      <c r="E467" s="18" t="str">
        <f>VLOOKUP($A467,'Medical Examinations'!$A$1:$J$2336,4,FALSE)</f>
        <v>No</v>
      </c>
      <c r="F467" s="18" t="str">
        <f>VLOOKUP($A467,'Medical Examinations'!$A$1:$J$2336,5,FALSE)</f>
        <v>No</v>
      </c>
      <c r="G467" s="18" t="str">
        <f>VLOOKUP($A467,'Medical Examinations'!$A$1:$J$2336,6,FALSE)</f>
        <v>No</v>
      </c>
      <c r="H467" s="18">
        <f>VLOOKUP($A467,'Medical Examinations'!$A$1:$J$2336,7,FALSE)</f>
        <v>0</v>
      </c>
      <c r="I467" s="18" t="str">
        <f>VLOOKUP($A467,'Medical Examinations'!$A$1:$J$2336,8,FALSE)</f>
        <v>No</v>
      </c>
      <c r="J467" s="18" t="str">
        <f>VLOOKUP($A467,'Medical Examinations'!$A$1:$J$2336,9,FALSE)</f>
        <v>Healthy Weight</v>
      </c>
      <c r="K467" s="18" t="str">
        <f>VLOOKUP($A467,'Medical Examinations'!$A$1:$J$2336,10,FALSE)</f>
        <v>Normal</v>
      </c>
      <c r="L467" s="18" t="str">
        <f>VLOOKUP($A467,'Hospitalisation Details'!$A$2:$K$2338,10,FALSE)</f>
        <v>12-Jun-1999</v>
      </c>
      <c r="M467" s="40">
        <f>VLOOKUP($A467,'Hospitalisation Details'!$A$2:$K$2338,6,FALSE)</f>
        <v>21595.38</v>
      </c>
      <c r="N467" s="18" t="str">
        <f>VLOOKUP($A467,'Hospitalisation Details'!$A$2:$K$2338,7,FALSE)</f>
        <v>tier - 2</v>
      </c>
      <c r="O467" s="18" t="str">
        <f>VLOOKUP($A467,'Hospitalisation Details'!$A$2:$K$2338,8,FALSE)</f>
        <v>tier - 3</v>
      </c>
      <c r="P467" s="18" t="str">
        <f>VLOOKUP($A467,'Hospitalisation Details'!$A$2:$K$2338,9,FALSE)</f>
        <v>R1012</v>
      </c>
      <c r="Q467" s="43">
        <f>VLOOKUP($A467,'Hospitalisation Details'!$A$2:$K$2338,11,FALSE)</f>
        <v>23</v>
      </c>
    </row>
    <row r="468" spans="1:17" ht="15.75" hidden="1">
      <c r="A468" s="41" t="s">
        <v>1904</v>
      </c>
      <c r="B468" s="39" t="s">
        <v>2449</v>
      </c>
      <c r="C468" s="18">
        <f>VLOOKUP($A468,'Medical Examinations'!$A$1:$J$2336,2,FALSE)</f>
        <v>28.12</v>
      </c>
      <c r="D468" s="18">
        <f>VLOOKUP($A468,'Medical Examinations'!$A$1:$J$2336,3,FALSE)</f>
        <v>6.15</v>
      </c>
      <c r="E468" s="18" t="str">
        <f>VLOOKUP($A468,'Medical Examinations'!$A$1:$J$2336,4,FALSE)</f>
        <v>No</v>
      </c>
      <c r="F468" s="18" t="str">
        <f>VLOOKUP($A468,'Medical Examinations'!$A$1:$J$2336,5,FALSE)</f>
        <v>No</v>
      </c>
      <c r="G468" s="18" t="str">
        <f>VLOOKUP($A468,'Medical Examinations'!$A$1:$J$2336,6,FALSE)</f>
        <v>No</v>
      </c>
      <c r="H468" s="18">
        <f>VLOOKUP($A468,'Medical Examinations'!$A$1:$J$2336,7,FALSE)</f>
        <v>0</v>
      </c>
      <c r="I468" s="18" t="str">
        <f>VLOOKUP($A468,'Medical Examinations'!$A$1:$J$2336,8,FALSE)</f>
        <v>yes</v>
      </c>
      <c r="J468" s="18" t="str">
        <f>VLOOKUP($A468,'Medical Examinations'!$A$1:$J$2336,9,FALSE)</f>
        <v>OverWeight</v>
      </c>
      <c r="K468" s="18" t="str">
        <f>VLOOKUP($A468,'Medical Examinations'!$A$1:$J$2336,10,FALSE)</f>
        <v>Prediabetes</v>
      </c>
      <c r="L468" s="18" t="str">
        <f>VLOOKUP($A468,'Hospitalisation Details'!$A$2:$K$2338,10,FALSE)</f>
        <v>21-Nov-1990</v>
      </c>
      <c r="M468" s="40">
        <f>VLOOKUP($A468,'Hospitalisation Details'!$A$2:$K$2338,6,FALSE)</f>
        <v>21472.48</v>
      </c>
      <c r="N468" s="18" t="str">
        <f>VLOOKUP($A468,'Hospitalisation Details'!$A$2:$K$2338,7,FALSE)</f>
        <v>tier - 2</v>
      </c>
      <c r="O468" s="18" t="str">
        <f>VLOOKUP($A468,'Hospitalisation Details'!$A$2:$K$2338,8,FALSE)</f>
        <v>tier - 2</v>
      </c>
      <c r="P468" s="18" t="str">
        <f>VLOOKUP($A468,'Hospitalisation Details'!$A$2:$K$2338,9,FALSE)</f>
        <v>R1012</v>
      </c>
      <c r="Q468" s="43">
        <f>VLOOKUP($A468,'Hospitalisation Details'!$A$2:$K$2338,11,FALSE)</f>
        <v>32</v>
      </c>
    </row>
    <row r="469" spans="1:17" ht="15.75" hidden="1">
      <c r="A469" s="42" t="s">
        <v>1903</v>
      </c>
      <c r="B469" s="6" t="s">
        <v>2827</v>
      </c>
      <c r="C469" s="18">
        <f>VLOOKUP($A469,'Medical Examinations'!$A$1:$J$2336,2,FALSE)</f>
        <v>26.6</v>
      </c>
      <c r="D469" s="18">
        <f>VLOOKUP($A469,'Medical Examinations'!$A$1:$J$2336,3,FALSE)</f>
        <v>4.53</v>
      </c>
      <c r="E469" s="18" t="str">
        <f>VLOOKUP($A469,'Medical Examinations'!$A$1:$J$2336,4,FALSE)</f>
        <v>No</v>
      </c>
      <c r="F469" s="18" t="str">
        <f>VLOOKUP($A469,'Medical Examinations'!$A$1:$J$2336,5,FALSE)</f>
        <v>No</v>
      </c>
      <c r="G469" s="18" t="str">
        <f>VLOOKUP($A469,'Medical Examinations'!$A$1:$J$2336,6,FALSE)</f>
        <v>No</v>
      </c>
      <c r="H469" s="18">
        <f>VLOOKUP($A469,'Medical Examinations'!$A$1:$J$2336,7,FALSE)</f>
        <v>0</v>
      </c>
      <c r="I469" s="18" t="str">
        <f>VLOOKUP($A469,'Medical Examinations'!$A$1:$J$2336,8,FALSE)</f>
        <v>yes</v>
      </c>
      <c r="J469" s="18" t="str">
        <f>VLOOKUP($A469,'Medical Examinations'!$A$1:$J$2336,9,FALSE)</f>
        <v>OverWeight</v>
      </c>
      <c r="K469" s="18" t="str">
        <f>VLOOKUP($A469,'Medical Examinations'!$A$1:$J$2336,10,FALSE)</f>
        <v>Normal</v>
      </c>
      <c r="L469" s="18" t="str">
        <f>VLOOKUP($A469,'Hospitalisation Details'!$A$2:$K$2338,10,FALSE)</f>
        <v>4-Sep-1980</v>
      </c>
      <c r="M469" s="40">
        <f>VLOOKUP($A469,'Hospitalisation Details'!$A$2:$K$2338,6,FALSE)</f>
        <v>21348.71</v>
      </c>
      <c r="N469" s="18" t="str">
        <f>VLOOKUP($A469,'Hospitalisation Details'!$A$2:$K$2338,7,FALSE)</f>
        <v>tier - 2</v>
      </c>
      <c r="O469" s="18" t="str">
        <f>VLOOKUP($A469,'Hospitalisation Details'!$A$2:$K$2338,8,FALSE)</f>
        <v>tier - 1</v>
      </c>
      <c r="P469" s="18" t="str">
        <f>VLOOKUP($A469,'Hospitalisation Details'!$A$2:$K$2338,9,FALSE)</f>
        <v>R1012</v>
      </c>
      <c r="Q469" s="43">
        <f>VLOOKUP($A469,'Hospitalisation Details'!$A$2:$K$2338,11,FALSE)</f>
        <v>42</v>
      </c>
    </row>
    <row r="470" spans="1:17" ht="15.75">
      <c r="A470" s="41" t="s">
        <v>1902</v>
      </c>
      <c r="B470" s="39" t="s">
        <v>2828</v>
      </c>
      <c r="C470" s="18">
        <f>VLOOKUP($A470,'Medical Examinations'!$A$1:$J$2336,2,FALSE)</f>
        <v>30.114999999999998</v>
      </c>
      <c r="D470" s="18">
        <f>VLOOKUP($A470,'Medical Examinations'!$A$1:$J$2336,3,FALSE)</f>
        <v>5.48</v>
      </c>
      <c r="E470" s="18" t="str">
        <f>VLOOKUP($A470,'Medical Examinations'!$A$1:$J$2336,4,FALSE)</f>
        <v>No</v>
      </c>
      <c r="F470" s="18" t="str">
        <f>VLOOKUP($A470,'Medical Examinations'!$A$1:$J$2336,5,FALSE)</f>
        <v>yes</v>
      </c>
      <c r="G470" s="18" t="str">
        <f>VLOOKUP($A470,'Medical Examinations'!$A$1:$J$2336,6,FALSE)</f>
        <v>No</v>
      </c>
      <c r="H470" s="18">
        <f>VLOOKUP($A470,'Medical Examinations'!$A$1:$J$2336,7,FALSE)</f>
        <v>1</v>
      </c>
      <c r="I470" s="18" t="str">
        <f>VLOOKUP($A470,'Medical Examinations'!$A$1:$J$2336,8,FALSE)</f>
        <v>No</v>
      </c>
      <c r="J470" s="18" t="str">
        <f>VLOOKUP($A470,'Medical Examinations'!$A$1:$J$2336,9,FALSE)</f>
        <v>Obesity</v>
      </c>
      <c r="K470" s="18" t="str">
        <f>VLOOKUP($A470,'Medical Examinations'!$A$1:$J$2336,10,FALSE)</f>
        <v>Normal</v>
      </c>
      <c r="L470" s="18" t="str">
        <f>VLOOKUP($A470,'Hospitalisation Details'!$A$2:$K$2338,10,FALSE)</f>
        <v>4-Aug-2004</v>
      </c>
      <c r="M470" s="40">
        <f>VLOOKUP($A470,'Hospitalisation Details'!$A$2:$K$2338,6,FALSE)</f>
        <v>21344.85</v>
      </c>
      <c r="N470" s="18" t="str">
        <f>VLOOKUP($A470,'Hospitalisation Details'!$A$2:$K$2338,7,FALSE)</f>
        <v>tier - 3</v>
      </c>
      <c r="O470" s="18" t="str">
        <f>VLOOKUP($A470,'Hospitalisation Details'!$A$2:$K$2338,8,FALSE)</f>
        <v>tier - 1</v>
      </c>
      <c r="P470" s="18" t="str">
        <f>VLOOKUP($A470,'Hospitalisation Details'!$A$2:$K$2338,9,FALSE)</f>
        <v>R1024</v>
      </c>
      <c r="Q470" s="43">
        <f>VLOOKUP($A470,'Hospitalisation Details'!$A$2:$K$2338,11,FALSE)</f>
        <v>18</v>
      </c>
    </row>
    <row r="471" spans="1:17" ht="15.75" hidden="1">
      <c r="A471" s="42" t="s">
        <v>1901</v>
      </c>
      <c r="B471" s="6" t="s">
        <v>2829</v>
      </c>
      <c r="C471" s="18">
        <f>VLOOKUP($A471,'Medical Examinations'!$A$1:$J$2336,2,FALSE)</f>
        <v>24.605</v>
      </c>
      <c r="D471" s="18">
        <f>VLOOKUP($A471,'Medical Examinations'!$A$1:$J$2336,3,FALSE)</f>
        <v>5.48</v>
      </c>
      <c r="E471" s="18" t="str">
        <f>VLOOKUP($A471,'Medical Examinations'!$A$1:$J$2336,4,FALSE)</f>
        <v>No</v>
      </c>
      <c r="F471" s="18" t="str">
        <f>VLOOKUP($A471,'Medical Examinations'!$A$1:$J$2336,5,FALSE)</f>
        <v>No</v>
      </c>
      <c r="G471" s="18" t="str">
        <f>VLOOKUP($A471,'Medical Examinations'!$A$1:$J$2336,6,FALSE)</f>
        <v>No</v>
      </c>
      <c r="H471" s="18">
        <f>VLOOKUP($A471,'Medical Examinations'!$A$1:$J$2336,7,FALSE)</f>
        <v>0</v>
      </c>
      <c r="I471" s="18" t="str">
        <f>VLOOKUP($A471,'Medical Examinations'!$A$1:$J$2336,8,FALSE)</f>
        <v>yes</v>
      </c>
      <c r="J471" s="18" t="str">
        <f>VLOOKUP($A471,'Medical Examinations'!$A$1:$J$2336,9,FALSE)</f>
        <v>Healthy Weight</v>
      </c>
      <c r="K471" s="18" t="str">
        <f>VLOOKUP($A471,'Medical Examinations'!$A$1:$J$2336,10,FALSE)</f>
        <v>Normal</v>
      </c>
      <c r="L471" s="18" t="str">
        <f>VLOOKUP($A471,'Hospitalisation Details'!$A$2:$K$2338,10,FALSE)</f>
        <v>10-Dec-1980</v>
      </c>
      <c r="M471" s="40">
        <f>VLOOKUP($A471,'Hospitalisation Details'!$A$2:$K$2338,6,FALSE)</f>
        <v>21259.38</v>
      </c>
      <c r="N471" s="18" t="str">
        <f>VLOOKUP($A471,'Hospitalisation Details'!$A$2:$K$2338,7,FALSE)</f>
        <v>tier - 3</v>
      </c>
      <c r="O471" s="18" t="str">
        <f>VLOOKUP($A471,'Hospitalisation Details'!$A$2:$K$2338,8,FALSE)</f>
        <v>tier - 3</v>
      </c>
      <c r="P471" s="18" t="str">
        <f>VLOOKUP($A471,'Hospitalisation Details'!$A$2:$K$2338,9,FALSE)</f>
        <v>R1019</v>
      </c>
      <c r="Q471" s="43">
        <f>VLOOKUP($A471,'Hospitalisation Details'!$A$2:$K$2338,11,FALSE)</f>
        <v>42</v>
      </c>
    </row>
    <row r="472" spans="1:17" ht="15.75">
      <c r="A472" s="41" t="s">
        <v>1900</v>
      </c>
      <c r="B472" s="39" t="s">
        <v>2830</v>
      </c>
      <c r="C472" s="18">
        <f>VLOOKUP($A472,'Medical Examinations'!$A$1:$J$2336,2,FALSE)</f>
        <v>29.6</v>
      </c>
      <c r="D472" s="18">
        <f>VLOOKUP($A472,'Medical Examinations'!$A$1:$J$2336,3,FALSE)</f>
        <v>8.1</v>
      </c>
      <c r="E472" s="18" t="str">
        <f>VLOOKUP($A472,'Medical Examinations'!$A$1:$J$2336,4,FALSE)</f>
        <v>No</v>
      </c>
      <c r="F472" s="18" t="str">
        <f>VLOOKUP($A472,'Medical Examinations'!$A$1:$J$2336,5,FALSE)</f>
        <v>No</v>
      </c>
      <c r="G472" s="18" t="str">
        <f>VLOOKUP($A472,'Medical Examinations'!$A$1:$J$2336,6,FALSE)</f>
        <v>No</v>
      </c>
      <c r="H472" s="18">
        <f>VLOOKUP($A472,'Medical Examinations'!$A$1:$J$2336,7,FALSE)</f>
        <v>0</v>
      </c>
      <c r="I472" s="18" t="str">
        <f>VLOOKUP($A472,'Medical Examinations'!$A$1:$J$2336,8,FALSE)</f>
        <v>No</v>
      </c>
      <c r="J472" s="18" t="str">
        <f>VLOOKUP($A472,'Medical Examinations'!$A$1:$J$2336,9,FALSE)</f>
        <v>OverWeight</v>
      </c>
      <c r="K472" s="18" t="str">
        <f>VLOOKUP($A472,'Medical Examinations'!$A$1:$J$2336,10,FALSE)</f>
        <v>Diabetes</v>
      </c>
      <c r="L472" s="18" t="str">
        <f>VLOOKUP($A472,'Hospitalisation Details'!$A$2:$K$2338,10,FALSE)</f>
        <v>3-Sep-1974</v>
      </c>
      <c r="M472" s="40">
        <f>VLOOKUP($A472,'Hospitalisation Details'!$A$2:$K$2338,6,FALSE)</f>
        <v>21232.18</v>
      </c>
      <c r="N472" s="18" t="str">
        <f>VLOOKUP($A472,'Hospitalisation Details'!$A$2:$K$2338,7,FALSE)</f>
        <v>tier - 3</v>
      </c>
      <c r="O472" s="18" t="str">
        <f>VLOOKUP($A472,'Hospitalisation Details'!$A$2:$K$2338,8,FALSE)</f>
        <v>tier - 2</v>
      </c>
      <c r="P472" s="18" t="str">
        <f>VLOOKUP($A472,'Hospitalisation Details'!$A$2:$K$2338,9,FALSE)</f>
        <v>R1011</v>
      </c>
      <c r="Q472" s="43">
        <f>VLOOKUP($A472,'Hospitalisation Details'!$A$2:$K$2338,11,FALSE)</f>
        <v>48</v>
      </c>
    </row>
    <row r="473" spans="1:17" ht="15.75" hidden="1">
      <c r="A473" s="42" t="s">
        <v>1899</v>
      </c>
      <c r="B473" s="6" t="s">
        <v>2831</v>
      </c>
      <c r="C473" s="18">
        <f>VLOOKUP($A473,'Medical Examinations'!$A$1:$J$2336,2,FALSE)</f>
        <v>24.42</v>
      </c>
      <c r="D473" s="18">
        <f>VLOOKUP($A473,'Medical Examinations'!$A$1:$J$2336,3,FALSE)</f>
        <v>7.16</v>
      </c>
      <c r="E473" s="18" t="str">
        <f>VLOOKUP($A473,'Medical Examinations'!$A$1:$J$2336,4,FALSE)</f>
        <v>No</v>
      </c>
      <c r="F473" s="18" t="str">
        <f>VLOOKUP($A473,'Medical Examinations'!$A$1:$J$2336,5,FALSE)</f>
        <v>No</v>
      </c>
      <c r="G473" s="18" t="str">
        <f>VLOOKUP($A473,'Medical Examinations'!$A$1:$J$2336,6,FALSE)</f>
        <v>No</v>
      </c>
      <c r="H473" s="18">
        <f>VLOOKUP($A473,'Medical Examinations'!$A$1:$J$2336,7,FALSE)</f>
        <v>0</v>
      </c>
      <c r="I473" s="18" t="str">
        <f>VLOOKUP($A473,'Medical Examinations'!$A$1:$J$2336,8,FALSE)</f>
        <v>yes</v>
      </c>
      <c r="J473" s="18" t="str">
        <f>VLOOKUP($A473,'Medical Examinations'!$A$1:$J$2336,9,FALSE)</f>
        <v>Healthy Weight</v>
      </c>
      <c r="K473" s="18" t="str">
        <f>VLOOKUP($A473,'Medical Examinations'!$A$1:$J$2336,10,FALSE)</f>
        <v>Diabetes</v>
      </c>
      <c r="L473" s="18" t="str">
        <f>VLOOKUP($A473,'Hospitalisation Details'!$A$2:$K$2338,10,FALSE)</f>
        <v>14-Oct-1974</v>
      </c>
      <c r="M473" s="40">
        <f>VLOOKUP($A473,'Hospitalisation Details'!$A$2:$K$2338,6,FALSE)</f>
        <v>21223.68</v>
      </c>
      <c r="N473" s="18" t="str">
        <f>VLOOKUP($A473,'Hospitalisation Details'!$A$2:$K$2338,7,FALSE)</f>
        <v>tier - 3</v>
      </c>
      <c r="O473" s="18" t="str">
        <f>VLOOKUP($A473,'Hospitalisation Details'!$A$2:$K$2338,8,FALSE)</f>
        <v>tier - 2</v>
      </c>
      <c r="P473" s="18" t="str">
        <f>VLOOKUP($A473,'Hospitalisation Details'!$A$2:$K$2338,9,FALSE)</f>
        <v>R1013</v>
      </c>
      <c r="Q473" s="43">
        <f>VLOOKUP($A473,'Hospitalisation Details'!$A$2:$K$2338,11,FALSE)</f>
        <v>48</v>
      </c>
    </row>
    <row r="474" spans="1:17" ht="15.75" hidden="1">
      <c r="A474" s="41" t="s">
        <v>1898</v>
      </c>
      <c r="B474" s="39" t="s">
        <v>2622</v>
      </c>
      <c r="C474" s="18">
        <f>VLOOKUP($A474,'Medical Examinations'!$A$1:$J$2336,2,FALSE)</f>
        <v>20.9</v>
      </c>
      <c r="D474" s="18">
        <f>VLOOKUP($A474,'Medical Examinations'!$A$1:$J$2336,3,FALSE)</f>
        <v>4.55</v>
      </c>
      <c r="E474" s="18" t="str">
        <f>VLOOKUP($A474,'Medical Examinations'!$A$1:$J$2336,4,FALSE)</f>
        <v>Yes</v>
      </c>
      <c r="F474" s="18" t="str">
        <f>VLOOKUP($A474,'Medical Examinations'!$A$1:$J$2336,5,FALSE)</f>
        <v>No</v>
      </c>
      <c r="G474" s="18" t="str">
        <f>VLOOKUP($A474,'Medical Examinations'!$A$1:$J$2336,6,FALSE)</f>
        <v>Yes</v>
      </c>
      <c r="H474" s="18">
        <f>VLOOKUP($A474,'Medical Examinations'!$A$1:$J$2336,7,FALSE)</f>
        <v>1</v>
      </c>
      <c r="I474" s="18" t="str">
        <f>VLOOKUP($A474,'Medical Examinations'!$A$1:$J$2336,8,FALSE)</f>
        <v>Yes</v>
      </c>
      <c r="J474" s="18" t="str">
        <f>VLOOKUP($A474,'Medical Examinations'!$A$1:$J$2336,9,FALSE)</f>
        <v>Healthy Weight</v>
      </c>
      <c r="K474" s="18" t="str">
        <f>VLOOKUP($A474,'Medical Examinations'!$A$1:$J$2336,10,FALSE)</f>
        <v>Normal</v>
      </c>
      <c r="L474" s="18" t="str">
        <f>VLOOKUP($A474,'Hospitalisation Details'!$A$2:$K$2338,10,FALSE)</f>
        <v>26-Aug-1969</v>
      </c>
      <c r="M474" s="40">
        <f>VLOOKUP($A474,'Hospitalisation Details'!$A$2:$K$2338,6,FALSE)</f>
        <v>21195.82</v>
      </c>
      <c r="N474" s="18" t="str">
        <f>VLOOKUP($A474,'Hospitalisation Details'!$A$2:$K$2338,7,FALSE)</f>
        <v>tier - 3</v>
      </c>
      <c r="O474" s="18" t="str">
        <f>VLOOKUP($A474,'Hospitalisation Details'!$A$2:$K$2338,8,FALSE)</f>
        <v>tier - 1</v>
      </c>
      <c r="P474" s="18" t="str">
        <f>VLOOKUP($A474,'Hospitalisation Details'!$A$2:$K$2338,9,FALSE)</f>
        <v>R1013</v>
      </c>
      <c r="Q474" s="43">
        <f>VLOOKUP($A474,'Hospitalisation Details'!$A$2:$K$2338,11,FALSE)</f>
        <v>53</v>
      </c>
    </row>
    <row r="475" spans="1:17" ht="15.75" hidden="1">
      <c r="A475" s="42" t="s">
        <v>1897</v>
      </c>
      <c r="B475" s="6" t="s">
        <v>2832</v>
      </c>
      <c r="C475" s="18">
        <f>VLOOKUP($A475,'Medical Examinations'!$A$1:$J$2336,2,FALSE)</f>
        <v>22.895</v>
      </c>
      <c r="D475" s="18">
        <f>VLOOKUP($A475,'Medical Examinations'!$A$1:$J$2336,3,FALSE)</f>
        <v>6.03</v>
      </c>
      <c r="E475" s="18" t="str">
        <f>VLOOKUP($A475,'Medical Examinations'!$A$1:$J$2336,4,FALSE)</f>
        <v>No</v>
      </c>
      <c r="F475" s="18" t="str">
        <f>VLOOKUP($A475,'Medical Examinations'!$A$1:$J$2336,5,FALSE)</f>
        <v>No</v>
      </c>
      <c r="G475" s="18" t="str">
        <f>VLOOKUP($A475,'Medical Examinations'!$A$1:$J$2336,6,FALSE)</f>
        <v>No</v>
      </c>
      <c r="H475" s="18">
        <f>VLOOKUP($A475,'Medical Examinations'!$A$1:$J$2336,7,FALSE)</f>
        <v>0</v>
      </c>
      <c r="I475" s="18" t="str">
        <f>VLOOKUP($A475,'Medical Examinations'!$A$1:$J$2336,8,FALSE)</f>
        <v>yes</v>
      </c>
      <c r="J475" s="18" t="str">
        <f>VLOOKUP($A475,'Medical Examinations'!$A$1:$J$2336,9,FALSE)</f>
        <v>Healthy Weight</v>
      </c>
      <c r="K475" s="18" t="str">
        <f>VLOOKUP($A475,'Medical Examinations'!$A$1:$J$2336,10,FALSE)</f>
        <v>Prediabetes</v>
      </c>
      <c r="L475" s="18" t="str">
        <f>VLOOKUP($A475,'Hospitalisation Details'!$A$2:$K$2338,10,FALSE)</f>
        <v>23-Nov-1977</v>
      </c>
      <c r="M475" s="40">
        <f>VLOOKUP($A475,'Hospitalisation Details'!$A$2:$K$2338,6,FALSE)</f>
        <v>21098.55</v>
      </c>
      <c r="N475" s="18" t="str">
        <f>VLOOKUP($A475,'Hospitalisation Details'!$A$2:$K$2338,7,FALSE)</f>
        <v>tier - 3</v>
      </c>
      <c r="O475" s="18" t="str">
        <f>VLOOKUP($A475,'Hospitalisation Details'!$A$2:$K$2338,8,FALSE)</f>
        <v>tier - 3</v>
      </c>
      <c r="P475" s="18" t="str">
        <f>VLOOKUP($A475,'Hospitalisation Details'!$A$2:$K$2338,9,FALSE)</f>
        <v>R1012</v>
      </c>
      <c r="Q475" s="43">
        <f>VLOOKUP($A475,'Hospitalisation Details'!$A$2:$K$2338,11,FALSE)</f>
        <v>45</v>
      </c>
    </row>
    <row r="476" spans="1:17" ht="15.75" hidden="1">
      <c r="A476" s="41" t="s">
        <v>1896</v>
      </c>
      <c r="B476" s="39" t="s">
        <v>2833</v>
      </c>
      <c r="C476" s="18">
        <f>VLOOKUP($A476,'Medical Examinations'!$A$1:$J$2336,2,FALSE)</f>
        <v>28.3</v>
      </c>
      <c r="D476" s="18">
        <f>VLOOKUP($A476,'Medical Examinations'!$A$1:$J$2336,3,FALSE)</f>
        <v>5.47</v>
      </c>
      <c r="E476" s="18" t="str">
        <f>VLOOKUP($A476,'Medical Examinations'!$A$1:$J$2336,4,FALSE)</f>
        <v>Yes</v>
      </c>
      <c r="F476" s="18" t="str">
        <f>VLOOKUP($A476,'Medical Examinations'!$A$1:$J$2336,5,FALSE)</f>
        <v>No</v>
      </c>
      <c r="G476" s="18" t="str">
        <f>VLOOKUP($A476,'Medical Examinations'!$A$1:$J$2336,6,FALSE)</f>
        <v>Yes</v>
      </c>
      <c r="H476" s="18">
        <f>VLOOKUP($A476,'Medical Examinations'!$A$1:$J$2336,7,FALSE)</f>
        <v>1</v>
      </c>
      <c r="I476" s="18" t="str">
        <f>VLOOKUP($A476,'Medical Examinations'!$A$1:$J$2336,8,FALSE)</f>
        <v>Yes</v>
      </c>
      <c r="J476" s="18" t="str">
        <f>VLOOKUP($A476,'Medical Examinations'!$A$1:$J$2336,9,FALSE)</f>
        <v>OverWeight</v>
      </c>
      <c r="K476" s="18" t="str">
        <f>VLOOKUP($A476,'Medical Examinations'!$A$1:$J$2336,10,FALSE)</f>
        <v>Normal</v>
      </c>
      <c r="L476" s="18" t="str">
        <f>VLOOKUP($A476,'Hospitalisation Details'!$A$2:$K$2338,10,FALSE)</f>
        <v>2-Jul-1983</v>
      </c>
      <c r="M476" s="40">
        <f>VLOOKUP($A476,'Hospitalisation Details'!$A$2:$K$2338,6,FALSE)</f>
        <v>21082.16</v>
      </c>
      <c r="N476" s="18" t="str">
        <f>VLOOKUP($A476,'Hospitalisation Details'!$A$2:$K$2338,7,FALSE)</f>
        <v>tier - 3</v>
      </c>
      <c r="O476" s="18" t="str">
        <f>VLOOKUP($A476,'Hospitalisation Details'!$A$2:$K$2338,8,FALSE)</f>
        <v>tier - 2</v>
      </c>
      <c r="P476" s="18" t="str">
        <f>VLOOKUP($A476,'Hospitalisation Details'!$A$2:$K$2338,9,FALSE)</f>
        <v>R1011</v>
      </c>
      <c r="Q476" s="43">
        <f>VLOOKUP($A476,'Hospitalisation Details'!$A$2:$K$2338,11,FALSE)</f>
        <v>39</v>
      </c>
    </row>
    <row r="477" spans="1:17" ht="15.75">
      <c r="A477" s="42" t="s">
        <v>1894</v>
      </c>
      <c r="B477" s="6" t="s">
        <v>2834</v>
      </c>
      <c r="C477" s="18">
        <f>VLOOKUP($A477,'Medical Examinations'!$A$1:$J$2336,2,FALSE)</f>
        <v>54.3</v>
      </c>
      <c r="D477" s="18">
        <f>VLOOKUP($A477,'Medical Examinations'!$A$1:$J$2336,3,FALSE)</f>
        <v>4.1500000000000004</v>
      </c>
      <c r="E477" s="18" t="str">
        <f>VLOOKUP($A477,'Medical Examinations'!$A$1:$J$2336,4,FALSE)</f>
        <v>Yes</v>
      </c>
      <c r="F477" s="18" t="str">
        <f>VLOOKUP($A477,'Medical Examinations'!$A$1:$J$2336,5,FALSE)</f>
        <v>No</v>
      </c>
      <c r="G477" s="18" t="str">
        <f>VLOOKUP($A477,'Medical Examinations'!$A$1:$J$2336,6,FALSE)</f>
        <v>No</v>
      </c>
      <c r="H477" s="18">
        <f>VLOOKUP($A477,'Medical Examinations'!$A$1:$J$2336,7,FALSE)</f>
        <v>1</v>
      </c>
      <c r="I477" s="18" t="str">
        <f>VLOOKUP($A477,'Medical Examinations'!$A$1:$J$2336,8,FALSE)</f>
        <v>No</v>
      </c>
      <c r="J477" s="18" t="str">
        <f>VLOOKUP($A477,'Medical Examinations'!$A$1:$J$2336,9,FALSE)</f>
        <v>Obesity</v>
      </c>
      <c r="K477" s="18" t="str">
        <f>VLOOKUP($A477,'Medical Examinations'!$A$1:$J$2336,10,FALSE)</f>
        <v>Normal</v>
      </c>
      <c r="L477" s="18" t="str">
        <f>VLOOKUP($A477,'Hospitalisation Details'!$A$2:$K$2338,10,FALSE)</f>
        <v>19-Nov-1964</v>
      </c>
      <c r="M477" s="40">
        <f>VLOOKUP($A477,'Hospitalisation Details'!$A$2:$K$2338,6,FALSE)</f>
        <v>20893.060000000001</v>
      </c>
      <c r="N477" s="18" t="str">
        <f>VLOOKUP($A477,'Hospitalisation Details'!$A$2:$K$2338,7,FALSE)</f>
        <v>tier - 2</v>
      </c>
      <c r="O477" s="18" t="str">
        <f>VLOOKUP($A477,'Hospitalisation Details'!$A$2:$K$2338,8,FALSE)</f>
        <v>tier - 3</v>
      </c>
      <c r="P477" s="18" t="str">
        <f>VLOOKUP($A477,'Hospitalisation Details'!$A$2:$K$2338,9,FALSE)</f>
        <v>R1012</v>
      </c>
      <c r="Q477" s="43">
        <f>VLOOKUP($A477,'Hospitalisation Details'!$A$2:$K$2338,11,FALSE)</f>
        <v>58</v>
      </c>
    </row>
    <row r="478" spans="1:17" ht="15.75">
      <c r="A478" s="41" t="s">
        <v>1893</v>
      </c>
      <c r="B478" s="39" t="s">
        <v>2835</v>
      </c>
      <c r="C478" s="18">
        <f>VLOOKUP($A478,'Medical Examinations'!$A$1:$J$2336,2,FALSE)</f>
        <v>33.344999999999999</v>
      </c>
      <c r="D478" s="18">
        <f>VLOOKUP($A478,'Medical Examinations'!$A$1:$J$2336,3,FALSE)</f>
        <v>11.32</v>
      </c>
      <c r="E478" s="18" t="str">
        <f>VLOOKUP($A478,'Medical Examinations'!$A$1:$J$2336,4,FALSE)</f>
        <v>Yes</v>
      </c>
      <c r="F478" s="18" t="str">
        <f>VLOOKUP($A478,'Medical Examinations'!$A$1:$J$2336,5,FALSE)</f>
        <v>No</v>
      </c>
      <c r="G478" s="18" t="str">
        <f>VLOOKUP($A478,'Medical Examinations'!$A$1:$J$2336,6,FALSE)</f>
        <v>No</v>
      </c>
      <c r="H478" s="18">
        <f>VLOOKUP($A478,'Medical Examinations'!$A$1:$J$2336,7,FALSE)</f>
        <v>1</v>
      </c>
      <c r="I478" s="18" t="str">
        <f>VLOOKUP($A478,'Medical Examinations'!$A$1:$J$2336,8,FALSE)</f>
        <v>No</v>
      </c>
      <c r="J478" s="18" t="str">
        <f>VLOOKUP($A478,'Medical Examinations'!$A$1:$J$2336,9,FALSE)</f>
        <v>Obesity</v>
      </c>
      <c r="K478" s="18" t="str">
        <f>VLOOKUP($A478,'Medical Examinations'!$A$1:$J$2336,10,FALSE)</f>
        <v>Diabetes</v>
      </c>
      <c r="L478" s="18" t="str">
        <f>VLOOKUP($A478,'Hospitalisation Details'!$A$2:$K$2338,10,FALSE)</f>
        <v>8-Dec-1975</v>
      </c>
      <c r="M478" s="40">
        <f>VLOOKUP($A478,'Hospitalisation Details'!$A$2:$K$2338,6,FALSE)</f>
        <v>20878.78</v>
      </c>
      <c r="N478" s="18" t="str">
        <f>VLOOKUP($A478,'Hospitalisation Details'!$A$2:$K$2338,7,FALSE)</f>
        <v>tier - 2</v>
      </c>
      <c r="O478" s="18" t="str">
        <f>VLOOKUP($A478,'Hospitalisation Details'!$A$2:$K$2338,8,FALSE)</f>
        <v>tier - 1</v>
      </c>
      <c r="P478" s="18" t="str">
        <f>VLOOKUP($A478,'Hospitalisation Details'!$A$2:$K$2338,9,FALSE)</f>
        <v>R1024</v>
      </c>
      <c r="Q478" s="43">
        <f>VLOOKUP($A478,'Hospitalisation Details'!$A$2:$K$2338,11,FALSE)</f>
        <v>47</v>
      </c>
    </row>
    <row r="479" spans="1:17" ht="15.75">
      <c r="A479" s="42" t="s">
        <v>1892</v>
      </c>
      <c r="B479" s="6" t="s">
        <v>2836</v>
      </c>
      <c r="C479" s="18">
        <f>VLOOKUP($A479,'Medical Examinations'!$A$1:$J$2336,2,FALSE)</f>
        <v>33</v>
      </c>
      <c r="D479" s="18">
        <f>VLOOKUP($A479,'Medical Examinations'!$A$1:$J$2336,3,FALSE)</f>
        <v>9.51</v>
      </c>
      <c r="E479" s="18" t="str">
        <f>VLOOKUP($A479,'Medical Examinations'!$A$1:$J$2336,4,FALSE)</f>
        <v>Yes</v>
      </c>
      <c r="F479" s="18" t="str">
        <f>VLOOKUP($A479,'Medical Examinations'!$A$1:$J$2336,5,FALSE)</f>
        <v>No</v>
      </c>
      <c r="G479" s="18" t="str">
        <f>VLOOKUP($A479,'Medical Examinations'!$A$1:$J$2336,6,FALSE)</f>
        <v>No</v>
      </c>
      <c r="H479" s="18">
        <f>VLOOKUP($A479,'Medical Examinations'!$A$1:$J$2336,7,FALSE)</f>
        <v>0</v>
      </c>
      <c r="I479" s="18" t="str">
        <f>VLOOKUP($A479,'Medical Examinations'!$A$1:$J$2336,8,FALSE)</f>
        <v>No</v>
      </c>
      <c r="J479" s="18" t="str">
        <f>VLOOKUP($A479,'Medical Examinations'!$A$1:$J$2336,9,FALSE)</f>
        <v>Obesity</v>
      </c>
      <c r="K479" s="18" t="str">
        <f>VLOOKUP($A479,'Medical Examinations'!$A$1:$J$2336,10,FALSE)</f>
        <v>Diabetes</v>
      </c>
      <c r="L479" s="18" t="str">
        <f>VLOOKUP($A479,'Hospitalisation Details'!$A$2:$K$2338,10,FALSE)</f>
        <v>8-Sep-1967</v>
      </c>
      <c r="M479" s="40">
        <f>VLOOKUP($A479,'Hospitalisation Details'!$A$2:$K$2338,6,FALSE)</f>
        <v>20781.490000000002</v>
      </c>
      <c r="N479" s="18" t="str">
        <f>VLOOKUP($A479,'Hospitalisation Details'!$A$2:$K$2338,7,FALSE)</f>
        <v>tier - 2</v>
      </c>
      <c r="O479" s="18" t="str">
        <f>VLOOKUP($A479,'Hospitalisation Details'!$A$2:$K$2338,8,FALSE)</f>
        <v>tier - 3</v>
      </c>
      <c r="P479" s="18" t="str">
        <f>VLOOKUP($A479,'Hospitalisation Details'!$A$2:$K$2338,9,FALSE)</f>
        <v>R1013</v>
      </c>
      <c r="Q479" s="43">
        <f>VLOOKUP($A479,'Hospitalisation Details'!$A$2:$K$2338,11,FALSE)</f>
        <v>55</v>
      </c>
    </row>
    <row r="480" spans="1:17" ht="15.75" hidden="1">
      <c r="A480" s="41" t="s">
        <v>1891</v>
      </c>
      <c r="B480" s="39" t="s">
        <v>2837</v>
      </c>
      <c r="C480" s="18">
        <f>VLOOKUP($A480,'Medical Examinations'!$A$1:$J$2336,2,FALSE)</f>
        <v>28.024999999999999</v>
      </c>
      <c r="D480" s="18">
        <f>VLOOKUP($A480,'Medical Examinations'!$A$1:$J$2336,3,FALSE)</f>
        <v>7.67</v>
      </c>
      <c r="E480" s="18" t="str">
        <f>VLOOKUP($A480,'Medical Examinations'!$A$1:$J$2336,4,FALSE)</f>
        <v>Yes</v>
      </c>
      <c r="F480" s="18" t="str">
        <f>VLOOKUP($A480,'Medical Examinations'!$A$1:$J$2336,5,FALSE)</f>
        <v>No</v>
      </c>
      <c r="G480" s="18" t="str">
        <f>VLOOKUP($A480,'Medical Examinations'!$A$1:$J$2336,6,FALSE)</f>
        <v>No</v>
      </c>
      <c r="H480" s="18">
        <f>VLOOKUP($A480,'Medical Examinations'!$A$1:$J$2336,7,FALSE)</f>
        <v>1</v>
      </c>
      <c r="I480" s="18" t="str">
        <f>VLOOKUP($A480,'Medical Examinations'!$A$1:$J$2336,8,FALSE)</f>
        <v>Yes</v>
      </c>
      <c r="J480" s="18" t="str">
        <f>VLOOKUP($A480,'Medical Examinations'!$A$1:$J$2336,9,FALSE)</f>
        <v>OverWeight</v>
      </c>
      <c r="K480" s="18" t="str">
        <f>VLOOKUP($A480,'Medical Examinations'!$A$1:$J$2336,10,FALSE)</f>
        <v>Diabetes</v>
      </c>
      <c r="L480" s="18" t="str">
        <f>VLOOKUP($A480,'Hospitalisation Details'!$A$2:$K$2338,10,FALSE)</f>
        <v>4-Aug-1986</v>
      </c>
      <c r="M480" s="40">
        <f>VLOOKUP($A480,'Hospitalisation Details'!$A$2:$K$2338,6,FALSE)</f>
        <v>20773.63</v>
      </c>
      <c r="N480" s="18" t="str">
        <f>VLOOKUP($A480,'Hospitalisation Details'!$A$2:$K$2338,7,FALSE)</f>
        <v>tier - 2</v>
      </c>
      <c r="O480" s="18" t="str">
        <f>VLOOKUP($A480,'Hospitalisation Details'!$A$2:$K$2338,8,FALSE)</f>
        <v>tier - 3</v>
      </c>
      <c r="P480" s="18" t="str">
        <f>VLOOKUP($A480,'Hospitalisation Details'!$A$2:$K$2338,9,FALSE)</f>
        <v>R1017</v>
      </c>
      <c r="Q480" s="43">
        <f>VLOOKUP($A480,'Hospitalisation Details'!$A$2:$K$2338,11,FALSE)</f>
        <v>36</v>
      </c>
    </row>
    <row r="481" spans="1:17" ht="15.75" hidden="1">
      <c r="A481" s="42" t="s">
        <v>1890</v>
      </c>
      <c r="B481" s="6" t="s">
        <v>2838</v>
      </c>
      <c r="C481" s="18">
        <f>VLOOKUP($A481,'Medical Examinations'!$A$1:$J$2336,2,FALSE)</f>
        <v>28.69</v>
      </c>
      <c r="D481" s="18">
        <f>VLOOKUP($A481,'Medical Examinations'!$A$1:$J$2336,3,FALSE)</f>
        <v>6.23</v>
      </c>
      <c r="E481" s="18" t="str">
        <f>VLOOKUP($A481,'Medical Examinations'!$A$1:$J$2336,4,FALSE)</f>
        <v>No</v>
      </c>
      <c r="F481" s="18" t="str">
        <f>VLOOKUP($A481,'Medical Examinations'!$A$1:$J$2336,5,FALSE)</f>
        <v>No</v>
      </c>
      <c r="G481" s="18" t="str">
        <f>VLOOKUP($A481,'Medical Examinations'!$A$1:$J$2336,6,FALSE)</f>
        <v>No</v>
      </c>
      <c r="H481" s="18">
        <f>VLOOKUP($A481,'Medical Examinations'!$A$1:$J$2336,7,FALSE)</f>
        <v>1</v>
      </c>
      <c r="I481" s="18" t="str">
        <f>VLOOKUP($A481,'Medical Examinations'!$A$1:$J$2336,8,FALSE)</f>
        <v>yes</v>
      </c>
      <c r="J481" s="18" t="str">
        <f>VLOOKUP($A481,'Medical Examinations'!$A$1:$J$2336,9,FALSE)</f>
        <v>OverWeight</v>
      </c>
      <c r="K481" s="18" t="str">
        <f>VLOOKUP($A481,'Medical Examinations'!$A$1:$J$2336,10,FALSE)</f>
        <v>Prediabetes</v>
      </c>
      <c r="L481" s="18" t="str">
        <f>VLOOKUP($A481,'Hospitalisation Details'!$A$2:$K$2338,10,FALSE)</f>
        <v>14-Sep-1992</v>
      </c>
      <c r="M481" s="40">
        <f>VLOOKUP($A481,'Hospitalisation Details'!$A$2:$K$2338,6,FALSE)</f>
        <v>20745.990000000002</v>
      </c>
      <c r="N481" s="18" t="str">
        <f>VLOOKUP($A481,'Hospitalisation Details'!$A$2:$K$2338,7,FALSE)</f>
        <v>tier - 3</v>
      </c>
      <c r="O481" s="18" t="str">
        <f>VLOOKUP($A481,'Hospitalisation Details'!$A$2:$K$2338,8,FALSE)</f>
        <v>tier - 1</v>
      </c>
      <c r="P481" s="18" t="str">
        <f>VLOOKUP($A481,'Hospitalisation Details'!$A$2:$K$2338,9,FALSE)</f>
        <v>R1012</v>
      </c>
      <c r="Q481" s="43">
        <f>VLOOKUP($A481,'Hospitalisation Details'!$A$2:$K$2338,11,FALSE)</f>
        <v>30</v>
      </c>
    </row>
    <row r="482" spans="1:17" ht="15.75">
      <c r="A482" s="41" t="s">
        <v>1889</v>
      </c>
      <c r="B482" s="39" t="s">
        <v>2839</v>
      </c>
      <c r="C482" s="18">
        <f>VLOOKUP($A482,'Medical Examinations'!$A$1:$J$2336,2,FALSE)</f>
        <v>40.28</v>
      </c>
      <c r="D482" s="18">
        <f>VLOOKUP($A482,'Medical Examinations'!$A$1:$J$2336,3,FALSE)</f>
        <v>8.9</v>
      </c>
      <c r="E482" s="18" t="str">
        <f>VLOOKUP($A482,'Medical Examinations'!$A$1:$J$2336,4,FALSE)</f>
        <v>No</v>
      </c>
      <c r="F482" s="18" t="str">
        <f>VLOOKUP($A482,'Medical Examinations'!$A$1:$J$2336,5,FALSE)</f>
        <v>No</v>
      </c>
      <c r="G482" s="18" t="str">
        <f>VLOOKUP($A482,'Medical Examinations'!$A$1:$J$2336,6,FALSE)</f>
        <v>No</v>
      </c>
      <c r="H482" s="18">
        <f>VLOOKUP($A482,'Medical Examinations'!$A$1:$J$2336,7,FALSE)</f>
        <v>0</v>
      </c>
      <c r="I482" s="18" t="str">
        <f>VLOOKUP($A482,'Medical Examinations'!$A$1:$J$2336,8,FALSE)</f>
        <v>No</v>
      </c>
      <c r="J482" s="18" t="str">
        <f>VLOOKUP($A482,'Medical Examinations'!$A$1:$J$2336,9,FALSE)</f>
        <v>Obesity</v>
      </c>
      <c r="K482" s="18" t="str">
        <f>VLOOKUP($A482,'Medical Examinations'!$A$1:$J$2336,10,FALSE)</f>
        <v>Diabetes</v>
      </c>
      <c r="L482" s="18" t="str">
        <f>VLOOKUP($A482,'Hospitalisation Details'!$A$2:$K$2338,10,FALSE)</f>
        <v>1-Aug-1965</v>
      </c>
      <c r="M482" s="40">
        <f>VLOOKUP($A482,'Hospitalisation Details'!$A$2:$K$2338,6,FALSE)</f>
        <v>20709.02</v>
      </c>
      <c r="N482" s="18" t="str">
        <f>VLOOKUP($A482,'Hospitalisation Details'!$A$2:$K$2338,7,FALSE)</f>
        <v>tier - 3</v>
      </c>
      <c r="O482" s="18" t="str">
        <f>VLOOKUP($A482,'Hospitalisation Details'!$A$2:$K$2338,8,FALSE)</f>
        <v>tier - 2</v>
      </c>
      <c r="P482" s="18" t="str">
        <f>VLOOKUP($A482,'Hospitalisation Details'!$A$2:$K$2338,9,FALSE)</f>
        <v>R1019</v>
      </c>
      <c r="Q482" s="43">
        <f>VLOOKUP($A482,'Hospitalisation Details'!$A$2:$K$2338,11,FALSE)</f>
        <v>57</v>
      </c>
    </row>
    <row r="483" spans="1:17" ht="15.75">
      <c r="A483" s="42" t="s">
        <v>1888</v>
      </c>
      <c r="B483" s="6" t="s">
        <v>2840</v>
      </c>
      <c r="C483" s="18">
        <f>VLOOKUP($A483,'Medical Examinations'!$A$1:$J$2336,2,FALSE)</f>
        <v>37.299999999999997</v>
      </c>
      <c r="D483" s="18">
        <f>VLOOKUP($A483,'Medical Examinations'!$A$1:$J$2336,3,FALSE)</f>
        <v>7.79</v>
      </c>
      <c r="E483" s="18" t="str">
        <f>VLOOKUP($A483,'Medical Examinations'!$A$1:$J$2336,4,FALSE)</f>
        <v>Yes</v>
      </c>
      <c r="F483" s="18" t="str">
        <f>VLOOKUP($A483,'Medical Examinations'!$A$1:$J$2336,5,FALSE)</f>
        <v>No</v>
      </c>
      <c r="G483" s="18" t="str">
        <f>VLOOKUP($A483,'Medical Examinations'!$A$1:$J$2336,6,FALSE)</f>
        <v>No</v>
      </c>
      <c r="H483" s="18">
        <f>VLOOKUP($A483,'Medical Examinations'!$A$1:$J$2336,7,FALSE)</f>
        <v>0</v>
      </c>
      <c r="I483" s="18" t="str">
        <f>VLOOKUP($A483,'Medical Examinations'!$A$1:$J$2336,8,FALSE)</f>
        <v>No</v>
      </c>
      <c r="J483" s="18" t="str">
        <f>VLOOKUP($A483,'Medical Examinations'!$A$1:$J$2336,9,FALSE)</f>
        <v>Obesity</v>
      </c>
      <c r="K483" s="18" t="str">
        <f>VLOOKUP($A483,'Medical Examinations'!$A$1:$J$2336,10,FALSE)</f>
        <v>Diabetes</v>
      </c>
      <c r="L483" s="18" t="str">
        <f>VLOOKUP($A483,'Hospitalisation Details'!$A$2:$K$2338,10,FALSE)</f>
        <v>17-Dec-1967</v>
      </c>
      <c r="M483" s="40">
        <f>VLOOKUP($A483,'Hospitalisation Details'!$A$2:$K$2338,6,FALSE)</f>
        <v>20630.28</v>
      </c>
      <c r="N483" s="18" t="str">
        <f>VLOOKUP($A483,'Hospitalisation Details'!$A$2:$K$2338,7,FALSE)</f>
        <v>tier - 2</v>
      </c>
      <c r="O483" s="18" t="str">
        <f>VLOOKUP($A483,'Hospitalisation Details'!$A$2:$K$2338,8,FALSE)</f>
        <v>tier - 3</v>
      </c>
      <c r="P483" s="18" t="str">
        <f>VLOOKUP($A483,'Hospitalisation Details'!$A$2:$K$2338,9,FALSE)</f>
        <v>R1011</v>
      </c>
      <c r="Q483" s="43">
        <f>VLOOKUP($A483,'Hospitalisation Details'!$A$2:$K$2338,11,FALSE)</f>
        <v>55</v>
      </c>
    </row>
    <row r="484" spans="1:17" ht="15.75">
      <c r="A484" s="41" t="s">
        <v>1887</v>
      </c>
      <c r="B484" s="39" t="s">
        <v>2841</v>
      </c>
      <c r="C484" s="18">
        <f>VLOOKUP($A484,'Medical Examinations'!$A$1:$J$2336,2,FALSE)</f>
        <v>54.47</v>
      </c>
      <c r="D484" s="18">
        <f>VLOOKUP($A484,'Medical Examinations'!$A$1:$J$2336,3,FALSE)</f>
        <v>4.49</v>
      </c>
      <c r="E484" s="18" t="str">
        <f>VLOOKUP($A484,'Medical Examinations'!$A$1:$J$2336,4,FALSE)</f>
        <v>Yes</v>
      </c>
      <c r="F484" s="18" t="str">
        <f>VLOOKUP($A484,'Medical Examinations'!$A$1:$J$2336,5,FALSE)</f>
        <v>No</v>
      </c>
      <c r="G484" s="18" t="str">
        <f>VLOOKUP($A484,'Medical Examinations'!$A$1:$J$2336,6,FALSE)</f>
        <v>No</v>
      </c>
      <c r="H484" s="18">
        <f>VLOOKUP($A484,'Medical Examinations'!$A$1:$J$2336,7,FALSE)</f>
        <v>2</v>
      </c>
      <c r="I484" s="18" t="str">
        <f>VLOOKUP($A484,'Medical Examinations'!$A$1:$J$2336,8,FALSE)</f>
        <v>No</v>
      </c>
      <c r="J484" s="18" t="str">
        <f>VLOOKUP($A484,'Medical Examinations'!$A$1:$J$2336,9,FALSE)</f>
        <v>Obesity</v>
      </c>
      <c r="K484" s="18" t="str">
        <f>VLOOKUP($A484,'Medical Examinations'!$A$1:$J$2336,10,FALSE)</f>
        <v>Normal</v>
      </c>
      <c r="L484" s="18" t="str">
        <f>VLOOKUP($A484,'Hospitalisation Details'!$A$2:$K$2338,10,FALSE)</f>
        <v>9-Jul-1966</v>
      </c>
      <c r="M484" s="40">
        <f>VLOOKUP($A484,'Hospitalisation Details'!$A$2:$K$2338,6,FALSE)</f>
        <v>20568.32</v>
      </c>
      <c r="N484" s="18" t="str">
        <f>VLOOKUP($A484,'Hospitalisation Details'!$A$2:$K$2338,7,FALSE)</f>
        <v>tier - 3</v>
      </c>
      <c r="O484" s="18" t="str">
        <f>VLOOKUP($A484,'Hospitalisation Details'!$A$2:$K$2338,8,FALSE)</f>
        <v>tier - 2</v>
      </c>
      <c r="P484" s="18" t="str">
        <f>VLOOKUP($A484,'Hospitalisation Details'!$A$2:$K$2338,9,FALSE)</f>
        <v>R1012</v>
      </c>
      <c r="Q484" s="43">
        <f>VLOOKUP($A484,'Hospitalisation Details'!$A$2:$K$2338,11,FALSE)</f>
        <v>56</v>
      </c>
    </row>
    <row r="485" spans="1:17" ht="15.75">
      <c r="A485" s="42" t="s">
        <v>1886</v>
      </c>
      <c r="B485" s="6" t="s">
        <v>2512</v>
      </c>
      <c r="C485" s="18">
        <f>VLOOKUP($A485,'Medical Examinations'!$A$1:$J$2336,2,FALSE)</f>
        <v>38.06</v>
      </c>
      <c r="D485" s="18">
        <f>VLOOKUP($A485,'Medical Examinations'!$A$1:$J$2336,3,FALSE)</f>
        <v>5.24</v>
      </c>
      <c r="E485" s="18" t="str">
        <f>VLOOKUP($A485,'Medical Examinations'!$A$1:$J$2336,4,FALSE)</f>
        <v>Yes</v>
      </c>
      <c r="F485" s="18" t="str">
        <f>VLOOKUP($A485,'Medical Examinations'!$A$1:$J$2336,5,FALSE)</f>
        <v>No</v>
      </c>
      <c r="G485" s="18" t="str">
        <f>VLOOKUP($A485,'Medical Examinations'!$A$1:$J$2336,6,FALSE)</f>
        <v>Yes</v>
      </c>
      <c r="H485" s="18">
        <f>VLOOKUP($A485,'Medical Examinations'!$A$1:$J$2336,7,FALSE)</f>
        <v>1</v>
      </c>
      <c r="I485" s="18" t="str">
        <f>VLOOKUP($A485,'Medical Examinations'!$A$1:$J$2336,8,FALSE)</f>
        <v>No</v>
      </c>
      <c r="J485" s="18" t="str">
        <f>VLOOKUP($A485,'Medical Examinations'!$A$1:$J$2336,9,FALSE)</f>
        <v>Obesity</v>
      </c>
      <c r="K485" s="18" t="str">
        <f>VLOOKUP($A485,'Medical Examinations'!$A$1:$J$2336,10,FALSE)</f>
        <v>Normal</v>
      </c>
      <c r="L485" s="18" t="str">
        <f>VLOOKUP($A485,'Hospitalisation Details'!$A$2:$K$2338,10,FALSE)</f>
        <v>13-Oct-1969</v>
      </c>
      <c r="M485" s="40">
        <f>VLOOKUP($A485,'Hospitalisation Details'!$A$2:$K$2338,6,FALSE)</f>
        <v>20463</v>
      </c>
      <c r="N485" s="18" t="str">
        <f>VLOOKUP($A485,'Hospitalisation Details'!$A$2:$K$2338,7,FALSE)</f>
        <v>tier - 2</v>
      </c>
      <c r="O485" s="18" t="str">
        <f>VLOOKUP($A485,'Hospitalisation Details'!$A$2:$K$2338,8,FALSE)</f>
        <v>tier - 2</v>
      </c>
      <c r="P485" s="18" t="str">
        <f>VLOOKUP($A485,'Hospitalisation Details'!$A$2:$K$2338,9,FALSE)</f>
        <v>R1013</v>
      </c>
      <c r="Q485" s="43">
        <f>VLOOKUP($A485,'Hospitalisation Details'!$A$2:$K$2338,11,FALSE)</f>
        <v>53</v>
      </c>
    </row>
    <row r="486" spans="1:17" ht="15.75">
      <c r="A486" s="41" t="s">
        <v>1885</v>
      </c>
      <c r="B486" s="39" t="s">
        <v>2842</v>
      </c>
      <c r="C486" s="18">
        <f>VLOOKUP($A486,'Medical Examinations'!$A$1:$J$2336,2,FALSE)</f>
        <v>51.47</v>
      </c>
      <c r="D486" s="18">
        <f>VLOOKUP($A486,'Medical Examinations'!$A$1:$J$2336,3,FALSE)</f>
        <v>9.6</v>
      </c>
      <c r="E486" s="18" t="str">
        <f>VLOOKUP($A486,'Medical Examinations'!$A$1:$J$2336,4,FALSE)</f>
        <v>No</v>
      </c>
      <c r="F486" s="18" t="str">
        <f>VLOOKUP($A486,'Medical Examinations'!$A$1:$J$2336,5,FALSE)</f>
        <v>No</v>
      </c>
      <c r="G486" s="18" t="str">
        <f>VLOOKUP($A486,'Medical Examinations'!$A$1:$J$2336,6,FALSE)</f>
        <v>No</v>
      </c>
      <c r="H486" s="18">
        <f>VLOOKUP($A486,'Medical Examinations'!$A$1:$J$2336,7,FALSE)</f>
        <v>0</v>
      </c>
      <c r="I486" s="18" t="str">
        <f>VLOOKUP($A486,'Medical Examinations'!$A$1:$J$2336,8,FALSE)</f>
        <v>No</v>
      </c>
      <c r="J486" s="18" t="str">
        <f>VLOOKUP($A486,'Medical Examinations'!$A$1:$J$2336,9,FALSE)</f>
        <v>Obesity</v>
      </c>
      <c r="K486" s="18" t="str">
        <f>VLOOKUP($A486,'Medical Examinations'!$A$1:$J$2336,10,FALSE)</f>
        <v>Diabetes</v>
      </c>
      <c r="L486" s="18" t="str">
        <f>VLOOKUP($A486,'Hospitalisation Details'!$A$2:$K$2338,10,FALSE)</f>
        <v>18-Oct-1962</v>
      </c>
      <c r="M486" s="40">
        <f>VLOOKUP($A486,'Hospitalisation Details'!$A$2:$K$2338,6,FALSE)</f>
        <v>20446.849999999999</v>
      </c>
      <c r="N486" s="18" t="str">
        <f>VLOOKUP($A486,'Hospitalisation Details'!$A$2:$K$2338,7,FALSE)</f>
        <v>tier - 2</v>
      </c>
      <c r="O486" s="18" t="str">
        <f>VLOOKUP($A486,'Hospitalisation Details'!$A$2:$K$2338,8,FALSE)</f>
        <v>tier - 1</v>
      </c>
      <c r="P486" s="18" t="str">
        <f>VLOOKUP($A486,'Hospitalisation Details'!$A$2:$K$2338,9,FALSE)</f>
        <v>R1012</v>
      </c>
      <c r="Q486" s="43">
        <f>VLOOKUP($A486,'Hospitalisation Details'!$A$2:$K$2338,11,FALSE)</f>
        <v>60</v>
      </c>
    </row>
    <row r="487" spans="1:17" ht="15.75">
      <c r="A487" s="42" t="s">
        <v>1884</v>
      </c>
      <c r="B487" s="6" t="s">
        <v>2699</v>
      </c>
      <c r="C487" s="18">
        <f>VLOOKUP($A487,'Medical Examinations'!$A$1:$J$2336,2,FALSE)</f>
        <v>29.8</v>
      </c>
      <c r="D487" s="18">
        <f>VLOOKUP($A487,'Medical Examinations'!$A$1:$J$2336,3,FALSE)</f>
        <v>5.78</v>
      </c>
      <c r="E487" s="18" t="str">
        <f>VLOOKUP($A487,'Medical Examinations'!$A$1:$J$2336,4,FALSE)</f>
        <v>Yes</v>
      </c>
      <c r="F487" s="18" t="str">
        <f>VLOOKUP($A487,'Medical Examinations'!$A$1:$J$2336,5,FALSE)</f>
        <v>No</v>
      </c>
      <c r="G487" s="18" t="str">
        <f>VLOOKUP($A487,'Medical Examinations'!$A$1:$J$2336,6,FALSE)</f>
        <v>No</v>
      </c>
      <c r="H487" s="18">
        <f>VLOOKUP($A487,'Medical Examinations'!$A$1:$J$2336,7,FALSE)</f>
        <v>0</v>
      </c>
      <c r="I487" s="18" t="str">
        <f>VLOOKUP($A487,'Medical Examinations'!$A$1:$J$2336,8,FALSE)</f>
        <v>No</v>
      </c>
      <c r="J487" s="18" t="str">
        <f>VLOOKUP($A487,'Medical Examinations'!$A$1:$J$2336,9,FALSE)</f>
        <v>OverWeight</v>
      </c>
      <c r="K487" s="18" t="str">
        <f>VLOOKUP($A487,'Medical Examinations'!$A$1:$J$2336,10,FALSE)</f>
        <v>Prediabetes</v>
      </c>
      <c r="L487" s="18" t="str">
        <f>VLOOKUP($A487,'Hospitalisation Details'!$A$2:$K$2338,10,FALSE)</f>
        <v>12-Jul-1985</v>
      </c>
      <c r="M487" s="40">
        <f>VLOOKUP($A487,'Hospitalisation Details'!$A$2:$K$2338,6,FALSE)</f>
        <v>20420.599999999999</v>
      </c>
      <c r="N487" s="18" t="str">
        <f>VLOOKUP($A487,'Hospitalisation Details'!$A$2:$K$2338,7,FALSE)</f>
        <v>tier - 3</v>
      </c>
      <c r="O487" s="18" t="str">
        <f>VLOOKUP($A487,'Hospitalisation Details'!$A$2:$K$2338,8,FALSE)</f>
        <v>tier - 2</v>
      </c>
      <c r="P487" s="18" t="str">
        <f>VLOOKUP($A487,'Hospitalisation Details'!$A$2:$K$2338,9,FALSE)</f>
        <v>R1011</v>
      </c>
      <c r="Q487" s="43">
        <f>VLOOKUP($A487,'Hospitalisation Details'!$A$2:$K$2338,11,FALSE)</f>
        <v>37</v>
      </c>
    </row>
    <row r="488" spans="1:17" ht="15.75">
      <c r="A488" s="41" t="s">
        <v>1883</v>
      </c>
      <c r="B488" s="39" t="s">
        <v>2843</v>
      </c>
      <c r="C488" s="18">
        <f>VLOOKUP($A488,'Medical Examinations'!$A$1:$J$2336,2,FALSE)</f>
        <v>49.77</v>
      </c>
      <c r="D488" s="18">
        <f>VLOOKUP($A488,'Medical Examinations'!$A$1:$J$2336,3,FALSE)</f>
        <v>7.02</v>
      </c>
      <c r="E488" s="18" t="str">
        <f>VLOOKUP($A488,'Medical Examinations'!$A$1:$J$2336,4,FALSE)</f>
        <v>No</v>
      </c>
      <c r="F488" s="18" t="str">
        <f>VLOOKUP($A488,'Medical Examinations'!$A$1:$J$2336,5,FALSE)</f>
        <v>No</v>
      </c>
      <c r="G488" s="18" t="str">
        <f>VLOOKUP($A488,'Medical Examinations'!$A$1:$J$2336,6,FALSE)</f>
        <v>No</v>
      </c>
      <c r="H488" s="18">
        <f>VLOOKUP($A488,'Medical Examinations'!$A$1:$J$2336,7,FALSE)</f>
        <v>0</v>
      </c>
      <c r="I488" s="18" t="str">
        <f>VLOOKUP($A488,'Medical Examinations'!$A$1:$J$2336,8,FALSE)</f>
        <v>No</v>
      </c>
      <c r="J488" s="18" t="str">
        <f>VLOOKUP($A488,'Medical Examinations'!$A$1:$J$2336,9,FALSE)</f>
        <v>Obesity</v>
      </c>
      <c r="K488" s="18" t="str">
        <f>VLOOKUP($A488,'Medical Examinations'!$A$1:$J$2336,10,FALSE)</f>
        <v>Diabetes</v>
      </c>
      <c r="L488" s="18" t="str">
        <f>VLOOKUP($A488,'Hospitalisation Details'!$A$2:$K$2338,10,FALSE)</f>
        <v>2-Jul-1962</v>
      </c>
      <c r="M488" s="40">
        <f>VLOOKUP($A488,'Hospitalisation Details'!$A$2:$K$2338,6,FALSE)</f>
        <v>20354.5</v>
      </c>
      <c r="N488" s="18" t="str">
        <f>VLOOKUP($A488,'Hospitalisation Details'!$A$2:$K$2338,7,FALSE)</f>
        <v>tier - 3</v>
      </c>
      <c r="O488" s="18" t="str">
        <f>VLOOKUP($A488,'Hospitalisation Details'!$A$2:$K$2338,8,FALSE)</f>
        <v>tier - 2</v>
      </c>
      <c r="P488" s="18" t="str">
        <f>VLOOKUP($A488,'Hospitalisation Details'!$A$2:$K$2338,9,FALSE)</f>
        <v>R1026</v>
      </c>
      <c r="Q488" s="43">
        <f>VLOOKUP($A488,'Hospitalisation Details'!$A$2:$K$2338,11,FALSE)</f>
        <v>60</v>
      </c>
    </row>
    <row r="489" spans="1:17" ht="15.75" hidden="1">
      <c r="A489" s="42" t="s">
        <v>1882</v>
      </c>
      <c r="B489" s="6" t="s">
        <v>2844</v>
      </c>
      <c r="C489" s="18">
        <f>VLOOKUP($A489,'Medical Examinations'!$A$1:$J$2336,2,FALSE)</f>
        <v>25.555</v>
      </c>
      <c r="D489" s="18">
        <f>VLOOKUP($A489,'Medical Examinations'!$A$1:$J$2336,3,FALSE)</f>
        <v>4.09</v>
      </c>
      <c r="E489" s="18" t="str">
        <f>VLOOKUP($A489,'Medical Examinations'!$A$1:$J$2336,4,FALSE)</f>
        <v>Yes</v>
      </c>
      <c r="F489" s="18" t="str">
        <f>VLOOKUP($A489,'Medical Examinations'!$A$1:$J$2336,5,FALSE)</f>
        <v>No</v>
      </c>
      <c r="G489" s="18" t="str">
        <f>VLOOKUP($A489,'Medical Examinations'!$A$1:$J$2336,6,FALSE)</f>
        <v>No</v>
      </c>
      <c r="H489" s="18">
        <f>VLOOKUP($A489,'Medical Examinations'!$A$1:$J$2336,7,FALSE)</f>
        <v>0</v>
      </c>
      <c r="I489" s="18" t="str">
        <f>VLOOKUP($A489,'Medical Examinations'!$A$1:$J$2336,8,FALSE)</f>
        <v>Yes</v>
      </c>
      <c r="J489" s="18" t="str">
        <f>VLOOKUP($A489,'Medical Examinations'!$A$1:$J$2336,9,FALSE)</f>
        <v>OverWeight</v>
      </c>
      <c r="K489" s="18" t="str">
        <f>VLOOKUP($A489,'Medical Examinations'!$A$1:$J$2336,10,FALSE)</f>
        <v>Normal</v>
      </c>
      <c r="L489" s="18" t="str">
        <f>VLOOKUP($A489,'Hospitalisation Details'!$A$2:$K$2338,10,FALSE)</f>
        <v>17-Sep-1985</v>
      </c>
      <c r="M489" s="40">
        <f>VLOOKUP($A489,'Hospitalisation Details'!$A$2:$K$2338,6,FALSE)</f>
        <v>20296.86</v>
      </c>
      <c r="N489" s="18" t="str">
        <f>VLOOKUP($A489,'Hospitalisation Details'!$A$2:$K$2338,7,FALSE)</f>
        <v>tier - 3</v>
      </c>
      <c r="O489" s="18" t="str">
        <f>VLOOKUP($A489,'Hospitalisation Details'!$A$2:$K$2338,8,FALSE)</f>
        <v>tier - 1</v>
      </c>
      <c r="P489" s="18" t="str">
        <f>VLOOKUP($A489,'Hospitalisation Details'!$A$2:$K$2338,9,FALSE)</f>
        <v>R1024</v>
      </c>
      <c r="Q489" s="43">
        <f>VLOOKUP($A489,'Hospitalisation Details'!$A$2:$K$2338,11,FALSE)</f>
        <v>37</v>
      </c>
    </row>
    <row r="490" spans="1:17" ht="15.75">
      <c r="A490" s="41" t="s">
        <v>1881</v>
      </c>
      <c r="B490" s="39" t="s">
        <v>2845</v>
      </c>
      <c r="C490" s="18">
        <f>VLOOKUP($A490,'Medical Examinations'!$A$1:$J$2336,2,FALSE)</f>
        <v>29.64</v>
      </c>
      <c r="D490" s="18">
        <f>VLOOKUP($A490,'Medical Examinations'!$A$1:$J$2336,3,FALSE)</f>
        <v>4.93</v>
      </c>
      <c r="E490" s="18" t="str">
        <f>VLOOKUP($A490,'Medical Examinations'!$A$1:$J$2336,4,FALSE)</f>
        <v>No</v>
      </c>
      <c r="F490" s="18" t="str">
        <f>VLOOKUP($A490,'Medical Examinations'!$A$1:$J$2336,5,FALSE)</f>
        <v>No</v>
      </c>
      <c r="G490" s="18" t="str">
        <f>VLOOKUP($A490,'Medical Examinations'!$A$1:$J$2336,6,FALSE)</f>
        <v>Yes</v>
      </c>
      <c r="H490" s="18">
        <f>VLOOKUP($A490,'Medical Examinations'!$A$1:$J$2336,7,FALSE)</f>
        <v>1</v>
      </c>
      <c r="I490" s="18" t="str">
        <f>VLOOKUP($A490,'Medical Examinations'!$A$1:$J$2336,8,FALSE)</f>
        <v>No</v>
      </c>
      <c r="J490" s="18" t="str">
        <f>VLOOKUP($A490,'Medical Examinations'!$A$1:$J$2336,9,FALSE)</f>
        <v>OverWeight</v>
      </c>
      <c r="K490" s="18" t="str">
        <f>VLOOKUP($A490,'Medical Examinations'!$A$1:$J$2336,10,FALSE)</f>
        <v>Normal</v>
      </c>
      <c r="L490" s="18" t="str">
        <f>VLOOKUP($A490,'Hospitalisation Details'!$A$2:$K$2338,10,FALSE)</f>
        <v>7-Sep-1993</v>
      </c>
      <c r="M490" s="40">
        <f>VLOOKUP($A490,'Hospitalisation Details'!$A$2:$K$2338,6,FALSE)</f>
        <v>20277.810000000001</v>
      </c>
      <c r="N490" s="18" t="str">
        <f>VLOOKUP($A490,'Hospitalisation Details'!$A$2:$K$2338,7,FALSE)</f>
        <v>tier - 3</v>
      </c>
      <c r="O490" s="18" t="str">
        <f>VLOOKUP($A490,'Hospitalisation Details'!$A$2:$K$2338,8,FALSE)</f>
        <v>tier - 3</v>
      </c>
      <c r="P490" s="18" t="str">
        <f>VLOOKUP($A490,'Hospitalisation Details'!$A$2:$K$2338,9,FALSE)</f>
        <v>R1016</v>
      </c>
      <c r="Q490" s="43">
        <f>VLOOKUP($A490,'Hospitalisation Details'!$A$2:$K$2338,11,FALSE)</f>
        <v>29</v>
      </c>
    </row>
    <row r="491" spans="1:17" ht="15.75">
      <c r="A491" s="42" t="s">
        <v>1880</v>
      </c>
      <c r="B491" s="6" t="s">
        <v>2846</v>
      </c>
      <c r="C491" s="18">
        <f>VLOOKUP($A491,'Medical Examinations'!$A$1:$J$2336,2,FALSE)</f>
        <v>53.93</v>
      </c>
      <c r="D491" s="18">
        <f>VLOOKUP($A491,'Medical Examinations'!$A$1:$J$2336,3,FALSE)</f>
        <v>5.34</v>
      </c>
      <c r="E491" s="18" t="str">
        <f>VLOOKUP($A491,'Medical Examinations'!$A$1:$J$2336,4,FALSE)</f>
        <v>Yes</v>
      </c>
      <c r="F491" s="18" t="str">
        <f>VLOOKUP($A491,'Medical Examinations'!$A$1:$J$2336,5,FALSE)</f>
        <v>No</v>
      </c>
      <c r="G491" s="18" t="str">
        <f>VLOOKUP($A491,'Medical Examinations'!$A$1:$J$2336,6,FALSE)</f>
        <v>No</v>
      </c>
      <c r="H491" s="18">
        <f>VLOOKUP($A491,'Medical Examinations'!$A$1:$J$2336,7,FALSE)</f>
        <v>2</v>
      </c>
      <c r="I491" s="18" t="str">
        <f>VLOOKUP($A491,'Medical Examinations'!$A$1:$J$2336,8,FALSE)</f>
        <v>No</v>
      </c>
      <c r="J491" s="18" t="str">
        <f>VLOOKUP($A491,'Medical Examinations'!$A$1:$J$2336,9,FALSE)</f>
        <v>Obesity</v>
      </c>
      <c r="K491" s="18" t="str">
        <f>VLOOKUP($A491,'Medical Examinations'!$A$1:$J$2336,10,FALSE)</f>
        <v>Normal</v>
      </c>
      <c r="L491" s="18" t="str">
        <f>VLOOKUP($A491,'Hospitalisation Details'!$A$2:$K$2338,10,FALSE)</f>
        <v>22-Aug-1966</v>
      </c>
      <c r="M491" s="40">
        <f>VLOOKUP($A491,'Hospitalisation Details'!$A$2:$K$2338,6,FALSE)</f>
        <v>20253.84</v>
      </c>
      <c r="N491" s="18" t="str">
        <f>VLOOKUP($A491,'Hospitalisation Details'!$A$2:$K$2338,7,FALSE)</f>
        <v>tier - 2</v>
      </c>
      <c r="O491" s="18" t="str">
        <f>VLOOKUP($A491,'Hospitalisation Details'!$A$2:$K$2338,8,FALSE)</f>
        <v>tier - 3</v>
      </c>
      <c r="P491" s="18" t="str">
        <f>VLOOKUP($A491,'Hospitalisation Details'!$A$2:$K$2338,9,FALSE)</f>
        <v>R1012</v>
      </c>
      <c r="Q491" s="43">
        <f>VLOOKUP($A491,'Hospitalisation Details'!$A$2:$K$2338,11,FALSE)</f>
        <v>56</v>
      </c>
    </row>
    <row r="492" spans="1:17" ht="15.75" hidden="1">
      <c r="A492" s="41" t="s">
        <v>1879</v>
      </c>
      <c r="B492" s="39" t="s">
        <v>2847</v>
      </c>
      <c r="C492" s="18">
        <f>VLOOKUP($A492,'Medical Examinations'!$A$1:$J$2336,2,FALSE)</f>
        <v>28.024999999999999</v>
      </c>
      <c r="D492" s="18">
        <f>VLOOKUP($A492,'Medical Examinations'!$A$1:$J$2336,3,FALSE)</f>
        <v>5.65</v>
      </c>
      <c r="E492" s="18" t="str">
        <f>VLOOKUP($A492,'Medical Examinations'!$A$1:$J$2336,4,FALSE)</f>
        <v>No</v>
      </c>
      <c r="F492" s="18" t="str">
        <f>VLOOKUP($A492,'Medical Examinations'!$A$1:$J$2336,5,FALSE)</f>
        <v>No</v>
      </c>
      <c r="G492" s="18" t="str">
        <f>VLOOKUP($A492,'Medical Examinations'!$A$1:$J$2336,6,FALSE)</f>
        <v>No</v>
      </c>
      <c r="H492" s="18">
        <f>VLOOKUP($A492,'Medical Examinations'!$A$1:$J$2336,7,FALSE)</f>
        <v>1</v>
      </c>
      <c r="I492" s="18" t="str">
        <f>VLOOKUP($A492,'Medical Examinations'!$A$1:$J$2336,8,FALSE)</f>
        <v>yes</v>
      </c>
      <c r="J492" s="18" t="str">
        <f>VLOOKUP($A492,'Medical Examinations'!$A$1:$J$2336,9,FALSE)</f>
        <v>OverWeight</v>
      </c>
      <c r="K492" s="18" t="str">
        <f>VLOOKUP($A492,'Medical Examinations'!$A$1:$J$2336,10,FALSE)</f>
        <v>Normal</v>
      </c>
      <c r="L492" s="18" t="str">
        <f>VLOOKUP($A492,'Hospitalisation Details'!$A$2:$K$2338,10,FALSE)</f>
        <v>17-Oct-1987</v>
      </c>
      <c r="M492" s="40">
        <f>VLOOKUP($A492,'Hospitalisation Details'!$A$2:$K$2338,6,FALSE)</f>
        <v>20234.849999999999</v>
      </c>
      <c r="N492" s="18" t="str">
        <f>VLOOKUP($A492,'Hospitalisation Details'!$A$2:$K$2338,7,FALSE)</f>
        <v>tier - 2</v>
      </c>
      <c r="O492" s="18" t="str">
        <f>VLOOKUP($A492,'Hospitalisation Details'!$A$2:$K$2338,8,FALSE)</f>
        <v>tier - 3</v>
      </c>
      <c r="P492" s="18" t="str">
        <f>VLOOKUP($A492,'Hospitalisation Details'!$A$2:$K$2338,9,FALSE)</f>
        <v>R1012</v>
      </c>
      <c r="Q492" s="43">
        <f>VLOOKUP($A492,'Hospitalisation Details'!$A$2:$K$2338,11,FALSE)</f>
        <v>35</v>
      </c>
    </row>
    <row r="493" spans="1:17" ht="15.75">
      <c r="A493" s="42" t="s">
        <v>1878</v>
      </c>
      <c r="B493" s="6" t="s">
        <v>2848</v>
      </c>
      <c r="C493" s="18">
        <f>VLOOKUP($A493,'Medical Examinations'!$A$1:$J$2336,2,FALSE)</f>
        <v>27.5</v>
      </c>
      <c r="D493" s="18">
        <f>VLOOKUP($A493,'Medical Examinations'!$A$1:$J$2336,3,FALSE)</f>
        <v>4.49</v>
      </c>
      <c r="E493" s="18" t="str">
        <f>VLOOKUP($A493,'Medical Examinations'!$A$1:$J$2336,4,FALSE)</f>
        <v>No</v>
      </c>
      <c r="F493" s="18" t="str">
        <f>VLOOKUP($A493,'Medical Examinations'!$A$1:$J$2336,5,FALSE)</f>
        <v>No</v>
      </c>
      <c r="G493" s="18" t="str">
        <f>VLOOKUP($A493,'Medical Examinations'!$A$1:$J$2336,6,FALSE)</f>
        <v>No</v>
      </c>
      <c r="H493" s="18">
        <f>VLOOKUP($A493,'Medical Examinations'!$A$1:$J$2336,7,FALSE)</f>
        <v>0</v>
      </c>
      <c r="I493" s="18" t="str">
        <f>VLOOKUP($A493,'Medical Examinations'!$A$1:$J$2336,8,FALSE)</f>
        <v>No</v>
      </c>
      <c r="J493" s="18" t="str">
        <f>VLOOKUP($A493,'Medical Examinations'!$A$1:$J$2336,9,FALSE)</f>
        <v>OverWeight</v>
      </c>
      <c r="K493" s="18" t="str">
        <f>VLOOKUP($A493,'Medical Examinations'!$A$1:$J$2336,10,FALSE)</f>
        <v>Normal</v>
      </c>
      <c r="L493" s="18" t="str">
        <f>VLOOKUP($A493,'Hospitalisation Details'!$A$2:$K$2338,10,FALSE)</f>
        <v>8-Jun-1994</v>
      </c>
      <c r="M493" s="40">
        <f>VLOOKUP($A493,'Hospitalisation Details'!$A$2:$K$2338,6,FALSE)</f>
        <v>20177.669999999998</v>
      </c>
      <c r="N493" s="18" t="str">
        <f>VLOOKUP($A493,'Hospitalisation Details'!$A$2:$K$2338,7,FALSE)</f>
        <v>tier - 2</v>
      </c>
      <c r="O493" s="18" t="str">
        <f>VLOOKUP($A493,'Hospitalisation Details'!$A$2:$K$2338,8,FALSE)</f>
        <v>tier - 1</v>
      </c>
      <c r="P493" s="18" t="str">
        <f>VLOOKUP($A493,'Hospitalisation Details'!$A$2:$K$2338,9,FALSE)</f>
        <v>R1011</v>
      </c>
      <c r="Q493" s="43">
        <f>VLOOKUP($A493,'Hospitalisation Details'!$A$2:$K$2338,11,FALSE)</f>
        <v>29</v>
      </c>
    </row>
    <row r="494" spans="1:17" ht="15.75" hidden="1">
      <c r="A494" s="41" t="s">
        <v>1877</v>
      </c>
      <c r="B494" s="39" t="s">
        <v>2849</v>
      </c>
      <c r="C494" s="18">
        <f>VLOOKUP($A494,'Medical Examinations'!$A$1:$J$2336,2,FALSE)</f>
        <v>21.8</v>
      </c>
      <c r="D494" s="18">
        <f>VLOOKUP($A494,'Medical Examinations'!$A$1:$J$2336,3,FALSE)</f>
        <v>10.55</v>
      </c>
      <c r="E494" s="18" t="str">
        <f>VLOOKUP($A494,'Medical Examinations'!$A$1:$J$2336,4,FALSE)</f>
        <v>No</v>
      </c>
      <c r="F494" s="18" t="str">
        <f>VLOOKUP($A494,'Medical Examinations'!$A$1:$J$2336,5,FALSE)</f>
        <v>No</v>
      </c>
      <c r="G494" s="18" t="str">
        <f>VLOOKUP($A494,'Medical Examinations'!$A$1:$J$2336,6,FALSE)</f>
        <v>No</v>
      </c>
      <c r="H494" s="18">
        <f>VLOOKUP($A494,'Medical Examinations'!$A$1:$J$2336,7,FALSE)</f>
        <v>0</v>
      </c>
      <c r="I494" s="18" t="str">
        <f>VLOOKUP($A494,'Medical Examinations'!$A$1:$J$2336,8,FALSE)</f>
        <v>yes</v>
      </c>
      <c r="J494" s="18" t="str">
        <f>VLOOKUP($A494,'Medical Examinations'!$A$1:$J$2336,9,FALSE)</f>
        <v>Healthy Weight</v>
      </c>
      <c r="K494" s="18" t="str">
        <f>VLOOKUP($A494,'Medical Examinations'!$A$1:$J$2336,10,FALSE)</f>
        <v>Diabetes</v>
      </c>
      <c r="L494" s="18" t="str">
        <f>VLOOKUP($A494,'Hospitalisation Details'!$A$2:$K$2338,10,FALSE)</f>
        <v>9-Jul-2002</v>
      </c>
      <c r="M494" s="40">
        <f>VLOOKUP($A494,'Hospitalisation Details'!$A$2:$K$2338,6,FALSE)</f>
        <v>20167.34</v>
      </c>
      <c r="N494" s="18" t="str">
        <f>VLOOKUP($A494,'Hospitalisation Details'!$A$2:$K$2338,7,FALSE)</f>
        <v>tier - 3</v>
      </c>
      <c r="O494" s="18" t="str">
        <f>VLOOKUP($A494,'Hospitalisation Details'!$A$2:$K$2338,8,FALSE)</f>
        <v>tier - 3</v>
      </c>
      <c r="P494" s="18" t="str">
        <f>VLOOKUP($A494,'Hospitalisation Details'!$A$2:$K$2338,9,FALSE)</f>
        <v>R1011</v>
      </c>
      <c r="Q494" s="43">
        <f>VLOOKUP($A494,'Hospitalisation Details'!$A$2:$K$2338,11,FALSE)</f>
        <v>20</v>
      </c>
    </row>
    <row r="495" spans="1:17" ht="15.75" hidden="1">
      <c r="A495" s="42" t="s">
        <v>1876</v>
      </c>
      <c r="B495" s="6" t="s">
        <v>2850</v>
      </c>
      <c r="C495" s="18">
        <f>VLOOKUP($A495,'Medical Examinations'!$A$1:$J$2336,2,FALSE)</f>
        <v>26.41</v>
      </c>
      <c r="D495" s="18">
        <f>VLOOKUP($A495,'Medical Examinations'!$A$1:$J$2336,3,FALSE)</f>
        <v>4.92</v>
      </c>
      <c r="E495" s="18" t="str">
        <f>VLOOKUP($A495,'Medical Examinations'!$A$1:$J$2336,4,FALSE)</f>
        <v>Yes</v>
      </c>
      <c r="F495" s="18" t="str">
        <f>VLOOKUP($A495,'Medical Examinations'!$A$1:$J$2336,5,FALSE)</f>
        <v>No</v>
      </c>
      <c r="G495" s="18" t="str">
        <f>VLOOKUP($A495,'Medical Examinations'!$A$1:$J$2336,6,FALSE)</f>
        <v>Yes</v>
      </c>
      <c r="H495" s="18">
        <f>VLOOKUP($A495,'Medical Examinations'!$A$1:$J$2336,7,FALSE)</f>
        <v>1</v>
      </c>
      <c r="I495" s="18" t="str">
        <f>VLOOKUP($A495,'Medical Examinations'!$A$1:$J$2336,8,FALSE)</f>
        <v>Yes</v>
      </c>
      <c r="J495" s="18" t="str">
        <f>VLOOKUP($A495,'Medical Examinations'!$A$1:$J$2336,9,FALSE)</f>
        <v>OverWeight</v>
      </c>
      <c r="K495" s="18" t="str">
        <f>VLOOKUP($A495,'Medical Examinations'!$A$1:$J$2336,10,FALSE)</f>
        <v>Normal</v>
      </c>
      <c r="L495" s="18" t="str">
        <f>VLOOKUP($A495,'Hospitalisation Details'!$A$2:$K$2338,10,FALSE)</f>
        <v>6-Oct-1983</v>
      </c>
      <c r="M495" s="40">
        <f>VLOOKUP($A495,'Hospitalisation Details'!$A$2:$K$2338,6,FALSE)</f>
        <v>20149.32</v>
      </c>
      <c r="N495" s="18" t="str">
        <f>VLOOKUP($A495,'Hospitalisation Details'!$A$2:$K$2338,7,FALSE)</f>
        <v>tier - 2</v>
      </c>
      <c r="O495" s="18" t="str">
        <f>VLOOKUP($A495,'Hospitalisation Details'!$A$2:$K$2338,8,FALSE)</f>
        <v>tier - 1</v>
      </c>
      <c r="P495" s="18" t="str">
        <f>VLOOKUP($A495,'Hospitalisation Details'!$A$2:$K$2338,9,FALSE)</f>
        <v>R1016</v>
      </c>
      <c r="Q495" s="43">
        <f>VLOOKUP($A495,'Hospitalisation Details'!$A$2:$K$2338,11,FALSE)</f>
        <v>39</v>
      </c>
    </row>
    <row r="496" spans="1:17" ht="15.75" hidden="1">
      <c r="A496" s="41" t="s">
        <v>1875</v>
      </c>
      <c r="B496" s="39" t="s">
        <v>2839</v>
      </c>
      <c r="C496" s="18">
        <f>VLOOKUP($A496,'Medical Examinations'!$A$1:$J$2336,2,FALSE)</f>
        <v>27.835000000000001</v>
      </c>
      <c r="D496" s="18">
        <f>VLOOKUP($A496,'Medical Examinations'!$A$1:$J$2336,3,FALSE)</f>
        <v>5.9</v>
      </c>
      <c r="E496" s="18" t="str">
        <f>VLOOKUP($A496,'Medical Examinations'!$A$1:$J$2336,4,FALSE)</f>
        <v>Yes</v>
      </c>
      <c r="F496" s="18" t="str">
        <f>VLOOKUP($A496,'Medical Examinations'!$A$1:$J$2336,5,FALSE)</f>
        <v>No</v>
      </c>
      <c r="G496" s="18" t="str">
        <f>VLOOKUP($A496,'Medical Examinations'!$A$1:$J$2336,6,FALSE)</f>
        <v>No</v>
      </c>
      <c r="H496" s="18">
        <f>VLOOKUP($A496,'Medical Examinations'!$A$1:$J$2336,7,FALSE)</f>
        <v>1</v>
      </c>
      <c r="I496" s="18" t="str">
        <f>VLOOKUP($A496,'Medical Examinations'!$A$1:$J$2336,8,FALSE)</f>
        <v>Yes</v>
      </c>
      <c r="J496" s="18" t="str">
        <f>VLOOKUP($A496,'Medical Examinations'!$A$1:$J$2336,9,FALSE)</f>
        <v>OverWeight</v>
      </c>
      <c r="K496" s="18" t="str">
        <f>VLOOKUP($A496,'Medical Examinations'!$A$1:$J$2336,10,FALSE)</f>
        <v>Prediabetes</v>
      </c>
      <c r="L496" s="18" t="str">
        <f>VLOOKUP($A496,'Hospitalisation Details'!$A$2:$K$2338,10,FALSE)</f>
        <v>25-Jul-1988</v>
      </c>
      <c r="M496" s="40">
        <f>VLOOKUP($A496,'Hospitalisation Details'!$A$2:$K$2338,6,FALSE)</f>
        <v>20009.63</v>
      </c>
      <c r="N496" s="18" t="str">
        <f>VLOOKUP($A496,'Hospitalisation Details'!$A$2:$K$2338,7,FALSE)</f>
        <v>tier - 2</v>
      </c>
      <c r="O496" s="18" t="str">
        <f>VLOOKUP($A496,'Hospitalisation Details'!$A$2:$K$2338,8,FALSE)</f>
        <v>tier - 1</v>
      </c>
      <c r="P496" s="18" t="str">
        <f>VLOOKUP($A496,'Hospitalisation Details'!$A$2:$K$2338,9,FALSE)</f>
        <v>R1012</v>
      </c>
      <c r="Q496" s="43">
        <f>VLOOKUP($A496,'Hospitalisation Details'!$A$2:$K$2338,11,FALSE)</f>
        <v>34</v>
      </c>
    </row>
    <row r="497" spans="1:17" ht="15.75">
      <c r="A497" s="42" t="s">
        <v>1874</v>
      </c>
      <c r="B497" s="6" t="s">
        <v>2851</v>
      </c>
      <c r="C497" s="18">
        <f>VLOOKUP($A497,'Medical Examinations'!$A$1:$J$2336,2,FALSE)</f>
        <v>51.74</v>
      </c>
      <c r="D497" s="18">
        <f>VLOOKUP($A497,'Medical Examinations'!$A$1:$J$2336,3,FALSE)</f>
        <v>4.9800000000000004</v>
      </c>
      <c r="E497" s="18" t="str">
        <f>VLOOKUP($A497,'Medical Examinations'!$A$1:$J$2336,4,FALSE)</f>
        <v>Yes</v>
      </c>
      <c r="F497" s="18" t="str">
        <f>VLOOKUP($A497,'Medical Examinations'!$A$1:$J$2336,5,FALSE)</f>
        <v>No</v>
      </c>
      <c r="G497" s="18" t="str">
        <f>VLOOKUP($A497,'Medical Examinations'!$A$1:$J$2336,6,FALSE)</f>
        <v>No</v>
      </c>
      <c r="H497" s="18">
        <f>VLOOKUP($A497,'Medical Examinations'!$A$1:$J$2336,7,FALSE)</f>
        <v>2</v>
      </c>
      <c r="I497" s="18" t="str">
        <f>VLOOKUP($A497,'Medical Examinations'!$A$1:$J$2336,8,FALSE)</f>
        <v>No</v>
      </c>
      <c r="J497" s="18" t="str">
        <f>VLOOKUP($A497,'Medical Examinations'!$A$1:$J$2336,9,FALSE)</f>
        <v>Obesity</v>
      </c>
      <c r="K497" s="18" t="str">
        <f>VLOOKUP($A497,'Medical Examinations'!$A$1:$J$2336,10,FALSE)</f>
        <v>Normal</v>
      </c>
      <c r="L497" s="18" t="str">
        <f>VLOOKUP($A497,'Hospitalisation Details'!$A$2:$K$2338,10,FALSE)</f>
        <v>10-Aug-1966</v>
      </c>
      <c r="M497" s="40">
        <f>VLOOKUP($A497,'Hospitalisation Details'!$A$2:$K$2338,6,FALSE)</f>
        <v>19995.29</v>
      </c>
      <c r="N497" s="18" t="str">
        <f>VLOOKUP($A497,'Hospitalisation Details'!$A$2:$K$2338,7,FALSE)</f>
        <v>tier - 1</v>
      </c>
      <c r="O497" s="18" t="str">
        <f>VLOOKUP($A497,'Hospitalisation Details'!$A$2:$K$2338,8,FALSE)</f>
        <v>tier - 3</v>
      </c>
      <c r="P497" s="18" t="str">
        <f>VLOOKUP($A497,'Hospitalisation Details'!$A$2:$K$2338,9,FALSE)</f>
        <v>R1026</v>
      </c>
      <c r="Q497" s="43">
        <f>VLOOKUP($A497,'Hospitalisation Details'!$A$2:$K$2338,11,FALSE)</f>
        <v>56</v>
      </c>
    </row>
    <row r="498" spans="1:17" ht="15.75" hidden="1">
      <c r="A498" s="41" t="s">
        <v>1873</v>
      </c>
      <c r="B498" s="39" t="s">
        <v>2852</v>
      </c>
      <c r="C498" s="18">
        <f>VLOOKUP($A498,'Medical Examinations'!$A$1:$J$2336,2,FALSE)</f>
        <v>23.37</v>
      </c>
      <c r="D498" s="18">
        <f>VLOOKUP($A498,'Medical Examinations'!$A$1:$J$2336,3,FALSE)</f>
        <v>5.8</v>
      </c>
      <c r="E498" s="18" t="str">
        <f>VLOOKUP($A498,'Medical Examinations'!$A$1:$J$2336,4,FALSE)</f>
        <v>No</v>
      </c>
      <c r="F498" s="18" t="str">
        <f>VLOOKUP($A498,'Medical Examinations'!$A$1:$J$2336,5,FALSE)</f>
        <v>No</v>
      </c>
      <c r="G498" s="18" t="str">
        <f>VLOOKUP($A498,'Medical Examinations'!$A$1:$J$2336,6,FALSE)</f>
        <v>No</v>
      </c>
      <c r="H498" s="18">
        <f>VLOOKUP($A498,'Medical Examinations'!$A$1:$J$2336,7,FALSE)</f>
        <v>0</v>
      </c>
      <c r="I498" s="18" t="str">
        <f>VLOOKUP($A498,'Medical Examinations'!$A$1:$J$2336,8,FALSE)</f>
        <v>yes</v>
      </c>
      <c r="J498" s="18" t="str">
        <f>VLOOKUP($A498,'Medical Examinations'!$A$1:$J$2336,9,FALSE)</f>
        <v>Healthy Weight</v>
      </c>
      <c r="K498" s="18" t="str">
        <f>VLOOKUP($A498,'Medical Examinations'!$A$1:$J$2336,10,FALSE)</f>
        <v>Prediabetes</v>
      </c>
      <c r="L498" s="18" t="str">
        <f>VLOOKUP($A498,'Hospitalisation Details'!$A$2:$K$2338,10,FALSE)</f>
        <v>9-Oct-1980</v>
      </c>
      <c r="M498" s="40">
        <f>VLOOKUP($A498,'Hospitalisation Details'!$A$2:$K$2338,6,FALSE)</f>
        <v>19964.75</v>
      </c>
      <c r="N498" s="18" t="str">
        <f>VLOOKUP($A498,'Hospitalisation Details'!$A$2:$K$2338,7,FALSE)</f>
        <v>tier - 1</v>
      </c>
      <c r="O498" s="18" t="str">
        <f>VLOOKUP($A498,'Hospitalisation Details'!$A$2:$K$2338,8,FALSE)</f>
        <v>tier - 2</v>
      </c>
      <c r="P498" s="18" t="str">
        <f>VLOOKUP($A498,'Hospitalisation Details'!$A$2:$K$2338,9,FALSE)</f>
        <v>R1024</v>
      </c>
      <c r="Q498" s="43">
        <f>VLOOKUP($A498,'Hospitalisation Details'!$A$2:$K$2338,11,FALSE)</f>
        <v>42</v>
      </c>
    </row>
    <row r="499" spans="1:17" ht="15.75" hidden="1">
      <c r="A499" s="42" t="s">
        <v>1872</v>
      </c>
      <c r="B499" s="6" t="s">
        <v>2853</v>
      </c>
      <c r="C499" s="18">
        <f>VLOOKUP($A499,'Medical Examinations'!$A$1:$J$2336,2,FALSE)</f>
        <v>29.7</v>
      </c>
      <c r="D499" s="18">
        <f>VLOOKUP($A499,'Medical Examinations'!$A$1:$J$2336,3,FALSE)</f>
        <v>6.21</v>
      </c>
      <c r="E499" s="18" t="str">
        <f>VLOOKUP($A499,'Medical Examinations'!$A$1:$J$2336,4,FALSE)</f>
        <v>Yes</v>
      </c>
      <c r="F499" s="18" t="str">
        <f>VLOOKUP($A499,'Medical Examinations'!$A$1:$J$2336,5,FALSE)</f>
        <v>No</v>
      </c>
      <c r="G499" s="18" t="str">
        <f>VLOOKUP($A499,'Medical Examinations'!$A$1:$J$2336,6,FALSE)</f>
        <v>Yes</v>
      </c>
      <c r="H499" s="18">
        <f>VLOOKUP($A499,'Medical Examinations'!$A$1:$J$2336,7,FALSE)</f>
        <v>1</v>
      </c>
      <c r="I499" s="18" t="str">
        <f>VLOOKUP($A499,'Medical Examinations'!$A$1:$J$2336,8,FALSE)</f>
        <v>Yes</v>
      </c>
      <c r="J499" s="18" t="str">
        <f>VLOOKUP($A499,'Medical Examinations'!$A$1:$J$2336,9,FALSE)</f>
        <v>OverWeight</v>
      </c>
      <c r="K499" s="18" t="str">
        <f>VLOOKUP($A499,'Medical Examinations'!$A$1:$J$2336,10,FALSE)</f>
        <v>Prediabetes</v>
      </c>
      <c r="L499" s="18" t="str">
        <f>VLOOKUP($A499,'Hospitalisation Details'!$A$2:$K$2338,10,FALSE)</f>
        <v>18-Oct-1997</v>
      </c>
      <c r="M499" s="40">
        <f>VLOOKUP($A499,'Hospitalisation Details'!$A$2:$K$2338,6,FALSE)</f>
        <v>19933.46</v>
      </c>
      <c r="N499" s="18" t="str">
        <f>VLOOKUP($A499,'Hospitalisation Details'!$A$2:$K$2338,7,FALSE)</f>
        <v>tier - 1</v>
      </c>
      <c r="O499" s="18" t="str">
        <f>VLOOKUP($A499,'Hospitalisation Details'!$A$2:$K$2338,8,FALSE)</f>
        <v>tier - 3</v>
      </c>
      <c r="P499" s="18" t="str">
        <f>VLOOKUP($A499,'Hospitalisation Details'!$A$2:$K$2338,9,FALSE)</f>
        <v>R1011</v>
      </c>
      <c r="Q499" s="43">
        <f>VLOOKUP($A499,'Hospitalisation Details'!$A$2:$K$2338,11,FALSE)</f>
        <v>25</v>
      </c>
    </row>
    <row r="500" spans="1:17" ht="15.75" hidden="1">
      <c r="A500" s="41" t="s">
        <v>1871</v>
      </c>
      <c r="B500" s="39" t="s">
        <v>2854</v>
      </c>
      <c r="C500" s="18">
        <f>VLOOKUP($A500,'Medical Examinations'!$A$1:$J$2336,2,FALSE)</f>
        <v>20.045000000000002</v>
      </c>
      <c r="D500" s="18">
        <f>VLOOKUP($A500,'Medical Examinations'!$A$1:$J$2336,3,FALSE)</f>
        <v>6.17</v>
      </c>
      <c r="E500" s="18" t="str">
        <f>VLOOKUP($A500,'Medical Examinations'!$A$1:$J$2336,4,FALSE)</f>
        <v>No</v>
      </c>
      <c r="F500" s="18" t="str">
        <f>VLOOKUP($A500,'Medical Examinations'!$A$1:$J$2336,5,FALSE)</f>
        <v>No</v>
      </c>
      <c r="G500" s="18" t="str">
        <f>VLOOKUP($A500,'Medical Examinations'!$A$1:$J$2336,6,FALSE)</f>
        <v>Yes</v>
      </c>
      <c r="H500" s="18">
        <f>VLOOKUP($A500,'Medical Examinations'!$A$1:$J$2336,7,FALSE)</f>
        <v>1</v>
      </c>
      <c r="I500" s="18" t="str">
        <f>VLOOKUP($A500,'Medical Examinations'!$A$1:$J$2336,8,FALSE)</f>
        <v>yes</v>
      </c>
      <c r="J500" s="18" t="str">
        <f>VLOOKUP($A500,'Medical Examinations'!$A$1:$J$2336,9,FALSE)</f>
        <v>Healthy Weight</v>
      </c>
      <c r="K500" s="18" t="str">
        <f>VLOOKUP($A500,'Medical Examinations'!$A$1:$J$2336,10,FALSE)</f>
        <v>Prediabetes</v>
      </c>
      <c r="L500" s="18" t="str">
        <f>VLOOKUP($A500,'Hospitalisation Details'!$A$2:$K$2338,10,FALSE)</f>
        <v>30-Oct-1979</v>
      </c>
      <c r="M500" s="40">
        <f>VLOOKUP($A500,'Hospitalisation Details'!$A$2:$K$2338,6,FALSE)</f>
        <v>19798.05</v>
      </c>
      <c r="N500" s="18" t="str">
        <f>VLOOKUP($A500,'Hospitalisation Details'!$A$2:$K$2338,7,FALSE)</f>
        <v>tier - 1</v>
      </c>
      <c r="O500" s="18" t="str">
        <f>VLOOKUP($A500,'Hospitalisation Details'!$A$2:$K$2338,8,FALSE)</f>
        <v>tier - 1</v>
      </c>
      <c r="P500" s="18" t="str">
        <f>VLOOKUP($A500,'Hospitalisation Details'!$A$2:$K$2338,9,FALSE)</f>
        <v>R1024</v>
      </c>
      <c r="Q500" s="43">
        <f>VLOOKUP($A500,'Hospitalisation Details'!$A$2:$K$2338,11,FALSE)</f>
        <v>43</v>
      </c>
    </row>
    <row r="501" spans="1:17" ht="15.75">
      <c r="A501" s="42" t="s">
        <v>1870</v>
      </c>
      <c r="B501" s="6" t="s">
        <v>2855</v>
      </c>
      <c r="C501" s="18">
        <f>VLOOKUP($A501,'Medical Examinations'!$A$1:$J$2336,2,FALSE)</f>
        <v>27.83</v>
      </c>
      <c r="D501" s="18">
        <f>VLOOKUP($A501,'Medical Examinations'!$A$1:$J$2336,3,FALSE)</f>
        <v>5.36</v>
      </c>
      <c r="E501" s="18" t="str">
        <f>VLOOKUP($A501,'Medical Examinations'!$A$1:$J$2336,4,FALSE)</f>
        <v>No</v>
      </c>
      <c r="F501" s="18" t="str">
        <f>VLOOKUP($A501,'Medical Examinations'!$A$1:$J$2336,5,FALSE)</f>
        <v>No</v>
      </c>
      <c r="G501" s="18" t="str">
        <f>VLOOKUP($A501,'Medical Examinations'!$A$1:$J$2336,6,FALSE)</f>
        <v>No</v>
      </c>
      <c r="H501" s="18">
        <f>VLOOKUP($A501,'Medical Examinations'!$A$1:$J$2336,7,FALSE)</f>
        <v>2</v>
      </c>
      <c r="I501" s="18" t="str">
        <f>VLOOKUP($A501,'Medical Examinations'!$A$1:$J$2336,8,FALSE)</f>
        <v>No</v>
      </c>
      <c r="J501" s="18" t="str">
        <f>VLOOKUP($A501,'Medical Examinations'!$A$1:$J$2336,9,FALSE)</f>
        <v>OverWeight</v>
      </c>
      <c r="K501" s="18" t="str">
        <f>VLOOKUP($A501,'Medical Examinations'!$A$1:$J$2336,10,FALSE)</f>
        <v>Normal</v>
      </c>
      <c r="L501" s="18" t="str">
        <f>VLOOKUP($A501,'Hospitalisation Details'!$A$2:$K$2338,10,FALSE)</f>
        <v>14-Jun-1972</v>
      </c>
      <c r="M501" s="40">
        <f>VLOOKUP($A501,'Hospitalisation Details'!$A$2:$K$2338,6,FALSE)</f>
        <v>19749.38</v>
      </c>
      <c r="N501" s="18" t="str">
        <f>VLOOKUP($A501,'Hospitalisation Details'!$A$2:$K$2338,7,FALSE)</f>
        <v>tier - 1</v>
      </c>
      <c r="O501" s="18" t="str">
        <f>VLOOKUP($A501,'Hospitalisation Details'!$A$2:$K$2338,8,FALSE)</f>
        <v>tier - 3</v>
      </c>
      <c r="P501" s="18" t="str">
        <f>VLOOKUP($A501,'Hospitalisation Details'!$A$2:$K$2338,9,FALSE)</f>
        <v>R1013</v>
      </c>
      <c r="Q501" s="43">
        <f>VLOOKUP($A501,'Hospitalisation Details'!$A$2:$K$2338,11,FALSE)</f>
        <v>50</v>
      </c>
    </row>
    <row r="502" spans="1:17" ht="15.75" hidden="1">
      <c r="A502" s="41" t="s">
        <v>1869</v>
      </c>
      <c r="B502" s="39" t="s">
        <v>2856</v>
      </c>
      <c r="C502" s="18">
        <f>VLOOKUP($A502,'Medical Examinations'!$A$1:$J$2336,2,FALSE)</f>
        <v>28.93</v>
      </c>
      <c r="D502" s="18">
        <f>VLOOKUP($A502,'Medical Examinations'!$A$1:$J$2336,3,FALSE)</f>
        <v>5.2</v>
      </c>
      <c r="E502" s="18" t="str">
        <f>VLOOKUP($A502,'Medical Examinations'!$A$1:$J$2336,4,FALSE)</f>
        <v>No</v>
      </c>
      <c r="F502" s="18" t="str">
        <f>VLOOKUP($A502,'Medical Examinations'!$A$1:$J$2336,5,FALSE)</f>
        <v>No</v>
      </c>
      <c r="G502" s="18" t="str">
        <f>VLOOKUP($A502,'Medical Examinations'!$A$1:$J$2336,6,FALSE)</f>
        <v>No</v>
      </c>
      <c r="H502" s="18">
        <f>VLOOKUP($A502,'Medical Examinations'!$A$1:$J$2336,7,FALSE)</f>
        <v>0</v>
      </c>
      <c r="I502" s="18" t="str">
        <f>VLOOKUP($A502,'Medical Examinations'!$A$1:$J$2336,8,FALSE)</f>
        <v>yes</v>
      </c>
      <c r="J502" s="18" t="str">
        <f>VLOOKUP($A502,'Medical Examinations'!$A$1:$J$2336,9,FALSE)</f>
        <v>OverWeight</v>
      </c>
      <c r="K502" s="18" t="str">
        <f>VLOOKUP($A502,'Medical Examinations'!$A$1:$J$2336,10,FALSE)</f>
        <v>Normal</v>
      </c>
      <c r="L502" s="18" t="str">
        <f>VLOOKUP($A502,'Hospitalisation Details'!$A$2:$K$2338,10,FALSE)</f>
        <v>8-Aug-1990</v>
      </c>
      <c r="M502" s="40">
        <f>VLOOKUP($A502,'Hospitalisation Details'!$A$2:$K$2338,6,FALSE)</f>
        <v>19719.689999999999</v>
      </c>
      <c r="N502" s="18" t="str">
        <f>VLOOKUP($A502,'Hospitalisation Details'!$A$2:$K$2338,7,FALSE)</f>
        <v>tier - 1</v>
      </c>
      <c r="O502" s="18" t="str">
        <f>VLOOKUP($A502,'Hospitalisation Details'!$A$2:$K$2338,8,FALSE)</f>
        <v>tier - 2</v>
      </c>
      <c r="P502" s="18" t="str">
        <f>VLOOKUP($A502,'Hospitalisation Details'!$A$2:$K$2338,9,FALSE)</f>
        <v>R1013</v>
      </c>
      <c r="Q502" s="43">
        <f>VLOOKUP($A502,'Hospitalisation Details'!$A$2:$K$2338,11,FALSE)</f>
        <v>32</v>
      </c>
    </row>
    <row r="503" spans="1:17" ht="15.75">
      <c r="A503" s="42" t="s">
        <v>1868</v>
      </c>
      <c r="B503" s="6" t="s">
        <v>2451</v>
      </c>
      <c r="C503" s="18">
        <f>VLOOKUP($A503,'Medical Examinations'!$A$1:$J$2336,2,FALSE)</f>
        <v>33.82</v>
      </c>
      <c r="D503" s="18">
        <f>VLOOKUP($A503,'Medical Examinations'!$A$1:$J$2336,3,FALSE)</f>
        <v>5.42</v>
      </c>
      <c r="E503" s="18" t="str">
        <f>VLOOKUP($A503,'Medical Examinations'!$A$1:$J$2336,4,FALSE)</f>
        <v>No</v>
      </c>
      <c r="F503" s="18" t="str">
        <f>VLOOKUP($A503,'Medical Examinations'!$A$1:$J$2336,5,FALSE)</f>
        <v>No</v>
      </c>
      <c r="G503" s="18" t="str">
        <f>VLOOKUP($A503,'Medical Examinations'!$A$1:$J$2336,6,FALSE)</f>
        <v>No</v>
      </c>
      <c r="H503" s="18">
        <f>VLOOKUP($A503,'Medical Examinations'!$A$1:$J$2336,7,FALSE)</f>
        <v>0</v>
      </c>
      <c r="I503" s="18" t="str">
        <f>VLOOKUP($A503,'Medical Examinations'!$A$1:$J$2336,8,FALSE)</f>
        <v>No</v>
      </c>
      <c r="J503" s="18" t="str">
        <f>VLOOKUP($A503,'Medical Examinations'!$A$1:$J$2336,9,FALSE)</f>
        <v>Obesity</v>
      </c>
      <c r="K503" s="18" t="str">
        <f>VLOOKUP($A503,'Medical Examinations'!$A$1:$J$2336,10,FALSE)</f>
        <v>Normal</v>
      </c>
      <c r="L503" s="18" t="str">
        <f>VLOOKUP($A503,'Hospitalisation Details'!$A$2:$K$2338,10,FALSE)</f>
        <v>27-Aug-1994</v>
      </c>
      <c r="M503" s="40">
        <f>VLOOKUP($A503,'Hospitalisation Details'!$A$2:$K$2338,6,FALSE)</f>
        <v>19673.34</v>
      </c>
      <c r="N503" s="18" t="str">
        <f>VLOOKUP($A503,'Hospitalisation Details'!$A$2:$K$2338,7,FALSE)</f>
        <v>tier - 1</v>
      </c>
      <c r="O503" s="18" t="str">
        <f>VLOOKUP($A503,'Hospitalisation Details'!$A$2:$K$2338,8,FALSE)</f>
        <v>tier - 2</v>
      </c>
      <c r="P503" s="18" t="str">
        <f>VLOOKUP($A503,'Hospitalisation Details'!$A$2:$K$2338,9,FALSE)</f>
        <v>R1012</v>
      </c>
      <c r="Q503" s="43">
        <f>VLOOKUP($A503,'Hospitalisation Details'!$A$2:$K$2338,11,FALSE)</f>
        <v>28</v>
      </c>
    </row>
    <row r="504" spans="1:17" ht="15.75" hidden="1">
      <c r="A504" s="41" t="s">
        <v>1867</v>
      </c>
      <c r="B504" s="39" t="s">
        <v>2857</v>
      </c>
      <c r="C504" s="18">
        <f>VLOOKUP($A504,'Medical Examinations'!$A$1:$J$2336,2,FALSE)</f>
        <v>20.234999999999999</v>
      </c>
      <c r="D504" s="18">
        <f>VLOOKUP($A504,'Medical Examinations'!$A$1:$J$2336,3,FALSE)</f>
        <v>6.84</v>
      </c>
      <c r="E504" s="18" t="str">
        <f>VLOOKUP($A504,'Medical Examinations'!$A$1:$J$2336,4,FALSE)</f>
        <v>No</v>
      </c>
      <c r="F504" s="18" t="str">
        <f>VLOOKUP($A504,'Medical Examinations'!$A$1:$J$2336,5,FALSE)</f>
        <v>No</v>
      </c>
      <c r="G504" s="18" t="str">
        <f>VLOOKUP($A504,'Medical Examinations'!$A$1:$J$2336,6,FALSE)</f>
        <v>No</v>
      </c>
      <c r="H504" s="18">
        <f>VLOOKUP($A504,'Medical Examinations'!$A$1:$J$2336,7,FALSE)</f>
        <v>0</v>
      </c>
      <c r="I504" s="18" t="str">
        <f>VLOOKUP($A504,'Medical Examinations'!$A$1:$J$2336,8,FALSE)</f>
        <v>yes</v>
      </c>
      <c r="J504" s="18" t="str">
        <f>VLOOKUP($A504,'Medical Examinations'!$A$1:$J$2336,9,FALSE)</f>
        <v>Healthy Weight</v>
      </c>
      <c r="K504" s="18" t="str">
        <f>VLOOKUP($A504,'Medical Examinations'!$A$1:$J$2336,10,FALSE)</f>
        <v>Diabetes</v>
      </c>
      <c r="L504" s="18" t="str">
        <f>VLOOKUP($A504,'Hospitalisation Details'!$A$2:$K$2338,10,FALSE)</f>
        <v>24-Sep-1978</v>
      </c>
      <c r="M504" s="40">
        <f>VLOOKUP($A504,'Hospitalisation Details'!$A$2:$K$2338,6,FALSE)</f>
        <v>19594.810000000001</v>
      </c>
      <c r="N504" s="18" t="str">
        <f>VLOOKUP($A504,'Hospitalisation Details'!$A$2:$K$2338,7,FALSE)</f>
        <v>tier - 1</v>
      </c>
      <c r="O504" s="18" t="str">
        <f>VLOOKUP($A504,'Hospitalisation Details'!$A$2:$K$2338,8,FALSE)</f>
        <v>tier - 1</v>
      </c>
      <c r="P504" s="18" t="str">
        <f>VLOOKUP($A504,'Hospitalisation Details'!$A$2:$K$2338,9,FALSE)</f>
        <v>R1024</v>
      </c>
      <c r="Q504" s="43">
        <f>VLOOKUP($A504,'Hospitalisation Details'!$A$2:$K$2338,11,FALSE)</f>
        <v>44</v>
      </c>
    </row>
    <row r="505" spans="1:17" ht="15.75">
      <c r="A505" s="42" t="s">
        <v>1866</v>
      </c>
      <c r="B505" s="6" t="s">
        <v>2858</v>
      </c>
      <c r="C505" s="18">
        <f>VLOOKUP($A505,'Medical Examinations'!$A$1:$J$2336,2,FALSE)</f>
        <v>49.2</v>
      </c>
      <c r="D505" s="18">
        <f>VLOOKUP($A505,'Medical Examinations'!$A$1:$J$2336,3,FALSE)</f>
        <v>10.9</v>
      </c>
      <c r="E505" s="18" t="str">
        <f>VLOOKUP($A505,'Medical Examinations'!$A$1:$J$2336,4,FALSE)</f>
        <v>Yes</v>
      </c>
      <c r="F505" s="18" t="str">
        <f>VLOOKUP($A505,'Medical Examinations'!$A$1:$J$2336,5,FALSE)</f>
        <v>No</v>
      </c>
      <c r="G505" s="18" t="str">
        <f>VLOOKUP($A505,'Medical Examinations'!$A$1:$J$2336,6,FALSE)</f>
        <v>Yes</v>
      </c>
      <c r="H505" s="18">
        <f>VLOOKUP($A505,'Medical Examinations'!$A$1:$J$2336,7,FALSE)</f>
        <v>1</v>
      </c>
      <c r="I505" s="18" t="str">
        <f>VLOOKUP($A505,'Medical Examinations'!$A$1:$J$2336,8,FALSE)</f>
        <v>No</v>
      </c>
      <c r="J505" s="18" t="str">
        <f>VLOOKUP($A505,'Medical Examinations'!$A$1:$J$2336,9,FALSE)</f>
        <v>Obesity</v>
      </c>
      <c r="K505" s="18" t="str">
        <f>VLOOKUP($A505,'Medical Examinations'!$A$1:$J$2336,10,FALSE)</f>
        <v>Diabetes</v>
      </c>
      <c r="L505" s="18" t="str">
        <f>VLOOKUP($A505,'Hospitalisation Details'!$A$2:$K$2338,10,FALSE)</f>
        <v>14-Jul-1963</v>
      </c>
      <c r="M505" s="40">
        <f>VLOOKUP($A505,'Hospitalisation Details'!$A$2:$K$2338,6,FALSE)</f>
        <v>19551.34</v>
      </c>
      <c r="N505" s="18" t="str">
        <f>VLOOKUP($A505,'Hospitalisation Details'!$A$2:$K$2338,7,FALSE)</f>
        <v>tier - 1</v>
      </c>
      <c r="O505" s="18" t="str">
        <f>VLOOKUP($A505,'Hospitalisation Details'!$A$2:$K$2338,8,FALSE)</f>
        <v>tier - 3</v>
      </c>
      <c r="P505" s="18" t="str">
        <f>VLOOKUP($A505,'Hospitalisation Details'!$A$2:$K$2338,9,FALSE)</f>
        <v>R1012</v>
      </c>
      <c r="Q505" s="43">
        <f>VLOOKUP($A505,'Hospitalisation Details'!$A$2:$K$2338,11,FALSE)</f>
        <v>59</v>
      </c>
    </row>
    <row r="506" spans="1:17" ht="15.75" hidden="1">
      <c r="A506" s="41" t="s">
        <v>1865</v>
      </c>
      <c r="B506" s="39" t="s">
        <v>2859</v>
      </c>
      <c r="C506" s="18">
        <f>VLOOKUP($A506,'Medical Examinations'!$A$1:$J$2336,2,FALSE)</f>
        <v>26.4</v>
      </c>
      <c r="D506" s="18">
        <f>VLOOKUP($A506,'Medical Examinations'!$A$1:$J$2336,3,FALSE)</f>
        <v>4.87</v>
      </c>
      <c r="E506" s="18" t="str">
        <f>VLOOKUP($A506,'Medical Examinations'!$A$1:$J$2336,4,FALSE)</f>
        <v>Yes</v>
      </c>
      <c r="F506" s="18" t="str">
        <f>VLOOKUP($A506,'Medical Examinations'!$A$1:$J$2336,5,FALSE)</f>
        <v>No</v>
      </c>
      <c r="G506" s="18" t="str">
        <f>VLOOKUP($A506,'Medical Examinations'!$A$1:$J$2336,6,FALSE)</f>
        <v>No</v>
      </c>
      <c r="H506" s="18">
        <f>VLOOKUP($A506,'Medical Examinations'!$A$1:$J$2336,7,FALSE)</f>
        <v>0</v>
      </c>
      <c r="I506" s="18" t="str">
        <f>VLOOKUP($A506,'Medical Examinations'!$A$1:$J$2336,8,FALSE)</f>
        <v>Yes</v>
      </c>
      <c r="J506" s="18" t="str">
        <f>VLOOKUP($A506,'Medical Examinations'!$A$1:$J$2336,9,FALSE)</f>
        <v>OverWeight</v>
      </c>
      <c r="K506" s="18" t="str">
        <f>VLOOKUP($A506,'Medical Examinations'!$A$1:$J$2336,10,FALSE)</f>
        <v>Normal</v>
      </c>
      <c r="L506" s="18" t="str">
        <f>VLOOKUP($A506,'Hospitalisation Details'!$A$2:$K$2338,10,FALSE)</f>
        <v>17-Sep-1985</v>
      </c>
      <c r="M506" s="40">
        <f>VLOOKUP($A506,'Hospitalisation Details'!$A$2:$K$2338,6,FALSE)</f>
        <v>19539.240000000002</v>
      </c>
      <c r="N506" s="18" t="str">
        <f>VLOOKUP($A506,'Hospitalisation Details'!$A$2:$K$2338,7,FALSE)</f>
        <v>tier - 1</v>
      </c>
      <c r="O506" s="18" t="str">
        <f>VLOOKUP($A506,'Hospitalisation Details'!$A$2:$K$2338,8,FALSE)</f>
        <v>tier - 1</v>
      </c>
      <c r="P506" s="18" t="str">
        <f>VLOOKUP($A506,'Hospitalisation Details'!$A$2:$K$2338,9,FALSE)</f>
        <v>R1013</v>
      </c>
      <c r="Q506" s="43">
        <f>VLOOKUP($A506,'Hospitalisation Details'!$A$2:$K$2338,11,FALSE)</f>
        <v>37</v>
      </c>
    </row>
    <row r="507" spans="1:17" ht="15.75" hidden="1">
      <c r="A507" s="42" t="s">
        <v>1864</v>
      </c>
      <c r="B507" s="6" t="s">
        <v>2860</v>
      </c>
      <c r="C507" s="18">
        <f>VLOOKUP($A507,'Medical Examinations'!$A$1:$J$2336,2,FALSE)</f>
        <v>28.38</v>
      </c>
      <c r="D507" s="18">
        <f>VLOOKUP($A507,'Medical Examinations'!$A$1:$J$2336,3,FALSE)</f>
        <v>6.07</v>
      </c>
      <c r="E507" s="18" t="str">
        <f>VLOOKUP($A507,'Medical Examinations'!$A$1:$J$2336,4,FALSE)</f>
        <v>No</v>
      </c>
      <c r="F507" s="18" t="str">
        <f>VLOOKUP($A507,'Medical Examinations'!$A$1:$J$2336,5,FALSE)</f>
        <v>No</v>
      </c>
      <c r="G507" s="18" t="str">
        <f>VLOOKUP($A507,'Medical Examinations'!$A$1:$J$2336,6,FALSE)</f>
        <v>No</v>
      </c>
      <c r="H507" s="18">
        <f>VLOOKUP($A507,'Medical Examinations'!$A$1:$J$2336,7,FALSE)</f>
        <v>1</v>
      </c>
      <c r="I507" s="18" t="str">
        <f>VLOOKUP($A507,'Medical Examinations'!$A$1:$J$2336,8,FALSE)</f>
        <v>yes</v>
      </c>
      <c r="J507" s="18" t="str">
        <f>VLOOKUP($A507,'Medical Examinations'!$A$1:$J$2336,9,FALSE)</f>
        <v>OverWeight</v>
      </c>
      <c r="K507" s="18" t="str">
        <f>VLOOKUP($A507,'Medical Examinations'!$A$1:$J$2336,10,FALSE)</f>
        <v>Prediabetes</v>
      </c>
      <c r="L507" s="18" t="str">
        <f>VLOOKUP($A507,'Hospitalisation Details'!$A$2:$K$2338,10,FALSE)</f>
        <v>19-Aug-1992</v>
      </c>
      <c r="M507" s="40">
        <f>VLOOKUP($A507,'Hospitalisation Details'!$A$2:$K$2338,6,FALSE)</f>
        <v>19521.97</v>
      </c>
      <c r="N507" s="18" t="str">
        <f>VLOOKUP($A507,'Hospitalisation Details'!$A$2:$K$2338,7,FALSE)</f>
        <v>tier - 1</v>
      </c>
      <c r="O507" s="18" t="str">
        <f>VLOOKUP($A507,'Hospitalisation Details'!$A$2:$K$2338,8,FALSE)</f>
        <v>tier - 2</v>
      </c>
      <c r="P507" s="18" t="str">
        <f>VLOOKUP($A507,'Hospitalisation Details'!$A$2:$K$2338,9,FALSE)</f>
        <v>R1013</v>
      </c>
      <c r="Q507" s="43">
        <f>VLOOKUP($A507,'Hospitalisation Details'!$A$2:$K$2338,11,FALSE)</f>
        <v>30</v>
      </c>
    </row>
    <row r="508" spans="1:17" ht="15.75" hidden="1">
      <c r="A508" s="41" t="s">
        <v>1863</v>
      </c>
      <c r="B508" s="39" t="s">
        <v>2861</v>
      </c>
      <c r="C508" s="18">
        <f>VLOOKUP($A508,'Medical Examinations'!$A$1:$J$2336,2,FALSE)</f>
        <v>24.64</v>
      </c>
      <c r="D508" s="18">
        <f>VLOOKUP($A508,'Medical Examinations'!$A$1:$J$2336,3,FALSE)</f>
        <v>4.33</v>
      </c>
      <c r="E508" s="18" t="str">
        <f>VLOOKUP($A508,'Medical Examinations'!$A$1:$J$2336,4,FALSE)</f>
        <v>No</v>
      </c>
      <c r="F508" s="18" t="str">
        <f>VLOOKUP($A508,'Medical Examinations'!$A$1:$J$2336,5,FALSE)</f>
        <v>No</v>
      </c>
      <c r="G508" s="18" t="str">
        <f>VLOOKUP($A508,'Medical Examinations'!$A$1:$J$2336,6,FALSE)</f>
        <v>No</v>
      </c>
      <c r="H508" s="18">
        <f>VLOOKUP($A508,'Medical Examinations'!$A$1:$J$2336,7,FALSE)</f>
        <v>0</v>
      </c>
      <c r="I508" s="18" t="str">
        <f>VLOOKUP($A508,'Medical Examinations'!$A$1:$J$2336,8,FALSE)</f>
        <v>yes</v>
      </c>
      <c r="J508" s="18" t="str">
        <f>VLOOKUP($A508,'Medical Examinations'!$A$1:$J$2336,9,FALSE)</f>
        <v>Healthy Weight</v>
      </c>
      <c r="K508" s="18" t="str">
        <f>VLOOKUP($A508,'Medical Examinations'!$A$1:$J$2336,10,FALSE)</f>
        <v>Normal</v>
      </c>
      <c r="L508" s="18" t="str">
        <f>VLOOKUP($A508,'Hospitalisation Details'!$A$2:$K$2338,10,FALSE)</f>
        <v>8-Nov-1980</v>
      </c>
      <c r="M508" s="40">
        <f>VLOOKUP($A508,'Hospitalisation Details'!$A$2:$K$2338,6,FALSE)</f>
        <v>19515.54</v>
      </c>
      <c r="N508" s="18" t="str">
        <f>VLOOKUP($A508,'Hospitalisation Details'!$A$2:$K$2338,7,FALSE)</f>
        <v>tier - 1</v>
      </c>
      <c r="O508" s="18" t="str">
        <f>VLOOKUP($A508,'Hospitalisation Details'!$A$2:$K$2338,8,FALSE)</f>
        <v>tier - 1</v>
      </c>
      <c r="P508" s="18" t="str">
        <f>VLOOKUP($A508,'Hospitalisation Details'!$A$2:$K$2338,9,FALSE)</f>
        <v>R1013</v>
      </c>
      <c r="Q508" s="43">
        <f>VLOOKUP($A508,'Hospitalisation Details'!$A$2:$K$2338,11,FALSE)</f>
        <v>42</v>
      </c>
    </row>
    <row r="509" spans="1:17" ht="15.75">
      <c r="A509" s="42" t="s">
        <v>1862</v>
      </c>
      <c r="B509" s="6" t="s">
        <v>2862</v>
      </c>
      <c r="C509" s="18">
        <f>VLOOKUP($A509,'Medical Examinations'!$A$1:$J$2336,2,FALSE)</f>
        <v>39.71</v>
      </c>
      <c r="D509" s="18">
        <f>VLOOKUP($A509,'Medical Examinations'!$A$1:$J$2336,3,FALSE)</f>
        <v>5.83</v>
      </c>
      <c r="E509" s="18" t="str">
        <f>VLOOKUP($A509,'Medical Examinations'!$A$1:$J$2336,4,FALSE)</f>
        <v>No</v>
      </c>
      <c r="F509" s="18" t="str">
        <f>VLOOKUP($A509,'Medical Examinations'!$A$1:$J$2336,5,FALSE)</f>
        <v>No</v>
      </c>
      <c r="G509" s="18" t="str">
        <f>VLOOKUP($A509,'Medical Examinations'!$A$1:$J$2336,6,FALSE)</f>
        <v>No</v>
      </c>
      <c r="H509" s="18">
        <f>VLOOKUP($A509,'Medical Examinations'!$A$1:$J$2336,7,FALSE)</f>
        <v>1</v>
      </c>
      <c r="I509" s="18" t="str">
        <f>VLOOKUP($A509,'Medical Examinations'!$A$1:$J$2336,8,FALSE)</f>
        <v>No</v>
      </c>
      <c r="J509" s="18" t="str">
        <f>VLOOKUP($A509,'Medical Examinations'!$A$1:$J$2336,9,FALSE)</f>
        <v>Obesity</v>
      </c>
      <c r="K509" s="18" t="str">
        <f>VLOOKUP($A509,'Medical Examinations'!$A$1:$J$2336,10,FALSE)</f>
        <v>Prediabetes</v>
      </c>
      <c r="L509" s="18" t="str">
        <f>VLOOKUP($A509,'Hospitalisation Details'!$A$2:$K$2338,10,FALSE)</f>
        <v>30-Nov-1987</v>
      </c>
      <c r="M509" s="40">
        <f>VLOOKUP($A509,'Hospitalisation Details'!$A$2:$K$2338,6,FALSE)</f>
        <v>19496.72</v>
      </c>
      <c r="N509" s="18" t="str">
        <f>VLOOKUP($A509,'Hospitalisation Details'!$A$2:$K$2338,7,FALSE)</f>
        <v>tier - 1</v>
      </c>
      <c r="O509" s="18" t="str">
        <f>VLOOKUP($A509,'Hospitalisation Details'!$A$2:$K$2338,8,FALSE)</f>
        <v>tier - 3</v>
      </c>
      <c r="P509" s="18" t="str">
        <f>VLOOKUP($A509,'Hospitalisation Details'!$A$2:$K$2338,9,FALSE)</f>
        <v>R1019</v>
      </c>
      <c r="Q509" s="43">
        <f>VLOOKUP($A509,'Hospitalisation Details'!$A$2:$K$2338,11,FALSE)</f>
        <v>35</v>
      </c>
    </row>
    <row r="510" spans="1:17" ht="15.75" hidden="1">
      <c r="A510" s="41" t="s">
        <v>1861</v>
      </c>
      <c r="B510" s="39" t="s">
        <v>2863</v>
      </c>
      <c r="C510" s="18">
        <f>VLOOKUP($A510,'Medical Examinations'!$A$1:$J$2336,2,FALSE)</f>
        <v>22.22</v>
      </c>
      <c r="D510" s="18">
        <f>VLOOKUP($A510,'Medical Examinations'!$A$1:$J$2336,3,FALSE)</f>
        <v>5.5</v>
      </c>
      <c r="E510" s="18" t="str">
        <f>VLOOKUP($A510,'Medical Examinations'!$A$1:$J$2336,4,FALSE)</f>
        <v>No</v>
      </c>
      <c r="F510" s="18" t="str">
        <f>VLOOKUP($A510,'Medical Examinations'!$A$1:$J$2336,5,FALSE)</f>
        <v>No</v>
      </c>
      <c r="G510" s="18" t="str">
        <f>VLOOKUP($A510,'Medical Examinations'!$A$1:$J$2336,6,FALSE)</f>
        <v>No</v>
      </c>
      <c r="H510" s="18">
        <f>VLOOKUP($A510,'Medical Examinations'!$A$1:$J$2336,7,FALSE)</f>
        <v>0</v>
      </c>
      <c r="I510" s="18" t="str">
        <f>VLOOKUP($A510,'Medical Examinations'!$A$1:$J$2336,8,FALSE)</f>
        <v>yes</v>
      </c>
      <c r="J510" s="18" t="str">
        <f>VLOOKUP($A510,'Medical Examinations'!$A$1:$J$2336,9,FALSE)</f>
        <v>Healthy Weight</v>
      </c>
      <c r="K510" s="18" t="str">
        <f>VLOOKUP($A510,'Medical Examinations'!$A$1:$J$2336,10,FALSE)</f>
        <v>Normal</v>
      </c>
      <c r="L510" s="18" t="str">
        <f>VLOOKUP($A510,'Hospitalisation Details'!$A$2:$K$2338,10,FALSE)</f>
        <v>15-Dec-1982</v>
      </c>
      <c r="M510" s="40">
        <f>VLOOKUP($A510,'Hospitalisation Details'!$A$2:$K$2338,6,FALSE)</f>
        <v>19444.27</v>
      </c>
      <c r="N510" s="18" t="str">
        <f>VLOOKUP($A510,'Hospitalisation Details'!$A$2:$K$2338,7,FALSE)</f>
        <v>tier - 1</v>
      </c>
      <c r="O510" s="18" t="str">
        <f>VLOOKUP($A510,'Hospitalisation Details'!$A$2:$K$2338,8,FALSE)</f>
        <v>tier - 1</v>
      </c>
      <c r="P510" s="18" t="str">
        <f>VLOOKUP($A510,'Hospitalisation Details'!$A$2:$K$2338,9,FALSE)</f>
        <v>R1013</v>
      </c>
      <c r="Q510" s="43">
        <f>VLOOKUP($A510,'Hospitalisation Details'!$A$2:$K$2338,11,FALSE)</f>
        <v>40</v>
      </c>
    </row>
    <row r="511" spans="1:17" ht="15.75">
      <c r="A511" s="42" t="s">
        <v>1860</v>
      </c>
      <c r="B511" s="6" t="s">
        <v>2864</v>
      </c>
      <c r="C511" s="18">
        <f>VLOOKUP($A511,'Medical Examinations'!$A$1:$J$2336,2,FALSE)</f>
        <v>33.344999999999999</v>
      </c>
      <c r="D511" s="18">
        <f>VLOOKUP($A511,'Medical Examinations'!$A$1:$J$2336,3,FALSE)</f>
        <v>4.79</v>
      </c>
      <c r="E511" s="18" t="str">
        <f>VLOOKUP($A511,'Medical Examinations'!$A$1:$J$2336,4,FALSE)</f>
        <v>No</v>
      </c>
      <c r="F511" s="18" t="str">
        <f>VLOOKUP($A511,'Medical Examinations'!$A$1:$J$2336,5,FALSE)</f>
        <v>No</v>
      </c>
      <c r="G511" s="18" t="str">
        <f>VLOOKUP($A511,'Medical Examinations'!$A$1:$J$2336,6,FALSE)</f>
        <v>Yes</v>
      </c>
      <c r="H511" s="18">
        <f>VLOOKUP($A511,'Medical Examinations'!$A$1:$J$2336,7,FALSE)</f>
        <v>1</v>
      </c>
      <c r="I511" s="18" t="str">
        <f>VLOOKUP($A511,'Medical Examinations'!$A$1:$J$2336,8,FALSE)</f>
        <v>No</v>
      </c>
      <c r="J511" s="18" t="str">
        <f>VLOOKUP($A511,'Medical Examinations'!$A$1:$J$2336,9,FALSE)</f>
        <v>Obesity</v>
      </c>
      <c r="K511" s="18" t="str">
        <f>VLOOKUP($A511,'Medical Examinations'!$A$1:$J$2336,10,FALSE)</f>
        <v>Normal</v>
      </c>
      <c r="L511" s="18" t="str">
        <f>VLOOKUP($A511,'Hospitalisation Details'!$A$2:$K$2338,10,FALSE)</f>
        <v>6-Sep-1993</v>
      </c>
      <c r="M511" s="40">
        <f>VLOOKUP($A511,'Hospitalisation Details'!$A$2:$K$2338,6,FALSE)</f>
        <v>19442.349999999999</v>
      </c>
      <c r="N511" s="18" t="str">
        <f>VLOOKUP($A511,'Hospitalisation Details'!$A$2:$K$2338,7,FALSE)</f>
        <v>tier - 1</v>
      </c>
      <c r="O511" s="18" t="str">
        <f>VLOOKUP($A511,'Hospitalisation Details'!$A$2:$K$2338,8,FALSE)</f>
        <v>tier - 3</v>
      </c>
      <c r="P511" s="18" t="str">
        <f>VLOOKUP($A511,'Hospitalisation Details'!$A$2:$K$2338,9,FALSE)</f>
        <v>R1012</v>
      </c>
      <c r="Q511" s="43">
        <f>VLOOKUP($A511,'Hospitalisation Details'!$A$2:$K$2338,11,FALSE)</f>
        <v>29</v>
      </c>
    </row>
    <row r="512" spans="1:17" ht="15.75" hidden="1">
      <c r="A512" s="41" t="s">
        <v>1859</v>
      </c>
      <c r="B512" s="39" t="s">
        <v>2865</v>
      </c>
      <c r="C512" s="18">
        <f>VLOOKUP($A512,'Medical Examinations'!$A$1:$J$2336,2,FALSE)</f>
        <v>24.42</v>
      </c>
      <c r="D512" s="18">
        <f>VLOOKUP($A512,'Medical Examinations'!$A$1:$J$2336,3,FALSE)</f>
        <v>5.81</v>
      </c>
      <c r="E512" s="18" t="str">
        <f>VLOOKUP($A512,'Medical Examinations'!$A$1:$J$2336,4,FALSE)</f>
        <v>No</v>
      </c>
      <c r="F512" s="18" t="str">
        <f>VLOOKUP($A512,'Medical Examinations'!$A$1:$J$2336,5,FALSE)</f>
        <v>No</v>
      </c>
      <c r="G512" s="18" t="str">
        <f>VLOOKUP($A512,'Medical Examinations'!$A$1:$J$2336,6,FALSE)</f>
        <v>No</v>
      </c>
      <c r="H512" s="18">
        <f>VLOOKUP($A512,'Medical Examinations'!$A$1:$J$2336,7,FALSE)</f>
        <v>1</v>
      </c>
      <c r="I512" s="18" t="str">
        <f>VLOOKUP($A512,'Medical Examinations'!$A$1:$J$2336,8,FALSE)</f>
        <v>yes</v>
      </c>
      <c r="J512" s="18" t="str">
        <f>VLOOKUP($A512,'Medical Examinations'!$A$1:$J$2336,9,FALSE)</f>
        <v>Healthy Weight</v>
      </c>
      <c r="K512" s="18" t="str">
        <f>VLOOKUP($A512,'Medical Examinations'!$A$1:$J$2336,10,FALSE)</f>
        <v>Prediabetes</v>
      </c>
      <c r="L512" s="18" t="str">
        <f>VLOOKUP($A512,'Hospitalisation Details'!$A$2:$K$2338,10,FALSE)</f>
        <v>30-Jun-1987</v>
      </c>
      <c r="M512" s="40">
        <f>VLOOKUP($A512,'Hospitalisation Details'!$A$2:$K$2338,6,FALSE)</f>
        <v>19362</v>
      </c>
      <c r="N512" s="18" t="str">
        <f>VLOOKUP($A512,'Hospitalisation Details'!$A$2:$K$2338,7,FALSE)</f>
        <v>tier - 1</v>
      </c>
      <c r="O512" s="18" t="str">
        <f>VLOOKUP($A512,'Hospitalisation Details'!$A$2:$K$2338,8,FALSE)</f>
        <v>tier - 3</v>
      </c>
      <c r="P512" s="18" t="str">
        <f>VLOOKUP($A512,'Hospitalisation Details'!$A$2:$K$2338,9,FALSE)</f>
        <v>R1013</v>
      </c>
      <c r="Q512" s="43">
        <f>VLOOKUP($A512,'Hospitalisation Details'!$A$2:$K$2338,11,FALSE)</f>
        <v>35</v>
      </c>
    </row>
    <row r="513" spans="1:17" ht="15.75" hidden="1">
      <c r="A513" s="42" t="s">
        <v>1858</v>
      </c>
      <c r="B513" s="6" t="s">
        <v>2866</v>
      </c>
      <c r="C513" s="18">
        <f>VLOOKUP($A513,'Medical Examinations'!$A$1:$J$2336,2,FALSE)</f>
        <v>29.81</v>
      </c>
      <c r="D513" s="18">
        <f>VLOOKUP($A513,'Medical Examinations'!$A$1:$J$2336,3,FALSE)</f>
        <v>5.58</v>
      </c>
      <c r="E513" s="18" t="str">
        <f>VLOOKUP($A513,'Medical Examinations'!$A$1:$J$2336,4,FALSE)</f>
        <v>No</v>
      </c>
      <c r="F513" s="18" t="str">
        <f>VLOOKUP($A513,'Medical Examinations'!$A$1:$J$2336,5,FALSE)</f>
        <v>No</v>
      </c>
      <c r="G513" s="18" t="str">
        <f>VLOOKUP($A513,'Medical Examinations'!$A$1:$J$2336,6,FALSE)</f>
        <v>No</v>
      </c>
      <c r="H513" s="18">
        <f>VLOOKUP($A513,'Medical Examinations'!$A$1:$J$2336,7,FALSE)</f>
        <v>0</v>
      </c>
      <c r="I513" s="18" t="str">
        <f>VLOOKUP($A513,'Medical Examinations'!$A$1:$J$2336,8,FALSE)</f>
        <v>yes</v>
      </c>
      <c r="J513" s="18" t="str">
        <f>VLOOKUP($A513,'Medical Examinations'!$A$1:$J$2336,9,FALSE)</f>
        <v>OverWeight</v>
      </c>
      <c r="K513" s="18" t="str">
        <f>VLOOKUP($A513,'Medical Examinations'!$A$1:$J$2336,10,FALSE)</f>
        <v>Normal</v>
      </c>
      <c r="L513" s="18" t="str">
        <f>VLOOKUP($A513,'Hospitalisation Details'!$A$2:$K$2338,10,FALSE)</f>
        <v>24-Aug-1991</v>
      </c>
      <c r="M513" s="40">
        <f>VLOOKUP($A513,'Hospitalisation Details'!$A$2:$K$2338,6,FALSE)</f>
        <v>19350.37</v>
      </c>
      <c r="N513" s="18" t="str">
        <f>VLOOKUP($A513,'Hospitalisation Details'!$A$2:$K$2338,7,FALSE)</f>
        <v>tier - 1</v>
      </c>
      <c r="O513" s="18" t="str">
        <f>VLOOKUP($A513,'Hospitalisation Details'!$A$2:$K$2338,8,FALSE)</f>
        <v>tier - 3</v>
      </c>
      <c r="P513" s="18" t="str">
        <f>VLOOKUP($A513,'Hospitalisation Details'!$A$2:$K$2338,9,FALSE)</f>
        <v>R1013</v>
      </c>
      <c r="Q513" s="43">
        <f>VLOOKUP($A513,'Hospitalisation Details'!$A$2:$K$2338,11,FALSE)</f>
        <v>31</v>
      </c>
    </row>
    <row r="514" spans="1:17" ht="15.75">
      <c r="A514" s="41" t="s">
        <v>1857</v>
      </c>
      <c r="B514" s="39" t="s">
        <v>2867</v>
      </c>
      <c r="C514" s="18">
        <f>VLOOKUP($A514,'Medical Examinations'!$A$1:$J$2336,2,FALSE)</f>
        <v>51.18</v>
      </c>
      <c r="D514" s="18">
        <f>VLOOKUP($A514,'Medical Examinations'!$A$1:$J$2336,3,FALSE)</f>
        <v>4.4000000000000004</v>
      </c>
      <c r="E514" s="18" t="str">
        <f>VLOOKUP($A514,'Medical Examinations'!$A$1:$J$2336,4,FALSE)</f>
        <v>Yes</v>
      </c>
      <c r="F514" s="18" t="str">
        <f>VLOOKUP($A514,'Medical Examinations'!$A$1:$J$2336,5,FALSE)</f>
        <v>No</v>
      </c>
      <c r="G514" s="18" t="str">
        <f>VLOOKUP($A514,'Medical Examinations'!$A$1:$J$2336,6,FALSE)</f>
        <v>No</v>
      </c>
      <c r="H514" s="18">
        <f>VLOOKUP($A514,'Medical Examinations'!$A$1:$J$2336,7,FALSE)</f>
        <v>2</v>
      </c>
      <c r="I514" s="18" t="str">
        <f>VLOOKUP($A514,'Medical Examinations'!$A$1:$J$2336,8,FALSE)</f>
        <v>No</v>
      </c>
      <c r="J514" s="18" t="str">
        <f>VLOOKUP($A514,'Medical Examinations'!$A$1:$J$2336,9,FALSE)</f>
        <v>Obesity</v>
      </c>
      <c r="K514" s="18" t="str">
        <f>VLOOKUP($A514,'Medical Examinations'!$A$1:$J$2336,10,FALSE)</f>
        <v>Normal</v>
      </c>
      <c r="L514" s="18" t="str">
        <f>VLOOKUP($A514,'Hospitalisation Details'!$A$2:$K$2338,10,FALSE)</f>
        <v>15-Nov-1966</v>
      </c>
      <c r="M514" s="40">
        <f>VLOOKUP($A514,'Hospitalisation Details'!$A$2:$K$2338,6,FALSE)</f>
        <v>19321.060000000001</v>
      </c>
      <c r="N514" s="18" t="str">
        <f>VLOOKUP($A514,'Hospitalisation Details'!$A$2:$K$2338,7,FALSE)</f>
        <v>tier - 1</v>
      </c>
      <c r="O514" s="18" t="str">
        <f>VLOOKUP($A514,'Hospitalisation Details'!$A$2:$K$2338,8,FALSE)</f>
        <v>tier - 1</v>
      </c>
      <c r="P514" s="18" t="str">
        <f>VLOOKUP($A514,'Hospitalisation Details'!$A$2:$K$2338,9,FALSE)</f>
        <v>R1012</v>
      </c>
      <c r="Q514" s="43">
        <f>VLOOKUP($A514,'Hospitalisation Details'!$A$2:$K$2338,11,FALSE)</f>
        <v>56</v>
      </c>
    </row>
    <row r="515" spans="1:17" ht="15.75">
      <c r="A515" s="42" t="s">
        <v>1856</v>
      </c>
      <c r="B515" s="6" t="s">
        <v>2868</v>
      </c>
      <c r="C515" s="18">
        <f>VLOOKUP($A515,'Medical Examinations'!$A$1:$J$2336,2,FALSE)</f>
        <v>51.37</v>
      </c>
      <c r="D515" s="18">
        <f>VLOOKUP($A515,'Medical Examinations'!$A$1:$J$2336,3,FALSE)</f>
        <v>8.18</v>
      </c>
      <c r="E515" s="18" t="str">
        <f>VLOOKUP($A515,'Medical Examinations'!$A$1:$J$2336,4,FALSE)</f>
        <v>Yes</v>
      </c>
      <c r="F515" s="18" t="str">
        <f>VLOOKUP($A515,'Medical Examinations'!$A$1:$J$2336,5,FALSE)</f>
        <v>No</v>
      </c>
      <c r="G515" s="18" t="str">
        <f>VLOOKUP($A515,'Medical Examinations'!$A$1:$J$2336,6,FALSE)</f>
        <v>No</v>
      </c>
      <c r="H515" s="18">
        <f>VLOOKUP($A515,'Medical Examinations'!$A$1:$J$2336,7,FALSE)</f>
        <v>0</v>
      </c>
      <c r="I515" s="18" t="str">
        <f>VLOOKUP($A515,'Medical Examinations'!$A$1:$J$2336,8,FALSE)</f>
        <v>No</v>
      </c>
      <c r="J515" s="18" t="str">
        <f>VLOOKUP($A515,'Medical Examinations'!$A$1:$J$2336,9,FALSE)</f>
        <v>Obesity</v>
      </c>
      <c r="K515" s="18" t="str">
        <f>VLOOKUP($A515,'Medical Examinations'!$A$1:$J$2336,10,FALSE)</f>
        <v>Diabetes</v>
      </c>
      <c r="L515" s="18" t="str">
        <f>VLOOKUP($A515,'Hospitalisation Details'!$A$2:$K$2338,10,FALSE)</f>
        <v>29-Jul-1967</v>
      </c>
      <c r="M515" s="40">
        <f>VLOOKUP($A515,'Hospitalisation Details'!$A$2:$K$2338,6,FALSE)</f>
        <v>19259.96</v>
      </c>
      <c r="N515" s="18" t="str">
        <f>VLOOKUP($A515,'Hospitalisation Details'!$A$2:$K$2338,7,FALSE)</f>
        <v>tier - 1</v>
      </c>
      <c r="O515" s="18" t="str">
        <f>VLOOKUP($A515,'Hospitalisation Details'!$A$2:$K$2338,8,FALSE)</f>
        <v>tier - 1</v>
      </c>
      <c r="P515" s="18" t="str">
        <f>VLOOKUP($A515,'Hospitalisation Details'!$A$2:$K$2338,9,FALSE)</f>
        <v>R1012</v>
      </c>
      <c r="Q515" s="43">
        <f>VLOOKUP($A515,'Hospitalisation Details'!$A$2:$K$2338,11,FALSE)</f>
        <v>55</v>
      </c>
    </row>
    <row r="516" spans="1:17" ht="15.75">
      <c r="A516" s="41" t="s">
        <v>1855</v>
      </c>
      <c r="B516" s="39" t="s">
        <v>2869</v>
      </c>
      <c r="C516" s="18">
        <f>VLOOKUP($A516,'Medical Examinations'!$A$1:$J$2336,2,FALSE)</f>
        <v>36.19</v>
      </c>
      <c r="D516" s="18">
        <f>VLOOKUP($A516,'Medical Examinations'!$A$1:$J$2336,3,FALSE)</f>
        <v>5.52</v>
      </c>
      <c r="E516" s="18" t="str">
        <f>VLOOKUP($A516,'Medical Examinations'!$A$1:$J$2336,4,FALSE)</f>
        <v>Yes</v>
      </c>
      <c r="F516" s="18" t="str">
        <f>VLOOKUP($A516,'Medical Examinations'!$A$1:$J$2336,5,FALSE)</f>
        <v>No</v>
      </c>
      <c r="G516" s="18" t="str">
        <f>VLOOKUP($A516,'Medical Examinations'!$A$1:$J$2336,6,FALSE)</f>
        <v>No</v>
      </c>
      <c r="H516" s="18">
        <f>VLOOKUP($A516,'Medical Examinations'!$A$1:$J$2336,7,FALSE)</f>
        <v>0</v>
      </c>
      <c r="I516" s="18" t="str">
        <f>VLOOKUP($A516,'Medical Examinations'!$A$1:$J$2336,8,FALSE)</f>
        <v>No</v>
      </c>
      <c r="J516" s="18" t="str">
        <f>VLOOKUP($A516,'Medical Examinations'!$A$1:$J$2336,9,FALSE)</f>
        <v>Obesity</v>
      </c>
      <c r="K516" s="18" t="str">
        <f>VLOOKUP($A516,'Medical Examinations'!$A$1:$J$2336,10,FALSE)</f>
        <v>Normal</v>
      </c>
      <c r="L516" s="18" t="str">
        <f>VLOOKUP($A516,'Hospitalisation Details'!$A$2:$K$2338,10,FALSE)</f>
        <v>28-Dec-1985</v>
      </c>
      <c r="M516" s="40">
        <f>VLOOKUP($A516,'Hospitalisation Details'!$A$2:$K$2338,6,FALSE)</f>
        <v>19214.71</v>
      </c>
      <c r="N516" s="18" t="str">
        <f>VLOOKUP($A516,'Hospitalisation Details'!$A$2:$K$2338,7,FALSE)</f>
        <v>tier - 1</v>
      </c>
      <c r="O516" s="18" t="str">
        <f>VLOOKUP($A516,'Hospitalisation Details'!$A$2:$K$2338,8,FALSE)</f>
        <v>tier - 3</v>
      </c>
      <c r="P516" s="18" t="str">
        <f>VLOOKUP($A516,'Hospitalisation Details'!$A$2:$K$2338,9,FALSE)</f>
        <v>R1013</v>
      </c>
      <c r="Q516" s="43">
        <f>VLOOKUP($A516,'Hospitalisation Details'!$A$2:$K$2338,11,FALSE)</f>
        <v>37</v>
      </c>
    </row>
    <row r="517" spans="1:17" ht="15.75" hidden="1">
      <c r="A517" s="42" t="s">
        <v>1854</v>
      </c>
      <c r="B517" s="6" t="s">
        <v>2870</v>
      </c>
      <c r="C517" s="18">
        <f>VLOOKUP($A517,'Medical Examinations'!$A$1:$J$2336,2,FALSE)</f>
        <v>25.9</v>
      </c>
      <c r="D517" s="18">
        <f>VLOOKUP($A517,'Medical Examinations'!$A$1:$J$2336,3,FALSE)</f>
        <v>4.84</v>
      </c>
      <c r="E517" s="18" t="str">
        <f>VLOOKUP($A517,'Medical Examinations'!$A$1:$J$2336,4,FALSE)</f>
        <v>No</v>
      </c>
      <c r="F517" s="18" t="str">
        <f>VLOOKUP($A517,'Medical Examinations'!$A$1:$J$2336,5,FALSE)</f>
        <v>No</v>
      </c>
      <c r="G517" s="18" t="str">
        <f>VLOOKUP($A517,'Medical Examinations'!$A$1:$J$2336,6,FALSE)</f>
        <v>No</v>
      </c>
      <c r="H517" s="18">
        <f>VLOOKUP($A517,'Medical Examinations'!$A$1:$J$2336,7,FALSE)</f>
        <v>0</v>
      </c>
      <c r="I517" s="18" t="str">
        <f>VLOOKUP($A517,'Medical Examinations'!$A$1:$J$2336,8,FALSE)</f>
        <v>yes</v>
      </c>
      <c r="J517" s="18" t="str">
        <f>VLOOKUP($A517,'Medical Examinations'!$A$1:$J$2336,9,FALSE)</f>
        <v>OverWeight</v>
      </c>
      <c r="K517" s="18" t="str">
        <f>VLOOKUP($A517,'Medical Examinations'!$A$1:$J$2336,10,FALSE)</f>
        <v>Normal</v>
      </c>
      <c r="L517" s="18" t="str">
        <f>VLOOKUP($A517,'Hospitalisation Details'!$A$2:$K$2338,10,FALSE)</f>
        <v>16-Sep-1991</v>
      </c>
      <c r="M517" s="40">
        <f>VLOOKUP($A517,'Hospitalisation Details'!$A$2:$K$2338,6,FALSE)</f>
        <v>19199.939999999999</v>
      </c>
      <c r="N517" s="18" t="str">
        <f>VLOOKUP($A517,'Hospitalisation Details'!$A$2:$K$2338,7,FALSE)</f>
        <v>tier - 1</v>
      </c>
      <c r="O517" s="18" t="str">
        <f>VLOOKUP($A517,'Hospitalisation Details'!$A$2:$K$2338,8,FALSE)</f>
        <v>tier - 3</v>
      </c>
      <c r="P517" s="18" t="str">
        <f>VLOOKUP($A517,'Hospitalisation Details'!$A$2:$K$2338,9,FALSE)</f>
        <v>R1011</v>
      </c>
      <c r="Q517" s="43">
        <f>VLOOKUP($A517,'Hospitalisation Details'!$A$2:$K$2338,11,FALSE)</f>
        <v>31</v>
      </c>
    </row>
    <row r="518" spans="1:17" ht="15.75">
      <c r="A518" s="41" t="s">
        <v>1853</v>
      </c>
      <c r="B518" s="39" t="s">
        <v>2871</v>
      </c>
      <c r="C518" s="18">
        <f>VLOOKUP($A518,'Medical Examinations'!$A$1:$J$2336,2,FALSE)</f>
        <v>35.72</v>
      </c>
      <c r="D518" s="18">
        <f>VLOOKUP($A518,'Medical Examinations'!$A$1:$J$2336,3,FALSE)</f>
        <v>4.08</v>
      </c>
      <c r="E518" s="18" t="str">
        <f>VLOOKUP($A518,'Medical Examinations'!$A$1:$J$2336,4,FALSE)</f>
        <v>No</v>
      </c>
      <c r="F518" s="18" t="str">
        <f>VLOOKUP($A518,'Medical Examinations'!$A$1:$J$2336,5,FALSE)</f>
        <v>No</v>
      </c>
      <c r="G518" s="18" t="str">
        <f>VLOOKUP($A518,'Medical Examinations'!$A$1:$J$2336,6,FALSE)</f>
        <v>Yes</v>
      </c>
      <c r="H518" s="18">
        <f>VLOOKUP($A518,'Medical Examinations'!$A$1:$J$2336,7,FALSE)</f>
        <v>1</v>
      </c>
      <c r="I518" s="18" t="str">
        <f>VLOOKUP($A518,'Medical Examinations'!$A$1:$J$2336,8,FALSE)</f>
        <v>No</v>
      </c>
      <c r="J518" s="18" t="str">
        <f>VLOOKUP($A518,'Medical Examinations'!$A$1:$J$2336,9,FALSE)</f>
        <v>Obesity</v>
      </c>
      <c r="K518" s="18" t="str">
        <f>VLOOKUP($A518,'Medical Examinations'!$A$1:$J$2336,10,FALSE)</f>
        <v>Normal</v>
      </c>
      <c r="L518" s="18" t="str">
        <f>VLOOKUP($A518,'Hospitalisation Details'!$A$2:$K$2338,10,FALSE)</f>
        <v>2-Jul-1979</v>
      </c>
      <c r="M518" s="40">
        <f>VLOOKUP($A518,'Hospitalisation Details'!$A$2:$K$2338,6,FALSE)</f>
        <v>19144.580000000002</v>
      </c>
      <c r="N518" s="18" t="str">
        <f>VLOOKUP($A518,'Hospitalisation Details'!$A$2:$K$2338,7,FALSE)</f>
        <v>tier - 1</v>
      </c>
      <c r="O518" s="18" t="str">
        <f>VLOOKUP($A518,'Hospitalisation Details'!$A$2:$K$2338,8,FALSE)</f>
        <v>tier - 1</v>
      </c>
      <c r="P518" s="18" t="str">
        <f>VLOOKUP($A518,'Hospitalisation Details'!$A$2:$K$2338,9,FALSE)</f>
        <v>R1024</v>
      </c>
      <c r="Q518" s="43">
        <f>VLOOKUP($A518,'Hospitalisation Details'!$A$2:$K$2338,11,FALSE)</f>
        <v>43</v>
      </c>
    </row>
    <row r="519" spans="1:17" ht="15.75" hidden="1">
      <c r="A519" s="42" t="s">
        <v>1852</v>
      </c>
      <c r="B519" s="6" t="s">
        <v>2872</v>
      </c>
      <c r="C519" s="18">
        <f>VLOOKUP($A519,'Medical Examinations'!$A$1:$J$2336,2,FALSE)</f>
        <v>27.94</v>
      </c>
      <c r="D519" s="18">
        <f>VLOOKUP($A519,'Medical Examinations'!$A$1:$J$2336,3,FALSE)</f>
        <v>4.4800000000000004</v>
      </c>
      <c r="E519" s="18" t="str">
        <f>VLOOKUP($A519,'Medical Examinations'!$A$1:$J$2336,4,FALSE)</f>
        <v>No</v>
      </c>
      <c r="F519" s="18" t="str">
        <f>VLOOKUP($A519,'Medical Examinations'!$A$1:$J$2336,5,FALSE)</f>
        <v>No</v>
      </c>
      <c r="G519" s="18" t="str">
        <f>VLOOKUP($A519,'Medical Examinations'!$A$1:$J$2336,6,FALSE)</f>
        <v>Yes</v>
      </c>
      <c r="H519" s="18">
        <f>VLOOKUP($A519,'Medical Examinations'!$A$1:$J$2336,7,FALSE)</f>
        <v>1</v>
      </c>
      <c r="I519" s="18" t="str">
        <f>VLOOKUP($A519,'Medical Examinations'!$A$1:$J$2336,8,FALSE)</f>
        <v>yes</v>
      </c>
      <c r="J519" s="18" t="str">
        <f>VLOOKUP($A519,'Medical Examinations'!$A$1:$J$2336,9,FALSE)</f>
        <v>OverWeight</v>
      </c>
      <c r="K519" s="18" t="str">
        <f>VLOOKUP($A519,'Medical Examinations'!$A$1:$J$2336,10,FALSE)</f>
        <v>Normal</v>
      </c>
      <c r="L519" s="18" t="str">
        <f>VLOOKUP($A519,'Hospitalisation Details'!$A$2:$K$2338,10,FALSE)</f>
        <v>28-Sep-1993</v>
      </c>
      <c r="M519" s="40">
        <f>VLOOKUP($A519,'Hospitalisation Details'!$A$2:$K$2338,6,FALSE)</f>
        <v>19107.78</v>
      </c>
      <c r="N519" s="18" t="str">
        <f>VLOOKUP($A519,'Hospitalisation Details'!$A$2:$K$2338,7,FALSE)</f>
        <v>tier - 1</v>
      </c>
      <c r="O519" s="18" t="str">
        <f>VLOOKUP($A519,'Hospitalisation Details'!$A$2:$K$2338,8,FALSE)</f>
        <v>tier - 2</v>
      </c>
      <c r="P519" s="18" t="str">
        <f>VLOOKUP($A519,'Hospitalisation Details'!$A$2:$K$2338,9,FALSE)</f>
        <v>R1013</v>
      </c>
      <c r="Q519" s="43">
        <f>VLOOKUP($A519,'Hospitalisation Details'!$A$2:$K$2338,11,FALSE)</f>
        <v>29</v>
      </c>
    </row>
    <row r="520" spans="1:17" ht="15.75" hidden="1">
      <c r="A520" s="41" t="s">
        <v>1851</v>
      </c>
      <c r="B520" s="39" t="s">
        <v>2873</v>
      </c>
      <c r="C520" s="18">
        <f>VLOOKUP($A520,'Medical Examinations'!$A$1:$J$2336,2,FALSE)</f>
        <v>27.1</v>
      </c>
      <c r="D520" s="18">
        <f>VLOOKUP($A520,'Medical Examinations'!$A$1:$J$2336,3,FALSE)</f>
        <v>5.73</v>
      </c>
      <c r="E520" s="18" t="str">
        <f>VLOOKUP($A520,'Medical Examinations'!$A$1:$J$2336,4,FALSE)</f>
        <v>No</v>
      </c>
      <c r="F520" s="18" t="str">
        <f>VLOOKUP($A520,'Medical Examinations'!$A$1:$J$2336,5,FALSE)</f>
        <v>No</v>
      </c>
      <c r="G520" s="18" t="str">
        <f>VLOOKUP($A520,'Medical Examinations'!$A$1:$J$2336,6,FALSE)</f>
        <v>No</v>
      </c>
      <c r="H520" s="18">
        <f>VLOOKUP($A520,'Medical Examinations'!$A$1:$J$2336,7,FALSE)</f>
        <v>0</v>
      </c>
      <c r="I520" s="18" t="str">
        <f>VLOOKUP($A520,'Medical Examinations'!$A$1:$J$2336,8,FALSE)</f>
        <v>yes</v>
      </c>
      <c r="J520" s="18" t="str">
        <f>VLOOKUP($A520,'Medical Examinations'!$A$1:$J$2336,9,FALSE)</f>
        <v>OverWeight</v>
      </c>
      <c r="K520" s="18" t="str">
        <f>VLOOKUP($A520,'Medical Examinations'!$A$1:$J$2336,10,FALSE)</f>
        <v>Prediabetes</v>
      </c>
      <c r="L520" s="18" t="str">
        <f>VLOOKUP($A520,'Hospitalisation Details'!$A$2:$K$2338,10,FALSE)</f>
        <v>5-Jun-1989</v>
      </c>
      <c r="M520" s="40">
        <f>VLOOKUP($A520,'Hospitalisation Details'!$A$2:$K$2338,6,FALSE)</f>
        <v>19040.88</v>
      </c>
      <c r="N520" s="18" t="str">
        <f>VLOOKUP($A520,'Hospitalisation Details'!$A$2:$K$2338,7,FALSE)</f>
        <v>tier - 1</v>
      </c>
      <c r="O520" s="18" t="str">
        <f>VLOOKUP($A520,'Hospitalisation Details'!$A$2:$K$2338,8,FALSE)</f>
        <v>tier - 3</v>
      </c>
      <c r="P520" s="18" t="str">
        <f>VLOOKUP($A520,'Hospitalisation Details'!$A$2:$K$2338,9,FALSE)</f>
        <v>R1011</v>
      </c>
      <c r="Q520" s="43">
        <f>VLOOKUP($A520,'Hospitalisation Details'!$A$2:$K$2338,11,FALSE)</f>
        <v>34</v>
      </c>
    </row>
    <row r="521" spans="1:17" ht="15.75" hidden="1">
      <c r="A521" s="42" t="s">
        <v>1850</v>
      </c>
      <c r="B521" s="6" t="s">
        <v>2874</v>
      </c>
      <c r="C521" s="18">
        <f>VLOOKUP($A521,'Medical Examinations'!$A$1:$J$2336,2,FALSE)</f>
        <v>18.3</v>
      </c>
      <c r="D521" s="18">
        <f>VLOOKUP($A521,'Medical Examinations'!$A$1:$J$2336,3,FALSE)</f>
        <v>5.46</v>
      </c>
      <c r="E521" s="18" t="str">
        <f>VLOOKUP($A521,'Medical Examinations'!$A$1:$J$2336,4,FALSE)</f>
        <v>Yes</v>
      </c>
      <c r="F521" s="18" t="str">
        <f>VLOOKUP($A521,'Medical Examinations'!$A$1:$J$2336,5,FALSE)</f>
        <v>No</v>
      </c>
      <c r="G521" s="18" t="str">
        <f>VLOOKUP($A521,'Medical Examinations'!$A$1:$J$2336,6,FALSE)</f>
        <v>Yes</v>
      </c>
      <c r="H521" s="18">
        <f>VLOOKUP($A521,'Medical Examinations'!$A$1:$J$2336,7,FALSE)</f>
        <v>1</v>
      </c>
      <c r="I521" s="18" t="str">
        <f>VLOOKUP($A521,'Medical Examinations'!$A$1:$J$2336,8,FALSE)</f>
        <v>Yes</v>
      </c>
      <c r="J521" s="18" t="str">
        <f>VLOOKUP($A521,'Medical Examinations'!$A$1:$J$2336,9,FALSE)</f>
        <v>UnderWeight</v>
      </c>
      <c r="K521" s="18" t="str">
        <f>VLOOKUP($A521,'Medical Examinations'!$A$1:$J$2336,10,FALSE)</f>
        <v>Normal</v>
      </c>
      <c r="L521" s="18" t="str">
        <f>VLOOKUP($A521,'Hospitalisation Details'!$A$2:$K$2338,10,FALSE)</f>
        <v>19-Dec-1983</v>
      </c>
      <c r="M521" s="40">
        <f>VLOOKUP($A521,'Hospitalisation Details'!$A$2:$K$2338,6,FALSE)</f>
        <v>19023.259999999998</v>
      </c>
      <c r="N521" s="18" t="str">
        <f>VLOOKUP($A521,'Hospitalisation Details'!$A$2:$K$2338,7,FALSE)</f>
        <v>tier - 1</v>
      </c>
      <c r="O521" s="18" t="str">
        <f>VLOOKUP($A521,'Hospitalisation Details'!$A$2:$K$2338,8,FALSE)</f>
        <v>tier - 3</v>
      </c>
      <c r="P521" s="18" t="str">
        <f>VLOOKUP($A521,'Hospitalisation Details'!$A$2:$K$2338,9,FALSE)</f>
        <v>R1011</v>
      </c>
      <c r="Q521" s="43">
        <f>VLOOKUP($A521,'Hospitalisation Details'!$A$2:$K$2338,11,FALSE)</f>
        <v>39</v>
      </c>
    </row>
    <row r="522" spans="1:17" ht="15.75" hidden="1">
      <c r="A522" s="41" t="s">
        <v>1849</v>
      </c>
      <c r="B522" s="39" t="s">
        <v>2875</v>
      </c>
      <c r="C522" s="18">
        <f>VLOOKUP($A522,'Medical Examinations'!$A$1:$J$2336,2,FALSE)</f>
        <v>25.3</v>
      </c>
      <c r="D522" s="18">
        <f>VLOOKUP($A522,'Medical Examinations'!$A$1:$J$2336,3,FALSE)</f>
        <v>5.0199999999999996</v>
      </c>
      <c r="E522" s="18" t="str">
        <f>VLOOKUP($A522,'Medical Examinations'!$A$1:$J$2336,4,FALSE)</f>
        <v>Yes</v>
      </c>
      <c r="F522" s="18" t="str">
        <f>VLOOKUP($A522,'Medical Examinations'!$A$1:$J$2336,5,FALSE)</f>
        <v>No</v>
      </c>
      <c r="G522" s="18" t="str">
        <f>VLOOKUP($A522,'Medical Examinations'!$A$1:$J$2336,6,FALSE)</f>
        <v>No</v>
      </c>
      <c r="H522" s="18">
        <f>VLOOKUP($A522,'Medical Examinations'!$A$1:$J$2336,7,FALSE)</f>
        <v>1</v>
      </c>
      <c r="I522" s="18" t="str">
        <f>VLOOKUP($A522,'Medical Examinations'!$A$1:$J$2336,8,FALSE)</f>
        <v>Yes</v>
      </c>
      <c r="J522" s="18" t="str">
        <f>VLOOKUP($A522,'Medical Examinations'!$A$1:$J$2336,9,FALSE)</f>
        <v>OverWeight</v>
      </c>
      <c r="K522" s="18" t="str">
        <f>VLOOKUP($A522,'Medical Examinations'!$A$1:$J$2336,10,FALSE)</f>
        <v>Normal</v>
      </c>
      <c r="L522" s="18" t="str">
        <f>VLOOKUP($A522,'Hospitalisation Details'!$A$2:$K$2338,10,FALSE)</f>
        <v>24-Oct-1988</v>
      </c>
      <c r="M522" s="40">
        <f>VLOOKUP($A522,'Hospitalisation Details'!$A$2:$K$2338,6,FALSE)</f>
        <v>18972.5</v>
      </c>
      <c r="N522" s="18" t="str">
        <f>VLOOKUP($A522,'Hospitalisation Details'!$A$2:$K$2338,7,FALSE)</f>
        <v>tier - 1</v>
      </c>
      <c r="O522" s="18" t="str">
        <f>VLOOKUP($A522,'Hospitalisation Details'!$A$2:$K$2338,8,FALSE)</f>
        <v>tier - 3</v>
      </c>
      <c r="P522" s="18" t="str">
        <f>VLOOKUP($A522,'Hospitalisation Details'!$A$2:$K$2338,9,FALSE)</f>
        <v>R1013</v>
      </c>
      <c r="Q522" s="43">
        <f>VLOOKUP($A522,'Hospitalisation Details'!$A$2:$K$2338,11,FALSE)</f>
        <v>34</v>
      </c>
    </row>
    <row r="523" spans="1:17" ht="15.75">
      <c r="A523" s="42" t="s">
        <v>1848</v>
      </c>
      <c r="B523" s="6" t="s">
        <v>2876</v>
      </c>
      <c r="C523" s="18">
        <f>VLOOKUP($A523,'Medical Examinations'!$A$1:$J$2336,2,FALSE)</f>
        <v>38.83</v>
      </c>
      <c r="D523" s="18">
        <f>VLOOKUP($A523,'Medical Examinations'!$A$1:$J$2336,3,FALSE)</f>
        <v>6.36</v>
      </c>
      <c r="E523" s="18" t="str">
        <f>VLOOKUP($A523,'Medical Examinations'!$A$1:$J$2336,4,FALSE)</f>
        <v>No</v>
      </c>
      <c r="F523" s="18" t="str">
        <f>VLOOKUP($A523,'Medical Examinations'!$A$1:$J$2336,5,FALSE)</f>
        <v>No</v>
      </c>
      <c r="G523" s="18" t="str">
        <f>VLOOKUP($A523,'Medical Examinations'!$A$1:$J$2336,6,FALSE)</f>
        <v>No</v>
      </c>
      <c r="H523" s="18">
        <f>VLOOKUP($A523,'Medical Examinations'!$A$1:$J$2336,7,FALSE)</f>
        <v>1</v>
      </c>
      <c r="I523" s="18" t="str">
        <f>VLOOKUP($A523,'Medical Examinations'!$A$1:$J$2336,8,FALSE)</f>
        <v>No</v>
      </c>
      <c r="J523" s="18" t="str">
        <f>VLOOKUP($A523,'Medical Examinations'!$A$1:$J$2336,9,FALSE)</f>
        <v>Obesity</v>
      </c>
      <c r="K523" s="18" t="str">
        <f>VLOOKUP($A523,'Medical Examinations'!$A$1:$J$2336,10,FALSE)</f>
        <v>Prediabetes</v>
      </c>
      <c r="L523" s="18" t="str">
        <f>VLOOKUP($A523,'Hospitalisation Details'!$A$2:$K$2338,10,FALSE)</f>
        <v>30-Nov-1992</v>
      </c>
      <c r="M523" s="40">
        <f>VLOOKUP($A523,'Hospitalisation Details'!$A$2:$K$2338,6,FALSE)</f>
        <v>18963.169999999998</v>
      </c>
      <c r="N523" s="18" t="str">
        <f>VLOOKUP($A523,'Hospitalisation Details'!$A$2:$K$2338,7,FALSE)</f>
        <v>tier - 1</v>
      </c>
      <c r="O523" s="18" t="str">
        <f>VLOOKUP($A523,'Hospitalisation Details'!$A$2:$K$2338,8,FALSE)</f>
        <v>tier - 1</v>
      </c>
      <c r="P523" s="18" t="str">
        <f>VLOOKUP($A523,'Hospitalisation Details'!$A$2:$K$2338,9,FALSE)</f>
        <v>R1013</v>
      </c>
      <c r="Q523" s="43">
        <f>VLOOKUP($A523,'Hospitalisation Details'!$A$2:$K$2338,11,FALSE)</f>
        <v>30</v>
      </c>
    </row>
    <row r="524" spans="1:17" ht="15.75">
      <c r="A524" s="41" t="s">
        <v>1847</v>
      </c>
      <c r="B524" s="39" t="s">
        <v>2877</v>
      </c>
      <c r="C524" s="18">
        <f>VLOOKUP($A524,'Medical Examinations'!$A$1:$J$2336,2,FALSE)</f>
        <v>27.6</v>
      </c>
      <c r="D524" s="18">
        <f>VLOOKUP($A524,'Medical Examinations'!$A$1:$J$2336,3,FALSE)</f>
        <v>5.36</v>
      </c>
      <c r="E524" s="18" t="str">
        <f>VLOOKUP($A524,'Medical Examinations'!$A$1:$J$2336,4,FALSE)</f>
        <v>No</v>
      </c>
      <c r="F524" s="18" t="str">
        <f>VLOOKUP($A524,'Medical Examinations'!$A$1:$J$2336,5,FALSE)</f>
        <v>No</v>
      </c>
      <c r="G524" s="18" t="str">
        <f>VLOOKUP($A524,'Medical Examinations'!$A$1:$J$2336,6,FALSE)</f>
        <v>No</v>
      </c>
      <c r="H524" s="18">
        <f>VLOOKUP($A524,'Medical Examinations'!$A$1:$J$2336,7,FALSE)</f>
        <v>1</v>
      </c>
      <c r="I524" s="18" t="str">
        <f>VLOOKUP($A524,'Medical Examinations'!$A$1:$J$2336,8,FALSE)</f>
        <v>No</v>
      </c>
      <c r="J524" s="18" t="str">
        <f>VLOOKUP($A524,'Medical Examinations'!$A$1:$J$2336,9,FALSE)</f>
        <v>OverWeight</v>
      </c>
      <c r="K524" s="18" t="str">
        <f>VLOOKUP($A524,'Medical Examinations'!$A$1:$J$2336,10,FALSE)</f>
        <v>Normal</v>
      </c>
      <c r="L524" s="18" t="str">
        <f>VLOOKUP($A524,'Hospitalisation Details'!$A$2:$K$2338,10,FALSE)</f>
        <v>6-Aug-1998</v>
      </c>
      <c r="M524" s="40">
        <f>VLOOKUP($A524,'Hospitalisation Details'!$A$2:$K$2338,6,FALSE)</f>
        <v>18955.22</v>
      </c>
      <c r="N524" s="18" t="str">
        <f>VLOOKUP($A524,'Hospitalisation Details'!$A$2:$K$2338,7,FALSE)</f>
        <v>tier - 1</v>
      </c>
      <c r="O524" s="18" t="str">
        <f>VLOOKUP($A524,'Hospitalisation Details'!$A$2:$K$2338,8,FALSE)</f>
        <v>tier - 3</v>
      </c>
      <c r="P524" s="18" t="str">
        <f>VLOOKUP($A524,'Hospitalisation Details'!$A$2:$K$2338,9,FALSE)</f>
        <v>R1011</v>
      </c>
      <c r="Q524" s="43">
        <f>VLOOKUP($A524,'Hospitalisation Details'!$A$2:$K$2338,11,FALSE)</f>
        <v>24</v>
      </c>
    </row>
    <row r="525" spans="1:17" ht="15.75">
      <c r="A525" s="42" t="s">
        <v>1846</v>
      </c>
      <c r="B525" s="6" t="s">
        <v>2878</v>
      </c>
      <c r="C525" s="18">
        <f>VLOOKUP($A525,'Medical Examinations'!$A$1:$J$2336,2,FALSE)</f>
        <v>46.4</v>
      </c>
      <c r="D525" s="18">
        <f>VLOOKUP($A525,'Medical Examinations'!$A$1:$J$2336,3,FALSE)</f>
        <v>8.3699999999999992</v>
      </c>
      <c r="E525" s="18" t="str">
        <f>VLOOKUP($A525,'Medical Examinations'!$A$1:$J$2336,4,FALSE)</f>
        <v>Yes</v>
      </c>
      <c r="F525" s="18" t="str">
        <f>VLOOKUP($A525,'Medical Examinations'!$A$1:$J$2336,5,FALSE)</f>
        <v>No</v>
      </c>
      <c r="G525" s="18" t="str">
        <f>VLOOKUP($A525,'Medical Examinations'!$A$1:$J$2336,6,FALSE)</f>
        <v>Yes</v>
      </c>
      <c r="H525" s="18">
        <f>VLOOKUP($A525,'Medical Examinations'!$A$1:$J$2336,7,FALSE)</f>
        <v>1</v>
      </c>
      <c r="I525" s="18" t="str">
        <f>VLOOKUP($A525,'Medical Examinations'!$A$1:$J$2336,8,FALSE)</f>
        <v>No</v>
      </c>
      <c r="J525" s="18" t="str">
        <f>VLOOKUP($A525,'Medical Examinations'!$A$1:$J$2336,9,FALSE)</f>
        <v>Obesity</v>
      </c>
      <c r="K525" s="18" t="str">
        <f>VLOOKUP($A525,'Medical Examinations'!$A$1:$J$2336,10,FALSE)</f>
        <v>Diabetes</v>
      </c>
      <c r="L525" s="18" t="str">
        <f>VLOOKUP($A525,'Hospitalisation Details'!$A$2:$K$2338,10,FALSE)</f>
        <v>20-Oct-1963</v>
      </c>
      <c r="M525" s="40">
        <f>VLOOKUP($A525,'Hospitalisation Details'!$A$2:$K$2338,6,FALSE)</f>
        <v>18954.560000000001</v>
      </c>
      <c r="N525" s="18" t="str">
        <f>VLOOKUP($A525,'Hospitalisation Details'!$A$2:$K$2338,7,FALSE)</f>
        <v>tier - 1</v>
      </c>
      <c r="O525" s="18" t="str">
        <f>VLOOKUP($A525,'Hospitalisation Details'!$A$2:$K$2338,8,FALSE)</f>
        <v>tier - 1</v>
      </c>
      <c r="P525" s="18" t="str">
        <f>VLOOKUP($A525,'Hospitalisation Details'!$A$2:$K$2338,9,FALSE)</f>
        <v>R1026</v>
      </c>
      <c r="Q525" s="43">
        <f>VLOOKUP($A525,'Hospitalisation Details'!$A$2:$K$2338,11,FALSE)</f>
        <v>59</v>
      </c>
    </row>
    <row r="526" spans="1:17" ht="15.75">
      <c r="A526" s="41" t="s">
        <v>1845</v>
      </c>
      <c r="B526" s="39" t="s">
        <v>2879</v>
      </c>
      <c r="C526" s="18">
        <f>VLOOKUP($A526,'Medical Examinations'!$A$1:$J$2336,2,FALSE)</f>
        <v>51.92</v>
      </c>
      <c r="D526" s="18">
        <f>VLOOKUP($A526,'Medical Examinations'!$A$1:$J$2336,3,FALSE)</f>
        <v>5.18</v>
      </c>
      <c r="E526" s="18" t="str">
        <f>VLOOKUP($A526,'Medical Examinations'!$A$1:$J$2336,4,FALSE)</f>
        <v>Yes</v>
      </c>
      <c r="F526" s="18" t="str">
        <f>VLOOKUP($A526,'Medical Examinations'!$A$1:$J$2336,5,FALSE)</f>
        <v>No</v>
      </c>
      <c r="G526" s="18" t="str">
        <f>VLOOKUP($A526,'Medical Examinations'!$A$1:$J$2336,6,FALSE)</f>
        <v>Yes</v>
      </c>
      <c r="H526" s="18">
        <f>VLOOKUP($A526,'Medical Examinations'!$A$1:$J$2336,7,FALSE)</f>
        <v>1</v>
      </c>
      <c r="I526" s="18" t="str">
        <f>VLOOKUP($A526,'Medical Examinations'!$A$1:$J$2336,8,FALSE)</f>
        <v>No</v>
      </c>
      <c r="J526" s="18" t="str">
        <f>VLOOKUP($A526,'Medical Examinations'!$A$1:$J$2336,9,FALSE)</f>
        <v>Obesity</v>
      </c>
      <c r="K526" s="18" t="str">
        <f>VLOOKUP($A526,'Medical Examinations'!$A$1:$J$2336,10,FALSE)</f>
        <v>Normal</v>
      </c>
      <c r="L526" s="18" t="str">
        <f>VLOOKUP($A526,'Hospitalisation Details'!$A$2:$K$2338,10,FALSE)</f>
        <v>3-Aug-1969</v>
      </c>
      <c r="M526" s="40">
        <f>VLOOKUP($A526,'Hospitalisation Details'!$A$2:$K$2338,6,FALSE)</f>
        <v>18932.810000000001</v>
      </c>
      <c r="N526" s="18" t="str">
        <f>VLOOKUP($A526,'Hospitalisation Details'!$A$2:$K$2338,7,FALSE)</f>
        <v>tier - 1</v>
      </c>
      <c r="O526" s="18" t="str">
        <f>VLOOKUP($A526,'Hospitalisation Details'!$A$2:$K$2338,8,FALSE)</f>
        <v>tier - 3</v>
      </c>
      <c r="P526" s="18" t="str">
        <f>VLOOKUP($A526,'Hospitalisation Details'!$A$2:$K$2338,9,FALSE)</f>
        <v>R1012</v>
      </c>
      <c r="Q526" s="43">
        <f>VLOOKUP($A526,'Hospitalisation Details'!$A$2:$K$2338,11,FALSE)</f>
        <v>53</v>
      </c>
    </row>
    <row r="527" spans="1:17" ht="15.75">
      <c r="A527" s="42" t="s">
        <v>1844</v>
      </c>
      <c r="B527" s="6" t="s">
        <v>2880</v>
      </c>
      <c r="C527" s="18">
        <f>VLOOKUP($A527,'Medical Examinations'!$A$1:$J$2336,2,FALSE)</f>
        <v>32.395000000000003</v>
      </c>
      <c r="D527" s="18">
        <f>VLOOKUP($A527,'Medical Examinations'!$A$1:$J$2336,3,FALSE)</f>
        <v>5.68</v>
      </c>
      <c r="E527" s="18" t="str">
        <f>VLOOKUP($A527,'Medical Examinations'!$A$1:$J$2336,4,FALSE)</f>
        <v>Yes</v>
      </c>
      <c r="F527" s="18" t="str">
        <f>VLOOKUP($A527,'Medical Examinations'!$A$1:$J$2336,5,FALSE)</f>
        <v>No</v>
      </c>
      <c r="G527" s="18" t="str">
        <f>VLOOKUP($A527,'Medical Examinations'!$A$1:$J$2336,6,FALSE)</f>
        <v>No</v>
      </c>
      <c r="H527" s="18">
        <f>VLOOKUP($A527,'Medical Examinations'!$A$1:$J$2336,7,FALSE)</f>
        <v>1</v>
      </c>
      <c r="I527" s="18" t="str">
        <f>VLOOKUP($A527,'Medical Examinations'!$A$1:$J$2336,8,FALSE)</f>
        <v>No</v>
      </c>
      <c r="J527" s="18" t="str">
        <f>VLOOKUP($A527,'Medical Examinations'!$A$1:$J$2336,9,FALSE)</f>
        <v>Obesity</v>
      </c>
      <c r="K527" s="18" t="str">
        <f>VLOOKUP($A527,'Medical Examinations'!$A$1:$J$2336,10,FALSE)</f>
        <v>Normal</v>
      </c>
      <c r="L527" s="18" t="str">
        <f>VLOOKUP($A527,'Hospitalisation Details'!$A$2:$K$2338,10,FALSE)</f>
        <v>27-Sep-1995</v>
      </c>
      <c r="M527" s="40">
        <f>VLOOKUP($A527,'Hospitalisation Details'!$A$2:$K$2338,6,FALSE)</f>
        <v>18903.490000000002</v>
      </c>
      <c r="N527" s="18" t="str">
        <f>VLOOKUP($A527,'Hospitalisation Details'!$A$2:$K$2338,7,FALSE)</f>
        <v>tier - 1</v>
      </c>
      <c r="O527" s="18" t="str">
        <f>VLOOKUP($A527,'Hospitalisation Details'!$A$2:$K$2338,8,FALSE)</f>
        <v>tier - 2</v>
      </c>
      <c r="P527" s="18" t="str">
        <f>VLOOKUP($A527,'Hospitalisation Details'!$A$2:$K$2338,9,FALSE)</f>
        <v>R1024</v>
      </c>
      <c r="Q527" s="43">
        <f>VLOOKUP($A527,'Hospitalisation Details'!$A$2:$K$2338,11,FALSE)</f>
        <v>27</v>
      </c>
    </row>
    <row r="528" spans="1:17" ht="15.75">
      <c r="A528" s="41" t="s">
        <v>1843</v>
      </c>
      <c r="B528" s="39" t="s">
        <v>2881</v>
      </c>
      <c r="C528" s="18">
        <f>VLOOKUP($A528,'Medical Examinations'!$A$1:$J$2336,2,FALSE)</f>
        <v>46.19</v>
      </c>
      <c r="D528" s="18">
        <f>VLOOKUP($A528,'Medical Examinations'!$A$1:$J$2336,3,FALSE)</f>
        <v>7.31</v>
      </c>
      <c r="E528" s="18" t="str">
        <f>VLOOKUP($A528,'Medical Examinations'!$A$1:$J$2336,4,FALSE)</f>
        <v>Yes</v>
      </c>
      <c r="F528" s="18" t="str">
        <f>VLOOKUP($A528,'Medical Examinations'!$A$1:$J$2336,5,FALSE)</f>
        <v>No</v>
      </c>
      <c r="G528" s="18" t="str">
        <f>VLOOKUP($A528,'Medical Examinations'!$A$1:$J$2336,6,FALSE)</f>
        <v>Yes</v>
      </c>
      <c r="H528" s="18">
        <f>VLOOKUP($A528,'Medical Examinations'!$A$1:$J$2336,7,FALSE)</f>
        <v>1</v>
      </c>
      <c r="I528" s="18" t="str">
        <f>VLOOKUP($A528,'Medical Examinations'!$A$1:$J$2336,8,FALSE)</f>
        <v>No</v>
      </c>
      <c r="J528" s="18" t="str">
        <f>VLOOKUP($A528,'Medical Examinations'!$A$1:$J$2336,9,FALSE)</f>
        <v>Obesity</v>
      </c>
      <c r="K528" s="18" t="str">
        <f>VLOOKUP($A528,'Medical Examinations'!$A$1:$J$2336,10,FALSE)</f>
        <v>Diabetes</v>
      </c>
      <c r="L528" s="18" t="str">
        <f>VLOOKUP($A528,'Hospitalisation Details'!$A$2:$K$2338,10,FALSE)</f>
        <v>6-Dec-1963</v>
      </c>
      <c r="M528" s="40">
        <f>VLOOKUP($A528,'Hospitalisation Details'!$A$2:$K$2338,6,FALSE)</f>
        <v>18883.330000000002</v>
      </c>
      <c r="N528" s="18" t="str">
        <f>VLOOKUP($A528,'Hospitalisation Details'!$A$2:$K$2338,7,FALSE)</f>
        <v>tier - 1</v>
      </c>
      <c r="O528" s="18" t="str">
        <f>VLOOKUP($A528,'Hospitalisation Details'!$A$2:$K$2338,8,FALSE)</f>
        <v>tier - 1</v>
      </c>
      <c r="P528" s="18" t="str">
        <f>VLOOKUP($A528,'Hospitalisation Details'!$A$2:$K$2338,9,FALSE)</f>
        <v>R1026</v>
      </c>
      <c r="Q528" s="43">
        <f>VLOOKUP($A528,'Hospitalisation Details'!$A$2:$K$2338,11,FALSE)</f>
        <v>59</v>
      </c>
    </row>
    <row r="529" spans="1:17" ht="15.75">
      <c r="A529" s="42" t="s">
        <v>1842</v>
      </c>
      <c r="B529" s="6" t="s">
        <v>2882</v>
      </c>
      <c r="C529" s="18">
        <f>VLOOKUP($A529,'Medical Examinations'!$A$1:$J$2336,2,FALSE)</f>
        <v>27.93</v>
      </c>
      <c r="D529" s="18">
        <f>VLOOKUP($A529,'Medical Examinations'!$A$1:$J$2336,3,FALSE)</f>
        <v>4.67</v>
      </c>
      <c r="E529" s="18" t="str">
        <f>VLOOKUP($A529,'Medical Examinations'!$A$1:$J$2336,4,FALSE)</f>
        <v>No</v>
      </c>
      <c r="F529" s="18" t="str">
        <f>VLOOKUP($A529,'Medical Examinations'!$A$1:$J$2336,5,FALSE)</f>
        <v>No</v>
      </c>
      <c r="G529" s="18" t="str">
        <f>VLOOKUP($A529,'Medical Examinations'!$A$1:$J$2336,6,FALSE)</f>
        <v>Yes</v>
      </c>
      <c r="H529" s="18">
        <f>VLOOKUP($A529,'Medical Examinations'!$A$1:$J$2336,7,FALSE)</f>
        <v>1</v>
      </c>
      <c r="I529" s="18" t="str">
        <f>VLOOKUP($A529,'Medical Examinations'!$A$1:$J$2336,8,FALSE)</f>
        <v>No</v>
      </c>
      <c r="J529" s="18" t="str">
        <f>VLOOKUP($A529,'Medical Examinations'!$A$1:$J$2336,9,FALSE)</f>
        <v>OverWeight</v>
      </c>
      <c r="K529" s="18" t="str">
        <f>VLOOKUP($A529,'Medical Examinations'!$A$1:$J$2336,10,FALSE)</f>
        <v>Normal</v>
      </c>
      <c r="L529" s="18" t="str">
        <f>VLOOKUP($A529,'Hospitalisation Details'!$A$2:$K$2338,10,FALSE)</f>
        <v>24-Jul-2003</v>
      </c>
      <c r="M529" s="40">
        <f>VLOOKUP($A529,'Hospitalisation Details'!$A$2:$K$2338,6,FALSE)</f>
        <v>18838.7</v>
      </c>
      <c r="N529" s="18" t="str">
        <f>VLOOKUP($A529,'Hospitalisation Details'!$A$2:$K$2338,7,FALSE)</f>
        <v>tier - 1</v>
      </c>
      <c r="O529" s="18" t="str">
        <f>VLOOKUP($A529,'Hospitalisation Details'!$A$2:$K$2338,8,FALSE)</f>
        <v>tier - 3</v>
      </c>
      <c r="P529" s="18" t="str">
        <f>VLOOKUP($A529,'Hospitalisation Details'!$A$2:$K$2338,9,FALSE)</f>
        <v>R1012</v>
      </c>
      <c r="Q529" s="43">
        <f>VLOOKUP($A529,'Hospitalisation Details'!$A$2:$K$2338,11,FALSE)</f>
        <v>19</v>
      </c>
    </row>
    <row r="530" spans="1:17" ht="15.75">
      <c r="A530" s="41" t="s">
        <v>1841</v>
      </c>
      <c r="B530" s="39" t="s">
        <v>2883</v>
      </c>
      <c r="C530" s="18">
        <f>VLOOKUP($A530,'Medical Examinations'!$A$1:$J$2336,2,FALSE)</f>
        <v>45.62</v>
      </c>
      <c r="D530" s="18">
        <f>VLOOKUP($A530,'Medical Examinations'!$A$1:$J$2336,3,FALSE)</f>
        <v>6.87</v>
      </c>
      <c r="E530" s="18" t="str">
        <f>VLOOKUP($A530,'Medical Examinations'!$A$1:$J$2336,4,FALSE)</f>
        <v>No</v>
      </c>
      <c r="F530" s="18" t="str">
        <f>VLOOKUP($A530,'Medical Examinations'!$A$1:$J$2336,5,FALSE)</f>
        <v>No</v>
      </c>
      <c r="G530" s="18" t="str">
        <f>VLOOKUP($A530,'Medical Examinations'!$A$1:$J$2336,6,FALSE)</f>
        <v>No</v>
      </c>
      <c r="H530" s="18">
        <f>VLOOKUP($A530,'Medical Examinations'!$A$1:$J$2336,7,FALSE)</f>
        <v>0</v>
      </c>
      <c r="I530" s="18" t="str">
        <f>VLOOKUP($A530,'Medical Examinations'!$A$1:$J$2336,8,FALSE)</f>
        <v>No</v>
      </c>
      <c r="J530" s="18" t="str">
        <f>VLOOKUP($A530,'Medical Examinations'!$A$1:$J$2336,9,FALSE)</f>
        <v>Obesity</v>
      </c>
      <c r="K530" s="18" t="str">
        <f>VLOOKUP($A530,'Medical Examinations'!$A$1:$J$2336,10,FALSE)</f>
        <v>Diabetes</v>
      </c>
      <c r="L530" s="18" t="str">
        <f>VLOOKUP($A530,'Hospitalisation Details'!$A$2:$K$2338,10,FALSE)</f>
        <v>18-Dec-1962</v>
      </c>
      <c r="M530" s="40">
        <f>VLOOKUP($A530,'Hospitalisation Details'!$A$2:$K$2338,6,FALSE)</f>
        <v>18815.53</v>
      </c>
      <c r="N530" s="18" t="str">
        <f>VLOOKUP($A530,'Hospitalisation Details'!$A$2:$K$2338,7,FALSE)</f>
        <v>tier - 1</v>
      </c>
      <c r="O530" s="18" t="str">
        <f>VLOOKUP($A530,'Hospitalisation Details'!$A$2:$K$2338,8,FALSE)</f>
        <v>tier - 1</v>
      </c>
      <c r="P530" s="18" t="str">
        <f>VLOOKUP($A530,'Hospitalisation Details'!$A$2:$K$2338,9,FALSE)</f>
        <v>R1023</v>
      </c>
      <c r="Q530" s="43">
        <f>VLOOKUP($A530,'Hospitalisation Details'!$A$2:$K$2338,11,FALSE)</f>
        <v>60</v>
      </c>
    </row>
    <row r="531" spans="1:17" ht="15.75">
      <c r="A531" s="42" t="s">
        <v>1840</v>
      </c>
      <c r="B531" s="6" t="s">
        <v>2884</v>
      </c>
      <c r="C531" s="18">
        <f>VLOOKUP($A531,'Medical Examinations'!$A$1:$J$2336,2,FALSE)</f>
        <v>35.31</v>
      </c>
      <c r="D531" s="18">
        <f>VLOOKUP($A531,'Medical Examinations'!$A$1:$J$2336,3,FALSE)</f>
        <v>5.87</v>
      </c>
      <c r="E531" s="18" t="str">
        <f>VLOOKUP($A531,'Medical Examinations'!$A$1:$J$2336,4,FALSE)</f>
        <v>No</v>
      </c>
      <c r="F531" s="18" t="str">
        <f>VLOOKUP($A531,'Medical Examinations'!$A$1:$J$2336,5,FALSE)</f>
        <v>No</v>
      </c>
      <c r="G531" s="18" t="str">
        <f>VLOOKUP($A531,'Medical Examinations'!$A$1:$J$2336,6,FALSE)</f>
        <v>Yes</v>
      </c>
      <c r="H531" s="18">
        <f>VLOOKUP($A531,'Medical Examinations'!$A$1:$J$2336,7,FALSE)</f>
        <v>1</v>
      </c>
      <c r="I531" s="18" t="str">
        <f>VLOOKUP($A531,'Medical Examinations'!$A$1:$J$2336,8,FALSE)</f>
        <v>No</v>
      </c>
      <c r="J531" s="18" t="str">
        <f>VLOOKUP($A531,'Medical Examinations'!$A$1:$J$2336,9,FALSE)</f>
        <v>Obesity</v>
      </c>
      <c r="K531" s="18" t="str">
        <f>VLOOKUP($A531,'Medical Examinations'!$A$1:$J$2336,10,FALSE)</f>
        <v>Prediabetes</v>
      </c>
      <c r="L531" s="18" t="str">
        <f>VLOOKUP($A531,'Hospitalisation Details'!$A$2:$K$2338,10,FALSE)</f>
        <v>15-Oct-1979</v>
      </c>
      <c r="M531" s="40">
        <f>VLOOKUP($A531,'Hospitalisation Details'!$A$2:$K$2338,6,FALSE)</f>
        <v>18806.150000000001</v>
      </c>
      <c r="N531" s="18" t="str">
        <f>VLOOKUP($A531,'Hospitalisation Details'!$A$2:$K$2338,7,FALSE)</f>
        <v>tier - 1</v>
      </c>
      <c r="O531" s="18" t="str">
        <f>VLOOKUP($A531,'Hospitalisation Details'!$A$2:$K$2338,8,FALSE)</f>
        <v>tier - 2</v>
      </c>
      <c r="P531" s="18" t="str">
        <f>VLOOKUP($A531,'Hospitalisation Details'!$A$2:$K$2338,9,FALSE)</f>
        <v>R1013</v>
      </c>
      <c r="Q531" s="43">
        <f>VLOOKUP($A531,'Hospitalisation Details'!$A$2:$K$2338,11,FALSE)</f>
        <v>43</v>
      </c>
    </row>
    <row r="532" spans="1:17" ht="15.75">
      <c r="A532" s="41" t="s">
        <v>1839</v>
      </c>
      <c r="B532" s="39" t="s">
        <v>2885</v>
      </c>
      <c r="C532" s="18">
        <f>VLOOKUP($A532,'Medical Examinations'!$A$1:$J$2336,2,FALSE)</f>
        <v>30.4</v>
      </c>
      <c r="D532" s="18">
        <f>VLOOKUP($A532,'Medical Examinations'!$A$1:$J$2336,3,FALSE)</f>
        <v>4.07</v>
      </c>
      <c r="E532" s="18" t="str">
        <f>VLOOKUP($A532,'Medical Examinations'!$A$1:$J$2336,4,FALSE)</f>
        <v>Yes</v>
      </c>
      <c r="F532" s="18" t="str">
        <f>VLOOKUP($A532,'Medical Examinations'!$A$1:$J$2336,5,FALSE)</f>
        <v>No</v>
      </c>
      <c r="G532" s="18" t="str">
        <f>VLOOKUP($A532,'Medical Examinations'!$A$1:$J$2336,6,FALSE)</f>
        <v>No</v>
      </c>
      <c r="H532" s="18">
        <f>VLOOKUP($A532,'Medical Examinations'!$A$1:$J$2336,7,FALSE)</f>
        <v>1</v>
      </c>
      <c r="I532" s="18" t="str">
        <f>VLOOKUP($A532,'Medical Examinations'!$A$1:$J$2336,8,FALSE)</f>
        <v>No</v>
      </c>
      <c r="J532" s="18" t="str">
        <f>VLOOKUP($A532,'Medical Examinations'!$A$1:$J$2336,9,FALSE)</f>
        <v>Obesity</v>
      </c>
      <c r="K532" s="18" t="str">
        <f>VLOOKUP($A532,'Medical Examinations'!$A$1:$J$2336,10,FALSE)</f>
        <v>Normal</v>
      </c>
      <c r="L532" s="18" t="str">
        <f>VLOOKUP($A532,'Hospitalisation Details'!$A$2:$K$2338,10,FALSE)</f>
        <v>28-Nov-1995</v>
      </c>
      <c r="M532" s="40">
        <f>VLOOKUP($A532,'Hospitalisation Details'!$A$2:$K$2338,6,FALSE)</f>
        <v>18804.75</v>
      </c>
      <c r="N532" s="18" t="str">
        <f>VLOOKUP($A532,'Hospitalisation Details'!$A$2:$K$2338,7,FALSE)</f>
        <v>tier - 1</v>
      </c>
      <c r="O532" s="18" t="str">
        <f>VLOOKUP($A532,'Hospitalisation Details'!$A$2:$K$2338,8,FALSE)</f>
        <v>tier - 1</v>
      </c>
      <c r="P532" s="18" t="str">
        <f>VLOOKUP($A532,'Hospitalisation Details'!$A$2:$K$2338,9,FALSE)</f>
        <v>R1012</v>
      </c>
      <c r="Q532" s="43">
        <f>VLOOKUP($A532,'Hospitalisation Details'!$A$2:$K$2338,11,FALSE)</f>
        <v>27</v>
      </c>
    </row>
    <row r="533" spans="1:17" ht="15.75" hidden="1">
      <c r="A533" s="42" t="s">
        <v>1838</v>
      </c>
      <c r="B533" s="6" t="s">
        <v>2886</v>
      </c>
      <c r="C533" s="18">
        <f>VLOOKUP($A533,'Medical Examinations'!$A$1:$J$2336,2,FALSE)</f>
        <v>20.13</v>
      </c>
      <c r="D533" s="18">
        <f>VLOOKUP($A533,'Medical Examinations'!$A$1:$J$2336,3,FALSE)</f>
        <v>6.47</v>
      </c>
      <c r="E533" s="18" t="str">
        <f>VLOOKUP($A533,'Medical Examinations'!$A$1:$J$2336,4,FALSE)</f>
        <v>No</v>
      </c>
      <c r="F533" s="18" t="str">
        <f>VLOOKUP($A533,'Medical Examinations'!$A$1:$J$2336,5,FALSE)</f>
        <v>No</v>
      </c>
      <c r="G533" s="18" t="str">
        <f>VLOOKUP($A533,'Medical Examinations'!$A$1:$J$2336,6,FALSE)</f>
        <v>Yes</v>
      </c>
      <c r="H533" s="18">
        <f>VLOOKUP($A533,'Medical Examinations'!$A$1:$J$2336,7,FALSE)</f>
        <v>1</v>
      </c>
      <c r="I533" s="18" t="str">
        <f>VLOOKUP($A533,'Medical Examinations'!$A$1:$J$2336,8,FALSE)</f>
        <v>yes</v>
      </c>
      <c r="J533" s="18" t="str">
        <f>VLOOKUP($A533,'Medical Examinations'!$A$1:$J$2336,9,FALSE)</f>
        <v>Healthy Weight</v>
      </c>
      <c r="K533" s="18" t="str">
        <f>VLOOKUP($A533,'Medical Examinations'!$A$1:$J$2336,10,FALSE)</f>
        <v>Prediabetes</v>
      </c>
      <c r="L533" s="18" t="str">
        <f>VLOOKUP($A533,'Hospitalisation Details'!$A$2:$K$2338,10,FALSE)</f>
        <v>19-Nov-1979</v>
      </c>
      <c r="M533" s="40">
        <f>VLOOKUP($A533,'Hospitalisation Details'!$A$2:$K$2338,6,FALSE)</f>
        <v>18767.740000000002</v>
      </c>
      <c r="N533" s="18" t="str">
        <f>VLOOKUP($A533,'Hospitalisation Details'!$A$2:$K$2338,7,FALSE)</f>
        <v>tier - 1</v>
      </c>
      <c r="O533" s="18" t="str">
        <f>VLOOKUP($A533,'Hospitalisation Details'!$A$2:$K$2338,8,FALSE)</f>
        <v>tier - 1</v>
      </c>
      <c r="P533" s="18" t="str">
        <f>VLOOKUP($A533,'Hospitalisation Details'!$A$2:$K$2338,9,FALSE)</f>
        <v>R1013</v>
      </c>
      <c r="Q533" s="43">
        <f>VLOOKUP($A533,'Hospitalisation Details'!$A$2:$K$2338,11,FALSE)</f>
        <v>43</v>
      </c>
    </row>
    <row r="534" spans="1:17" ht="15.75" hidden="1">
      <c r="A534" s="41" t="s">
        <v>1837</v>
      </c>
      <c r="B534" s="39" t="s">
        <v>2887</v>
      </c>
      <c r="C534" s="18">
        <f>VLOOKUP($A534,'Medical Examinations'!$A$1:$J$2336,2,FALSE)</f>
        <v>23.655000000000001</v>
      </c>
      <c r="D534" s="18">
        <f>VLOOKUP($A534,'Medical Examinations'!$A$1:$J$2336,3,FALSE)</f>
        <v>5.14</v>
      </c>
      <c r="E534" s="18" t="str">
        <f>VLOOKUP($A534,'Medical Examinations'!$A$1:$J$2336,4,FALSE)</f>
        <v>No</v>
      </c>
      <c r="F534" s="18" t="str">
        <f>VLOOKUP($A534,'Medical Examinations'!$A$1:$J$2336,5,FALSE)</f>
        <v>No</v>
      </c>
      <c r="G534" s="18" t="str">
        <f>VLOOKUP($A534,'Medical Examinations'!$A$1:$J$2336,6,FALSE)</f>
        <v>No</v>
      </c>
      <c r="H534" s="18">
        <f>VLOOKUP($A534,'Medical Examinations'!$A$1:$J$2336,7,FALSE)</f>
        <v>1</v>
      </c>
      <c r="I534" s="18" t="str">
        <f>VLOOKUP($A534,'Medical Examinations'!$A$1:$J$2336,8,FALSE)</f>
        <v>yes</v>
      </c>
      <c r="J534" s="18" t="str">
        <f>VLOOKUP($A534,'Medical Examinations'!$A$1:$J$2336,9,FALSE)</f>
        <v>Healthy Weight</v>
      </c>
      <c r="K534" s="18" t="str">
        <f>VLOOKUP($A534,'Medical Examinations'!$A$1:$J$2336,10,FALSE)</f>
        <v>Normal</v>
      </c>
      <c r="L534" s="18" t="str">
        <f>VLOOKUP($A534,'Hospitalisation Details'!$A$2:$K$2338,10,FALSE)</f>
        <v>27-Dec-1992</v>
      </c>
      <c r="M534" s="40">
        <f>VLOOKUP($A534,'Hospitalisation Details'!$A$2:$K$2338,6,FALSE)</f>
        <v>18765.88</v>
      </c>
      <c r="N534" s="18" t="str">
        <f>VLOOKUP($A534,'Hospitalisation Details'!$A$2:$K$2338,7,FALSE)</f>
        <v>tier - 1</v>
      </c>
      <c r="O534" s="18" t="str">
        <f>VLOOKUP($A534,'Hospitalisation Details'!$A$2:$K$2338,8,FALSE)</f>
        <v>tier - 2</v>
      </c>
      <c r="P534" s="18" t="str">
        <f>VLOOKUP($A534,'Hospitalisation Details'!$A$2:$K$2338,9,FALSE)</f>
        <v>R1012</v>
      </c>
      <c r="Q534" s="43">
        <f>VLOOKUP($A534,'Hospitalisation Details'!$A$2:$K$2338,11,FALSE)</f>
        <v>30</v>
      </c>
    </row>
    <row r="535" spans="1:17" ht="15.75">
      <c r="A535" s="42" t="s">
        <v>1836</v>
      </c>
      <c r="B535" s="6" t="s">
        <v>2888</v>
      </c>
      <c r="C535" s="18">
        <f>VLOOKUP($A535,'Medical Examinations'!$A$1:$J$2336,2,FALSE)</f>
        <v>49.05</v>
      </c>
      <c r="D535" s="18">
        <f>VLOOKUP($A535,'Medical Examinations'!$A$1:$J$2336,3,FALSE)</f>
        <v>9.77</v>
      </c>
      <c r="E535" s="18" t="str">
        <f>VLOOKUP($A535,'Medical Examinations'!$A$1:$J$2336,4,FALSE)</f>
        <v>Yes</v>
      </c>
      <c r="F535" s="18" t="str">
        <f>VLOOKUP($A535,'Medical Examinations'!$A$1:$J$2336,5,FALSE)</f>
        <v>No</v>
      </c>
      <c r="G535" s="18" t="str">
        <f>VLOOKUP($A535,'Medical Examinations'!$A$1:$J$2336,6,FALSE)</f>
        <v>No</v>
      </c>
      <c r="H535" s="18">
        <f>VLOOKUP($A535,'Medical Examinations'!$A$1:$J$2336,7,FALSE)</f>
        <v>0</v>
      </c>
      <c r="I535" s="18" t="str">
        <f>VLOOKUP($A535,'Medical Examinations'!$A$1:$J$2336,8,FALSE)</f>
        <v>No</v>
      </c>
      <c r="J535" s="18" t="str">
        <f>VLOOKUP($A535,'Medical Examinations'!$A$1:$J$2336,9,FALSE)</f>
        <v>Obesity</v>
      </c>
      <c r="K535" s="18" t="str">
        <f>VLOOKUP($A535,'Medical Examinations'!$A$1:$J$2336,10,FALSE)</f>
        <v>Diabetes</v>
      </c>
      <c r="L535" s="18" t="str">
        <f>VLOOKUP($A535,'Hospitalisation Details'!$A$2:$K$2338,10,FALSE)</f>
        <v>30-Aug-1967</v>
      </c>
      <c r="M535" s="40">
        <f>VLOOKUP($A535,'Hospitalisation Details'!$A$2:$K$2338,6,FALSE)</f>
        <v>18694.689999999999</v>
      </c>
      <c r="N535" s="18" t="str">
        <f>VLOOKUP($A535,'Hospitalisation Details'!$A$2:$K$2338,7,FALSE)</f>
        <v>tier - 1</v>
      </c>
      <c r="O535" s="18" t="str">
        <f>VLOOKUP($A535,'Hospitalisation Details'!$A$2:$K$2338,8,FALSE)</f>
        <v>tier - 1</v>
      </c>
      <c r="P535" s="18" t="str">
        <f>VLOOKUP($A535,'Hospitalisation Details'!$A$2:$K$2338,9,FALSE)</f>
        <v>R1023</v>
      </c>
      <c r="Q535" s="43">
        <f>VLOOKUP($A535,'Hospitalisation Details'!$A$2:$K$2338,11,FALSE)</f>
        <v>55</v>
      </c>
    </row>
    <row r="536" spans="1:17" ht="15.75">
      <c r="A536" s="41" t="s">
        <v>1835</v>
      </c>
      <c r="B536" s="39" t="s">
        <v>2889</v>
      </c>
      <c r="C536" s="18">
        <f>VLOOKUP($A536,'Medical Examinations'!$A$1:$J$2336,2,FALSE)</f>
        <v>51.94</v>
      </c>
      <c r="D536" s="18">
        <f>VLOOKUP($A536,'Medical Examinations'!$A$1:$J$2336,3,FALSE)</f>
        <v>8.8000000000000007</v>
      </c>
      <c r="E536" s="18" t="str">
        <f>VLOOKUP($A536,'Medical Examinations'!$A$1:$J$2336,4,FALSE)</f>
        <v>Yes</v>
      </c>
      <c r="F536" s="18" t="str">
        <f>VLOOKUP($A536,'Medical Examinations'!$A$1:$J$2336,5,FALSE)</f>
        <v>No</v>
      </c>
      <c r="G536" s="18" t="str">
        <f>VLOOKUP($A536,'Medical Examinations'!$A$1:$J$2336,6,FALSE)</f>
        <v>No</v>
      </c>
      <c r="H536" s="18">
        <f>VLOOKUP($A536,'Medical Examinations'!$A$1:$J$2336,7,FALSE)</f>
        <v>2</v>
      </c>
      <c r="I536" s="18" t="str">
        <f>VLOOKUP($A536,'Medical Examinations'!$A$1:$J$2336,8,FALSE)</f>
        <v>No</v>
      </c>
      <c r="J536" s="18" t="str">
        <f>VLOOKUP($A536,'Medical Examinations'!$A$1:$J$2336,9,FALSE)</f>
        <v>Obesity</v>
      </c>
      <c r="K536" s="18" t="str">
        <f>VLOOKUP($A536,'Medical Examinations'!$A$1:$J$2336,10,FALSE)</f>
        <v>Diabetes</v>
      </c>
      <c r="L536" s="18" t="str">
        <f>VLOOKUP($A536,'Hospitalisation Details'!$A$2:$K$2338,10,FALSE)</f>
        <v>17-Oct-1970</v>
      </c>
      <c r="M536" s="40">
        <f>VLOOKUP($A536,'Hospitalisation Details'!$A$2:$K$2338,6,FALSE)</f>
        <v>18682.740000000002</v>
      </c>
      <c r="N536" s="18" t="str">
        <f>VLOOKUP($A536,'Hospitalisation Details'!$A$2:$K$2338,7,FALSE)</f>
        <v>tier - 1</v>
      </c>
      <c r="O536" s="18" t="str">
        <f>VLOOKUP($A536,'Hospitalisation Details'!$A$2:$K$2338,8,FALSE)</f>
        <v>tier - 3</v>
      </c>
      <c r="P536" s="18" t="str">
        <f>VLOOKUP($A536,'Hospitalisation Details'!$A$2:$K$2338,9,FALSE)</f>
        <v>R1012</v>
      </c>
      <c r="Q536" s="43">
        <f>VLOOKUP($A536,'Hospitalisation Details'!$A$2:$K$2338,11,FALSE)</f>
        <v>52</v>
      </c>
    </row>
    <row r="537" spans="1:17" ht="15.75" hidden="1">
      <c r="A537" s="42" t="s">
        <v>1834</v>
      </c>
      <c r="B537" s="6" t="s">
        <v>2451</v>
      </c>
      <c r="C537" s="18">
        <f>VLOOKUP($A537,'Medical Examinations'!$A$1:$J$2336,2,FALSE)</f>
        <v>29.83</v>
      </c>
      <c r="D537" s="18">
        <f>VLOOKUP($A537,'Medical Examinations'!$A$1:$J$2336,3,FALSE)</f>
        <v>5.84</v>
      </c>
      <c r="E537" s="18" t="str">
        <f>VLOOKUP($A537,'Medical Examinations'!$A$1:$J$2336,4,FALSE)</f>
        <v>No</v>
      </c>
      <c r="F537" s="18" t="str">
        <f>VLOOKUP($A537,'Medical Examinations'!$A$1:$J$2336,5,FALSE)</f>
        <v>No</v>
      </c>
      <c r="G537" s="18" t="str">
        <f>VLOOKUP($A537,'Medical Examinations'!$A$1:$J$2336,6,FALSE)</f>
        <v>No</v>
      </c>
      <c r="H537" s="18">
        <f>VLOOKUP($A537,'Medical Examinations'!$A$1:$J$2336,7,FALSE)</f>
        <v>1</v>
      </c>
      <c r="I537" s="18" t="str">
        <f>VLOOKUP($A537,'Medical Examinations'!$A$1:$J$2336,8,FALSE)</f>
        <v>yes</v>
      </c>
      <c r="J537" s="18" t="str">
        <f>VLOOKUP($A537,'Medical Examinations'!$A$1:$J$2336,9,FALSE)</f>
        <v>OverWeight</v>
      </c>
      <c r="K537" s="18" t="str">
        <f>VLOOKUP($A537,'Medical Examinations'!$A$1:$J$2336,10,FALSE)</f>
        <v>Prediabetes</v>
      </c>
      <c r="L537" s="18" t="str">
        <f>VLOOKUP($A537,'Hospitalisation Details'!$A$2:$K$2338,10,FALSE)</f>
        <v>23-Sep-1998</v>
      </c>
      <c r="M537" s="40">
        <f>VLOOKUP($A537,'Hospitalisation Details'!$A$2:$K$2338,6,FALSE)</f>
        <v>18648.419999999998</v>
      </c>
      <c r="N537" s="18" t="str">
        <f>VLOOKUP($A537,'Hospitalisation Details'!$A$2:$K$2338,7,FALSE)</f>
        <v>tier - 1</v>
      </c>
      <c r="O537" s="18" t="str">
        <f>VLOOKUP($A537,'Hospitalisation Details'!$A$2:$K$2338,8,FALSE)</f>
        <v>tier - 1</v>
      </c>
      <c r="P537" s="18" t="str">
        <f>VLOOKUP($A537,'Hospitalisation Details'!$A$2:$K$2338,9,FALSE)</f>
        <v>R1019</v>
      </c>
      <c r="Q537" s="43">
        <f>VLOOKUP($A537,'Hospitalisation Details'!$A$2:$K$2338,11,FALSE)</f>
        <v>24</v>
      </c>
    </row>
    <row r="538" spans="1:17" ht="15.75" hidden="1">
      <c r="A538" s="41" t="s">
        <v>1833</v>
      </c>
      <c r="B538" s="39" t="s">
        <v>2890</v>
      </c>
      <c r="C538" s="18">
        <f>VLOOKUP($A538,'Medical Examinations'!$A$1:$J$2336,2,FALSE)</f>
        <v>22.6</v>
      </c>
      <c r="D538" s="18">
        <f>VLOOKUP($A538,'Medical Examinations'!$A$1:$J$2336,3,FALSE)</f>
        <v>10.43</v>
      </c>
      <c r="E538" s="18" t="str">
        <f>VLOOKUP($A538,'Medical Examinations'!$A$1:$J$2336,4,FALSE)</f>
        <v>Yes</v>
      </c>
      <c r="F538" s="18" t="str">
        <f>VLOOKUP($A538,'Medical Examinations'!$A$1:$J$2336,5,FALSE)</f>
        <v>No</v>
      </c>
      <c r="G538" s="18" t="str">
        <f>VLOOKUP($A538,'Medical Examinations'!$A$1:$J$2336,6,FALSE)</f>
        <v>No</v>
      </c>
      <c r="H538" s="18">
        <f>VLOOKUP($A538,'Medical Examinations'!$A$1:$J$2336,7,FALSE)</f>
        <v>1</v>
      </c>
      <c r="I538" s="18" t="str">
        <f>VLOOKUP($A538,'Medical Examinations'!$A$1:$J$2336,8,FALSE)</f>
        <v>Yes</v>
      </c>
      <c r="J538" s="18" t="str">
        <f>VLOOKUP($A538,'Medical Examinations'!$A$1:$J$2336,9,FALSE)</f>
        <v>Healthy Weight</v>
      </c>
      <c r="K538" s="18" t="str">
        <f>VLOOKUP($A538,'Medical Examinations'!$A$1:$J$2336,10,FALSE)</f>
        <v>Diabetes</v>
      </c>
      <c r="L538" s="18" t="str">
        <f>VLOOKUP($A538,'Hospitalisation Details'!$A$2:$K$2338,10,FALSE)</f>
        <v>12-Aug-1986</v>
      </c>
      <c r="M538" s="40">
        <f>VLOOKUP($A538,'Hospitalisation Details'!$A$2:$K$2338,6,FALSE)</f>
        <v>18608.259999999998</v>
      </c>
      <c r="N538" s="18" t="str">
        <f>VLOOKUP($A538,'Hospitalisation Details'!$A$2:$K$2338,7,FALSE)</f>
        <v>tier - 1</v>
      </c>
      <c r="O538" s="18" t="str">
        <f>VLOOKUP($A538,'Hospitalisation Details'!$A$2:$K$2338,8,FALSE)</f>
        <v>tier - 3</v>
      </c>
      <c r="P538" s="18" t="str">
        <f>VLOOKUP($A538,'Hospitalisation Details'!$A$2:$K$2338,9,FALSE)</f>
        <v>R1011</v>
      </c>
      <c r="Q538" s="43">
        <f>VLOOKUP($A538,'Hospitalisation Details'!$A$2:$K$2338,11,FALSE)</f>
        <v>36</v>
      </c>
    </row>
    <row r="539" spans="1:17" ht="15.75">
      <c r="A539" s="42" t="s">
        <v>1832</v>
      </c>
      <c r="B539" s="6" t="s">
        <v>2891</v>
      </c>
      <c r="C539" s="18">
        <f>VLOOKUP($A539,'Medical Examinations'!$A$1:$J$2336,2,FALSE)</f>
        <v>46.69</v>
      </c>
      <c r="D539" s="18">
        <f>VLOOKUP($A539,'Medical Examinations'!$A$1:$J$2336,3,FALSE)</f>
        <v>4.25</v>
      </c>
      <c r="E539" s="18" t="str">
        <f>VLOOKUP($A539,'Medical Examinations'!$A$1:$J$2336,4,FALSE)</f>
        <v>Yes</v>
      </c>
      <c r="F539" s="18" t="str">
        <f>VLOOKUP($A539,'Medical Examinations'!$A$1:$J$2336,5,FALSE)</f>
        <v>No</v>
      </c>
      <c r="G539" s="18" t="str">
        <f>VLOOKUP($A539,'Medical Examinations'!$A$1:$J$2336,6,FALSE)</f>
        <v>No</v>
      </c>
      <c r="H539" s="18">
        <f>VLOOKUP($A539,'Medical Examinations'!$A$1:$J$2336,7,FALSE)</f>
        <v>1</v>
      </c>
      <c r="I539" s="18" t="str">
        <f>VLOOKUP($A539,'Medical Examinations'!$A$1:$J$2336,8,FALSE)</f>
        <v>No</v>
      </c>
      <c r="J539" s="18" t="str">
        <f>VLOOKUP($A539,'Medical Examinations'!$A$1:$J$2336,9,FALSE)</f>
        <v>Obesity</v>
      </c>
      <c r="K539" s="18" t="str">
        <f>VLOOKUP($A539,'Medical Examinations'!$A$1:$J$2336,10,FALSE)</f>
        <v>Normal</v>
      </c>
      <c r="L539" s="18" t="str">
        <f>VLOOKUP($A539,'Hospitalisation Details'!$A$2:$K$2338,10,FALSE)</f>
        <v>26-Sep-1964</v>
      </c>
      <c r="M539" s="40">
        <f>VLOOKUP($A539,'Hospitalisation Details'!$A$2:$K$2338,6,FALSE)</f>
        <v>18443.11</v>
      </c>
      <c r="N539" s="18" t="str">
        <f>VLOOKUP($A539,'Hospitalisation Details'!$A$2:$K$2338,7,FALSE)</f>
        <v>tier - 1</v>
      </c>
      <c r="O539" s="18" t="str">
        <f>VLOOKUP($A539,'Hospitalisation Details'!$A$2:$K$2338,8,FALSE)</f>
        <v>tier - 2</v>
      </c>
      <c r="P539" s="18" t="str">
        <f>VLOOKUP($A539,'Hospitalisation Details'!$A$2:$K$2338,9,FALSE)</f>
        <v>R1012</v>
      </c>
      <c r="Q539" s="43">
        <f>VLOOKUP($A539,'Hospitalisation Details'!$A$2:$K$2338,11,FALSE)</f>
        <v>58</v>
      </c>
    </row>
    <row r="540" spans="1:17" ht="15.75" hidden="1">
      <c r="A540" s="41" t="s">
        <v>1831</v>
      </c>
      <c r="B540" s="39" t="s">
        <v>2892</v>
      </c>
      <c r="C540" s="18">
        <f>VLOOKUP($A540,'Medical Examinations'!$A$1:$J$2336,2,FALSE)</f>
        <v>28.49</v>
      </c>
      <c r="D540" s="18">
        <f>VLOOKUP($A540,'Medical Examinations'!$A$1:$J$2336,3,FALSE)</f>
        <v>4.8899999999999997</v>
      </c>
      <c r="E540" s="18" t="str">
        <f>VLOOKUP($A540,'Medical Examinations'!$A$1:$J$2336,4,FALSE)</f>
        <v>No</v>
      </c>
      <c r="F540" s="18" t="str">
        <f>VLOOKUP($A540,'Medical Examinations'!$A$1:$J$2336,5,FALSE)</f>
        <v>No</v>
      </c>
      <c r="G540" s="18" t="str">
        <f>VLOOKUP($A540,'Medical Examinations'!$A$1:$J$2336,6,FALSE)</f>
        <v>No</v>
      </c>
      <c r="H540" s="18">
        <f>VLOOKUP($A540,'Medical Examinations'!$A$1:$J$2336,7,FALSE)</f>
        <v>0</v>
      </c>
      <c r="I540" s="18" t="str">
        <f>VLOOKUP($A540,'Medical Examinations'!$A$1:$J$2336,8,FALSE)</f>
        <v>yes</v>
      </c>
      <c r="J540" s="18" t="str">
        <f>VLOOKUP($A540,'Medical Examinations'!$A$1:$J$2336,9,FALSE)</f>
        <v>OverWeight</v>
      </c>
      <c r="K540" s="18" t="str">
        <f>VLOOKUP($A540,'Medical Examinations'!$A$1:$J$2336,10,FALSE)</f>
        <v>Normal</v>
      </c>
      <c r="L540" s="18" t="str">
        <f>VLOOKUP($A540,'Hospitalisation Details'!$A$2:$K$2338,10,FALSE)</f>
        <v>15-Dec-1999</v>
      </c>
      <c r="M540" s="40">
        <f>VLOOKUP($A540,'Hospitalisation Details'!$A$2:$K$2338,6,FALSE)</f>
        <v>18328.240000000002</v>
      </c>
      <c r="N540" s="18" t="str">
        <f>VLOOKUP($A540,'Hospitalisation Details'!$A$2:$K$2338,7,FALSE)</f>
        <v>tier - 1</v>
      </c>
      <c r="O540" s="18" t="str">
        <f>VLOOKUP($A540,'Hospitalisation Details'!$A$2:$K$2338,8,FALSE)</f>
        <v>tier - 2</v>
      </c>
      <c r="P540" s="18" t="str">
        <f>VLOOKUP($A540,'Hospitalisation Details'!$A$2:$K$2338,9,FALSE)</f>
        <v>R1013</v>
      </c>
      <c r="Q540" s="43">
        <f>VLOOKUP($A540,'Hospitalisation Details'!$A$2:$K$2338,11,FALSE)</f>
        <v>23</v>
      </c>
    </row>
    <row r="541" spans="1:17" ht="15.75" hidden="1">
      <c r="A541" s="42" t="s">
        <v>1830</v>
      </c>
      <c r="B541" s="6" t="s">
        <v>2893</v>
      </c>
      <c r="C541" s="18">
        <f>VLOOKUP($A541,'Medical Examinations'!$A$1:$J$2336,2,FALSE)</f>
        <v>28.5</v>
      </c>
      <c r="D541" s="18">
        <f>VLOOKUP($A541,'Medical Examinations'!$A$1:$J$2336,3,FALSE)</f>
        <v>5.55</v>
      </c>
      <c r="E541" s="18" t="str">
        <f>VLOOKUP($A541,'Medical Examinations'!$A$1:$J$2336,4,FALSE)</f>
        <v>Yes</v>
      </c>
      <c r="F541" s="18" t="str">
        <f>VLOOKUP($A541,'Medical Examinations'!$A$1:$J$2336,5,FALSE)</f>
        <v>No</v>
      </c>
      <c r="G541" s="18" t="str">
        <f>VLOOKUP($A541,'Medical Examinations'!$A$1:$J$2336,6,FALSE)</f>
        <v>No</v>
      </c>
      <c r="H541" s="18">
        <f>VLOOKUP($A541,'Medical Examinations'!$A$1:$J$2336,7,FALSE)</f>
        <v>1</v>
      </c>
      <c r="I541" s="18" t="str">
        <f>VLOOKUP($A541,'Medical Examinations'!$A$1:$J$2336,8,FALSE)</f>
        <v>Yes</v>
      </c>
      <c r="J541" s="18" t="str">
        <f>VLOOKUP($A541,'Medical Examinations'!$A$1:$J$2336,9,FALSE)</f>
        <v>OverWeight</v>
      </c>
      <c r="K541" s="18" t="str">
        <f>VLOOKUP($A541,'Medical Examinations'!$A$1:$J$2336,10,FALSE)</f>
        <v>Normal</v>
      </c>
      <c r="L541" s="18" t="str">
        <f>VLOOKUP($A541,'Hospitalisation Details'!$A$2:$K$2338,10,FALSE)</f>
        <v>4-Jul-1995</v>
      </c>
      <c r="M541" s="40">
        <f>VLOOKUP($A541,'Hospitalisation Details'!$A$2:$K$2338,6,FALSE)</f>
        <v>18310.740000000002</v>
      </c>
      <c r="N541" s="18" t="str">
        <f>VLOOKUP($A541,'Hospitalisation Details'!$A$2:$K$2338,7,FALSE)</f>
        <v>tier - 1</v>
      </c>
      <c r="O541" s="18" t="str">
        <f>VLOOKUP($A541,'Hospitalisation Details'!$A$2:$K$2338,8,FALSE)</f>
        <v>tier - 3</v>
      </c>
      <c r="P541" s="18" t="str">
        <f>VLOOKUP($A541,'Hospitalisation Details'!$A$2:$K$2338,9,FALSE)</f>
        <v>R1012</v>
      </c>
      <c r="Q541" s="43">
        <f>VLOOKUP($A541,'Hospitalisation Details'!$A$2:$K$2338,11,FALSE)</f>
        <v>27</v>
      </c>
    </row>
    <row r="542" spans="1:17" ht="15.75" hidden="1">
      <c r="A542" s="41" t="s">
        <v>1829</v>
      </c>
      <c r="B542" s="39" t="s">
        <v>2894</v>
      </c>
      <c r="C542" s="18">
        <f>VLOOKUP($A542,'Medical Examinations'!$A$1:$J$2336,2,FALSE)</f>
        <v>24.4</v>
      </c>
      <c r="D542" s="18">
        <f>VLOOKUP($A542,'Medical Examinations'!$A$1:$J$2336,3,FALSE)</f>
        <v>4.5199999999999996</v>
      </c>
      <c r="E542" s="18" t="str">
        <f>VLOOKUP($A542,'Medical Examinations'!$A$1:$J$2336,4,FALSE)</f>
        <v>No</v>
      </c>
      <c r="F542" s="18" t="str">
        <f>VLOOKUP($A542,'Medical Examinations'!$A$1:$J$2336,5,FALSE)</f>
        <v>No</v>
      </c>
      <c r="G542" s="18" t="str">
        <f>VLOOKUP($A542,'Medical Examinations'!$A$1:$J$2336,6,FALSE)</f>
        <v>No</v>
      </c>
      <c r="H542" s="18">
        <f>VLOOKUP($A542,'Medical Examinations'!$A$1:$J$2336,7,FALSE)</f>
        <v>1</v>
      </c>
      <c r="I542" s="18" t="str">
        <f>VLOOKUP($A542,'Medical Examinations'!$A$1:$J$2336,8,FALSE)</f>
        <v>yes</v>
      </c>
      <c r="J542" s="18" t="str">
        <f>VLOOKUP($A542,'Medical Examinations'!$A$1:$J$2336,9,FALSE)</f>
        <v>Healthy Weight</v>
      </c>
      <c r="K542" s="18" t="str">
        <f>VLOOKUP($A542,'Medical Examinations'!$A$1:$J$2336,10,FALSE)</f>
        <v>Normal</v>
      </c>
      <c r="L542" s="18" t="str">
        <f>VLOOKUP($A542,'Hospitalisation Details'!$A$2:$K$2338,10,FALSE)</f>
        <v>25-Dec-1992</v>
      </c>
      <c r="M542" s="40">
        <f>VLOOKUP($A542,'Hospitalisation Details'!$A$2:$K$2338,6,FALSE)</f>
        <v>18259.22</v>
      </c>
      <c r="N542" s="18" t="str">
        <f>VLOOKUP($A542,'Hospitalisation Details'!$A$2:$K$2338,7,FALSE)</f>
        <v>tier - 1</v>
      </c>
      <c r="O542" s="18" t="str">
        <f>VLOOKUP($A542,'Hospitalisation Details'!$A$2:$K$2338,8,FALSE)</f>
        <v>tier - 3</v>
      </c>
      <c r="P542" s="18" t="str">
        <f>VLOOKUP($A542,'Hospitalisation Details'!$A$2:$K$2338,9,FALSE)</f>
        <v>R1011</v>
      </c>
      <c r="Q542" s="43">
        <f>VLOOKUP($A542,'Hospitalisation Details'!$A$2:$K$2338,11,FALSE)</f>
        <v>30</v>
      </c>
    </row>
    <row r="543" spans="1:17" ht="15.75" hidden="1">
      <c r="A543" s="42" t="s">
        <v>1828</v>
      </c>
      <c r="B543" s="6" t="s">
        <v>2895</v>
      </c>
      <c r="C543" s="18">
        <f>VLOOKUP($A543,'Medical Examinations'!$A$1:$J$2336,2,FALSE)</f>
        <v>29.15</v>
      </c>
      <c r="D543" s="18">
        <f>VLOOKUP($A543,'Medical Examinations'!$A$1:$J$2336,3,FALSE)</f>
        <v>4.45</v>
      </c>
      <c r="E543" s="18" t="str">
        <f>VLOOKUP($A543,'Medical Examinations'!$A$1:$J$2336,4,FALSE)</f>
        <v>Yes</v>
      </c>
      <c r="F543" s="18" t="str">
        <f>VLOOKUP($A543,'Medical Examinations'!$A$1:$J$2336,5,FALSE)</f>
        <v>No</v>
      </c>
      <c r="G543" s="18" t="str">
        <f>VLOOKUP($A543,'Medical Examinations'!$A$1:$J$2336,6,FALSE)</f>
        <v>No</v>
      </c>
      <c r="H543" s="18">
        <f>VLOOKUP($A543,'Medical Examinations'!$A$1:$J$2336,7,FALSE)</f>
        <v>1</v>
      </c>
      <c r="I543" s="18" t="str">
        <f>VLOOKUP($A543,'Medical Examinations'!$A$1:$J$2336,8,FALSE)</f>
        <v>Yes</v>
      </c>
      <c r="J543" s="18" t="str">
        <f>VLOOKUP($A543,'Medical Examinations'!$A$1:$J$2336,9,FALSE)</f>
        <v>OverWeight</v>
      </c>
      <c r="K543" s="18" t="str">
        <f>VLOOKUP($A543,'Medical Examinations'!$A$1:$J$2336,10,FALSE)</f>
        <v>Normal</v>
      </c>
      <c r="L543" s="18" t="str">
        <f>VLOOKUP($A543,'Hospitalisation Details'!$A$2:$K$2338,10,FALSE)</f>
        <v>3-Aug-1995</v>
      </c>
      <c r="M543" s="40">
        <f>VLOOKUP($A543,'Hospitalisation Details'!$A$2:$K$2338,6,FALSE)</f>
        <v>18246.5</v>
      </c>
      <c r="N543" s="18" t="str">
        <f>VLOOKUP($A543,'Hospitalisation Details'!$A$2:$K$2338,7,FALSE)</f>
        <v>tier - 1</v>
      </c>
      <c r="O543" s="18" t="str">
        <f>VLOOKUP($A543,'Hospitalisation Details'!$A$2:$K$2338,8,FALSE)</f>
        <v>tier - 1</v>
      </c>
      <c r="P543" s="18" t="str">
        <f>VLOOKUP($A543,'Hospitalisation Details'!$A$2:$K$2338,9,FALSE)</f>
        <v>R1013</v>
      </c>
      <c r="Q543" s="43">
        <f>VLOOKUP($A543,'Hospitalisation Details'!$A$2:$K$2338,11,FALSE)</f>
        <v>27</v>
      </c>
    </row>
    <row r="544" spans="1:17" ht="15.75" hidden="1">
      <c r="A544" s="41" t="s">
        <v>1827</v>
      </c>
      <c r="B544" s="39" t="s">
        <v>2896</v>
      </c>
      <c r="C544" s="18">
        <f>VLOOKUP($A544,'Medical Examinations'!$A$1:$J$2336,2,FALSE)</f>
        <v>27.28</v>
      </c>
      <c r="D544" s="18">
        <f>VLOOKUP($A544,'Medical Examinations'!$A$1:$J$2336,3,FALSE)</f>
        <v>4.72</v>
      </c>
      <c r="E544" s="18" t="str">
        <f>VLOOKUP($A544,'Medical Examinations'!$A$1:$J$2336,4,FALSE)</f>
        <v>No</v>
      </c>
      <c r="F544" s="18" t="str">
        <f>VLOOKUP($A544,'Medical Examinations'!$A$1:$J$2336,5,FALSE)</f>
        <v>yes</v>
      </c>
      <c r="G544" s="18" t="str">
        <f>VLOOKUP($A544,'Medical Examinations'!$A$1:$J$2336,6,FALSE)</f>
        <v>No</v>
      </c>
      <c r="H544" s="18">
        <f>VLOOKUP($A544,'Medical Examinations'!$A$1:$J$2336,7,FALSE)</f>
        <v>1</v>
      </c>
      <c r="I544" s="18" t="str">
        <f>VLOOKUP($A544,'Medical Examinations'!$A$1:$J$2336,8,FALSE)</f>
        <v>yes</v>
      </c>
      <c r="J544" s="18" t="str">
        <f>VLOOKUP($A544,'Medical Examinations'!$A$1:$J$2336,9,FALSE)</f>
        <v>OverWeight</v>
      </c>
      <c r="K544" s="18" t="str">
        <f>VLOOKUP($A544,'Medical Examinations'!$A$1:$J$2336,10,FALSE)</f>
        <v>Normal</v>
      </c>
      <c r="L544" s="18" t="str">
        <f>VLOOKUP($A544,'Hospitalisation Details'!$A$2:$K$2338,10,FALSE)</f>
        <v>10-Sep-2004</v>
      </c>
      <c r="M544" s="40">
        <f>VLOOKUP($A544,'Hospitalisation Details'!$A$2:$K$2338,6,FALSE)</f>
        <v>18223.45</v>
      </c>
      <c r="N544" s="18" t="str">
        <f>VLOOKUP($A544,'Hospitalisation Details'!$A$2:$K$2338,7,FALSE)</f>
        <v>tier - 1</v>
      </c>
      <c r="O544" s="18" t="str">
        <f>VLOOKUP($A544,'Hospitalisation Details'!$A$2:$K$2338,8,FALSE)</f>
        <v>tier - 3</v>
      </c>
      <c r="P544" s="18" t="str">
        <f>VLOOKUP($A544,'Hospitalisation Details'!$A$2:$K$2338,9,FALSE)</f>
        <v>R1013</v>
      </c>
      <c r="Q544" s="43">
        <f>VLOOKUP($A544,'Hospitalisation Details'!$A$2:$K$2338,11,FALSE)</f>
        <v>18</v>
      </c>
    </row>
    <row r="545" spans="1:17" ht="15.75">
      <c r="A545" s="42" t="s">
        <v>1826</v>
      </c>
      <c r="B545" s="6" t="s">
        <v>2897</v>
      </c>
      <c r="C545" s="18">
        <f>VLOOKUP($A545,'Medical Examinations'!$A$1:$J$2336,2,FALSE)</f>
        <v>32.229999999999997</v>
      </c>
      <c r="D545" s="18">
        <f>VLOOKUP($A545,'Medical Examinations'!$A$1:$J$2336,3,FALSE)</f>
        <v>4.6500000000000004</v>
      </c>
      <c r="E545" s="18" t="str">
        <f>VLOOKUP($A545,'Medical Examinations'!$A$1:$J$2336,4,FALSE)</f>
        <v>Yes</v>
      </c>
      <c r="F545" s="18" t="str">
        <f>VLOOKUP($A545,'Medical Examinations'!$A$1:$J$2336,5,FALSE)</f>
        <v>No</v>
      </c>
      <c r="G545" s="18" t="str">
        <f>VLOOKUP($A545,'Medical Examinations'!$A$1:$J$2336,6,FALSE)</f>
        <v>Yes</v>
      </c>
      <c r="H545" s="18">
        <f>VLOOKUP($A545,'Medical Examinations'!$A$1:$J$2336,7,FALSE)</f>
        <v>1</v>
      </c>
      <c r="I545" s="18" t="str">
        <f>VLOOKUP($A545,'Medical Examinations'!$A$1:$J$2336,8,FALSE)</f>
        <v>No</v>
      </c>
      <c r="J545" s="18" t="str">
        <f>VLOOKUP($A545,'Medical Examinations'!$A$1:$J$2336,9,FALSE)</f>
        <v>Obesity</v>
      </c>
      <c r="K545" s="18" t="str">
        <f>VLOOKUP($A545,'Medical Examinations'!$A$1:$J$2336,10,FALSE)</f>
        <v>Normal</v>
      </c>
      <c r="L545" s="18" t="str">
        <f>VLOOKUP($A545,'Hospitalisation Details'!$A$2:$K$2338,10,FALSE)</f>
        <v>15-Jun-1997</v>
      </c>
      <c r="M545" s="40">
        <f>VLOOKUP($A545,'Hospitalisation Details'!$A$2:$K$2338,6,FALSE)</f>
        <v>18218.16</v>
      </c>
      <c r="N545" s="18" t="str">
        <f>VLOOKUP($A545,'Hospitalisation Details'!$A$2:$K$2338,7,FALSE)</f>
        <v>tier - 1</v>
      </c>
      <c r="O545" s="18" t="str">
        <f>VLOOKUP($A545,'Hospitalisation Details'!$A$2:$K$2338,8,FALSE)</f>
        <v>tier - 1</v>
      </c>
      <c r="P545" s="18" t="str">
        <f>VLOOKUP($A545,'Hospitalisation Details'!$A$2:$K$2338,9,FALSE)</f>
        <v>R1013</v>
      </c>
      <c r="Q545" s="43">
        <f>VLOOKUP($A545,'Hospitalisation Details'!$A$2:$K$2338,11,FALSE)</f>
        <v>25</v>
      </c>
    </row>
    <row r="546" spans="1:17" ht="15.75">
      <c r="A546" s="41" t="s">
        <v>1825</v>
      </c>
      <c r="B546" s="39" t="s">
        <v>2898</v>
      </c>
      <c r="C546" s="18">
        <f>VLOOKUP($A546,'Medical Examinations'!$A$1:$J$2336,2,FALSE)</f>
        <v>44.2</v>
      </c>
      <c r="D546" s="18">
        <f>VLOOKUP($A546,'Medical Examinations'!$A$1:$J$2336,3,FALSE)</f>
        <v>11.34</v>
      </c>
      <c r="E546" s="18" t="str">
        <f>VLOOKUP($A546,'Medical Examinations'!$A$1:$J$2336,4,FALSE)</f>
        <v>Yes</v>
      </c>
      <c r="F546" s="18" t="str">
        <f>VLOOKUP($A546,'Medical Examinations'!$A$1:$J$2336,5,FALSE)</f>
        <v>No</v>
      </c>
      <c r="G546" s="18" t="str">
        <f>VLOOKUP($A546,'Medical Examinations'!$A$1:$J$2336,6,FALSE)</f>
        <v>Yes</v>
      </c>
      <c r="H546" s="18">
        <f>VLOOKUP($A546,'Medical Examinations'!$A$1:$J$2336,7,FALSE)</f>
        <v>1</v>
      </c>
      <c r="I546" s="18" t="str">
        <f>VLOOKUP($A546,'Medical Examinations'!$A$1:$J$2336,8,FALSE)</f>
        <v>No</v>
      </c>
      <c r="J546" s="18" t="str">
        <f>VLOOKUP($A546,'Medical Examinations'!$A$1:$J$2336,9,FALSE)</f>
        <v>Obesity</v>
      </c>
      <c r="K546" s="18" t="str">
        <f>VLOOKUP($A546,'Medical Examinations'!$A$1:$J$2336,10,FALSE)</f>
        <v>Diabetes</v>
      </c>
      <c r="L546" s="18" t="str">
        <f>VLOOKUP($A546,'Hospitalisation Details'!$A$2:$K$2338,10,FALSE)</f>
        <v>4-Jul-1963</v>
      </c>
      <c r="M546" s="40">
        <f>VLOOKUP($A546,'Hospitalisation Details'!$A$2:$K$2338,6,FALSE)</f>
        <v>18208.34</v>
      </c>
      <c r="N546" s="18" t="str">
        <f>VLOOKUP($A546,'Hospitalisation Details'!$A$2:$K$2338,7,FALSE)</f>
        <v>tier - 1</v>
      </c>
      <c r="O546" s="18" t="str">
        <f>VLOOKUP($A546,'Hospitalisation Details'!$A$2:$K$2338,8,FALSE)</f>
        <v>tier - 2</v>
      </c>
      <c r="P546" s="18" t="str">
        <f>VLOOKUP($A546,'Hospitalisation Details'!$A$2:$K$2338,9,FALSE)</f>
        <v>R1026</v>
      </c>
      <c r="Q546" s="43">
        <f>VLOOKUP($A546,'Hospitalisation Details'!$A$2:$K$2338,11,FALSE)</f>
        <v>59</v>
      </c>
    </row>
    <row r="547" spans="1:17" ht="15.75">
      <c r="A547" s="42" t="s">
        <v>1824</v>
      </c>
      <c r="B547" s="6" t="s">
        <v>2899</v>
      </c>
      <c r="C547" s="18">
        <f>VLOOKUP($A547,'Medical Examinations'!$A$1:$J$2336,2,FALSE)</f>
        <v>29.734999999999999</v>
      </c>
      <c r="D547" s="18">
        <f>VLOOKUP($A547,'Medical Examinations'!$A$1:$J$2336,3,FALSE)</f>
        <v>4.53</v>
      </c>
      <c r="E547" s="18" t="str">
        <f>VLOOKUP($A547,'Medical Examinations'!$A$1:$J$2336,4,FALSE)</f>
        <v>No</v>
      </c>
      <c r="F547" s="18" t="str">
        <f>VLOOKUP($A547,'Medical Examinations'!$A$1:$J$2336,5,FALSE)</f>
        <v>No</v>
      </c>
      <c r="G547" s="18" t="str">
        <f>VLOOKUP($A547,'Medical Examinations'!$A$1:$J$2336,6,FALSE)</f>
        <v>Yes</v>
      </c>
      <c r="H547" s="18">
        <f>VLOOKUP($A547,'Medical Examinations'!$A$1:$J$2336,7,FALSE)</f>
        <v>1</v>
      </c>
      <c r="I547" s="18" t="str">
        <f>VLOOKUP($A547,'Medical Examinations'!$A$1:$J$2336,8,FALSE)</f>
        <v>No</v>
      </c>
      <c r="J547" s="18" t="str">
        <f>VLOOKUP($A547,'Medical Examinations'!$A$1:$J$2336,9,FALSE)</f>
        <v>OverWeight</v>
      </c>
      <c r="K547" s="18" t="str">
        <f>VLOOKUP($A547,'Medical Examinations'!$A$1:$J$2336,10,FALSE)</f>
        <v>Normal</v>
      </c>
      <c r="L547" s="18" t="str">
        <f>VLOOKUP($A547,'Hospitalisation Details'!$A$2:$K$2338,10,FALSE)</f>
        <v>12-Jul-1993</v>
      </c>
      <c r="M547" s="40">
        <f>VLOOKUP($A547,'Hospitalisation Details'!$A$2:$K$2338,6,FALSE)</f>
        <v>18157.88</v>
      </c>
      <c r="N547" s="18" t="str">
        <f>VLOOKUP($A547,'Hospitalisation Details'!$A$2:$K$2338,7,FALSE)</f>
        <v>tier - 1</v>
      </c>
      <c r="O547" s="18" t="str">
        <f>VLOOKUP($A547,'Hospitalisation Details'!$A$2:$K$2338,8,FALSE)</f>
        <v>tier - 1</v>
      </c>
      <c r="P547" s="18" t="str">
        <f>VLOOKUP($A547,'Hospitalisation Details'!$A$2:$K$2338,9,FALSE)</f>
        <v>R1012</v>
      </c>
      <c r="Q547" s="43">
        <f>VLOOKUP($A547,'Hospitalisation Details'!$A$2:$K$2338,11,FALSE)</f>
        <v>29</v>
      </c>
    </row>
    <row r="548" spans="1:17" ht="15.75" hidden="1">
      <c r="A548" s="41" t="s">
        <v>1823</v>
      </c>
      <c r="B548" s="39" t="s">
        <v>2900</v>
      </c>
      <c r="C548" s="18">
        <f>VLOOKUP($A548,'Medical Examinations'!$A$1:$J$2336,2,FALSE)</f>
        <v>28.31</v>
      </c>
      <c r="D548" s="18">
        <f>VLOOKUP($A548,'Medical Examinations'!$A$1:$J$2336,3,FALSE)</f>
        <v>6.35</v>
      </c>
      <c r="E548" s="18" t="str">
        <f>VLOOKUP($A548,'Medical Examinations'!$A$1:$J$2336,4,FALSE)</f>
        <v>No</v>
      </c>
      <c r="F548" s="18" t="str">
        <f>VLOOKUP($A548,'Medical Examinations'!$A$1:$J$2336,5,FALSE)</f>
        <v>No</v>
      </c>
      <c r="G548" s="18" t="str">
        <f>VLOOKUP($A548,'Medical Examinations'!$A$1:$J$2336,6,FALSE)</f>
        <v>No</v>
      </c>
      <c r="H548" s="18">
        <f>VLOOKUP($A548,'Medical Examinations'!$A$1:$J$2336,7,FALSE)</f>
        <v>0</v>
      </c>
      <c r="I548" s="18" t="str">
        <f>VLOOKUP($A548,'Medical Examinations'!$A$1:$J$2336,8,FALSE)</f>
        <v>yes</v>
      </c>
      <c r="J548" s="18" t="str">
        <f>VLOOKUP($A548,'Medical Examinations'!$A$1:$J$2336,9,FALSE)</f>
        <v>OverWeight</v>
      </c>
      <c r="K548" s="18" t="str">
        <f>VLOOKUP($A548,'Medical Examinations'!$A$1:$J$2336,10,FALSE)</f>
        <v>Prediabetes</v>
      </c>
      <c r="L548" s="18" t="str">
        <f>VLOOKUP($A548,'Hospitalisation Details'!$A$2:$K$2338,10,FALSE)</f>
        <v>24-Oct-1999</v>
      </c>
      <c r="M548" s="40">
        <f>VLOOKUP($A548,'Hospitalisation Details'!$A$2:$K$2338,6,FALSE)</f>
        <v>18033.97</v>
      </c>
      <c r="N548" s="18" t="str">
        <f>VLOOKUP($A548,'Hospitalisation Details'!$A$2:$K$2338,7,FALSE)</f>
        <v>tier - 1</v>
      </c>
      <c r="O548" s="18" t="str">
        <f>VLOOKUP($A548,'Hospitalisation Details'!$A$2:$K$2338,8,FALSE)</f>
        <v>tier - 1</v>
      </c>
      <c r="P548" s="18" t="str">
        <f>VLOOKUP($A548,'Hospitalisation Details'!$A$2:$K$2338,9,FALSE)</f>
        <v>R1012</v>
      </c>
      <c r="Q548" s="43">
        <f>VLOOKUP($A548,'Hospitalisation Details'!$A$2:$K$2338,11,FALSE)</f>
        <v>23</v>
      </c>
    </row>
    <row r="549" spans="1:17" ht="15.75">
      <c r="A549" s="42" t="s">
        <v>1822</v>
      </c>
      <c r="B549" s="6" t="s">
        <v>2901</v>
      </c>
      <c r="C549" s="18">
        <f>VLOOKUP($A549,'Medical Examinations'!$A$1:$J$2336,2,FALSE)</f>
        <v>46.62</v>
      </c>
      <c r="D549" s="18">
        <f>VLOOKUP($A549,'Medical Examinations'!$A$1:$J$2336,3,FALSE)</f>
        <v>8.51</v>
      </c>
      <c r="E549" s="18" t="str">
        <f>VLOOKUP($A549,'Medical Examinations'!$A$1:$J$2336,4,FALSE)</f>
        <v>No</v>
      </c>
      <c r="F549" s="18" t="str">
        <f>VLOOKUP($A549,'Medical Examinations'!$A$1:$J$2336,5,FALSE)</f>
        <v>No</v>
      </c>
      <c r="G549" s="18" t="str">
        <f>VLOOKUP($A549,'Medical Examinations'!$A$1:$J$2336,6,FALSE)</f>
        <v>No</v>
      </c>
      <c r="H549" s="18">
        <f>VLOOKUP($A549,'Medical Examinations'!$A$1:$J$2336,7,FALSE)</f>
        <v>0</v>
      </c>
      <c r="I549" s="18" t="str">
        <f>VLOOKUP($A549,'Medical Examinations'!$A$1:$J$2336,8,FALSE)</f>
        <v>No</v>
      </c>
      <c r="J549" s="18" t="str">
        <f>VLOOKUP($A549,'Medical Examinations'!$A$1:$J$2336,9,FALSE)</f>
        <v>Obesity</v>
      </c>
      <c r="K549" s="18" t="str">
        <f>VLOOKUP($A549,'Medical Examinations'!$A$1:$J$2336,10,FALSE)</f>
        <v>Diabetes</v>
      </c>
      <c r="L549" s="18" t="str">
        <f>VLOOKUP($A549,'Hospitalisation Details'!$A$2:$K$2338,10,FALSE)</f>
        <v>17-Oct-1965</v>
      </c>
      <c r="M549" s="40">
        <f>VLOOKUP($A549,'Hospitalisation Details'!$A$2:$K$2338,6,FALSE)</f>
        <v>18031.189999999999</v>
      </c>
      <c r="N549" s="18" t="str">
        <f>VLOOKUP($A549,'Hospitalisation Details'!$A$2:$K$2338,7,FALSE)</f>
        <v>tier - 1</v>
      </c>
      <c r="O549" s="18" t="str">
        <f>VLOOKUP($A549,'Hospitalisation Details'!$A$2:$K$2338,8,FALSE)</f>
        <v>tier - 2</v>
      </c>
      <c r="P549" s="18" t="str">
        <f>VLOOKUP($A549,'Hospitalisation Details'!$A$2:$K$2338,9,FALSE)</f>
        <v>R1012</v>
      </c>
      <c r="Q549" s="43">
        <f>VLOOKUP($A549,'Hospitalisation Details'!$A$2:$K$2338,11,FALSE)</f>
        <v>57</v>
      </c>
    </row>
    <row r="550" spans="1:17" ht="15.75">
      <c r="A550" s="41" t="s">
        <v>1821</v>
      </c>
      <c r="B550" s="39" t="s">
        <v>2902</v>
      </c>
      <c r="C550" s="18">
        <f>VLOOKUP($A550,'Medical Examinations'!$A$1:$J$2336,2,FALSE)</f>
        <v>51.75</v>
      </c>
      <c r="D550" s="18">
        <f>VLOOKUP($A550,'Medical Examinations'!$A$1:$J$2336,3,FALSE)</f>
        <v>8.59</v>
      </c>
      <c r="E550" s="18" t="str">
        <f>VLOOKUP($A550,'Medical Examinations'!$A$1:$J$2336,4,FALSE)</f>
        <v>Yes</v>
      </c>
      <c r="F550" s="18" t="str">
        <f>VLOOKUP($A550,'Medical Examinations'!$A$1:$J$2336,5,FALSE)</f>
        <v>No</v>
      </c>
      <c r="G550" s="18" t="str">
        <f>VLOOKUP($A550,'Medical Examinations'!$A$1:$J$2336,6,FALSE)</f>
        <v>No</v>
      </c>
      <c r="H550" s="18">
        <f>VLOOKUP($A550,'Medical Examinations'!$A$1:$J$2336,7,FALSE)</f>
        <v>1</v>
      </c>
      <c r="I550" s="18" t="str">
        <f>VLOOKUP($A550,'Medical Examinations'!$A$1:$J$2336,8,FALSE)</f>
        <v>No</v>
      </c>
      <c r="J550" s="18" t="str">
        <f>VLOOKUP($A550,'Medical Examinations'!$A$1:$J$2336,9,FALSE)</f>
        <v>Obesity</v>
      </c>
      <c r="K550" s="18" t="str">
        <f>VLOOKUP($A550,'Medical Examinations'!$A$1:$J$2336,10,FALSE)</f>
        <v>Diabetes</v>
      </c>
      <c r="L550" s="18" t="str">
        <f>VLOOKUP($A550,'Hospitalisation Details'!$A$2:$K$2338,10,FALSE)</f>
        <v>27-Jun-1975</v>
      </c>
      <c r="M550" s="40">
        <f>VLOOKUP($A550,'Hospitalisation Details'!$A$2:$K$2338,6,FALSE)</f>
        <v>18031.16</v>
      </c>
      <c r="N550" s="18" t="str">
        <f>VLOOKUP($A550,'Hospitalisation Details'!$A$2:$K$2338,7,FALSE)</f>
        <v>tier - 1</v>
      </c>
      <c r="O550" s="18" t="str">
        <f>VLOOKUP($A550,'Hospitalisation Details'!$A$2:$K$2338,8,FALSE)</f>
        <v>tier - 3</v>
      </c>
      <c r="P550" s="18" t="str">
        <f>VLOOKUP($A550,'Hospitalisation Details'!$A$2:$K$2338,9,FALSE)</f>
        <v>R1023</v>
      </c>
      <c r="Q550" s="43">
        <f>VLOOKUP($A550,'Hospitalisation Details'!$A$2:$K$2338,11,FALSE)</f>
        <v>47</v>
      </c>
    </row>
    <row r="551" spans="1:17" ht="15.75" hidden="1">
      <c r="A551" s="42" t="s">
        <v>1820</v>
      </c>
      <c r="B551" s="6" t="s">
        <v>2903</v>
      </c>
      <c r="C551" s="18">
        <f>VLOOKUP($A551,'Medical Examinations'!$A$1:$J$2336,2,FALSE)</f>
        <v>25.7</v>
      </c>
      <c r="D551" s="18">
        <f>VLOOKUP($A551,'Medical Examinations'!$A$1:$J$2336,3,FALSE)</f>
        <v>4.13</v>
      </c>
      <c r="E551" s="18" t="str">
        <f>VLOOKUP($A551,'Medical Examinations'!$A$1:$J$2336,4,FALSE)</f>
        <v>Yes</v>
      </c>
      <c r="F551" s="18" t="str">
        <f>VLOOKUP($A551,'Medical Examinations'!$A$1:$J$2336,5,FALSE)</f>
        <v>No</v>
      </c>
      <c r="G551" s="18" t="str">
        <f>VLOOKUP($A551,'Medical Examinations'!$A$1:$J$2336,6,FALSE)</f>
        <v>No</v>
      </c>
      <c r="H551" s="18">
        <f>VLOOKUP($A551,'Medical Examinations'!$A$1:$J$2336,7,FALSE)</f>
        <v>0</v>
      </c>
      <c r="I551" s="18" t="str">
        <f>VLOOKUP($A551,'Medical Examinations'!$A$1:$J$2336,8,FALSE)</f>
        <v>Yes</v>
      </c>
      <c r="J551" s="18" t="str">
        <f>VLOOKUP($A551,'Medical Examinations'!$A$1:$J$2336,9,FALSE)</f>
        <v>OverWeight</v>
      </c>
      <c r="K551" s="18" t="str">
        <f>VLOOKUP($A551,'Medical Examinations'!$A$1:$J$2336,10,FALSE)</f>
        <v>Normal</v>
      </c>
      <c r="L551" s="18" t="str">
        <f>VLOOKUP($A551,'Hospitalisation Details'!$A$2:$K$2338,10,FALSE)</f>
        <v>28-Sep-2001</v>
      </c>
      <c r="M551" s="40">
        <f>VLOOKUP($A551,'Hospitalisation Details'!$A$2:$K$2338,6,FALSE)</f>
        <v>17942.11</v>
      </c>
      <c r="N551" s="18" t="str">
        <f>VLOOKUP($A551,'Hospitalisation Details'!$A$2:$K$2338,7,FALSE)</f>
        <v>tier - 1</v>
      </c>
      <c r="O551" s="18" t="str">
        <f>VLOOKUP($A551,'Hospitalisation Details'!$A$2:$K$2338,8,FALSE)</f>
        <v>tier - 2</v>
      </c>
      <c r="P551" s="18" t="str">
        <f>VLOOKUP($A551,'Hospitalisation Details'!$A$2:$K$2338,9,FALSE)</f>
        <v>R1011</v>
      </c>
      <c r="Q551" s="43">
        <f>VLOOKUP($A551,'Hospitalisation Details'!$A$2:$K$2338,11,FALSE)</f>
        <v>21</v>
      </c>
    </row>
    <row r="552" spans="1:17" ht="15.75">
      <c r="A552" s="41" t="s">
        <v>1819</v>
      </c>
      <c r="B552" s="39" t="s">
        <v>2904</v>
      </c>
      <c r="C552" s="18">
        <f>VLOOKUP($A552,'Medical Examinations'!$A$1:$J$2336,2,FALSE)</f>
        <v>31.79</v>
      </c>
      <c r="D552" s="18">
        <f>VLOOKUP($A552,'Medical Examinations'!$A$1:$J$2336,3,FALSE)</f>
        <v>4.55</v>
      </c>
      <c r="E552" s="18" t="str">
        <f>VLOOKUP($A552,'Medical Examinations'!$A$1:$J$2336,4,FALSE)</f>
        <v>No</v>
      </c>
      <c r="F552" s="18" t="str">
        <f>VLOOKUP($A552,'Medical Examinations'!$A$1:$J$2336,5,FALSE)</f>
        <v>No</v>
      </c>
      <c r="G552" s="18" t="str">
        <f>VLOOKUP($A552,'Medical Examinations'!$A$1:$J$2336,6,FALSE)</f>
        <v>No</v>
      </c>
      <c r="H552" s="18">
        <f>VLOOKUP($A552,'Medical Examinations'!$A$1:$J$2336,7,FALSE)</f>
        <v>0</v>
      </c>
      <c r="I552" s="18" t="str">
        <f>VLOOKUP($A552,'Medical Examinations'!$A$1:$J$2336,8,FALSE)</f>
        <v>No</v>
      </c>
      <c r="J552" s="18" t="str">
        <f>VLOOKUP($A552,'Medical Examinations'!$A$1:$J$2336,9,FALSE)</f>
        <v>Obesity</v>
      </c>
      <c r="K552" s="18" t="str">
        <f>VLOOKUP($A552,'Medical Examinations'!$A$1:$J$2336,10,FALSE)</f>
        <v>Normal</v>
      </c>
      <c r="L552" s="18" t="str">
        <f>VLOOKUP($A552,'Hospitalisation Details'!$A$2:$K$2338,10,FALSE)</f>
        <v>17-Oct-1977</v>
      </c>
      <c r="M552" s="40">
        <f>VLOOKUP($A552,'Hospitalisation Details'!$A$2:$K$2338,6,FALSE)</f>
        <v>17929.3</v>
      </c>
      <c r="N552" s="18" t="str">
        <f>VLOOKUP($A552,'Hospitalisation Details'!$A$2:$K$2338,7,FALSE)</f>
        <v>tier - 1</v>
      </c>
      <c r="O552" s="18" t="str">
        <f>VLOOKUP($A552,'Hospitalisation Details'!$A$2:$K$2338,8,FALSE)</f>
        <v>tier - 2</v>
      </c>
      <c r="P552" s="18" t="str">
        <f>VLOOKUP($A552,'Hospitalisation Details'!$A$2:$K$2338,9,FALSE)</f>
        <v>R1013</v>
      </c>
      <c r="Q552" s="43">
        <f>VLOOKUP($A552,'Hospitalisation Details'!$A$2:$K$2338,11,FALSE)</f>
        <v>45</v>
      </c>
    </row>
    <row r="553" spans="1:17" ht="15.75" hidden="1">
      <c r="A553" s="42" t="s">
        <v>1818</v>
      </c>
      <c r="B553" s="6" t="s">
        <v>2560</v>
      </c>
      <c r="C553" s="18">
        <f>VLOOKUP($A553,'Medical Examinations'!$A$1:$J$2336,2,FALSE)</f>
        <v>24.795000000000002</v>
      </c>
      <c r="D553" s="18">
        <f>VLOOKUP($A553,'Medical Examinations'!$A$1:$J$2336,3,FALSE)</f>
        <v>4.5199999999999996</v>
      </c>
      <c r="E553" s="18" t="str">
        <f>VLOOKUP($A553,'Medical Examinations'!$A$1:$J$2336,4,FALSE)</f>
        <v>No</v>
      </c>
      <c r="F553" s="18" t="str">
        <f>VLOOKUP($A553,'Medical Examinations'!$A$1:$J$2336,5,FALSE)</f>
        <v>No</v>
      </c>
      <c r="G553" s="18" t="str">
        <f>VLOOKUP($A553,'Medical Examinations'!$A$1:$J$2336,6,FALSE)</f>
        <v>No</v>
      </c>
      <c r="H553" s="18">
        <f>VLOOKUP($A553,'Medical Examinations'!$A$1:$J$2336,7,FALSE)</f>
        <v>0</v>
      </c>
      <c r="I553" s="18" t="str">
        <f>VLOOKUP($A553,'Medical Examinations'!$A$1:$J$2336,8,FALSE)</f>
        <v>yes</v>
      </c>
      <c r="J553" s="18" t="str">
        <f>VLOOKUP($A553,'Medical Examinations'!$A$1:$J$2336,9,FALSE)</f>
        <v>Healthy Weight</v>
      </c>
      <c r="K553" s="18" t="str">
        <f>VLOOKUP($A553,'Medical Examinations'!$A$1:$J$2336,10,FALSE)</f>
        <v>Normal</v>
      </c>
      <c r="L553" s="18" t="str">
        <f>VLOOKUP($A553,'Hospitalisation Details'!$A$2:$K$2338,10,FALSE)</f>
        <v>4-Dec-1989</v>
      </c>
      <c r="M553" s="40">
        <f>VLOOKUP($A553,'Hospitalisation Details'!$A$2:$K$2338,6,FALSE)</f>
        <v>17904.53</v>
      </c>
      <c r="N553" s="18" t="str">
        <f>VLOOKUP($A553,'Hospitalisation Details'!$A$2:$K$2338,7,FALSE)</f>
        <v>tier - 1</v>
      </c>
      <c r="O553" s="18" t="str">
        <f>VLOOKUP($A553,'Hospitalisation Details'!$A$2:$K$2338,8,FALSE)</f>
        <v>tier - 2</v>
      </c>
      <c r="P553" s="18" t="str">
        <f>VLOOKUP($A553,'Hospitalisation Details'!$A$2:$K$2338,9,FALSE)</f>
        <v>R1017</v>
      </c>
      <c r="Q553" s="43">
        <f>VLOOKUP($A553,'Hospitalisation Details'!$A$2:$K$2338,11,FALSE)</f>
        <v>33</v>
      </c>
    </row>
    <row r="554" spans="1:17" ht="15.75">
      <c r="A554" s="41" t="s">
        <v>1817</v>
      </c>
      <c r="B554" s="39" t="s">
        <v>2905</v>
      </c>
      <c r="C554" s="18">
        <f>VLOOKUP($A554,'Medical Examinations'!$A$1:$J$2336,2,FALSE)</f>
        <v>53.98</v>
      </c>
      <c r="D554" s="18">
        <f>VLOOKUP($A554,'Medical Examinations'!$A$1:$J$2336,3,FALSE)</f>
        <v>5.07</v>
      </c>
      <c r="E554" s="18" t="str">
        <f>VLOOKUP($A554,'Medical Examinations'!$A$1:$J$2336,4,FALSE)</f>
        <v>No</v>
      </c>
      <c r="F554" s="18" t="str">
        <f>VLOOKUP($A554,'Medical Examinations'!$A$1:$J$2336,5,FALSE)</f>
        <v>No</v>
      </c>
      <c r="G554" s="18" t="str">
        <f>VLOOKUP($A554,'Medical Examinations'!$A$1:$J$2336,6,FALSE)</f>
        <v>Yes</v>
      </c>
      <c r="H554" s="18">
        <f>VLOOKUP($A554,'Medical Examinations'!$A$1:$J$2336,7,FALSE)</f>
        <v>1</v>
      </c>
      <c r="I554" s="18" t="str">
        <f>VLOOKUP($A554,'Medical Examinations'!$A$1:$J$2336,8,FALSE)</f>
        <v>No</v>
      </c>
      <c r="J554" s="18" t="str">
        <f>VLOOKUP($A554,'Medical Examinations'!$A$1:$J$2336,9,FALSE)</f>
        <v>Obesity</v>
      </c>
      <c r="K554" s="18" t="str">
        <f>VLOOKUP($A554,'Medical Examinations'!$A$1:$J$2336,10,FALSE)</f>
        <v>Normal</v>
      </c>
      <c r="L554" s="18" t="str">
        <f>VLOOKUP($A554,'Hospitalisation Details'!$A$2:$K$2338,10,FALSE)</f>
        <v>12-Nov-1979</v>
      </c>
      <c r="M554" s="40">
        <f>VLOOKUP($A554,'Hospitalisation Details'!$A$2:$K$2338,6,FALSE)</f>
        <v>17882.669999999998</v>
      </c>
      <c r="N554" s="18" t="str">
        <f>VLOOKUP($A554,'Hospitalisation Details'!$A$2:$K$2338,7,FALSE)</f>
        <v>tier - 1</v>
      </c>
      <c r="O554" s="18" t="str">
        <f>VLOOKUP($A554,'Hospitalisation Details'!$A$2:$K$2338,8,FALSE)</f>
        <v>tier - 3</v>
      </c>
      <c r="P554" s="18" t="str">
        <f>VLOOKUP($A554,'Hospitalisation Details'!$A$2:$K$2338,9,FALSE)</f>
        <v>R1012</v>
      </c>
      <c r="Q554" s="43">
        <f>VLOOKUP($A554,'Hospitalisation Details'!$A$2:$K$2338,11,FALSE)</f>
        <v>43</v>
      </c>
    </row>
    <row r="555" spans="1:17" ht="15.75">
      <c r="A555" s="42" t="s">
        <v>1816</v>
      </c>
      <c r="B555" s="6" t="s">
        <v>2906</v>
      </c>
      <c r="C555" s="18">
        <f>VLOOKUP($A555,'Medical Examinations'!$A$1:$J$2336,2,FALSE)</f>
        <v>41.325000000000003</v>
      </c>
      <c r="D555" s="18">
        <f>VLOOKUP($A555,'Medical Examinations'!$A$1:$J$2336,3,FALSE)</f>
        <v>4.04</v>
      </c>
      <c r="E555" s="18" t="str">
        <f>VLOOKUP($A555,'Medical Examinations'!$A$1:$J$2336,4,FALSE)</f>
        <v>Yes</v>
      </c>
      <c r="F555" s="18" t="str">
        <f>VLOOKUP($A555,'Medical Examinations'!$A$1:$J$2336,5,FALSE)</f>
        <v>No</v>
      </c>
      <c r="G555" s="18" t="str">
        <f>VLOOKUP($A555,'Medical Examinations'!$A$1:$J$2336,6,FALSE)</f>
        <v>Yes</v>
      </c>
      <c r="H555" s="18">
        <f>VLOOKUP($A555,'Medical Examinations'!$A$1:$J$2336,7,FALSE)</f>
        <v>1</v>
      </c>
      <c r="I555" s="18" t="str">
        <f>VLOOKUP($A555,'Medical Examinations'!$A$1:$J$2336,8,FALSE)</f>
        <v>No</v>
      </c>
      <c r="J555" s="18" t="str">
        <f>VLOOKUP($A555,'Medical Examinations'!$A$1:$J$2336,9,FALSE)</f>
        <v>Obesity</v>
      </c>
      <c r="K555" s="18" t="str">
        <f>VLOOKUP($A555,'Medical Examinations'!$A$1:$J$2336,10,FALSE)</f>
        <v>Normal</v>
      </c>
      <c r="L555" s="18" t="str">
        <f>VLOOKUP($A555,'Hospitalisation Details'!$A$2:$K$2338,10,FALSE)</f>
        <v>26-Aug-1997</v>
      </c>
      <c r="M555" s="40">
        <f>VLOOKUP($A555,'Hospitalisation Details'!$A$2:$K$2338,6,FALSE)</f>
        <v>17878.900000000001</v>
      </c>
      <c r="N555" s="18" t="str">
        <f>VLOOKUP($A555,'Hospitalisation Details'!$A$2:$K$2338,7,FALSE)</f>
        <v>tier - 1</v>
      </c>
      <c r="O555" s="18" t="str">
        <f>VLOOKUP($A555,'Hospitalisation Details'!$A$2:$K$2338,8,FALSE)</f>
        <v>tier - 2</v>
      </c>
      <c r="P555" s="18" t="str">
        <f>VLOOKUP($A555,'Hospitalisation Details'!$A$2:$K$2338,9,FALSE)</f>
        <v>R1024</v>
      </c>
      <c r="Q555" s="43">
        <f>VLOOKUP($A555,'Hospitalisation Details'!$A$2:$K$2338,11,FALSE)</f>
        <v>25</v>
      </c>
    </row>
    <row r="556" spans="1:17" ht="15.75">
      <c r="A556" s="41" t="s">
        <v>1815</v>
      </c>
      <c r="B556" s="39" t="s">
        <v>2907</v>
      </c>
      <c r="C556" s="18">
        <f>VLOOKUP($A556,'Medical Examinations'!$A$1:$J$2336,2,FALSE)</f>
        <v>51.65</v>
      </c>
      <c r="D556" s="18">
        <f>VLOOKUP($A556,'Medical Examinations'!$A$1:$J$2336,3,FALSE)</f>
        <v>5.3</v>
      </c>
      <c r="E556" s="18" t="str">
        <f>VLOOKUP($A556,'Medical Examinations'!$A$1:$J$2336,4,FALSE)</f>
        <v>Yes</v>
      </c>
      <c r="F556" s="18" t="str">
        <f>VLOOKUP($A556,'Medical Examinations'!$A$1:$J$2336,5,FALSE)</f>
        <v>No</v>
      </c>
      <c r="G556" s="18" t="str">
        <f>VLOOKUP($A556,'Medical Examinations'!$A$1:$J$2336,6,FALSE)</f>
        <v>No</v>
      </c>
      <c r="H556" s="18">
        <f>VLOOKUP($A556,'Medical Examinations'!$A$1:$J$2336,7,FALSE)</f>
        <v>0</v>
      </c>
      <c r="I556" s="18" t="str">
        <f>VLOOKUP($A556,'Medical Examinations'!$A$1:$J$2336,8,FALSE)</f>
        <v>No</v>
      </c>
      <c r="J556" s="18" t="str">
        <f>VLOOKUP($A556,'Medical Examinations'!$A$1:$J$2336,9,FALSE)</f>
        <v>Obesity</v>
      </c>
      <c r="K556" s="18" t="str">
        <f>VLOOKUP($A556,'Medical Examinations'!$A$1:$J$2336,10,FALSE)</f>
        <v>Normal</v>
      </c>
      <c r="L556" s="18" t="str">
        <f>VLOOKUP($A556,'Hospitalisation Details'!$A$2:$K$2338,10,FALSE)</f>
        <v>12-Dec-1976</v>
      </c>
      <c r="M556" s="40">
        <f>VLOOKUP($A556,'Hospitalisation Details'!$A$2:$K$2338,6,FALSE)</f>
        <v>17862.919999999998</v>
      </c>
      <c r="N556" s="18" t="str">
        <f>VLOOKUP($A556,'Hospitalisation Details'!$A$2:$K$2338,7,FALSE)</f>
        <v>tier - 1</v>
      </c>
      <c r="O556" s="18" t="str">
        <f>VLOOKUP($A556,'Hospitalisation Details'!$A$2:$K$2338,8,FALSE)</f>
        <v>tier - 2</v>
      </c>
      <c r="P556" s="18" t="str">
        <f>VLOOKUP($A556,'Hospitalisation Details'!$A$2:$K$2338,9,FALSE)</f>
        <v>R1012</v>
      </c>
      <c r="Q556" s="43">
        <f>VLOOKUP($A556,'Hospitalisation Details'!$A$2:$K$2338,11,FALSE)</f>
        <v>46</v>
      </c>
    </row>
    <row r="557" spans="1:17" ht="15.75">
      <c r="A557" s="42" t="s">
        <v>1814</v>
      </c>
      <c r="B557" s="6" t="s">
        <v>2908</v>
      </c>
      <c r="C557" s="18">
        <f>VLOOKUP($A557,'Medical Examinations'!$A$1:$J$2336,2,FALSE)</f>
        <v>44.52</v>
      </c>
      <c r="D557" s="18">
        <f>VLOOKUP($A557,'Medical Examinations'!$A$1:$J$2336,3,FALSE)</f>
        <v>8.64</v>
      </c>
      <c r="E557" s="18" t="str">
        <f>VLOOKUP($A557,'Medical Examinations'!$A$1:$J$2336,4,FALSE)</f>
        <v>Yes</v>
      </c>
      <c r="F557" s="18" t="str">
        <f>VLOOKUP($A557,'Medical Examinations'!$A$1:$J$2336,5,FALSE)</f>
        <v>No</v>
      </c>
      <c r="G557" s="18" t="str">
        <f>VLOOKUP($A557,'Medical Examinations'!$A$1:$J$2336,6,FALSE)</f>
        <v>Yes</v>
      </c>
      <c r="H557" s="18">
        <f>VLOOKUP($A557,'Medical Examinations'!$A$1:$J$2336,7,FALSE)</f>
        <v>1</v>
      </c>
      <c r="I557" s="18" t="str">
        <f>VLOOKUP($A557,'Medical Examinations'!$A$1:$J$2336,8,FALSE)</f>
        <v>No</v>
      </c>
      <c r="J557" s="18" t="str">
        <f>VLOOKUP($A557,'Medical Examinations'!$A$1:$J$2336,9,FALSE)</f>
        <v>Obesity</v>
      </c>
      <c r="K557" s="18" t="str">
        <f>VLOOKUP($A557,'Medical Examinations'!$A$1:$J$2336,10,FALSE)</f>
        <v>Diabetes</v>
      </c>
      <c r="L557" s="18" t="str">
        <f>VLOOKUP($A557,'Hospitalisation Details'!$A$2:$K$2338,10,FALSE)</f>
        <v>8-Dec-1963</v>
      </c>
      <c r="M557" s="40">
        <f>VLOOKUP($A557,'Hospitalisation Details'!$A$2:$K$2338,6,FALSE)</f>
        <v>17832.599999999999</v>
      </c>
      <c r="N557" s="18" t="str">
        <f>VLOOKUP($A557,'Hospitalisation Details'!$A$2:$K$2338,7,FALSE)</f>
        <v>tier - 1</v>
      </c>
      <c r="O557" s="18" t="str">
        <f>VLOOKUP($A557,'Hospitalisation Details'!$A$2:$K$2338,8,FALSE)</f>
        <v>tier - 2</v>
      </c>
      <c r="P557" s="18" t="str">
        <f>VLOOKUP($A557,'Hospitalisation Details'!$A$2:$K$2338,9,FALSE)</f>
        <v>R1012</v>
      </c>
      <c r="Q557" s="43">
        <f>VLOOKUP($A557,'Hospitalisation Details'!$A$2:$K$2338,11,FALSE)</f>
        <v>59</v>
      </c>
    </row>
    <row r="558" spans="1:17" ht="15.75">
      <c r="A558" s="41" t="s">
        <v>1813</v>
      </c>
      <c r="B558" s="39" t="s">
        <v>2909</v>
      </c>
      <c r="C558" s="18">
        <f>VLOOKUP($A558,'Medical Examinations'!$A$1:$J$2336,2,FALSE)</f>
        <v>53.29</v>
      </c>
      <c r="D558" s="18">
        <f>VLOOKUP($A558,'Medical Examinations'!$A$1:$J$2336,3,FALSE)</f>
        <v>4.03</v>
      </c>
      <c r="E558" s="18" t="str">
        <f>VLOOKUP($A558,'Medical Examinations'!$A$1:$J$2336,4,FALSE)</f>
        <v>No</v>
      </c>
      <c r="F558" s="18" t="str">
        <f>VLOOKUP($A558,'Medical Examinations'!$A$1:$J$2336,5,FALSE)</f>
        <v>No</v>
      </c>
      <c r="G558" s="18" t="str">
        <f>VLOOKUP($A558,'Medical Examinations'!$A$1:$J$2336,6,FALSE)</f>
        <v>Yes</v>
      </c>
      <c r="H558" s="18">
        <f>VLOOKUP($A558,'Medical Examinations'!$A$1:$J$2336,7,FALSE)</f>
        <v>1</v>
      </c>
      <c r="I558" s="18" t="str">
        <f>VLOOKUP($A558,'Medical Examinations'!$A$1:$J$2336,8,FALSE)</f>
        <v>No</v>
      </c>
      <c r="J558" s="18" t="str">
        <f>VLOOKUP($A558,'Medical Examinations'!$A$1:$J$2336,9,FALSE)</f>
        <v>Obesity</v>
      </c>
      <c r="K558" s="18" t="str">
        <f>VLOOKUP($A558,'Medical Examinations'!$A$1:$J$2336,10,FALSE)</f>
        <v>Normal</v>
      </c>
      <c r="L558" s="18" t="str">
        <f>VLOOKUP($A558,'Hospitalisation Details'!$A$2:$K$2338,10,FALSE)</f>
        <v>10-Oct-1979</v>
      </c>
      <c r="M558" s="40">
        <f>VLOOKUP($A558,'Hospitalisation Details'!$A$2:$K$2338,6,FALSE)</f>
        <v>17779.939999999999</v>
      </c>
      <c r="N558" s="18" t="str">
        <f>VLOOKUP($A558,'Hospitalisation Details'!$A$2:$K$2338,7,FALSE)</f>
        <v>tier - 1</v>
      </c>
      <c r="O558" s="18" t="str">
        <f>VLOOKUP($A558,'Hospitalisation Details'!$A$2:$K$2338,8,FALSE)</f>
        <v>tier - 2</v>
      </c>
      <c r="P558" s="18" t="str">
        <f>VLOOKUP($A558,'Hospitalisation Details'!$A$2:$K$2338,9,FALSE)</f>
        <v>R1012</v>
      </c>
      <c r="Q558" s="43">
        <f>VLOOKUP($A558,'Hospitalisation Details'!$A$2:$K$2338,11,FALSE)</f>
        <v>43</v>
      </c>
    </row>
    <row r="559" spans="1:17" ht="15.75">
      <c r="A559" s="42" t="s">
        <v>1812</v>
      </c>
      <c r="B559" s="6" t="s">
        <v>2910</v>
      </c>
      <c r="C559" s="18">
        <f>VLOOKUP($A559,'Medical Examinations'!$A$1:$J$2336,2,FALSE)</f>
        <v>46.63</v>
      </c>
      <c r="D559" s="18">
        <f>VLOOKUP($A559,'Medical Examinations'!$A$1:$J$2336,3,FALSE)</f>
        <v>4.26</v>
      </c>
      <c r="E559" s="18" t="str">
        <f>VLOOKUP($A559,'Medical Examinations'!$A$1:$J$2336,4,FALSE)</f>
        <v>Yes</v>
      </c>
      <c r="F559" s="18" t="str">
        <f>VLOOKUP($A559,'Medical Examinations'!$A$1:$J$2336,5,FALSE)</f>
        <v>No</v>
      </c>
      <c r="G559" s="18" t="str">
        <f>VLOOKUP($A559,'Medical Examinations'!$A$1:$J$2336,6,FALSE)</f>
        <v>No</v>
      </c>
      <c r="H559" s="18">
        <f>VLOOKUP($A559,'Medical Examinations'!$A$1:$J$2336,7,FALSE)</f>
        <v>2</v>
      </c>
      <c r="I559" s="18" t="str">
        <f>VLOOKUP($A559,'Medical Examinations'!$A$1:$J$2336,8,FALSE)</f>
        <v>No</v>
      </c>
      <c r="J559" s="18" t="str">
        <f>VLOOKUP($A559,'Medical Examinations'!$A$1:$J$2336,9,FALSE)</f>
        <v>Obesity</v>
      </c>
      <c r="K559" s="18" t="str">
        <f>VLOOKUP($A559,'Medical Examinations'!$A$1:$J$2336,10,FALSE)</f>
        <v>Normal</v>
      </c>
      <c r="L559" s="18" t="str">
        <f>VLOOKUP($A559,'Hospitalisation Details'!$A$2:$K$2338,10,FALSE)</f>
        <v>21-Jun-1966</v>
      </c>
      <c r="M559" s="40">
        <f>VLOOKUP($A559,'Hospitalisation Details'!$A$2:$K$2338,6,FALSE)</f>
        <v>17777.73</v>
      </c>
      <c r="N559" s="18" t="str">
        <f>VLOOKUP($A559,'Hospitalisation Details'!$A$2:$K$2338,7,FALSE)</f>
        <v>tier - 1</v>
      </c>
      <c r="O559" s="18" t="str">
        <f>VLOOKUP($A559,'Hospitalisation Details'!$A$2:$K$2338,8,FALSE)</f>
        <v>tier - 3</v>
      </c>
      <c r="P559" s="18" t="str">
        <f>VLOOKUP($A559,'Hospitalisation Details'!$A$2:$K$2338,9,FALSE)</f>
        <v>R1012</v>
      </c>
      <c r="Q559" s="43">
        <f>VLOOKUP($A559,'Hospitalisation Details'!$A$2:$K$2338,11,FALSE)</f>
        <v>56</v>
      </c>
    </row>
    <row r="560" spans="1:17" ht="15.75" hidden="1">
      <c r="A560" s="41" t="s">
        <v>1811</v>
      </c>
      <c r="B560" s="39" t="s">
        <v>2911</v>
      </c>
      <c r="C560" s="18">
        <f>VLOOKUP($A560,'Medical Examinations'!$A$1:$J$2336,2,FALSE)</f>
        <v>28.88</v>
      </c>
      <c r="D560" s="18">
        <f>VLOOKUP($A560,'Medical Examinations'!$A$1:$J$2336,3,FALSE)</f>
        <v>5.35</v>
      </c>
      <c r="E560" s="18" t="str">
        <f>VLOOKUP($A560,'Medical Examinations'!$A$1:$J$2336,4,FALSE)</f>
        <v>No</v>
      </c>
      <c r="F560" s="18" t="str">
        <f>VLOOKUP($A560,'Medical Examinations'!$A$1:$J$2336,5,FALSE)</f>
        <v>No</v>
      </c>
      <c r="G560" s="18" t="str">
        <f>VLOOKUP($A560,'Medical Examinations'!$A$1:$J$2336,6,FALSE)</f>
        <v>Yes</v>
      </c>
      <c r="H560" s="18">
        <f>VLOOKUP($A560,'Medical Examinations'!$A$1:$J$2336,7,FALSE)</f>
        <v>1</v>
      </c>
      <c r="I560" s="18" t="str">
        <f>VLOOKUP($A560,'Medical Examinations'!$A$1:$J$2336,8,FALSE)</f>
        <v>yes</v>
      </c>
      <c r="J560" s="18" t="str">
        <f>VLOOKUP($A560,'Medical Examinations'!$A$1:$J$2336,9,FALSE)</f>
        <v>OverWeight</v>
      </c>
      <c r="K560" s="18" t="str">
        <f>VLOOKUP($A560,'Medical Examinations'!$A$1:$J$2336,10,FALSE)</f>
        <v>Normal</v>
      </c>
      <c r="L560" s="18" t="str">
        <f>VLOOKUP($A560,'Hospitalisation Details'!$A$2:$K$2338,10,FALSE)</f>
        <v>14-Jul-2003</v>
      </c>
      <c r="M560" s="40">
        <f>VLOOKUP($A560,'Hospitalisation Details'!$A$2:$K$2338,6,FALSE)</f>
        <v>17748.509999999998</v>
      </c>
      <c r="N560" s="18" t="str">
        <f>VLOOKUP($A560,'Hospitalisation Details'!$A$2:$K$2338,7,FALSE)</f>
        <v>tier - 1</v>
      </c>
      <c r="O560" s="18" t="str">
        <f>VLOOKUP($A560,'Hospitalisation Details'!$A$2:$K$2338,8,FALSE)</f>
        <v>tier - 1</v>
      </c>
      <c r="P560" s="18" t="str">
        <f>VLOOKUP($A560,'Hospitalisation Details'!$A$2:$K$2338,9,FALSE)</f>
        <v>R1012</v>
      </c>
      <c r="Q560" s="43">
        <f>VLOOKUP($A560,'Hospitalisation Details'!$A$2:$K$2338,11,FALSE)</f>
        <v>19</v>
      </c>
    </row>
    <row r="561" spans="1:17" ht="15.75">
      <c r="A561" s="42" t="s">
        <v>1810</v>
      </c>
      <c r="B561" s="6" t="s">
        <v>2912</v>
      </c>
      <c r="C561" s="18">
        <f>VLOOKUP($A561,'Medical Examinations'!$A$1:$J$2336,2,FALSE)</f>
        <v>23.98</v>
      </c>
      <c r="D561" s="18">
        <f>VLOOKUP($A561,'Medical Examinations'!$A$1:$J$2336,3,FALSE)</f>
        <v>4.9000000000000004</v>
      </c>
      <c r="E561" s="18" t="str">
        <f>VLOOKUP($A561,'Medical Examinations'!$A$1:$J$2336,4,FALSE)</f>
        <v>No</v>
      </c>
      <c r="F561" s="18" t="str">
        <f>VLOOKUP($A561,'Medical Examinations'!$A$1:$J$2336,5,FALSE)</f>
        <v>No</v>
      </c>
      <c r="G561" s="18" t="str">
        <f>VLOOKUP($A561,'Medical Examinations'!$A$1:$J$2336,6,FALSE)</f>
        <v>No</v>
      </c>
      <c r="H561" s="18">
        <f>VLOOKUP($A561,'Medical Examinations'!$A$1:$J$2336,7,FALSE)</f>
        <v>0</v>
      </c>
      <c r="I561" s="18" t="str">
        <f>VLOOKUP($A561,'Medical Examinations'!$A$1:$J$2336,8,FALSE)</f>
        <v>No</v>
      </c>
      <c r="J561" s="18" t="str">
        <f>VLOOKUP($A561,'Medical Examinations'!$A$1:$J$2336,9,FALSE)</f>
        <v>Healthy Weight</v>
      </c>
      <c r="K561" s="18" t="str">
        <f>VLOOKUP($A561,'Medical Examinations'!$A$1:$J$2336,10,FALSE)</f>
        <v>Normal</v>
      </c>
      <c r="L561" s="18" t="str">
        <f>VLOOKUP($A561,'Hospitalisation Details'!$A$2:$K$2338,10,FALSE)</f>
        <v>1-Jul-1994</v>
      </c>
      <c r="M561" s="40">
        <f>VLOOKUP($A561,'Hospitalisation Details'!$A$2:$K$2338,6,FALSE)</f>
        <v>17663.14</v>
      </c>
      <c r="N561" s="18" t="str">
        <f>VLOOKUP($A561,'Hospitalisation Details'!$A$2:$K$2338,7,FALSE)</f>
        <v>tier - 1</v>
      </c>
      <c r="O561" s="18" t="str">
        <f>VLOOKUP($A561,'Hospitalisation Details'!$A$2:$K$2338,8,FALSE)</f>
        <v>tier - 3</v>
      </c>
      <c r="P561" s="18" t="str">
        <f>VLOOKUP($A561,'Hospitalisation Details'!$A$2:$K$2338,9,FALSE)</f>
        <v>R1013</v>
      </c>
      <c r="Q561" s="43">
        <f>VLOOKUP($A561,'Hospitalisation Details'!$A$2:$K$2338,11,FALSE)</f>
        <v>28</v>
      </c>
    </row>
    <row r="562" spans="1:17" ht="15.75">
      <c r="A562" s="41" t="s">
        <v>1809</v>
      </c>
      <c r="B562" s="39" t="s">
        <v>2913</v>
      </c>
      <c r="C562" s="18">
        <f>VLOOKUP($A562,'Medical Examinations'!$A$1:$J$2336,2,FALSE)</f>
        <v>23.65</v>
      </c>
      <c r="D562" s="18">
        <f>VLOOKUP($A562,'Medical Examinations'!$A$1:$J$2336,3,FALSE)</f>
        <v>4.5</v>
      </c>
      <c r="E562" s="18" t="str">
        <f>VLOOKUP($A562,'Medical Examinations'!$A$1:$J$2336,4,FALSE)</f>
        <v>No</v>
      </c>
      <c r="F562" s="18" t="str">
        <f>VLOOKUP($A562,'Medical Examinations'!$A$1:$J$2336,5,FALSE)</f>
        <v>No</v>
      </c>
      <c r="G562" s="18" t="str">
        <f>VLOOKUP($A562,'Medical Examinations'!$A$1:$J$2336,6,FALSE)</f>
        <v>No</v>
      </c>
      <c r="H562" s="18">
        <f>VLOOKUP($A562,'Medical Examinations'!$A$1:$J$2336,7,FALSE)</f>
        <v>0</v>
      </c>
      <c r="I562" s="18" t="str">
        <f>VLOOKUP($A562,'Medical Examinations'!$A$1:$J$2336,8,FALSE)</f>
        <v>No</v>
      </c>
      <c r="J562" s="18" t="str">
        <f>VLOOKUP($A562,'Medical Examinations'!$A$1:$J$2336,9,FALSE)</f>
        <v>Healthy Weight</v>
      </c>
      <c r="K562" s="18" t="str">
        <f>VLOOKUP($A562,'Medical Examinations'!$A$1:$J$2336,10,FALSE)</f>
        <v>Normal</v>
      </c>
      <c r="L562" s="18" t="str">
        <f>VLOOKUP($A562,'Hospitalisation Details'!$A$2:$K$2338,10,FALSE)</f>
        <v>25-Oct-1990</v>
      </c>
      <c r="M562" s="40">
        <f>VLOOKUP($A562,'Hospitalisation Details'!$A$2:$K$2338,6,FALSE)</f>
        <v>17626.240000000002</v>
      </c>
      <c r="N562" s="18" t="str">
        <f>VLOOKUP($A562,'Hospitalisation Details'!$A$2:$K$2338,7,FALSE)</f>
        <v>tier - 1</v>
      </c>
      <c r="O562" s="18" t="str">
        <f>VLOOKUP($A562,'Hospitalisation Details'!$A$2:$K$2338,8,FALSE)</f>
        <v>tier - 3</v>
      </c>
      <c r="P562" s="18" t="str">
        <f>VLOOKUP($A562,'Hospitalisation Details'!$A$2:$K$2338,9,FALSE)</f>
        <v>R1013</v>
      </c>
      <c r="Q562" s="43">
        <f>VLOOKUP($A562,'Hospitalisation Details'!$A$2:$K$2338,11,FALSE)</f>
        <v>32</v>
      </c>
    </row>
    <row r="563" spans="1:17" ht="15.75">
      <c r="A563" s="42" t="s">
        <v>1808</v>
      </c>
      <c r="B563" s="6" t="s">
        <v>2914</v>
      </c>
      <c r="C563" s="18">
        <f>VLOOKUP($A563,'Medical Examinations'!$A$1:$J$2336,2,FALSE)</f>
        <v>49.09</v>
      </c>
      <c r="D563" s="18">
        <f>VLOOKUP($A563,'Medical Examinations'!$A$1:$J$2336,3,FALSE)</f>
        <v>8.3800000000000008</v>
      </c>
      <c r="E563" s="18" t="str">
        <f>VLOOKUP($A563,'Medical Examinations'!$A$1:$J$2336,4,FALSE)</f>
        <v>Yes</v>
      </c>
      <c r="F563" s="18" t="str">
        <f>VLOOKUP($A563,'Medical Examinations'!$A$1:$J$2336,5,FALSE)</f>
        <v>No</v>
      </c>
      <c r="G563" s="18" t="str">
        <f>VLOOKUP($A563,'Medical Examinations'!$A$1:$J$2336,6,FALSE)</f>
        <v>No</v>
      </c>
      <c r="H563" s="18">
        <f>VLOOKUP($A563,'Medical Examinations'!$A$1:$J$2336,7,FALSE)</f>
        <v>2</v>
      </c>
      <c r="I563" s="18" t="str">
        <f>VLOOKUP($A563,'Medical Examinations'!$A$1:$J$2336,8,FALSE)</f>
        <v>No</v>
      </c>
      <c r="J563" s="18" t="str">
        <f>VLOOKUP($A563,'Medical Examinations'!$A$1:$J$2336,9,FALSE)</f>
        <v>Obesity</v>
      </c>
      <c r="K563" s="18" t="str">
        <f>VLOOKUP($A563,'Medical Examinations'!$A$1:$J$2336,10,FALSE)</f>
        <v>Diabetes</v>
      </c>
      <c r="L563" s="18" t="str">
        <f>VLOOKUP($A563,'Hospitalisation Details'!$A$2:$K$2338,10,FALSE)</f>
        <v>26-Jul-1970</v>
      </c>
      <c r="M563" s="40">
        <f>VLOOKUP($A563,'Hospitalisation Details'!$A$2:$K$2338,6,FALSE)</f>
        <v>17584.72</v>
      </c>
      <c r="N563" s="18" t="str">
        <f>VLOOKUP($A563,'Hospitalisation Details'!$A$2:$K$2338,7,FALSE)</f>
        <v>tier - 1</v>
      </c>
      <c r="O563" s="18" t="str">
        <f>VLOOKUP($A563,'Hospitalisation Details'!$A$2:$K$2338,8,FALSE)</f>
        <v>tier - 3</v>
      </c>
      <c r="P563" s="18" t="str">
        <f>VLOOKUP($A563,'Hospitalisation Details'!$A$2:$K$2338,9,FALSE)</f>
        <v>R1012</v>
      </c>
      <c r="Q563" s="43">
        <f>VLOOKUP($A563,'Hospitalisation Details'!$A$2:$K$2338,11,FALSE)</f>
        <v>52</v>
      </c>
    </row>
    <row r="564" spans="1:17" ht="15.75" hidden="1">
      <c r="A564" s="41" t="s">
        <v>1807</v>
      </c>
      <c r="B564" s="39" t="s">
        <v>2915</v>
      </c>
      <c r="C564" s="18">
        <f>VLOOKUP($A564,'Medical Examinations'!$A$1:$J$2336,2,FALSE)</f>
        <v>28.024999999999999</v>
      </c>
      <c r="D564" s="18">
        <f>VLOOKUP($A564,'Medical Examinations'!$A$1:$J$2336,3,FALSE)</f>
        <v>7.03</v>
      </c>
      <c r="E564" s="18" t="str">
        <f>VLOOKUP($A564,'Medical Examinations'!$A$1:$J$2336,4,FALSE)</f>
        <v>No</v>
      </c>
      <c r="F564" s="18" t="str">
        <f>VLOOKUP($A564,'Medical Examinations'!$A$1:$J$2336,5,FALSE)</f>
        <v>No</v>
      </c>
      <c r="G564" s="18" t="str">
        <f>VLOOKUP($A564,'Medical Examinations'!$A$1:$J$2336,6,FALSE)</f>
        <v>No</v>
      </c>
      <c r="H564" s="18">
        <f>VLOOKUP($A564,'Medical Examinations'!$A$1:$J$2336,7,FALSE)</f>
        <v>0</v>
      </c>
      <c r="I564" s="18" t="str">
        <f>VLOOKUP($A564,'Medical Examinations'!$A$1:$J$2336,8,FALSE)</f>
        <v>yes</v>
      </c>
      <c r="J564" s="18" t="str">
        <f>VLOOKUP($A564,'Medical Examinations'!$A$1:$J$2336,9,FALSE)</f>
        <v>OverWeight</v>
      </c>
      <c r="K564" s="18" t="str">
        <f>VLOOKUP($A564,'Medical Examinations'!$A$1:$J$2336,10,FALSE)</f>
        <v>Diabetes</v>
      </c>
      <c r="L564" s="18" t="str">
        <f>VLOOKUP($A564,'Hospitalisation Details'!$A$2:$K$2338,10,FALSE)</f>
        <v>25-Aug-2002</v>
      </c>
      <c r="M564" s="40">
        <f>VLOOKUP($A564,'Hospitalisation Details'!$A$2:$K$2338,6,FALSE)</f>
        <v>17560.38</v>
      </c>
      <c r="N564" s="18" t="str">
        <f>VLOOKUP($A564,'Hospitalisation Details'!$A$2:$K$2338,7,FALSE)</f>
        <v>tier - 1</v>
      </c>
      <c r="O564" s="18" t="str">
        <f>VLOOKUP($A564,'Hospitalisation Details'!$A$2:$K$2338,8,FALSE)</f>
        <v>tier - 1</v>
      </c>
      <c r="P564" s="18" t="str">
        <f>VLOOKUP($A564,'Hospitalisation Details'!$A$2:$K$2338,9,FALSE)</f>
        <v>R1012</v>
      </c>
      <c r="Q564" s="43">
        <f>VLOOKUP($A564,'Hospitalisation Details'!$A$2:$K$2338,11,FALSE)</f>
        <v>20</v>
      </c>
    </row>
    <row r="565" spans="1:17" ht="15.75">
      <c r="A565" s="42" t="s">
        <v>1806</v>
      </c>
      <c r="B565" s="6" t="s">
        <v>2916</v>
      </c>
      <c r="C565" s="18">
        <f>VLOOKUP($A565,'Medical Examinations'!$A$1:$J$2336,2,FALSE)</f>
        <v>43.32</v>
      </c>
      <c r="D565" s="18">
        <f>VLOOKUP($A565,'Medical Examinations'!$A$1:$J$2336,3,FALSE)</f>
        <v>8.75</v>
      </c>
      <c r="E565" s="18" t="str">
        <f>VLOOKUP($A565,'Medical Examinations'!$A$1:$J$2336,4,FALSE)</f>
        <v>Yes</v>
      </c>
      <c r="F565" s="18" t="str">
        <f>VLOOKUP($A565,'Medical Examinations'!$A$1:$J$2336,5,FALSE)</f>
        <v>No</v>
      </c>
      <c r="G565" s="18" t="str">
        <f>VLOOKUP($A565,'Medical Examinations'!$A$1:$J$2336,6,FALSE)</f>
        <v>Yes</v>
      </c>
      <c r="H565" s="18">
        <f>VLOOKUP($A565,'Medical Examinations'!$A$1:$J$2336,7,FALSE)</f>
        <v>1</v>
      </c>
      <c r="I565" s="18" t="str">
        <f>VLOOKUP($A565,'Medical Examinations'!$A$1:$J$2336,8,FALSE)</f>
        <v>No</v>
      </c>
      <c r="J565" s="18" t="str">
        <f>VLOOKUP($A565,'Medical Examinations'!$A$1:$J$2336,9,FALSE)</f>
        <v>Obesity</v>
      </c>
      <c r="K565" s="18" t="str">
        <f>VLOOKUP($A565,'Medical Examinations'!$A$1:$J$2336,10,FALSE)</f>
        <v>Diabetes</v>
      </c>
      <c r="L565" s="18" t="str">
        <f>VLOOKUP($A565,'Hospitalisation Details'!$A$2:$K$2338,10,FALSE)</f>
        <v>16-Nov-1963</v>
      </c>
      <c r="M565" s="40">
        <f>VLOOKUP($A565,'Hospitalisation Details'!$A$2:$K$2338,6,FALSE)</f>
        <v>17556.88</v>
      </c>
      <c r="N565" s="18" t="str">
        <f>VLOOKUP($A565,'Hospitalisation Details'!$A$2:$K$2338,7,FALSE)</f>
        <v>tier - 1</v>
      </c>
      <c r="O565" s="18" t="str">
        <f>VLOOKUP($A565,'Hospitalisation Details'!$A$2:$K$2338,8,FALSE)</f>
        <v>tier - 2</v>
      </c>
      <c r="P565" s="18" t="str">
        <f>VLOOKUP($A565,'Hospitalisation Details'!$A$2:$K$2338,9,FALSE)</f>
        <v>R1012</v>
      </c>
      <c r="Q565" s="43">
        <f>VLOOKUP($A565,'Hospitalisation Details'!$A$2:$K$2338,11,FALSE)</f>
        <v>59</v>
      </c>
    </row>
    <row r="566" spans="1:17" ht="15.75">
      <c r="A566" s="41" t="s">
        <v>1805</v>
      </c>
      <c r="B566" s="39" t="s">
        <v>2917</v>
      </c>
      <c r="C566" s="18">
        <f>VLOOKUP($A566,'Medical Examinations'!$A$1:$J$2336,2,FALSE)</f>
        <v>45.92</v>
      </c>
      <c r="D566" s="18">
        <f>VLOOKUP($A566,'Medical Examinations'!$A$1:$J$2336,3,FALSE)</f>
        <v>9.51</v>
      </c>
      <c r="E566" s="18" t="str">
        <f>VLOOKUP($A566,'Medical Examinations'!$A$1:$J$2336,4,FALSE)</f>
        <v>No</v>
      </c>
      <c r="F566" s="18" t="str">
        <f>VLOOKUP($A566,'Medical Examinations'!$A$1:$J$2336,5,FALSE)</f>
        <v>No</v>
      </c>
      <c r="G566" s="18" t="str">
        <f>VLOOKUP($A566,'Medical Examinations'!$A$1:$J$2336,6,FALSE)</f>
        <v>No</v>
      </c>
      <c r="H566" s="18">
        <f>VLOOKUP($A566,'Medical Examinations'!$A$1:$J$2336,7,FALSE)</f>
        <v>0</v>
      </c>
      <c r="I566" s="18" t="str">
        <f>VLOOKUP($A566,'Medical Examinations'!$A$1:$J$2336,8,FALSE)</f>
        <v>No</v>
      </c>
      <c r="J566" s="18" t="str">
        <f>VLOOKUP($A566,'Medical Examinations'!$A$1:$J$2336,9,FALSE)</f>
        <v>Obesity</v>
      </c>
      <c r="K566" s="18" t="str">
        <f>VLOOKUP($A566,'Medical Examinations'!$A$1:$J$2336,10,FALSE)</f>
        <v>Diabetes</v>
      </c>
      <c r="L566" s="18" t="str">
        <f>VLOOKUP($A566,'Hospitalisation Details'!$A$2:$K$2338,10,FALSE)</f>
        <v>12-Jul-1968</v>
      </c>
      <c r="M566" s="40">
        <f>VLOOKUP($A566,'Hospitalisation Details'!$A$2:$K$2338,6,FALSE)</f>
        <v>17507.47</v>
      </c>
      <c r="N566" s="18" t="str">
        <f>VLOOKUP($A566,'Hospitalisation Details'!$A$2:$K$2338,7,FALSE)</f>
        <v>tier - 1</v>
      </c>
      <c r="O566" s="18" t="str">
        <f>VLOOKUP($A566,'Hospitalisation Details'!$A$2:$K$2338,8,FALSE)</f>
        <v>tier - 1</v>
      </c>
      <c r="P566" s="18" t="str">
        <f>VLOOKUP($A566,'Hospitalisation Details'!$A$2:$K$2338,9,FALSE)</f>
        <v>R1026</v>
      </c>
      <c r="Q566" s="43">
        <f>VLOOKUP($A566,'Hospitalisation Details'!$A$2:$K$2338,11,FALSE)</f>
        <v>54</v>
      </c>
    </row>
    <row r="567" spans="1:17" ht="15.75">
      <c r="A567" s="42" t="s">
        <v>1804</v>
      </c>
      <c r="B567" s="6" t="s">
        <v>2918</v>
      </c>
      <c r="C567" s="18">
        <f>VLOOKUP($A567,'Medical Examinations'!$A$1:$J$2336,2,FALSE)</f>
        <v>44.03</v>
      </c>
      <c r="D567" s="18">
        <f>VLOOKUP($A567,'Medical Examinations'!$A$1:$J$2336,3,FALSE)</f>
        <v>9.36</v>
      </c>
      <c r="E567" s="18" t="str">
        <f>VLOOKUP($A567,'Medical Examinations'!$A$1:$J$2336,4,FALSE)</f>
        <v>No</v>
      </c>
      <c r="F567" s="18" t="str">
        <f>VLOOKUP($A567,'Medical Examinations'!$A$1:$J$2336,5,FALSE)</f>
        <v>No</v>
      </c>
      <c r="G567" s="18" t="str">
        <f>VLOOKUP($A567,'Medical Examinations'!$A$1:$J$2336,6,FALSE)</f>
        <v>No</v>
      </c>
      <c r="H567" s="18">
        <f>VLOOKUP($A567,'Medical Examinations'!$A$1:$J$2336,7,FALSE)</f>
        <v>0</v>
      </c>
      <c r="I567" s="18" t="str">
        <f>VLOOKUP($A567,'Medical Examinations'!$A$1:$J$2336,8,FALSE)</f>
        <v>No</v>
      </c>
      <c r="J567" s="18" t="str">
        <f>VLOOKUP($A567,'Medical Examinations'!$A$1:$J$2336,9,FALSE)</f>
        <v>Obesity</v>
      </c>
      <c r="K567" s="18" t="str">
        <f>VLOOKUP($A567,'Medical Examinations'!$A$1:$J$2336,10,FALSE)</f>
        <v>Diabetes</v>
      </c>
      <c r="L567" s="18" t="str">
        <f>VLOOKUP($A567,'Hospitalisation Details'!$A$2:$K$2338,10,FALSE)</f>
        <v>16-Jun-1965</v>
      </c>
      <c r="M567" s="40">
        <f>VLOOKUP($A567,'Hospitalisation Details'!$A$2:$K$2338,6,FALSE)</f>
        <v>17505.650000000001</v>
      </c>
      <c r="N567" s="18" t="str">
        <f>VLOOKUP($A567,'Hospitalisation Details'!$A$2:$K$2338,7,FALSE)</f>
        <v>tier - 1</v>
      </c>
      <c r="O567" s="18" t="str">
        <f>VLOOKUP($A567,'Hospitalisation Details'!$A$2:$K$2338,8,FALSE)</f>
        <v>tier - 2</v>
      </c>
      <c r="P567" s="18" t="str">
        <f>VLOOKUP($A567,'Hospitalisation Details'!$A$2:$K$2338,9,FALSE)</f>
        <v>R1023</v>
      </c>
      <c r="Q567" s="43">
        <f>VLOOKUP($A567,'Hospitalisation Details'!$A$2:$K$2338,11,FALSE)</f>
        <v>57</v>
      </c>
    </row>
    <row r="568" spans="1:17" ht="15.75" hidden="1">
      <c r="A568" s="41" t="s">
        <v>1803</v>
      </c>
      <c r="B568" s="39" t="s">
        <v>2919</v>
      </c>
      <c r="C568" s="18">
        <f>VLOOKUP($A568,'Medical Examinations'!$A$1:$J$2336,2,FALSE)</f>
        <v>24.6</v>
      </c>
      <c r="D568" s="18">
        <f>VLOOKUP($A568,'Medical Examinations'!$A$1:$J$2336,3,FALSE)</f>
        <v>4.8099999999999996</v>
      </c>
      <c r="E568" s="18" t="str">
        <f>VLOOKUP($A568,'Medical Examinations'!$A$1:$J$2336,4,FALSE)</f>
        <v>No</v>
      </c>
      <c r="F568" s="18" t="str">
        <f>VLOOKUP($A568,'Medical Examinations'!$A$1:$J$2336,5,FALSE)</f>
        <v>No</v>
      </c>
      <c r="G568" s="18" t="str">
        <f>VLOOKUP($A568,'Medical Examinations'!$A$1:$J$2336,6,FALSE)</f>
        <v>No</v>
      </c>
      <c r="H568" s="18">
        <f>VLOOKUP($A568,'Medical Examinations'!$A$1:$J$2336,7,FALSE)</f>
        <v>0</v>
      </c>
      <c r="I568" s="18" t="str">
        <f>VLOOKUP($A568,'Medical Examinations'!$A$1:$J$2336,8,FALSE)</f>
        <v>yes</v>
      </c>
      <c r="J568" s="18" t="str">
        <f>VLOOKUP($A568,'Medical Examinations'!$A$1:$J$2336,9,FALSE)</f>
        <v>Healthy Weight</v>
      </c>
      <c r="K568" s="18" t="str">
        <f>VLOOKUP($A568,'Medical Examinations'!$A$1:$J$2336,10,FALSE)</f>
        <v>Normal</v>
      </c>
      <c r="L568" s="18" t="str">
        <f>VLOOKUP($A568,'Hospitalisation Details'!$A$2:$K$2338,10,FALSE)</f>
        <v>29-Dec-1990</v>
      </c>
      <c r="M568" s="40">
        <f>VLOOKUP($A568,'Hospitalisation Details'!$A$2:$K$2338,6,FALSE)</f>
        <v>17496.310000000001</v>
      </c>
      <c r="N568" s="18" t="str">
        <f>VLOOKUP($A568,'Hospitalisation Details'!$A$2:$K$2338,7,FALSE)</f>
        <v>tier - 1</v>
      </c>
      <c r="O568" s="18" t="str">
        <f>VLOOKUP($A568,'Hospitalisation Details'!$A$2:$K$2338,8,FALSE)</f>
        <v>tier - 2</v>
      </c>
      <c r="P568" s="18" t="str">
        <f>VLOOKUP($A568,'Hospitalisation Details'!$A$2:$K$2338,9,FALSE)</f>
        <v>R1011</v>
      </c>
      <c r="Q568" s="43">
        <f>VLOOKUP($A568,'Hospitalisation Details'!$A$2:$K$2338,11,FALSE)</f>
        <v>32</v>
      </c>
    </row>
    <row r="569" spans="1:17" ht="15.75">
      <c r="A569" s="42" t="s">
        <v>1802</v>
      </c>
      <c r="B569" s="6" t="s">
        <v>2920</v>
      </c>
      <c r="C569" s="18">
        <f>VLOOKUP($A569,'Medical Examinations'!$A$1:$J$2336,2,FALSE)</f>
        <v>49.15</v>
      </c>
      <c r="D569" s="18">
        <f>VLOOKUP($A569,'Medical Examinations'!$A$1:$J$2336,3,FALSE)</f>
        <v>8.08</v>
      </c>
      <c r="E569" s="18" t="str">
        <f>VLOOKUP($A569,'Medical Examinations'!$A$1:$J$2336,4,FALSE)</f>
        <v>No</v>
      </c>
      <c r="F569" s="18" t="str">
        <f>VLOOKUP($A569,'Medical Examinations'!$A$1:$J$2336,5,FALSE)</f>
        <v>No</v>
      </c>
      <c r="G569" s="18" t="str">
        <f>VLOOKUP($A569,'Medical Examinations'!$A$1:$J$2336,6,FALSE)</f>
        <v>No</v>
      </c>
      <c r="H569" s="18">
        <f>VLOOKUP($A569,'Medical Examinations'!$A$1:$J$2336,7,FALSE)</f>
        <v>0</v>
      </c>
      <c r="I569" s="18" t="str">
        <f>VLOOKUP($A569,'Medical Examinations'!$A$1:$J$2336,8,FALSE)</f>
        <v>No</v>
      </c>
      <c r="J569" s="18" t="str">
        <f>VLOOKUP($A569,'Medical Examinations'!$A$1:$J$2336,9,FALSE)</f>
        <v>Obesity</v>
      </c>
      <c r="K569" s="18" t="str">
        <f>VLOOKUP($A569,'Medical Examinations'!$A$1:$J$2336,10,FALSE)</f>
        <v>Diabetes</v>
      </c>
      <c r="L569" s="18" t="str">
        <f>VLOOKUP($A569,'Hospitalisation Details'!$A$2:$K$2338,10,FALSE)</f>
        <v>8-Jun-1971</v>
      </c>
      <c r="M569" s="40">
        <f>VLOOKUP($A569,'Hospitalisation Details'!$A$2:$K$2338,6,FALSE)</f>
        <v>17479.53</v>
      </c>
      <c r="N569" s="18" t="str">
        <f>VLOOKUP($A569,'Hospitalisation Details'!$A$2:$K$2338,7,FALSE)</f>
        <v>tier - 1</v>
      </c>
      <c r="O569" s="18" t="str">
        <f>VLOOKUP($A569,'Hospitalisation Details'!$A$2:$K$2338,8,FALSE)</f>
        <v>tier - 1</v>
      </c>
      <c r="P569" s="18" t="str">
        <f>VLOOKUP($A569,'Hospitalisation Details'!$A$2:$K$2338,9,FALSE)</f>
        <v>R1012</v>
      </c>
      <c r="Q569" s="43">
        <f>VLOOKUP($A569,'Hospitalisation Details'!$A$2:$K$2338,11,FALSE)</f>
        <v>52</v>
      </c>
    </row>
    <row r="570" spans="1:17" ht="15.75" hidden="1">
      <c r="A570" s="41" t="s">
        <v>1801</v>
      </c>
      <c r="B570" s="39" t="s">
        <v>2921</v>
      </c>
      <c r="C570" s="18">
        <f>VLOOKUP($A570,'Medical Examinations'!$A$1:$J$2336,2,FALSE)</f>
        <v>28.31</v>
      </c>
      <c r="D570" s="18">
        <f>VLOOKUP($A570,'Medical Examinations'!$A$1:$J$2336,3,FALSE)</f>
        <v>6.29</v>
      </c>
      <c r="E570" s="18" t="str">
        <f>VLOOKUP($A570,'Medical Examinations'!$A$1:$J$2336,4,FALSE)</f>
        <v>No</v>
      </c>
      <c r="F570" s="18" t="str">
        <f>VLOOKUP($A570,'Medical Examinations'!$A$1:$J$2336,5,FALSE)</f>
        <v>No</v>
      </c>
      <c r="G570" s="18" t="str">
        <f>VLOOKUP($A570,'Medical Examinations'!$A$1:$J$2336,6,FALSE)</f>
        <v>Yes</v>
      </c>
      <c r="H570" s="18">
        <f>VLOOKUP($A570,'Medical Examinations'!$A$1:$J$2336,7,FALSE)</f>
        <v>1</v>
      </c>
      <c r="I570" s="18" t="str">
        <f>VLOOKUP($A570,'Medical Examinations'!$A$1:$J$2336,8,FALSE)</f>
        <v>yes</v>
      </c>
      <c r="J570" s="18" t="str">
        <f>VLOOKUP($A570,'Medical Examinations'!$A$1:$J$2336,9,FALSE)</f>
        <v>OverWeight</v>
      </c>
      <c r="K570" s="18" t="str">
        <f>VLOOKUP($A570,'Medical Examinations'!$A$1:$J$2336,10,FALSE)</f>
        <v>Prediabetes</v>
      </c>
      <c r="L570" s="18" t="str">
        <f>VLOOKUP($A570,'Hospitalisation Details'!$A$2:$K$2338,10,FALSE)</f>
        <v>2-Nov-2003</v>
      </c>
      <c r="M570" s="40">
        <f>VLOOKUP($A570,'Hospitalisation Details'!$A$2:$K$2338,6,FALSE)</f>
        <v>17468.98</v>
      </c>
      <c r="N570" s="18" t="str">
        <f>VLOOKUP($A570,'Hospitalisation Details'!$A$2:$K$2338,7,FALSE)</f>
        <v>tier - 2</v>
      </c>
      <c r="O570" s="18" t="str">
        <f>VLOOKUP($A570,'Hospitalisation Details'!$A$2:$K$2338,8,FALSE)</f>
        <v>tier - 1</v>
      </c>
      <c r="P570" s="18" t="str">
        <f>VLOOKUP($A570,'Hospitalisation Details'!$A$2:$K$2338,9,FALSE)</f>
        <v>R1012</v>
      </c>
      <c r="Q570" s="43">
        <f>VLOOKUP($A570,'Hospitalisation Details'!$A$2:$K$2338,11,FALSE)</f>
        <v>19</v>
      </c>
    </row>
    <row r="571" spans="1:17" ht="15.75" hidden="1">
      <c r="A571" s="42" t="s">
        <v>1800</v>
      </c>
      <c r="B571" s="6" t="s">
        <v>2922</v>
      </c>
      <c r="C571" s="18">
        <f>VLOOKUP($A571,'Medical Examinations'!$A$1:$J$2336,2,FALSE)</f>
        <v>22.99</v>
      </c>
      <c r="D571" s="18">
        <f>VLOOKUP($A571,'Medical Examinations'!$A$1:$J$2336,3,FALSE)</f>
        <v>6.29</v>
      </c>
      <c r="E571" s="18" t="str">
        <f>VLOOKUP($A571,'Medical Examinations'!$A$1:$J$2336,4,FALSE)</f>
        <v>No</v>
      </c>
      <c r="F571" s="18" t="str">
        <f>VLOOKUP($A571,'Medical Examinations'!$A$1:$J$2336,5,FALSE)</f>
        <v>No</v>
      </c>
      <c r="G571" s="18" t="str">
        <f>VLOOKUP($A571,'Medical Examinations'!$A$1:$J$2336,6,FALSE)</f>
        <v>No</v>
      </c>
      <c r="H571" s="18">
        <f>VLOOKUP($A571,'Medical Examinations'!$A$1:$J$2336,7,FALSE)</f>
        <v>1</v>
      </c>
      <c r="I571" s="18" t="str">
        <f>VLOOKUP($A571,'Medical Examinations'!$A$1:$J$2336,8,FALSE)</f>
        <v>yes</v>
      </c>
      <c r="J571" s="18" t="str">
        <f>VLOOKUP($A571,'Medical Examinations'!$A$1:$J$2336,9,FALSE)</f>
        <v>Healthy Weight</v>
      </c>
      <c r="K571" s="18" t="str">
        <f>VLOOKUP($A571,'Medical Examinations'!$A$1:$J$2336,10,FALSE)</f>
        <v>Prediabetes</v>
      </c>
      <c r="L571" s="18" t="str">
        <f>VLOOKUP($A571,'Hospitalisation Details'!$A$2:$K$2338,10,FALSE)</f>
        <v>18-Oct-1992</v>
      </c>
      <c r="M571" s="40">
        <f>VLOOKUP($A571,'Hospitalisation Details'!$A$2:$K$2338,6,FALSE)</f>
        <v>17361.77</v>
      </c>
      <c r="N571" s="18" t="str">
        <f>VLOOKUP($A571,'Hospitalisation Details'!$A$2:$K$2338,7,FALSE)</f>
        <v>tier - 2</v>
      </c>
      <c r="O571" s="18" t="str">
        <f>VLOOKUP($A571,'Hospitalisation Details'!$A$2:$K$2338,8,FALSE)</f>
        <v>tier - 1</v>
      </c>
      <c r="P571" s="18" t="str">
        <f>VLOOKUP($A571,'Hospitalisation Details'!$A$2:$K$2338,9,FALSE)</f>
        <v>R1012</v>
      </c>
      <c r="Q571" s="43">
        <f>VLOOKUP($A571,'Hospitalisation Details'!$A$2:$K$2338,11,FALSE)</f>
        <v>30</v>
      </c>
    </row>
    <row r="572" spans="1:17" ht="15.75" hidden="1">
      <c r="A572" s="41" t="s">
        <v>1799</v>
      </c>
      <c r="B572" s="39" t="s">
        <v>2923</v>
      </c>
      <c r="C572" s="18">
        <f>VLOOKUP($A572,'Medical Examinations'!$A$1:$J$2336,2,FALSE)</f>
        <v>29.07</v>
      </c>
      <c r="D572" s="18">
        <f>VLOOKUP($A572,'Medical Examinations'!$A$1:$J$2336,3,FALSE)</f>
        <v>5.12</v>
      </c>
      <c r="E572" s="18" t="str">
        <f>VLOOKUP($A572,'Medical Examinations'!$A$1:$J$2336,4,FALSE)</f>
        <v>No</v>
      </c>
      <c r="F572" s="18" t="str">
        <f>VLOOKUP($A572,'Medical Examinations'!$A$1:$J$2336,5,FALSE)</f>
        <v>No</v>
      </c>
      <c r="G572" s="18" t="str">
        <f>VLOOKUP($A572,'Medical Examinations'!$A$1:$J$2336,6,FALSE)</f>
        <v>Yes</v>
      </c>
      <c r="H572" s="18">
        <f>VLOOKUP($A572,'Medical Examinations'!$A$1:$J$2336,7,FALSE)</f>
        <v>1</v>
      </c>
      <c r="I572" s="18" t="str">
        <f>VLOOKUP($A572,'Medical Examinations'!$A$1:$J$2336,8,FALSE)</f>
        <v>yes</v>
      </c>
      <c r="J572" s="18" t="str">
        <f>VLOOKUP($A572,'Medical Examinations'!$A$1:$J$2336,9,FALSE)</f>
        <v>OverWeight</v>
      </c>
      <c r="K572" s="18" t="str">
        <f>VLOOKUP($A572,'Medical Examinations'!$A$1:$J$2336,10,FALSE)</f>
        <v>Normal</v>
      </c>
      <c r="L572" s="18" t="str">
        <f>VLOOKUP($A572,'Hospitalisation Details'!$A$2:$K$2338,10,FALSE)</f>
        <v>1-Nov-2003</v>
      </c>
      <c r="M572" s="40">
        <f>VLOOKUP($A572,'Hospitalisation Details'!$A$2:$K$2338,6,FALSE)</f>
        <v>17352.68</v>
      </c>
      <c r="N572" s="18" t="str">
        <f>VLOOKUP($A572,'Hospitalisation Details'!$A$2:$K$2338,7,FALSE)</f>
        <v>tier - 2</v>
      </c>
      <c r="O572" s="18" t="str">
        <f>VLOOKUP($A572,'Hospitalisation Details'!$A$2:$K$2338,8,FALSE)</f>
        <v>tier - 3</v>
      </c>
      <c r="P572" s="18" t="str">
        <f>VLOOKUP($A572,'Hospitalisation Details'!$A$2:$K$2338,9,FALSE)</f>
        <v>R1012</v>
      </c>
      <c r="Q572" s="43">
        <f>VLOOKUP($A572,'Hospitalisation Details'!$A$2:$K$2338,11,FALSE)</f>
        <v>19</v>
      </c>
    </row>
    <row r="573" spans="1:17" ht="15.75">
      <c r="A573" s="42" t="s">
        <v>1798</v>
      </c>
      <c r="B573" s="6" t="s">
        <v>2924</v>
      </c>
      <c r="C573" s="18">
        <f>VLOOKUP($A573,'Medical Examinations'!$A$1:$J$2336,2,FALSE)</f>
        <v>42.02</v>
      </c>
      <c r="D573" s="18">
        <f>VLOOKUP($A573,'Medical Examinations'!$A$1:$J$2336,3,FALSE)</f>
        <v>9.9499999999999993</v>
      </c>
      <c r="E573" s="18" t="str">
        <f>VLOOKUP($A573,'Medical Examinations'!$A$1:$J$2336,4,FALSE)</f>
        <v>Yes</v>
      </c>
      <c r="F573" s="18" t="str">
        <f>VLOOKUP($A573,'Medical Examinations'!$A$1:$J$2336,5,FALSE)</f>
        <v>No</v>
      </c>
      <c r="G573" s="18" t="str">
        <f>VLOOKUP($A573,'Medical Examinations'!$A$1:$J$2336,6,FALSE)</f>
        <v>Yes</v>
      </c>
      <c r="H573" s="18">
        <f>VLOOKUP($A573,'Medical Examinations'!$A$1:$J$2336,7,FALSE)</f>
        <v>1</v>
      </c>
      <c r="I573" s="18" t="str">
        <f>VLOOKUP($A573,'Medical Examinations'!$A$1:$J$2336,8,FALSE)</f>
        <v>No</v>
      </c>
      <c r="J573" s="18" t="str">
        <f>VLOOKUP($A573,'Medical Examinations'!$A$1:$J$2336,9,FALSE)</f>
        <v>Obesity</v>
      </c>
      <c r="K573" s="18" t="str">
        <f>VLOOKUP($A573,'Medical Examinations'!$A$1:$J$2336,10,FALSE)</f>
        <v>Diabetes</v>
      </c>
      <c r="L573" s="18" t="str">
        <f>VLOOKUP($A573,'Hospitalisation Details'!$A$2:$K$2338,10,FALSE)</f>
        <v>12-Jul-1963</v>
      </c>
      <c r="M573" s="40">
        <f>VLOOKUP($A573,'Hospitalisation Details'!$A$2:$K$2338,6,FALSE)</f>
        <v>17337.580000000002</v>
      </c>
      <c r="N573" s="18" t="str">
        <f>VLOOKUP($A573,'Hospitalisation Details'!$A$2:$K$2338,7,FALSE)</f>
        <v>tier - 2</v>
      </c>
      <c r="O573" s="18" t="str">
        <f>VLOOKUP($A573,'Hospitalisation Details'!$A$2:$K$2338,8,FALSE)</f>
        <v>tier - 3</v>
      </c>
      <c r="P573" s="18" t="str">
        <f>VLOOKUP($A573,'Hospitalisation Details'!$A$2:$K$2338,9,FALSE)</f>
        <v>R1023</v>
      </c>
      <c r="Q573" s="43">
        <f>VLOOKUP($A573,'Hospitalisation Details'!$A$2:$K$2338,11,FALSE)</f>
        <v>59</v>
      </c>
    </row>
    <row r="574" spans="1:17" ht="15.75">
      <c r="A574" s="41" t="s">
        <v>1797</v>
      </c>
      <c r="B574" s="39" t="s">
        <v>2925</v>
      </c>
      <c r="C574" s="18">
        <f>VLOOKUP($A574,'Medical Examinations'!$A$1:$J$2336,2,FALSE)</f>
        <v>49.07</v>
      </c>
      <c r="D574" s="18">
        <f>VLOOKUP($A574,'Medical Examinations'!$A$1:$J$2336,3,FALSE)</f>
        <v>9.08</v>
      </c>
      <c r="E574" s="18" t="str">
        <f>VLOOKUP($A574,'Medical Examinations'!$A$1:$J$2336,4,FALSE)</f>
        <v>Yes</v>
      </c>
      <c r="F574" s="18" t="str">
        <f>VLOOKUP($A574,'Medical Examinations'!$A$1:$J$2336,5,FALSE)</f>
        <v>No</v>
      </c>
      <c r="G574" s="18" t="str">
        <f>VLOOKUP($A574,'Medical Examinations'!$A$1:$J$2336,6,FALSE)</f>
        <v>No</v>
      </c>
      <c r="H574" s="18">
        <f>VLOOKUP($A574,'Medical Examinations'!$A$1:$J$2336,7,FALSE)</f>
        <v>1</v>
      </c>
      <c r="I574" s="18" t="str">
        <f>VLOOKUP($A574,'Medical Examinations'!$A$1:$J$2336,8,FALSE)</f>
        <v>No</v>
      </c>
      <c r="J574" s="18" t="str">
        <f>VLOOKUP($A574,'Medical Examinations'!$A$1:$J$2336,9,FALSE)</f>
        <v>Obesity</v>
      </c>
      <c r="K574" s="18" t="str">
        <f>VLOOKUP($A574,'Medical Examinations'!$A$1:$J$2336,10,FALSE)</f>
        <v>Diabetes</v>
      </c>
      <c r="L574" s="18" t="str">
        <f>VLOOKUP($A574,'Hospitalisation Details'!$A$2:$K$2338,10,FALSE)</f>
        <v>25-Aug-1975</v>
      </c>
      <c r="M574" s="40">
        <f>VLOOKUP($A574,'Hospitalisation Details'!$A$2:$K$2338,6,FALSE)</f>
        <v>17253.43</v>
      </c>
      <c r="N574" s="18" t="str">
        <f>VLOOKUP($A574,'Hospitalisation Details'!$A$2:$K$2338,7,FALSE)</f>
        <v>tier - 2</v>
      </c>
      <c r="O574" s="18" t="str">
        <f>VLOOKUP($A574,'Hospitalisation Details'!$A$2:$K$2338,8,FALSE)</f>
        <v>tier - 3</v>
      </c>
      <c r="P574" s="18" t="str">
        <f>VLOOKUP($A574,'Hospitalisation Details'!$A$2:$K$2338,9,FALSE)</f>
        <v>R1026</v>
      </c>
      <c r="Q574" s="43">
        <f>VLOOKUP($A574,'Hospitalisation Details'!$A$2:$K$2338,11,FALSE)</f>
        <v>47</v>
      </c>
    </row>
    <row r="575" spans="1:17" ht="15.75" hidden="1">
      <c r="A575" s="42" t="s">
        <v>1796</v>
      </c>
      <c r="B575" s="6" t="s">
        <v>2926</v>
      </c>
      <c r="C575" s="18">
        <f>VLOOKUP($A575,'Medical Examinations'!$A$1:$J$2336,2,FALSE)</f>
        <v>19.8</v>
      </c>
      <c r="D575" s="18">
        <f>VLOOKUP($A575,'Medical Examinations'!$A$1:$J$2336,3,FALSE)</f>
        <v>4.82</v>
      </c>
      <c r="E575" s="18" t="str">
        <f>VLOOKUP($A575,'Medical Examinations'!$A$1:$J$2336,4,FALSE)</f>
        <v>No</v>
      </c>
      <c r="F575" s="18" t="str">
        <f>VLOOKUP($A575,'Medical Examinations'!$A$1:$J$2336,5,FALSE)</f>
        <v>No</v>
      </c>
      <c r="G575" s="18" t="str">
        <f>VLOOKUP($A575,'Medical Examinations'!$A$1:$J$2336,6,FALSE)</f>
        <v>No</v>
      </c>
      <c r="H575" s="18">
        <f>VLOOKUP($A575,'Medical Examinations'!$A$1:$J$2336,7,FALSE)</f>
        <v>0</v>
      </c>
      <c r="I575" s="18" t="str">
        <f>VLOOKUP($A575,'Medical Examinations'!$A$1:$J$2336,8,FALSE)</f>
        <v>yes</v>
      </c>
      <c r="J575" s="18" t="str">
        <f>VLOOKUP($A575,'Medical Examinations'!$A$1:$J$2336,9,FALSE)</f>
        <v>Healthy Weight</v>
      </c>
      <c r="K575" s="18" t="str">
        <f>VLOOKUP($A575,'Medical Examinations'!$A$1:$J$2336,10,FALSE)</f>
        <v>Normal</v>
      </c>
      <c r="L575" s="18" t="str">
        <f>VLOOKUP($A575,'Hospitalisation Details'!$A$2:$K$2338,10,FALSE)</f>
        <v>22-Oct-1982</v>
      </c>
      <c r="M575" s="40">
        <f>VLOOKUP($A575,'Hospitalisation Details'!$A$2:$K$2338,6,FALSE)</f>
        <v>17179.52</v>
      </c>
      <c r="N575" s="18" t="str">
        <f>VLOOKUP($A575,'Hospitalisation Details'!$A$2:$K$2338,7,FALSE)</f>
        <v>tier - 2</v>
      </c>
      <c r="O575" s="18" t="str">
        <f>VLOOKUP($A575,'Hospitalisation Details'!$A$2:$K$2338,8,FALSE)</f>
        <v>tier - 1</v>
      </c>
      <c r="P575" s="18" t="str">
        <f>VLOOKUP($A575,'Hospitalisation Details'!$A$2:$K$2338,9,FALSE)</f>
        <v>R1013</v>
      </c>
      <c r="Q575" s="43">
        <f>VLOOKUP($A575,'Hospitalisation Details'!$A$2:$K$2338,11,FALSE)</f>
        <v>40</v>
      </c>
    </row>
    <row r="576" spans="1:17" ht="15.75" hidden="1">
      <c r="A576" s="41" t="s">
        <v>1795</v>
      </c>
      <c r="B576" s="39" t="s">
        <v>2927</v>
      </c>
      <c r="C576" s="18">
        <f>VLOOKUP($A576,'Medical Examinations'!$A$1:$J$2336,2,FALSE)</f>
        <v>27.36</v>
      </c>
      <c r="D576" s="18">
        <f>VLOOKUP($A576,'Medical Examinations'!$A$1:$J$2336,3,FALSE)</f>
        <v>4.6500000000000004</v>
      </c>
      <c r="E576" s="18" t="str">
        <f>VLOOKUP($A576,'Medical Examinations'!$A$1:$J$2336,4,FALSE)</f>
        <v>No</v>
      </c>
      <c r="F576" s="18" t="str">
        <f>VLOOKUP($A576,'Medical Examinations'!$A$1:$J$2336,5,FALSE)</f>
        <v>yes</v>
      </c>
      <c r="G576" s="18" t="str">
        <f>VLOOKUP($A576,'Medical Examinations'!$A$1:$J$2336,6,FALSE)</f>
        <v>No</v>
      </c>
      <c r="H576" s="18">
        <f>VLOOKUP($A576,'Medical Examinations'!$A$1:$J$2336,7,FALSE)</f>
        <v>1</v>
      </c>
      <c r="I576" s="18" t="str">
        <f>VLOOKUP($A576,'Medical Examinations'!$A$1:$J$2336,8,FALSE)</f>
        <v>yes</v>
      </c>
      <c r="J576" s="18" t="str">
        <f>VLOOKUP($A576,'Medical Examinations'!$A$1:$J$2336,9,FALSE)</f>
        <v>OverWeight</v>
      </c>
      <c r="K576" s="18" t="str">
        <f>VLOOKUP($A576,'Medical Examinations'!$A$1:$J$2336,10,FALSE)</f>
        <v>Normal</v>
      </c>
      <c r="L576" s="18" t="str">
        <f>VLOOKUP($A576,'Hospitalisation Details'!$A$2:$K$2338,10,FALSE)</f>
        <v>18-Aug-2004</v>
      </c>
      <c r="M576" s="40">
        <f>VLOOKUP($A576,'Hospitalisation Details'!$A$2:$K$2338,6,FALSE)</f>
        <v>17178.68</v>
      </c>
      <c r="N576" s="18" t="str">
        <f>VLOOKUP($A576,'Hospitalisation Details'!$A$2:$K$2338,7,FALSE)</f>
        <v>tier - 2</v>
      </c>
      <c r="O576" s="18" t="str">
        <f>VLOOKUP($A576,'Hospitalisation Details'!$A$2:$K$2338,8,FALSE)</f>
        <v>tier - 2</v>
      </c>
      <c r="P576" s="18" t="str">
        <f>VLOOKUP($A576,'Hospitalisation Details'!$A$2:$K$2338,9,FALSE)</f>
        <v>R1019</v>
      </c>
      <c r="Q576" s="43">
        <f>VLOOKUP($A576,'Hospitalisation Details'!$A$2:$K$2338,11,FALSE)</f>
        <v>18</v>
      </c>
    </row>
    <row r="577" spans="1:17" ht="15.75">
      <c r="A577" s="42" t="s">
        <v>1794</v>
      </c>
      <c r="B577" s="6" t="s">
        <v>2928</v>
      </c>
      <c r="C577" s="18">
        <f>VLOOKUP($A577,'Medical Examinations'!$A$1:$J$2336,2,FALSE)</f>
        <v>42.95</v>
      </c>
      <c r="D577" s="18">
        <f>VLOOKUP($A577,'Medical Examinations'!$A$1:$J$2336,3,FALSE)</f>
        <v>5.16</v>
      </c>
      <c r="E577" s="18" t="str">
        <f>VLOOKUP($A577,'Medical Examinations'!$A$1:$J$2336,4,FALSE)</f>
        <v>Yes</v>
      </c>
      <c r="F577" s="18" t="str">
        <f>VLOOKUP($A577,'Medical Examinations'!$A$1:$J$2336,5,FALSE)</f>
        <v>No</v>
      </c>
      <c r="G577" s="18" t="str">
        <f>VLOOKUP($A577,'Medical Examinations'!$A$1:$J$2336,6,FALSE)</f>
        <v>No</v>
      </c>
      <c r="H577" s="18">
        <f>VLOOKUP($A577,'Medical Examinations'!$A$1:$J$2336,7,FALSE)</f>
        <v>1</v>
      </c>
      <c r="I577" s="18" t="str">
        <f>VLOOKUP($A577,'Medical Examinations'!$A$1:$J$2336,8,FALSE)</f>
        <v>No</v>
      </c>
      <c r="J577" s="18" t="str">
        <f>VLOOKUP($A577,'Medical Examinations'!$A$1:$J$2336,9,FALSE)</f>
        <v>Obesity</v>
      </c>
      <c r="K577" s="18" t="str">
        <f>VLOOKUP($A577,'Medical Examinations'!$A$1:$J$2336,10,FALSE)</f>
        <v>Normal</v>
      </c>
      <c r="L577" s="18" t="str">
        <f>VLOOKUP($A577,'Hospitalisation Details'!$A$2:$K$2338,10,FALSE)</f>
        <v>7-Jun-1964</v>
      </c>
      <c r="M577" s="40">
        <f>VLOOKUP($A577,'Hospitalisation Details'!$A$2:$K$2338,6,FALSE)</f>
        <v>17174.52</v>
      </c>
      <c r="N577" s="18" t="str">
        <f>VLOOKUP($A577,'Hospitalisation Details'!$A$2:$K$2338,7,FALSE)</f>
        <v>tier - 2</v>
      </c>
      <c r="O577" s="18" t="str">
        <f>VLOOKUP($A577,'Hospitalisation Details'!$A$2:$K$2338,8,FALSE)</f>
        <v>tier - 2</v>
      </c>
      <c r="P577" s="18" t="str">
        <f>VLOOKUP($A577,'Hospitalisation Details'!$A$2:$K$2338,9,FALSE)</f>
        <v>R1012</v>
      </c>
      <c r="Q577" s="43">
        <f>VLOOKUP($A577,'Hospitalisation Details'!$A$2:$K$2338,11,FALSE)</f>
        <v>59</v>
      </c>
    </row>
    <row r="578" spans="1:17" ht="15.75">
      <c r="A578" s="41" t="s">
        <v>1793</v>
      </c>
      <c r="B578" s="39" t="s">
        <v>2929</v>
      </c>
      <c r="C578" s="18">
        <f>VLOOKUP($A578,'Medical Examinations'!$A$1:$J$2336,2,FALSE)</f>
        <v>42.66</v>
      </c>
      <c r="D578" s="18">
        <f>VLOOKUP($A578,'Medical Examinations'!$A$1:$J$2336,3,FALSE)</f>
        <v>10.44</v>
      </c>
      <c r="E578" s="18" t="str">
        <f>VLOOKUP($A578,'Medical Examinations'!$A$1:$J$2336,4,FALSE)</f>
        <v>No</v>
      </c>
      <c r="F578" s="18" t="str">
        <f>VLOOKUP($A578,'Medical Examinations'!$A$1:$J$2336,5,FALSE)</f>
        <v>No</v>
      </c>
      <c r="G578" s="18" t="str">
        <f>VLOOKUP($A578,'Medical Examinations'!$A$1:$J$2336,6,FALSE)</f>
        <v>No</v>
      </c>
      <c r="H578" s="18">
        <f>VLOOKUP($A578,'Medical Examinations'!$A$1:$J$2336,7,FALSE)</f>
        <v>0</v>
      </c>
      <c r="I578" s="18" t="str">
        <f>VLOOKUP($A578,'Medical Examinations'!$A$1:$J$2336,8,FALSE)</f>
        <v>No</v>
      </c>
      <c r="J578" s="18" t="str">
        <f>VLOOKUP($A578,'Medical Examinations'!$A$1:$J$2336,9,FALSE)</f>
        <v>Obesity</v>
      </c>
      <c r="K578" s="18" t="str">
        <f>VLOOKUP($A578,'Medical Examinations'!$A$1:$J$2336,10,FALSE)</f>
        <v>Diabetes</v>
      </c>
      <c r="L578" s="18" t="str">
        <f>VLOOKUP($A578,'Hospitalisation Details'!$A$2:$K$2338,10,FALSE)</f>
        <v>16-Sep-1965</v>
      </c>
      <c r="M578" s="40">
        <f>VLOOKUP($A578,'Hospitalisation Details'!$A$2:$K$2338,6,FALSE)</f>
        <v>17172.27</v>
      </c>
      <c r="N578" s="18" t="str">
        <f>VLOOKUP($A578,'Hospitalisation Details'!$A$2:$K$2338,7,FALSE)</f>
        <v>tier - 2</v>
      </c>
      <c r="O578" s="18" t="str">
        <f>VLOOKUP($A578,'Hospitalisation Details'!$A$2:$K$2338,8,FALSE)</f>
        <v>tier - 2</v>
      </c>
      <c r="P578" s="18" t="str">
        <f>VLOOKUP($A578,'Hospitalisation Details'!$A$2:$K$2338,9,FALSE)</f>
        <v>R1026</v>
      </c>
      <c r="Q578" s="43">
        <f>VLOOKUP($A578,'Hospitalisation Details'!$A$2:$K$2338,11,FALSE)</f>
        <v>57</v>
      </c>
    </row>
    <row r="579" spans="1:17" ht="15.75">
      <c r="A579" s="42" t="s">
        <v>1792</v>
      </c>
      <c r="B579" s="6" t="s">
        <v>2930</v>
      </c>
      <c r="C579" s="18">
        <f>VLOOKUP($A579,'Medical Examinations'!$A$1:$J$2336,2,FALSE)</f>
        <v>33.630000000000003</v>
      </c>
      <c r="D579" s="18">
        <f>VLOOKUP($A579,'Medical Examinations'!$A$1:$J$2336,3,FALSE)</f>
        <v>5.69</v>
      </c>
      <c r="E579" s="18" t="str">
        <f>VLOOKUP($A579,'Medical Examinations'!$A$1:$J$2336,4,FALSE)</f>
        <v>No</v>
      </c>
      <c r="F579" s="18" t="str">
        <f>VLOOKUP($A579,'Medical Examinations'!$A$1:$J$2336,5,FALSE)</f>
        <v>No</v>
      </c>
      <c r="G579" s="18" t="str">
        <f>VLOOKUP($A579,'Medical Examinations'!$A$1:$J$2336,6,FALSE)</f>
        <v>No</v>
      </c>
      <c r="H579" s="18">
        <f>VLOOKUP($A579,'Medical Examinations'!$A$1:$J$2336,7,FALSE)</f>
        <v>1</v>
      </c>
      <c r="I579" s="18" t="str">
        <f>VLOOKUP($A579,'Medical Examinations'!$A$1:$J$2336,8,FALSE)</f>
        <v>No</v>
      </c>
      <c r="J579" s="18" t="str">
        <f>VLOOKUP($A579,'Medical Examinations'!$A$1:$J$2336,9,FALSE)</f>
        <v>Obesity</v>
      </c>
      <c r="K579" s="18" t="str">
        <f>VLOOKUP($A579,'Medical Examinations'!$A$1:$J$2336,10,FALSE)</f>
        <v>Normal</v>
      </c>
      <c r="L579" s="18" t="str">
        <f>VLOOKUP($A579,'Hospitalisation Details'!$A$2:$K$2338,10,FALSE)</f>
        <v>3-Jun-1998</v>
      </c>
      <c r="M579" s="40">
        <f>VLOOKUP($A579,'Hospitalisation Details'!$A$2:$K$2338,6,FALSE)</f>
        <v>17128.43</v>
      </c>
      <c r="N579" s="18" t="str">
        <f>VLOOKUP($A579,'Hospitalisation Details'!$A$2:$K$2338,7,FALSE)</f>
        <v>tier - 2</v>
      </c>
      <c r="O579" s="18" t="str">
        <f>VLOOKUP($A579,'Hospitalisation Details'!$A$2:$K$2338,8,FALSE)</f>
        <v>tier - 3</v>
      </c>
      <c r="P579" s="18" t="str">
        <f>VLOOKUP($A579,'Hospitalisation Details'!$A$2:$K$2338,9,FALSE)</f>
        <v>R1016</v>
      </c>
      <c r="Q579" s="43">
        <f>VLOOKUP($A579,'Hospitalisation Details'!$A$2:$K$2338,11,FALSE)</f>
        <v>25</v>
      </c>
    </row>
    <row r="580" spans="1:17" ht="15.75" hidden="1">
      <c r="A580" s="41" t="s">
        <v>1791</v>
      </c>
      <c r="B580" s="39" t="s">
        <v>2931</v>
      </c>
      <c r="C580" s="18">
        <f>VLOOKUP($A580,'Medical Examinations'!$A$1:$J$2336,2,FALSE)</f>
        <v>26.84</v>
      </c>
      <c r="D580" s="18">
        <f>VLOOKUP($A580,'Medical Examinations'!$A$1:$J$2336,3,FALSE)</f>
        <v>6.5</v>
      </c>
      <c r="E580" s="18" t="str">
        <f>VLOOKUP($A580,'Medical Examinations'!$A$1:$J$2336,4,FALSE)</f>
        <v>No</v>
      </c>
      <c r="F580" s="18" t="str">
        <f>VLOOKUP($A580,'Medical Examinations'!$A$1:$J$2336,5,FALSE)</f>
        <v>No</v>
      </c>
      <c r="G580" s="18" t="str">
        <f>VLOOKUP($A580,'Medical Examinations'!$A$1:$J$2336,6,FALSE)</f>
        <v>No</v>
      </c>
      <c r="H580" s="18">
        <f>VLOOKUP($A580,'Medical Examinations'!$A$1:$J$2336,7,FALSE)</f>
        <v>0</v>
      </c>
      <c r="I580" s="18" t="str">
        <f>VLOOKUP($A580,'Medical Examinations'!$A$1:$J$2336,8,FALSE)</f>
        <v>yes</v>
      </c>
      <c r="J580" s="18" t="str">
        <f>VLOOKUP($A580,'Medical Examinations'!$A$1:$J$2336,9,FALSE)</f>
        <v>OverWeight</v>
      </c>
      <c r="K580" s="18" t="str">
        <f>VLOOKUP($A580,'Medical Examinations'!$A$1:$J$2336,10,FALSE)</f>
        <v>Diabetes</v>
      </c>
      <c r="L580" s="18" t="str">
        <f>VLOOKUP($A580,'Hospitalisation Details'!$A$2:$K$2338,10,FALSE)</f>
        <v>28-Jun-2002</v>
      </c>
      <c r="M580" s="40">
        <f>VLOOKUP($A580,'Hospitalisation Details'!$A$2:$K$2338,6,FALSE)</f>
        <v>17085.27</v>
      </c>
      <c r="N580" s="18" t="str">
        <f>VLOOKUP($A580,'Hospitalisation Details'!$A$2:$K$2338,7,FALSE)</f>
        <v>tier - 2</v>
      </c>
      <c r="O580" s="18" t="str">
        <f>VLOOKUP($A580,'Hospitalisation Details'!$A$2:$K$2338,8,FALSE)</f>
        <v>tier - 3</v>
      </c>
      <c r="P580" s="18" t="str">
        <f>VLOOKUP($A580,'Hospitalisation Details'!$A$2:$K$2338,9,FALSE)</f>
        <v>R1013</v>
      </c>
      <c r="Q580" s="43">
        <f>VLOOKUP($A580,'Hospitalisation Details'!$A$2:$K$2338,11,FALSE)</f>
        <v>20</v>
      </c>
    </row>
    <row r="581" spans="1:17" ht="15.75" hidden="1">
      <c r="A581" s="42" t="s">
        <v>1790</v>
      </c>
      <c r="B581" s="6" t="s">
        <v>2932</v>
      </c>
      <c r="C581" s="18">
        <f>VLOOKUP($A581,'Medical Examinations'!$A$1:$J$2336,2,FALSE)</f>
        <v>28.3</v>
      </c>
      <c r="D581" s="18">
        <f>VLOOKUP($A581,'Medical Examinations'!$A$1:$J$2336,3,FALSE)</f>
        <v>5.73</v>
      </c>
      <c r="E581" s="18" t="str">
        <f>VLOOKUP($A581,'Medical Examinations'!$A$1:$J$2336,4,FALSE)</f>
        <v>No</v>
      </c>
      <c r="F581" s="18" t="str">
        <f>VLOOKUP($A581,'Medical Examinations'!$A$1:$J$2336,5,FALSE)</f>
        <v>No</v>
      </c>
      <c r="G581" s="18" t="str">
        <f>VLOOKUP($A581,'Medical Examinations'!$A$1:$J$2336,6,FALSE)</f>
        <v>Yes</v>
      </c>
      <c r="H581" s="18">
        <f>VLOOKUP($A581,'Medical Examinations'!$A$1:$J$2336,7,FALSE)</f>
        <v>1</v>
      </c>
      <c r="I581" s="18" t="str">
        <f>VLOOKUP($A581,'Medical Examinations'!$A$1:$J$2336,8,FALSE)</f>
        <v>yes</v>
      </c>
      <c r="J581" s="18" t="str">
        <f>VLOOKUP($A581,'Medical Examinations'!$A$1:$J$2336,9,FALSE)</f>
        <v>OverWeight</v>
      </c>
      <c r="K581" s="18" t="str">
        <f>VLOOKUP($A581,'Medical Examinations'!$A$1:$J$2336,10,FALSE)</f>
        <v>Prediabetes</v>
      </c>
      <c r="L581" s="18" t="str">
        <f>VLOOKUP($A581,'Hospitalisation Details'!$A$2:$K$2338,10,FALSE)</f>
        <v>26-Dec-2003</v>
      </c>
      <c r="M581" s="40">
        <f>VLOOKUP($A581,'Hospitalisation Details'!$A$2:$K$2338,6,FALSE)</f>
        <v>17081.080000000002</v>
      </c>
      <c r="N581" s="18" t="str">
        <f>VLOOKUP($A581,'Hospitalisation Details'!$A$2:$K$2338,7,FALSE)</f>
        <v>tier - 2</v>
      </c>
      <c r="O581" s="18" t="str">
        <f>VLOOKUP($A581,'Hospitalisation Details'!$A$2:$K$2338,8,FALSE)</f>
        <v>tier - 2</v>
      </c>
      <c r="P581" s="18" t="str">
        <f>VLOOKUP($A581,'Hospitalisation Details'!$A$2:$K$2338,9,FALSE)</f>
        <v>R1011</v>
      </c>
      <c r="Q581" s="43">
        <f>VLOOKUP($A581,'Hospitalisation Details'!$A$2:$K$2338,11,FALSE)</f>
        <v>19</v>
      </c>
    </row>
    <row r="582" spans="1:17" ht="15.75" hidden="1">
      <c r="A582" s="41" t="s">
        <v>1789</v>
      </c>
      <c r="B582" s="39" t="s">
        <v>2933</v>
      </c>
      <c r="C582" s="18">
        <f>VLOOKUP($A582,'Medical Examinations'!$A$1:$J$2336,2,FALSE)</f>
        <v>27.06</v>
      </c>
      <c r="D582" s="18">
        <f>VLOOKUP($A582,'Medical Examinations'!$A$1:$J$2336,3,FALSE)</f>
        <v>5.74</v>
      </c>
      <c r="E582" s="18" t="str">
        <f>VLOOKUP($A582,'Medical Examinations'!$A$1:$J$2336,4,FALSE)</f>
        <v>Yes</v>
      </c>
      <c r="F582" s="18" t="str">
        <f>VLOOKUP($A582,'Medical Examinations'!$A$1:$J$2336,5,FALSE)</f>
        <v>No</v>
      </c>
      <c r="G582" s="18" t="str">
        <f>VLOOKUP($A582,'Medical Examinations'!$A$1:$J$2336,6,FALSE)</f>
        <v>No</v>
      </c>
      <c r="H582" s="18">
        <f>VLOOKUP($A582,'Medical Examinations'!$A$1:$J$2336,7,FALSE)</f>
        <v>0</v>
      </c>
      <c r="I582" s="18" t="str">
        <f>VLOOKUP($A582,'Medical Examinations'!$A$1:$J$2336,8,FALSE)</f>
        <v>Yes</v>
      </c>
      <c r="J582" s="18" t="str">
        <f>VLOOKUP($A582,'Medical Examinations'!$A$1:$J$2336,9,FALSE)</f>
        <v>OverWeight</v>
      </c>
      <c r="K582" s="18" t="str">
        <f>VLOOKUP($A582,'Medical Examinations'!$A$1:$J$2336,10,FALSE)</f>
        <v>Prediabetes</v>
      </c>
      <c r="L582" s="18" t="str">
        <f>VLOOKUP($A582,'Hospitalisation Details'!$A$2:$K$2338,10,FALSE)</f>
        <v>10-Jun-1996</v>
      </c>
      <c r="M582" s="40">
        <f>VLOOKUP($A582,'Hospitalisation Details'!$A$2:$K$2338,6,FALSE)</f>
        <v>17043.34</v>
      </c>
      <c r="N582" s="18" t="str">
        <f>VLOOKUP($A582,'Hospitalisation Details'!$A$2:$K$2338,7,FALSE)</f>
        <v>tier - 2</v>
      </c>
      <c r="O582" s="18" t="str">
        <f>VLOOKUP($A582,'Hospitalisation Details'!$A$2:$K$2338,8,FALSE)</f>
        <v>tier - 3</v>
      </c>
      <c r="P582" s="18" t="str">
        <f>VLOOKUP($A582,'Hospitalisation Details'!$A$2:$K$2338,9,FALSE)</f>
        <v>R1013</v>
      </c>
      <c r="Q582" s="43">
        <f>VLOOKUP($A582,'Hospitalisation Details'!$A$2:$K$2338,11,FALSE)</f>
        <v>26</v>
      </c>
    </row>
    <row r="583" spans="1:17" ht="15.75">
      <c r="A583" s="42" t="s">
        <v>1788</v>
      </c>
      <c r="B583" s="6" t="s">
        <v>2934</v>
      </c>
      <c r="C583" s="18">
        <f>VLOOKUP($A583,'Medical Examinations'!$A$1:$J$2336,2,FALSE)</f>
        <v>47.13</v>
      </c>
      <c r="D583" s="18">
        <f>VLOOKUP($A583,'Medical Examinations'!$A$1:$J$2336,3,FALSE)</f>
        <v>8.6999999999999993</v>
      </c>
      <c r="E583" s="18" t="str">
        <f>VLOOKUP($A583,'Medical Examinations'!$A$1:$J$2336,4,FALSE)</f>
        <v>No</v>
      </c>
      <c r="F583" s="18" t="str">
        <f>VLOOKUP($A583,'Medical Examinations'!$A$1:$J$2336,5,FALSE)</f>
        <v>No</v>
      </c>
      <c r="G583" s="18" t="str">
        <f>VLOOKUP($A583,'Medical Examinations'!$A$1:$J$2336,6,FALSE)</f>
        <v>No</v>
      </c>
      <c r="H583" s="18">
        <f>VLOOKUP($A583,'Medical Examinations'!$A$1:$J$2336,7,FALSE)</f>
        <v>0</v>
      </c>
      <c r="I583" s="18" t="str">
        <f>VLOOKUP($A583,'Medical Examinations'!$A$1:$J$2336,8,FALSE)</f>
        <v>No</v>
      </c>
      <c r="J583" s="18" t="str">
        <f>VLOOKUP($A583,'Medical Examinations'!$A$1:$J$2336,9,FALSE)</f>
        <v>Obesity</v>
      </c>
      <c r="K583" s="18" t="str">
        <f>VLOOKUP($A583,'Medical Examinations'!$A$1:$J$2336,10,FALSE)</f>
        <v>Diabetes</v>
      </c>
      <c r="L583" s="18" t="str">
        <f>VLOOKUP($A583,'Hospitalisation Details'!$A$2:$K$2338,10,FALSE)</f>
        <v>22-Aug-1971</v>
      </c>
      <c r="M583" s="40">
        <f>VLOOKUP($A583,'Hospitalisation Details'!$A$2:$K$2338,6,FALSE)</f>
        <v>17016.009999999998</v>
      </c>
      <c r="N583" s="18" t="str">
        <f>VLOOKUP($A583,'Hospitalisation Details'!$A$2:$K$2338,7,FALSE)</f>
        <v>tier - 2</v>
      </c>
      <c r="O583" s="18" t="str">
        <f>VLOOKUP($A583,'Hospitalisation Details'!$A$2:$K$2338,8,FALSE)</f>
        <v>tier - 2</v>
      </c>
      <c r="P583" s="18" t="str">
        <f>VLOOKUP($A583,'Hospitalisation Details'!$A$2:$K$2338,9,FALSE)</f>
        <v>R1023</v>
      </c>
      <c r="Q583" s="43">
        <f>VLOOKUP($A583,'Hospitalisation Details'!$A$2:$K$2338,11,FALSE)</f>
        <v>51</v>
      </c>
    </row>
    <row r="584" spans="1:17" ht="15.75">
      <c r="A584" s="41" t="s">
        <v>1787</v>
      </c>
      <c r="B584" s="39" t="s">
        <v>2935</v>
      </c>
      <c r="C584" s="18">
        <f>VLOOKUP($A584,'Medical Examinations'!$A$1:$J$2336,2,FALSE)</f>
        <v>51.72</v>
      </c>
      <c r="D584" s="18">
        <f>VLOOKUP($A584,'Medical Examinations'!$A$1:$J$2336,3,FALSE)</f>
        <v>5.09</v>
      </c>
      <c r="E584" s="18" t="str">
        <f>VLOOKUP($A584,'Medical Examinations'!$A$1:$J$2336,4,FALSE)</f>
        <v>No</v>
      </c>
      <c r="F584" s="18" t="str">
        <f>VLOOKUP($A584,'Medical Examinations'!$A$1:$J$2336,5,FALSE)</f>
        <v>No</v>
      </c>
      <c r="G584" s="18" t="str">
        <f>VLOOKUP($A584,'Medical Examinations'!$A$1:$J$2336,6,FALSE)</f>
        <v>No</v>
      </c>
      <c r="H584" s="18">
        <f>VLOOKUP($A584,'Medical Examinations'!$A$1:$J$2336,7,FALSE)</f>
        <v>0</v>
      </c>
      <c r="I584" s="18" t="str">
        <f>VLOOKUP($A584,'Medical Examinations'!$A$1:$J$2336,8,FALSE)</f>
        <v>No</v>
      </c>
      <c r="J584" s="18" t="str">
        <f>VLOOKUP($A584,'Medical Examinations'!$A$1:$J$2336,9,FALSE)</f>
        <v>Obesity</v>
      </c>
      <c r="K584" s="18" t="str">
        <f>VLOOKUP($A584,'Medical Examinations'!$A$1:$J$2336,10,FALSE)</f>
        <v>Normal</v>
      </c>
      <c r="L584" s="18" t="str">
        <f>VLOOKUP($A584,'Hospitalisation Details'!$A$2:$K$2338,10,FALSE)</f>
        <v>16-Jul-1980</v>
      </c>
      <c r="M584" s="40">
        <f>VLOOKUP($A584,'Hospitalisation Details'!$A$2:$K$2338,6,FALSE)</f>
        <v>16990.55</v>
      </c>
      <c r="N584" s="18" t="str">
        <f>VLOOKUP($A584,'Hospitalisation Details'!$A$2:$K$2338,7,FALSE)</f>
        <v>tier - 2</v>
      </c>
      <c r="O584" s="18" t="str">
        <f>VLOOKUP($A584,'Hospitalisation Details'!$A$2:$K$2338,8,FALSE)</f>
        <v>tier - 3</v>
      </c>
      <c r="P584" s="18" t="str">
        <f>VLOOKUP($A584,'Hospitalisation Details'!$A$2:$K$2338,9,FALSE)</f>
        <v>R1012</v>
      </c>
      <c r="Q584" s="43">
        <f>VLOOKUP($A584,'Hospitalisation Details'!$A$2:$K$2338,11,FALSE)</f>
        <v>42</v>
      </c>
    </row>
    <row r="585" spans="1:17" ht="15.75">
      <c r="A585" s="42" t="s">
        <v>1786</v>
      </c>
      <c r="B585" s="6" t="s">
        <v>2936</v>
      </c>
      <c r="C585" s="18">
        <f>VLOOKUP($A585,'Medical Examinations'!$A$1:$J$2336,2,FALSE)</f>
        <v>48.59</v>
      </c>
      <c r="D585" s="18">
        <f>VLOOKUP($A585,'Medical Examinations'!$A$1:$J$2336,3,FALSE)</f>
        <v>5.57</v>
      </c>
      <c r="E585" s="18" t="str">
        <f>VLOOKUP($A585,'Medical Examinations'!$A$1:$J$2336,4,FALSE)</f>
        <v>No</v>
      </c>
      <c r="F585" s="18" t="str">
        <f>VLOOKUP($A585,'Medical Examinations'!$A$1:$J$2336,5,FALSE)</f>
        <v>No</v>
      </c>
      <c r="G585" s="18" t="str">
        <f>VLOOKUP($A585,'Medical Examinations'!$A$1:$J$2336,6,FALSE)</f>
        <v>No</v>
      </c>
      <c r="H585" s="18">
        <f>VLOOKUP($A585,'Medical Examinations'!$A$1:$J$2336,7,FALSE)</f>
        <v>0</v>
      </c>
      <c r="I585" s="18" t="str">
        <f>VLOOKUP($A585,'Medical Examinations'!$A$1:$J$2336,8,FALSE)</f>
        <v>No</v>
      </c>
      <c r="J585" s="18" t="str">
        <f>VLOOKUP($A585,'Medical Examinations'!$A$1:$J$2336,9,FALSE)</f>
        <v>Obesity</v>
      </c>
      <c r="K585" s="18" t="str">
        <f>VLOOKUP($A585,'Medical Examinations'!$A$1:$J$2336,10,FALSE)</f>
        <v>Normal</v>
      </c>
      <c r="L585" s="18" t="str">
        <f>VLOOKUP($A585,'Hospitalisation Details'!$A$2:$K$2338,10,FALSE)</f>
        <v>25-Aug-1977</v>
      </c>
      <c r="M585" s="40">
        <f>VLOOKUP($A585,'Hospitalisation Details'!$A$2:$K$2338,6,FALSE)</f>
        <v>16921.09</v>
      </c>
      <c r="N585" s="18" t="str">
        <f>VLOOKUP($A585,'Hospitalisation Details'!$A$2:$K$2338,7,FALSE)</f>
        <v>tier - 2</v>
      </c>
      <c r="O585" s="18" t="str">
        <f>VLOOKUP($A585,'Hospitalisation Details'!$A$2:$K$2338,8,FALSE)</f>
        <v>tier - 3</v>
      </c>
      <c r="P585" s="18" t="str">
        <f>VLOOKUP($A585,'Hospitalisation Details'!$A$2:$K$2338,9,FALSE)</f>
        <v>R1023</v>
      </c>
      <c r="Q585" s="43">
        <f>VLOOKUP($A585,'Hospitalisation Details'!$A$2:$K$2338,11,FALSE)</f>
        <v>45</v>
      </c>
    </row>
    <row r="586" spans="1:17" ht="15.75">
      <c r="A586" s="41" t="s">
        <v>1785</v>
      </c>
      <c r="B586" s="39" t="s">
        <v>2937</v>
      </c>
      <c r="C586" s="18">
        <f>VLOOKUP($A586,'Medical Examinations'!$A$1:$J$2336,2,FALSE)</f>
        <v>45.18</v>
      </c>
      <c r="D586" s="18">
        <f>VLOOKUP($A586,'Medical Examinations'!$A$1:$J$2336,3,FALSE)</f>
        <v>10.87</v>
      </c>
      <c r="E586" s="18" t="str">
        <f>VLOOKUP($A586,'Medical Examinations'!$A$1:$J$2336,4,FALSE)</f>
        <v>No</v>
      </c>
      <c r="F586" s="18" t="str">
        <f>VLOOKUP($A586,'Medical Examinations'!$A$1:$J$2336,5,FALSE)</f>
        <v>No</v>
      </c>
      <c r="G586" s="18" t="str">
        <f>VLOOKUP($A586,'Medical Examinations'!$A$1:$J$2336,6,FALSE)</f>
        <v>No</v>
      </c>
      <c r="H586" s="18">
        <f>VLOOKUP($A586,'Medical Examinations'!$A$1:$J$2336,7,FALSE)</f>
        <v>0</v>
      </c>
      <c r="I586" s="18" t="str">
        <f>VLOOKUP($A586,'Medical Examinations'!$A$1:$J$2336,8,FALSE)</f>
        <v>No</v>
      </c>
      <c r="J586" s="18" t="str">
        <f>VLOOKUP($A586,'Medical Examinations'!$A$1:$J$2336,9,FALSE)</f>
        <v>Obesity</v>
      </c>
      <c r="K586" s="18" t="str">
        <f>VLOOKUP($A586,'Medical Examinations'!$A$1:$J$2336,10,FALSE)</f>
        <v>Diabetes</v>
      </c>
      <c r="L586" s="18" t="str">
        <f>VLOOKUP($A586,'Hospitalisation Details'!$A$2:$K$2338,10,FALSE)</f>
        <v>21-Oct-1968</v>
      </c>
      <c r="M586" s="40">
        <f>VLOOKUP($A586,'Hospitalisation Details'!$A$2:$K$2338,6,FALSE)</f>
        <v>16903.5</v>
      </c>
      <c r="N586" s="18" t="str">
        <f>VLOOKUP($A586,'Hospitalisation Details'!$A$2:$K$2338,7,FALSE)</f>
        <v>tier - 2</v>
      </c>
      <c r="O586" s="18" t="str">
        <f>VLOOKUP($A586,'Hospitalisation Details'!$A$2:$K$2338,8,FALSE)</f>
        <v>tier - 3</v>
      </c>
      <c r="P586" s="18" t="str">
        <f>VLOOKUP($A586,'Hospitalisation Details'!$A$2:$K$2338,9,FALSE)</f>
        <v>R1012</v>
      </c>
      <c r="Q586" s="43">
        <f>VLOOKUP($A586,'Hospitalisation Details'!$A$2:$K$2338,11,FALSE)</f>
        <v>54</v>
      </c>
    </row>
    <row r="587" spans="1:17" ht="15.75" hidden="1">
      <c r="A587" s="42" t="s">
        <v>1784</v>
      </c>
      <c r="B587" s="6" t="s">
        <v>2938</v>
      </c>
      <c r="C587" s="18">
        <f>VLOOKUP($A587,'Medical Examinations'!$A$1:$J$2336,2,FALSE)</f>
        <v>27.9</v>
      </c>
      <c r="D587" s="18">
        <f>VLOOKUP($A587,'Medical Examinations'!$A$1:$J$2336,3,FALSE)</f>
        <v>6.02</v>
      </c>
      <c r="E587" s="18" t="str">
        <f>VLOOKUP($A587,'Medical Examinations'!$A$1:$J$2336,4,FALSE)</f>
        <v>No</v>
      </c>
      <c r="F587" s="18" t="str">
        <f>VLOOKUP($A587,'Medical Examinations'!$A$1:$J$2336,5,FALSE)</f>
        <v>No</v>
      </c>
      <c r="G587" s="18" t="str">
        <f>VLOOKUP($A587,'Medical Examinations'!$A$1:$J$2336,6,FALSE)</f>
        <v>Yes</v>
      </c>
      <c r="H587" s="18">
        <f>VLOOKUP($A587,'Medical Examinations'!$A$1:$J$2336,7,FALSE)</f>
        <v>1</v>
      </c>
      <c r="I587" s="18" t="str">
        <f>VLOOKUP($A587,'Medical Examinations'!$A$1:$J$2336,8,FALSE)</f>
        <v>yes</v>
      </c>
      <c r="J587" s="18" t="str">
        <f>VLOOKUP($A587,'Medical Examinations'!$A$1:$J$2336,9,FALSE)</f>
        <v>OverWeight</v>
      </c>
      <c r="K587" s="18" t="str">
        <f>VLOOKUP($A587,'Medical Examinations'!$A$1:$J$2336,10,FALSE)</f>
        <v>Prediabetes</v>
      </c>
      <c r="L587" s="18" t="str">
        <f>VLOOKUP($A587,'Hospitalisation Details'!$A$2:$K$2338,10,FALSE)</f>
        <v>10-Sep-2003</v>
      </c>
      <c r="M587" s="40">
        <f>VLOOKUP($A587,'Hospitalisation Details'!$A$2:$K$2338,6,FALSE)</f>
        <v>16884.919999999998</v>
      </c>
      <c r="N587" s="18" t="str">
        <f>VLOOKUP($A587,'Hospitalisation Details'!$A$2:$K$2338,7,FALSE)</f>
        <v>tier - 2</v>
      </c>
      <c r="O587" s="18" t="str">
        <f>VLOOKUP($A587,'Hospitalisation Details'!$A$2:$K$2338,8,FALSE)</f>
        <v>tier - 2</v>
      </c>
      <c r="P587" s="18" t="str">
        <f>VLOOKUP($A587,'Hospitalisation Details'!$A$2:$K$2338,9,FALSE)</f>
        <v>R1011</v>
      </c>
      <c r="Q587" s="43">
        <f>VLOOKUP($A587,'Hospitalisation Details'!$A$2:$K$2338,11,FALSE)</f>
        <v>19</v>
      </c>
    </row>
    <row r="588" spans="1:17" ht="15.75">
      <c r="A588" s="41" t="s">
        <v>1783</v>
      </c>
      <c r="B588" s="39" t="s">
        <v>2939</v>
      </c>
      <c r="C588" s="18">
        <f>VLOOKUP($A588,'Medical Examinations'!$A$1:$J$2336,2,FALSE)</f>
        <v>51.33</v>
      </c>
      <c r="D588" s="18">
        <f>VLOOKUP($A588,'Medical Examinations'!$A$1:$J$2336,3,FALSE)</f>
        <v>7</v>
      </c>
      <c r="E588" s="18" t="str">
        <f>VLOOKUP($A588,'Medical Examinations'!$A$1:$J$2336,4,FALSE)</f>
        <v>No</v>
      </c>
      <c r="F588" s="18" t="str">
        <f>VLOOKUP($A588,'Medical Examinations'!$A$1:$J$2336,5,FALSE)</f>
        <v>No</v>
      </c>
      <c r="G588" s="18" t="str">
        <f>VLOOKUP($A588,'Medical Examinations'!$A$1:$J$2336,6,FALSE)</f>
        <v>No</v>
      </c>
      <c r="H588" s="18">
        <f>VLOOKUP($A588,'Medical Examinations'!$A$1:$J$2336,7,FALSE)</f>
        <v>0</v>
      </c>
      <c r="I588" s="18" t="str">
        <f>VLOOKUP($A588,'Medical Examinations'!$A$1:$J$2336,8,FALSE)</f>
        <v>No</v>
      </c>
      <c r="J588" s="18" t="str">
        <f>VLOOKUP($A588,'Medical Examinations'!$A$1:$J$2336,9,FALSE)</f>
        <v>Obesity</v>
      </c>
      <c r="K588" s="18" t="str">
        <f>VLOOKUP($A588,'Medical Examinations'!$A$1:$J$2336,10,FALSE)</f>
        <v>Diabetes</v>
      </c>
      <c r="L588" s="18" t="str">
        <f>VLOOKUP($A588,'Hospitalisation Details'!$A$2:$K$2338,10,FALSE)</f>
        <v>8-Aug-1974</v>
      </c>
      <c r="M588" s="40">
        <f>VLOOKUP($A588,'Hospitalisation Details'!$A$2:$K$2338,6,FALSE)</f>
        <v>16841.32</v>
      </c>
      <c r="N588" s="18" t="str">
        <f>VLOOKUP($A588,'Hospitalisation Details'!$A$2:$K$2338,7,FALSE)</f>
        <v>tier - 2</v>
      </c>
      <c r="O588" s="18" t="str">
        <f>VLOOKUP($A588,'Hospitalisation Details'!$A$2:$K$2338,8,FALSE)</f>
        <v>tier - 3</v>
      </c>
      <c r="P588" s="18" t="str">
        <f>VLOOKUP($A588,'Hospitalisation Details'!$A$2:$K$2338,9,FALSE)</f>
        <v>R1011</v>
      </c>
      <c r="Q588" s="43">
        <f>VLOOKUP($A588,'Hospitalisation Details'!$A$2:$K$2338,11,FALSE)</f>
        <v>48</v>
      </c>
    </row>
    <row r="589" spans="1:17" ht="15.75">
      <c r="A589" s="42" t="s">
        <v>1782</v>
      </c>
      <c r="B589" s="6" t="s">
        <v>2940</v>
      </c>
      <c r="C589" s="18">
        <f>VLOOKUP($A589,'Medical Examinations'!$A$1:$J$2336,2,FALSE)</f>
        <v>30.59</v>
      </c>
      <c r="D589" s="18">
        <f>VLOOKUP($A589,'Medical Examinations'!$A$1:$J$2336,3,FALSE)</f>
        <v>5.56</v>
      </c>
      <c r="E589" s="18" t="str">
        <f>VLOOKUP($A589,'Medical Examinations'!$A$1:$J$2336,4,FALSE)</f>
        <v>Yes</v>
      </c>
      <c r="F589" s="18" t="str">
        <f>VLOOKUP($A589,'Medical Examinations'!$A$1:$J$2336,5,FALSE)</f>
        <v>No</v>
      </c>
      <c r="G589" s="18" t="str">
        <f>VLOOKUP($A589,'Medical Examinations'!$A$1:$J$2336,6,FALSE)</f>
        <v>No</v>
      </c>
      <c r="H589" s="18">
        <f>VLOOKUP($A589,'Medical Examinations'!$A$1:$J$2336,7,FALSE)</f>
        <v>1</v>
      </c>
      <c r="I589" s="18" t="str">
        <f>VLOOKUP($A589,'Medical Examinations'!$A$1:$J$2336,8,FALSE)</f>
        <v>No</v>
      </c>
      <c r="J589" s="18" t="str">
        <f>VLOOKUP($A589,'Medical Examinations'!$A$1:$J$2336,9,FALSE)</f>
        <v>Obesity</v>
      </c>
      <c r="K589" s="18" t="str">
        <f>VLOOKUP($A589,'Medical Examinations'!$A$1:$J$2336,10,FALSE)</f>
        <v>Normal</v>
      </c>
      <c r="L589" s="18" t="str">
        <f>VLOOKUP($A589,'Hospitalisation Details'!$A$2:$K$2338,10,FALSE)</f>
        <v>19-Oct-1995</v>
      </c>
      <c r="M589" s="40">
        <f>VLOOKUP($A589,'Hospitalisation Details'!$A$2:$K$2338,6,FALSE)</f>
        <v>16796.41</v>
      </c>
      <c r="N589" s="18" t="str">
        <f>VLOOKUP($A589,'Hospitalisation Details'!$A$2:$K$2338,7,FALSE)</f>
        <v>tier - 2</v>
      </c>
      <c r="O589" s="18" t="str">
        <f>VLOOKUP($A589,'Hospitalisation Details'!$A$2:$K$2338,8,FALSE)</f>
        <v>tier - 3</v>
      </c>
      <c r="P589" s="18" t="str">
        <f>VLOOKUP($A589,'Hospitalisation Details'!$A$2:$K$2338,9,FALSE)</f>
        <v>R1024</v>
      </c>
      <c r="Q589" s="43">
        <f>VLOOKUP($A589,'Hospitalisation Details'!$A$2:$K$2338,11,FALSE)</f>
        <v>27</v>
      </c>
    </row>
    <row r="590" spans="1:17" ht="15.75">
      <c r="A590" s="41" t="s">
        <v>1781</v>
      </c>
      <c r="B590" s="39" t="s">
        <v>2460</v>
      </c>
      <c r="C590" s="18">
        <f>VLOOKUP($A590,'Medical Examinations'!$A$1:$J$2336,2,FALSE)</f>
        <v>39.229999999999997</v>
      </c>
      <c r="D590" s="18">
        <f>VLOOKUP($A590,'Medical Examinations'!$A$1:$J$2336,3,FALSE)</f>
        <v>8.4499999999999993</v>
      </c>
      <c r="E590" s="18" t="str">
        <f>VLOOKUP($A590,'Medical Examinations'!$A$1:$J$2336,4,FALSE)</f>
        <v>No</v>
      </c>
      <c r="F590" s="18" t="str">
        <f>VLOOKUP($A590,'Medical Examinations'!$A$1:$J$2336,5,FALSE)</f>
        <v>No</v>
      </c>
      <c r="G590" s="18" t="str">
        <f>VLOOKUP($A590,'Medical Examinations'!$A$1:$J$2336,6,FALSE)</f>
        <v>No</v>
      </c>
      <c r="H590" s="18">
        <f>VLOOKUP($A590,'Medical Examinations'!$A$1:$J$2336,7,FALSE)</f>
        <v>0</v>
      </c>
      <c r="I590" s="18" t="str">
        <f>VLOOKUP($A590,'Medical Examinations'!$A$1:$J$2336,8,FALSE)</f>
        <v>No</v>
      </c>
      <c r="J590" s="18" t="str">
        <f>VLOOKUP($A590,'Medical Examinations'!$A$1:$J$2336,9,FALSE)</f>
        <v>Obesity</v>
      </c>
      <c r="K590" s="18" t="str">
        <f>VLOOKUP($A590,'Medical Examinations'!$A$1:$J$2336,10,FALSE)</f>
        <v>Diabetes</v>
      </c>
      <c r="L590" s="18" t="str">
        <f>VLOOKUP($A590,'Hospitalisation Details'!$A$2:$K$2338,10,FALSE)</f>
        <v>29-Jul-1962</v>
      </c>
      <c r="M590" s="40">
        <f>VLOOKUP($A590,'Hospitalisation Details'!$A$2:$K$2338,6,FALSE)</f>
        <v>16779.400000000001</v>
      </c>
      <c r="N590" s="18" t="str">
        <f>VLOOKUP($A590,'Hospitalisation Details'!$A$2:$K$2338,7,FALSE)</f>
        <v>tier - 2</v>
      </c>
      <c r="O590" s="18" t="str">
        <f>VLOOKUP($A590,'Hospitalisation Details'!$A$2:$K$2338,8,FALSE)</f>
        <v>tier - 2</v>
      </c>
      <c r="P590" s="18" t="str">
        <f>VLOOKUP($A590,'Hospitalisation Details'!$A$2:$K$2338,9,FALSE)</f>
        <v>R1026</v>
      </c>
      <c r="Q590" s="43">
        <f>VLOOKUP($A590,'Hospitalisation Details'!$A$2:$K$2338,11,FALSE)</f>
        <v>60</v>
      </c>
    </row>
    <row r="591" spans="1:17" ht="15.75" hidden="1">
      <c r="A591" s="42" t="s">
        <v>1780</v>
      </c>
      <c r="B591" s="6" t="s">
        <v>2941</v>
      </c>
      <c r="C591" s="18">
        <f>VLOOKUP($A591,'Medical Examinations'!$A$1:$J$2336,2,FALSE)</f>
        <v>19.094999999999999</v>
      </c>
      <c r="D591" s="18">
        <f>VLOOKUP($A591,'Medical Examinations'!$A$1:$J$2336,3,FALSE)</f>
        <v>6.19</v>
      </c>
      <c r="E591" s="18" t="str">
        <f>VLOOKUP($A591,'Medical Examinations'!$A$1:$J$2336,4,FALSE)</f>
        <v>No</v>
      </c>
      <c r="F591" s="18" t="str">
        <f>VLOOKUP($A591,'Medical Examinations'!$A$1:$J$2336,5,FALSE)</f>
        <v>No</v>
      </c>
      <c r="G591" s="18" t="str">
        <f>VLOOKUP($A591,'Medical Examinations'!$A$1:$J$2336,6,FALSE)</f>
        <v>No</v>
      </c>
      <c r="H591" s="18">
        <f>VLOOKUP($A591,'Medical Examinations'!$A$1:$J$2336,7,FALSE)</f>
        <v>0</v>
      </c>
      <c r="I591" s="18" t="str">
        <f>VLOOKUP($A591,'Medical Examinations'!$A$1:$J$2336,8,FALSE)</f>
        <v>yes</v>
      </c>
      <c r="J591" s="18" t="str">
        <f>VLOOKUP($A591,'Medical Examinations'!$A$1:$J$2336,9,FALSE)</f>
        <v>Healthy Weight</v>
      </c>
      <c r="K591" s="18" t="str">
        <f>VLOOKUP($A591,'Medical Examinations'!$A$1:$J$2336,10,FALSE)</f>
        <v>Prediabetes</v>
      </c>
      <c r="L591" s="18" t="str">
        <f>VLOOKUP($A591,'Hospitalisation Details'!$A$2:$K$2338,10,FALSE)</f>
        <v>23-Sep-1989</v>
      </c>
      <c r="M591" s="40">
        <f>VLOOKUP($A591,'Hospitalisation Details'!$A$2:$K$2338,6,FALSE)</f>
        <v>16776.3</v>
      </c>
      <c r="N591" s="18" t="str">
        <f>VLOOKUP($A591,'Hospitalisation Details'!$A$2:$K$2338,7,FALSE)</f>
        <v>tier - 2</v>
      </c>
      <c r="O591" s="18" t="str">
        <f>VLOOKUP($A591,'Hospitalisation Details'!$A$2:$K$2338,8,FALSE)</f>
        <v>tier - 2</v>
      </c>
      <c r="P591" s="18" t="str">
        <f>VLOOKUP($A591,'Hospitalisation Details'!$A$2:$K$2338,9,FALSE)</f>
        <v>R1024</v>
      </c>
      <c r="Q591" s="43">
        <f>VLOOKUP($A591,'Hospitalisation Details'!$A$2:$K$2338,11,FALSE)</f>
        <v>33</v>
      </c>
    </row>
    <row r="592" spans="1:17" ht="15.75">
      <c r="A592" s="41" t="s">
        <v>1779</v>
      </c>
      <c r="B592" s="39" t="s">
        <v>2942</v>
      </c>
      <c r="C592" s="18">
        <f>VLOOKUP($A592,'Medical Examinations'!$A$1:$J$2336,2,FALSE)</f>
        <v>49.72</v>
      </c>
      <c r="D592" s="18">
        <f>VLOOKUP($A592,'Medical Examinations'!$A$1:$J$2336,3,FALSE)</f>
        <v>7.71</v>
      </c>
      <c r="E592" s="18" t="str">
        <f>VLOOKUP($A592,'Medical Examinations'!$A$1:$J$2336,4,FALSE)</f>
        <v>No</v>
      </c>
      <c r="F592" s="18" t="str">
        <f>VLOOKUP($A592,'Medical Examinations'!$A$1:$J$2336,5,FALSE)</f>
        <v>No</v>
      </c>
      <c r="G592" s="18" t="str">
        <f>VLOOKUP($A592,'Medical Examinations'!$A$1:$J$2336,6,FALSE)</f>
        <v>No</v>
      </c>
      <c r="H592" s="18">
        <f>VLOOKUP($A592,'Medical Examinations'!$A$1:$J$2336,7,FALSE)</f>
        <v>0</v>
      </c>
      <c r="I592" s="18" t="str">
        <f>VLOOKUP($A592,'Medical Examinations'!$A$1:$J$2336,8,FALSE)</f>
        <v>No</v>
      </c>
      <c r="J592" s="18" t="str">
        <f>VLOOKUP($A592,'Medical Examinations'!$A$1:$J$2336,9,FALSE)</f>
        <v>Obesity</v>
      </c>
      <c r="K592" s="18" t="str">
        <f>VLOOKUP($A592,'Medical Examinations'!$A$1:$J$2336,10,FALSE)</f>
        <v>Diabetes</v>
      </c>
      <c r="L592" s="18" t="str">
        <f>VLOOKUP($A592,'Hospitalisation Details'!$A$2:$K$2338,10,FALSE)</f>
        <v>28-Aug-1974</v>
      </c>
      <c r="M592" s="40">
        <f>VLOOKUP($A592,'Hospitalisation Details'!$A$2:$K$2338,6,FALSE)</f>
        <v>16770.990000000002</v>
      </c>
      <c r="N592" s="18" t="str">
        <f>VLOOKUP($A592,'Hospitalisation Details'!$A$2:$K$2338,7,FALSE)</f>
        <v>tier - 2</v>
      </c>
      <c r="O592" s="18" t="str">
        <f>VLOOKUP($A592,'Hospitalisation Details'!$A$2:$K$2338,8,FALSE)</f>
        <v>tier - 1</v>
      </c>
      <c r="P592" s="18" t="str">
        <f>VLOOKUP($A592,'Hospitalisation Details'!$A$2:$K$2338,9,FALSE)</f>
        <v>R1012</v>
      </c>
      <c r="Q592" s="43">
        <f>VLOOKUP($A592,'Hospitalisation Details'!$A$2:$K$2338,11,FALSE)</f>
        <v>48</v>
      </c>
    </row>
    <row r="593" spans="1:17" ht="15.75" hidden="1">
      <c r="A593" s="42" t="s">
        <v>1778</v>
      </c>
      <c r="B593" s="6" t="s">
        <v>2449</v>
      </c>
      <c r="C593" s="18">
        <f>VLOOKUP($A593,'Medical Examinations'!$A$1:$J$2336,2,FALSE)</f>
        <v>21.754999999999999</v>
      </c>
      <c r="D593" s="18">
        <f>VLOOKUP($A593,'Medical Examinations'!$A$1:$J$2336,3,FALSE)</f>
        <v>4.63</v>
      </c>
      <c r="E593" s="18" t="str">
        <f>VLOOKUP($A593,'Medical Examinations'!$A$1:$J$2336,4,FALSE)</f>
        <v>No</v>
      </c>
      <c r="F593" s="18" t="str">
        <f>VLOOKUP($A593,'Medical Examinations'!$A$1:$J$2336,5,FALSE)</f>
        <v>No</v>
      </c>
      <c r="G593" s="18" t="str">
        <f>VLOOKUP($A593,'Medical Examinations'!$A$1:$J$2336,6,FALSE)</f>
        <v>Yes</v>
      </c>
      <c r="H593" s="18">
        <f>VLOOKUP($A593,'Medical Examinations'!$A$1:$J$2336,7,FALSE)</f>
        <v>1</v>
      </c>
      <c r="I593" s="18" t="str">
        <f>VLOOKUP($A593,'Medical Examinations'!$A$1:$J$2336,8,FALSE)</f>
        <v>yes</v>
      </c>
      <c r="J593" s="18" t="str">
        <f>VLOOKUP($A593,'Medical Examinations'!$A$1:$J$2336,9,FALSE)</f>
        <v>Healthy Weight</v>
      </c>
      <c r="K593" s="18" t="str">
        <f>VLOOKUP($A593,'Medical Examinations'!$A$1:$J$2336,10,FALSE)</f>
        <v>Normal</v>
      </c>
      <c r="L593" s="18" t="str">
        <f>VLOOKUP($A593,'Hospitalisation Details'!$A$2:$K$2338,10,FALSE)</f>
        <v>5-Nov-1993</v>
      </c>
      <c r="M593" s="40">
        <f>VLOOKUP($A593,'Hospitalisation Details'!$A$2:$K$2338,6,FALSE)</f>
        <v>16657.72</v>
      </c>
      <c r="N593" s="18" t="str">
        <f>VLOOKUP($A593,'Hospitalisation Details'!$A$2:$K$2338,7,FALSE)</f>
        <v>tier - 2</v>
      </c>
      <c r="O593" s="18" t="str">
        <f>VLOOKUP($A593,'Hospitalisation Details'!$A$2:$K$2338,8,FALSE)</f>
        <v>tier - 1</v>
      </c>
      <c r="P593" s="18" t="str">
        <f>VLOOKUP($A593,'Hospitalisation Details'!$A$2:$K$2338,9,FALSE)</f>
        <v>R1024</v>
      </c>
      <c r="Q593" s="43">
        <f>VLOOKUP($A593,'Hospitalisation Details'!$A$2:$K$2338,11,FALSE)</f>
        <v>29</v>
      </c>
    </row>
    <row r="594" spans="1:17" ht="15.75">
      <c r="A594" s="41" t="s">
        <v>1777</v>
      </c>
      <c r="B594" s="39" t="s">
        <v>2943</v>
      </c>
      <c r="C594" s="18">
        <f>VLOOKUP($A594,'Medical Examinations'!$A$1:$J$2336,2,FALSE)</f>
        <v>48.39</v>
      </c>
      <c r="D594" s="18">
        <f>VLOOKUP($A594,'Medical Examinations'!$A$1:$J$2336,3,FALSE)</f>
        <v>4.6100000000000003</v>
      </c>
      <c r="E594" s="18" t="str">
        <f>VLOOKUP($A594,'Medical Examinations'!$A$1:$J$2336,4,FALSE)</f>
        <v>No</v>
      </c>
      <c r="F594" s="18" t="str">
        <f>VLOOKUP($A594,'Medical Examinations'!$A$1:$J$2336,5,FALSE)</f>
        <v>No</v>
      </c>
      <c r="G594" s="18" t="str">
        <f>VLOOKUP($A594,'Medical Examinations'!$A$1:$J$2336,6,FALSE)</f>
        <v>No</v>
      </c>
      <c r="H594" s="18">
        <f>VLOOKUP($A594,'Medical Examinations'!$A$1:$J$2336,7,FALSE)</f>
        <v>0</v>
      </c>
      <c r="I594" s="18" t="str">
        <f>VLOOKUP($A594,'Medical Examinations'!$A$1:$J$2336,8,FALSE)</f>
        <v>No</v>
      </c>
      <c r="J594" s="18" t="str">
        <f>VLOOKUP($A594,'Medical Examinations'!$A$1:$J$2336,9,FALSE)</f>
        <v>Obesity</v>
      </c>
      <c r="K594" s="18" t="str">
        <f>VLOOKUP($A594,'Medical Examinations'!$A$1:$J$2336,10,FALSE)</f>
        <v>Normal</v>
      </c>
      <c r="L594" s="18" t="str">
        <f>VLOOKUP($A594,'Hospitalisation Details'!$A$2:$K$2338,10,FALSE)</f>
        <v>25-Sep-1977</v>
      </c>
      <c r="M594" s="40">
        <f>VLOOKUP($A594,'Hospitalisation Details'!$A$2:$K$2338,6,FALSE)</f>
        <v>16631.61</v>
      </c>
      <c r="N594" s="18" t="str">
        <f>VLOOKUP($A594,'Hospitalisation Details'!$A$2:$K$2338,7,FALSE)</f>
        <v>tier - 2</v>
      </c>
      <c r="O594" s="18" t="str">
        <f>VLOOKUP($A594,'Hospitalisation Details'!$A$2:$K$2338,8,FALSE)</f>
        <v>tier - 1</v>
      </c>
      <c r="P594" s="18" t="str">
        <f>VLOOKUP($A594,'Hospitalisation Details'!$A$2:$K$2338,9,FALSE)</f>
        <v>R1012</v>
      </c>
      <c r="Q594" s="43">
        <f>VLOOKUP($A594,'Hospitalisation Details'!$A$2:$K$2338,11,FALSE)</f>
        <v>45</v>
      </c>
    </row>
    <row r="595" spans="1:17" ht="15.75">
      <c r="A595" s="42" t="s">
        <v>1776</v>
      </c>
      <c r="B595" s="6" t="s">
        <v>2944</v>
      </c>
      <c r="C595" s="18">
        <f>VLOOKUP($A595,'Medical Examinations'!$A$1:$J$2336,2,FALSE)</f>
        <v>47.15</v>
      </c>
      <c r="D595" s="18">
        <f>VLOOKUP($A595,'Medical Examinations'!$A$1:$J$2336,3,FALSE)</f>
        <v>9.5299999999999994</v>
      </c>
      <c r="E595" s="18" t="str">
        <f>VLOOKUP($A595,'Medical Examinations'!$A$1:$J$2336,4,FALSE)</f>
        <v>Yes</v>
      </c>
      <c r="F595" s="18" t="str">
        <f>VLOOKUP($A595,'Medical Examinations'!$A$1:$J$2336,5,FALSE)</f>
        <v>No</v>
      </c>
      <c r="G595" s="18" t="str">
        <f>VLOOKUP($A595,'Medical Examinations'!$A$1:$J$2336,6,FALSE)</f>
        <v>No</v>
      </c>
      <c r="H595" s="18">
        <f>VLOOKUP($A595,'Medical Examinations'!$A$1:$J$2336,7,FALSE)</f>
        <v>1</v>
      </c>
      <c r="I595" s="18" t="str">
        <f>VLOOKUP($A595,'Medical Examinations'!$A$1:$J$2336,8,FALSE)</f>
        <v>No</v>
      </c>
      <c r="J595" s="18" t="str">
        <f>VLOOKUP($A595,'Medical Examinations'!$A$1:$J$2336,9,FALSE)</f>
        <v>Obesity</v>
      </c>
      <c r="K595" s="18" t="str">
        <f>VLOOKUP($A595,'Medical Examinations'!$A$1:$J$2336,10,FALSE)</f>
        <v>Diabetes</v>
      </c>
      <c r="L595" s="18" t="str">
        <f>VLOOKUP($A595,'Hospitalisation Details'!$A$2:$K$2338,10,FALSE)</f>
        <v>24-Jul-1975</v>
      </c>
      <c r="M595" s="40">
        <f>VLOOKUP($A595,'Hospitalisation Details'!$A$2:$K$2338,6,FALSE)</f>
        <v>16602.18</v>
      </c>
      <c r="N595" s="18" t="str">
        <f>VLOOKUP($A595,'Hospitalisation Details'!$A$2:$K$2338,7,FALSE)</f>
        <v>tier - 2</v>
      </c>
      <c r="O595" s="18" t="str">
        <f>VLOOKUP($A595,'Hospitalisation Details'!$A$2:$K$2338,8,FALSE)</f>
        <v>tier - 1</v>
      </c>
      <c r="P595" s="18" t="str">
        <f>VLOOKUP($A595,'Hospitalisation Details'!$A$2:$K$2338,9,FALSE)</f>
        <v>R1026</v>
      </c>
      <c r="Q595" s="43">
        <f>VLOOKUP($A595,'Hospitalisation Details'!$A$2:$K$2338,11,FALSE)</f>
        <v>47</v>
      </c>
    </row>
    <row r="596" spans="1:17" ht="15.75">
      <c r="A596" s="41" t="s">
        <v>1775</v>
      </c>
      <c r="B596" s="39" t="s">
        <v>2945</v>
      </c>
      <c r="C596" s="18">
        <f>VLOOKUP($A596,'Medical Examinations'!$A$1:$J$2336,2,FALSE)</f>
        <v>47.59</v>
      </c>
      <c r="D596" s="18">
        <f>VLOOKUP($A596,'Medical Examinations'!$A$1:$J$2336,3,FALSE)</f>
        <v>11.43</v>
      </c>
      <c r="E596" s="18" t="str">
        <f>VLOOKUP($A596,'Medical Examinations'!$A$1:$J$2336,4,FALSE)</f>
        <v>Yes</v>
      </c>
      <c r="F596" s="18" t="str">
        <f>VLOOKUP($A596,'Medical Examinations'!$A$1:$J$2336,5,FALSE)</f>
        <v>No</v>
      </c>
      <c r="G596" s="18" t="str">
        <f>VLOOKUP($A596,'Medical Examinations'!$A$1:$J$2336,6,FALSE)</f>
        <v>No</v>
      </c>
      <c r="H596" s="18">
        <f>VLOOKUP($A596,'Medical Examinations'!$A$1:$J$2336,7,FALSE)</f>
        <v>2</v>
      </c>
      <c r="I596" s="18" t="str">
        <f>VLOOKUP($A596,'Medical Examinations'!$A$1:$J$2336,8,FALSE)</f>
        <v>No</v>
      </c>
      <c r="J596" s="18" t="str">
        <f>VLOOKUP($A596,'Medical Examinations'!$A$1:$J$2336,9,FALSE)</f>
        <v>Obesity</v>
      </c>
      <c r="K596" s="18" t="str">
        <f>VLOOKUP($A596,'Medical Examinations'!$A$1:$J$2336,10,FALSE)</f>
        <v>Diabetes</v>
      </c>
      <c r="L596" s="18" t="str">
        <f>VLOOKUP($A596,'Hospitalisation Details'!$A$2:$K$2338,10,FALSE)</f>
        <v>10-Jul-1970</v>
      </c>
      <c r="M596" s="40">
        <f>VLOOKUP($A596,'Hospitalisation Details'!$A$2:$K$2338,6,FALSE)</f>
        <v>16600.16</v>
      </c>
      <c r="N596" s="18" t="str">
        <f>VLOOKUP($A596,'Hospitalisation Details'!$A$2:$K$2338,7,FALSE)</f>
        <v>tier - 2</v>
      </c>
      <c r="O596" s="18" t="str">
        <f>VLOOKUP($A596,'Hospitalisation Details'!$A$2:$K$2338,8,FALSE)</f>
        <v>tier - 2</v>
      </c>
      <c r="P596" s="18" t="str">
        <f>VLOOKUP($A596,'Hospitalisation Details'!$A$2:$K$2338,9,FALSE)</f>
        <v>R1011</v>
      </c>
      <c r="Q596" s="43">
        <f>VLOOKUP($A596,'Hospitalisation Details'!$A$2:$K$2338,11,FALSE)</f>
        <v>52</v>
      </c>
    </row>
    <row r="597" spans="1:17" ht="15.75">
      <c r="A597" s="42" t="s">
        <v>1774</v>
      </c>
      <c r="B597" s="6" t="s">
        <v>2946</v>
      </c>
      <c r="C597" s="18">
        <f>VLOOKUP($A597,'Medical Examinations'!$A$1:$J$2336,2,FALSE)</f>
        <v>39.81</v>
      </c>
      <c r="D597" s="18">
        <f>VLOOKUP($A597,'Medical Examinations'!$A$1:$J$2336,3,FALSE)</f>
        <v>7.65</v>
      </c>
      <c r="E597" s="18" t="str">
        <f>VLOOKUP($A597,'Medical Examinations'!$A$1:$J$2336,4,FALSE)</f>
        <v>Yes</v>
      </c>
      <c r="F597" s="18" t="str">
        <f>VLOOKUP($A597,'Medical Examinations'!$A$1:$J$2336,5,FALSE)</f>
        <v>No</v>
      </c>
      <c r="G597" s="18" t="str">
        <f>VLOOKUP($A597,'Medical Examinations'!$A$1:$J$2336,6,FALSE)</f>
        <v>Yes</v>
      </c>
      <c r="H597" s="18">
        <f>VLOOKUP($A597,'Medical Examinations'!$A$1:$J$2336,7,FALSE)</f>
        <v>1</v>
      </c>
      <c r="I597" s="18" t="str">
        <f>VLOOKUP($A597,'Medical Examinations'!$A$1:$J$2336,8,FALSE)</f>
        <v>No</v>
      </c>
      <c r="J597" s="18" t="str">
        <f>VLOOKUP($A597,'Medical Examinations'!$A$1:$J$2336,9,FALSE)</f>
        <v>Obesity</v>
      </c>
      <c r="K597" s="18" t="str">
        <f>VLOOKUP($A597,'Medical Examinations'!$A$1:$J$2336,10,FALSE)</f>
        <v>Diabetes</v>
      </c>
      <c r="L597" s="18" t="str">
        <f>VLOOKUP($A597,'Hospitalisation Details'!$A$2:$K$2338,10,FALSE)</f>
        <v>25-Jun-1963</v>
      </c>
      <c r="M597" s="40">
        <f>VLOOKUP($A597,'Hospitalisation Details'!$A$2:$K$2338,6,FALSE)</f>
        <v>16587.96</v>
      </c>
      <c r="N597" s="18" t="str">
        <f>VLOOKUP($A597,'Hospitalisation Details'!$A$2:$K$2338,7,FALSE)</f>
        <v>tier - 2</v>
      </c>
      <c r="O597" s="18" t="str">
        <f>VLOOKUP($A597,'Hospitalisation Details'!$A$2:$K$2338,8,FALSE)</f>
        <v>tier - 2</v>
      </c>
      <c r="P597" s="18" t="str">
        <f>VLOOKUP($A597,'Hospitalisation Details'!$A$2:$K$2338,9,FALSE)</f>
        <v>R1023</v>
      </c>
      <c r="Q597" s="43">
        <f>VLOOKUP($A597,'Hospitalisation Details'!$A$2:$K$2338,11,FALSE)</f>
        <v>59</v>
      </c>
    </row>
    <row r="598" spans="1:17" ht="15.75">
      <c r="A598" s="41" t="s">
        <v>1773</v>
      </c>
      <c r="B598" s="39" t="s">
        <v>2947</v>
      </c>
      <c r="C598" s="18">
        <f>VLOOKUP($A598,'Medical Examinations'!$A$1:$J$2336,2,FALSE)</f>
        <v>31.02</v>
      </c>
      <c r="D598" s="18">
        <f>VLOOKUP($A598,'Medical Examinations'!$A$1:$J$2336,3,FALSE)</f>
        <v>5.87</v>
      </c>
      <c r="E598" s="18" t="str">
        <f>VLOOKUP($A598,'Medical Examinations'!$A$1:$J$2336,4,FALSE)</f>
        <v>Yes</v>
      </c>
      <c r="F598" s="18" t="str">
        <f>VLOOKUP($A598,'Medical Examinations'!$A$1:$J$2336,5,FALSE)</f>
        <v>No</v>
      </c>
      <c r="G598" s="18" t="str">
        <f>VLOOKUP($A598,'Medical Examinations'!$A$1:$J$2336,6,FALSE)</f>
        <v>No</v>
      </c>
      <c r="H598" s="18">
        <f>VLOOKUP($A598,'Medical Examinations'!$A$1:$J$2336,7,FALSE)</f>
        <v>0</v>
      </c>
      <c r="I598" s="18" t="str">
        <f>VLOOKUP($A598,'Medical Examinations'!$A$1:$J$2336,8,FALSE)</f>
        <v>No</v>
      </c>
      <c r="J598" s="18" t="str">
        <f>VLOOKUP($A598,'Medical Examinations'!$A$1:$J$2336,9,FALSE)</f>
        <v>Obesity</v>
      </c>
      <c r="K598" s="18" t="str">
        <f>VLOOKUP($A598,'Medical Examinations'!$A$1:$J$2336,10,FALSE)</f>
        <v>Prediabetes</v>
      </c>
      <c r="L598" s="18" t="str">
        <f>VLOOKUP($A598,'Hospitalisation Details'!$A$2:$K$2338,10,FALSE)</f>
        <v>25-Jun-2001</v>
      </c>
      <c r="M598" s="40">
        <f>VLOOKUP($A598,'Hospitalisation Details'!$A$2:$K$2338,6,FALSE)</f>
        <v>16586.5</v>
      </c>
      <c r="N598" s="18" t="str">
        <f>VLOOKUP($A598,'Hospitalisation Details'!$A$2:$K$2338,7,FALSE)</f>
        <v>tier - 2</v>
      </c>
      <c r="O598" s="18" t="str">
        <f>VLOOKUP($A598,'Hospitalisation Details'!$A$2:$K$2338,8,FALSE)</f>
        <v>tier - 1</v>
      </c>
      <c r="P598" s="18" t="str">
        <f>VLOOKUP($A598,'Hospitalisation Details'!$A$2:$K$2338,9,FALSE)</f>
        <v>R1013</v>
      </c>
      <c r="Q598" s="43">
        <f>VLOOKUP($A598,'Hospitalisation Details'!$A$2:$K$2338,11,FALSE)</f>
        <v>21</v>
      </c>
    </row>
    <row r="599" spans="1:17" ht="15.75" hidden="1">
      <c r="A599" s="42" t="s">
        <v>1772</v>
      </c>
      <c r="B599" s="6" t="s">
        <v>2948</v>
      </c>
      <c r="C599" s="18">
        <f>VLOOKUP($A599,'Medical Examinations'!$A$1:$J$2336,2,FALSE)</f>
        <v>24.75</v>
      </c>
      <c r="D599" s="18">
        <f>VLOOKUP($A599,'Medical Examinations'!$A$1:$J$2336,3,FALSE)</f>
        <v>4.3600000000000003</v>
      </c>
      <c r="E599" s="18" t="str">
        <f>VLOOKUP($A599,'Medical Examinations'!$A$1:$J$2336,4,FALSE)</f>
        <v>Yes</v>
      </c>
      <c r="F599" s="18" t="str">
        <f>VLOOKUP($A599,'Medical Examinations'!$A$1:$J$2336,5,FALSE)</f>
        <v>No</v>
      </c>
      <c r="G599" s="18" t="str">
        <f>VLOOKUP($A599,'Medical Examinations'!$A$1:$J$2336,6,FALSE)</f>
        <v>No</v>
      </c>
      <c r="H599" s="18">
        <f>VLOOKUP($A599,'Medical Examinations'!$A$1:$J$2336,7,FALSE)</f>
        <v>1</v>
      </c>
      <c r="I599" s="18" t="str">
        <f>VLOOKUP($A599,'Medical Examinations'!$A$1:$J$2336,8,FALSE)</f>
        <v>Yes</v>
      </c>
      <c r="J599" s="18" t="str">
        <f>VLOOKUP($A599,'Medical Examinations'!$A$1:$J$2336,9,FALSE)</f>
        <v>Healthy Weight</v>
      </c>
      <c r="K599" s="18" t="str">
        <f>VLOOKUP($A599,'Medical Examinations'!$A$1:$J$2336,10,FALSE)</f>
        <v>Normal</v>
      </c>
      <c r="L599" s="18" t="str">
        <f>VLOOKUP($A599,'Hospitalisation Details'!$A$2:$K$2338,10,FALSE)</f>
        <v>23-Dec-1995</v>
      </c>
      <c r="M599" s="40">
        <f>VLOOKUP($A599,'Hospitalisation Details'!$A$2:$K$2338,6,FALSE)</f>
        <v>16577.78</v>
      </c>
      <c r="N599" s="18" t="str">
        <f>VLOOKUP($A599,'Hospitalisation Details'!$A$2:$K$2338,7,FALSE)</f>
        <v>tier - 2</v>
      </c>
      <c r="O599" s="18" t="str">
        <f>VLOOKUP($A599,'Hospitalisation Details'!$A$2:$K$2338,8,FALSE)</f>
        <v>tier - 1</v>
      </c>
      <c r="P599" s="18" t="str">
        <f>VLOOKUP($A599,'Hospitalisation Details'!$A$2:$K$2338,9,FALSE)</f>
        <v>R1013</v>
      </c>
      <c r="Q599" s="43">
        <f>VLOOKUP($A599,'Hospitalisation Details'!$A$2:$K$2338,11,FALSE)</f>
        <v>27</v>
      </c>
    </row>
    <row r="600" spans="1:17" ht="15.75">
      <c r="A600" s="41" t="s">
        <v>1771</v>
      </c>
      <c r="B600" s="39" t="s">
        <v>2949</v>
      </c>
      <c r="C600" s="18">
        <f>VLOOKUP($A600,'Medical Examinations'!$A$1:$J$2336,2,FALSE)</f>
        <v>30.114999999999998</v>
      </c>
      <c r="D600" s="18">
        <f>VLOOKUP($A600,'Medical Examinations'!$A$1:$J$2336,3,FALSE)</f>
        <v>10.119999999999999</v>
      </c>
      <c r="E600" s="18" t="str">
        <f>VLOOKUP($A600,'Medical Examinations'!$A$1:$J$2336,4,FALSE)</f>
        <v>No</v>
      </c>
      <c r="F600" s="18" t="str">
        <f>VLOOKUP($A600,'Medical Examinations'!$A$1:$J$2336,5,FALSE)</f>
        <v>No</v>
      </c>
      <c r="G600" s="18" t="str">
        <f>VLOOKUP($A600,'Medical Examinations'!$A$1:$J$2336,6,FALSE)</f>
        <v>No</v>
      </c>
      <c r="H600" s="18">
        <f>VLOOKUP($A600,'Medical Examinations'!$A$1:$J$2336,7,FALSE)</f>
        <v>3</v>
      </c>
      <c r="I600" s="18" t="str">
        <f>VLOOKUP($A600,'Medical Examinations'!$A$1:$J$2336,8,FALSE)</f>
        <v>No</v>
      </c>
      <c r="J600" s="18" t="str">
        <f>VLOOKUP($A600,'Medical Examinations'!$A$1:$J$2336,9,FALSE)</f>
        <v>Obesity</v>
      </c>
      <c r="K600" s="18" t="str">
        <f>VLOOKUP($A600,'Medical Examinations'!$A$1:$J$2336,10,FALSE)</f>
        <v>Diabetes</v>
      </c>
      <c r="L600" s="18" t="str">
        <f>VLOOKUP($A600,'Hospitalisation Details'!$A$2:$K$2338,10,FALSE)</f>
        <v>10-Oct-1958</v>
      </c>
      <c r="M600" s="40">
        <f>VLOOKUP($A600,'Hospitalisation Details'!$A$2:$K$2338,6,FALSE)</f>
        <v>16455.71</v>
      </c>
      <c r="N600" s="18" t="str">
        <f>VLOOKUP($A600,'Hospitalisation Details'!$A$2:$K$2338,7,FALSE)</f>
        <v>tier - 2</v>
      </c>
      <c r="O600" s="18" t="str">
        <f>VLOOKUP($A600,'Hospitalisation Details'!$A$2:$K$2338,8,FALSE)</f>
        <v>tier - 2</v>
      </c>
      <c r="P600" s="18" t="str">
        <f>VLOOKUP($A600,'Hospitalisation Details'!$A$2:$K$2338,9,FALSE)</f>
        <v>R1012</v>
      </c>
      <c r="Q600" s="43">
        <f>VLOOKUP($A600,'Hospitalisation Details'!$A$2:$K$2338,11,FALSE)</f>
        <v>64</v>
      </c>
    </row>
    <row r="601" spans="1:17" ht="15.75" hidden="1">
      <c r="A601" s="42" t="s">
        <v>1770</v>
      </c>
      <c r="B601" s="6" t="s">
        <v>2950</v>
      </c>
      <c r="C601" s="18">
        <f>VLOOKUP($A601,'Medical Examinations'!$A$1:$J$2336,2,FALSE)</f>
        <v>26.03</v>
      </c>
      <c r="D601" s="18">
        <f>VLOOKUP($A601,'Medical Examinations'!$A$1:$J$2336,3,FALSE)</f>
        <v>4.01</v>
      </c>
      <c r="E601" s="18" t="str">
        <f>VLOOKUP($A601,'Medical Examinations'!$A$1:$J$2336,4,FALSE)</f>
        <v>No</v>
      </c>
      <c r="F601" s="18" t="str">
        <f>VLOOKUP($A601,'Medical Examinations'!$A$1:$J$2336,5,FALSE)</f>
        <v>No</v>
      </c>
      <c r="G601" s="18" t="str">
        <f>VLOOKUP($A601,'Medical Examinations'!$A$1:$J$2336,6,FALSE)</f>
        <v>Yes</v>
      </c>
      <c r="H601" s="18">
        <f>VLOOKUP($A601,'Medical Examinations'!$A$1:$J$2336,7,FALSE)</f>
        <v>1</v>
      </c>
      <c r="I601" s="18" t="str">
        <f>VLOOKUP($A601,'Medical Examinations'!$A$1:$J$2336,8,FALSE)</f>
        <v>yes</v>
      </c>
      <c r="J601" s="18" t="str">
        <f>VLOOKUP($A601,'Medical Examinations'!$A$1:$J$2336,9,FALSE)</f>
        <v>OverWeight</v>
      </c>
      <c r="K601" s="18" t="str">
        <f>VLOOKUP($A601,'Medical Examinations'!$A$1:$J$2336,10,FALSE)</f>
        <v>Normal</v>
      </c>
      <c r="L601" s="18" t="str">
        <f>VLOOKUP($A601,'Hospitalisation Details'!$A$2:$K$2338,10,FALSE)</f>
        <v>20-Dec-2003</v>
      </c>
      <c r="M601" s="40">
        <f>VLOOKUP($A601,'Hospitalisation Details'!$A$2:$K$2338,6,FALSE)</f>
        <v>16450.89</v>
      </c>
      <c r="N601" s="18" t="str">
        <f>VLOOKUP($A601,'Hospitalisation Details'!$A$2:$K$2338,7,FALSE)</f>
        <v>tier - 2</v>
      </c>
      <c r="O601" s="18" t="str">
        <f>VLOOKUP($A601,'Hospitalisation Details'!$A$2:$K$2338,8,FALSE)</f>
        <v>tier - 1</v>
      </c>
      <c r="P601" s="18" t="str">
        <f>VLOOKUP($A601,'Hospitalisation Details'!$A$2:$K$2338,9,FALSE)</f>
        <v>R1012</v>
      </c>
      <c r="Q601" s="43">
        <f>VLOOKUP($A601,'Hospitalisation Details'!$A$2:$K$2338,11,FALSE)</f>
        <v>19</v>
      </c>
    </row>
    <row r="602" spans="1:17" ht="15.75" hidden="1">
      <c r="A602" s="41" t="s">
        <v>1769</v>
      </c>
      <c r="B602" s="39" t="s">
        <v>2951</v>
      </c>
      <c r="C602" s="18">
        <f>VLOOKUP($A602,'Medical Examinations'!$A$1:$J$2336,2,FALSE)</f>
        <v>20.045000000000002</v>
      </c>
      <c r="D602" s="18">
        <f>VLOOKUP($A602,'Medical Examinations'!$A$1:$J$2336,3,FALSE)</f>
        <v>4.7699999999999996</v>
      </c>
      <c r="E602" s="18" t="str">
        <f>VLOOKUP($A602,'Medical Examinations'!$A$1:$J$2336,4,FALSE)</f>
        <v>Yes</v>
      </c>
      <c r="F602" s="18" t="str">
        <f>VLOOKUP($A602,'Medical Examinations'!$A$1:$J$2336,5,FALSE)</f>
        <v>No</v>
      </c>
      <c r="G602" s="18" t="str">
        <f>VLOOKUP($A602,'Medical Examinations'!$A$1:$J$2336,6,FALSE)</f>
        <v>No</v>
      </c>
      <c r="H602" s="18">
        <f>VLOOKUP($A602,'Medical Examinations'!$A$1:$J$2336,7,FALSE)</f>
        <v>1</v>
      </c>
      <c r="I602" s="18" t="str">
        <f>VLOOKUP($A602,'Medical Examinations'!$A$1:$J$2336,8,FALSE)</f>
        <v>Yes</v>
      </c>
      <c r="J602" s="18" t="str">
        <f>VLOOKUP($A602,'Medical Examinations'!$A$1:$J$2336,9,FALSE)</f>
        <v>Healthy Weight</v>
      </c>
      <c r="K602" s="18" t="str">
        <f>VLOOKUP($A602,'Medical Examinations'!$A$1:$J$2336,10,FALSE)</f>
        <v>Normal</v>
      </c>
      <c r="L602" s="18" t="str">
        <f>VLOOKUP($A602,'Hospitalisation Details'!$A$2:$K$2338,10,FALSE)</f>
        <v>28-Sep-1995</v>
      </c>
      <c r="M602" s="40">
        <f>VLOOKUP($A602,'Hospitalisation Details'!$A$2:$K$2338,6,FALSE)</f>
        <v>16420.490000000002</v>
      </c>
      <c r="N602" s="18" t="str">
        <f>VLOOKUP($A602,'Hospitalisation Details'!$A$2:$K$2338,7,FALSE)</f>
        <v>tier - 2</v>
      </c>
      <c r="O602" s="18" t="str">
        <f>VLOOKUP($A602,'Hospitalisation Details'!$A$2:$K$2338,8,FALSE)</f>
        <v>tier - 3</v>
      </c>
      <c r="P602" s="18" t="str">
        <f>VLOOKUP($A602,'Hospitalisation Details'!$A$2:$K$2338,9,FALSE)</f>
        <v>R1012</v>
      </c>
      <c r="Q602" s="43">
        <f>VLOOKUP($A602,'Hospitalisation Details'!$A$2:$K$2338,11,FALSE)</f>
        <v>27</v>
      </c>
    </row>
    <row r="603" spans="1:17" ht="15.75">
      <c r="A603" s="42" t="s">
        <v>1768</v>
      </c>
      <c r="B603" s="6" t="s">
        <v>2952</v>
      </c>
      <c r="C603" s="18">
        <f>VLOOKUP($A603,'Medical Examinations'!$A$1:$J$2336,2,FALSE)</f>
        <v>40.24</v>
      </c>
      <c r="D603" s="18">
        <f>VLOOKUP($A603,'Medical Examinations'!$A$1:$J$2336,3,FALSE)</f>
        <v>6.83</v>
      </c>
      <c r="E603" s="18" t="str">
        <f>VLOOKUP($A603,'Medical Examinations'!$A$1:$J$2336,4,FALSE)</f>
        <v>No</v>
      </c>
      <c r="F603" s="18" t="str">
        <f>VLOOKUP($A603,'Medical Examinations'!$A$1:$J$2336,5,FALSE)</f>
        <v>No</v>
      </c>
      <c r="G603" s="18" t="str">
        <f>VLOOKUP($A603,'Medical Examinations'!$A$1:$J$2336,6,FALSE)</f>
        <v>No</v>
      </c>
      <c r="H603" s="18">
        <f>VLOOKUP($A603,'Medical Examinations'!$A$1:$J$2336,7,FALSE)</f>
        <v>0</v>
      </c>
      <c r="I603" s="18" t="str">
        <f>VLOOKUP($A603,'Medical Examinations'!$A$1:$J$2336,8,FALSE)</f>
        <v>No</v>
      </c>
      <c r="J603" s="18" t="str">
        <f>VLOOKUP($A603,'Medical Examinations'!$A$1:$J$2336,9,FALSE)</f>
        <v>Obesity</v>
      </c>
      <c r="K603" s="18" t="str">
        <f>VLOOKUP($A603,'Medical Examinations'!$A$1:$J$2336,10,FALSE)</f>
        <v>Diabetes</v>
      </c>
      <c r="L603" s="18" t="str">
        <f>VLOOKUP($A603,'Hospitalisation Details'!$A$2:$K$2338,10,FALSE)</f>
        <v>5-Dec-1965</v>
      </c>
      <c r="M603" s="40">
        <f>VLOOKUP($A603,'Hospitalisation Details'!$A$2:$K$2338,6,FALSE)</f>
        <v>16351.42</v>
      </c>
      <c r="N603" s="18" t="str">
        <f>VLOOKUP($A603,'Hospitalisation Details'!$A$2:$K$2338,7,FALSE)</f>
        <v>tier - 2</v>
      </c>
      <c r="O603" s="18" t="str">
        <f>VLOOKUP($A603,'Hospitalisation Details'!$A$2:$K$2338,8,FALSE)</f>
        <v>tier - 3</v>
      </c>
      <c r="P603" s="18" t="str">
        <f>VLOOKUP($A603,'Hospitalisation Details'!$A$2:$K$2338,9,FALSE)</f>
        <v>R1026</v>
      </c>
      <c r="Q603" s="43">
        <f>VLOOKUP($A603,'Hospitalisation Details'!$A$2:$K$2338,11,FALSE)</f>
        <v>57</v>
      </c>
    </row>
    <row r="604" spans="1:17" ht="15.75">
      <c r="A604" s="41" t="s">
        <v>1767</v>
      </c>
      <c r="B604" s="39" t="s">
        <v>2953</v>
      </c>
      <c r="C604" s="18">
        <f>VLOOKUP($A604,'Medical Examinations'!$A$1:$J$2336,2,FALSE)</f>
        <v>43.15</v>
      </c>
      <c r="D604" s="18">
        <f>VLOOKUP($A604,'Medical Examinations'!$A$1:$J$2336,3,FALSE)</f>
        <v>6.14</v>
      </c>
      <c r="E604" s="18" t="str">
        <f>VLOOKUP($A604,'Medical Examinations'!$A$1:$J$2336,4,FALSE)</f>
        <v>Yes</v>
      </c>
      <c r="F604" s="18" t="str">
        <f>VLOOKUP($A604,'Medical Examinations'!$A$1:$J$2336,5,FALSE)</f>
        <v>No</v>
      </c>
      <c r="G604" s="18" t="str">
        <f>VLOOKUP($A604,'Medical Examinations'!$A$1:$J$2336,6,FALSE)</f>
        <v>Yes</v>
      </c>
      <c r="H604" s="18">
        <f>VLOOKUP($A604,'Medical Examinations'!$A$1:$J$2336,7,FALSE)</f>
        <v>1</v>
      </c>
      <c r="I604" s="18" t="str">
        <f>VLOOKUP($A604,'Medical Examinations'!$A$1:$J$2336,8,FALSE)</f>
        <v>No</v>
      </c>
      <c r="J604" s="18" t="str">
        <f>VLOOKUP($A604,'Medical Examinations'!$A$1:$J$2336,9,FALSE)</f>
        <v>Obesity</v>
      </c>
      <c r="K604" s="18" t="str">
        <f>VLOOKUP($A604,'Medical Examinations'!$A$1:$J$2336,10,FALSE)</f>
        <v>Prediabetes</v>
      </c>
      <c r="L604" s="18" t="str">
        <f>VLOOKUP($A604,'Hospitalisation Details'!$A$2:$K$2338,10,FALSE)</f>
        <v>8-Aug-1969</v>
      </c>
      <c r="M604" s="40">
        <f>VLOOKUP($A604,'Hospitalisation Details'!$A$2:$K$2338,6,FALSE)</f>
        <v>16311.05</v>
      </c>
      <c r="N604" s="18" t="str">
        <f>VLOOKUP($A604,'Hospitalisation Details'!$A$2:$K$2338,7,FALSE)</f>
        <v>tier - 2</v>
      </c>
      <c r="O604" s="18" t="str">
        <f>VLOOKUP($A604,'Hospitalisation Details'!$A$2:$K$2338,8,FALSE)</f>
        <v>tier - 3</v>
      </c>
      <c r="P604" s="18" t="str">
        <f>VLOOKUP($A604,'Hospitalisation Details'!$A$2:$K$2338,9,FALSE)</f>
        <v>R1026</v>
      </c>
      <c r="Q604" s="43">
        <f>VLOOKUP($A604,'Hospitalisation Details'!$A$2:$K$2338,11,FALSE)</f>
        <v>53</v>
      </c>
    </row>
    <row r="605" spans="1:17" ht="15.75" hidden="1">
      <c r="A605" s="42" t="s">
        <v>1766</v>
      </c>
      <c r="B605" s="6" t="s">
        <v>2954</v>
      </c>
      <c r="C605" s="18">
        <f>VLOOKUP($A605,'Medical Examinations'!$A$1:$J$2336,2,FALSE)</f>
        <v>27.7</v>
      </c>
      <c r="D605" s="18">
        <f>VLOOKUP($A605,'Medical Examinations'!$A$1:$J$2336,3,FALSE)</f>
        <v>5.6</v>
      </c>
      <c r="E605" s="18" t="str">
        <f>VLOOKUP($A605,'Medical Examinations'!$A$1:$J$2336,4,FALSE)</f>
        <v>No</v>
      </c>
      <c r="F605" s="18" t="str">
        <f>VLOOKUP($A605,'Medical Examinations'!$A$1:$J$2336,5,FALSE)</f>
        <v>No</v>
      </c>
      <c r="G605" s="18" t="str">
        <f>VLOOKUP($A605,'Medical Examinations'!$A$1:$J$2336,6,FALSE)</f>
        <v>Yes</v>
      </c>
      <c r="H605" s="18">
        <f>VLOOKUP($A605,'Medical Examinations'!$A$1:$J$2336,7,FALSE)</f>
        <v>1</v>
      </c>
      <c r="I605" s="18" t="str">
        <f>VLOOKUP($A605,'Medical Examinations'!$A$1:$J$2336,8,FALSE)</f>
        <v>yes</v>
      </c>
      <c r="J605" s="18" t="str">
        <f>VLOOKUP($A605,'Medical Examinations'!$A$1:$J$2336,9,FALSE)</f>
        <v>OverWeight</v>
      </c>
      <c r="K605" s="18" t="str">
        <f>VLOOKUP($A605,'Medical Examinations'!$A$1:$J$2336,10,FALSE)</f>
        <v>Normal</v>
      </c>
      <c r="L605" s="18" t="str">
        <f>VLOOKUP($A605,'Hospitalisation Details'!$A$2:$K$2338,10,FALSE)</f>
        <v>24-Aug-2003</v>
      </c>
      <c r="M605" s="40">
        <f>VLOOKUP($A605,'Hospitalisation Details'!$A$2:$K$2338,6,FALSE)</f>
        <v>16297.85</v>
      </c>
      <c r="N605" s="18" t="str">
        <f>VLOOKUP($A605,'Hospitalisation Details'!$A$2:$K$2338,7,FALSE)</f>
        <v>tier - 2</v>
      </c>
      <c r="O605" s="18" t="str">
        <f>VLOOKUP($A605,'Hospitalisation Details'!$A$2:$K$2338,8,FALSE)</f>
        <v>tier - 3</v>
      </c>
      <c r="P605" s="18" t="str">
        <f>VLOOKUP($A605,'Hospitalisation Details'!$A$2:$K$2338,9,FALSE)</f>
        <v>R1011</v>
      </c>
      <c r="Q605" s="43">
        <f>VLOOKUP($A605,'Hospitalisation Details'!$A$2:$K$2338,11,FALSE)</f>
        <v>19</v>
      </c>
    </row>
    <row r="606" spans="1:17" ht="15.75">
      <c r="A606" s="41" t="s">
        <v>1765</v>
      </c>
      <c r="B606" s="39" t="s">
        <v>2497</v>
      </c>
      <c r="C606" s="18">
        <f>VLOOKUP($A606,'Medical Examinations'!$A$1:$J$2336,2,FALSE)</f>
        <v>45.68</v>
      </c>
      <c r="D606" s="18">
        <f>VLOOKUP($A606,'Medical Examinations'!$A$1:$J$2336,3,FALSE)</f>
        <v>4.8</v>
      </c>
      <c r="E606" s="18" t="str">
        <f>VLOOKUP($A606,'Medical Examinations'!$A$1:$J$2336,4,FALSE)</f>
        <v>No</v>
      </c>
      <c r="F606" s="18" t="str">
        <f>VLOOKUP($A606,'Medical Examinations'!$A$1:$J$2336,5,FALSE)</f>
        <v>No</v>
      </c>
      <c r="G606" s="18" t="str">
        <f>VLOOKUP($A606,'Medical Examinations'!$A$1:$J$2336,6,FALSE)</f>
        <v>No</v>
      </c>
      <c r="H606" s="18">
        <f>VLOOKUP($A606,'Medical Examinations'!$A$1:$J$2336,7,FALSE)</f>
        <v>2</v>
      </c>
      <c r="I606" s="18" t="str">
        <f>VLOOKUP($A606,'Medical Examinations'!$A$1:$J$2336,8,FALSE)</f>
        <v>No</v>
      </c>
      <c r="J606" s="18" t="str">
        <f>VLOOKUP($A606,'Medical Examinations'!$A$1:$J$2336,9,FALSE)</f>
        <v>Obesity</v>
      </c>
      <c r="K606" s="18" t="str">
        <f>VLOOKUP($A606,'Medical Examinations'!$A$1:$J$2336,10,FALSE)</f>
        <v>Normal</v>
      </c>
      <c r="L606" s="18" t="str">
        <f>VLOOKUP($A606,'Hospitalisation Details'!$A$2:$K$2338,10,FALSE)</f>
        <v>30-Jul-1972</v>
      </c>
      <c r="M606" s="40">
        <f>VLOOKUP($A606,'Hospitalisation Details'!$A$2:$K$2338,6,FALSE)</f>
        <v>16267.32</v>
      </c>
      <c r="N606" s="18" t="str">
        <f>VLOOKUP($A606,'Hospitalisation Details'!$A$2:$K$2338,7,FALSE)</f>
        <v>tier - 2</v>
      </c>
      <c r="O606" s="18" t="str">
        <f>VLOOKUP($A606,'Hospitalisation Details'!$A$2:$K$2338,8,FALSE)</f>
        <v>tier - 2</v>
      </c>
      <c r="P606" s="18" t="str">
        <f>VLOOKUP($A606,'Hospitalisation Details'!$A$2:$K$2338,9,FALSE)</f>
        <v>R1023</v>
      </c>
      <c r="Q606" s="43">
        <f>VLOOKUP($A606,'Hospitalisation Details'!$A$2:$K$2338,11,FALSE)</f>
        <v>50</v>
      </c>
    </row>
    <row r="607" spans="1:17" ht="15.75" hidden="1">
      <c r="A607" s="42" t="s">
        <v>1764</v>
      </c>
      <c r="B607" s="6" t="s">
        <v>2955</v>
      </c>
      <c r="C607" s="18">
        <f>VLOOKUP($A607,'Medical Examinations'!$A$1:$J$2336,2,FALSE)</f>
        <v>27.3</v>
      </c>
      <c r="D607" s="18">
        <f>VLOOKUP($A607,'Medical Examinations'!$A$1:$J$2336,3,FALSE)</f>
        <v>11.89</v>
      </c>
      <c r="E607" s="18" t="str">
        <f>VLOOKUP($A607,'Medical Examinations'!$A$1:$J$2336,4,FALSE)</f>
        <v>No</v>
      </c>
      <c r="F607" s="18" t="str">
        <f>VLOOKUP($A607,'Medical Examinations'!$A$1:$J$2336,5,FALSE)</f>
        <v>No</v>
      </c>
      <c r="G607" s="18" t="str">
        <f>VLOOKUP($A607,'Medical Examinations'!$A$1:$J$2336,6,FALSE)</f>
        <v>No</v>
      </c>
      <c r="H607" s="18">
        <f>VLOOKUP($A607,'Medical Examinations'!$A$1:$J$2336,7,FALSE)</f>
        <v>0</v>
      </c>
      <c r="I607" s="18" t="str">
        <f>VLOOKUP($A607,'Medical Examinations'!$A$1:$J$2336,8,FALSE)</f>
        <v>yes</v>
      </c>
      <c r="J607" s="18" t="str">
        <f>VLOOKUP($A607,'Medical Examinations'!$A$1:$J$2336,9,FALSE)</f>
        <v>OverWeight</v>
      </c>
      <c r="K607" s="18" t="str">
        <f>VLOOKUP($A607,'Medical Examinations'!$A$1:$J$2336,10,FALSE)</f>
        <v>Diabetes</v>
      </c>
      <c r="L607" s="18" t="str">
        <f>VLOOKUP($A607,'Hospitalisation Details'!$A$2:$K$2338,10,FALSE)</f>
        <v>8-Sep-2002</v>
      </c>
      <c r="M607" s="40">
        <f>VLOOKUP($A607,'Hospitalisation Details'!$A$2:$K$2338,6,FALSE)</f>
        <v>16232.85</v>
      </c>
      <c r="N607" s="18" t="str">
        <f>VLOOKUP($A607,'Hospitalisation Details'!$A$2:$K$2338,7,FALSE)</f>
        <v>tier - 2</v>
      </c>
      <c r="O607" s="18" t="str">
        <f>VLOOKUP($A607,'Hospitalisation Details'!$A$2:$K$2338,8,FALSE)</f>
        <v>tier - 1</v>
      </c>
      <c r="P607" s="18" t="str">
        <f>VLOOKUP($A607,'Hospitalisation Details'!$A$2:$K$2338,9,FALSE)</f>
        <v>R1011</v>
      </c>
      <c r="Q607" s="43">
        <f>VLOOKUP($A607,'Hospitalisation Details'!$A$2:$K$2338,11,FALSE)</f>
        <v>20</v>
      </c>
    </row>
    <row r="608" spans="1:17" ht="15.75">
      <c r="A608" s="41" t="s">
        <v>1763</v>
      </c>
      <c r="B608" s="39" t="s">
        <v>2956</v>
      </c>
      <c r="C608" s="18">
        <f>VLOOKUP($A608,'Medical Examinations'!$A$1:$J$2336,2,FALSE)</f>
        <v>54.45</v>
      </c>
      <c r="D608" s="18">
        <f>VLOOKUP($A608,'Medical Examinations'!$A$1:$J$2336,3,FALSE)</f>
        <v>4.7300000000000004</v>
      </c>
      <c r="E608" s="18" t="str">
        <f>VLOOKUP($A608,'Medical Examinations'!$A$1:$J$2336,4,FALSE)</f>
        <v>Yes</v>
      </c>
      <c r="F608" s="18" t="str">
        <f>VLOOKUP($A608,'Medical Examinations'!$A$1:$J$2336,5,FALSE)</f>
        <v>No</v>
      </c>
      <c r="G608" s="18" t="str">
        <f>VLOOKUP($A608,'Medical Examinations'!$A$1:$J$2336,6,FALSE)</f>
        <v>No</v>
      </c>
      <c r="H608" s="18">
        <f>VLOOKUP($A608,'Medical Examinations'!$A$1:$J$2336,7,FALSE)</f>
        <v>1</v>
      </c>
      <c r="I608" s="18" t="str">
        <f>VLOOKUP($A608,'Medical Examinations'!$A$1:$J$2336,8,FALSE)</f>
        <v>No</v>
      </c>
      <c r="J608" s="18" t="str">
        <f>VLOOKUP($A608,'Medical Examinations'!$A$1:$J$2336,9,FALSE)</f>
        <v>Obesity</v>
      </c>
      <c r="K608" s="18" t="str">
        <f>VLOOKUP($A608,'Medical Examinations'!$A$1:$J$2336,10,FALSE)</f>
        <v>Normal</v>
      </c>
      <c r="L608" s="18" t="str">
        <f>VLOOKUP($A608,'Hospitalisation Details'!$A$2:$K$2338,10,FALSE)</f>
        <v>21-Aug-1988</v>
      </c>
      <c r="M608" s="40">
        <f>VLOOKUP($A608,'Hospitalisation Details'!$A$2:$K$2338,6,FALSE)</f>
        <v>16205.88</v>
      </c>
      <c r="N608" s="18" t="str">
        <f>VLOOKUP($A608,'Hospitalisation Details'!$A$2:$K$2338,7,FALSE)</f>
        <v>tier - 2</v>
      </c>
      <c r="O608" s="18" t="str">
        <f>VLOOKUP($A608,'Hospitalisation Details'!$A$2:$K$2338,8,FALSE)</f>
        <v>tier - 1</v>
      </c>
      <c r="P608" s="18" t="str">
        <f>VLOOKUP($A608,'Hospitalisation Details'!$A$2:$K$2338,9,FALSE)</f>
        <v>R1012</v>
      </c>
      <c r="Q608" s="43">
        <f>VLOOKUP($A608,'Hospitalisation Details'!$A$2:$K$2338,11,FALSE)</f>
        <v>34</v>
      </c>
    </row>
    <row r="609" spans="1:17" ht="15.75">
      <c r="A609" s="42" t="s">
        <v>1762</v>
      </c>
      <c r="B609" s="6" t="s">
        <v>2957</v>
      </c>
      <c r="C609" s="18">
        <f>VLOOKUP($A609,'Medical Examinations'!$A$1:$J$2336,2,FALSE)</f>
        <v>54.43</v>
      </c>
      <c r="D609" s="18">
        <f>VLOOKUP($A609,'Medical Examinations'!$A$1:$J$2336,3,FALSE)</f>
        <v>4.6100000000000003</v>
      </c>
      <c r="E609" s="18" t="str">
        <f>VLOOKUP($A609,'Medical Examinations'!$A$1:$J$2336,4,FALSE)</f>
        <v>Yes</v>
      </c>
      <c r="F609" s="18" t="str">
        <f>VLOOKUP($A609,'Medical Examinations'!$A$1:$J$2336,5,FALSE)</f>
        <v>No</v>
      </c>
      <c r="G609" s="18" t="str">
        <f>VLOOKUP($A609,'Medical Examinations'!$A$1:$J$2336,6,FALSE)</f>
        <v>No</v>
      </c>
      <c r="H609" s="18">
        <f>VLOOKUP($A609,'Medical Examinations'!$A$1:$J$2336,7,FALSE)</f>
        <v>1</v>
      </c>
      <c r="I609" s="18" t="str">
        <f>VLOOKUP($A609,'Medical Examinations'!$A$1:$J$2336,8,FALSE)</f>
        <v>No</v>
      </c>
      <c r="J609" s="18" t="str">
        <f>VLOOKUP($A609,'Medical Examinations'!$A$1:$J$2336,9,FALSE)</f>
        <v>Obesity</v>
      </c>
      <c r="K609" s="18" t="str">
        <f>VLOOKUP($A609,'Medical Examinations'!$A$1:$J$2336,10,FALSE)</f>
        <v>Normal</v>
      </c>
      <c r="L609" s="18" t="str">
        <f>VLOOKUP($A609,'Hospitalisation Details'!$A$2:$K$2338,10,FALSE)</f>
        <v>6-Aug-1988</v>
      </c>
      <c r="M609" s="40">
        <f>VLOOKUP($A609,'Hospitalisation Details'!$A$2:$K$2338,6,FALSE)</f>
        <v>16199.1</v>
      </c>
      <c r="N609" s="18" t="str">
        <f>VLOOKUP($A609,'Hospitalisation Details'!$A$2:$K$2338,7,FALSE)</f>
        <v>tier - 2</v>
      </c>
      <c r="O609" s="18" t="str">
        <f>VLOOKUP($A609,'Hospitalisation Details'!$A$2:$K$2338,8,FALSE)</f>
        <v>tier - 2</v>
      </c>
      <c r="P609" s="18" t="str">
        <f>VLOOKUP($A609,'Hospitalisation Details'!$A$2:$K$2338,9,FALSE)</f>
        <v>R1012</v>
      </c>
      <c r="Q609" s="43">
        <f>VLOOKUP($A609,'Hospitalisation Details'!$A$2:$K$2338,11,FALSE)</f>
        <v>34</v>
      </c>
    </row>
    <row r="610" spans="1:17" ht="15.75">
      <c r="A610" s="41" t="s">
        <v>1761</v>
      </c>
      <c r="B610" s="39" t="s">
        <v>2958</v>
      </c>
      <c r="C610" s="18">
        <f>VLOOKUP($A610,'Medical Examinations'!$A$1:$J$2336,2,FALSE)</f>
        <v>48.01</v>
      </c>
      <c r="D610" s="18">
        <f>VLOOKUP($A610,'Medical Examinations'!$A$1:$J$2336,3,FALSE)</f>
        <v>7.3</v>
      </c>
      <c r="E610" s="18" t="str">
        <f>VLOOKUP($A610,'Medical Examinations'!$A$1:$J$2336,4,FALSE)</f>
        <v>No</v>
      </c>
      <c r="F610" s="18" t="str">
        <f>VLOOKUP($A610,'Medical Examinations'!$A$1:$J$2336,5,FALSE)</f>
        <v>No</v>
      </c>
      <c r="G610" s="18" t="str">
        <f>VLOOKUP($A610,'Medical Examinations'!$A$1:$J$2336,6,FALSE)</f>
        <v>No</v>
      </c>
      <c r="H610" s="18">
        <f>VLOOKUP($A610,'Medical Examinations'!$A$1:$J$2336,7,FALSE)</f>
        <v>0</v>
      </c>
      <c r="I610" s="18" t="str">
        <f>VLOOKUP($A610,'Medical Examinations'!$A$1:$J$2336,8,FALSE)</f>
        <v>No</v>
      </c>
      <c r="J610" s="18" t="str">
        <f>VLOOKUP($A610,'Medical Examinations'!$A$1:$J$2336,9,FALSE)</f>
        <v>Obesity</v>
      </c>
      <c r="K610" s="18" t="str">
        <f>VLOOKUP($A610,'Medical Examinations'!$A$1:$J$2336,10,FALSE)</f>
        <v>Diabetes</v>
      </c>
      <c r="L610" s="18" t="str">
        <f>VLOOKUP($A610,'Hospitalisation Details'!$A$2:$K$2338,10,FALSE)</f>
        <v>11-Sep-1974</v>
      </c>
      <c r="M610" s="40">
        <f>VLOOKUP($A610,'Hospitalisation Details'!$A$2:$K$2338,6,FALSE)</f>
        <v>16190.97</v>
      </c>
      <c r="N610" s="18" t="str">
        <f>VLOOKUP($A610,'Hospitalisation Details'!$A$2:$K$2338,7,FALSE)</f>
        <v>tier - 2</v>
      </c>
      <c r="O610" s="18" t="str">
        <f>VLOOKUP($A610,'Hospitalisation Details'!$A$2:$K$2338,8,FALSE)</f>
        <v>tier - 3</v>
      </c>
      <c r="P610" s="18" t="str">
        <f>VLOOKUP($A610,'Hospitalisation Details'!$A$2:$K$2338,9,FALSE)</f>
        <v>R1012</v>
      </c>
      <c r="Q610" s="43">
        <f>VLOOKUP($A610,'Hospitalisation Details'!$A$2:$K$2338,11,FALSE)</f>
        <v>48</v>
      </c>
    </row>
    <row r="611" spans="1:17" ht="15.75">
      <c r="A611" s="42" t="s">
        <v>1760</v>
      </c>
      <c r="B611" s="6" t="s">
        <v>2959</v>
      </c>
      <c r="C611" s="18">
        <f>VLOOKUP($A611,'Medical Examinations'!$A$1:$J$2336,2,FALSE)</f>
        <v>48.32</v>
      </c>
      <c r="D611" s="18">
        <f>VLOOKUP($A611,'Medical Examinations'!$A$1:$J$2336,3,FALSE)</f>
        <v>5.88</v>
      </c>
      <c r="E611" s="18" t="str">
        <f>VLOOKUP($A611,'Medical Examinations'!$A$1:$J$2336,4,FALSE)</f>
        <v>No</v>
      </c>
      <c r="F611" s="18" t="str">
        <f>VLOOKUP($A611,'Medical Examinations'!$A$1:$J$2336,5,FALSE)</f>
        <v>No</v>
      </c>
      <c r="G611" s="18" t="str">
        <f>VLOOKUP($A611,'Medical Examinations'!$A$1:$J$2336,6,FALSE)</f>
        <v>No</v>
      </c>
      <c r="H611" s="18">
        <f>VLOOKUP($A611,'Medical Examinations'!$A$1:$J$2336,7,FALSE)</f>
        <v>0</v>
      </c>
      <c r="I611" s="18" t="str">
        <f>VLOOKUP($A611,'Medical Examinations'!$A$1:$J$2336,8,FALSE)</f>
        <v>No</v>
      </c>
      <c r="J611" s="18" t="str">
        <f>VLOOKUP($A611,'Medical Examinations'!$A$1:$J$2336,9,FALSE)</f>
        <v>Obesity</v>
      </c>
      <c r="K611" s="18" t="str">
        <f>VLOOKUP($A611,'Medical Examinations'!$A$1:$J$2336,10,FALSE)</f>
        <v>Prediabetes</v>
      </c>
      <c r="L611" s="18" t="str">
        <f>VLOOKUP($A611,'Hospitalisation Details'!$A$2:$K$2338,10,FALSE)</f>
        <v>6-Jul-1982</v>
      </c>
      <c r="M611" s="40">
        <f>VLOOKUP($A611,'Hospitalisation Details'!$A$2:$K$2338,6,FALSE)</f>
        <v>16152.04</v>
      </c>
      <c r="N611" s="18" t="str">
        <f>VLOOKUP($A611,'Hospitalisation Details'!$A$2:$K$2338,7,FALSE)</f>
        <v>tier - 2</v>
      </c>
      <c r="O611" s="18" t="str">
        <f>VLOOKUP($A611,'Hospitalisation Details'!$A$2:$K$2338,8,FALSE)</f>
        <v>tier - 1</v>
      </c>
      <c r="P611" s="18" t="str">
        <f>VLOOKUP($A611,'Hospitalisation Details'!$A$2:$K$2338,9,FALSE)</f>
        <v>R1026</v>
      </c>
      <c r="Q611" s="43">
        <f>VLOOKUP($A611,'Hospitalisation Details'!$A$2:$K$2338,11,FALSE)</f>
        <v>40</v>
      </c>
    </row>
    <row r="612" spans="1:17" ht="15.75" hidden="1">
      <c r="A612" s="41" t="s">
        <v>1759</v>
      </c>
      <c r="B612" s="39" t="s">
        <v>2960</v>
      </c>
      <c r="C612" s="18">
        <f>VLOOKUP($A612,'Medical Examinations'!$A$1:$J$2336,2,FALSE)</f>
        <v>22.895</v>
      </c>
      <c r="D612" s="18">
        <f>VLOOKUP($A612,'Medical Examinations'!$A$1:$J$2336,3,FALSE)</f>
        <v>4.0599999999999996</v>
      </c>
      <c r="E612" s="18" t="str">
        <f>VLOOKUP($A612,'Medical Examinations'!$A$1:$J$2336,4,FALSE)</f>
        <v>No</v>
      </c>
      <c r="F612" s="18" t="str">
        <f>VLOOKUP($A612,'Medical Examinations'!$A$1:$J$2336,5,FALSE)</f>
        <v>No</v>
      </c>
      <c r="G612" s="18" t="str">
        <f>VLOOKUP($A612,'Medical Examinations'!$A$1:$J$2336,6,FALSE)</f>
        <v>Yes</v>
      </c>
      <c r="H612" s="18">
        <f>VLOOKUP($A612,'Medical Examinations'!$A$1:$J$2336,7,FALSE)</f>
        <v>1</v>
      </c>
      <c r="I612" s="18" t="str">
        <f>VLOOKUP($A612,'Medical Examinations'!$A$1:$J$2336,8,FALSE)</f>
        <v>yes</v>
      </c>
      <c r="J612" s="18" t="str">
        <f>VLOOKUP($A612,'Medical Examinations'!$A$1:$J$2336,9,FALSE)</f>
        <v>Healthy Weight</v>
      </c>
      <c r="K612" s="18" t="str">
        <f>VLOOKUP($A612,'Medical Examinations'!$A$1:$J$2336,10,FALSE)</f>
        <v>Normal</v>
      </c>
      <c r="L612" s="18" t="str">
        <f>VLOOKUP($A612,'Hospitalisation Details'!$A$2:$K$2338,10,FALSE)</f>
        <v>12-Dec-1993</v>
      </c>
      <c r="M612" s="40">
        <f>VLOOKUP($A612,'Hospitalisation Details'!$A$2:$K$2338,6,FALSE)</f>
        <v>16138.76</v>
      </c>
      <c r="N612" s="18" t="str">
        <f>VLOOKUP($A612,'Hospitalisation Details'!$A$2:$K$2338,7,FALSE)</f>
        <v>tier - 2</v>
      </c>
      <c r="O612" s="18" t="str">
        <f>VLOOKUP($A612,'Hospitalisation Details'!$A$2:$K$2338,8,FALSE)</f>
        <v>tier - 3</v>
      </c>
      <c r="P612" s="18" t="str">
        <f>VLOOKUP($A612,'Hospitalisation Details'!$A$2:$K$2338,9,FALSE)</f>
        <v>R1017</v>
      </c>
      <c r="Q612" s="43">
        <f>VLOOKUP($A612,'Hospitalisation Details'!$A$2:$K$2338,11,FALSE)</f>
        <v>29</v>
      </c>
    </row>
    <row r="613" spans="1:17" ht="15.75">
      <c r="A613" s="42" t="s">
        <v>1758</v>
      </c>
      <c r="B613" s="6" t="s">
        <v>2961</v>
      </c>
      <c r="C613" s="18">
        <f>VLOOKUP($A613,'Medical Examinations'!$A$1:$J$2336,2,FALSE)</f>
        <v>54.85</v>
      </c>
      <c r="D613" s="18">
        <f>VLOOKUP($A613,'Medical Examinations'!$A$1:$J$2336,3,FALSE)</f>
        <v>4.9000000000000004</v>
      </c>
      <c r="E613" s="18" t="str">
        <f>VLOOKUP($A613,'Medical Examinations'!$A$1:$J$2336,4,FALSE)</f>
        <v>No</v>
      </c>
      <c r="F613" s="18" t="str">
        <f>VLOOKUP($A613,'Medical Examinations'!$A$1:$J$2336,5,FALSE)</f>
        <v>No</v>
      </c>
      <c r="G613" s="18" t="str">
        <f>VLOOKUP($A613,'Medical Examinations'!$A$1:$J$2336,6,FALSE)</f>
        <v>No</v>
      </c>
      <c r="H613" s="18">
        <f>VLOOKUP($A613,'Medical Examinations'!$A$1:$J$2336,7,FALSE)</f>
        <v>1</v>
      </c>
      <c r="I613" s="18" t="str">
        <f>VLOOKUP($A613,'Medical Examinations'!$A$1:$J$2336,8,FALSE)</f>
        <v>No</v>
      </c>
      <c r="J613" s="18" t="str">
        <f>VLOOKUP($A613,'Medical Examinations'!$A$1:$J$2336,9,FALSE)</f>
        <v>Obesity</v>
      </c>
      <c r="K613" s="18" t="str">
        <f>VLOOKUP($A613,'Medical Examinations'!$A$1:$J$2336,10,FALSE)</f>
        <v>Normal</v>
      </c>
      <c r="L613" s="18" t="str">
        <f>VLOOKUP($A613,'Hospitalisation Details'!$A$2:$K$2338,10,FALSE)</f>
        <v>6-Oct-1987</v>
      </c>
      <c r="M613" s="40">
        <f>VLOOKUP($A613,'Hospitalisation Details'!$A$2:$K$2338,6,FALSE)</f>
        <v>16122.65</v>
      </c>
      <c r="N613" s="18" t="str">
        <f>VLOOKUP($A613,'Hospitalisation Details'!$A$2:$K$2338,7,FALSE)</f>
        <v>tier - 2</v>
      </c>
      <c r="O613" s="18" t="str">
        <f>VLOOKUP($A613,'Hospitalisation Details'!$A$2:$K$2338,8,FALSE)</f>
        <v>tier - 1</v>
      </c>
      <c r="P613" s="18" t="str">
        <f>VLOOKUP($A613,'Hospitalisation Details'!$A$2:$K$2338,9,FALSE)</f>
        <v>R1011</v>
      </c>
      <c r="Q613" s="43">
        <f>VLOOKUP($A613,'Hospitalisation Details'!$A$2:$K$2338,11,FALSE)</f>
        <v>35</v>
      </c>
    </row>
    <row r="614" spans="1:17" ht="15.75" hidden="1">
      <c r="A614" s="41" t="s">
        <v>1757</v>
      </c>
      <c r="B614" s="39" t="s">
        <v>2962</v>
      </c>
      <c r="C614" s="18">
        <f>VLOOKUP($A614,'Medical Examinations'!$A$1:$J$2336,2,FALSE)</f>
        <v>21.85</v>
      </c>
      <c r="D614" s="18">
        <f>VLOOKUP($A614,'Medical Examinations'!$A$1:$J$2336,3,FALSE)</f>
        <v>5.52</v>
      </c>
      <c r="E614" s="18" t="str">
        <f>VLOOKUP($A614,'Medical Examinations'!$A$1:$J$2336,4,FALSE)</f>
        <v>No</v>
      </c>
      <c r="F614" s="18" t="str">
        <f>VLOOKUP($A614,'Medical Examinations'!$A$1:$J$2336,5,FALSE)</f>
        <v>No</v>
      </c>
      <c r="G614" s="18" t="str">
        <f>VLOOKUP($A614,'Medical Examinations'!$A$1:$J$2336,6,FALSE)</f>
        <v>Yes</v>
      </c>
      <c r="H614" s="18">
        <f>VLOOKUP($A614,'Medical Examinations'!$A$1:$J$2336,7,FALSE)</f>
        <v>1</v>
      </c>
      <c r="I614" s="18" t="str">
        <f>VLOOKUP($A614,'Medical Examinations'!$A$1:$J$2336,8,FALSE)</f>
        <v>yes</v>
      </c>
      <c r="J614" s="18" t="str">
        <f>VLOOKUP($A614,'Medical Examinations'!$A$1:$J$2336,9,FALSE)</f>
        <v>Healthy Weight</v>
      </c>
      <c r="K614" s="18" t="str">
        <f>VLOOKUP($A614,'Medical Examinations'!$A$1:$J$2336,10,FALSE)</f>
        <v>Normal</v>
      </c>
      <c r="L614" s="18" t="str">
        <f>VLOOKUP($A614,'Hospitalisation Details'!$A$2:$K$2338,10,FALSE)</f>
        <v>8-Aug-1993</v>
      </c>
      <c r="M614" s="40">
        <f>VLOOKUP($A614,'Hospitalisation Details'!$A$2:$K$2338,6,FALSE)</f>
        <v>16115.3</v>
      </c>
      <c r="N614" s="18" t="str">
        <f>VLOOKUP($A614,'Hospitalisation Details'!$A$2:$K$2338,7,FALSE)</f>
        <v>tier - 2</v>
      </c>
      <c r="O614" s="18" t="str">
        <f>VLOOKUP($A614,'Hospitalisation Details'!$A$2:$K$2338,8,FALSE)</f>
        <v>tier - 1</v>
      </c>
      <c r="P614" s="18" t="str">
        <f>VLOOKUP($A614,'Hospitalisation Details'!$A$2:$K$2338,9,FALSE)</f>
        <v>R1024</v>
      </c>
      <c r="Q614" s="43">
        <f>VLOOKUP($A614,'Hospitalisation Details'!$A$2:$K$2338,11,FALSE)</f>
        <v>29</v>
      </c>
    </row>
    <row r="615" spans="1:17" ht="15.75">
      <c r="A615" s="42" t="s">
        <v>1756</v>
      </c>
      <c r="B615" s="6" t="s">
        <v>2963</v>
      </c>
      <c r="C615" s="18">
        <f>VLOOKUP($A615,'Medical Examinations'!$A$1:$J$2336,2,FALSE)</f>
        <v>51.86</v>
      </c>
      <c r="D615" s="18">
        <f>VLOOKUP($A615,'Medical Examinations'!$A$1:$J$2336,3,FALSE)</f>
        <v>5.2</v>
      </c>
      <c r="E615" s="18" t="str">
        <f>VLOOKUP($A615,'Medical Examinations'!$A$1:$J$2336,4,FALSE)</f>
        <v>Yes</v>
      </c>
      <c r="F615" s="18" t="str">
        <f>VLOOKUP($A615,'Medical Examinations'!$A$1:$J$2336,5,FALSE)</f>
        <v>No</v>
      </c>
      <c r="G615" s="18" t="str">
        <f>VLOOKUP($A615,'Medical Examinations'!$A$1:$J$2336,6,FALSE)</f>
        <v>No</v>
      </c>
      <c r="H615" s="18">
        <f>VLOOKUP($A615,'Medical Examinations'!$A$1:$J$2336,7,FALSE)</f>
        <v>0</v>
      </c>
      <c r="I615" s="18" t="str">
        <f>VLOOKUP($A615,'Medical Examinations'!$A$1:$J$2336,8,FALSE)</f>
        <v>No</v>
      </c>
      <c r="J615" s="18" t="str">
        <f>VLOOKUP($A615,'Medical Examinations'!$A$1:$J$2336,9,FALSE)</f>
        <v>Obesity</v>
      </c>
      <c r="K615" s="18" t="str">
        <f>VLOOKUP($A615,'Medical Examinations'!$A$1:$J$2336,10,FALSE)</f>
        <v>Normal</v>
      </c>
      <c r="L615" s="18" t="str">
        <f>VLOOKUP($A615,'Hospitalisation Details'!$A$2:$K$2338,10,FALSE)</f>
        <v>27-Aug-1985</v>
      </c>
      <c r="M615" s="40">
        <f>VLOOKUP($A615,'Hospitalisation Details'!$A$2:$K$2338,6,FALSE)</f>
        <v>16097.94</v>
      </c>
      <c r="N615" s="18" t="str">
        <f>VLOOKUP($A615,'Hospitalisation Details'!$A$2:$K$2338,7,FALSE)</f>
        <v>tier - 2</v>
      </c>
      <c r="O615" s="18" t="str">
        <f>VLOOKUP($A615,'Hospitalisation Details'!$A$2:$K$2338,8,FALSE)</f>
        <v>tier - 3</v>
      </c>
      <c r="P615" s="18" t="str">
        <f>VLOOKUP($A615,'Hospitalisation Details'!$A$2:$K$2338,9,FALSE)</f>
        <v>R1012</v>
      </c>
      <c r="Q615" s="43">
        <f>VLOOKUP($A615,'Hospitalisation Details'!$A$2:$K$2338,11,FALSE)</f>
        <v>37</v>
      </c>
    </row>
    <row r="616" spans="1:17" ht="15.75">
      <c r="A616" s="41" t="s">
        <v>1755</v>
      </c>
      <c r="B616" s="39" t="s">
        <v>2964</v>
      </c>
      <c r="C616" s="18">
        <f>VLOOKUP($A616,'Medical Examinations'!$A$1:$J$2336,2,FALSE)</f>
        <v>39.049999999999997</v>
      </c>
      <c r="D616" s="18">
        <f>VLOOKUP($A616,'Medical Examinations'!$A$1:$J$2336,3,FALSE)</f>
        <v>7.59</v>
      </c>
      <c r="E616" s="18" t="str">
        <f>VLOOKUP($A616,'Medical Examinations'!$A$1:$J$2336,4,FALSE)</f>
        <v>No</v>
      </c>
      <c r="F616" s="18" t="str">
        <f>VLOOKUP($A616,'Medical Examinations'!$A$1:$J$2336,5,FALSE)</f>
        <v>No</v>
      </c>
      <c r="G616" s="18" t="str">
        <f>VLOOKUP($A616,'Medical Examinations'!$A$1:$J$2336,6,FALSE)</f>
        <v>No</v>
      </c>
      <c r="H616" s="18">
        <f>VLOOKUP($A616,'Medical Examinations'!$A$1:$J$2336,7,FALSE)</f>
        <v>3</v>
      </c>
      <c r="I616" s="18" t="str">
        <f>VLOOKUP($A616,'Medical Examinations'!$A$1:$J$2336,8,FALSE)</f>
        <v>No</v>
      </c>
      <c r="J616" s="18" t="str">
        <f>VLOOKUP($A616,'Medical Examinations'!$A$1:$J$2336,9,FALSE)</f>
        <v>Obesity</v>
      </c>
      <c r="K616" s="18" t="str">
        <f>VLOOKUP($A616,'Medical Examinations'!$A$1:$J$2336,10,FALSE)</f>
        <v>Diabetes</v>
      </c>
      <c r="L616" s="18" t="str">
        <f>VLOOKUP($A616,'Hospitalisation Details'!$A$2:$K$2338,10,FALSE)</f>
        <v>21-Jun-1958</v>
      </c>
      <c r="M616" s="40">
        <f>VLOOKUP($A616,'Hospitalisation Details'!$A$2:$K$2338,6,FALSE)</f>
        <v>16085.13</v>
      </c>
      <c r="N616" s="18" t="str">
        <f>VLOOKUP($A616,'Hospitalisation Details'!$A$2:$K$2338,7,FALSE)</f>
        <v>tier - 2</v>
      </c>
      <c r="O616" s="18" t="str">
        <f>VLOOKUP($A616,'Hospitalisation Details'!$A$2:$K$2338,8,FALSE)</f>
        <v>tier - 2</v>
      </c>
      <c r="P616" s="18" t="str">
        <f>VLOOKUP($A616,'Hospitalisation Details'!$A$2:$K$2338,9,FALSE)</f>
        <v>R1013</v>
      </c>
      <c r="Q616" s="43">
        <f>VLOOKUP($A616,'Hospitalisation Details'!$A$2:$K$2338,11,FALSE)</f>
        <v>64</v>
      </c>
    </row>
    <row r="617" spans="1:17" ht="15.75">
      <c r="A617" s="42" t="s">
        <v>1754</v>
      </c>
      <c r="B617" s="6" t="s">
        <v>2452</v>
      </c>
      <c r="C617" s="18">
        <f>VLOOKUP($A617,'Medical Examinations'!$A$1:$J$2336,2,FALSE)</f>
        <v>31.824999999999999</v>
      </c>
      <c r="D617" s="18">
        <f>VLOOKUP($A617,'Medical Examinations'!$A$1:$J$2336,3,FALSE)</f>
        <v>8.2799999999999994</v>
      </c>
      <c r="E617" s="18" t="str">
        <f>VLOOKUP($A617,'Medical Examinations'!$A$1:$J$2336,4,FALSE)</f>
        <v>No</v>
      </c>
      <c r="F617" s="18" t="str">
        <f>VLOOKUP($A617,'Medical Examinations'!$A$1:$J$2336,5,FALSE)</f>
        <v>No</v>
      </c>
      <c r="G617" s="18" t="str">
        <f>VLOOKUP($A617,'Medical Examinations'!$A$1:$J$2336,6,FALSE)</f>
        <v>No</v>
      </c>
      <c r="H617" s="18">
        <f>VLOOKUP($A617,'Medical Examinations'!$A$1:$J$2336,7,FALSE)</f>
        <v>3</v>
      </c>
      <c r="I617" s="18" t="str">
        <f>VLOOKUP($A617,'Medical Examinations'!$A$1:$J$2336,8,FALSE)</f>
        <v>No</v>
      </c>
      <c r="J617" s="18" t="str">
        <f>VLOOKUP($A617,'Medical Examinations'!$A$1:$J$2336,9,FALSE)</f>
        <v>Obesity</v>
      </c>
      <c r="K617" s="18" t="str">
        <f>VLOOKUP($A617,'Medical Examinations'!$A$1:$J$2336,10,FALSE)</f>
        <v>Diabetes</v>
      </c>
      <c r="L617" s="18" t="str">
        <f>VLOOKUP($A617,'Hospitalisation Details'!$A$2:$K$2338,10,FALSE)</f>
        <v>22-Oct-1958</v>
      </c>
      <c r="M617" s="40">
        <f>VLOOKUP($A617,'Hospitalisation Details'!$A$2:$K$2338,6,FALSE)</f>
        <v>16069.08</v>
      </c>
      <c r="N617" s="18" t="str">
        <f>VLOOKUP($A617,'Hospitalisation Details'!$A$2:$K$2338,7,FALSE)</f>
        <v>tier - 2</v>
      </c>
      <c r="O617" s="18" t="str">
        <f>VLOOKUP($A617,'Hospitalisation Details'!$A$2:$K$2338,8,FALSE)</f>
        <v>tier - 2</v>
      </c>
      <c r="P617" s="18" t="str">
        <f>VLOOKUP($A617,'Hospitalisation Details'!$A$2:$K$2338,9,FALSE)</f>
        <v>R1024</v>
      </c>
      <c r="Q617" s="43">
        <f>VLOOKUP($A617,'Hospitalisation Details'!$A$2:$K$2338,11,FALSE)</f>
        <v>64</v>
      </c>
    </row>
    <row r="618" spans="1:17" ht="15.75">
      <c r="A618" s="41" t="s">
        <v>1753</v>
      </c>
      <c r="B618" s="39" t="s">
        <v>2657</v>
      </c>
      <c r="C618" s="18">
        <f>VLOOKUP($A618,'Medical Examinations'!$A$1:$J$2336,2,FALSE)</f>
        <v>46.43</v>
      </c>
      <c r="D618" s="18">
        <f>VLOOKUP($A618,'Medical Examinations'!$A$1:$J$2336,3,FALSE)</f>
        <v>6.72</v>
      </c>
      <c r="E618" s="18" t="str">
        <f>VLOOKUP($A618,'Medical Examinations'!$A$1:$J$2336,4,FALSE)</f>
        <v>No</v>
      </c>
      <c r="F618" s="18" t="str">
        <f>VLOOKUP($A618,'Medical Examinations'!$A$1:$J$2336,5,FALSE)</f>
        <v>No</v>
      </c>
      <c r="G618" s="18" t="str">
        <f>VLOOKUP($A618,'Medical Examinations'!$A$1:$J$2336,6,FALSE)</f>
        <v>No</v>
      </c>
      <c r="H618" s="18">
        <f>VLOOKUP($A618,'Medical Examinations'!$A$1:$J$2336,7,FALSE)</f>
        <v>0</v>
      </c>
      <c r="I618" s="18" t="str">
        <f>VLOOKUP($A618,'Medical Examinations'!$A$1:$J$2336,8,FALSE)</f>
        <v>No</v>
      </c>
      <c r="J618" s="18" t="str">
        <f>VLOOKUP($A618,'Medical Examinations'!$A$1:$J$2336,9,FALSE)</f>
        <v>Obesity</v>
      </c>
      <c r="K618" s="18" t="str">
        <f>VLOOKUP($A618,'Medical Examinations'!$A$1:$J$2336,10,FALSE)</f>
        <v>Diabetes</v>
      </c>
      <c r="L618" s="18" t="str">
        <f>VLOOKUP($A618,'Hospitalisation Details'!$A$2:$K$2338,10,FALSE)</f>
        <v>16-Sep-1978</v>
      </c>
      <c r="M618" s="40">
        <f>VLOOKUP($A618,'Hospitalisation Details'!$A$2:$K$2338,6,FALSE)</f>
        <v>16062.89</v>
      </c>
      <c r="N618" s="18" t="str">
        <f>VLOOKUP($A618,'Hospitalisation Details'!$A$2:$K$2338,7,FALSE)</f>
        <v>tier - 2</v>
      </c>
      <c r="O618" s="18" t="str">
        <f>VLOOKUP($A618,'Hospitalisation Details'!$A$2:$K$2338,8,FALSE)</f>
        <v>tier - 2</v>
      </c>
      <c r="P618" s="18" t="str">
        <f>VLOOKUP($A618,'Hospitalisation Details'!$A$2:$K$2338,9,FALSE)</f>
        <v>R1026</v>
      </c>
      <c r="Q618" s="43">
        <f>VLOOKUP($A618,'Hospitalisation Details'!$A$2:$K$2338,11,FALSE)</f>
        <v>44</v>
      </c>
    </row>
    <row r="619" spans="1:17" ht="15.75">
      <c r="A619" s="42" t="s">
        <v>1752</v>
      </c>
      <c r="B619" s="6" t="s">
        <v>2965</v>
      </c>
      <c r="C619" s="18">
        <f>VLOOKUP($A619,'Medical Examinations'!$A$1:$J$2336,2,FALSE)</f>
        <v>53.63</v>
      </c>
      <c r="D619" s="18">
        <f>VLOOKUP($A619,'Medical Examinations'!$A$1:$J$2336,3,FALSE)</f>
        <v>5.47</v>
      </c>
      <c r="E619" s="18" t="str">
        <f>VLOOKUP($A619,'Medical Examinations'!$A$1:$J$2336,4,FALSE)</f>
        <v>Yes</v>
      </c>
      <c r="F619" s="18" t="str">
        <f>VLOOKUP($A619,'Medical Examinations'!$A$1:$J$2336,5,FALSE)</f>
        <v>No</v>
      </c>
      <c r="G619" s="18" t="str">
        <f>VLOOKUP($A619,'Medical Examinations'!$A$1:$J$2336,6,FALSE)</f>
        <v>No</v>
      </c>
      <c r="H619" s="18">
        <f>VLOOKUP($A619,'Medical Examinations'!$A$1:$J$2336,7,FALSE)</f>
        <v>1</v>
      </c>
      <c r="I619" s="18" t="str">
        <f>VLOOKUP($A619,'Medical Examinations'!$A$1:$J$2336,8,FALSE)</f>
        <v>No</v>
      </c>
      <c r="J619" s="18" t="str">
        <f>VLOOKUP($A619,'Medical Examinations'!$A$1:$J$2336,9,FALSE)</f>
        <v>Obesity</v>
      </c>
      <c r="K619" s="18" t="str">
        <f>VLOOKUP($A619,'Medical Examinations'!$A$1:$J$2336,10,FALSE)</f>
        <v>Normal</v>
      </c>
      <c r="L619" s="18" t="str">
        <f>VLOOKUP($A619,'Hospitalisation Details'!$A$2:$K$2338,10,FALSE)</f>
        <v>5-Dec-1988</v>
      </c>
      <c r="M619" s="40">
        <f>VLOOKUP($A619,'Hospitalisation Details'!$A$2:$K$2338,6,FALSE)</f>
        <v>16059.06</v>
      </c>
      <c r="N619" s="18" t="str">
        <f>VLOOKUP($A619,'Hospitalisation Details'!$A$2:$K$2338,7,FALSE)</f>
        <v>tier - 2</v>
      </c>
      <c r="O619" s="18" t="str">
        <f>VLOOKUP($A619,'Hospitalisation Details'!$A$2:$K$2338,8,FALSE)</f>
        <v>tier - 3</v>
      </c>
      <c r="P619" s="18" t="str">
        <f>VLOOKUP($A619,'Hospitalisation Details'!$A$2:$K$2338,9,FALSE)</f>
        <v>R1012</v>
      </c>
      <c r="Q619" s="43">
        <f>VLOOKUP($A619,'Hospitalisation Details'!$A$2:$K$2338,11,FALSE)</f>
        <v>34</v>
      </c>
    </row>
    <row r="620" spans="1:17" ht="15.75">
      <c r="A620" s="41" t="s">
        <v>1751</v>
      </c>
      <c r="B620" s="39" t="s">
        <v>2966</v>
      </c>
      <c r="C620" s="18">
        <f>VLOOKUP($A620,'Medical Examinations'!$A$1:$J$2336,2,FALSE)</f>
        <v>48.7</v>
      </c>
      <c r="D620" s="18">
        <f>VLOOKUP($A620,'Medical Examinations'!$A$1:$J$2336,3,FALSE)</f>
        <v>4.71</v>
      </c>
      <c r="E620" s="18" t="str">
        <f>VLOOKUP($A620,'Medical Examinations'!$A$1:$J$2336,4,FALSE)</f>
        <v>No</v>
      </c>
      <c r="F620" s="18" t="str">
        <f>VLOOKUP($A620,'Medical Examinations'!$A$1:$J$2336,5,FALSE)</f>
        <v>No</v>
      </c>
      <c r="G620" s="18" t="str">
        <f>VLOOKUP($A620,'Medical Examinations'!$A$1:$J$2336,6,FALSE)</f>
        <v>No</v>
      </c>
      <c r="H620" s="18">
        <f>VLOOKUP($A620,'Medical Examinations'!$A$1:$J$2336,7,FALSE)</f>
        <v>0</v>
      </c>
      <c r="I620" s="18" t="str">
        <f>VLOOKUP($A620,'Medical Examinations'!$A$1:$J$2336,8,FALSE)</f>
        <v>No</v>
      </c>
      <c r="J620" s="18" t="str">
        <f>VLOOKUP($A620,'Medical Examinations'!$A$1:$J$2336,9,FALSE)</f>
        <v>Obesity</v>
      </c>
      <c r="K620" s="18" t="str">
        <f>VLOOKUP($A620,'Medical Examinations'!$A$1:$J$2336,10,FALSE)</f>
        <v>Normal</v>
      </c>
      <c r="L620" s="18" t="str">
        <f>VLOOKUP($A620,'Hospitalisation Details'!$A$2:$K$2338,10,FALSE)</f>
        <v>19-Sep-1980</v>
      </c>
      <c r="M620" s="40">
        <f>VLOOKUP($A620,'Hospitalisation Details'!$A$2:$K$2338,6,FALSE)</f>
        <v>15966.19</v>
      </c>
      <c r="N620" s="18" t="str">
        <f>VLOOKUP($A620,'Hospitalisation Details'!$A$2:$K$2338,7,FALSE)</f>
        <v>tier - 2</v>
      </c>
      <c r="O620" s="18" t="str">
        <f>VLOOKUP($A620,'Hospitalisation Details'!$A$2:$K$2338,8,FALSE)</f>
        <v>tier - 2</v>
      </c>
      <c r="P620" s="18" t="str">
        <f>VLOOKUP($A620,'Hospitalisation Details'!$A$2:$K$2338,9,FALSE)</f>
        <v>R1012</v>
      </c>
      <c r="Q620" s="43">
        <f>VLOOKUP($A620,'Hospitalisation Details'!$A$2:$K$2338,11,FALSE)</f>
        <v>42</v>
      </c>
    </row>
    <row r="621" spans="1:17" ht="15.75">
      <c r="A621" s="42" t="s">
        <v>1750</v>
      </c>
      <c r="B621" s="6" t="s">
        <v>2967</v>
      </c>
      <c r="C621" s="18">
        <f>VLOOKUP($A621,'Medical Examinations'!$A$1:$J$2336,2,FALSE)</f>
        <v>48.81</v>
      </c>
      <c r="D621" s="18">
        <f>VLOOKUP($A621,'Medical Examinations'!$A$1:$J$2336,3,FALSE)</f>
        <v>5.49</v>
      </c>
      <c r="E621" s="18" t="str">
        <f>VLOOKUP($A621,'Medical Examinations'!$A$1:$J$2336,4,FALSE)</f>
        <v>No</v>
      </c>
      <c r="F621" s="18" t="str">
        <f>VLOOKUP($A621,'Medical Examinations'!$A$1:$J$2336,5,FALSE)</f>
        <v>No</v>
      </c>
      <c r="G621" s="18" t="str">
        <f>VLOOKUP($A621,'Medical Examinations'!$A$1:$J$2336,6,FALSE)</f>
        <v>No</v>
      </c>
      <c r="H621" s="18">
        <f>VLOOKUP($A621,'Medical Examinations'!$A$1:$J$2336,7,FALSE)</f>
        <v>0</v>
      </c>
      <c r="I621" s="18" t="str">
        <f>VLOOKUP($A621,'Medical Examinations'!$A$1:$J$2336,8,FALSE)</f>
        <v>No</v>
      </c>
      <c r="J621" s="18" t="str">
        <f>VLOOKUP($A621,'Medical Examinations'!$A$1:$J$2336,9,FALSE)</f>
        <v>Obesity</v>
      </c>
      <c r="K621" s="18" t="str">
        <f>VLOOKUP($A621,'Medical Examinations'!$A$1:$J$2336,10,FALSE)</f>
        <v>Normal</v>
      </c>
      <c r="L621" s="18" t="str">
        <f>VLOOKUP($A621,'Hospitalisation Details'!$A$2:$K$2338,10,FALSE)</f>
        <v>24-Jul-1982</v>
      </c>
      <c r="M621" s="40">
        <f>VLOOKUP($A621,'Hospitalisation Details'!$A$2:$K$2338,6,FALSE)</f>
        <v>15965.29</v>
      </c>
      <c r="N621" s="18" t="str">
        <f>VLOOKUP($A621,'Hospitalisation Details'!$A$2:$K$2338,7,FALSE)</f>
        <v>tier - 2</v>
      </c>
      <c r="O621" s="18" t="str">
        <f>VLOOKUP($A621,'Hospitalisation Details'!$A$2:$K$2338,8,FALSE)</f>
        <v>tier - 1</v>
      </c>
      <c r="P621" s="18" t="str">
        <f>VLOOKUP($A621,'Hospitalisation Details'!$A$2:$K$2338,9,FALSE)</f>
        <v>R1012</v>
      </c>
      <c r="Q621" s="43">
        <f>VLOOKUP($A621,'Hospitalisation Details'!$A$2:$K$2338,11,FALSE)</f>
        <v>40</v>
      </c>
    </row>
    <row r="622" spans="1:17" ht="15.75">
      <c r="A622" s="41" t="s">
        <v>1749</v>
      </c>
      <c r="B622" s="39" t="s">
        <v>2968</v>
      </c>
      <c r="C622" s="18">
        <f>VLOOKUP($A622,'Medical Examinations'!$A$1:$J$2336,2,FALSE)</f>
        <v>47.53</v>
      </c>
      <c r="D622" s="18">
        <f>VLOOKUP($A622,'Medical Examinations'!$A$1:$J$2336,3,FALSE)</f>
        <v>4.72</v>
      </c>
      <c r="E622" s="18" t="str">
        <f>VLOOKUP($A622,'Medical Examinations'!$A$1:$J$2336,4,FALSE)</f>
        <v>No</v>
      </c>
      <c r="F622" s="18" t="str">
        <f>VLOOKUP($A622,'Medical Examinations'!$A$1:$J$2336,5,FALSE)</f>
        <v>No</v>
      </c>
      <c r="G622" s="18" t="str">
        <f>VLOOKUP($A622,'Medical Examinations'!$A$1:$J$2336,6,FALSE)</f>
        <v>No</v>
      </c>
      <c r="H622" s="18">
        <f>VLOOKUP($A622,'Medical Examinations'!$A$1:$J$2336,7,FALSE)</f>
        <v>0</v>
      </c>
      <c r="I622" s="18" t="str">
        <f>VLOOKUP($A622,'Medical Examinations'!$A$1:$J$2336,8,FALSE)</f>
        <v>No</v>
      </c>
      <c r="J622" s="18" t="str">
        <f>VLOOKUP($A622,'Medical Examinations'!$A$1:$J$2336,9,FALSE)</f>
        <v>Obesity</v>
      </c>
      <c r="K622" s="18" t="str">
        <f>VLOOKUP($A622,'Medical Examinations'!$A$1:$J$2336,10,FALSE)</f>
        <v>Normal</v>
      </c>
      <c r="L622" s="18" t="str">
        <f>VLOOKUP($A622,'Hospitalisation Details'!$A$2:$K$2338,10,FALSE)</f>
        <v>12-Oct-1980</v>
      </c>
      <c r="M622" s="40">
        <f>VLOOKUP($A622,'Hospitalisation Details'!$A$2:$K$2338,6,FALSE)</f>
        <v>15922.29</v>
      </c>
      <c r="N622" s="18" t="str">
        <f>VLOOKUP($A622,'Hospitalisation Details'!$A$2:$K$2338,7,FALSE)</f>
        <v>tier - 2</v>
      </c>
      <c r="O622" s="18" t="str">
        <f>VLOOKUP($A622,'Hospitalisation Details'!$A$2:$K$2338,8,FALSE)</f>
        <v>tier - 3</v>
      </c>
      <c r="P622" s="18" t="str">
        <f>VLOOKUP($A622,'Hospitalisation Details'!$A$2:$K$2338,9,FALSE)</f>
        <v>R1026</v>
      </c>
      <c r="Q622" s="43">
        <f>VLOOKUP($A622,'Hospitalisation Details'!$A$2:$K$2338,11,FALSE)</f>
        <v>42</v>
      </c>
    </row>
    <row r="623" spans="1:17" ht="15.75">
      <c r="A623" s="42" t="s">
        <v>1748</v>
      </c>
      <c r="B623" s="6" t="s">
        <v>2969</v>
      </c>
      <c r="C623" s="18">
        <f>VLOOKUP($A623,'Medical Examinations'!$A$1:$J$2336,2,FALSE)</f>
        <v>36.85</v>
      </c>
      <c r="D623" s="18">
        <f>VLOOKUP($A623,'Medical Examinations'!$A$1:$J$2336,3,FALSE)</f>
        <v>6.7</v>
      </c>
      <c r="E623" s="18" t="str">
        <f>VLOOKUP($A623,'Medical Examinations'!$A$1:$J$2336,4,FALSE)</f>
        <v>No</v>
      </c>
      <c r="F623" s="18" t="str">
        <f>VLOOKUP($A623,'Medical Examinations'!$A$1:$J$2336,5,FALSE)</f>
        <v>No</v>
      </c>
      <c r="G623" s="18" t="str">
        <f>VLOOKUP($A623,'Medical Examinations'!$A$1:$J$2336,6,FALSE)</f>
        <v>No</v>
      </c>
      <c r="H623" s="18">
        <f>VLOOKUP($A623,'Medical Examinations'!$A$1:$J$2336,7,FALSE)</f>
        <v>0</v>
      </c>
      <c r="I623" s="18" t="str">
        <f>VLOOKUP($A623,'Medical Examinations'!$A$1:$J$2336,8,FALSE)</f>
        <v>No</v>
      </c>
      <c r="J623" s="18" t="str">
        <f>VLOOKUP($A623,'Medical Examinations'!$A$1:$J$2336,9,FALSE)</f>
        <v>Obesity</v>
      </c>
      <c r="K623" s="18" t="str">
        <f>VLOOKUP($A623,'Medical Examinations'!$A$1:$J$2336,10,FALSE)</f>
        <v>Diabetes</v>
      </c>
      <c r="L623" s="18" t="str">
        <f>VLOOKUP($A623,'Hospitalisation Details'!$A$2:$K$2338,10,FALSE)</f>
        <v>25-Dec-1962</v>
      </c>
      <c r="M623" s="40">
        <f>VLOOKUP($A623,'Hospitalisation Details'!$A$2:$K$2338,6,FALSE)</f>
        <v>15840.81</v>
      </c>
      <c r="N623" s="18" t="str">
        <f>VLOOKUP($A623,'Hospitalisation Details'!$A$2:$K$2338,7,FALSE)</f>
        <v>tier - 2</v>
      </c>
      <c r="O623" s="18" t="str">
        <f>VLOOKUP($A623,'Hospitalisation Details'!$A$2:$K$2338,8,FALSE)</f>
        <v>tier - 1</v>
      </c>
      <c r="P623" s="18" t="str">
        <f>VLOOKUP($A623,'Hospitalisation Details'!$A$2:$K$2338,9,FALSE)</f>
        <v>R1022</v>
      </c>
      <c r="Q623" s="43">
        <f>VLOOKUP($A623,'Hospitalisation Details'!$A$2:$K$2338,11,FALSE)</f>
        <v>60</v>
      </c>
    </row>
    <row r="624" spans="1:17" ht="15.75">
      <c r="A624" s="41" t="s">
        <v>1747</v>
      </c>
      <c r="B624" s="39" t="s">
        <v>2970</v>
      </c>
      <c r="C624" s="18">
        <f>VLOOKUP($A624,'Medical Examinations'!$A$1:$J$2336,2,FALSE)</f>
        <v>29.3</v>
      </c>
      <c r="D624" s="18">
        <f>VLOOKUP($A624,'Medical Examinations'!$A$1:$J$2336,3,FALSE)</f>
        <v>5.5</v>
      </c>
      <c r="E624" s="18" t="str">
        <f>VLOOKUP($A624,'Medical Examinations'!$A$1:$J$2336,4,FALSE)</f>
        <v>No</v>
      </c>
      <c r="F624" s="18" t="str">
        <f>VLOOKUP($A624,'Medical Examinations'!$A$1:$J$2336,5,FALSE)</f>
        <v>No</v>
      </c>
      <c r="G624" s="18" t="str">
        <f>VLOOKUP($A624,'Medical Examinations'!$A$1:$J$2336,6,FALSE)</f>
        <v>No</v>
      </c>
      <c r="H624" s="18">
        <f>VLOOKUP($A624,'Medical Examinations'!$A$1:$J$2336,7,FALSE)</f>
        <v>0</v>
      </c>
      <c r="I624" s="18" t="str">
        <f>VLOOKUP($A624,'Medical Examinations'!$A$1:$J$2336,8,FALSE)</f>
        <v>No</v>
      </c>
      <c r="J624" s="18" t="str">
        <f>VLOOKUP($A624,'Medical Examinations'!$A$1:$J$2336,9,FALSE)</f>
        <v>OverWeight</v>
      </c>
      <c r="K624" s="18" t="str">
        <f>VLOOKUP($A624,'Medical Examinations'!$A$1:$J$2336,10,FALSE)</f>
        <v>Normal</v>
      </c>
      <c r="L624" s="18" t="str">
        <f>VLOOKUP($A624,'Hospitalisation Details'!$A$2:$K$2338,10,FALSE)</f>
        <v>11-Nov-1982</v>
      </c>
      <c r="M624" s="40">
        <f>VLOOKUP($A624,'Hospitalisation Details'!$A$2:$K$2338,6,FALSE)</f>
        <v>15828.82</v>
      </c>
      <c r="N624" s="18" t="str">
        <f>VLOOKUP($A624,'Hospitalisation Details'!$A$2:$K$2338,7,FALSE)</f>
        <v>tier - 2</v>
      </c>
      <c r="O624" s="18" t="str">
        <f>VLOOKUP($A624,'Hospitalisation Details'!$A$2:$K$2338,8,FALSE)</f>
        <v>tier - 3</v>
      </c>
      <c r="P624" s="18" t="str">
        <f>VLOOKUP($A624,'Hospitalisation Details'!$A$2:$K$2338,9,FALSE)</f>
        <v>R1011</v>
      </c>
      <c r="Q624" s="43">
        <f>VLOOKUP($A624,'Hospitalisation Details'!$A$2:$K$2338,11,FALSE)</f>
        <v>40</v>
      </c>
    </row>
    <row r="625" spans="1:17" ht="15.75" hidden="1">
      <c r="A625" s="42" t="s">
        <v>1746</v>
      </c>
      <c r="B625" s="6" t="s">
        <v>2971</v>
      </c>
      <c r="C625" s="18">
        <f>VLOOKUP($A625,'Medical Examinations'!$A$1:$J$2336,2,FALSE)</f>
        <v>19.3</v>
      </c>
      <c r="D625" s="18">
        <f>VLOOKUP($A625,'Medical Examinations'!$A$1:$J$2336,3,FALSE)</f>
        <v>4.46</v>
      </c>
      <c r="E625" s="18" t="str">
        <f>VLOOKUP($A625,'Medical Examinations'!$A$1:$J$2336,4,FALSE)</f>
        <v>No</v>
      </c>
      <c r="F625" s="18" t="str">
        <f>VLOOKUP($A625,'Medical Examinations'!$A$1:$J$2336,5,FALSE)</f>
        <v>No</v>
      </c>
      <c r="G625" s="18" t="str">
        <f>VLOOKUP($A625,'Medical Examinations'!$A$1:$J$2336,6,FALSE)</f>
        <v>No</v>
      </c>
      <c r="H625" s="18">
        <f>VLOOKUP($A625,'Medical Examinations'!$A$1:$J$2336,7,FALSE)</f>
        <v>1</v>
      </c>
      <c r="I625" s="18" t="str">
        <f>VLOOKUP($A625,'Medical Examinations'!$A$1:$J$2336,8,FALSE)</f>
        <v>yes</v>
      </c>
      <c r="J625" s="18" t="str">
        <f>VLOOKUP($A625,'Medical Examinations'!$A$1:$J$2336,9,FALSE)</f>
        <v>Healthy Weight</v>
      </c>
      <c r="K625" s="18" t="str">
        <f>VLOOKUP($A625,'Medical Examinations'!$A$1:$J$2336,10,FALSE)</f>
        <v>Normal</v>
      </c>
      <c r="L625" s="18" t="str">
        <f>VLOOKUP($A625,'Hospitalisation Details'!$A$2:$K$2338,10,FALSE)</f>
        <v>26-Jun-1984</v>
      </c>
      <c r="M625" s="40">
        <f>VLOOKUP($A625,'Hospitalisation Details'!$A$2:$K$2338,6,FALSE)</f>
        <v>15820.7</v>
      </c>
      <c r="N625" s="18" t="str">
        <f>VLOOKUP($A625,'Hospitalisation Details'!$A$2:$K$2338,7,FALSE)</f>
        <v>tier - 2</v>
      </c>
      <c r="O625" s="18" t="str">
        <f>VLOOKUP($A625,'Hospitalisation Details'!$A$2:$K$2338,8,FALSE)</f>
        <v>tier - 3</v>
      </c>
      <c r="P625" s="18" t="str">
        <f>VLOOKUP($A625,'Hospitalisation Details'!$A$2:$K$2338,9,FALSE)</f>
        <v>R1011</v>
      </c>
      <c r="Q625" s="43">
        <f>VLOOKUP($A625,'Hospitalisation Details'!$A$2:$K$2338,11,FALSE)</f>
        <v>38</v>
      </c>
    </row>
    <row r="626" spans="1:17" ht="15.75" hidden="1">
      <c r="A626" s="41" t="s">
        <v>1745</v>
      </c>
      <c r="B626" s="39" t="s">
        <v>2972</v>
      </c>
      <c r="C626" s="18">
        <f>VLOOKUP($A626,'Medical Examinations'!$A$1:$J$2336,2,FALSE)</f>
        <v>24.13</v>
      </c>
      <c r="D626" s="18">
        <f>VLOOKUP($A626,'Medical Examinations'!$A$1:$J$2336,3,FALSE)</f>
        <v>5.29</v>
      </c>
      <c r="E626" s="18" t="str">
        <f>VLOOKUP($A626,'Medical Examinations'!$A$1:$J$2336,4,FALSE)</f>
        <v>Yes</v>
      </c>
      <c r="F626" s="18" t="str">
        <f>VLOOKUP($A626,'Medical Examinations'!$A$1:$J$2336,5,FALSE)</f>
        <v>No</v>
      </c>
      <c r="G626" s="18" t="str">
        <f>VLOOKUP($A626,'Medical Examinations'!$A$1:$J$2336,6,FALSE)</f>
        <v>Yes</v>
      </c>
      <c r="H626" s="18">
        <f>VLOOKUP($A626,'Medical Examinations'!$A$1:$J$2336,7,FALSE)</f>
        <v>1</v>
      </c>
      <c r="I626" s="18" t="str">
        <f>VLOOKUP($A626,'Medical Examinations'!$A$1:$J$2336,8,FALSE)</f>
        <v>Yes</v>
      </c>
      <c r="J626" s="18" t="str">
        <f>VLOOKUP($A626,'Medical Examinations'!$A$1:$J$2336,9,FALSE)</f>
        <v>Healthy Weight</v>
      </c>
      <c r="K626" s="18" t="str">
        <f>VLOOKUP($A626,'Medical Examinations'!$A$1:$J$2336,10,FALSE)</f>
        <v>Normal</v>
      </c>
      <c r="L626" s="18" t="str">
        <f>VLOOKUP($A626,'Hospitalisation Details'!$A$2:$K$2338,10,FALSE)</f>
        <v>9-Oct-1997</v>
      </c>
      <c r="M626" s="40">
        <f>VLOOKUP($A626,'Hospitalisation Details'!$A$2:$K$2338,6,FALSE)</f>
        <v>15817.99</v>
      </c>
      <c r="N626" s="18" t="str">
        <f>VLOOKUP($A626,'Hospitalisation Details'!$A$2:$K$2338,7,FALSE)</f>
        <v>tier - 2</v>
      </c>
      <c r="O626" s="18" t="str">
        <f>VLOOKUP($A626,'Hospitalisation Details'!$A$2:$K$2338,8,FALSE)</f>
        <v>tier - 2</v>
      </c>
      <c r="P626" s="18" t="str">
        <f>VLOOKUP($A626,'Hospitalisation Details'!$A$2:$K$2338,9,FALSE)</f>
        <v>R1012</v>
      </c>
      <c r="Q626" s="43">
        <f>VLOOKUP($A626,'Hospitalisation Details'!$A$2:$K$2338,11,FALSE)</f>
        <v>25</v>
      </c>
    </row>
    <row r="627" spans="1:17" ht="15.75">
      <c r="A627" s="42" t="s">
        <v>1744</v>
      </c>
      <c r="B627" s="6" t="s">
        <v>2973</v>
      </c>
      <c r="C627" s="18">
        <f>VLOOKUP($A627,'Medical Examinations'!$A$1:$J$2336,2,FALSE)</f>
        <v>46.7</v>
      </c>
      <c r="D627" s="18">
        <f>VLOOKUP($A627,'Medical Examinations'!$A$1:$J$2336,3,FALSE)</f>
        <v>10.99</v>
      </c>
      <c r="E627" s="18" t="str">
        <f>VLOOKUP($A627,'Medical Examinations'!$A$1:$J$2336,4,FALSE)</f>
        <v>No</v>
      </c>
      <c r="F627" s="18" t="str">
        <f>VLOOKUP($A627,'Medical Examinations'!$A$1:$J$2336,5,FALSE)</f>
        <v>No</v>
      </c>
      <c r="G627" s="18" t="str">
        <f>VLOOKUP($A627,'Medical Examinations'!$A$1:$J$2336,6,FALSE)</f>
        <v>No</v>
      </c>
      <c r="H627" s="18">
        <f>VLOOKUP($A627,'Medical Examinations'!$A$1:$J$2336,7,FALSE)</f>
        <v>0</v>
      </c>
      <c r="I627" s="18" t="str">
        <f>VLOOKUP($A627,'Medical Examinations'!$A$1:$J$2336,8,FALSE)</f>
        <v>No</v>
      </c>
      <c r="J627" s="18" t="str">
        <f>VLOOKUP($A627,'Medical Examinations'!$A$1:$J$2336,9,FALSE)</f>
        <v>Obesity</v>
      </c>
      <c r="K627" s="18" t="str">
        <f>VLOOKUP($A627,'Medical Examinations'!$A$1:$J$2336,10,FALSE)</f>
        <v>Diabetes</v>
      </c>
      <c r="L627" s="18" t="str">
        <f>VLOOKUP($A627,'Hospitalisation Details'!$A$2:$K$2338,10,FALSE)</f>
        <v>29-Aug-1974</v>
      </c>
      <c r="M627" s="40">
        <f>VLOOKUP($A627,'Hospitalisation Details'!$A$2:$K$2338,6,FALSE)</f>
        <v>15746.62</v>
      </c>
      <c r="N627" s="18" t="str">
        <f>VLOOKUP($A627,'Hospitalisation Details'!$A$2:$K$2338,7,FALSE)</f>
        <v>tier - 2</v>
      </c>
      <c r="O627" s="18" t="str">
        <f>VLOOKUP($A627,'Hospitalisation Details'!$A$2:$K$2338,8,FALSE)</f>
        <v>tier - 1</v>
      </c>
      <c r="P627" s="18" t="str">
        <f>VLOOKUP($A627,'Hospitalisation Details'!$A$2:$K$2338,9,FALSE)</f>
        <v>R1012</v>
      </c>
      <c r="Q627" s="43">
        <f>VLOOKUP($A627,'Hospitalisation Details'!$A$2:$K$2338,11,FALSE)</f>
        <v>48</v>
      </c>
    </row>
    <row r="628" spans="1:17" ht="15.75">
      <c r="A628" s="41" t="s">
        <v>1743</v>
      </c>
      <c r="B628" s="39" t="s">
        <v>2974</v>
      </c>
      <c r="C628" s="18">
        <f>VLOOKUP($A628,'Medical Examinations'!$A$1:$J$2336,2,FALSE)</f>
        <v>45.27</v>
      </c>
      <c r="D628" s="18">
        <f>VLOOKUP($A628,'Medical Examinations'!$A$1:$J$2336,3,FALSE)</f>
        <v>5.2</v>
      </c>
      <c r="E628" s="18" t="str">
        <f>VLOOKUP($A628,'Medical Examinations'!$A$1:$J$2336,4,FALSE)</f>
        <v>Yes</v>
      </c>
      <c r="F628" s="18" t="str">
        <f>VLOOKUP($A628,'Medical Examinations'!$A$1:$J$2336,5,FALSE)</f>
        <v>No</v>
      </c>
      <c r="G628" s="18" t="str">
        <f>VLOOKUP($A628,'Medical Examinations'!$A$1:$J$2336,6,FALSE)</f>
        <v>No</v>
      </c>
      <c r="H628" s="18">
        <f>VLOOKUP($A628,'Medical Examinations'!$A$1:$J$2336,7,FALSE)</f>
        <v>0</v>
      </c>
      <c r="I628" s="18" t="str">
        <f>VLOOKUP($A628,'Medical Examinations'!$A$1:$J$2336,8,FALSE)</f>
        <v>No</v>
      </c>
      <c r="J628" s="18" t="str">
        <f>VLOOKUP($A628,'Medical Examinations'!$A$1:$J$2336,9,FALSE)</f>
        <v>Obesity</v>
      </c>
      <c r="K628" s="18" t="str">
        <f>VLOOKUP($A628,'Medical Examinations'!$A$1:$J$2336,10,FALSE)</f>
        <v>Normal</v>
      </c>
      <c r="L628" s="18" t="str">
        <f>VLOOKUP($A628,'Hospitalisation Details'!$A$2:$K$2338,10,FALSE)</f>
        <v>20-Sep-1976</v>
      </c>
      <c r="M628" s="40">
        <f>VLOOKUP($A628,'Hospitalisation Details'!$A$2:$K$2338,6,FALSE)</f>
        <v>15698.86</v>
      </c>
      <c r="N628" s="18" t="str">
        <f>VLOOKUP($A628,'Hospitalisation Details'!$A$2:$K$2338,7,FALSE)</f>
        <v>tier - 2</v>
      </c>
      <c r="O628" s="18" t="str">
        <f>VLOOKUP($A628,'Hospitalisation Details'!$A$2:$K$2338,8,FALSE)</f>
        <v>tier - 2</v>
      </c>
      <c r="P628" s="18" t="str">
        <f>VLOOKUP($A628,'Hospitalisation Details'!$A$2:$K$2338,9,FALSE)</f>
        <v>R1012</v>
      </c>
      <c r="Q628" s="43">
        <f>VLOOKUP($A628,'Hospitalisation Details'!$A$2:$K$2338,11,FALSE)</f>
        <v>46</v>
      </c>
    </row>
    <row r="629" spans="1:17" ht="15.75">
      <c r="A629" s="42" t="s">
        <v>1742</v>
      </c>
      <c r="B629" s="6" t="s">
        <v>2975</v>
      </c>
      <c r="C629" s="18">
        <f>VLOOKUP($A629,'Medical Examinations'!$A$1:$J$2336,2,FALSE)</f>
        <v>44.29</v>
      </c>
      <c r="D629" s="18">
        <f>VLOOKUP($A629,'Medical Examinations'!$A$1:$J$2336,3,FALSE)</f>
        <v>9.66</v>
      </c>
      <c r="E629" s="18" t="str">
        <f>VLOOKUP($A629,'Medical Examinations'!$A$1:$J$2336,4,FALSE)</f>
        <v>No</v>
      </c>
      <c r="F629" s="18" t="str">
        <f>VLOOKUP($A629,'Medical Examinations'!$A$1:$J$2336,5,FALSE)</f>
        <v>No</v>
      </c>
      <c r="G629" s="18" t="str">
        <f>VLOOKUP($A629,'Medical Examinations'!$A$1:$J$2336,6,FALSE)</f>
        <v>No</v>
      </c>
      <c r="H629" s="18">
        <f>VLOOKUP($A629,'Medical Examinations'!$A$1:$J$2336,7,FALSE)</f>
        <v>2</v>
      </c>
      <c r="I629" s="18" t="str">
        <f>VLOOKUP($A629,'Medical Examinations'!$A$1:$J$2336,8,FALSE)</f>
        <v>No</v>
      </c>
      <c r="J629" s="18" t="str">
        <f>VLOOKUP($A629,'Medical Examinations'!$A$1:$J$2336,9,FALSE)</f>
        <v>Obesity</v>
      </c>
      <c r="K629" s="18" t="str">
        <f>VLOOKUP($A629,'Medical Examinations'!$A$1:$J$2336,10,FALSE)</f>
        <v>Diabetes</v>
      </c>
      <c r="L629" s="18" t="str">
        <f>VLOOKUP($A629,'Hospitalisation Details'!$A$2:$K$2338,10,FALSE)</f>
        <v>26-Jun-1973</v>
      </c>
      <c r="M629" s="40">
        <f>VLOOKUP($A629,'Hospitalisation Details'!$A$2:$K$2338,6,FALSE)</f>
        <v>15670.3</v>
      </c>
      <c r="N629" s="18" t="str">
        <f>VLOOKUP($A629,'Hospitalisation Details'!$A$2:$K$2338,7,FALSE)</f>
        <v>tier - 2</v>
      </c>
      <c r="O629" s="18" t="str">
        <f>VLOOKUP($A629,'Hospitalisation Details'!$A$2:$K$2338,8,FALSE)</f>
        <v>tier - 2</v>
      </c>
      <c r="P629" s="18" t="str">
        <f>VLOOKUP($A629,'Hospitalisation Details'!$A$2:$K$2338,9,FALSE)</f>
        <v>R1026</v>
      </c>
      <c r="Q629" s="43">
        <f>VLOOKUP($A629,'Hospitalisation Details'!$A$2:$K$2338,11,FALSE)</f>
        <v>49</v>
      </c>
    </row>
    <row r="630" spans="1:17" ht="15.75">
      <c r="A630" s="41" t="s">
        <v>1741</v>
      </c>
      <c r="B630" s="39" t="s">
        <v>2976</v>
      </c>
      <c r="C630" s="18">
        <f>VLOOKUP($A630,'Medical Examinations'!$A$1:$J$2336,2,FALSE)</f>
        <v>54.59</v>
      </c>
      <c r="D630" s="18">
        <f>VLOOKUP($A630,'Medical Examinations'!$A$1:$J$2336,3,FALSE)</f>
        <v>4.22</v>
      </c>
      <c r="E630" s="18" t="str">
        <f>VLOOKUP($A630,'Medical Examinations'!$A$1:$J$2336,4,FALSE)</f>
        <v>Yes</v>
      </c>
      <c r="F630" s="18" t="str">
        <f>VLOOKUP($A630,'Medical Examinations'!$A$1:$J$2336,5,FALSE)</f>
        <v>No</v>
      </c>
      <c r="G630" s="18" t="str">
        <f>VLOOKUP($A630,'Medical Examinations'!$A$1:$J$2336,6,FALSE)</f>
        <v>No</v>
      </c>
      <c r="H630" s="18">
        <f>VLOOKUP($A630,'Medical Examinations'!$A$1:$J$2336,7,FALSE)</f>
        <v>1</v>
      </c>
      <c r="I630" s="18" t="str">
        <f>VLOOKUP($A630,'Medical Examinations'!$A$1:$J$2336,8,FALSE)</f>
        <v>No</v>
      </c>
      <c r="J630" s="18" t="str">
        <f>VLOOKUP($A630,'Medical Examinations'!$A$1:$J$2336,9,FALSE)</f>
        <v>Obesity</v>
      </c>
      <c r="K630" s="18" t="str">
        <f>VLOOKUP($A630,'Medical Examinations'!$A$1:$J$2336,10,FALSE)</f>
        <v>Normal</v>
      </c>
      <c r="L630" s="18" t="str">
        <f>VLOOKUP($A630,'Hospitalisation Details'!$A$2:$K$2338,10,FALSE)</f>
        <v>22-Dec-1988</v>
      </c>
      <c r="M630" s="40">
        <f>VLOOKUP($A630,'Hospitalisation Details'!$A$2:$K$2338,6,FALSE)</f>
        <v>15646.28</v>
      </c>
      <c r="N630" s="18" t="str">
        <f>VLOOKUP($A630,'Hospitalisation Details'!$A$2:$K$2338,7,FALSE)</f>
        <v>tier - 2</v>
      </c>
      <c r="O630" s="18" t="str">
        <f>VLOOKUP($A630,'Hospitalisation Details'!$A$2:$K$2338,8,FALSE)</f>
        <v>tier - 2</v>
      </c>
      <c r="P630" s="18" t="str">
        <f>VLOOKUP($A630,'Hospitalisation Details'!$A$2:$K$2338,9,FALSE)</f>
        <v>R1011</v>
      </c>
      <c r="Q630" s="43">
        <f>VLOOKUP($A630,'Hospitalisation Details'!$A$2:$K$2338,11,FALSE)</f>
        <v>34</v>
      </c>
    </row>
    <row r="631" spans="1:17" ht="15.75">
      <c r="A631" s="42" t="s">
        <v>1740</v>
      </c>
      <c r="B631" s="6" t="s">
        <v>2647</v>
      </c>
      <c r="C631" s="18">
        <f>VLOOKUP($A631,'Medical Examinations'!$A$1:$J$2336,2,FALSE)</f>
        <v>32.965000000000003</v>
      </c>
      <c r="D631" s="18">
        <f>VLOOKUP($A631,'Medical Examinations'!$A$1:$J$2336,3,FALSE)</f>
        <v>11.78</v>
      </c>
      <c r="E631" s="18" t="str">
        <f>VLOOKUP($A631,'Medical Examinations'!$A$1:$J$2336,4,FALSE)</f>
        <v>No</v>
      </c>
      <c r="F631" s="18" t="str">
        <f>VLOOKUP($A631,'Medical Examinations'!$A$1:$J$2336,5,FALSE)</f>
        <v>No</v>
      </c>
      <c r="G631" s="18" t="str">
        <f>VLOOKUP($A631,'Medical Examinations'!$A$1:$J$2336,6,FALSE)</f>
        <v>No</v>
      </c>
      <c r="H631" s="18">
        <f>VLOOKUP($A631,'Medical Examinations'!$A$1:$J$2336,7,FALSE)</f>
        <v>0</v>
      </c>
      <c r="I631" s="18" t="str">
        <f>VLOOKUP($A631,'Medical Examinations'!$A$1:$J$2336,8,FALSE)</f>
        <v>No</v>
      </c>
      <c r="J631" s="18" t="str">
        <f>VLOOKUP($A631,'Medical Examinations'!$A$1:$J$2336,9,FALSE)</f>
        <v>Obesity</v>
      </c>
      <c r="K631" s="18" t="str">
        <f>VLOOKUP($A631,'Medical Examinations'!$A$1:$J$2336,10,FALSE)</f>
        <v>Diabetes</v>
      </c>
      <c r="L631" s="18" t="str">
        <f>VLOOKUP($A631,'Hospitalisation Details'!$A$2:$K$2338,10,FALSE)</f>
        <v>6-Jun-1960</v>
      </c>
      <c r="M631" s="40">
        <f>VLOOKUP($A631,'Hospitalisation Details'!$A$2:$K$2338,6,FALSE)</f>
        <v>15612.19</v>
      </c>
      <c r="N631" s="18" t="str">
        <f>VLOOKUP($A631,'Hospitalisation Details'!$A$2:$K$2338,7,FALSE)</f>
        <v>tier - 2</v>
      </c>
      <c r="O631" s="18" t="str">
        <f>VLOOKUP($A631,'Hospitalisation Details'!$A$2:$K$2338,8,FALSE)</f>
        <v>tier - 2</v>
      </c>
      <c r="P631" s="18" t="str">
        <f>VLOOKUP($A631,'Hospitalisation Details'!$A$2:$K$2338,9,FALSE)</f>
        <v>R1012</v>
      </c>
      <c r="Q631" s="43">
        <f>VLOOKUP($A631,'Hospitalisation Details'!$A$2:$K$2338,11,FALSE)</f>
        <v>63</v>
      </c>
    </row>
    <row r="632" spans="1:17" ht="15.75">
      <c r="A632" s="41" t="s">
        <v>1739</v>
      </c>
      <c r="B632" s="39" t="s">
        <v>2977</v>
      </c>
      <c r="C632" s="18">
        <f>VLOOKUP($A632,'Medical Examinations'!$A$1:$J$2336,2,FALSE)</f>
        <v>38.049999999999997</v>
      </c>
      <c r="D632" s="18">
        <f>VLOOKUP($A632,'Medical Examinations'!$A$1:$J$2336,3,FALSE)</f>
        <v>9.6199999999999992</v>
      </c>
      <c r="E632" s="18" t="str">
        <f>VLOOKUP($A632,'Medical Examinations'!$A$1:$J$2336,4,FALSE)</f>
        <v>No</v>
      </c>
      <c r="F632" s="18" t="str">
        <f>VLOOKUP($A632,'Medical Examinations'!$A$1:$J$2336,5,FALSE)</f>
        <v>No</v>
      </c>
      <c r="G632" s="18" t="str">
        <f>VLOOKUP($A632,'Medical Examinations'!$A$1:$J$2336,6,FALSE)</f>
        <v>No</v>
      </c>
      <c r="H632" s="18">
        <f>VLOOKUP($A632,'Medical Examinations'!$A$1:$J$2336,7,FALSE)</f>
        <v>0</v>
      </c>
      <c r="I632" s="18" t="str">
        <f>VLOOKUP($A632,'Medical Examinations'!$A$1:$J$2336,8,FALSE)</f>
        <v>No</v>
      </c>
      <c r="J632" s="18" t="str">
        <f>VLOOKUP($A632,'Medical Examinations'!$A$1:$J$2336,9,FALSE)</f>
        <v>Obesity</v>
      </c>
      <c r="K632" s="18" t="str">
        <f>VLOOKUP($A632,'Medical Examinations'!$A$1:$J$2336,10,FALSE)</f>
        <v>Diabetes</v>
      </c>
      <c r="L632" s="18" t="str">
        <f>VLOOKUP($A632,'Hospitalisation Details'!$A$2:$K$2338,10,FALSE)</f>
        <v>28-Oct-1965</v>
      </c>
      <c r="M632" s="40">
        <f>VLOOKUP($A632,'Hospitalisation Details'!$A$2:$K$2338,6,FALSE)</f>
        <v>15608.58</v>
      </c>
      <c r="N632" s="18" t="str">
        <f>VLOOKUP($A632,'Hospitalisation Details'!$A$2:$K$2338,7,FALSE)</f>
        <v>tier - 2</v>
      </c>
      <c r="O632" s="18" t="str">
        <f>VLOOKUP($A632,'Hospitalisation Details'!$A$2:$K$2338,8,FALSE)</f>
        <v>tier - 2</v>
      </c>
      <c r="P632" s="18" t="str">
        <f>VLOOKUP($A632,'Hospitalisation Details'!$A$2:$K$2338,9,FALSE)</f>
        <v>R1026</v>
      </c>
      <c r="Q632" s="43">
        <f>VLOOKUP($A632,'Hospitalisation Details'!$A$2:$K$2338,11,FALSE)</f>
        <v>57</v>
      </c>
    </row>
    <row r="633" spans="1:17" ht="15.75">
      <c r="A633" s="42" t="s">
        <v>1738</v>
      </c>
      <c r="B633" s="6" t="s">
        <v>2978</v>
      </c>
      <c r="C633" s="18">
        <f>VLOOKUP($A633,'Medical Examinations'!$A$1:$J$2336,2,FALSE)</f>
        <v>46.14</v>
      </c>
      <c r="D633" s="18">
        <f>VLOOKUP($A633,'Medical Examinations'!$A$1:$J$2336,3,FALSE)</f>
        <v>10.78</v>
      </c>
      <c r="E633" s="18" t="str">
        <f>VLOOKUP($A633,'Medical Examinations'!$A$1:$J$2336,4,FALSE)</f>
        <v>No</v>
      </c>
      <c r="F633" s="18" t="str">
        <f>VLOOKUP($A633,'Medical Examinations'!$A$1:$J$2336,5,FALSE)</f>
        <v>No</v>
      </c>
      <c r="G633" s="18" t="str">
        <f>VLOOKUP($A633,'Medical Examinations'!$A$1:$J$2336,6,FALSE)</f>
        <v>No</v>
      </c>
      <c r="H633" s="18">
        <f>VLOOKUP($A633,'Medical Examinations'!$A$1:$J$2336,7,FALSE)</f>
        <v>0</v>
      </c>
      <c r="I633" s="18" t="str">
        <f>VLOOKUP($A633,'Medical Examinations'!$A$1:$J$2336,8,FALSE)</f>
        <v>No</v>
      </c>
      <c r="J633" s="18" t="str">
        <f>VLOOKUP($A633,'Medical Examinations'!$A$1:$J$2336,9,FALSE)</f>
        <v>Obesity</v>
      </c>
      <c r="K633" s="18" t="str">
        <f>VLOOKUP($A633,'Medical Examinations'!$A$1:$J$2336,10,FALSE)</f>
        <v>Diabetes</v>
      </c>
      <c r="L633" s="18" t="str">
        <f>VLOOKUP($A633,'Hospitalisation Details'!$A$2:$K$2338,10,FALSE)</f>
        <v>30-Jul-1974</v>
      </c>
      <c r="M633" s="40">
        <f>VLOOKUP($A633,'Hospitalisation Details'!$A$2:$K$2338,6,FALSE)</f>
        <v>15556.67</v>
      </c>
      <c r="N633" s="18" t="str">
        <f>VLOOKUP($A633,'Hospitalisation Details'!$A$2:$K$2338,7,FALSE)</f>
        <v>tier - 2</v>
      </c>
      <c r="O633" s="18" t="str">
        <f>VLOOKUP($A633,'Hospitalisation Details'!$A$2:$K$2338,8,FALSE)</f>
        <v>tier - 2</v>
      </c>
      <c r="P633" s="18" t="str">
        <f>VLOOKUP($A633,'Hospitalisation Details'!$A$2:$K$2338,9,FALSE)</f>
        <v>R1012</v>
      </c>
      <c r="Q633" s="43">
        <f>VLOOKUP($A633,'Hospitalisation Details'!$A$2:$K$2338,11,FALSE)</f>
        <v>48</v>
      </c>
    </row>
    <row r="634" spans="1:17" ht="15.75">
      <c r="A634" s="41" t="s">
        <v>1737</v>
      </c>
      <c r="B634" s="39" t="s">
        <v>2979</v>
      </c>
      <c r="C634" s="18">
        <f>VLOOKUP($A634,'Medical Examinations'!$A$1:$J$2336,2,FALSE)</f>
        <v>41.325000000000003</v>
      </c>
      <c r="D634" s="18">
        <f>VLOOKUP($A634,'Medical Examinations'!$A$1:$J$2336,3,FALSE)</f>
        <v>5.1100000000000003</v>
      </c>
      <c r="E634" s="18" t="str">
        <f>VLOOKUP($A634,'Medical Examinations'!$A$1:$J$2336,4,FALSE)</f>
        <v>Yes</v>
      </c>
      <c r="F634" s="18" t="str">
        <f>VLOOKUP($A634,'Medical Examinations'!$A$1:$J$2336,5,FALSE)</f>
        <v>No</v>
      </c>
      <c r="G634" s="18" t="str">
        <f>VLOOKUP($A634,'Medical Examinations'!$A$1:$J$2336,6,FALSE)</f>
        <v>No</v>
      </c>
      <c r="H634" s="18">
        <f>VLOOKUP($A634,'Medical Examinations'!$A$1:$J$2336,7,FALSE)</f>
        <v>2</v>
      </c>
      <c r="I634" s="18" t="str">
        <f>VLOOKUP($A634,'Medical Examinations'!$A$1:$J$2336,8,FALSE)</f>
        <v>No</v>
      </c>
      <c r="J634" s="18" t="str">
        <f>VLOOKUP($A634,'Medical Examinations'!$A$1:$J$2336,9,FALSE)</f>
        <v>Obesity</v>
      </c>
      <c r="K634" s="18" t="str">
        <f>VLOOKUP($A634,'Medical Examinations'!$A$1:$J$2336,10,FALSE)</f>
        <v>Normal</v>
      </c>
      <c r="L634" s="18" t="str">
        <f>VLOOKUP($A634,'Hospitalisation Details'!$A$2:$K$2338,10,FALSE)</f>
        <v>2-Oct-1959</v>
      </c>
      <c r="M634" s="40">
        <f>VLOOKUP($A634,'Hospitalisation Details'!$A$2:$K$2338,6,FALSE)</f>
        <v>15555.19</v>
      </c>
      <c r="N634" s="18" t="str">
        <f>VLOOKUP($A634,'Hospitalisation Details'!$A$2:$K$2338,7,FALSE)</f>
        <v>tier - 2</v>
      </c>
      <c r="O634" s="18" t="str">
        <f>VLOOKUP($A634,'Hospitalisation Details'!$A$2:$K$2338,8,FALSE)</f>
        <v>tier - 3</v>
      </c>
      <c r="P634" s="18" t="str">
        <f>VLOOKUP($A634,'Hospitalisation Details'!$A$2:$K$2338,9,FALSE)</f>
        <v>R1012</v>
      </c>
      <c r="Q634" s="43">
        <f>VLOOKUP($A634,'Hospitalisation Details'!$A$2:$K$2338,11,FALSE)</f>
        <v>63</v>
      </c>
    </row>
    <row r="635" spans="1:17" ht="15.75">
      <c r="A635" s="42" t="s">
        <v>1736</v>
      </c>
      <c r="B635" s="6" t="s">
        <v>2980</v>
      </c>
      <c r="C635" s="18">
        <f>VLOOKUP($A635,'Medical Examinations'!$A$1:$J$2336,2,FALSE)</f>
        <v>44.64</v>
      </c>
      <c r="D635" s="18">
        <f>VLOOKUP($A635,'Medical Examinations'!$A$1:$J$2336,3,FALSE)</f>
        <v>7.18</v>
      </c>
      <c r="E635" s="18" t="str">
        <f>VLOOKUP($A635,'Medical Examinations'!$A$1:$J$2336,4,FALSE)</f>
        <v>No</v>
      </c>
      <c r="F635" s="18" t="str">
        <f>VLOOKUP($A635,'Medical Examinations'!$A$1:$J$2336,5,FALSE)</f>
        <v>No</v>
      </c>
      <c r="G635" s="18" t="str">
        <f>VLOOKUP($A635,'Medical Examinations'!$A$1:$J$2336,6,FALSE)</f>
        <v>No</v>
      </c>
      <c r="H635" s="18">
        <f>VLOOKUP($A635,'Medical Examinations'!$A$1:$J$2336,7,FALSE)</f>
        <v>0</v>
      </c>
      <c r="I635" s="18" t="str">
        <f>VLOOKUP($A635,'Medical Examinations'!$A$1:$J$2336,8,FALSE)</f>
        <v>No</v>
      </c>
      <c r="J635" s="18" t="str">
        <f>VLOOKUP($A635,'Medical Examinations'!$A$1:$J$2336,9,FALSE)</f>
        <v>Obesity</v>
      </c>
      <c r="K635" s="18" t="str">
        <f>VLOOKUP($A635,'Medical Examinations'!$A$1:$J$2336,10,FALSE)</f>
        <v>Diabetes</v>
      </c>
      <c r="L635" s="18" t="str">
        <f>VLOOKUP($A635,'Hospitalisation Details'!$A$2:$K$2338,10,FALSE)</f>
        <v>28-Jun-1974</v>
      </c>
      <c r="M635" s="40">
        <f>VLOOKUP($A635,'Hospitalisation Details'!$A$2:$K$2338,6,FALSE)</f>
        <v>15532.16</v>
      </c>
      <c r="N635" s="18" t="str">
        <f>VLOOKUP($A635,'Hospitalisation Details'!$A$2:$K$2338,7,FALSE)</f>
        <v>tier - 2</v>
      </c>
      <c r="O635" s="18" t="str">
        <f>VLOOKUP($A635,'Hospitalisation Details'!$A$2:$K$2338,8,FALSE)</f>
        <v>tier - 2</v>
      </c>
      <c r="P635" s="18" t="str">
        <f>VLOOKUP($A635,'Hospitalisation Details'!$A$2:$K$2338,9,FALSE)</f>
        <v>R1026</v>
      </c>
      <c r="Q635" s="43">
        <f>VLOOKUP($A635,'Hospitalisation Details'!$A$2:$K$2338,11,FALSE)</f>
        <v>48</v>
      </c>
    </row>
    <row r="636" spans="1:17" ht="15.75">
      <c r="A636" s="41" t="s">
        <v>1735</v>
      </c>
      <c r="B636" s="39" t="s">
        <v>2702</v>
      </c>
      <c r="C636" s="18">
        <f>VLOOKUP($A636,'Medical Examinations'!$A$1:$J$2336,2,FALSE)</f>
        <v>25.175000000000001</v>
      </c>
      <c r="D636" s="18">
        <f>VLOOKUP($A636,'Medical Examinations'!$A$1:$J$2336,3,FALSE)</f>
        <v>4.96</v>
      </c>
      <c r="E636" s="18" t="str">
        <f>VLOOKUP($A636,'Medical Examinations'!$A$1:$J$2336,4,FALSE)</f>
        <v>No</v>
      </c>
      <c r="F636" s="18" t="str">
        <f>VLOOKUP($A636,'Medical Examinations'!$A$1:$J$2336,5,FALSE)</f>
        <v>yes</v>
      </c>
      <c r="G636" s="18" t="str">
        <f>VLOOKUP($A636,'Medical Examinations'!$A$1:$J$2336,6,FALSE)</f>
        <v>No</v>
      </c>
      <c r="H636" s="18">
        <f>VLOOKUP($A636,'Medical Examinations'!$A$1:$J$2336,7,FALSE)</f>
        <v>1</v>
      </c>
      <c r="I636" s="18" t="str">
        <f>VLOOKUP($A636,'Medical Examinations'!$A$1:$J$2336,8,FALSE)</f>
        <v>No</v>
      </c>
      <c r="J636" s="18" t="str">
        <f>VLOOKUP($A636,'Medical Examinations'!$A$1:$J$2336,9,FALSE)</f>
        <v>OverWeight</v>
      </c>
      <c r="K636" s="18" t="str">
        <f>VLOOKUP($A636,'Medical Examinations'!$A$1:$J$2336,10,FALSE)</f>
        <v>Normal</v>
      </c>
      <c r="L636" s="18" t="str">
        <f>VLOOKUP($A636,'Hospitalisation Details'!$A$2:$K$2338,10,FALSE)</f>
        <v>17-Jul-2004</v>
      </c>
      <c r="M636" s="40">
        <f>VLOOKUP($A636,'Hospitalisation Details'!$A$2:$K$2338,6,FALSE)</f>
        <v>15518.18</v>
      </c>
      <c r="N636" s="18" t="str">
        <f>VLOOKUP($A636,'Hospitalisation Details'!$A$2:$K$2338,7,FALSE)</f>
        <v>tier - 2</v>
      </c>
      <c r="O636" s="18" t="str">
        <f>VLOOKUP($A636,'Hospitalisation Details'!$A$2:$K$2338,8,FALSE)</f>
        <v>tier - 3</v>
      </c>
      <c r="P636" s="18" t="str">
        <f>VLOOKUP($A636,'Hospitalisation Details'!$A$2:$K$2338,9,FALSE)</f>
        <v>R1015</v>
      </c>
      <c r="Q636" s="43">
        <f>VLOOKUP($A636,'Hospitalisation Details'!$A$2:$K$2338,11,FALSE)</f>
        <v>18</v>
      </c>
    </row>
    <row r="637" spans="1:17" ht="15.75">
      <c r="A637" s="42" t="s">
        <v>1734</v>
      </c>
      <c r="B637" s="6" t="s">
        <v>2981</v>
      </c>
      <c r="C637" s="18">
        <f>VLOOKUP($A637,'Medical Examinations'!$A$1:$J$2336,2,FALSE)</f>
        <v>43.11</v>
      </c>
      <c r="D637" s="18">
        <f>VLOOKUP($A637,'Medical Examinations'!$A$1:$J$2336,3,FALSE)</f>
        <v>4.67</v>
      </c>
      <c r="E637" s="18" t="str">
        <f>VLOOKUP($A637,'Medical Examinations'!$A$1:$J$2336,4,FALSE)</f>
        <v>Yes</v>
      </c>
      <c r="F637" s="18" t="str">
        <f>VLOOKUP($A637,'Medical Examinations'!$A$1:$J$2336,5,FALSE)</f>
        <v>No</v>
      </c>
      <c r="G637" s="18" t="str">
        <f>VLOOKUP($A637,'Medical Examinations'!$A$1:$J$2336,6,FALSE)</f>
        <v>No</v>
      </c>
      <c r="H637" s="18">
        <f>VLOOKUP($A637,'Medical Examinations'!$A$1:$J$2336,7,FALSE)</f>
        <v>0</v>
      </c>
      <c r="I637" s="18" t="str">
        <f>VLOOKUP($A637,'Medical Examinations'!$A$1:$J$2336,8,FALSE)</f>
        <v>No</v>
      </c>
      <c r="J637" s="18" t="str">
        <f>VLOOKUP($A637,'Medical Examinations'!$A$1:$J$2336,9,FALSE)</f>
        <v>Obesity</v>
      </c>
      <c r="K637" s="18" t="str">
        <f>VLOOKUP($A637,'Medical Examinations'!$A$1:$J$2336,10,FALSE)</f>
        <v>Normal</v>
      </c>
      <c r="L637" s="18" t="str">
        <f>VLOOKUP($A637,'Hospitalisation Details'!$A$2:$K$2338,10,FALSE)</f>
        <v>20-Jul-1976</v>
      </c>
      <c r="M637" s="40">
        <f>VLOOKUP($A637,'Hospitalisation Details'!$A$2:$K$2338,6,FALSE)</f>
        <v>15450.48</v>
      </c>
      <c r="N637" s="18" t="str">
        <f>VLOOKUP($A637,'Hospitalisation Details'!$A$2:$K$2338,7,FALSE)</f>
        <v>tier - 2</v>
      </c>
      <c r="O637" s="18" t="str">
        <f>VLOOKUP($A637,'Hospitalisation Details'!$A$2:$K$2338,8,FALSE)</f>
        <v>tier - 1</v>
      </c>
      <c r="P637" s="18" t="str">
        <f>VLOOKUP($A637,'Hospitalisation Details'!$A$2:$K$2338,9,FALSE)</f>
        <v>R1026</v>
      </c>
      <c r="Q637" s="43">
        <f>VLOOKUP($A637,'Hospitalisation Details'!$A$2:$K$2338,11,FALSE)</f>
        <v>46</v>
      </c>
    </row>
    <row r="638" spans="1:17" ht="15.75">
      <c r="A638" s="41" t="s">
        <v>1733</v>
      </c>
      <c r="B638" s="39" t="s">
        <v>2982</v>
      </c>
      <c r="C638" s="18">
        <f>VLOOKUP($A638,'Medical Examinations'!$A$1:$J$2336,2,FALSE)</f>
        <v>53.32</v>
      </c>
      <c r="D638" s="18">
        <f>VLOOKUP($A638,'Medical Examinations'!$A$1:$J$2336,3,FALSE)</f>
        <v>5.0599999999999996</v>
      </c>
      <c r="E638" s="18" t="str">
        <f>VLOOKUP($A638,'Medical Examinations'!$A$1:$J$2336,4,FALSE)</f>
        <v>No</v>
      </c>
      <c r="F638" s="18" t="str">
        <f>VLOOKUP($A638,'Medical Examinations'!$A$1:$J$2336,5,FALSE)</f>
        <v>No</v>
      </c>
      <c r="G638" s="18" t="str">
        <f>VLOOKUP($A638,'Medical Examinations'!$A$1:$J$2336,6,FALSE)</f>
        <v>No</v>
      </c>
      <c r="H638" s="18">
        <f>VLOOKUP($A638,'Medical Examinations'!$A$1:$J$2336,7,FALSE)</f>
        <v>0</v>
      </c>
      <c r="I638" s="18" t="str">
        <f>VLOOKUP($A638,'Medical Examinations'!$A$1:$J$2336,8,FALSE)</f>
        <v>No</v>
      </c>
      <c r="J638" s="18" t="str">
        <f>VLOOKUP($A638,'Medical Examinations'!$A$1:$J$2336,9,FALSE)</f>
        <v>Obesity</v>
      </c>
      <c r="K638" s="18" t="str">
        <f>VLOOKUP($A638,'Medical Examinations'!$A$1:$J$2336,10,FALSE)</f>
        <v>Normal</v>
      </c>
      <c r="L638" s="18" t="str">
        <f>VLOOKUP($A638,'Hospitalisation Details'!$A$2:$K$2338,10,FALSE)</f>
        <v>25-Oct-1990</v>
      </c>
      <c r="M638" s="40">
        <f>VLOOKUP($A638,'Hospitalisation Details'!$A$2:$K$2338,6,FALSE)</f>
        <v>15440.2</v>
      </c>
      <c r="N638" s="18" t="str">
        <f>VLOOKUP($A638,'Hospitalisation Details'!$A$2:$K$2338,7,FALSE)</f>
        <v>tier - 2</v>
      </c>
      <c r="O638" s="18" t="str">
        <f>VLOOKUP($A638,'Hospitalisation Details'!$A$2:$K$2338,8,FALSE)</f>
        <v>tier - 1</v>
      </c>
      <c r="P638" s="18" t="str">
        <f>VLOOKUP($A638,'Hospitalisation Details'!$A$2:$K$2338,9,FALSE)</f>
        <v>R1012</v>
      </c>
      <c r="Q638" s="43">
        <f>VLOOKUP($A638,'Hospitalisation Details'!$A$2:$K$2338,11,FALSE)</f>
        <v>32</v>
      </c>
    </row>
    <row r="639" spans="1:17" ht="15.75">
      <c r="A639" s="42" t="s">
        <v>1732</v>
      </c>
      <c r="B639" s="6" t="s">
        <v>2983</v>
      </c>
      <c r="C639" s="18">
        <f>VLOOKUP($A639,'Medical Examinations'!$A$1:$J$2336,2,FALSE)</f>
        <v>38.04</v>
      </c>
      <c r="D639" s="18">
        <f>VLOOKUP($A639,'Medical Examinations'!$A$1:$J$2336,3,FALSE)</f>
        <v>5.0199999999999996</v>
      </c>
      <c r="E639" s="18" t="str">
        <f>VLOOKUP($A639,'Medical Examinations'!$A$1:$J$2336,4,FALSE)</f>
        <v>Yes</v>
      </c>
      <c r="F639" s="18" t="str">
        <f>VLOOKUP($A639,'Medical Examinations'!$A$1:$J$2336,5,FALSE)</f>
        <v>No</v>
      </c>
      <c r="G639" s="18" t="str">
        <f>VLOOKUP($A639,'Medical Examinations'!$A$1:$J$2336,6,FALSE)</f>
        <v>No</v>
      </c>
      <c r="H639" s="18">
        <f>VLOOKUP($A639,'Medical Examinations'!$A$1:$J$2336,7,FALSE)</f>
        <v>1</v>
      </c>
      <c r="I639" s="18" t="str">
        <f>VLOOKUP($A639,'Medical Examinations'!$A$1:$J$2336,8,FALSE)</f>
        <v>No</v>
      </c>
      <c r="J639" s="18" t="str">
        <f>VLOOKUP($A639,'Medical Examinations'!$A$1:$J$2336,9,FALSE)</f>
        <v>Obesity</v>
      </c>
      <c r="K639" s="18" t="str">
        <f>VLOOKUP($A639,'Medical Examinations'!$A$1:$J$2336,10,FALSE)</f>
        <v>Normal</v>
      </c>
      <c r="L639" s="18" t="str">
        <f>VLOOKUP($A639,'Hospitalisation Details'!$A$2:$K$2338,10,FALSE)</f>
        <v>4-Sep-1964</v>
      </c>
      <c r="M639" s="40">
        <f>VLOOKUP($A639,'Hospitalisation Details'!$A$2:$K$2338,6,FALSE)</f>
        <v>15377.77</v>
      </c>
      <c r="N639" s="18" t="str">
        <f>VLOOKUP($A639,'Hospitalisation Details'!$A$2:$K$2338,7,FALSE)</f>
        <v>tier - 2</v>
      </c>
      <c r="O639" s="18" t="str">
        <f>VLOOKUP($A639,'Hospitalisation Details'!$A$2:$K$2338,8,FALSE)</f>
        <v>tier - 2</v>
      </c>
      <c r="P639" s="18" t="str">
        <f>VLOOKUP($A639,'Hospitalisation Details'!$A$2:$K$2338,9,FALSE)</f>
        <v>R1012</v>
      </c>
      <c r="Q639" s="43">
        <f>VLOOKUP($A639,'Hospitalisation Details'!$A$2:$K$2338,11,FALSE)</f>
        <v>58</v>
      </c>
    </row>
    <row r="640" spans="1:17" ht="15.75">
      <c r="A640" s="41" t="s">
        <v>1731</v>
      </c>
      <c r="B640" s="39" t="s">
        <v>2984</v>
      </c>
      <c r="C640" s="18">
        <f>VLOOKUP($A640,'Medical Examinations'!$A$1:$J$2336,2,FALSE)</f>
        <v>37.9</v>
      </c>
      <c r="D640" s="18">
        <f>VLOOKUP($A640,'Medical Examinations'!$A$1:$J$2336,3,FALSE)</f>
        <v>7.76</v>
      </c>
      <c r="E640" s="18" t="str">
        <f>VLOOKUP($A640,'Medical Examinations'!$A$1:$J$2336,4,FALSE)</f>
        <v>No</v>
      </c>
      <c r="F640" s="18" t="str">
        <f>VLOOKUP($A640,'Medical Examinations'!$A$1:$J$2336,5,FALSE)</f>
        <v>No</v>
      </c>
      <c r="G640" s="18" t="str">
        <f>VLOOKUP($A640,'Medical Examinations'!$A$1:$J$2336,6,FALSE)</f>
        <v>No</v>
      </c>
      <c r="H640" s="18">
        <f>VLOOKUP($A640,'Medical Examinations'!$A$1:$J$2336,7,FALSE)</f>
        <v>0</v>
      </c>
      <c r="I640" s="18" t="str">
        <f>VLOOKUP($A640,'Medical Examinations'!$A$1:$J$2336,8,FALSE)</f>
        <v>No</v>
      </c>
      <c r="J640" s="18" t="str">
        <f>VLOOKUP($A640,'Medical Examinations'!$A$1:$J$2336,9,FALSE)</f>
        <v>Obesity</v>
      </c>
      <c r="K640" s="18" t="str">
        <f>VLOOKUP($A640,'Medical Examinations'!$A$1:$J$2336,10,FALSE)</f>
        <v>Diabetes</v>
      </c>
      <c r="L640" s="18" t="str">
        <f>VLOOKUP($A640,'Hospitalisation Details'!$A$2:$K$2338,10,FALSE)</f>
        <v>6-Sep-1962</v>
      </c>
      <c r="M640" s="40">
        <f>VLOOKUP($A640,'Hospitalisation Details'!$A$2:$K$2338,6,FALSE)</f>
        <v>15368.22</v>
      </c>
      <c r="N640" s="18" t="str">
        <f>VLOOKUP($A640,'Hospitalisation Details'!$A$2:$K$2338,7,FALSE)</f>
        <v>tier - 2</v>
      </c>
      <c r="O640" s="18" t="str">
        <f>VLOOKUP($A640,'Hospitalisation Details'!$A$2:$K$2338,8,FALSE)</f>
        <v>tier - 2</v>
      </c>
      <c r="P640" s="18" t="str">
        <f>VLOOKUP($A640,'Hospitalisation Details'!$A$2:$K$2338,9,FALSE)</f>
        <v>R1011</v>
      </c>
      <c r="Q640" s="43">
        <f>VLOOKUP($A640,'Hospitalisation Details'!$A$2:$K$2338,11,FALSE)</f>
        <v>60</v>
      </c>
    </row>
    <row r="641" spans="1:17" ht="15.75">
      <c r="A641" s="42" t="s">
        <v>1730</v>
      </c>
      <c r="B641" s="6" t="s">
        <v>2386</v>
      </c>
      <c r="C641" s="18">
        <f>VLOOKUP($A641,'Medical Examinations'!$A$1:$J$2336,2,FALSE)</f>
        <v>39.6</v>
      </c>
      <c r="D641" s="18">
        <f>VLOOKUP($A641,'Medical Examinations'!$A$1:$J$2336,3,FALSE)</f>
        <v>9.32</v>
      </c>
      <c r="E641" s="18" t="str">
        <f>VLOOKUP($A641,'Medical Examinations'!$A$1:$J$2336,4,FALSE)</f>
        <v>No</v>
      </c>
      <c r="F641" s="18" t="str">
        <f>VLOOKUP($A641,'Medical Examinations'!$A$1:$J$2336,5,FALSE)</f>
        <v>No</v>
      </c>
      <c r="G641" s="18" t="str">
        <f>VLOOKUP($A641,'Medical Examinations'!$A$1:$J$2336,6,FALSE)</f>
        <v>No</v>
      </c>
      <c r="H641" s="18">
        <f>VLOOKUP($A641,'Medical Examinations'!$A$1:$J$2336,7,FALSE)</f>
        <v>0</v>
      </c>
      <c r="I641" s="18" t="str">
        <f>VLOOKUP($A641,'Medical Examinations'!$A$1:$J$2336,8,FALSE)</f>
        <v>No</v>
      </c>
      <c r="J641" s="18" t="str">
        <f>VLOOKUP($A641,'Medical Examinations'!$A$1:$J$2336,9,FALSE)</f>
        <v>Obesity</v>
      </c>
      <c r="K641" s="18" t="str">
        <f>VLOOKUP($A641,'Medical Examinations'!$A$1:$J$2336,10,FALSE)</f>
        <v>Diabetes</v>
      </c>
      <c r="L641" s="18" t="str">
        <f>VLOOKUP($A641,'Hospitalisation Details'!$A$2:$K$2338,10,FALSE)</f>
        <v>18-Jul-1968</v>
      </c>
      <c r="M641" s="40">
        <f>VLOOKUP($A641,'Hospitalisation Details'!$A$2:$K$2338,6,FALSE)</f>
        <v>15363.77</v>
      </c>
      <c r="N641" s="18" t="str">
        <f>VLOOKUP($A641,'Hospitalisation Details'!$A$2:$K$2338,7,FALSE)</f>
        <v>tier - 2</v>
      </c>
      <c r="O641" s="18" t="str">
        <f>VLOOKUP($A641,'Hospitalisation Details'!$A$2:$K$2338,8,FALSE)</f>
        <v>tier - 1</v>
      </c>
      <c r="P641" s="18" t="str">
        <f>VLOOKUP($A641,'Hospitalisation Details'!$A$2:$K$2338,9,FALSE)</f>
        <v>R1026</v>
      </c>
      <c r="Q641" s="43">
        <f>VLOOKUP($A641,'Hospitalisation Details'!$A$2:$K$2338,11,FALSE)</f>
        <v>54</v>
      </c>
    </row>
    <row r="642" spans="1:17" ht="15.75">
      <c r="A642" s="41" t="s">
        <v>1729</v>
      </c>
      <c r="B642" s="39" t="s">
        <v>2985</v>
      </c>
      <c r="C642" s="18">
        <f>VLOOKUP($A642,'Medical Examinations'!$A$1:$J$2336,2,FALSE)</f>
        <v>50.92</v>
      </c>
      <c r="D642" s="18">
        <f>VLOOKUP($A642,'Medical Examinations'!$A$1:$J$2336,3,FALSE)</f>
        <v>5.31</v>
      </c>
      <c r="E642" s="18" t="str">
        <f>VLOOKUP($A642,'Medical Examinations'!$A$1:$J$2336,4,FALSE)</f>
        <v>Yes</v>
      </c>
      <c r="F642" s="18" t="str">
        <f>VLOOKUP($A642,'Medical Examinations'!$A$1:$J$2336,5,FALSE)</f>
        <v>No</v>
      </c>
      <c r="G642" s="18" t="str">
        <f>VLOOKUP($A642,'Medical Examinations'!$A$1:$J$2336,6,FALSE)</f>
        <v>No</v>
      </c>
      <c r="H642" s="18">
        <f>VLOOKUP($A642,'Medical Examinations'!$A$1:$J$2336,7,FALSE)</f>
        <v>1</v>
      </c>
      <c r="I642" s="18" t="str">
        <f>VLOOKUP($A642,'Medical Examinations'!$A$1:$J$2336,8,FALSE)</f>
        <v>No</v>
      </c>
      <c r="J642" s="18" t="str">
        <f>VLOOKUP($A642,'Medical Examinations'!$A$1:$J$2336,9,FALSE)</f>
        <v>Obesity</v>
      </c>
      <c r="K642" s="18" t="str">
        <f>VLOOKUP($A642,'Medical Examinations'!$A$1:$J$2336,10,FALSE)</f>
        <v>Normal</v>
      </c>
      <c r="L642" s="18" t="str">
        <f>VLOOKUP($A642,'Hospitalisation Details'!$A$2:$K$2338,10,FALSE)</f>
        <v>17-Dec-1988</v>
      </c>
      <c r="M642" s="40">
        <f>VLOOKUP($A642,'Hospitalisation Details'!$A$2:$K$2338,6,FALSE)</f>
        <v>15361.5</v>
      </c>
      <c r="N642" s="18" t="str">
        <f>VLOOKUP($A642,'Hospitalisation Details'!$A$2:$K$2338,7,FALSE)</f>
        <v>tier - 2</v>
      </c>
      <c r="O642" s="18" t="str">
        <f>VLOOKUP($A642,'Hospitalisation Details'!$A$2:$K$2338,8,FALSE)</f>
        <v>tier - 3</v>
      </c>
      <c r="P642" s="18" t="str">
        <f>VLOOKUP($A642,'Hospitalisation Details'!$A$2:$K$2338,9,FALSE)</f>
        <v>R1023</v>
      </c>
      <c r="Q642" s="43">
        <f>VLOOKUP($A642,'Hospitalisation Details'!$A$2:$K$2338,11,FALSE)</f>
        <v>34</v>
      </c>
    </row>
    <row r="643" spans="1:17" ht="15.75" hidden="1">
      <c r="A643" s="42" t="s">
        <v>1728</v>
      </c>
      <c r="B643" s="6" t="s">
        <v>2446</v>
      </c>
      <c r="C643" s="18">
        <f>VLOOKUP($A643,'Medical Examinations'!$A$1:$J$2336,2,FALSE)</f>
        <v>21.85</v>
      </c>
      <c r="D643" s="18">
        <f>VLOOKUP($A643,'Medical Examinations'!$A$1:$J$2336,3,FALSE)</f>
        <v>5.56</v>
      </c>
      <c r="E643" s="18" t="str">
        <f>VLOOKUP($A643,'Medical Examinations'!$A$1:$J$2336,4,FALSE)</f>
        <v>Yes</v>
      </c>
      <c r="F643" s="18" t="str">
        <f>VLOOKUP($A643,'Medical Examinations'!$A$1:$J$2336,5,FALSE)</f>
        <v>No</v>
      </c>
      <c r="G643" s="18" t="str">
        <f>VLOOKUP($A643,'Medical Examinations'!$A$1:$J$2336,6,FALSE)</f>
        <v>No</v>
      </c>
      <c r="H643" s="18">
        <f>VLOOKUP($A643,'Medical Examinations'!$A$1:$J$2336,7,FALSE)</f>
        <v>0</v>
      </c>
      <c r="I643" s="18" t="str">
        <f>VLOOKUP($A643,'Medical Examinations'!$A$1:$J$2336,8,FALSE)</f>
        <v>Yes</v>
      </c>
      <c r="J643" s="18" t="str">
        <f>VLOOKUP($A643,'Medical Examinations'!$A$1:$J$2336,9,FALSE)</f>
        <v>Healthy Weight</v>
      </c>
      <c r="K643" s="18" t="str">
        <f>VLOOKUP($A643,'Medical Examinations'!$A$1:$J$2336,10,FALSE)</f>
        <v>Normal</v>
      </c>
      <c r="L643" s="18" t="str">
        <f>VLOOKUP($A643,'Hospitalisation Details'!$A$2:$K$2338,10,FALSE)</f>
        <v>14-Jul-2001</v>
      </c>
      <c r="M643" s="40">
        <f>VLOOKUP($A643,'Hospitalisation Details'!$A$2:$K$2338,6,FALSE)</f>
        <v>15359.1</v>
      </c>
      <c r="N643" s="18" t="str">
        <f>VLOOKUP($A643,'Hospitalisation Details'!$A$2:$K$2338,7,FALSE)</f>
        <v>tier - 2</v>
      </c>
      <c r="O643" s="18" t="str">
        <f>VLOOKUP($A643,'Hospitalisation Details'!$A$2:$K$2338,8,FALSE)</f>
        <v>tier - 3</v>
      </c>
      <c r="P643" s="18" t="str">
        <f>VLOOKUP($A643,'Hospitalisation Details'!$A$2:$K$2338,9,FALSE)</f>
        <v>R1024</v>
      </c>
      <c r="Q643" s="43">
        <f>VLOOKUP($A643,'Hospitalisation Details'!$A$2:$K$2338,11,FALSE)</f>
        <v>21</v>
      </c>
    </row>
    <row r="644" spans="1:17" ht="15.75">
      <c r="A644" s="41" t="s">
        <v>1727</v>
      </c>
      <c r="B644" s="39" t="s">
        <v>2986</v>
      </c>
      <c r="C644" s="18">
        <f>VLOOKUP($A644,'Medical Examinations'!$A$1:$J$2336,2,FALSE)</f>
        <v>36.08</v>
      </c>
      <c r="D644" s="18">
        <f>VLOOKUP($A644,'Medical Examinations'!$A$1:$J$2336,3,FALSE)</f>
        <v>7.11</v>
      </c>
      <c r="E644" s="18" t="str">
        <f>VLOOKUP($A644,'Medical Examinations'!$A$1:$J$2336,4,FALSE)</f>
        <v>Yes</v>
      </c>
      <c r="F644" s="18" t="str">
        <f>VLOOKUP($A644,'Medical Examinations'!$A$1:$J$2336,5,FALSE)</f>
        <v>No</v>
      </c>
      <c r="G644" s="18" t="str">
        <f>VLOOKUP($A644,'Medical Examinations'!$A$1:$J$2336,6,FALSE)</f>
        <v>Yes</v>
      </c>
      <c r="H644" s="18">
        <f>VLOOKUP($A644,'Medical Examinations'!$A$1:$J$2336,7,FALSE)</f>
        <v>1</v>
      </c>
      <c r="I644" s="18" t="str">
        <f>VLOOKUP($A644,'Medical Examinations'!$A$1:$J$2336,8,FALSE)</f>
        <v>No</v>
      </c>
      <c r="J644" s="18" t="str">
        <f>VLOOKUP($A644,'Medical Examinations'!$A$1:$J$2336,9,FALSE)</f>
        <v>Obesity</v>
      </c>
      <c r="K644" s="18" t="str">
        <f>VLOOKUP($A644,'Medical Examinations'!$A$1:$J$2336,10,FALSE)</f>
        <v>Diabetes</v>
      </c>
      <c r="L644" s="18" t="str">
        <f>VLOOKUP($A644,'Hospitalisation Details'!$A$2:$K$2338,10,FALSE)</f>
        <v>13-Dec-1963</v>
      </c>
      <c r="M644" s="40">
        <f>VLOOKUP($A644,'Hospitalisation Details'!$A$2:$K$2338,6,FALSE)</f>
        <v>15322.77</v>
      </c>
      <c r="N644" s="18" t="str">
        <f>VLOOKUP($A644,'Hospitalisation Details'!$A$2:$K$2338,7,FALSE)</f>
        <v>tier - 2</v>
      </c>
      <c r="O644" s="18" t="str">
        <f>VLOOKUP($A644,'Hospitalisation Details'!$A$2:$K$2338,8,FALSE)</f>
        <v>tier - 3</v>
      </c>
      <c r="P644" s="18" t="str">
        <f>VLOOKUP($A644,'Hospitalisation Details'!$A$2:$K$2338,9,FALSE)</f>
        <v>R1021</v>
      </c>
      <c r="Q644" s="43">
        <f>VLOOKUP($A644,'Hospitalisation Details'!$A$2:$K$2338,11,FALSE)</f>
        <v>59</v>
      </c>
    </row>
    <row r="645" spans="1:17" ht="15.75">
      <c r="A645" s="42" t="s">
        <v>1726</v>
      </c>
      <c r="B645" s="6" t="s">
        <v>2987</v>
      </c>
      <c r="C645" s="18">
        <f>VLOOKUP($A645,'Medical Examinations'!$A$1:$J$2336,2,FALSE)</f>
        <v>40.44</v>
      </c>
      <c r="D645" s="18">
        <f>VLOOKUP($A645,'Medical Examinations'!$A$1:$J$2336,3,FALSE)</f>
        <v>5.13</v>
      </c>
      <c r="E645" s="18" t="str">
        <f>VLOOKUP($A645,'Medical Examinations'!$A$1:$J$2336,4,FALSE)</f>
        <v>Yes</v>
      </c>
      <c r="F645" s="18" t="str">
        <f>VLOOKUP($A645,'Medical Examinations'!$A$1:$J$2336,5,FALSE)</f>
        <v>No</v>
      </c>
      <c r="G645" s="18" t="str">
        <f>VLOOKUP($A645,'Medical Examinations'!$A$1:$J$2336,6,FALSE)</f>
        <v>Yes</v>
      </c>
      <c r="H645" s="18">
        <f>VLOOKUP($A645,'Medical Examinations'!$A$1:$J$2336,7,FALSE)</f>
        <v>1</v>
      </c>
      <c r="I645" s="18" t="str">
        <f>VLOOKUP($A645,'Medical Examinations'!$A$1:$J$2336,8,FALSE)</f>
        <v>No</v>
      </c>
      <c r="J645" s="18" t="str">
        <f>VLOOKUP($A645,'Medical Examinations'!$A$1:$J$2336,9,FALSE)</f>
        <v>Obesity</v>
      </c>
      <c r="K645" s="18" t="str">
        <f>VLOOKUP($A645,'Medical Examinations'!$A$1:$J$2336,10,FALSE)</f>
        <v>Normal</v>
      </c>
      <c r="L645" s="18" t="str">
        <f>VLOOKUP($A645,'Hospitalisation Details'!$A$2:$K$2338,10,FALSE)</f>
        <v>16-Sep-1969</v>
      </c>
      <c r="M645" s="40">
        <f>VLOOKUP($A645,'Hospitalisation Details'!$A$2:$K$2338,6,FALSE)</f>
        <v>15260.52</v>
      </c>
      <c r="N645" s="18" t="str">
        <f>VLOOKUP($A645,'Hospitalisation Details'!$A$2:$K$2338,7,FALSE)</f>
        <v>tier - 2</v>
      </c>
      <c r="O645" s="18" t="str">
        <f>VLOOKUP($A645,'Hospitalisation Details'!$A$2:$K$2338,8,FALSE)</f>
        <v>tier - 2</v>
      </c>
      <c r="P645" s="18" t="str">
        <f>VLOOKUP($A645,'Hospitalisation Details'!$A$2:$K$2338,9,FALSE)</f>
        <v>R1023</v>
      </c>
      <c r="Q645" s="43">
        <f>VLOOKUP($A645,'Hospitalisation Details'!$A$2:$K$2338,11,FALSE)</f>
        <v>53</v>
      </c>
    </row>
    <row r="646" spans="1:17" ht="15.75">
      <c r="A646" s="41" t="s">
        <v>1725</v>
      </c>
      <c r="B646" s="39" t="s">
        <v>2988</v>
      </c>
      <c r="C646" s="18">
        <f>VLOOKUP($A646,'Medical Examinations'!$A$1:$J$2336,2,FALSE)</f>
        <v>38.094999999999999</v>
      </c>
      <c r="D646" s="18">
        <f>VLOOKUP($A646,'Medical Examinations'!$A$1:$J$2336,3,FALSE)</f>
        <v>10.199999999999999</v>
      </c>
      <c r="E646" s="18" t="str">
        <f>VLOOKUP($A646,'Medical Examinations'!$A$1:$J$2336,4,FALSE)</f>
        <v>No</v>
      </c>
      <c r="F646" s="18" t="str">
        <f>VLOOKUP($A646,'Medical Examinations'!$A$1:$J$2336,5,FALSE)</f>
        <v>No</v>
      </c>
      <c r="G646" s="18" t="str">
        <f>VLOOKUP($A646,'Medical Examinations'!$A$1:$J$2336,6,FALSE)</f>
        <v>No</v>
      </c>
      <c r="H646" s="18">
        <f>VLOOKUP($A646,'Medical Examinations'!$A$1:$J$2336,7,FALSE)</f>
        <v>0</v>
      </c>
      <c r="I646" s="18" t="str">
        <f>VLOOKUP($A646,'Medical Examinations'!$A$1:$J$2336,8,FALSE)</f>
        <v>No</v>
      </c>
      <c r="J646" s="18" t="str">
        <f>VLOOKUP($A646,'Medical Examinations'!$A$1:$J$2336,9,FALSE)</f>
        <v>Obesity</v>
      </c>
      <c r="K646" s="18" t="str">
        <f>VLOOKUP($A646,'Medical Examinations'!$A$1:$J$2336,10,FALSE)</f>
        <v>Diabetes</v>
      </c>
      <c r="L646" s="18" t="str">
        <f>VLOOKUP($A646,'Hospitalisation Details'!$A$2:$K$2338,10,FALSE)</f>
        <v>25-Jul-1960</v>
      </c>
      <c r="M646" s="40">
        <f>VLOOKUP($A646,'Hospitalisation Details'!$A$2:$K$2338,6,FALSE)</f>
        <v>15230.32</v>
      </c>
      <c r="N646" s="18" t="str">
        <f>VLOOKUP($A646,'Hospitalisation Details'!$A$2:$K$2338,7,FALSE)</f>
        <v>tier - 2</v>
      </c>
      <c r="O646" s="18" t="str">
        <f>VLOOKUP($A646,'Hospitalisation Details'!$A$2:$K$2338,8,FALSE)</f>
        <v>tier - 2</v>
      </c>
      <c r="P646" s="18" t="str">
        <f>VLOOKUP($A646,'Hospitalisation Details'!$A$2:$K$2338,9,FALSE)</f>
        <v>R1024</v>
      </c>
      <c r="Q646" s="43">
        <f>VLOOKUP($A646,'Hospitalisation Details'!$A$2:$K$2338,11,FALSE)</f>
        <v>62</v>
      </c>
    </row>
    <row r="647" spans="1:17" ht="15.75">
      <c r="A647" s="42" t="s">
        <v>1724</v>
      </c>
      <c r="B647" s="6" t="s">
        <v>2989</v>
      </c>
      <c r="C647" s="18">
        <f>VLOOKUP($A647,'Medical Examinations'!$A$1:$J$2336,2,FALSE)</f>
        <v>44.95</v>
      </c>
      <c r="D647" s="18">
        <f>VLOOKUP($A647,'Medical Examinations'!$A$1:$J$2336,3,FALSE)</f>
        <v>10.4</v>
      </c>
      <c r="E647" s="18" t="str">
        <f>VLOOKUP($A647,'Medical Examinations'!$A$1:$J$2336,4,FALSE)</f>
        <v>No</v>
      </c>
      <c r="F647" s="18" t="str">
        <f>VLOOKUP($A647,'Medical Examinations'!$A$1:$J$2336,5,FALSE)</f>
        <v>No</v>
      </c>
      <c r="G647" s="18" t="str">
        <f>VLOOKUP($A647,'Medical Examinations'!$A$1:$J$2336,6,FALSE)</f>
        <v>No</v>
      </c>
      <c r="H647" s="18">
        <f>VLOOKUP($A647,'Medical Examinations'!$A$1:$J$2336,7,FALSE)</f>
        <v>0</v>
      </c>
      <c r="I647" s="18" t="str">
        <f>VLOOKUP($A647,'Medical Examinations'!$A$1:$J$2336,8,FALSE)</f>
        <v>No</v>
      </c>
      <c r="J647" s="18" t="str">
        <f>VLOOKUP($A647,'Medical Examinations'!$A$1:$J$2336,9,FALSE)</f>
        <v>Obesity</v>
      </c>
      <c r="K647" s="18" t="str">
        <f>VLOOKUP($A647,'Medical Examinations'!$A$1:$J$2336,10,FALSE)</f>
        <v>Diabetes</v>
      </c>
      <c r="L647" s="18" t="str">
        <f>VLOOKUP($A647,'Hospitalisation Details'!$A$2:$K$2338,10,FALSE)</f>
        <v>23-Nov-1978</v>
      </c>
      <c r="M647" s="40">
        <f>VLOOKUP($A647,'Hospitalisation Details'!$A$2:$K$2338,6,FALSE)</f>
        <v>15207.92</v>
      </c>
      <c r="N647" s="18" t="str">
        <f>VLOOKUP($A647,'Hospitalisation Details'!$A$2:$K$2338,7,FALSE)</f>
        <v>tier - 2</v>
      </c>
      <c r="O647" s="18" t="str">
        <f>VLOOKUP($A647,'Hospitalisation Details'!$A$2:$K$2338,8,FALSE)</f>
        <v>tier - 1</v>
      </c>
      <c r="P647" s="18" t="str">
        <f>VLOOKUP($A647,'Hospitalisation Details'!$A$2:$K$2338,9,FALSE)</f>
        <v>R1012</v>
      </c>
      <c r="Q647" s="43">
        <f>VLOOKUP($A647,'Hospitalisation Details'!$A$2:$K$2338,11,FALSE)</f>
        <v>44</v>
      </c>
    </row>
    <row r="648" spans="1:17" ht="15.75">
      <c r="A648" s="41" t="s">
        <v>1723</v>
      </c>
      <c r="B648" s="39" t="s">
        <v>2990</v>
      </c>
      <c r="C648" s="18">
        <f>VLOOKUP($A648,'Medical Examinations'!$A$1:$J$2336,2,FALSE)</f>
        <v>35.54</v>
      </c>
      <c r="D648" s="18">
        <f>VLOOKUP($A648,'Medical Examinations'!$A$1:$J$2336,3,FALSE)</f>
        <v>10.67</v>
      </c>
      <c r="E648" s="18" t="str">
        <f>VLOOKUP($A648,'Medical Examinations'!$A$1:$J$2336,4,FALSE)</f>
        <v>No</v>
      </c>
      <c r="F648" s="18" t="str">
        <f>VLOOKUP($A648,'Medical Examinations'!$A$1:$J$2336,5,FALSE)</f>
        <v>No</v>
      </c>
      <c r="G648" s="18" t="str">
        <f>VLOOKUP($A648,'Medical Examinations'!$A$1:$J$2336,6,FALSE)</f>
        <v>No</v>
      </c>
      <c r="H648" s="18">
        <f>VLOOKUP($A648,'Medical Examinations'!$A$1:$J$2336,7,FALSE)</f>
        <v>0</v>
      </c>
      <c r="I648" s="18" t="str">
        <f>VLOOKUP($A648,'Medical Examinations'!$A$1:$J$2336,8,FALSE)</f>
        <v>No</v>
      </c>
      <c r="J648" s="18" t="str">
        <f>VLOOKUP($A648,'Medical Examinations'!$A$1:$J$2336,9,FALSE)</f>
        <v>Obesity</v>
      </c>
      <c r="K648" s="18" t="str">
        <f>VLOOKUP($A648,'Medical Examinations'!$A$1:$J$2336,10,FALSE)</f>
        <v>Diabetes</v>
      </c>
      <c r="L648" s="18" t="str">
        <f>VLOOKUP($A648,'Hospitalisation Details'!$A$2:$K$2338,10,FALSE)</f>
        <v>17-Jun-1962</v>
      </c>
      <c r="M648" s="40">
        <f>VLOOKUP($A648,'Hospitalisation Details'!$A$2:$K$2338,6,FALSE)</f>
        <v>15174.81</v>
      </c>
      <c r="N648" s="18" t="str">
        <f>VLOOKUP($A648,'Hospitalisation Details'!$A$2:$K$2338,7,FALSE)</f>
        <v>tier - 2</v>
      </c>
      <c r="O648" s="18" t="str">
        <f>VLOOKUP($A648,'Hospitalisation Details'!$A$2:$K$2338,8,FALSE)</f>
        <v>tier - 1</v>
      </c>
      <c r="P648" s="18" t="str">
        <f>VLOOKUP($A648,'Hospitalisation Details'!$A$2:$K$2338,9,FALSE)</f>
        <v>R1012</v>
      </c>
      <c r="Q648" s="43">
        <f>VLOOKUP($A648,'Hospitalisation Details'!$A$2:$K$2338,11,FALSE)</f>
        <v>60</v>
      </c>
    </row>
    <row r="649" spans="1:17" ht="15.75">
      <c r="A649" s="42" t="s">
        <v>1722</v>
      </c>
      <c r="B649" s="6" t="s">
        <v>2991</v>
      </c>
      <c r="C649" s="18">
        <f>VLOOKUP($A649,'Medical Examinations'!$A$1:$J$2336,2,FALSE)</f>
        <v>39.799999999999997</v>
      </c>
      <c r="D649" s="18">
        <f>VLOOKUP($A649,'Medical Examinations'!$A$1:$J$2336,3,FALSE)</f>
        <v>4.6500000000000004</v>
      </c>
      <c r="E649" s="18" t="str">
        <f>VLOOKUP($A649,'Medical Examinations'!$A$1:$J$2336,4,FALSE)</f>
        <v>Yes</v>
      </c>
      <c r="F649" s="18" t="str">
        <f>VLOOKUP($A649,'Medical Examinations'!$A$1:$J$2336,5,FALSE)</f>
        <v>No</v>
      </c>
      <c r="G649" s="18" t="str">
        <f>VLOOKUP($A649,'Medical Examinations'!$A$1:$J$2336,6,FALSE)</f>
        <v>No</v>
      </c>
      <c r="H649" s="18">
        <f>VLOOKUP($A649,'Medical Examinations'!$A$1:$J$2336,7,FALSE)</f>
        <v>2</v>
      </c>
      <c r="I649" s="18" t="str">
        <f>VLOOKUP($A649,'Medical Examinations'!$A$1:$J$2336,8,FALSE)</f>
        <v>No</v>
      </c>
      <c r="J649" s="18" t="str">
        <f>VLOOKUP($A649,'Medical Examinations'!$A$1:$J$2336,9,FALSE)</f>
        <v>Obesity</v>
      </c>
      <c r="K649" s="18" t="str">
        <f>VLOOKUP($A649,'Medical Examinations'!$A$1:$J$2336,10,FALSE)</f>
        <v>Normal</v>
      </c>
      <c r="L649" s="18" t="str">
        <f>VLOOKUP($A649,'Hospitalisation Details'!$A$2:$K$2338,10,FALSE)</f>
        <v>3-Dec-1959</v>
      </c>
      <c r="M649" s="40">
        <f>VLOOKUP($A649,'Hospitalisation Details'!$A$2:$K$2338,6,FALSE)</f>
        <v>15170.07</v>
      </c>
      <c r="N649" s="18" t="str">
        <f>VLOOKUP($A649,'Hospitalisation Details'!$A$2:$K$2338,7,FALSE)</f>
        <v>tier - 2</v>
      </c>
      <c r="O649" s="18" t="str">
        <f>VLOOKUP($A649,'Hospitalisation Details'!$A$2:$K$2338,8,FALSE)</f>
        <v>tier - 3</v>
      </c>
      <c r="P649" s="18" t="str">
        <f>VLOOKUP($A649,'Hospitalisation Details'!$A$2:$K$2338,9,FALSE)</f>
        <v>R1011</v>
      </c>
      <c r="Q649" s="43">
        <f>VLOOKUP($A649,'Hospitalisation Details'!$A$2:$K$2338,11,FALSE)</f>
        <v>63</v>
      </c>
    </row>
    <row r="650" spans="1:17" ht="15.75">
      <c r="A650" s="41" t="s">
        <v>1721</v>
      </c>
      <c r="B650" s="39" t="s">
        <v>2992</v>
      </c>
      <c r="C650" s="18">
        <f>VLOOKUP($A650,'Medical Examinations'!$A$1:$J$2336,2,FALSE)</f>
        <v>33.659999999999997</v>
      </c>
      <c r="D650" s="18">
        <f>VLOOKUP($A650,'Medical Examinations'!$A$1:$J$2336,3,FALSE)</f>
        <v>5.65</v>
      </c>
      <c r="E650" s="18" t="str">
        <f>VLOOKUP($A650,'Medical Examinations'!$A$1:$J$2336,4,FALSE)</f>
        <v>Yes</v>
      </c>
      <c r="F650" s="18" t="str">
        <f>VLOOKUP($A650,'Medical Examinations'!$A$1:$J$2336,5,FALSE)</f>
        <v>No</v>
      </c>
      <c r="G650" s="18" t="str">
        <f>VLOOKUP($A650,'Medical Examinations'!$A$1:$J$2336,6,FALSE)</f>
        <v>No</v>
      </c>
      <c r="H650" s="18">
        <f>VLOOKUP($A650,'Medical Examinations'!$A$1:$J$2336,7,FALSE)</f>
        <v>2</v>
      </c>
      <c r="I650" s="18" t="str">
        <f>VLOOKUP($A650,'Medical Examinations'!$A$1:$J$2336,8,FALSE)</f>
        <v>No</v>
      </c>
      <c r="J650" s="18" t="str">
        <f>VLOOKUP($A650,'Medical Examinations'!$A$1:$J$2336,9,FALSE)</f>
        <v>Obesity</v>
      </c>
      <c r="K650" s="18" t="str">
        <f>VLOOKUP($A650,'Medical Examinations'!$A$1:$J$2336,10,FALSE)</f>
        <v>Normal</v>
      </c>
      <c r="L650" s="18" t="str">
        <f>VLOOKUP($A650,'Hospitalisation Details'!$A$2:$K$2338,10,FALSE)</f>
        <v>4-Jun-1959</v>
      </c>
      <c r="M650" s="40">
        <f>VLOOKUP($A650,'Hospitalisation Details'!$A$2:$K$2338,6,FALSE)</f>
        <v>15161.53</v>
      </c>
      <c r="N650" s="18" t="str">
        <f>VLOOKUP($A650,'Hospitalisation Details'!$A$2:$K$2338,7,FALSE)</f>
        <v>tier - 2</v>
      </c>
      <c r="O650" s="18" t="str">
        <f>VLOOKUP($A650,'Hospitalisation Details'!$A$2:$K$2338,8,FALSE)</f>
        <v>tier - 1</v>
      </c>
      <c r="P650" s="18" t="str">
        <f>VLOOKUP($A650,'Hospitalisation Details'!$A$2:$K$2338,9,FALSE)</f>
        <v>R1013</v>
      </c>
      <c r="Q650" s="43">
        <f>VLOOKUP($A650,'Hospitalisation Details'!$A$2:$K$2338,11,FALSE)</f>
        <v>64</v>
      </c>
    </row>
    <row r="651" spans="1:17" ht="15.75">
      <c r="A651" s="42" t="s">
        <v>1720</v>
      </c>
      <c r="B651" s="6" t="s">
        <v>2993</v>
      </c>
      <c r="C651" s="18">
        <f>VLOOKUP($A651,'Medical Examinations'!$A$1:$J$2336,2,FALSE)</f>
        <v>35.5</v>
      </c>
      <c r="D651" s="18">
        <f>VLOOKUP($A651,'Medical Examinations'!$A$1:$J$2336,3,FALSE)</f>
        <v>11.97</v>
      </c>
      <c r="E651" s="18" t="str">
        <f>VLOOKUP($A651,'Medical Examinations'!$A$1:$J$2336,4,FALSE)</f>
        <v>No</v>
      </c>
      <c r="F651" s="18" t="str">
        <f>VLOOKUP($A651,'Medical Examinations'!$A$1:$J$2336,5,FALSE)</f>
        <v>No</v>
      </c>
      <c r="G651" s="18" t="str">
        <f>VLOOKUP($A651,'Medical Examinations'!$A$1:$J$2336,6,FALSE)</f>
        <v>No</v>
      </c>
      <c r="H651" s="18">
        <f>VLOOKUP($A651,'Medical Examinations'!$A$1:$J$2336,7,FALSE)</f>
        <v>0</v>
      </c>
      <c r="I651" s="18" t="str">
        <f>VLOOKUP($A651,'Medical Examinations'!$A$1:$J$2336,8,FALSE)</f>
        <v>No</v>
      </c>
      <c r="J651" s="18" t="str">
        <f>VLOOKUP($A651,'Medical Examinations'!$A$1:$J$2336,9,FALSE)</f>
        <v>Obesity</v>
      </c>
      <c r="K651" s="18" t="str">
        <f>VLOOKUP($A651,'Medical Examinations'!$A$1:$J$2336,10,FALSE)</f>
        <v>Diabetes</v>
      </c>
      <c r="L651" s="18" t="str">
        <f>VLOOKUP($A651,'Hospitalisation Details'!$A$2:$K$2338,10,FALSE)</f>
        <v>25-Oct-1962</v>
      </c>
      <c r="M651" s="40">
        <f>VLOOKUP($A651,'Hospitalisation Details'!$A$2:$K$2338,6,FALSE)</f>
        <v>15161.25</v>
      </c>
      <c r="N651" s="18" t="str">
        <f>VLOOKUP($A651,'Hospitalisation Details'!$A$2:$K$2338,7,FALSE)</f>
        <v>tier - 2</v>
      </c>
      <c r="O651" s="18" t="str">
        <f>VLOOKUP($A651,'Hospitalisation Details'!$A$2:$K$2338,8,FALSE)</f>
        <v>tier - 2</v>
      </c>
      <c r="P651" s="18" t="str">
        <f>VLOOKUP($A651,'Hospitalisation Details'!$A$2:$K$2338,9,FALSE)</f>
        <v>R1012</v>
      </c>
      <c r="Q651" s="43">
        <f>VLOOKUP($A651,'Hospitalisation Details'!$A$2:$K$2338,11,FALSE)</f>
        <v>60</v>
      </c>
    </row>
    <row r="652" spans="1:17" ht="15.75">
      <c r="A652" s="41" t="s">
        <v>1719</v>
      </c>
      <c r="B652" s="39" t="s">
        <v>2994</v>
      </c>
      <c r="C652" s="18">
        <f>VLOOKUP($A652,'Medical Examinations'!$A$1:$J$2336,2,FALSE)</f>
        <v>41.63</v>
      </c>
      <c r="D652" s="18">
        <f>VLOOKUP($A652,'Medical Examinations'!$A$1:$J$2336,3,FALSE)</f>
        <v>6.71</v>
      </c>
      <c r="E652" s="18" t="str">
        <f>VLOOKUP($A652,'Medical Examinations'!$A$1:$J$2336,4,FALSE)</f>
        <v>No</v>
      </c>
      <c r="F652" s="18" t="str">
        <f>VLOOKUP($A652,'Medical Examinations'!$A$1:$J$2336,5,FALSE)</f>
        <v>No</v>
      </c>
      <c r="G652" s="18" t="str">
        <f>VLOOKUP($A652,'Medical Examinations'!$A$1:$J$2336,6,FALSE)</f>
        <v>No</v>
      </c>
      <c r="H652" s="18">
        <f>VLOOKUP($A652,'Medical Examinations'!$A$1:$J$2336,7,FALSE)</f>
        <v>0</v>
      </c>
      <c r="I652" s="18" t="str">
        <f>VLOOKUP($A652,'Medical Examinations'!$A$1:$J$2336,8,FALSE)</f>
        <v>No</v>
      </c>
      <c r="J652" s="18" t="str">
        <f>VLOOKUP($A652,'Medical Examinations'!$A$1:$J$2336,9,FALSE)</f>
        <v>Obesity</v>
      </c>
      <c r="K652" s="18" t="str">
        <f>VLOOKUP($A652,'Medical Examinations'!$A$1:$J$2336,10,FALSE)</f>
        <v>Diabetes</v>
      </c>
      <c r="L652" s="18" t="str">
        <f>VLOOKUP($A652,'Hospitalisation Details'!$A$2:$K$2338,10,FALSE)</f>
        <v>25-Nov-1971</v>
      </c>
      <c r="M652" s="40">
        <f>VLOOKUP($A652,'Hospitalisation Details'!$A$2:$K$2338,6,FALSE)</f>
        <v>15150.44</v>
      </c>
      <c r="N652" s="18" t="str">
        <f>VLOOKUP($A652,'Hospitalisation Details'!$A$2:$K$2338,7,FALSE)</f>
        <v>tier - 2</v>
      </c>
      <c r="O652" s="18" t="str">
        <f>VLOOKUP($A652,'Hospitalisation Details'!$A$2:$K$2338,8,FALSE)</f>
        <v>tier - 1</v>
      </c>
      <c r="P652" s="18" t="str">
        <f>VLOOKUP($A652,'Hospitalisation Details'!$A$2:$K$2338,9,FALSE)</f>
        <v>R1023</v>
      </c>
      <c r="Q652" s="43">
        <f>VLOOKUP($A652,'Hospitalisation Details'!$A$2:$K$2338,11,FALSE)</f>
        <v>51</v>
      </c>
    </row>
    <row r="653" spans="1:17" ht="15.75">
      <c r="A653" s="42" t="s">
        <v>1718</v>
      </c>
      <c r="B653" s="6" t="s">
        <v>2995</v>
      </c>
      <c r="C653" s="18">
        <f>VLOOKUP($A653,'Medical Examinations'!$A$1:$J$2336,2,FALSE)</f>
        <v>46.49</v>
      </c>
      <c r="D653" s="18">
        <f>VLOOKUP($A653,'Medical Examinations'!$A$1:$J$2336,3,FALSE)</f>
        <v>11.92</v>
      </c>
      <c r="E653" s="18" t="str">
        <f>VLOOKUP($A653,'Medical Examinations'!$A$1:$J$2336,4,FALSE)</f>
        <v>No</v>
      </c>
      <c r="F653" s="18" t="str">
        <f>VLOOKUP($A653,'Medical Examinations'!$A$1:$J$2336,5,FALSE)</f>
        <v>No</v>
      </c>
      <c r="G653" s="18" t="str">
        <f>VLOOKUP($A653,'Medical Examinations'!$A$1:$J$2336,6,FALSE)</f>
        <v>No</v>
      </c>
      <c r="H653" s="18">
        <f>VLOOKUP($A653,'Medical Examinations'!$A$1:$J$2336,7,FALSE)</f>
        <v>0</v>
      </c>
      <c r="I653" s="18" t="str">
        <f>VLOOKUP($A653,'Medical Examinations'!$A$1:$J$2336,8,FALSE)</f>
        <v>No</v>
      </c>
      <c r="J653" s="18" t="str">
        <f>VLOOKUP($A653,'Medical Examinations'!$A$1:$J$2336,9,FALSE)</f>
        <v>Obesity</v>
      </c>
      <c r="K653" s="18" t="str">
        <f>VLOOKUP($A653,'Medical Examinations'!$A$1:$J$2336,10,FALSE)</f>
        <v>Diabetes</v>
      </c>
      <c r="L653" s="18" t="str">
        <f>VLOOKUP($A653,'Hospitalisation Details'!$A$2:$K$2338,10,FALSE)</f>
        <v>5-Sep-1978</v>
      </c>
      <c r="M653" s="40">
        <f>VLOOKUP($A653,'Hospitalisation Details'!$A$2:$K$2338,6,FALSE)</f>
        <v>15123.19</v>
      </c>
      <c r="N653" s="18" t="str">
        <f>VLOOKUP($A653,'Hospitalisation Details'!$A$2:$K$2338,7,FALSE)</f>
        <v>tier - 2</v>
      </c>
      <c r="O653" s="18" t="str">
        <f>VLOOKUP($A653,'Hospitalisation Details'!$A$2:$K$2338,8,FALSE)</f>
        <v>tier - 1</v>
      </c>
      <c r="P653" s="18" t="str">
        <f>VLOOKUP($A653,'Hospitalisation Details'!$A$2:$K$2338,9,FALSE)</f>
        <v>R1011</v>
      </c>
      <c r="Q653" s="43">
        <f>VLOOKUP($A653,'Hospitalisation Details'!$A$2:$K$2338,11,FALSE)</f>
        <v>44</v>
      </c>
    </row>
    <row r="654" spans="1:17" ht="15.75">
      <c r="A654" s="41" t="s">
        <v>1717</v>
      </c>
      <c r="B654" s="39" t="s">
        <v>2996</v>
      </c>
      <c r="C654" s="18">
        <f>VLOOKUP($A654,'Medical Examinations'!$A$1:$J$2336,2,FALSE)</f>
        <v>43.29</v>
      </c>
      <c r="D654" s="18">
        <f>VLOOKUP($A654,'Medical Examinations'!$A$1:$J$2336,3,FALSE)</f>
        <v>5.35</v>
      </c>
      <c r="E654" s="18" t="str">
        <f>VLOOKUP($A654,'Medical Examinations'!$A$1:$J$2336,4,FALSE)</f>
        <v>No</v>
      </c>
      <c r="F654" s="18" t="str">
        <f>VLOOKUP($A654,'Medical Examinations'!$A$1:$J$2336,5,FALSE)</f>
        <v>No</v>
      </c>
      <c r="G654" s="18" t="str">
        <f>VLOOKUP($A654,'Medical Examinations'!$A$1:$J$2336,6,FALSE)</f>
        <v>No</v>
      </c>
      <c r="H654" s="18">
        <f>VLOOKUP($A654,'Medical Examinations'!$A$1:$J$2336,7,FALSE)</f>
        <v>2</v>
      </c>
      <c r="I654" s="18" t="str">
        <f>VLOOKUP($A654,'Medical Examinations'!$A$1:$J$2336,8,FALSE)</f>
        <v>No</v>
      </c>
      <c r="J654" s="18" t="str">
        <f>VLOOKUP($A654,'Medical Examinations'!$A$1:$J$2336,9,FALSE)</f>
        <v>Obesity</v>
      </c>
      <c r="K654" s="18" t="str">
        <f>VLOOKUP($A654,'Medical Examinations'!$A$1:$J$2336,10,FALSE)</f>
        <v>Normal</v>
      </c>
      <c r="L654" s="18" t="str">
        <f>VLOOKUP($A654,'Hospitalisation Details'!$A$2:$K$2338,10,FALSE)</f>
        <v>7-Nov-1972</v>
      </c>
      <c r="M654" s="40">
        <f>VLOOKUP($A654,'Hospitalisation Details'!$A$2:$K$2338,6,FALSE)</f>
        <v>15103.69</v>
      </c>
      <c r="N654" s="18" t="str">
        <f>VLOOKUP($A654,'Hospitalisation Details'!$A$2:$K$2338,7,FALSE)</f>
        <v>tier - 2</v>
      </c>
      <c r="O654" s="18" t="str">
        <f>VLOOKUP($A654,'Hospitalisation Details'!$A$2:$K$2338,8,FALSE)</f>
        <v>tier - 1</v>
      </c>
      <c r="P654" s="18" t="str">
        <f>VLOOKUP($A654,'Hospitalisation Details'!$A$2:$K$2338,9,FALSE)</f>
        <v>R1012</v>
      </c>
      <c r="Q654" s="43">
        <f>VLOOKUP($A654,'Hospitalisation Details'!$A$2:$K$2338,11,FALSE)</f>
        <v>50</v>
      </c>
    </row>
    <row r="655" spans="1:17" ht="15.75">
      <c r="A655" s="42" t="s">
        <v>1716</v>
      </c>
      <c r="B655" s="6" t="s">
        <v>2997</v>
      </c>
      <c r="C655" s="18">
        <f>VLOOKUP($A655,'Medical Examinations'!$A$1:$J$2336,2,FALSE)</f>
        <v>43.08</v>
      </c>
      <c r="D655" s="18">
        <f>VLOOKUP($A655,'Medical Examinations'!$A$1:$J$2336,3,FALSE)</f>
        <v>8.9600000000000009</v>
      </c>
      <c r="E655" s="18" t="str">
        <f>VLOOKUP($A655,'Medical Examinations'!$A$1:$J$2336,4,FALSE)</f>
        <v>Yes</v>
      </c>
      <c r="F655" s="18" t="str">
        <f>VLOOKUP($A655,'Medical Examinations'!$A$1:$J$2336,5,FALSE)</f>
        <v>No</v>
      </c>
      <c r="G655" s="18" t="str">
        <f>VLOOKUP($A655,'Medical Examinations'!$A$1:$J$2336,6,FALSE)</f>
        <v>No</v>
      </c>
      <c r="H655" s="18">
        <f>VLOOKUP($A655,'Medical Examinations'!$A$1:$J$2336,7,FALSE)</f>
        <v>1</v>
      </c>
      <c r="I655" s="18" t="str">
        <f>VLOOKUP($A655,'Medical Examinations'!$A$1:$J$2336,8,FALSE)</f>
        <v>No</v>
      </c>
      <c r="J655" s="18" t="str">
        <f>VLOOKUP($A655,'Medical Examinations'!$A$1:$J$2336,9,FALSE)</f>
        <v>Obesity</v>
      </c>
      <c r="K655" s="18" t="str">
        <f>VLOOKUP($A655,'Medical Examinations'!$A$1:$J$2336,10,FALSE)</f>
        <v>Diabetes</v>
      </c>
      <c r="L655" s="18" t="str">
        <f>VLOOKUP($A655,'Hospitalisation Details'!$A$2:$K$2338,10,FALSE)</f>
        <v>26-Oct-1975</v>
      </c>
      <c r="M655" s="40">
        <f>VLOOKUP($A655,'Hospitalisation Details'!$A$2:$K$2338,6,FALSE)</f>
        <v>15090.35</v>
      </c>
      <c r="N655" s="18" t="str">
        <f>VLOOKUP($A655,'Hospitalisation Details'!$A$2:$K$2338,7,FALSE)</f>
        <v>tier - 2</v>
      </c>
      <c r="O655" s="18" t="str">
        <f>VLOOKUP($A655,'Hospitalisation Details'!$A$2:$K$2338,8,FALSE)</f>
        <v>tier - 1</v>
      </c>
      <c r="P655" s="18" t="str">
        <f>VLOOKUP($A655,'Hospitalisation Details'!$A$2:$K$2338,9,FALSE)</f>
        <v>R1023</v>
      </c>
      <c r="Q655" s="43">
        <f>VLOOKUP($A655,'Hospitalisation Details'!$A$2:$K$2338,11,FALSE)</f>
        <v>47</v>
      </c>
    </row>
    <row r="656" spans="1:17" ht="15.75">
      <c r="A656" s="41" t="s">
        <v>1715</v>
      </c>
      <c r="B656" s="39" t="s">
        <v>2998</v>
      </c>
      <c r="C656" s="18">
        <f>VLOOKUP($A656,'Medical Examinations'!$A$1:$J$2336,2,FALSE)</f>
        <v>39.07</v>
      </c>
      <c r="D656" s="18">
        <f>VLOOKUP($A656,'Medical Examinations'!$A$1:$J$2336,3,FALSE)</f>
        <v>11.93</v>
      </c>
      <c r="E656" s="18" t="str">
        <f>VLOOKUP($A656,'Medical Examinations'!$A$1:$J$2336,4,FALSE)</f>
        <v>No</v>
      </c>
      <c r="F656" s="18" t="str">
        <f>VLOOKUP($A656,'Medical Examinations'!$A$1:$J$2336,5,FALSE)</f>
        <v>No</v>
      </c>
      <c r="G656" s="18" t="str">
        <f>VLOOKUP($A656,'Medical Examinations'!$A$1:$J$2336,6,FALSE)</f>
        <v>No</v>
      </c>
      <c r="H656" s="18">
        <f>VLOOKUP($A656,'Medical Examinations'!$A$1:$J$2336,7,FALSE)</f>
        <v>0</v>
      </c>
      <c r="I656" s="18" t="str">
        <f>VLOOKUP($A656,'Medical Examinations'!$A$1:$J$2336,8,FALSE)</f>
        <v>No</v>
      </c>
      <c r="J656" s="18" t="str">
        <f>VLOOKUP($A656,'Medical Examinations'!$A$1:$J$2336,9,FALSE)</f>
        <v>Obesity</v>
      </c>
      <c r="K656" s="18" t="str">
        <f>VLOOKUP($A656,'Medical Examinations'!$A$1:$J$2336,10,FALSE)</f>
        <v>Diabetes</v>
      </c>
      <c r="L656" s="18" t="str">
        <f>VLOOKUP($A656,'Hospitalisation Details'!$A$2:$K$2338,10,FALSE)</f>
        <v>12-Jun-1968</v>
      </c>
      <c r="M656" s="40">
        <f>VLOOKUP($A656,'Hospitalisation Details'!$A$2:$K$2338,6,FALSE)</f>
        <v>15052.68</v>
      </c>
      <c r="N656" s="18" t="str">
        <f>VLOOKUP($A656,'Hospitalisation Details'!$A$2:$K$2338,7,FALSE)</f>
        <v>tier - 2</v>
      </c>
      <c r="O656" s="18" t="str">
        <f>VLOOKUP($A656,'Hospitalisation Details'!$A$2:$K$2338,8,FALSE)</f>
        <v>tier - 2</v>
      </c>
      <c r="P656" s="18" t="str">
        <f>VLOOKUP($A656,'Hospitalisation Details'!$A$2:$K$2338,9,FALSE)</f>
        <v>R1022</v>
      </c>
      <c r="Q656" s="43">
        <f>VLOOKUP($A656,'Hospitalisation Details'!$A$2:$K$2338,11,FALSE)</f>
        <v>54</v>
      </c>
    </row>
    <row r="657" spans="1:17" ht="15.75">
      <c r="A657" s="42" t="s">
        <v>1714</v>
      </c>
      <c r="B657" s="6" t="s">
        <v>2999</v>
      </c>
      <c r="C657" s="18">
        <f>VLOOKUP($A657,'Medical Examinations'!$A$1:$J$2336,2,FALSE)</f>
        <v>41.3</v>
      </c>
      <c r="D657" s="18">
        <f>VLOOKUP($A657,'Medical Examinations'!$A$1:$J$2336,3,FALSE)</f>
        <v>9.59</v>
      </c>
      <c r="E657" s="18" t="str">
        <f>VLOOKUP($A657,'Medical Examinations'!$A$1:$J$2336,4,FALSE)</f>
        <v>No</v>
      </c>
      <c r="F657" s="18" t="str">
        <f>VLOOKUP($A657,'Medical Examinations'!$A$1:$J$2336,5,FALSE)</f>
        <v>No</v>
      </c>
      <c r="G657" s="18" t="str">
        <f>VLOOKUP($A657,'Medical Examinations'!$A$1:$J$2336,6,FALSE)</f>
        <v>No</v>
      </c>
      <c r="H657" s="18">
        <f>VLOOKUP($A657,'Medical Examinations'!$A$1:$J$2336,7,FALSE)</f>
        <v>0</v>
      </c>
      <c r="I657" s="18" t="str">
        <f>VLOOKUP($A657,'Medical Examinations'!$A$1:$J$2336,8,FALSE)</f>
        <v>No</v>
      </c>
      <c r="J657" s="18" t="str">
        <f>VLOOKUP($A657,'Medical Examinations'!$A$1:$J$2336,9,FALSE)</f>
        <v>Obesity</v>
      </c>
      <c r="K657" s="18" t="str">
        <f>VLOOKUP($A657,'Medical Examinations'!$A$1:$J$2336,10,FALSE)</f>
        <v>Diabetes</v>
      </c>
      <c r="L657" s="18" t="str">
        <f>VLOOKUP($A657,'Hospitalisation Details'!$A$2:$K$2338,10,FALSE)</f>
        <v>15-Aug-1971</v>
      </c>
      <c r="M657" s="40">
        <f>VLOOKUP($A657,'Hospitalisation Details'!$A$2:$K$2338,6,FALSE)</f>
        <v>15038.51</v>
      </c>
      <c r="N657" s="18" t="str">
        <f>VLOOKUP($A657,'Hospitalisation Details'!$A$2:$K$2338,7,FALSE)</f>
        <v>tier - 2</v>
      </c>
      <c r="O657" s="18" t="str">
        <f>VLOOKUP($A657,'Hospitalisation Details'!$A$2:$K$2338,8,FALSE)</f>
        <v>tier - 3</v>
      </c>
      <c r="P657" s="18" t="str">
        <f>VLOOKUP($A657,'Hospitalisation Details'!$A$2:$K$2338,9,FALSE)</f>
        <v>R1023</v>
      </c>
      <c r="Q657" s="43">
        <f>VLOOKUP($A657,'Hospitalisation Details'!$A$2:$K$2338,11,FALSE)</f>
        <v>51</v>
      </c>
    </row>
    <row r="658" spans="1:17" ht="15.75">
      <c r="A658" s="41" t="s">
        <v>1713</v>
      </c>
      <c r="B658" s="39" t="s">
        <v>3000</v>
      </c>
      <c r="C658" s="18">
        <f>VLOOKUP($A658,'Medical Examinations'!$A$1:$J$2336,2,FALSE)</f>
        <v>42.95</v>
      </c>
      <c r="D658" s="18">
        <f>VLOOKUP($A658,'Medical Examinations'!$A$1:$J$2336,3,FALSE)</f>
        <v>11.88</v>
      </c>
      <c r="E658" s="18" t="str">
        <f>VLOOKUP($A658,'Medical Examinations'!$A$1:$J$2336,4,FALSE)</f>
        <v>Yes</v>
      </c>
      <c r="F658" s="18" t="str">
        <f>VLOOKUP($A658,'Medical Examinations'!$A$1:$J$2336,5,FALSE)</f>
        <v>No</v>
      </c>
      <c r="G658" s="18" t="str">
        <f>VLOOKUP($A658,'Medical Examinations'!$A$1:$J$2336,6,FALSE)</f>
        <v>No</v>
      </c>
      <c r="H658" s="18">
        <f>VLOOKUP($A658,'Medical Examinations'!$A$1:$J$2336,7,FALSE)</f>
        <v>2</v>
      </c>
      <c r="I658" s="18" t="str">
        <f>VLOOKUP($A658,'Medical Examinations'!$A$1:$J$2336,8,FALSE)</f>
        <v>No</v>
      </c>
      <c r="J658" s="18" t="str">
        <f>VLOOKUP($A658,'Medical Examinations'!$A$1:$J$2336,9,FALSE)</f>
        <v>Obesity</v>
      </c>
      <c r="K658" s="18" t="str">
        <f>VLOOKUP($A658,'Medical Examinations'!$A$1:$J$2336,10,FALSE)</f>
        <v>Diabetes</v>
      </c>
      <c r="L658" s="18" t="str">
        <f>VLOOKUP($A658,'Hospitalisation Details'!$A$2:$K$2338,10,FALSE)</f>
        <v>11-Sep-1970</v>
      </c>
      <c r="M658" s="40">
        <f>VLOOKUP($A658,'Hospitalisation Details'!$A$2:$K$2338,6,FALSE)</f>
        <v>15026.3</v>
      </c>
      <c r="N658" s="18" t="str">
        <f>VLOOKUP($A658,'Hospitalisation Details'!$A$2:$K$2338,7,FALSE)</f>
        <v>tier - 2</v>
      </c>
      <c r="O658" s="18" t="str">
        <f>VLOOKUP($A658,'Hospitalisation Details'!$A$2:$K$2338,8,FALSE)</f>
        <v>tier - 3</v>
      </c>
      <c r="P658" s="18" t="str">
        <f>VLOOKUP($A658,'Hospitalisation Details'!$A$2:$K$2338,9,FALSE)</f>
        <v>R1011</v>
      </c>
      <c r="Q658" s="43">
        <f>VLOOKUP($A658,'Hospitalisation Details'!$A$2:$K$2338,11,FALSE)</f>
        <v>52</v>
      </c>
    </row>
    <row r="659" spans="1:17" ht="15.75">
      <c r="A659" s="42" t="s">
        <v>1712</v>
      </c>
      <c r="B659" s="6" t="s">
        <v>3001</v>
      </c>
      <c r="C659" s="18">
        <f>VLOOKUP($A659,'Medical Examinations'!$A$1:$J$2336,2,FALSE)</f>
        <v>46.96</v>
      </c>
      <c r="D659" s="18">
        <f>VLOOKUP($A659,'Medical Examinations'!$A$1:$J$2336,3,FALSE)</f>
        <v>4.6399999999999997</v>
      </c>
      <c r="E659" s="18" t="str">
        <f>VLOOKUP($A659,'Medical Examinations'!$A$1:$J$2336,4,FALSE)</f>
        <v>No</v>
      </c>
      <c r="F659" s="18" t="str">
        <f>VLOOKUP($A659,'Medical Examinations'!$A$1:$J$2336,5,FALSE)</f>
        <v>No</v>
      </c>
      <c r="G659" s="18" t="str">
        <f>VLOOKUP($A659,'Medical Examinations'!$A$1:$J$2336,6,FALSE)</f>
        <v>Yes</v>
      </c>
      <c r="H659" s="18">
        <f>VLOOKUP($A659,'Medical Examinations'!$A$1:$J$2336,7,FALSE)</f>
        <v>1</v>
      </c>
      <c r="I659" s="18" t="str">
        <f>VLOOKUP($A659,'Medical Examinations'!$A$1:$J$2336,8,FALSE)</f>
        <v>No</v>
      </c>
      <c r="J659" s="18" t="str">
        <f>VLOOKUP($A659,'Medical Examinations'!$A$1:$J$2336,9,FALSE)</f>
        <v>Obesity</v>
      </c>
      <c r="K659" s="18" t="str">
        <f>VLOOKUP($A659,'Medical Examinations'!$A$1:$J$2336,10,FALSE)</f>
        <v>Normal</v>
      </c>
      <c r="L659" s="18" t="str">
        <f>VLOOKUP($A659,'Hospitalisation Details'!$A$2:$K$2338,10,FALSE)</f>
        <v>25-Nov-1979</v>
      </c>
      <c r="M659" s="40">
        <f>VLOOKUP($A659,'Hospitalisation Details'!$A$2:$K$2338,6,FALSE)</f>
        <v>15025.76</v>
      </c>
      <c r="N659" s="18" t="str">
        <f>VLOOKUP($A659,'Hospitalisation Details'!$A$2:$K$2338,7,FALSE)</f>
        <v>tier - 2</v>
      </c>
      <c r="O659" s="18" t="str">
        <f>VLOOKUP($A659,'Hospitalisation Details'!$A$2:$K$2338,8,FALSE)</f>
        <v>tier - 1</v>
      </c>
      <c r="P659" s="18" t="str">
        <f>VLOOKUP($A659,'Hospitalisation Details'!$A$2:$K$2338,9,FALSE)</f>
        <v>R1011</v>
      </c>
      <c r="Q659" s="43">
        <f>VLOOKUP($A659,'Hospitalisation Details'!$A$2:$K$2338,11,FALSE)</f>
        <v>43</v>
      </c>
    </row>
    <row r="660" spans="1:17" ht="15.75">
      <c r="A660" s="41" t="s">
        <v>1711</v>
      </c>
      <c r="B660" s="39" t="s">
        <v>3002</v>
      </c>
      <c r="C660" s="18">
        <f>VLOOKUP($A660,'Medical Examinations'!$A$1:$J$2336,2,FALSE)</f>
        <v>30.495000000000001</v>
      </c>
      <c r="D660" s="18">
        <f>VLOOKUP($A660,'Medical Examinations'!$A$1:$J$2336,3,FALSE)</f>
        <v>9.5299999999999994</v>
      </c>
      <c r="E660" s="18" t="str">
        <f>VLOOKUP($A660,'Medical Examinations'!$A$1:$J$2336,4,FALSE)</f>
        <v>No</v>
      </c>
      <c r="F660" s="18" t="str">
        <f>VLOOKUP($A660,'Medical Examinations'!$A$1:$J$2336,5,FALSE)</f>
        <v>No</v>
      </c>
      <c r="G660" s="18" t="str">
        <f>VLOOKUP($A660,'Medical Examinations'!$A$1:$J$2336,6,FALSE)</f>
        <v>No</v>
      </c>
      <c r="H660" s="18">
        <f>VLOOKUP($A660,'Medical Examinations'!$A$1:$J$2336,7,FALSE)</f>
        <v>0</v>
      </c>
      <c r="I660" s="18" t="str">
        <f>VLOOKUP($A660,'Medical Examinations'!$A$1:$J$2336,8,FALSE)</f>
        <v>No</v>
      </c>
      <c r="J660" s="18" t="str">
        <f>VLOOKUP($A660,'Medical Examinations'!$A$1:$J$2336,9,FALSE)</f>
        <v>Obesity</v>
      </c>
      <c r="K660" s="18" t="str">
        <f>VLOOKUP($A660,'Medical Examinations'!$A$1:$J$2336,10,FALSE)</f>
        <v>Diabetes</v>
      </c>
      <c r="L660" s="18" t="str">
        <f>VLOOKUP($A660,'Hospitalisation Details'!$A$2:$K$2338,10,FALSE)</f>
        <v>8-Aug-1960</v>
      </c>
      <c r="M660" s="40">
        <f>VLOOKUP($A660,'Hospitalisation Details'!$A$2:$K$2338,6,FALSE)</f>
        <v>15019.76</v>
      </c>
      <c r="N660" s="18" t="str">
        <f>VLOOKUP($A660,'Hospitalisation Details'!$A$2:$K$2338,7,FALSE)</f>
        <v>tier - 2</v>
      </c>
      <c r="O660" s="18" t="str">
        <f>VLOOKUP($A660,'Hospitalisation Details'!$A$2:$K$2338,8,FALSE)</f>
        <v>tier - 2</v>
      </c>
      <c r="P660" s="18" t="str">
        <f>VLOOKUP($A660,'Hospitalisation Details'!$A$2:$K$2338,9,FALSE)</f>
        <v>R1012</v>
      </c>
      <c r="Q660" s="43">
        <f>VLOOKUP($A660,'Hospitalisation Details'!$A$2:$K$2338,11,FALSE)</f>
        <v>62</v>
      </c>
    </row>
    <row r="661" spans="1:17" ht="15.75" hidden="1">
      <c r="A661" s="42" t="s">
        <v>1710</v>
      </c>
      <c r="B661" s="6" t="s">
        <v>3003</v>
      </c>
      <c r="C661" s="18">
        <f>VLOOKUP($A661,'Medical Examinations'!$A$1:$J$2336,2,FALSE)</f>
        <v>17.954999999999998</v>
      </c>
      <c r="D661" s="18">
        <f>VLOOKUP($A661,'Medical Examinations'!$A$1:$J$2336,3,FALSE)</f>
        <v>5.29</v>
      </c>
      <c r="E661" s="18" t="str">
        <f>VLOOKUP($A661,'Medical Examinations'!$A$1:$J$2336,4,FALSE)</f>
        <v>Yes</v>
      </c>
      <c r="F661" s="18" t="str">
        <f>VLOOKUP($A661,'Medical Examinations'!$A$1:$J$2336,5,FALSE)</f>
        <v>No</v>
      </c>
      <c r="G661" s="18" t="str">
        <f>VLOOKUP($A661,'Medical Examinations'!$A$1:$J$2336,6,FALSE)</f>
        <v>No</v>
      </c>
      <c r="H661" s="18">
        <f>VLOOKUP($A661,'Medical Examinations'!$A$1:$J$2336,7,FALSE)</f>
        <v>1</v>
      </c>
      <c r="I661" s="18" t="str">
        <f>VLOOKUP($A661,'Medical Examinations'!$A$1:$J$2336,8,FALSE)</f>
        <v>Yes</v>
      </c>
      <c r="J661" s="18" t="str">
        <f>VLOOKUP($A661,'Medical Examinations'!$A$1:$J$2336,9,FALSE)</f>
        <v>UnderWeight</v>
      </c>
      <c r="K661" s="18" t="str">
        <f>VLOOKUP($A661,'Medical Examinations'!$A$1:$J$2336,10,FALSE)</f>
        <v>Normal</v>
      </c>
      <c r="L661" s="18" t="str">
        <f>VLOOKUP($A661,'Hospitalisation Details'!$A$2:$K$2338,10,FALSE)</f>
        <v>2-Aug-1995</v>
      </c>
      <c r="M661" s="40">
        <f>VLOOKUP($A661,'Hospitalisation Details'!$A$2:$K$2338,6,FALSE)</f>
        <v>15006.58</v>
      </c>
      <c r="N661" s="18" t="str">
        <f>VLOOKUP($A661,'Hospitalisation Details'!$A$2:$K$2338,7,FALSE)</f>
        <v>tier - 2</v>
      </c>
      <c r="O661" s="18" t="str">
        <f>VLOOKUP($A661,'Hospitalisation Details'!$A$2:$K$2338,8,FALSE)</f>
        <v>tier - 2</v>
      </c>
      <c r="P661" s="18" t="str">
        <f>VLOOKUP($A661,'Hospitalisation Details'!$A$2:$K$2338,9,FALSE)</f>
        <v>R1024</v>
      </c>
      <c r="Q661" s="43">
        <f>VLOOKUP($A661,'Hospitalisation Details'!$A$2:$K$2338,11,FALSE)</f>
        <v>27</v>
      </c>
    </row>
    <row r="662" spans="1:17" ht="15.75">
      <c r="A662" s="41" t="s">
        <v>1709</v>
      </c>
      <c r="B662" s="39" t="s">
        <v>3004</v>
      </c>
      <c r="C662" s="18">
        <f>VLOOKUP($A662,'Medical Examinations'!$A$1:$J$2336,2,FALSE)</f>
        <v>25.6</v>
      </c>
      <c r="D662" s="18">
        <f>VLOOKUP($A662,'Medical Examinations'!$A$1:$J$2336,3,FALSE)</f>
        <v>10.95</v>
      </c>
      <c r="E662" s="18" t="str">
        <f>VLOOKUP($A662,'Medical Examinations'!$A$1:$J$2336,4,FALSE)</f>
        <v>No</v>
      </c>
      <c r="F662" s="18" t="str">
        <f>VLOOKUP($A662,'Medical Examinations'!$A$1:$J$2336,5,FALSE)</f>
        <v>No</v>
      </c>
      <c r="G662" s="18" t="str">
        <f>VLOOKUP($A662,'Medical Examinations'!$A$1:$J$2336,6,FALSE)</f>
        <v>No</v>
      </c>
      <c r="H662" s="18">
        <f>VLOOKUP($A662,'Medical Examinations'!$A$1:$J$2336,7,FALSE)</f>
        <v>3</v>
      </c>
      <c r="I662" s="18" t="str">
        <f>VLOOKUP($A662,'Medical Examinations'!$A$1:$J$2336,8,FALSE)</f>
        <v>No</v>
      </c>
      <c r="J662" s="18" t="str">
        <f>VLOOKUP($A662,'Medical Examinations'!$A$1:$J$2336,9,FALSE)</f>
        <v>OverWeight</v>
      </c>
      <c r="K662" s="18" t="str">
        <f>VLOOKUP($A662,'Medical Examinations'!$A$1:$J$2336,10,FALSE)</f>
        <v>Diabetes</v>
      </c>
      <c r="L662" s="18" t="str">
        <f>VLOOKUP($A662,'Hospitalisation Details'!$A$2:$K$2338,10,FALSE)</f>
        <v>29-Jul-1958</v>
      </c>
      <c r="M662" s="40">
        <f>VLOOKUP($A662,'Hospitalisation Details'!$A$2:$K$2338,6,FALSE)</f>
        <v>14988.43</v>
      </c>
      <c r="N662" s="18" t="str">
        <f>VLOOKUP($A662,'Hospitalisation Details'!$A$2:$K$2338,7,FALSE)</f>
        <v>tier - 2</v>
      </c>
      <c r="O662" s="18" t="str">
        <f>VLOOKUP($A662,'Hospitalisation Details'!$A$2:$K$2338,8,FALSE)</f>
        <v>tier - 3</v>
      </c>
      <c r="P662" s="18" t="str">
        <f>VLOOKUP($A662,'Hospitalisation Details'!$A$2:$K$2338,9,FALSE)</f>
        <v>R1011</v>
      </c>
      <c r="Q662" s="43">
        <f>VLOOKUP($A662,'Hospitalisation Details'!$A$2:$K$2338,11,FALSE)</f>
        <v>64</v>
      </c>
    </row>
    <row r="663" spans="1:17" ht="15.75">
      <c r="A663" s="42" t="s">
        <v>1708</v>
      </c>
      <c r="B663" s="6" t="s">
        <v>3005</v>
      </c>
      <c r="C663" s="18">
        <f>VLOOKUP($A663,'Medical Examinations'!$A$1:$J$2336,2,FALSE)</f>
        <v>34.21</v>
      </c>
      <c r="D663" s="18">
        <f>VLOOKUP($A663,'Medical Examinations'!$A$1:$J$2336,3,FALSE)</f>
        <v>9.17</v>
      </c>
      <c r="E663" s="18" t="str">
        <f>VLOOKUP($A663,'Medical Examinations'!$A$1:$J$2336,4,FALSE)</f>
        <v>No</v>
      </c>
      <c r="F663" s="18" t="str">
        <f>VLOOKUP($A663,'Medical Examinations'!$A$1:$J$2336,5,FALSE)</f>
        <v>No</v>
      </c>
      <c r="G663" s="18" t="str">
        <f>VLOOKUP($A663,'Medical Examinations'!$A$1:$J$2336,6,FALSE)</f>
        <v>No</v>
      </c>
      <c r="H663" s="18">
        <f>VLOOKUP($A663,'Medical Examinations'!$A$1:$J$2336,7,FALSE)</f>
        <v>0</v>
      </c>
      <c r="I663" s="18" t="str">
        <f>VLOOKUP($A663,'Medical Examinations'!$A$1:$J$2336,8,FALSE)</f>
        <v>No</v>
      </c>
      <c r="J663" s="18" t="str">
        <f>VLOOKUP($A663,'Medical Examinations'!$A$1:$J$2336,9,FALSE)</f>
        <v>Obesity</v>
      </c>
      <c r="K663" s="18" t="str">
        <f>VLOOKUP($A663,'Medical Examinations'!$A$1:$J$2336,10,FALSE)</f>
        <v>Diabetes</v>
      </c>
      <c r="L663" s="18" t="str">
        <f>VLOOKUP($A663,'Hospitalisation Details'!$A$2:$K$2338,10,FALSE)</f>
        <v>29-Nov-1962</v>
      </c>
      <c r="M663" s="40">
        <f>VLOOKUP($A663,'Hospitalisation Details'!$A$2:$K$2338,6,FALSE)</f>
        <v>14945.34</v>
      </c>
      <c r="N663" s="18" t="str">
        <f>VLOOKUP($A663,'Hospitalisation Details'!$A$2:$K$2338,7,FALSE)</f>
        <v>tier - 2</v>
      </c>
      <c r="O663" s="18" t="str">
        <f>VLOOKUP($A663,'Hospitalisation Details'!$A$2:$K$2338,8,FALSE)</f>
        <v>tier - 1</v>
      </c>
      <c r="P663" s="18" t="str">
        <f>VLOOKUP($A663,'Hospitalisation Details'!$A$2:$K$2338,9,FALSE)</f>
        <v>R1021</v>
      </c>
      <c r="Q663" s="43">
        <f>VLOOKUP($A663,'Hospitalisation Details'!$A$2:$K$2338,11,FALSE)</f>
        <v>60</v>
      </c>
    </row>
    <row r="664" spans="1:17" ht="15.75">
      <c r="A664" s="41" t="s">
        <v>1707</v>
      </c>
      <c r="B664" s="39" t="s">
        <v>3006</v>
      </c>
      <c r="C664" s="18">
        <f>VLOOKUP($A664,'Medical Examinations'!$A$1:$J$2336,2,FALSE)</f>
        <v>39.74</v>
      </c>
      <c r="D664" s="18">
        <f>VLOOKUP($A664,'Medical Examinations'!$A$1:$J$2336,3,FALSE)</f>
        <v>7.39</v>
      </c>
      <c r="E664" s="18" t="str">
        <f>VLOOKUP($A664,'Medical Examinations'!$A$1:$J$2336,4,FALSE)</f>
        <v>No</v>
      </c>
      <c r="F664" s="18" t="str">
        <f>VLOOKUP($A664,'Medical Examinations'!$A$1:$J$2336,5,FALSE)</f>
        <v>No</v>
      </c>
      <c r="G664" s="18" t="str">
        <f>VLOOKUP($A664,'Medical Examinations'!$A$1:$J$2336,6,FALSE)</f>
        <v>No</v>
      </c>
      <c r="H664" s="18">
        <f>VLOOKUP($A664,'Medical Examinations'!$A$1:$J$2336,7,FALSE)</f>
        <v>0</v>
      </c>
      <c r="I664" s="18" t="str">
        <f>VLOOKUP($A664,'Medical Examinations'!$A$1:$J$2336,8,FALSE)</f>
        <v>No</v>
      </c>
      <c r="J664" s="18" t="str">
        <f>VLOOKUP($A664,'Medical Examinations'!$A$1:$J$2336,9,FALSE)</f>
        <v>Obesity</v>
      </c>
      <c r="K664" s="18" t="str">
        <f>VLOOKUP($A664,'Medical Examinations'!$A$1:$J$2336,10,FALSE)</f>
        <v>Diabetes</v>
      </c>
      <c r="L664" s="18" t="str">
        <f>VLOOKUP($A664,'Hospitalisation Details'!$A$2:$K$2338,10,FALSE)</f>
        <v>8-Nov-1968</v>
      </c>
      <c r="M664" s="40">
        <f>VLOOKUP($A664,'Hospitalisation Details'!$A$2:$K$2338,6,FALSE)</f>
        <v>14926.97</v>
      </c>
      <c r="N664" s="18" t="str">
        <f>VLOOKUP($A664,'Hospitalisation Details'!$A$2:$K$2338,7,FALSE)</f>
        <v>tier - 2</v>
      </c>
      <c r="O664" s="18" t="str">
        <f>VLOOKUP($A664,'Hospitalisation Details'!$A$2:$K$2338,8,FALSE)</f>
        <v>tier - 2</v>
      </c>
      <c r="P664" s="18" t="str">
        <f>VLOOKUP($A664,'Hospitalisation Details'!$A$2:$K$2338,9,FALSE)</f>
        <v>R1012</v>
      </c>
      <c r="Q664" s="43">
        <f>VLOOKUP($A664,'Hospitalisation Details'!$A$2:$K$2338,11,FALSE)</f>
        <v>54</v>
      </c>
    </row>
    <row r="665" spans="1:17" ht="15.75">
      <c r="A665" s="42" t="s">
        <v>1706</v>
      </c>
      <c r="B665" s="6" t="s">
        <v>3007</v>
      </c>
      <c r="C665" s="18">
        <f>VLOOKUP($A665,'Medical Examinations'!$A$1:$J$2336,2,FALSE)</f>
        <v>49.53</v>
      </c>
      <c r="D665" s="18">
        <f>VLOOKUP($A665,'Medical Examinations'!$A$1:$J$2336,3,FALSE)</f>
        <v>9.1300000000000008</v>
      </c>
      <c r="E665" s="18" t="str">
        <f>VLOOKUP($A665,'Medical Examinations'!$A$1:$J$2336,4,FALSE)</f>
        <v>Yes</v>
      </c>
      <c r="F665" s="18" t="str">
        <f>VLOOKUP($A665,'Medical Examinations'!$A$1:$J$2336,5,FALSE)</f>
        <v>No</v>
      </c>
      <c r="G665" s="18" t="str">
        <f>VLOOKUP($A665,'Medical Examinations'!$A$1:$J$2336,6,FALSE)</f>
        <v>No</v>
      </c>
      <c r="H665" s="18">
        <f>VLOOKUP($A665,'Medical Examinations'!$A$1:$J$2336,7,FALSE)</f>
        <v>0</v>
      </c>
      <c r="I665" s="18" t="str">
        <f>VLOOKUP($A665,'Medical Examinations'!$A$1:$J$2336,8,FALSE)</f>
        <v>No</v>
      </c>
      <c r="J665" s="18" t="str">
        <f>VLOOKUP($A665,'Medical Examinations'!$A$1:$J$2336,9,FALSE)</f>
        <v>Obesity</v>
      </c>
      <c r="K665" s="18" t="str">
        <f>VLOOKUP($A665,'Medical Examinations'!$A$1:$J$2336,10,FALSE)</f>
        <v>Diabetes</v>
      </c>
      <c r="L665" s="18" t="str">
        <f>VLOOKUP($A665,'Hospitalisation Details'!$A$2:$K$2338,10,FALSE)</f>
        <v>4-Jul-1981</v>
      </c>
      <c r="M665" s="40">
        <f>VLOOKUP($A665,'Hospitalisation Details'!$A$2:$K$2338,6,FALSE)</f>
        <v>14908.27</v>
      </c>
      <c r="N665" s="18" t="str">
        <f>VLOOKUP($A665,'Hospitalisation Details'!$A$2:$K$2338,7,FALSE)</f>
        <v>tier - 2</v>
      </c>
      <c r="O665" s="18" t="str">
        <f>VLOOKUP($A665,'Hospitalisation Details'!$A$2:$K$2338,8,FALSE)</f>
        <v>tier - 1</v>
      </c>
      <c r="P665" s="18" t="str">
        <f>VLOOKUP($A665,'Hospitalisation Details'!$A$2:$K$2338,9,FALSE)</f>
        <v>R1011</v>
      </c>
      <c r="Q665" s="43">
        <f>VLOOKUP($A665,'Hospitalisation Details'!$A$2:$K$2338,11,FALSE)</f>
        <v>41</v>
      </c>
    </row>
    <row r="666" spans="1:17" ht="15.75">
      <c r="A666" s="41" t="s">
        <v>1705</v>
      </c>
      <c r="B666" s="39" t="s">
        <v>3008</v>
      </c>
      <c r="C666" s="18">
        <f>VLOOKUP($A666,'Medical Examinations'!$A$1:$J$2336,2,FALSE)</f>
        <v>39.33</v>
      </c>
      <c r="D666" s="18">
        <f>VLOOKUP($A666,'Medical Examinations'!$A$1:$J$2336,3,FALSE)</f>
        <v>10.4</v>
      </c>
      <c r="E666" s="18" t="str">
        <f>VLOOKUP($A666,'Medical Examinations'!$A$1:$J$2336,4,FALSE)</f>
        <v>No</v>
      </c>
      <c r="F666" s="18" t="str">
        <f>VLOOKUP($A666,'Medical Examinations'!$A$1:$J$2336,5,FALSE)</f>
        <v>No</v>
      </c>
      <c r="G666" s="18" t="str">
        <f>VLOOKUP($A666,'Medical Examinations'!$A$1:$J$2336,6,FALSE)</f>
        <v>No</v>
      </c>
      <c r="H666" s="18">
        <f>VLOOKUP($A666,'Medical Examinations'!$A$1:$J$2336,7,FALSE)</f>
        <v>3</v>
      </c>
      <c r="I666" s="18" t="str">
        <f>VLOOKUP($A666,'Medical Examinations'!$A$1:$J$2336,8,FALSE)</f>
        <v>No</v>
      </c>
      <c r="J666" s="18" t="str">
        <f>VLOOKUP($A666,'Medical Examinations'!$A$1:$J$2336,9,FALSE)</f>
        <v>Obesity</v>
      </c>
      <c r="K666" s="18" t="str">
        <f>VLOOKUP($A666,'Medical Examinations'!$A$1:$J$2336,10,FALSE)</f>
        <v>Diabetes</v>
      </c>
      <c r="L666" s="18" t="str">
        <f>VLOOKUP($A666,'Hospitalisation Details'!$A$2:$K$2338,10,FALSE)</f>
        <v>17-Oct-1958</v>
      </c>
      <c r="M666" s="40">
        <f>VLOOKUP($A666,'Hospitalisation Details'!$A$2:$K$2338,6,FALSE)</f>
        <v>14901.52</v>
      </c>
      <c r="N666" s="18" t="str">
        <f>VLOOKUP($A666,'Hospitalisation Details'!$A$2:$K$2338,7,FALSE)</f>
        <v>tier - 2</v>
      </c>
      <c r="O666" s="18" t="str">
        <f>VLOOKUP($A666,'Hospitalisation Details'!$A$2:$K$2338,8,FALSE)</f>
        <v>tier - 2</v>
      </c>
      <c r="P666" s="18" t="str">
        <f>VLOOKUP($A666,'Hospitalisation Details'!$A$2:$K$2338,9,FALSE)</f>
        <v>R1024</v>
      </c>
      <c r="Q666" s="43">
        <f>VLOOKUP($A666,'Hospitalisation Details'!$A$2:$K$2338,11,FALSE)</f>
        <v>64</v>
      </c>
    </row>
    <row r="667" spans="1:17" ht="15.75">
      <c r="A667" s="42" t="s">
        <v>1704</v>
      </c>
      <c r="B667" s="6" t="s">
        <v>3009</v>
      </c>
      <c r="C667" s="18">
        <f>VLOOKUP($A667,'Medical Examinations'!$A$1:$J$2336,2,FALSE)</f>
        <v>39.979999999999997</v>
      </c>
      <c r="D667" s="18">
        <f>VLOOKUP($A667,'Medical Examinations'!$A$1:$J$2336,3,FALSE)</f>
        <v>9.4600000000000009</v>
      </c>
      <c r="E667" s="18" t="str">
        <f>VLOOKUP($A667,'Medical Examinations'!$A$1:$J$2336,4,FALSE)</f>
        <v>Yes</v>
      </c>
      <c r="F667" s="18" t="str">
        <f>VLOOKUP($A667,'Medical Examinations'!$A$1:$J$2336,5,FALSE)</f>
        <v>No</v>
      </c>
      <c r="G667" s="18" t="str">
        <f>VLOOKUP($A667,'Medical Examinations'!$A$1:$J$2336,6,FALSE)</f>
        <v>No</v>
      </c>
      <c r="H667" s="18">
        <f>VLOOKUP($A667,'Medical Examinations'!$A$1:$J$2336,7,FALSE)</f>
        <v>2</v>
      </c>
      <c r="I667" s="18" t="str">
        <f>VLOOKUP($A667,'Medical Examinations'!$A$1:$J$2336,8,FALSE)</f>
        <v>No</v>
      </c>
      <c r="J667" s="18" t="str">
        <f>VLOOKUP($A667,'Medical Examinations'!$A$1:$J$2336,9,FALSE)</f>
        <v>Obesity</v>
      </c>
      <c r="K667" s="18" t="str">
        <f>VLOOKUP($A667,'Medical Examinations'!$A$1:$J$2336,10,FALSE)</f>
        <v>Diabetes</v>
      </c>
      <c r="L667" s="18" t="str">
        <f>VLOOKUP($A667,'Hospitalisation Details'!$A$2:$K$2338,10,FALSE)</f>
        <v>11-Nov-1970</v>
      </c>
      <c r="M667" s="40">
        <f>VLOOKUP($A667,'Hospitalisation Details'!$A$2:$K$2338,6,FALSE)</f>
        <v>14847.63</v>
      </c>
      <c r="N667" s="18" t="str">
        <f>VLOOKUP($A667,'Hospitalisation Details'!$A$2:$K$2338,7,FALSE)</f>
        <v>tier - 2</v>
      </c>
      <c r="O667" s="18" t="str">
        <f>VLOOKUP($A667,'Hospitalisation Details'!$A$2:$K$2338,8,FALSE)</f>
        <v>tier - 2</v>
      </c>
      <c r="P667" s="18" t="str">
        <f>VLOOKUP($A667,'Hospitalisation Details'!$A$2:$K$2338,9,FALSE)</f>
        <v>R1023</v>
      </c>
      <c r="Q667" s="43">
        <f>VLOOKUP($A667,'Hospitalisation Details'!$A$2:$K$2338,11,FALSE)</f>
        <v>52</v>
      </c>
    </row>
    <row r="668" spans="1:17" ht="15.75">
      <c r="A668" s="41" t="s">
        <v>1703</v>
      </c>
      <c r="B668" s="39" t="s">
        <v>3010</v>
      </c>
      <c r="C668" s="18">
        <f>VLOOKUP($A668,'Medical Examinations'!$A$1:$J$2336,2,FALSE)</f>
        <v>46.51</v>
      </c>
      <c r="D668" s="18">
        <f>VLOOKUP($A668,'Medical Examinations'!$A$1:$J$2336,3,FALSE)</f>
        <v>8.69</v>
      </c>
      <c r="E668" s="18" t="str">
        <f>VLOOKUP($A668,'Medical Examinations'!$A$1:$J$2336,4,FALSE)</f>
        <v>Yes</v>
      </c>
      <c r="F668" s="18" t="str">
        <f>VLOOKUP($A668,'Medical Examinations'!$A$1:$J$2336,5,FALSE)</f>
        <v>No</v>
      </c>
      <c r="G668" s="18" t="str">
        <f>VLOOKUP($A668,'Medical Examinations'!$A$1:$J$2336,6,FALSE)</f>
        <v>No</v>
      </c>
      <c r="H668" s="18">
        <f>VLOOKUP($A668,'Medical Examinations'!$A$1:$J$2336,7,FALSE)</f>
        <v>0</v>
      </c>
      <c r="I668" s="18" t="str">
        <f>VLOOKUP($A668,'Medical Examinations'!$A$1:$J$2336,8,FALSE)</f>
        <v>No</v>
      </c>
      <c r="J668" s="18" t="str">
        <f>VLOOKUP($A668,'Medical Examinations'!$A$1:$J$2336,9,FALSE)</f>
        <v>Obesity</v>
      </c>
      <c r="K668" s="18" t="str">
        <f>VLOOKUP($A668,'Medical Examinations'!$A$1:$J$2336,10,FALSE)</f>
        <v>Diabetes</v>
      </c>
      <c r="L668" s="18" t="str">
        <f>VLOOKUP($A668,'Hospitalisation Details'!$A$2:$K$2338,10,FALSE)</f>
        <v>5-Jun-1981</v>
      </c>
      <c r="M668" s="40">
        <f>VLOOKUP($A668,'Hospitalisation Details'!$A$2:$K$2338,6,FALSE)</f>
        <v>14843.96</v>
      </c>
      <c r="N668" s="18" t="str">
        <f>VLOOKUP($A668,'Hospitalisation Details'!$A$2:$K$2338,7,FALSE)</f>
        <v>tier - 2</v>
      </c>
      <c r="O668" s="18" t="str">
        <f>VLOOKUP($A668,'Hospitalisation Details'!$A$2:$K$2338,8,FALSE)</f>
        <v>tier - 3</v>
      </c>
      <c r="P668" s="18" t="str">
        <f>VLOOKUP($A668,'Hospitalisation Details'!$A$2:$K$2338,9,FALSE)</f>
        <v>R1026</v>
      </c>
      <c r="Q668" s="43">
        <f>VLOOKUP($A668,'Hospitalisation Details'!$A$2:$K$2338,11,FALSE)</f>
        <v>42</v>
      </c>
    </row>
    <row r="669" spans="1:17" ht="15.75">
      <c r="A669" s="42" t="s">
        <v>1702</v>
      </c>
      <c r="B669" s="6" t="s">
        <v>3011</v>
      </c>
      <c r="C669" s="18">
        <f>VLOOKUP($A669,'Medical Examinations'!$A$1:$J$2336,2,FALSE)</f>
        <v>43.58</v>
      </c>
      <c r="D669" s="18">
        <f>VLOOKUP($A669,'Medical Examinations'!$A$1:$J$2336,3,FALSE)</f>
        <v>4.2300000000000004</v>
      </c>
      <c r="E669" s="18" t="str">
        <f>VLOOKUP($A669,'Medical Examinations'!$A$1:$J$2336,4,FALSE)</f>
        <v>No</v>
      </c>
      <c r="F669" s="18" t="str">
        <f>VLOOKUP($A669,'Medical Examinations'!$A$1:$J$2336,5,FALSE)</f>
        <v>No</v>
      </c>
      <c r="G669" s="18" t="str">
        <f>VLOOKUP($A669,'Medical Examinations'!$A$1:$J$2336,6,FALSE)</f>
        <v>Yes</v>
      </c>
      <c r="H669" s="18">
        <f>VLOOKUP($A669,'Medical Examinations'!$A$1:$J$2336,7,FALSE)</f>
        <v>1</v>
      </c>
      <c r="I669" s="18" t="str">
        <f>VLOOKUP($A669,'Medical Examinations'!$A$1:$J$2336,8,FALSE)</f>
        <v>No</v>
      </c>
      <c r="J669" s="18" t="str">
        <f>VLOOKUP($A669,'Medical Examinations'!$A$1:$J$2336,9,FALSE)</f>
        <v>Obesity</v>
      </c>
      <c r="K669" s="18" t="str">
        <f>VLOOKUP($A669,'Medical Examinations'!$A$1:$J$2336,10,FALSE)</f>
        <v>Normal</v>
      </c>
      <c r="L669" s="18" t="str">
        <f>VLOOKUP($A669,'Hospitalisation Details'!$A$2:$K$2338,10,FALSE)</f>
        <v>18-Oct-1979</v>
      </c>
      <c r="M669" s="40">
        <f>VLOOKUP($A669,'Hospitalisation Details'!$A$2:$K$2338,6,FALSE)</f>
        <v>14839.34</v>
      </c>
      <c r="N669" s="18" t="str">
        <f>VLOOKUP($A669,'Hospitalisation Details'!$A$2:$K$2338,7,FALSE)</f>
        <v>tier - 2</v>
      </c>
      <c r="O669" s="18" t="str">
        <f>VLOOKUP($A669,'Hospitalisation Details'!$A$2:$K$2338,8,FALSE)</f>
        <v>tier - 3</v>
      </c>
      <c r="P669" s="18" t="str">
        <f>VLOOKUP($A669,'Hospitalisation Details'!$A$2:$K$2338,9,FALSE)</f>
        <v>R1026</v>
      </c>
      <c r="Q669" s="43">
        <f>VLOOKUP($A669,'Hospitalisation Details'!$A$2:$K$2338,11,FALSE)</f>
        <v>43</v>
      </c>
    </row>
    <row r="670" spans="1:17" ht="15.75">
      <c r="A670" s="41" t="s">
        <v>1701</v>
      </c>
      <c r="B670" s="39" t="s">
        <v>3012</v>
      </c>
      <c r="C670" s="18">
        <f>VLOOKUP($A670,'Medical Examinations'!$A$1:$J$2336,2,FALSE)</f>
        <v>42.28</v>
      </c>
      <c r="D670" s="18">
        <f>VLOOKUP($A670,'Medical Examinations'!$A$1:$J$2336,3,FALSE)</f>
        <v>9.16</v>
      </c>
      <c r="E670" s="18" t="str">
        <f>VLOOKUP($A670,'Medical Examinations'!$A$1:$J$2336,4,FALSE)</f>
        <v>Yes</v>
      </c>
      <c r="F670" s="18" t="str">
        <f>VLOOKUP($A670,'Medical Examinations'!$A$1:$J$2336,5,FALSE)</f>
        <v>No</v>
      </c>
      <c r="G670" s="18" t="str">
        <f>VLOOKUP($A670,'Medical Examinations'!$A$1:$J$2336,6,FALSE)</f>
        <v>No</v>
      </c>
      <c r="H670" s="18">
        <f>VLOOKUP($A670,'Medical Examinations'!$A$1:$J$2336,7,FALSE)</f>
        <v>1</v>
      </c>
      <c r="I670" s="18" t="str">
        <f>VLOOKUP($A670,'Medical Examinations'!$A$1:$J$2336,8,FALSE)</f>
        <v>No</v>
      </c>
      <c r="J670" s="18" t="str">
        <f>VLOOKUP($A670,'Medical Examinations'!$A$1:$J$2336,9,FALSE)</f>
        <v>Obesity</v>
      </c>
      <c r="K670" s="18" t="str">
        <f>VLOOKUP($A670,'Medical Examinations'!$A$1:$J$2336,10,FALSE)</f>
        <v>Diabetes</v>
      </c>
      <c r="L670" s="18" t="str">
        <f>VLOOKUP($A670,'Hospitalisation Details'!$A$2:$K$2338,10,FALSE)</f>
        <v>10-Dec-1975</v>
      </c>
      <c r="M670" s="40">
        <f>VLOOKUP($A670,'Hospitalisation Details'!$A$2:$K$2338,6,FALSE)</f>
        <v>14819</v>
      </c>
      <c r="N670" s="18" t="str">
        <f>VLOOKUP($A670,'Hospitalisation Details'!$A$2:$K$2338,7,FALSE)</f>
        <v>tier - 2</v>
      </c>
      <c r="O670" s="18" t="str">
        <f>VLOOKUP($A670,'Hospitalisation Details'!$A$2:$K$2338,8,FALSE)</f>
        <v>tier - 3</v>
      </c>
      <c r="P670" s="18" t="str">
        <f>VLOOKUP($A670,'Hospitalisation Details'!$A$2:$K$2338,9,FALSE)</f>
        <v>R1023</v>
      </c>
      <c r="Q670" s="43">
        <f>VLOOKUP($A670,'Hospitalisation Details'!$A$2:$K$2338,11,FALSE)</f>
        <v>47</v>
      </c>
    </row>
    <row r="671" spans="1:17" ht="15.75">
      <c r="A671" s="42" t="s">
        <v>1700</v>
      </c>
      <c r="B671" s="6" t="s">
        <v>2734</v>
      </c>
      <c r="C671" s="18">
        <f>VLOOKUP($A671,'Medical Examinations'!$A$1:$J$2336,2,FALSE)</f>
        <v>35.520000000000003</v>
      </c>
      <c r="D671" s="18">
        <f>VLOOKUP($A671,'Medical Examinations'!$A$1:$J$2336,3,FALSE)</f>
        <v>8.26</v>
      </c>
      <c r="E671" s="18" t="str">
        <f>VLOOKUP($A671,'Medical Examinations'!$A$1:$J$2336,4,FALSE)</f>
        <v>No</v>
      </c>
      <c r="F671" s="18" t="str">
        <f>VLOOKUP($A671,'Medical Examinations'!$A$1:$J$2336,5,FALSE)</f>
        <v>No</v>
      </c>
      <c r="G671" s="18" t="str">
        <f>VLOOKUP($A671,'Medical Examinations'!$A$1:$J$2336,6,FALSE)</f>
        <v>No</v>
      </c>
      <c r="H671" s="18">
        <f>VLOOKUP($A671,'Medical Examinations'!$A$1:$J$2336,7,FALSE)</f>
        <v>0</v>
      </c>
      <c r="I671" s="18" t="str">
        <f>VLOOKUP($A671,'Medical Examinations'!$A$1:$J$2336,8,FALSE)</f>
        <v>No</v>
      </c>
      <c r="J671" s="18" t="str">
        <f>VLOOKUP($A671,'Medical Examinations'!$A$1:$J$2336,9,FALSE)</f>
        <v>Obesity</v>
      </c>
      <c r="K671" s="18" t="str">
        <f>VLOOKUP($A671,'Medical Examinations'!$A$1:$J$2336,10,FALSE)</f>
        <v>Diabetes</v>
      </c>
      <c r="L671" s="18" t="str">
        <f>VLOOKUP($A671,'Hospitalisation Details'!$A$2:$K$2338,10,FALSE)</f>
        <v>27-Jul-1965</v>
      </c>
      <c r="M671" s="40">
        <f>VLOOKUP($A671,'Hospitalisation Details'!$A$2:$K$2338,6,FALSE)</f>
        <v>14750.42</v>
      </c>
      <c r="N671" s="18" t="str">
        <f>VLOOKUP($A671,'Hospitalisation Details'!$A$2:$K$2338,7,FALSE)</f>
        <v>tier - 2</v>
      </c>
      <c r="O671" s="18" t="str">
        <f>VLOOKUP($A671,'Hospitalisation Details'!$A$2:$K$2338,8,FALSE)</f>
        <v>tier - 2</v>
      </c>
      <c r="P671" s="18" t="str">
        <f>VLOOKUP($A671,'Hospitalisation Details'!$A$2:$K$2338,9,FALSE)</f>
        <v>R1026</v>
      </c>
      <c r="Q671" s="43">
        <f>VLOOKUP($A671,'Hospitalisation Details'!$A$2:$K$2338,11,FALSE)</f>
        <v>57</v>
      </c>
    </row>
    <row r="672" spans="1:17" ht="15.75">
      <c r="A672" s="41" t="s">
        <v>1699</v>
      </c>
      <c r="B672" s="39" t="s">
        <v>3013</v>
      </c>
      <c r="C672" s="18">
        <f>VLOOKUP($A672,'Medical Examinations'!$A$1:$J$2336,2,FALSE)</f>
        <v>33.6</v>
      </c>
      <c r="D672" s="18">
        <f>VLOOKUP($A672,'Medical Examinations'!$A$1:$J$2336,3,FALSE)</f>
        <v>11.25</v>
      </c>
      <c r="E672" s="18" t="str">
        <f>VLOOKUP($A672,'Medical Examinations'!$A$1:$J$2336,4,FALSE)</f>
        <v>No</v>
      </c>
      <c r="F672" s="18" t="str">
        <f>VLOOKUP($A672,'Medical Examinations'!$A$1:$J$2336,5,FALSE)</f>
        <v>No</v>
      </c>
      <c r="G672" s="18" t="str">
        <f>VLOOKUP($A672,'Medical Examinations'!$A$1:$J$2336,6,FALSE)</f>
        <v>No</v>
      </c>
      <c r="H672" s="18">
        <f>VLOOKUP($A672,'Medical Examinations'!$A$1:$J$2336,7,FALSE)</f>
        <v>0</v>
      </c>
      <c r="I672" s="18" t="str">
        <f>VLOOKUP($A672,'Medical Examinations'!$A$1:$J$2336,8,FALSE)</f>
        <v>No</v>
      </c>
      <c r="J672" s="18" t="str">
        <f>VLOOKUP($A672,'Medical Examinations'!$A$1:$J$2336,9,FALSE)</f>
        <v>Obesity</v>
      </c>
      <c r="K672" s="18" t="str">
        <f>VLOOKUP($A672,'Medical Examinations'!$A$1:$J$2336,10,FALSE)</f>
        <v>Diabetes</v>
      </c>
      <c r="L672" s="18" t="str">
        <f>VLOOKUP($A672,'Hospitalisation Details'!$A$2:$K$2338,10,FALSE)</f>
        <v>29-Jul-1962</v>
      </c>
      <c r="M672" s="40">
        <f>VLOOKUP($A672,'Hospitalisation Details'!$A$2:$K$2338,6,FALSE)</f>
        <v>14738.43</v>
      </c>
      <c r="N672" s="18" t="str">
        <f>VLOOKUP($A672,'Hospitalisation Details'!$A$2:$K$2338,7,FALSE)</f>
        <v>tier - 2</v>
      </c>
      <c r="O672" s="18" t="str">
        <f>VLOOKUP($A672,'Hospitalisation Details'!$A$2:$K$2338,8,FALSE)</f>
        <v>tier - 3</v>
      </c>
      <c r="P672" s="18" t="str">
        <f>VLOOKUP($A672,'Hospitalisation Details'!$A$2:$K$2338,9,FALSE)</f>
        <v>R1021</v>
      </c>
      <c r="Q672" s="43">
        <f>VLOOKUP($A672,'Hospitalisation Details'!$A$2:$K$2338,11,FALSE)</f>
        <v>60</v>
      </c>
    </row>
    <row r="673" spans="1:17" ht="15.75" hidden="1">
      <c r="A673" s="42" t="s">
        <v>1698</v>
      </c>
      <c r="B673" s="6" t="s">
        <v>3014</v>
      </c>
      <c r="C673" s="18">
        <f>VLOOKUP($A673,'Medical Examinations'!$A$1:$J$2336,2,FALSE)</f>
        <v>22.42</v>
      </c>
      <c r="D673" s="18">
        <f>VLOOKUP($A673,'Medical Examinations'!$A$1:$J$2336,3,FALSE)</f>
        <v>6.74</v>
      </c>
      <c r="E673" s="18" t="str">
        <f>VLOOKUP($A673,'Medical Examinations'!$A$1:$J$2336,4,FALSE)</f>
        <v>No</v>
      </c>
      <c r="F673" s="18" t="str">
        <f>VLOOKUP($A673,'Medical Examinations'!$A$1:$J$2336,5,FALSE)</f>
        <v>No</v>
      </c>
      <c r="G673" s="18" t="str">
        <f>VLOOKUP($A673,'Medical Examinations'!$A$1:$J$2336,6,FALSE)</f>
        <v>No</v>
      </c>
      <c r="H673" s="18">
        <f>VLOOKUP($A673,'Medical Examinations'!$A$1:$J$2336,7,FALSE)</f>
        <v>0</v>
      </c>
      <c r="I673" s="18" t="str">
        <f>VLOOKUP($A673,'Medical Examinations'!$A$1:$J$2336,8,FALSE)</f>
        <v>yes</v>
      </c>
      <c r="J673" s="18" t="str">
        <f>VLOOKUP($A673,'Medical Examinations'!$A$1:$J$2336,9,FALSE)</f>
        <v>Healthy Weight</v>
      </c>
      <c r="K673" s="18" t="str">
        <f>VLOOKUP($A673,'Medical Examinations'!$A$1:$J$2336,10,FALSE)</f>
        <v>Diabetes</v>
      </c>
      <c r="L673" s="18" t="str">
        <f>VLOOKUP($A673,'Hospitalisation Details'!$A$2:$K$2338,10,FALSE)</f>
        <v>24-Sep-2002</v>
      </c>
      <c r="M673" s="40">
        <f>VLOOKUP($A673,'Hospitalisation Details'!$A$2:$K$2338,6,FALSE)</f>
        <v>14711.74</v>
      </c>
      <c r="N673" s="18" t="str">
        <f>VLOOKUP($A673,'Hospitalisation Details'!$A$2:$K$2338,7,FALSE)</f>
        <v>tier - 2</v>
      </c>
      <c r="O673" s="18" t="str">
        <f>VLOOKUP($A673,'Hospitalisation Details'!$A$2:$K$2338,8,FALSE)</f>
        <v>tier - 2</v>
      </c>
      <c r="P673" s="18" t="str">
        <f>VLOOKUP($A673,'Hospitalisation Details'!$A$2:$K$2338,9,FALSE)</f>
        <v>R1012</v>
      </c>
      <c r="Q673" s="43">
        <f>VLOOKUP($A673,'Hospitalisation Details'!$A$2:$K$2338,11,FALSE)</f>
        <v>20</v>
      </c>
    </row>
    <row r="674" spans="1:17" ht="15.75">
      <c r="A674" s="41" t="s">
        <v>1697</v>
      </c>
      <c r="B674" s="39" t="s">
        <v>3015</v>
      </c>
      <c r="C674" s="18">
        <f>VLOOKUP($A674,'Medical Examinations'!$A$1:$J$2336,2,FALSE)</f>
        <v>46.86</v>
      </c>
      <c r="D674" s="18">
        <f>VLOOKUP($A674,'Medical Examinations'!$A$1:$J$2336,3,FALSE)</f>
        <v>4.87</v>
      </c>
      <c r="E674" s="18" t="str">
        <f>VLOOKUP($A674,'Medical Examinations'!$A$1:$J$2336,4,FALSE)</f>
        <v>No</v>
      </c>
      <c r="F674" s="18" t="str">
        <f>VLOOKUP($A674,'Medical Examinations'!$A$1:$J$2336,5,FALSE)</f>
        <v>No</v>
      </c>
      <c r="G674" s="18" t="str">
        <f>VLOOKUP($A674,'Medical Examinations'!$A$1:$J$2336,6,FALSE)</f>
        <v>No</v>
      </c>
      <c r="H674" s="18">
        <f>VLOOKUP($A674,'Medical Examinations'!$A$1:$J$2336,7,FALSE)</f>
        <v>0</v>
      </c>
      <c r="I674" s="18" t="str">
        <f>VLOOKUP($A674,'Medical Examinations'!$A$1:$J$2336,8,FALSE)</f>
        <v>No</v>
      </c>
      <c r="J674" s="18" t="str">
        <f>VLOOKUP($A674,'Medical Examinations'!$A$1:$J$2336,9,FALSE)</f>
        <v>Obesity</v>
      </c>
      <c r="K674" s="18" t="str">
        <f>VLOOKUP($A674,'Medical Examinations'!$A$1:$J$2336,10,FALSE)</f>
        <v>Normal</v>
      </c>
      <c r="L674" s="18" t="str">
        <f>VLOOKUP($A674,'Hospitalisation Details'!$A$2:$K$2338,10,FALSE)</f>
        <v>4-Sep-1982</v>
      </c>
      <c r="M674" s="40">
        <f>VLOOKUP($A674,'Hospitalisation Details'!$A$2:$K$2338,6,FALSE)</f>
        <v>14696.77</v>
      </c>
      <c r="N674" s="18" t="str">
        <f>VLOOKUP($A674,'Hospitalisation Details'!$A$2:$K$2338,7,FALSE)</f>
        <v>tier - 2</v>
      </c>
      <c r="O674" s="18" t="str">
        <f>VLOOKUP($A674,'Hospitalisation Details'!$A$2:$K$2338,8,FALSE)</f>
        <v>tier - 2</v>
      </c>
      <c r="P674" s="18" t="str">
        <f>VLOOKUP($A674,'Hospitalisation Details'!$A$2:$K$2338,9,FALSE)</f>
        <v>R1011</v>
      </c>
      <c r="Q674" s="43">
        <f>VLOOKUP($A674,'Hospitalisation Details'!$A$2:$K$2338,11,FALSE)</f>
        <v>40</v>
      </c>
    </row>
    <row r="675" spans="1:17" ht="15.75">
      <c r="A675" s="42" t="s">
        <v>1696</v>
      </c>
      <c r="B675" s="6" t="s">
        <v>3016</v>
      </c>
      <c r="C675" s="18">
        <f>VLOOKUP($A675,'Medical Examinations'!$A$1:$J$2336,2,FALSE)</f>
        <v>32.965000000000003</v>
      </c>
      <c r="D675" s="18">
        <f>VLOOKUP($A675,'Medical Examinations'!$A$1:$J$2336,3,FALSE)</f>
        <v>6.68</v>
      </c>
      <c r="E675" s="18" t="str">
        <f>VLOOKUP($A675,'Medical Examinations'!$A$1:$J$2336,4,FALSE)</f>
        <v>No</v>
      </c>
      <c r="F675" s="18" t="str">
        <f>VLOOKUP($A675,'Medical Examinations'!$A$1:$J$2336,5,FALSE)</f>
        <v>No</v>
      </c>
      <c r="G675" s="18" t="str">
        <f>VLOOKUP($A675,'Medical Examinations'!$A$1:$J$2336,6,FALSE)</f>
        <v>No</v>
      </c>
      <c r="H675" s="18">
        <f>VLOOKUP($A675,'Medical Examinations'!$A$1:$J$2336,7,FALSE)</f>
        <v>3</v>
      </c>
      <c r="I675" s="18" t="str">
        <f>VLOOKUP($A675,'Medical Examinations'!$A$1:$J$2336,8,FALSE)</f>
        <v>No</v>
      </c>
      <c r="J675" s="18" t="str">
        <f>VLOOKUP($A675,'Medical Examinations'!$A$1:$J$2336,9,FALSE)</f>
        <v>Obesity</v>
      </c>
      <c r="K675" s="18" t="str">
        <f>VLOOKUP($A675,'Medical Examinations'!$A$1:$J$2336,10,FALSE)</f>
        <v>Diabetes</v>
      </c>
      <c r="L675" s="18" t="str">
        <f>VLOOKUP($A675,'Hospitalisation Details'!$A$2:$K$2338,10,FALSE)</f>
        <v>23-Jul-1958</v>
      </c>
      <c r="M675" s="40">
        <f>VLOOKUP($A675,'Hospitalisation Details'!$A$2:$K$2338,6,FALSE)</f>
        <v>14692.67</v>
      </c>
      <c r="N675" s="18" t="str">
        <f>VLOOKUP($A675,'Hospitalisation Details'!$A$2:$K$2338,7,FALSE)</f>
        <v>tier - 2</v>
      </c>
      <c r="O675" s="18" t="str">
        <f>VLOOKUP($A675,'Hospitalisation Details'!$A$2:$K$2338,8,FALSE)</f>
        <v>tier - 1</v>
      </c>
      <c r="P675" s="18" t="str">
        <f>VLOOKUP($A675,'Hospitalisation Details'!$A$2:$K$2338,9,FALSE)</f>
        <v>R1012</v>
      </c>
      <c r="Q675" s="43">
        <f>VLOOKUP($A675,'Hospitalisation Details'!$A$2:$K$2338,11,FALSE)</f>
        <v>64</v>
      </c>
    </row>
    <row r="676" spans="1:17" ht="15.75">
      <c r="A676" s="41" t="s">
        <v>1695</v>
      </c>
      <c r="B676" s="39" t="s">
        <v>3017</v>
      </c>
      <c r="C676" s="18">
        <f>VLOOKUP($A676,'Medical Examinations'!$A$1:$J$2336,2,FALSE)</f>
        <v>39.340000000000003</v>
      </c>
      <c r="D676" s="18">
        <f>VLOOKUP($A676,'Medical Examinations'!$A$1:$J$2336,3,FALSE)</f>
        <v>5.0199999999999996</v>
      </c>
      <c r="E676" s="18" t="str">
        <f>VLOOKUP($A676,'Medical Examinations'!$A$1:$J$2336,4,FALSE)</f>
        <v>Yes</v>
      </c>
      <c r="F676" s="18" t="str">
        <f>VLOOKUP($A676,'Medical Examinations'!$A$1:$J$2336,5,FALSE)</f>
        <v>No</v>
      </c>
      <c r="G676" s="18" t="str">
        <f>VLOOKUP($A676,'Medical Examinations'!$A$1:$J$2336,6,FALSE)</f>
        <v>Yes</v>
      </c>
      <c r="H676" s="18">
        <f>VLOOKUP($A676,'Medical Examinations'!$A$1:$J$2336,7,FALSE)</f>
        <v>1</v>
      </c>
      <c r="I676" s="18" t="str">
        <f>VLOOKUP($A676,'Medical Examinations'!$A$1:$J$2336,8,FALSE)</f>
        <v>No</v>
      </c>
      <c r="J676" s="18" t="str">
        <f>VLOOKUP($A676,'Medical Examinations'!$A$1:$J$2336,9,FALSE)</f>
        <v>Obesity</v>
      </c>
      <c r="K676" s="18" t="str">
        <f>VLOOKUP($A676,'Medical Examinations'!$A$1:$J$2336,10,FALSE)</f>
        <v>Normal</v>
      </c>
      <c r="L676" s="18" t="str">
        <f>VLOOKUP($A676,'Hospitalisation Details'!$A$2:$K$2338,10,FALSE)</f>
        <v>20-Oct-1969</v>
      </c>
      <c r="M676" s="40">
        <f>VLOOKUP($A676,'Hospitalisation Details'!$A$2:$K$2338,6,FALSE)</f>
        <v>14665.75</v>
      </c>
      <c r="N676" s="18" t="str">
        <f>VLOOKUP($A676,'Hospitalisation Details'!$A$2:$K$2338,7,FALSE)</f>
        <v>tier - 2</v>
      </c>
      <c r="O676" s="18" t="str">
        <f>VLOOKUP($A676,'Hospitalisation Details'!$A$2:$K$2338,8,FALSE)</f>
        <v>tier - 1</v>
      </c>
      <c r="P676" s="18" t="str">
        <f>VLOOKUP($A676,'Hospitalisation Details'!$A$2:$K$2338,9,FALSE)</f>
        <v>R1012</v>
      </c>
      <c r="Q676" s="43">
        <f>VLOOKUP($A676,'Hospitalisation Details'!$A$2:$K$2338,11,FALSE)</f>
        <v>53</v>
      </c>
    </row>
    <row r="677" spans="1:17" ht="15.75">
      <c r="A677" s="42" t="s">
        <v>1694</v>
      </c>
      <c r="B677" s="6" t="s">
        <v>3018</v>
      </c>
      <c r="C677" s="18">
        <f>VLOOKUP($A677,'Medical Examinations'!$A$1:$J$2336,2,FALSE)</f>
        <v>47</v>
      </c>
      <c r="D677" s="18">
        <f>VLOOKUP($A677,'Medical Examinations'!$A$1:$J$2336,3,FALSE)</f>
        <v>10.64</v>
      </c>
      <c r="E677" s="18" t="str">
        <f>VLOOKUP($A677,'Medical Examinations'!$A$1:$J$2336,4,FALSE)</f>
        <v>Yes</v>
      </c>
      <c r="F677" s="18" t="str">
        <f>VLOOKUP($A677,'Medical Examinations'!$A$1:$J$2336,5,FALSE)</f>
        <v>No</v>
      </c>
      <c r="G677" s="18" t="str">
        <f>VLOOKUP($A677,'Medical Examinations'!$A$1:$J$2336,6,FALSE)</f>
        <v>No</v>
      </c>
      <c r="H677" s="18">
        <f>VLOOKUP($A677,'Medical Examinations'!$A$1:$J$2336,7,FALSE)</f>
        <v>0</v>
      </c>
      <c r="I677" s="18" t="str">
        <f>VLOOKUP($A677,'Medical Examinations'!$A$1:$J$2336,8,FALSE)</f>
        <v>No</v>
      </c>
      <c r="J677" s="18" t="str">
        <f>VLOOKUP($A677,'Medical Examinations'!$A$1:$J$2336,9,FALSE)</f>
        <v>Obesity</v>
      </c>
      <c r="K677" s="18" t="str">
        <f>VLOOKUP($A677,'Medical Examinations'!$A$1:$J$2336,10,FALSE)</f>
        <v>Diabetes</v>
      </c>
      <c r="L677" s="18" t="str">
        <f>VLOOKUP($A677,'Hospitalisation Details'!$A$2:$K$2338,10,FALSE)</f>
        <v>13-Nov-1981</v>
      </c>
      <c r="M677" s="40">
        <f>VLOOKUP($A677,'Hospitalisation Details'!$A$2:$K$2338,6,FALSE)</f>
        <v>14657.2</v>
      </c>
      <c r="N677" s="18" t="str">
        <f>VLOOKUP($A677,'Hospitalisation Details'!$A$2:$K$2338,7,FALSE)</f>
        <v>tier - 2</v>
      </c>
      <c r="O677" s="18" t="str">
        <f>VLOOKUP($A677,'Hospitalisation Details'!$A$2:$K$2338,8,FALSE)</f>
        <v>tier - 1</v>
      </c>
      <c r="P677" s="18" t="str">
        <f>VLOOKUP($A677,'Hospitalisation Details'!$A$2:$K$2338,9,FALSE)</f>
        <v>R1012</v>
      </c>
      <c r="Q677" s="43">
        <f>VLOOKUP($A677,'Hospitalisation Details'!$A$2:$K$2338,11,FALSE)</f>
        <v>41</v>
      </c>
    </row>
    <row r="678" spans="1:17" ht="15.75">
      <c r="A678" s="41" t="s">
        <v>1693</v>
      </c>
      <c r="B678" s="39" t="s">
        <v>3019</v>
      </c>
      <c r="C678" s="18">
        <f>VLOOKUP($A678,'Medical Examinations'!$A$1:$J$2336,2,FALSE)</f>
        <v>36.71</v>
      </c>
      <c r="D678" s="18">
        <f>VLOOKUP($A678,'Medical Examinations'!$A$1:$J$2336,3,FALSE)</f>
        <v>8.74</v>
      </c>
      <c r="E678" s="18" t="str">
        <f>VLOOKUP($A678,'Medical Examinations'!$A$1:$J$2336,4,FALSE)</f>
        <v>Yes</v>
      </c>
      <c r="F678" s="18" t="str">
        <f>VLOOKUP($A678,'Medical Examinations'!$A$1:$J$2336,5,FALSE)</f>
        <v>No</v>
      </c>
      <c r="G678" s="18" t="str">
        <f>VLOOKUP($A678,'Medical Examinations'!$A$1:$J$2336,6,FALSE)</f>
        <v>No</v>
      </c>
      <c r="H678" s="18">
        <f>VLOOKUP($A678,'Medical Examinations'!$A$1:$J$2336,7,FALSE)</f>
        <v>0</v>
      </c>
      <c r="I678" s="18" t="str">
        <f>VLOOKUP($A678,'Medical Examinations'!$A$1:$J$2336,8,FALSE)</f>
        <v>No</v>
      </c>
      <c r="J678" s="18" t="str">
        <f>VLOOKUP($A678,'Medical Examinations'!$A$1:$J$2336,9,FALSE)</f>
        <v>Obesity</v>
      </c>
      <c r="K678" s="18" t="str">
        <f>VLOOKUP($A678,'Medical Examinations'!$A$1:$J$2336,10,FALSE)</f>
        <v>Diabetes</v>
      </c>
      <c r="L678" s="18" t="str">
        <f>VLOOKUP($A678,'Hospitalisation Details'!$A$2:$K$2338,10,FALSE)</f>
        <v>1-Sep-1967</v>
      </c>
      <c r="M678" s="40">
        <f>VLOOKUP($A678,'Hospitalisation Details'!$A$2:$K$2338,6,FALSE)</f>
        <v>14640.35</v>
      </c>
      <c r="N678" s="18" t="str">
        <f>VLOOKUP($A678,'Hospitalisation Details'!$A$2:$K$2338,7,FALSE)</f>
        <v>tier - 2</v>
      </c>
      <c r="O678" s="18" t="str">
        <f>VLOOKUP($A678,'Hospitalisation Details'!$A$2:$K$2338,8,FALSE)</f>
        <v>tier - 3</v>
      </c>
      <c r="P678" s="18" t="str">
        <f>VLOOKUP($A678,'Hospitalisation Details'!$A$2:$K$2338,9,FALSE)</f>
        <v>R1026</v>
      </c>
      <c r="Q678" s="43">
        <f>VLOOKUP($A678,'Hospitalisation Details'!$A$2:$K$2338,11,FALSE)</f>
        <v>55</v>
      </c>
    </row>
    <row r="679" spans="1:17" ht="15.75">
      <c r="A679" s="42" t="s">
        <v>1692</v>
      </c>
      <c r="B679" s="6" t="s">
        <v>3020</v>
      </c>
      <c r="C679" s="18">
        <f>VLOOKUP($A679,'Medical Examinations'!$A$1:$J$2336,2,FALSE)</f>
        <v>53.48</v>
      </c>
      <c r="D679" s="18">
        <f>VLOOKUP($A679,'Medical Examinations'!$A$1:$J$2336,3,FALSE)</f>
        <v>5.64</v>
      </c>
      <c r="E679" s="18" t="str">
        <f>VLOOKUP($A679,'Medical Examinations'!$A$1:$J$2336,4,FALSE)</f>
        <v>No</v>
      </c>
      <c r="F679" s="18" t="str">
        <f>VLOOKUP($A679,'Medical Examinations'!$A$1:$J$2336,5,FALSE)</f>
        <v>No</v>
      </c>
      <c r="G679" s="18" t="str">
        <f>VLOOKUP($A679,'Medical Examinations'!$A$1:$J$2336,6,FALSE)</f>
        <v>No</v>
      </c>
      <c r="H679" s="18">
        <f>VLOOKUP($A679,'Medical Examinations'!$A$1:$J$2336,7,FALSE)</f>
        <v>0</v>
      </c>
      <c r="I679" s="18" t="str">
        <f>VLOOKUP($A679,'Medical Examinations'!$A$1:$J$2336,8,FALSE)</f>
        <v>No</v>
      </c>
      <c r="J679" s="18" t="str">
        <f>VLOOKUP($A679,'Medical Examinations'!$A$1:$J$2336,9,FALSE)</f>
        <v>Obesity</v>
      </c>
      <c r="K679" s="18" t="str">
        <f>VLOOKUP($A679,'Medical Examinations'!$A$1:$J$2336,10,FALSE)</f>
        <v>Normal</v>
      </c>
      <c r="L679" s="18" t="str">
        <f>VLOOKUP($A679,'Hospitalisation Details'!$A$2:$K$2338,10,FALSE)</f>
        <v>21-Aug-1991</v>
      </c>
      <c r="M679" s="40">
        <f>VLOOKUP($A679,'Hospitalisation Details'!$A$2:$K$2338,6,FALSE)</f>
        <v>14630.52</v>
      </c>
      <c r="N679" s="18" t="str">
        <f>VLOOKUP($A679,'Hospitalisation Details'!$A$2:$K$2338,7,FALSE)</f>
        <v>tier - 2</v>
      </c>
      <c r="O679" s="18" t="str">
        <f>VLOOKUP($A679,'Hospitalisation Details'!$A$2:$K$2338,8,FALSE)</f>
        <v>tier - 3</v>
      </c>
      <c r="P679" s="18" t="str">
        <f>VLOOKUP($A679,'Hospitalisation Details'!$A$2:$K$2338,9,FALSE)</f>
        <v>R1011</v>
      </c>
      <c r="Q679" s="43">
        <f>VLOOKUP($A679,'Hospitalisation Details'!$A$2:$K$2338,11,FALSE)</f>
        <v>31</v>
      </c>
    </row>
    <row r="680" spans="1:17" ht="15.75">
      <c r="A680" s="41" t="s">
        <v>1691</v>
      </c>
      <c r="B680" s="39" t="s">
        <v>3021</v>
      </c>
      <c r="C680" s="18">
        <f>VLOOKUP($A680,'Medical Examinations'!$A$1:$J$2336,2,FALSE)</f>
        <v>35.5</v>
      </c>
      <c r="D680" s="18">
        <f>VLOOKUP($A680,'Medical Examinations'!$A$1:$J$2336,3,FALSE)</f>
        <v>10.37</v>
      </c>
      <c r="E680" s="18" t="str">
        <f>VLOOKUP($A680,'Medical Examinations'!$A$1:$J$2336,4,FALSE)</f>
        <v>No</v>
      </c>
      <c r="F680" s="18" t="str">
        <f>VLOOKUP($A680,'Medical Examinations'!$A$1:$J$2336,5,FALSE)</f>
        <v>No</v>
      </c>
      <c r="G680" s="18" t="str">
        <f>VLOOKUP($A680,'Medical Examinations'!$A$1:$J$2336,6,FALSE)</f>
        <v>No</v>
      </c>
      <c r="H680" s="18">
        <f>VLOOKUP($A680,'Medical Examinations'!$A$1:$J$2336,7,FALSE)</f>
        <v>0</v>
      </c>
      <c r="I680" s="18" t="str">
        <f>VLOOKUP($A680,'Medical Examinations'!$A$1:$J$2336,8,FALSE)</f>
        <v>No</v>
      </c>
      <c r="J680" s="18" t="str">
        <f>VLOOKUP($A680,'Medical Examinations'!$A$1:$J$2336,9,FALSE)</f>
        <v>Obesity</v>
      </c>
      <c r="K680" s="18" t="str">
        <f>VLOOKUP($A680,'Medical Examinations'!$A$1:$J$2336,10,FALSE)</f>
        <v>Diabetes</v>
      </c>
      <c r="L680" s="18" t="str">
        <f>VLOOKUP($A680,'Hospitalisation Details'!$A$2:$K$2338,10,FALSE)</f>
        <v>8-Nov-1965</v>
      </c>
      <c r="M680" s="40">
        <f>VLOOKUP($A680,'Hospitalisation Details'!$A$2:$K$2338,6,FALSE)</f>
        <v>14612.33</v>
      </c>
      <c r="N680" s="18" t="str">
        <f>VLOOKUP($A680,'Hospitalisation Details'!$A$2:$K$2338,7,FALSE)</f>
        <v>tier - 2</v>
      </c>
      <c r="O680" s="18" t="str">
        <f>VLOOKUP($A680,'Hospitalisation Details'!$A$2:$K$2338,8,FALSE)</f>
        <v>tier - 3</v>
      </c>
      <c r="P680" s="18" t="str">
        <f>VLOOKUP($A680,'Hospitalisation Details'!$A$2:$K$2338,9,FALSE)</f>
        <v>R1021</v>
      </c>
      <c r="Q680" s="43">
        <f>VLOOKUP($A680,'Hospitalisation Details'!$A$2:$K$2338,11,FALSE)</f>
        <v>57</v>
      </c>
    </row>
    <row r="681" spans="1:17" ht="15.75">
      <c r="A681" s="42" t="s">
        <v>1690</v>
      </c>
      <c r="B681" s="6" t="s">
        <v>3022</v>
      </c>
      <c r="C681" s="18">
        <f>VLOOKUP($A681,'Medical Examinations'!$A$1:$J$2336,2,FALSE)</f>
        <v>36.979999999999997</v>
      </c>
      <c r="D681" s="18">
        <f>VLOOKUP($A681,'Medical Examinations'!$A$1:$J$2336,3,FALSE)</f>
        <v>9.56</v>
      </c>
      <c r="E681" s="18" t="str">
        <f>VLOOKUP($A681,'Medical Examinations'!$A$1:$J$2336,4,FALSE)</f>
        <v>Yes</v>
      </c>
      <c r="F681" s="18" t="str">
        <f>VLOOKUP($A681,'Medical Examinations'!$A$1:$J$2336,5,FALSE)</f>
        <v>No</v>
      </c>
      <c r="G681" s="18" t="str">
        <f>VLOOKUP($A681,'Medical Examinations'!$A$1:$J$2336,6,FALSE)</f>
        <v>No</v>
      </c>
      <c r="H681" s="18">
        <f>VLOOKUP($A681,'Medical Examinations'!$A$1:$J$2336,7,FALSE)</f>
        <v>0</v>
      </c>
      <c r="I681" s="18" t="str">
        <f>VLOOKUP($A681,'Medical Examinations'!$A$1:$J$2336,8,FALSE)</f>
        <v>No</v>
      </c>
      <c r="J681" s="18" t="str">
        <f>VLOOKUP($A681,'Medical Examinations'!$A$1:$J$2336,9,FALSE)</f>
        <v>Obesity</v>
      </c>
      <c r="K681" s="18" t="str">
        <f>VLOOKUP($A681,'Medical Examinations'!$A$1:$J$2336,10,FALSE)</f>
        <v>Diabetes</v>
      </c>
      <c r="L681" s="18" t="str">
        <f>VLOOKUP($A681,'Hospitalisation Details'!$A$2:$K$2338,10,FALSE)</f>
        <v>18-Jul-1967</v>
      </c>
      <c r="M681" s="40">
        <f>VLOOKUP($A681,'Hospitalisation Details'!$A$2:$K$2338,6,FALSE)</f>
        <v>14600.62</v>
      </c>
      <c r="N681" s="18" t="str">
        <f>VLOOKUP($A681,'Hospitalisation Details'!$A$2:$K$2338,7,FALSE)</f>
        <v>tier - 2</v>
      </c>
      <c r="O681" s="18" t="str">
        <f>VLOOKUP($A681,'Hospitalisation Details'!$A$2:$K$2338,8,FALSE)</f>
        <v>tier - 3</v>
      </c>
      <c r="P681" s="18" t="str">
        <f>VLOOKUP($A681,'Hospitalisation Details'!$A$2:$K$2338,9,FALSE)</f>
        <v>R1022</v>
      </c>
      <c r="Q681" s="43">
        <f>VLOOKUP($A681,'Hospitalisation Details'!$A$2:$K$2338,11,FALSE)</f>
        <v>55</v>
      </c>
    </row>
    <row r="682" spans="1:17" ht="15.75">
      <c r="A682" s="41" t="s">
        <v>1689</v>
      </c>
      <c r="B682" s="39" t="s">
        <v>3023</v>
      </c>
      <c r="C682" s="18">
        <f>VLOOKUP($A682,'Medical Examinations'!$A$1:$J$2336,2,FALSE)</f>
        <v>32.395000000000003</v>
      </c>
      <c r="D682" s="18">
        <f>VLOOKUP($A682,'Medical Examinations'!$A$1:$J$2336,3,FALSE)</f>
        <v>8.23</v>
      </c>
      <c r="E682" s="18" t="str">
        <f>VLOOKUP($A682,'Medical Examinations'!$A$1:$J$2336,4,FALSE)</f>
        <v>Yes</v>
      </c>
      <c r="F682" s="18" t="str">
        <f>VLOOKUP($A682,'Medical Examinations'!$A$1:$J$2336,5,FALSE)</f>
        <v>No</v>
      </c>
      <c r="G682" s="18" t="str">
        <f>VLOOKUP($A682,'Medical Examinations'!$A$1:$J$2336,6,FALSE)</f>
        <v>Yes</v>
      </c>
      <c r="H682" s="18">
        <f>VLOOKUP($A682,'Medical Examinations'!$A$1:$J$2336,7,FALSE)</f>
        <v>1</v>
      </c>
      <c r="I682" s="18" t="str">
        <f>VLOOKUP($A682,'Medical Examinations'!$A$1:$J$2336,8,FALSE)</f>
        <v>No</v>
      </c>
      <c r="J682" s="18" t="str">
        <f>VLOOKUP($A682,'Medical Examinations'!$A$1:$J$2336,9,FALSE)</f>
        <v>Obesity</v>
      </c>
      <c r="K682" s="18" t="str">
        <f>VLOOKUP($A682,'Medical Examinations'!$A$1:$J$2336,10,FALSE)</f>
        <v>Diabetes</v>
      </c>
      <c r="L682" s="18" t="str">
        <f>VLOOKUP($A682,'Hospitalisation Details'!$A$2:$K$2338,10,FALSE)</f>
        <v>14-Oct-1963</v>
      </c>
      <c r="M682" s="40">
        <f>VLOOKUP($A682,'Hospitalisation Details'!$A$2:$K$2338,6,FALSE)</f>
        <v>14590.63</v>
      </c>
      <c r="N682" s="18" t="str">
        <f>VLOOKUP($A682,'Hospitalisation Details'!$A$2:$K$2338,7,FALSE)</f>
        <v>tier - 2</v>
      </c>
      <c r="O682" s="18" t="str">
        <f>VLOOKUP($A682,'Hospitalisation Details'!$A$2:$K$2338,8,FALSE)</f>
        <v>tier - 1</v>
      </c>
      <c r="P682" s="18" t="str">
        <f>VLOOKUP($A682,'Hospitalisation Details'!$A$2:$K$2338,9,FALSE)</f>
        <v>R1024</v>
      </c>
      <c r="Q682" s="43">
        <f>VLOOKUP($A682,'Hospitalisation Details'!$A$2:$K$2338,11,FALSE)</f>
        <v>59</v>
      </c>
    </row>
    <row r="683" spans="1:17" ht="15.75">
      <c r="A683" s="42" t="s">
        <v>1688</v>
      </c>
      <c r="B683" s="6" t="s">
        <v>3024</v>
      </c>
      <c r="C683" s="18">
        <f>VLOOKUP($A683,'Medical Examinations'!$A$1:$J$2336,2,FALSE)</f>
        <v>32.729999999999997</v>
      </c>
      <c r="D683" s="18">
        <f>VLOOKUP($A683,'Medical Examinations'!$A$1:$J$2336,3,FALSE)</f>
        <v>7.03</v>
      </c>
      <c r="E683" s="18" t="str">
        <f>VLOOKUP($A683,'Medical Examinations'!$A$1:$J$2336,4,FALSE)</f>
        <v>No</v>
      </c>
      <c r="F683" s="18" t="str">
        <f>VLOOKUP($A683,'Medical Examinations'!$A$1:$J$2336,5,FALSE)</f>
        <v>No</v>
      </c>
      <c r="G683" s="18" t="str">
        <f>VLOOKUP($A683,'Medical Examinations'!$A$1:$J$2336,6,FALSE)</f>
        <v>No</v>
      </c>
      <c r="H683" s="18">
        <f>VLOOKUP($A683,'Medical Examinations'!$A$1:$J$2336,7,FALSE)</f>
        <v>0</v>
      </c>
      <c r="I683" s="18" t="str">
        <f>VLOOKUP($A683,'Medical Examinations'!$A$1:$J$2336,8,FALSE)</f>
        <v>No</v>
      </c>
      <c r="J683" s="18" t="str">
        <f>VLOOKUP($A683,'Medical Examinations'!$A$1:$J$2336,9,FALSE)</f>
        <v>Obesity</v>
      </c>
      <c r="K683" s="18" t="str">
        <f>VLOOKUP($A683,'Medical Examinations'!$A$1:$J$2336,10,FALSE)</f>
        <v>Diabetes</v>
      </c>
      <c r="L683" s="18" t="str">
        <f>VLOOKUP($A683,'Hospitalisation Details'!$A$2:$K$2338,10,FALSE)</f>
        <v>3-Dec-1962</v>
      </c>
      <c r="M683" s="40">
        <f>VLOOKUP($A683,'Hospitalisation Details'!$A$2:$K$2338,6,FALSE)</f>
        <v>14574.64</v>
      </c>
      <c r="N683" s="18" t="str">
        <f>VLOOKUP($A683,'Hospitalisation Details'!$A$2:$K$2338,7,FALSE)</f>
        <v>tier - 2</v>
      </c>
      <c r="O683" s="18" t="str">
        <f>VLOOKUP($A683,'Hospitalisation Details'!$A$2:$K$2338,8,FALSE)</f>
        <v>tier - 1</v>
      </c>
      <c r="P683" s="18" t="str">
        <f>VLOOKUP($A683,'Hospitalisation Details'!$A$2:$K$2338,9,FALSE)</f>
        <v>R1025</v>
      </c>
      <c r="Q683" s="43">
        <f>VLOOKUP($A683,'Hospitalisation Details'!$A$2:$K$2338,11,FALSE)</f>
        <v>60</v>
      </c>
    </row>
    <row r="684" spans="1:17" ht="15.75" hidden="1">
      <c r="A684" s="41" t="s">
        <v>1687</v>
      </c>
      <c r="B684" s="39" t="s">
        <v>3025</v>
      </c>
      <c r="C684" s="18">
        <f>VLOOKUP($A684,'Medical Examinations'!$A$1:$J$2336,2,FALSE)</f>
        <v>20.52</v>
      </c>
      <c r="D684" s="18">
        <f>VLOOKUP($A684,'Medical Examinations'!$A$1:$J$2336,3,FALSE)</f>
        <v>5.45</v>
      </c>
      <c r="E684" s="18" t="str">
        <f>VLOOKUP($A684,'Medical Examinations'!$A$1:$J$2336,4,FALSE)</f>
        <v>No</v>
      </c>
      <c r="F684" s="18" t="str">
        <f>VLOOKUP($A684,'Medical Examinations'!$A$1:$J$2336,5,FALSE)</f>
        <v>No</v>
      </c>
      <c r="G684" s="18" t="str">
        <f>VLOOKUP($A684,'Medical Examinations'!$A$1:$J$2336,6,FALSE)</f>
        <v>No</v>
      </c>
      <c r="H684" s="18">
        <f>VLOOKUP($A684,'Medical Examinations'!$A$1:$J$2336,7,FALSE)</f>
        <v>1</v>
      </c>
      <c r="I684" s="18" t="str">
        <f>VLOOKUP($A684,'Medical Examinations'!$A$1:$J$2336,8,FALSE)</f>
        <v>yes</v>
      </c>
      <c r="J684" s="18" t="str">
        <f>VLOOKUP($A684,'Medical Examinations'!$A$1:$J$2336,9,FALSE)</f>
        <v>Healthy Weight</v>
      </c>
      <c r="K684" s="18" t="str">
        <f>VLOOKUP($A684,'Medical Examinations'!$A$1:$J$2336,10,FALSE)</f>
        <v>Normal</v>
      </c>
      <c r="L684" s="18" t="str">
        <f>VLOOKUP($A684,'Hospitalisation Details'!$A$2:$K$2338,10,FALSE)</f>
        <v>12-Sep-1998</v>
      </c>
      <c r="M684" s="40">
        <f>VLOOKUP($A684,'Hospitalisation Details'!$A$2:$K$2338,6,FALSE)</f>
        <v>14571.89</v>
      </c>
      <c r="N684" s="18" t="str">
        <f>VLOOKUP($A684,'Hospitalisation Details'!$A$2:$K$2338,7,FALSE)</f>
        <v>tier - 2</v>
      </c>
      <c r="O684" s="18" t="str">
        <f>VLOOKUP($A684,'Hospitalisation Details'!$A$2:$K$2338,8,FALSE)</f>
        <v>tier - 1</v>
      </c>
      <c r="P684" s="18" t="str">
        <f>VLOOKUP($A684,'Hospitalisation Details'!$A$2:$K$2338,9,FALSE)</f>
        <v>R1024</v>
      </c>
      <c r="Q684" s="43">
        <f>VLOOKUP($A684,'Hospitalisation Details'!$A$2:$K$2338,11,FALSE)</f>
        <v>24</v>
      </c>
    </row>
    <row r="685" spans="1:17" ht="15.75">
      <c r="A685" s="42" t="s">
        <v>1686</v>
      </c>
      <c r="B685" s="6" t="s">
        <v>3026</v>
      </c>
      <c r="C685" s="18">
        <f>VLOOKUP($A685,'Medical Examinations'!$A$1:$J$2336,2,FALSE)</f>
        <v>51.72</v>
      </c>
      <c r="D685" s="18">
        <f>VLOOKUP($A685,'Medical Examinations'!$A$1:$J$2336,3,FALSE)</f>
        <v>5.76</v>
      </c>
      <c r="E685" s="18" t="str">
        <f>VLOOKUP($A685,'Medical Examinations'!$A$1:$J$2336,4,FALSE)</f>
        <v>No</v>
      </c>
      <c r="F685" s="18" t="str">
        <f>VLOOKUP($A685,'Medical Examinations'!$A$1:$J$2336,5,FALSE)</f>
        <v>No</v>
      </c>
      <c r="G685" s="18" t="str">
        <f>VLOOKUP($A685,'Medical Examinations'!$A$1:$J$2336,6,FALSE)</f>
        <v>No</v>
      </c>
      <c r="H685" s="18">
        <f>VLOOKUP($A685,'Medical Examinations'!$A$1:$J$2336,7,FALSE)</f>
        <v>0</v>
      </c>
      <c r="I685" s="18" t="str">
        <f>VLOOKUP($A685,'Medical Examinations'!$A$1:$J$2336,8,FALSE)</f>
        <v>No</v>
      </c>
      <c r="J685" s="18" t="str">
        <f>VLOOKUP($A685,'Medical Examinations'!$A$1:$J$2336,9,FALSE)</f>
        <v>Obesity</v>
      </c>
      <c r="K685" s="18" t="str">
        <f>VLOOKUP($A685,'Medical Examinations'!$A$1:$J$2336,10,FALSE)</f>
        <v>Prediabetes</v>
      </c>
      <c r="L685" s="18" t="str">
        <f>VLOOKUP($A685,'Hospitalisation Details'!$A$2:$K$2338,10,FALSE)</f>
        <v>14-Jul-1989</v>
      </c>
      <c r="M685" s="40">
        <f>VLOOKUP($A685,'Hospitalisation Details'!$A$2:$K$2338,6,FALSE)</f>
        <v>14547.26</v>
      </c>
      <c r="N685" s="18" t="str">
        <f>VLOOKUP($A685,'Hospitalisation Details'!$A$2:$K$2338,7,FALSE)</f>
        <v>tier - 2</v>
      </c>
      <c r="O685" s="18" t="str">
        <f>VLOOKUP($A685,'Hospitalisation Details'!$A$2:$K$2338,8,FALSE)</f>
        <v>tier - 3</v>
      </c>
      <c r="P685" s="18" t="str">
        <f>VLOOKUP($A685,'Hospitalisation Details'!$A$2:$K$2338,9,FALSE)</f>
        <v>R1011</v>
      </c>
      <c r="Q685" s="43">
        <f>VLOOKUP($A685,'Hospitalisation Details'!$A$2:$K$2338,11,FALSE)</f>
        <v>33</v>
      </c>
    </row>
    <row r="686" spans="1:17" ht="15.75">
      <c r="A686" s="41" t="s">
        <v>1685</v>
      </c>
      <c r="B686" s="39" t="s">
        <v>3027</v>
      </c>
      <c r="C686" s="18">
        <f>VLOOKUP($A686,'Medical Examinations'!$A$1:$J$2336,2,FALSE)</f>
        <v>50.2</v>
      </c>
      <c r="D686" s="18">
        <f>VLOOKUP($A686,'Medical Examinations'!$A$1:$J$2336,3,FALSE)</f>
        <v>5.4</v>
      </c>
      <c r="E686" s="18" t="str">
        <f>VLOOKUP($A686,'Medical Examinations'!$A$1:$J$2336,4,FALSE)</f>
        <v>No</v>
      </c>
      <c r="F686" s="18" t="str">
        <f>VLOOKUP($A686,'Medical Examinations'!$A$1:$J$2336,5,FALSE)</f>
        <v>No</v>
      </c>
      <c r="G686" s="18" t="str">
        <f>VLOOKUP($A686,'Medical Examinations'!$A$1:$J$2336,6,FALSE)</f>
        <v>No</v>
      </c>
      <c r="H686" s="18">
        <f>VLOOKUP($A686,'Medical Examinations'!$A$1:$J$2336,7,FALSE)</f>
        <v>0</v>
      </c>
      <c r="I686" s="18" t="str">
        <f>VLOOKUP($A686,'Medical Examinations'!$A$1:$J$2336,8,FALSE)</f>
        <v>No</v>
      </c>
      <c r="J686" s="18" t="str">
        <f>VLOOKUP($A686,'Medical Examinations'!$A$1:$J$2336,9,FALSE)</f>
        <v>Obesity</v>
      </c>
      <c r="K686" s="18" t="str">
        <f>VLOOKUP($A686,'Medical Examinations'!$A$1:$J$2336,10,FALSE)</f>
        <v>Normal</v>
      </c>
      <c r="L686" s="18" t="str">
        <f>VLOOKUP($A686,'Hospitalisation Details'!$A$2:$K$2338,10,FALSE)</f>
        <v>22-Jul-1989</v>
      </c>
      <c r="M686" s="40">
        <f>VLOOKUP($A686,'Hospitalisation Details'!$A$2:$K$2338,6,FALSE)</f>
        <v>14507.46</v>
      </c>
      <c r="N686" s="18" t="str">
        <f>VLOOKUP($A686,'Hospitalisation Details'!$A$2:$K$2338,7,FALSE)</f>
        <v>tier - 2</v>
      </c>
      <c r="O686" s="18" t="str">
        <f>VLOOKUP($A686,'Hospitalisation Details'!$A$2:$K$2338,8,FALSE)</f>
        <v>tier - 3</v>
      </c>
      <c r="P686" s="18" t="str">
        <f>VLOOKUP($A686,'Hospitalisation Details'!$A$2:$K$2338,9,FALSE)</f>
        <v>R1012</v>
      </c>
      <c r="Q686" s="43">
        <f>VLOOKUP($A686,'Hospitalisation Details'!$A$2:$K$2338,11,FALSE)</f>
        <v>33</v>
      </c>
    </row>
    <row r="687" spans="1:17" ht="15.75">
      <c r="A687" s="42" t="s">
        <v>1684</v>
      </c>
      <c r="B687" s="6" t="s">
        <v>3028</v>
      </c>
      <c r="C687" s="18">
        <f>VLOOKUP($A687,'Medical Examinations'!$A$1:$J$2336,2,FALSE)</f>
        <v>25.52</v>
      </c>
      <c r="D687" s="18">
        <f>VLOOKUP($A687,'Medical Examinations'!$A$1:$J$2336,3,FALSE)</f>
        <v>6.35</v>
      </c>
      <c r="E687" s="18" t="str">
        <f>VLOOKUP($A687,'Medical Examinations'!$A$1:$J$2336,4,FALSE)</f>
        <v>No</v>
      </c>
      <c r="F687" s="18" t="str">
        <f>VLOOKUP($A687,'Medical Examinations'!$A$1:$J$2336,5,FALSE)</f>
        <v>No</v>
      </c>
      <c r="G687" s="18" t="str">
        <f>VLOOKUP($A687,'Medical Examinations'!$A$1:$J$2336,6,FALSE)</f>
        <v>Yes</v>
      </c>
      <c r="H687" s="18">
        <f>VLOOKUP($A687,'Medical Examinations'!$A$1:$J$2336,7,FALSE)</f>
        <v>1</v>
      </c>
      <c r="I687" s="18" t="str">
        <f>VLOOKUP($A687,'Medical Examinations'!$A$1:$J$2336,8,FALSE)</f>
        <v>No</v>
      </c>
      <c r="J687" s="18" t="str">
        <f>VLOOKUP($A687,'Medical Examinations'!$A$1:$J$2336,9,FALSE)</f>
        <v>OverWeight</v>
      </c>
      <c r="K687" s="18" t="str">
        <f>VLOOKUP($A687,'Medical Examinations'!$A$1:$J$2336,10,FALSE)</f>
        <v>Prediabetes</v>
      </c>
      <c r="L687" s="18" t="str">
        <f>VLOOKUP($A687,'Hospitalisation Details'!$A$2:$K$2338,10,FALSE)</f>
        <v>20-Oct-1979</v>
      </c>
      <c r="M687" s="40">
        <f>VLOOKUP($A687,'Hospitalisation Details'!$A$2:$K$2338,6,FALSE)</f>
        <v>14478.33</v>
      </c>
      <c r="N687" s="18" t="str">
        <f>VLOOKUP($A687,'Hospitalisation Details'!$A$2:$K$2338,7,FALSE)</f>
        <v>tier - 2</v>
      </c>
      <c r="O687" s="18" t="str">
        <f>VLOOKUP($A687,'Hospitalisation Details'!$A$2:$K$2338,8,FALSE)</f>
        <v>tier - 2</v>
      </c>
      <c r="P687" s="18" t="str">
        <f>VLOOKUP($A687,'Hospitalisation Details'!$A$2:$K$2338,9,FALSE)</f>
        <v>R1013</v>
      </c>
      <c r="Q687" s="43">
        <f>VLOOKUP($A687,'Hospitalisation Details'!$A$2:$K$2338,11,FALSE)</f>
        <v>43</v>
      </c>
    </row>
    <row r="688" spans="1:17" ht="15.75">
      <c r="A688" s="41" t="s">
        <v>1683</v>
      </c>
      <c r="B688" s="39" t="s">
        <v>3029</v>
      </c>
      <c r="C688" s="18">
        <f>VLOOKUP($A688,'Medical Examinations'!$A$1:$J$2336,2,FALSE)</f>
        <v>35.200000000000003</v>
      </c>
      <c r="D688" s="18">
        <f>VLOOKUP($A688,'Medical Examinations'!$A$1:$J$2336,3,FALSE)</f>
        <v>6.26</v>
      </c>
      <c r="E688" s="18" t="str">
        <f>VLOOKUP($A688,'Medical Examinations'!$A$1:$J$2336,4,FALSE)</f>
        <v>Yes</v>
      </c>
      <c r="F688" s="18" t="str">
        <f>VLOOKUP($A688,'Medical Examinations'!$A$1:$J$2336,5,FALSE)</f>
        <v>No</v>
      </c>
      <c r="G688" s="18" t="str">
        <f>VLOOKUP($A688,'Medical Examinations'!$A$1:$J$2336,6,FALSE)</f>
        <v>No</v>
      </c>
      <c r="H688" s="18">
        <f>VLOOKUP($A688,'Medical Examinations'!$A$1:$J$2336,7,FALSE)</f>
        <v>2</v>
      </c>
      <c r="I688" s="18" t="str">
        <f>VLOOKUP($A688,'Medical Examinations'!$A$1:$J$2336,8,FALSE)</f>
        <v>No</v>
      </c>
      <c r="J688" s="18" t="str">
        <f>VLOOKUP($A688,'Medical Examinations'!$A$1:$J$2336,9,FALSE)</f>
        <v>Obesity</v>
      </c>
      <c r="K688" s="18" t="str">
        <f>VLOOKUP($A688,'Medical Examinations'!$A$1:$J$2336,10,FALSE)</f>
        <v>Prediabetes</v>
      </c>
      <c r="L688" s="18" t="str">
        <f>VLOOKUP($A688,'Hospitalisation Details'!$A$2:$K$2338,10,FALSE)</f>
        <v>20-Nov-1959</v>
      </c>
      <c r="M688" s="40">
        <f>VLOOKUP($A688,'Hospitalisation Details'!$A$2:$K$2338,6,FALSE)</f>
        <v>14474.68</v>
      </c>
      <c r="N688" s="18" t="str">
        <f>VLOOKUP($A688,'Hospitalisation Details'!$A$2:$K$2338,7,FALSE)</f>
        <v>tier - 2</v>
      </c>
      <c r="O688" s="18" t="str">
        <f>VLOOKUP($A688,'Hospitalisation Details'!$A$2:$K$2338,8,FALSE)</f>
        <v>tier - 2</v>
      </c>
      <c r="P688" s="18" t="str">
        <f>VLOOKUP($A688,'Hospitalisation Details'!$A$2:$K$2338,9,FALSE)</f>
        <v>R1013</v>
      </c>
      <c r="Q688" s="43">
        <f>VLOOKUP($A688,'Hospitalisation Details'!$A$2:$K$2338,11,FALSE)</f>
        <v>63</v>
      </c>
    </row>
    <row r="689" spans="1:17" ht="15.75">
      <c r="A689" s="42" t="s">
        <v>1682</v>
      </c>
      <c r="B689" s="6" t="s">
        <v>3030</v>
      </c>
      <c r="C689" s="18">
        <f>VLOOKUP($A689,'Medical Examinations'!$A$1:$J$2336,2,FALSE)</f>
        <v>41.26</v>
      </c>
      <c r="D689" s="18">
        <f>VLOOKUP($A689,'Medical Examinations'!$A$1:$J$2336,3,FALSE)</f>
        <v>5.97</v>
      </c>
      <c r="E689" s="18" t="str">
        <f>VLOOKUP($A689,'Medical Examinations'!$A$1:$J$2336,4,FALSE)</f>
        <v>Yes</v>
      </c>
      <c r="F689" s="18" t="str">
        <f>VLOOKUP($A689,'Medical Examinations'!$A$1:$J$2336,5,FALSE)</f>
        <v>No</v>
      </c>
      <c r="G689" s="18" t="str">
        <f>VLOOKUP($A689,'Medical Examinations'!$A$1:$J$2336,6,FALSE)</f>
        <v>No</v>
      </c>
      <c r="H689" s="18">
        <f>VLOOKUP($A689,'Medical Examinations'!$A$1:$J$2336,7,FALSE)</f>
        <v>0</v>
      </c>
      <c r="I689" s="18" t="str">
        <f>VLOOKUP($A689,'Medical Examinations'!$A$1:$J$2336,8,FALSE)</f>
        <v>No</v>
      </c>
      <c r="J689" s="18" t="str">
        <f>VLOOKUP($A689,'Medical Examinations'!$A$1:$J$2336,9,FALSE)</f>
        <v>Obesity</v>
      </c>
      <c r="K689" s="18" t="str">
        <f>VLOOKUP($A689,'Medical Examinations'!$A$1:$J$2336,10,FALSE)</f>
        <v>Prediabetes</v>
      </c>
      <c r="L689" s="18" t="str">
        <f>VLOOKUP($A689,'Hospitalisation Details'!$A$2:$K$2338,10,FALSE)</f>
        <v>27-Nov-1976</v>
      </c>
      <c r="M689" s="40">
        <f>VLOOKUP($A689,'Hospitalisation Details'!$A$2:$K$2338,6,FALSE)</f>
        <v>14470.01</v>
      </c>
      <c r="N689" s="18" t="str">
        <f>VLOOKUP($A689,'Hospitalisation Details'!$A$2:$K$2338,7,FALSE)</f>
        <v>tier - 2</v>
      </c>
      <c r="O689" s="18" t="str">
        <f>VLOOKUP($A689,'Hospitalisation Details'!$A$2:$K$2338,8,FALSE)</f>
        <v>tier - 3</v>
      </c>
      <c r="P689" s="18" t="str">
        <f>VLOOKUP($A689,'Hospitalisation Details'!$A$2:$K$2338,9,FALSE)</f>
        <v>R1012</v>
      </c>
      <c r="Q689" s="43">
        <f>VLOOKUP($A689,'Hospitalisation Details'!$A$2:$K$2338,11,FALSE)</f>
        <v>46</v>
      </c>
    </row>
    <row r="690" spans="1:17" ht="15.75" hidden="1">
      <c r="A690" s="41" t="s">
        <v>1681</v>
      </c>
      <c r="B690" s="39" t="s">
        <v>3031</v>
      </c>
      <c r="C690" s="18">
        <f>VLOOKUP($A690,'Medical Examinations'!$A$1:$J$2336,2,FALSE)</f>
        <v>17.195</v>
      </c>
      <c r="D690" s="18">
        <f>VLOOKUP($A690,'Medical Examinations'!$A$1:$J$2336,3,FALSE)</f>
        <v>5.29</v>
      </c>
      <c r="E690" s="18" t="str">
        <f>VLOOKUP($A690,'Medical Examinations'!$A$1:$J$2336,4,FALSE)</f>
        <v>Yes</v>
      </c>
      <c r="F690" s="18" t="str">
        <f>VLOOKUP($A690,'Medical Examinations'!$A$1:$J$2336,5,FALSE)</f>
        <v>No</v>
      </c>
      <c r="G690" s="18" t="str">
        <f>VLOOKUP($A690,'Medical Examinations'!$A$1:$J$2336,6,FALSE)</f>
        <v>No</v>
      </c>
      <c r="H690" s="18">
        <f>VLOOKUP($A690,'Medical Examinations'!$A$1:$J$2336,7,FALSE)</f>
        <v>0</v>
      </c>
      <c r="I690" s="18" t="str">
        <f>VLOOKUP($A690,'Medical Examinations'!$A$1:$J$2336,8,FALSE)</f>
        <v>Yes</v>
      </c>
      <c r="J690" s="18" t="str">
        <f>VLOOKUP($A690,'Medical Examinations'!$A$1:$J$2336,9,FALSE)</f>
        <v>UnderWeight</v>
      </c>
      <c r="K690" s="18" t="str">
        <f>VLOOKUP($A690,'Medical Examinations'!$A$1:$J$2336,10,FALSE)</f>
        <v>Normal</v>
      </c>
      <c r="L690" s="18" t="str">
        <f>VLOOKUP($A690,'Hospitalisation Details'!$A$2:$K$2338,10,FALSE)</f>
        <v>10-Nov-1996</v>
      </c>
      <c r="M690" s="40">
        <f>VLOOKUP($A690,'Hospitalisation Details'!$A$2:$K$2338,6,FALSE)</f>
        <v>14455.64</v>
      </c>
      <c r="N690" s="18" t="str">
        <f>VLOOKUP($A690,'Hospitalisation Details'!$A$2:$K$2338,7,FALSE)</f>
        <v>tier - 2</v>
      </c>
      <c r="O690" s="18" t="str">
        <f>VLOOKUP($A690,'Hospitalisation Details'!$A$2:$K$2338,8,FALSE)</f>
        <v>tier - 3</v>
      </c>
      <c r="P690" s="18" t="str">
        <f>VLOOKUP($A690,'Hospitalisation Details'!$A$2:$K$2338,9,FALSE)</f>
        <v>R1024</v>
      </c>
      <c r="Q690" s="43">
        <f>VLOOKUP($A690,'Hospitalisation Details'!$A$2:$K$2338,11,FALSE)</f>
        <v>26</v>
      </c>
    </row>
    <row r="691" spans="1:17" ht="15.75">
      <c r="A691" s="42" t="s">
        <v>1680</v>
      </c>
      <c r="B691" s="6" t="s">
        <v>3032</v>
      </c>
      <c r="C691" s="18">
        <f>VLOOKUP($A691,'Medical Examinations'!$A$1:$J$2336,2,FALSE)</f>
        <v>23.085000000000001</v>
      </c>
      <c r="D691" s="18">
        <f>VLOOKUP($A691,'Medical Examinations'!$A$1:$J$2336,3,FALSE)</f>
        <v>4.2699999999999996</v>
      </c>
      <c r="E691" s="18" t="str">
        <f>VLOOKUP($A691,'Medical Examinations'!$A$1:$J$2336,4,FALSE)</f>
        <v>Yes</v>
      </c>
      <c r="F691" s="18" t="str">
        <f>VLOOKUP($A691,'Medical Examinations'!$A$1:$J$2336,5,FALSE)</f>
        <v>No</v>
      </c>
      <c r="G691" s="18" t="str">
        <f>VLOOKUP($A691,'Medical Examinations'!$A$1:$J$2336,6,FALSE)</f>
        <v>No</v>
      </c>
      <c r="H691" s="18">
        <f>VLOOKUP($A691,'Medical Examinations'!$A$1:$J$2336,7,FALSE)</f>
        <v>2</v>
      </c>
      <c r="I691" s="18" t="str">
        <f>VLOOKUP($A691,'Medical Examinations'!$A$1:$J$2336,8,FALSE)</f>
        <v>No</v>
      </c>
      <c r="J691" s="18" t="str">
        <f>VLOOKUP($A691,'Medical Examinations'!$A$1:$J$2336,9,FALSE)</f>
        <v>Healthy Weight</v>
      </c>
      <c r="K691" s="18" t="str">
        <f>VLOOKUP($A691,'Medical Examinations'!$A$1:$J$2336,10,FALSE)</f>
        <v>Normal</v>
      </c>
      <c r="L691" s="18" t="str">
        <f>VLOOKUP($A691,'Hospitalisation Details'!$A$2:$K$2338,10,FALSE)</f>
        <v>3-Aug-1959</v>
      </c>
      <c r="M691" s="40">
        <f>VLOOKUP($A691,'Hospitalisation Details'!$A$2:$K$2338,6,FALSE)</f>
        <v>14451.84</v>
      </c>
      <c r="N691" s="18" t="str">
        <f>VLOOKUP($A691,'Hospitalisation Details'!$A$2:$K$2338,7,FALSE)</f>
        <v>tier - 2</v>
      </c>
      <c r="O691" s="18" t="str">
        <f>VLOOKUP($A691,'Hospitalisation Details'!$A$2:$K$2338,8,FALSE)</f>
        <v>tier - 3</v>
      </c>
      <c r="P691" s="18" t="str">
        <f>VLOOKUP($A691,'Hospitalisation Details'!$A$2:$K$2338,9,FALSE)</f>
        <v>R1023</v>
      </c>
      <c r="Q691" s="43">
        <f>VLOOKUP($A691,'Hospitalisation Details'!$A$2:$K$2338,11,FALSE)</f>
        <v>63</v>
      </c>
    </row>
    <row r="692" spans="1:17" ht="15.75">
      <c r="A692" s="41" t="s">
        <v>1679</v>
      </c>
      <c r="B692" s="39" t="s">
        <v>3033</v>
      </c>
      <c r="C692" s="18">
        <f>VLOOKUP($A692,'Medical Examinations'!$A$1:$J$2336,2,FALSE)</f>
        <v>21.66</v>
      </c>
      <c r="D692" s="18">
        <f>VLOOKUP($A692,'Medical Examinations'!$A$1:$J$2336,3,FALSE)</f>
        <v>5.2</v>
      </c>
      <c r="E692" s="18" t="str">
        <f>VLOOKUP($A692,'Medical Examinations'!$A$1:$J$2336,4,FALSE)</f>
        <v>Yes</v>
      </c>
      <c r="F692" s="18" t="str">
        <f>VLOOKUP($A692,'Medical Examinations'!$A$1:$J$2336,5,FALSE)</f>
        <v>No</v>
      </c>
      <c r="G692" s="18" t="str">
        <f>VLOOKUP($A692,'Medical Examinations'!$A$1:$J$2336,6,FALSE)</f>
        <v>No</v>
      </c>
      <c r="H692" s="18">
        <f>VLOOKUP($A692,'Medical Examinations'!$A$1:$J$2336,7,FALSE)</f>
        <v>2</v>
      </c>
      <c r="I692" s="18" t="str">
        <f>VLOOKUP($A692,'Medical Examinations'!$A$1:$J$2336,8,FALSE)</f>
        <v>No</v>
      </c>
      <c r="J692" s="18" t="str">
        <f>VLOOKUP($A692,'Medical Examinations'!$A$1:$J$2336,9,FALSE)</f>
        <v>Healthy Weight</v>
      </c>
      <c r="K692" s="18" t="str">
        <f>VLOOKUP($A692,'Medical Examinations'!$A$1:$J$2336,10,FALSE)</f>
        <v>Normal</v>
      </c>
      <c r="L692" s="18" t="str">
        <f>VLOOKUP($A692,'Hospitalisation Details'!$A$2:$K$2338,10,FALSE)</f>
        <v>29-Jun-1959</v>
      </c>
      <c r="M692" s="40">
        <f>VLOOKUP($A692,'Hospitalisation Details'!$A$2:$K$2338,6,FALSE)</f>
        <v>14449.85</v>
      </c>
      <c r="N692" s="18" t="str">
        <f>VLOOKUP($A692,'Hospitalisation Details'!$A$2:$K$2338,7,FALSE)</f>
        <v>tier - 2</v>
      </c>
      <c r="O692" s="18" t="str">
        <f>VLOOKUP($A692,'Hospitalisation Details'!$A$2:$K$2338,8,FALSE)</f>
        <v>tier - 1</v>
      </c>
      <c r="P692" s="18" t="str">
        <f>VLOOKUP($A692,'Hospitalisation Details'!$A$2:$K$2338,9,FALSE)</f>
        <v>R1024</v>
      </c>
      <c r="Q692" s="43">
        <f>VLOOKUP($A692,'Hospitalisation Details'!$A$2:$K$2338,11,FALSE)</f>
        <v>63</v>
      </c>
    </row>
    <row r="693" spans="1:17" ht="15.75">
      <c r="A693" s="42" t="s">
        <v>1678</v>
      </c>
      <c r="B693" s="6" t="s">
        <v>3034</v>
      </c>
      <c r="C693" s="18">
        <f>VLOOKUP($A693,'Medical Examinations'!$A$1:$J$2336,2,FALSE)</f>
        <v>36.47</v>
      </c>
      <c r="D693" s="18">
        <f>VLOOKUP($A693,'Medical Examinations'!$A$1:$J$2336,3,FALSE)</f>
        <v>8.23</v>
      </c>
      <c r="E693" s="18" t="str">
        <f>VLOOKUP($A693,'Medical Examinations'!$A$1:$J$2336,4,FALSE)</f>
        <v>Yes</v>
      </c>
      <c r="F693" s="18" t="str">
        <f>VLOOKUP($A693,'Medical Examinations'!$A$1:$J$2336,5,FALSE)</f>
        <v>No</v>
      </c>
      <c r="G693" s="18" t="str">
        <f>VLOOKUP($A693,'Medical Examinations'!$A$1:$J$2336,6,FALSE)</f>
        <v>No</v>
      </c>
      <c r="H693" s="18">
        <f>VLOOKUP($A693,'Medical Examinations'!$A$1:$J$2336,7,FALSE)</f>
        <v>0</v>
      </c>
      <c r="I693" s="18" t="str">
        <f>VLOOKUP($A693,'Medical Examinations'!$A$1:$J$2336,8,FALSE)</f>
        <v>No</v>
      </c>
      <c r="J693" s="18" t="str">
        <f>VLOOKUP($A693,'Medical Examinations'!$A$1:$J$2336,9,FALSE)</f>
        <v>Obesity</v>
      </c>
      <c r="K693" s="18" t="str">
        <f>VLOOKUP($A693,'Medical Examinations'!$A$1:$J$2336,10,FALSE)</f>
        <v>Diabetes</v>
      </c>
      <c r="L693" s="18" t="str">
        <f>VLOOKUP($A693,'Hospitalisation Details'!$A$2:$K$2338,10,FALSE)</f>
        <v>4-Nov-1967</v>
      </c>
      <c r="M693" s="40">
        <f>VLOOKUP($A693,'Hospitalisation Details'!$A$2:$K$2338,6,FALSE)</f>
        <v>14427.63</v>
      </c>
      <c r="N693" s="18" t="str">
        <f>VLOOKUP($A693,'Hospitalisation Details'!$A$2:$K$2338,7,FALSE)</f>
        <v>tier - 2</v>
      </c>
      <c r="O693" s="18" t="str">
        <f>VLOOKUP($A693,'Hospitalisation Details'!$A$2:$K$2338,8,FALSE)</f>
        <v>tier - 2</v>
      </c>
      <c r="P693" s="18" t="str">
        <f>VLOOKUP($A693,'Hospitalisation Details'!$A$2:$K$2338,9,FALSE)</f>
        <v>R1021</v>
      </c>
      <c r="Q693" s="43">
        <f>VLOOKUP($A693,'Hospitalisation Details'!$A$2:$K$2338,11,FALSE)</f>
        <v>55</v>
      </c>
    </row>
    <row r="694" spans="1:17" ht="15.75">
      <c r="A694" s="41" t="s">
        <v>1677</v>
      </c>
      <c r="B694" s="39" t="s">
        <v>3035</v>
      </c>
      <c r="C694" s="18">
        <f>VLOOKUP($A694,'Medical Examinations'!$A$1:$J$2336,2,FALSE)</f>
        <v>36.08</v>
      </c>
      <c r="D694" s="18">
        <f>VLOOKUP($A694,'Medical Examinations'!$A$1:$J$2336,3,FALSE)</f>
        <v>10.33</v>
      </c>
      <c r="E694" s="18" t="str">
        <f>VLOOKUP($A694,'Medical Examinations'!$A$1:$J$2336,4,FALSE)</f>
        <v>Yes</v>
      </c>
      <c r="F694" s="18" t="str">
        <f>VLOOKUP($A694,'Medical Examinations'!$A$1:$J$2336,5,FALSE)</f>
        <v>No</v>
      </c>
      <c r="G694" s="18" t="str">
        <f>VLOOKUP($A694,'Medical Examinations'!$A$1:$J$2336,6,FALSE)</f>
        <v>No</v>
      </c>
      <c r="H694" s="18">
        <f>VLOOKUP($A694,'Medical Examinations'!$A$1:$J$2336,7,FALSE)</f>
        <v>0</v>
      </c>
      <c r="I694" s="18" t="str">
        <f>VLOOKUP($A694,'Medical Examinations'!$A$1:$J$2336,8,FALSE)</f>
        <v>No</v>
      </c>
      <c r="J694" s="18" t="str">
        <f>VLOOKUP($A694,'Medical Examinations'!$A$1:$J$2336,9,FALSE)</f>
        <v>Obesity</v>
      </c>
      <c r="K694" s="18" t="str">
        <f>VLOOKUP($A694,'Medical Examinations'!$A$1:$J$2336,10,FALSE)</f>
        <v>Diabetes</v>
      </c>
      <c r="L694" s="18" t="str">
        <f>VLOOKUP($A694,'Hospitalisation Details'!$A$2:$K$2338,10,FALSE)</f>
        <v>15-Aug-1967</v>
      </c>
      <c r="M694" s="40">
        <f>VLOOKUP($A694,'Hospitalisation Details'!$A$2:$K$2338,6,FALSE)</f>
        <v>14426.66</v>
      </c>
      <c r="N694" s="18" t="str">
        <f>VLOOKUP($A694,'Hospitalisation Details'!$A$2:$K$2338,7,FALSE)</f>
        <v>tier - 2</v>
      </c>
      <c r="O694" s="18" t="str">
        <f>VLOOKUP($A694,'Hospitalisation Details'!$A$2:$K$2338,8,FALSE)</f>
        <v>tier - 2</v>
      </c>
      <c r="P694" s="18" t="str">
        <f>VLOOKUP($A694,'Hospitalisation Details'!$A$2:$K$2338,9,FALSE)</f>
        <v>R1026</v>
      </c>
      <c r="Q694" s="43">
        <f>VLOOKUP($A694,'Hospitalisation Details'!$A$2:$K$2338,11,FALSE)</f>
        <v>55</v>
      </c>
    </row>
    <row r="695" spans="1:17" ht="15.75">
      <c r="A695" s="42" t="s">
        <v>1676</v>
      </c>
      <c r="B695" s="6" t="s">
        <v>3036</v>
      </c>
      <c r="C695" s="18">
        <f>VLOOKUP($A695,'Medical Examinations'!$A$1:$J$2336,2,FALSE)</f>
        <v>23.18</v>
      </c>
      <c r="D695" s="18">
        <f>VLOOKUP($A695,'Medical Examinations'!$A$1:$J$2336,3,FALSE)</f>
        <v>6.13</v>
      </c>
      <c r="E695" s="18" t="str">
        <f>VLOOKUP($A695,'Medical Examinations'!$A$1:$J$2336,4,FALSE)</f>
        <v>No</v>
      </c>
      <c r="F695" s="18" t="str">
        <f>VLOOKUP($A695,'Medical Examinations'!$A$1:$J$2336,5,FALSE)</f>
        <v>No</v>
      </c>
      <c r="G695" s="18" t="str">
        <f>VLOOKUP($A695,'Medical Examinations'!$A$1:$J$2336,6,FALSE)</f>
        <v>No</v>
      </c>
      <c r="H695" s="18">
        <f>VLOOKUP($A695,'Medical Examinations'!$A$1:$J$2336,7,FALSE)</f>
        <v>0</v>
      </c>
      <c r="I695" s="18" t="str">
        <f>VLOOKUP($A695,'Medical Examinations'!$A$1:$J$2336,8,FALSE)</f>
        <v>No</v>
      </c>
      <c r="J695" s="18" t="str">
        <f>VLOOKUP($A695,'Medical Examinations'!$A$1:$J$2336,9,FALSE)</f>
        <v>Healthy Weight</v>
      </c>
      <c r="K695" s="18" t="str">
        <f>VLOOKUP($A695,'Medical Examinations'!$A$1:$J$2336,10,FALSE)</f>
        <v>Prediabetes</v>
      </c>
      <c r="L695" s="18" t="str">
        <f>VLOOKUP($A695,'Hospitalisation Details'!$A$2:$K$2338,10,FALSE)</f>
        <v>10-Aug-1999</v>
      </c>
      <c r="M695" s="40">
        <f>VLOOKUP($A695,'Hospitalisation Details'!$A$2:$K$2338,6,FALSE)</f>
        <v>14426.07</v>
      </c>
      <c r="N695" s="18" t="str">
        <f>VLOOKUP($A695,'Hospitalisation Details'!$A$2:$K$2338,7,FALSE)</f>
        <v>tier - 2</v>
      </c>
      <c r="O695" s="18" t="str">
        <f>VLOOKUP($A695,'Hospitalisation Details'!$A$2:$K$2338,8,FALSE)</f>
        <v>tier - 1</v>
      </c>
      <c r="P695" s="18" t="str">
        <f>VLOOKUP($A695,'Hospitalisation Details'!$A$2:$K$2338,9,FALSE)</f>
        <v>R1012</v>
      </c>
      <c r="Q695" s="43">
        <f>VLOOKUP($A695,'Hospitalisation Details'!$A$2:$K$2338,11,FALSE)</f>
        <v>23</v>
      </c>
    </row>
    <row r="696" spans="1:17" ht="15.75">
      <c r="A696" s="41" t="s">
        <v>1675</v>
      </c>
      <c r="B696" s="39" t="s">
        <v>3037</v>
      </c>
      <c r="C696" s="18">
        <f>VLOOKUP($A696,'Medical Examinations'!$A$1:$J$2336,2,FALSE)</f>
        <v>39.159999999999997</v>
      </c>
      <c r="D696" s="18">
        <f>VLOOKUP($A696,'Medical Examinations'!$A$1:$J$2336,3,FALSE)</f>
        <v>8.08</v>
      </c>
      <c r="E696" s="18" t="str">
        <f>VLOOKUP($A696,'Medical Examinations'!$A$1:$J$2336,4,FALSE)</f>
        <v>No</v>
      </c>
      <c r="F696" s="18" t="str">
        <f>VLOOKUP($A696,'Medical Examinations'!$A$1:$J$2336,5,FALSE)</f>
        <v>No</v>
      </c>
      <c r="G696" s="18" t="str">
        <f>VLOOKUP($A696,'Medical Examinations'!$A$1:$J$2336,6,FALSE)</f>
        <v>No</v>
      </c>
      <c r="H696" s="18">
        <f>VLOOKUP($A696,'Medical Examinations'!$A$1:$J$2336,7,FALSE)</f>
        <v>3</v>
      </c>
      <c r="I696" s="18" t="str">
        <f>VLOOKUP($A696,'Medical Examinations'!$A$1:$J$2336,8,FALSE)</f>
        <v>No</v>
      </c>
      <c r="J696" s="18" t="str">
        <f>VLOOKUP($A696,'Medical Examinations'!$A$1:$J$2336,9,FALSE)</f>
        <v>Obesity</v>
      </c>
      <c r="K696" s="18" t="str">
        <f>VLOOKUP($A696,'Medical Examinations'!$A$1:$J$2336,10,FALSE)</f>
        <v>Diabetes</v>
      </c>
      <c r="L696" s="18" t="str">
        <f>VLOOKUP($A696,'Hospitalisation Details'!$A$2:$K$2338,10,FALSE)</f>
        <v>20-Sep-1958</v>
      </c>
      <c r="M696" s="40">
        <f>VLOOKUP($A696,'Hospitalisation Details'!$A$2:$K$2338,6,FALSE)</f>
        <v>14418.28</v>
      </c>
      <c r="N696" s="18" t="str">
        <f>VLOOKUP($A696,'Hospitalisation Details'!$A$2:$K$2338,7,FALSE)</f>
        <v>tier - 2</v>
      </c>
      <c r="O696" s="18" t="str">
        <f>VLOOKUP($A696,'Hospitalisation Details'!$A$2:$K$2338,8,FALSE)</f>
        <v>tier - 3</v>
      </c>
      <c r="P696" s="18" t="str">
        <f>VLOOKUP($A696,'Hospitalisation Details'!$A$2:$K$2338,9,FALSE)</f>
        <v>R1013</v>
      </c>
      <c r="Q696" s="43">
        <f>VLOOKUP($A696,'Hospitalisation Details'!$A$2:$K$2338,11,FALSE)</f>
        <v>64</v>
      </c>
    </row>
    <row r="697" spans="1:17" ht="15.75">
      <c r="A697" s="42" t="s">
        <v>1674</v>
      </c>
      <c r="B697" s="6" t="s">
        <v>3038</v>
      </c>
      <c r="C697" s="18">
        <f>VLOOKUP($A697,'Medical Examinations'!$A$1:$J$2336,2,FALSE)</f>
        <v>38.19</v>
      </c>
      <c r="D697" s="18">
        <f>VLOOKUP($A697,'Medical Examinations'!$A$1:$J$2336,3,FALSE)</f>
        <v>10.49</v>
      </c>
      <c r="E697" s="18" t="str">
        <f>VLOOKUP($A697,'Medical Examinations'!$A$1:$J$2336,4,FALSE)</f>
        <v>No</v>
      </c>
      <c r="F697" s="18" t="str">
        <f>VLOOKUP($A697,'Medical Examinations'!$A$1:$J$2336,5,FALSE)</f>
        <v>No</v>
      </c>
      <c r="G697" s="18" t="str">
        <f>VLOOKUP($A697,'Medical Examinations'!$A$1:$J$2336,6,FALSE)</f>
        <v>No</v>
      </c>
      <c r="H697" s="18">
        <f>VLOOKUP($A697,'Medical Examinations'!$A$1:$J$2336,7,FALSE)</f>
        <v>3</v>
      </c>
      <c r="I697" s="18" t="str">
        <f>VLOOKUP($A697,'Medical Examinations'!$A$1:$J$2336,8,FALSE)</f>
        <v>No</v>
      </c>
      <c r="J697" s="18" t="str">
        <f>VLOOKUP($A697,'Medical Examinations'!$A$1:$J$2336,9,FALSE)</f>
        <v>Obesity</v>
      </c>
      <c r="K697" s="18" t="str">
        <f>VLOOKUP($A697,'Medical Examinations'!$A$1:$J$2336,10,FALSE)</f>
        <v>Diabetes</v>
      </c>
      <c r="L697" s="18" t="str">
        <f>VLOOKUP($A697,'Hospitalisation Details'!$A$2:$K$2338,10,FALSE)</f>
        <v>29-Jul-1958</v>
      </c>
      <c r="M697" s="40">
        <f>VLOOKUP($A697,'Hospitalisation Details'!$A$2:$K$2338,6,FALSE)</f>
        <v>14410.93</v>
      </c>
      <c r="N697" s="18" t="str">
        <f>VLOOKUP($A697,'Hospitalisation Details'!$A$2:$K$2338,7,FALSE)</f>
        <v>tier - 2</v>
      </c>
      <c r="O697" s="18" t="str">
        <f>VLOOKUP($A697,'Hospitalisation Details'!$A$2:$K$2338,8,FALSE)</f>
        <v>tier - 2</v>
      </c>
      <c r="P697" s="18" t="str">
        <f>VLOOKUP($A697,'Hospitalisation Details'!$A$2:$K$2338,9,FALSE)</f>
        <v>R1016</v>
      </c>
      <c r="Q697" s="43">
        <f>VLOOKUP($A697,'Hospitalisation Details'!$A$2:$K$2338,11,FALSE)</f>
        <v>64</v>
      </c>
    </row>
    <row r="698" spans="1:17" ht="15.75">
      <c r="A698" s="41" t="s">
        <v>1673</v>
      </c>
      <c r="B698" s="39" t="s">
        <v>3039</v>
      </c>
      <c r="C698" s="18">
        <f>VLOOKUP($A698,'Medical Examinations'!$A$1:$J$2336,2,FALSE)</f>
        <v>26.41</v>
      </c>
      <c r="D698" s="18">
        <f>VLOOKUP($A698,'Medical Examinations'!$A$1:$J$2336,3,FALSE)</f>
        <v>8.11</v>
      </c>
      <c r="E698" s="18" t="str">
        <f>VLOOKUP($A698,'Medical Examinations'!$A$1:$J$2336,4,FALSE)</f>
        <v>No</v>
      </c>
      <c r="F698" s="18" t="str">
        <f>VLOOKUP($A698,'Medical Examinations'!$A$1:$J$2336,5,FALSE)</f>
        <v>No</v>
      </c>
      <c r="G698" s="18" t="str">
        <f>VLOOKUP($A698,'Medical Examinations'!$A$1:$J$2336,6,FALSE)</f>
        <v>No</v>
      </c>
      <c r="H698" s="18">
        <f>VLOOKUP($A698,'Medical Examinations'!$A$1:$J$2336,7,FALSE)</f>
        <v>3</v>
      </c>
      <c r="I698" s="18" t="str">
        <f>VLOOKUP($A698,'Medical Examinations'!$A$1:$J$2336,8,FALSE)</f>
        <v>No</v>
      </c>
      <c r="J698" s="18" t="str">
        <f>VLOOKUP($A698,'Medical Examinations'!$A$1:$J$2336,9,FALSE)</f>
        <v>OverWeight</v>
      </c>
      <c r="K698" s="18" t="str">
        <f>VLOOKUP($A698,'Medical Examinations'!$A$1:$J$2336,10,FALSE)</f>
        <v>Diabetes</v>
      </c>
      <c r="L698" s="18" t="str">
        <f>VLOOKUP($A698,'Hospitalisation Details'!$A$2:$K$2338,10,FALSE)</f>
        <v>14-Sep-1958</v>
      </c>
      <c r="M698" s="40">
        <f>VLOOKUP($A698,'Hospitalisation Details'!$A$2:$K$2338,6,FALSE)</f>
        <v>14394.56</v>
      </c>
      <c r="N698" s="18" t="str">
        <f>VLOOKUP($A698,'Hospitalisation Details'!$A$2:$K$2338,7,FALSE)</f>
        <v>tier - 2</v>
      </c>
      <c r="O698" s="18" t="str">
        <f>VLOOKUP($A698,'Hospitalisation Details'!$A$2:$K$2338,8,FALSE)</f>
        <v>tier - 1</v>
      </c>
      <c r="P698" s="18" t="str">
        <f>VLOOKUP($A698,'Hospitalisation Details'!$A$2:$K$2338,9,FALSE)</f>
        <v>R1018</v>
      </c>
      <c r="Q698" s="43">
        <f>VLOOKUP($A698,'Hospitalisation Details'!$A$2:$K$2338,11,FALSE)</f>
        <v>64</v>
      </c>
    </row>
    <row r="699" spans="1:17" ht="15.75">
      <c r="A699" s="42" t="s">
        <v>1672</v>
      </c>
      <c r="B699" s="6" t="s">
        <v>3040</v>
      </c>
      <c r="C699" s="18">
        <f>VLOOKUP($A699,'Medical Examinations'!$A$1:$J$2336,2,FALSE)</f>
        <v>28.785</v>
      </c>
      <c r="D699" s="18">
        <f>VLOOKUP($A699,'Medical Examinations'!$A$1:$J$2336,3,FALSE)</f>
        <v>6.6</v>
      </c>
      <c r="E699" s="18" t="str">
        <f>VLOOKUP($A699,'Medical Examinations'!$A$1:$J$2336,4,FALSE)</f>
        <v>No</v>
      </c>
      <c r="F699" s="18" t="str">
        <f>VLOOKUP($A699,'Medical Examinations'!$A$1:$J$2336,5,FALSE)</f>
        <v>No</v>
      </c>
      <c r="G699" s="18" t="str">
        <f>VLOOKUP($A699,'Medical Examinations'!$A$1:$J$2336,6,FALSE)</f>
        <v>No</v>
      </c>
      <c r="H699" s="18">
        <f>VLOOKUP($A699,'Medical Examinations'!$A$1:$J$2336,7,FALSE)</f>
        <v>0</v>
      </c>
      <c r="I699" s="18" t="str">
        <f>VLOOKUP($A699,'Medical Examinations'!$A$1:$J$2336,8,FALSE)</f>
        <v>No</v>
      </c>
      <c r="J699" s="18" t="str">
        <f>VLOOKUP($A699,'Medical Examinations'!$A$1:$J$2336,9,FALSE)</f>
        <v>OverWeight</v>
      </c>
      <c r="K699" s="18" t="str">
        <f>VLOOKUP($A699,'Medical Examinations'!$A$1:$J$2336,10,FALSE)</f>
        <v>Diabetes</v>
      </c>
      <c r="L699" s="18" t="str">
        <f>VLOOKUP($A699,'Hospitalisation Details'!$A$2:$K$2338,10,FALSE)</f>
        <v>22-Jun-1965</v>
      </c>
      <c r="M699" s="40">
        <f>VLOOKUP($A699,'Hospitalisation Details'!$A$2:$K$2338,6,FALSE)</f>
        <v>14394.4</v>
      </c>
      <c r="N699" s="18" t="str">
        <f>VLOOKUP($A699,'Hospitalisation Details'!$A$2:$K$2338,7,FALSE)</f>
        <v>tier - 2</v>
      </c>
      <c r="O699" s="18" t="str">
        <f>VLOOKUP($A699,'Hospitalisation Details'!$A$2:$K$2338,8,FALSE)</f>
        <v>tier - 3</v>
      </c>
      <c r="P699" s="18" t="str">
        <f>VLOOKUP($A699,'Hospitalisation Details'!$A$2:$K$2338,9,FALSE)</f>
        <v>R1024</v>
      </c>
      <c r="Q699" s="43">
        <f>VLOOKUP($A699,'Hospitalisation Details'!$A$2:$K$2338,11,FALSE)</f>
        <v>57</v>
      </c>
    </row>
    <row r="700" spans="1:17" ht="15.75">
      <c r="A700" s="41" t="s">
        <v>1671</v>
      </c>
      <c r="B700" s="39" t="s">
        <v>3041</v>
      </c>
      <c r="C700" s="18">
        <f>VLOOKUP($A700,'Medical Examinations'!$A$1:$J$2336,2,FALSE)</f>
        <v>26.695</v>
      </c>
      <c r="D700" s="18">
        <f>VLOOKUP($A700,'Medical Examinations'!$A$1:$J$2336,3,FALSE)</f>
        <v>10.14</v>
      </c>
      <c r="E700" s="18" t="str">
        <f>VLOOKUP($A700,'Medical Examinations'!$A$1:$J$2336,4,FALSE)</f>
        <v>Yes</v>
      </c>
      <c r="F700" s="18" t="str">
        <f>VLOOKUP($A700,'Medical Examinations'!$A$1:$J$2336,5,FALSE)</f>
        <v>No</v>
      </c>
      <c r="G700" s="18" t="str">
        <f>VLOOKUP($A700,'Medical Examinations'!$A$1:$J$2336,6,FALSE)</f>
        <v>Yes</v>
      </c>
      <c r="H700" s="18">
        <f>VLOOKUP($A700,'Medical Examinations'!$A$1:$J$2336,7,FALSE)</f>
        <v>1</v>
      </c>
      <c r="I700" s="18" t="str">
        <f>VLOOKUP($A700,'Medical Examinations'!$A$1:$J$2336,8,FALSE)</f>
        <v>No</v>
      </c>
      <c r="J700" s="18" t="str">
        <f>VLOOKUP($A700,'Medical Examinations'!$A$1:$J$2336,9,FALSE)</f>
        <v>OverWeight</v>
      </c>
      <c r="K700" s="18" t="str">
        <f>VLOOKUP($A700,'Medical Examinations'!$A$1:$J$2336,10,FALSE)</f>
        <v>Diabetes</v>
      </c>
      <c r="L700" s="18" t="str">
        <f>VLOOKUP($A700,'Hospitalisation Details'!$A$2:$K$2338,10,FALSE)</f>
        <v>16-Jul-1963</v>
      </c>
      <c r="M700" s="40">
        <f>VLOOKUP($A700,'Hospitalisation Details'!$A$2:$K$2338,6,FALSE)</f>
        <v>14382.71</v>
      </c>
      <c r="N700" s="18" t="str">
        <f>VLOOKUP($A700,'Hospitalisation Details'!$A$2:$K$2338,7,FALSE)</f>
        <v>tier - 2</v>
      </c>
      <c r="O700" s="18" t="str">
        <f>VLOOKUP($A700,'Hospitalisation Details'!$A$2:$K$2338,8,FALSE)</f>
        <v>tier - 2</v>
      </c>
      <c r="P700" s="18" t="str">
        <f>VLOOKUP($A700,'Hospitalisation Details'!$A$2:$K$2338,9,FALSE)</f>
        <v>R1012</v>
      </c>
      <c r="Q700" s="43">
        <f>VLOOKUP($A700,'Hospitalisation Details'!$A$2:$K$2338,11,FALSE)</f>
        <v>59</v>
      </c>
    </row>
    <row r="701" spans="1:17" ht="15.75">
      <c r="A701" s="42" t="s">
        <v>1670</v>
      </c>
      <c r="B701" s="6" t="s">
        <v>3042</v>
      </c>
      <c r="C701" s="18">
        <f>VLOOKUP($A701,'Medical Examinations'!$A$1:$J$2336,2,FALSE)</f>
        <v>32.799999999999997</v>
      </c>
      <c r="D701" s="18">
        <f>VLOOKUP($A701,'Medical Examinations'!$A$1:$J$2336,3,FALSE)</f>
        <v>6.06</v>
      </c>
      <c r="E701" s="18" t="str">
        <f>VLOOKUP($A701,'Medical Examinations'!$A$1:$J$2336,4,FALSE)</f>
        <v>Yes</v>
      </c>
      <c r="F701" s="18" t="str">
        <f>VLOOKUP($A701,'Medical Examinations'!$A$1:$J$2336,5,FALSE)</f>
        <v>No</v>
      </c>
      <c r="G701" s="18" t="str">
        <f>VLOOKUP($A701,'Medical Examinations'!$A$1:$J$2336,6,FALSE)</f>
        <v>No</v>
      </c>
      <c r="H701" s="18">
        <f>VLOOKUP($A701,'Medical Examinations'!$A$1:$J$2336,7,FALSE)</f>
        <v>1</v>
      </c>
      <c r="I701" s="18" t="str">
        <f>VLOOKUP($A701,'Medical Examinations'!$A$1:$J$2336,8,FALSE)</f>
        <v>No</v>
      </c>
      <c r="J701" s="18" t="str">
        <f>VLOOKUP($A701,'Medical Examinations'!$A$1:$J$2336,9,FALSE)</f>
        <v>Obesity</v>
      </c>
      <c r="K701" s="18" t="str">
        <f>VLOOKUP($A701,'Medical Examinations'!$A$1:$J$2336,10,FALSE)</f>
        <v>Prediabetes</v>
      </c>
      <c r="L701" s="18" t="str">
        <f>VLOOKUP($A701,'Hospitalisation Details'!$A$2:$K$2338,10,FALSE)</f>
        <v>16-Nov-1988</v>
      </c>
      <c r="M701" s="40">
        <f>VLOOKUP($A701,'Hospitalisation Details'!$A$2:$K$2338,6,FALSE)</f>
        <v>14358.36</v>
      </c>
      <c r="N701" s="18" t="str">
        <f>VLOOKUP($A701,'Hospitalisation Details'!$A$2:$K$2338,7,FALSE)</f>
        <v>tier - 2</v>
      </c>
      <c r="O701" s="18" t="str">
        <f>VLOOKUP($A701,'Hospitalisation Details'!$A$2:$K$2338,8,FALSE)</f>
        <v>tier - 2</v>
      </c>
      <c r="P701" s="18" t="str">
        <f>VLOOKUP($A701,'Hospitalisation Details'!$A$2:$K$2338,9,FALSE)</f>
        <v>R1011</v>
      </c>
      <c r="Q701" s="43">
        <f>VLOOKUP($A701,'Hospitalisation Details'!$A$2:$K$2338,11,FALSE)</f>
        <v>34</v>
      </c>
    </row>
    <row r="702" spans="1:17" ht="15.75">
      <c r="A702" s="41" t="s">
        <v>1669</v>
      </c>
      <c r="B702" s="39" t="s">
        <v>3043</v>
      </c>
      <c r="C702" s="18">
        <f>VLOOKUP($A702,'Medical Examinations'!$A$1:$J$2336,2,FALSE)</f>
        <v>35.869999999999997</v>
      </c>
      <c r="D702" s="18">
        <f>VLOOKUP($A702,'Medical Examinations'!$A$1:$J$2336,3,FALSE)</f>
        <v>9.91</v>
      </c>
      <c r="E702" s="18" t="str">
        <f>VLOOKUP($A702,'Medical Examinations'!$A$1:$J$2336,4,FALSE)</f>
        <v>Yes</v>
      </c>
      <c r="F702" s="18" t="str">
        <f>VLOOKUP($A702,'Medical Examinations'!$A$1:$J$2336,5,FALSE)</f>
        <v>No</v>
      </c>
      <c r="G702" s="18" t="str">
        <f>VLOOKUP($A702,'Medical Examinations'!$A$1:$J$2336,6,FALSE)</f>
        <v>No</v>
      </c>
      <c r="H702" s="18">
        <f>VLOOKUP($A702,'Medical Examinations'!$A$1:$J$2336,7,FALSE)</f>
        <v>0</v>
      </c>
      <c r="I702" s="18" t="str">
        <f>VLOOKUP($A702,'Medical Examinations'!$A$1:$J$2336,8,FALSE)</f>
        <v>No</v>
      </c>
      <c r="J702" s="18" t="str">
        <f>VLOOKUP($A702,'Medical Examinations'!$A$1:$J$2336,9,FALSE)</f>
        <v>Obesity</v>
      </c>
      <c r="K702" s="18" t="str">
        <f>VLOOKUP($A702,'Medical Examinations'!$A$1:$J$2336,10,FALSE)</f>
        <v>Diabetes</v>
      </c>
      <c r="L702" s="18" t="str">
        <f>VLOOKUP($A702,'Hospitalisation Details'!$A$2:$K$2338,10,FALSE)</f>
        <v>10-Oct-1967</v>
      </c>
      <c r="M702" s="40">
        <f>VLOOKUP($A702,'Hospitalisation Details'!$A$2:$K$2338,6,FALSE)</f>
        <v>14355.43</v>
      </c>
      <c r="N702" s="18" t="str">
        <f>VLOOKUP($A702,'Hospitalisation Details'!$A$2:$K$2338,7,FALSE)</f>
        <v>tier - 2</v>
      </c>
      <c r="O702" s="18" t="str">
        <f>VLOOKUP($A702,'Hospitalisation Details'!$A$2:$K$2338,8,FALSE)</f>
        <v>tier - 1</v>
      </c>
      <c r="P702" s="18" t="str">
        <f>VLOOKUP($A702,'Hospitalisation Details'!$A$2:$K$2338,9,FALSE)</f>
        <v>R1026</v>
      </c>
      <c r="Q702" s="43">
        <f>VLOOKUP($A702,'Hospitalisation Details'!$A$2:$K$2338,11,FALSE)</f>
        <v>55</v>
      </c>
    </row>
    <row r="703" spans="1:17" ht="15.75">
      <c r="A703" s="42" t="s">
        <v>1668</v>
      </c>
      <c r="B703" s="6" t="s">
        <v>3044</v>
      </c>
      <c r="C703" s="18">
        <f>VLOOKUP($A703,'Medical Examinations'!$A$1:$J$2336,2,FALSE)</f>
        <v>21.66</v>
      </c>
      <c r="D703" s="18">
        <f>VLOOKUP($A703,'Medical Examinations'!$A$1:$J$2336,3,FALSE)</f>
        <v>4.1399999999999997</v>
      </c>
      <c r="E703" s="18" t="str">
        <f>VLOOKUP($A703,'Medical Examinations'!$A$1:$J$2336,4,FALSE)</f>
        <v>Yes</v>
      </c>
      <c r="F703" s="18" t="str">
        <f>VLOOKUP($A703,'Medical Examinations'!$A$1:$J$2336,5,FALSE)</f>
        <v>No</v>
      </c>
      <c r="G703" s="18" t="str">
        <f>VLOOKUP($A703,'Medical Examinations'!$A$1:$J$2336,6,FALSE)</f>
        <v>No</v>
      </c>
      <c r="H703" s="18">
        <f>VLOOKUP($A703,'Medical Examinations'!$A$1:$J$2336,7,FALSE)</f>
        <v>2</v>
      </c>
      <c r="I703" s="18" t="str">
        <f>VLOOKUP($A703,'Medical Examinations'!$A$1:$J$2336,8,FALSE)</f>
        <v>No</v>
      </c>
      <c r="J703" s="18" t="str">
        <f>VLOOKUP($A703,'Medical Examinations'!$A$1:$J$2336,9,FALSE)</f>
        <v>Healthy Weight</v>
      </c>
      <c r="K703" s="18" t="str">
        <f>VLOOKUP($A703,'Medical Examinations'!$A$1:$J$2336,10,FALSE)</f>
        <v>Normal</v>
      </c>
      <c r="L703" s="18" t="str">
        <f>VLOOKUP($A703,'Hospitalisation Details'!$A$2:$K$2338,10,FALSE)</f>
        <v>24-Dec-1959</v>
      </c>
      <c r="M703" s="40">
        <f>VLOOKUP($A703,'Hospitalisation Details'!$A$2:$K$2338,6,FALSE)</f>
        <v>14349.85</v>
      </c>
      <c r="N703" s="18" t="str">
        <f>VLOOKUP($A703,'Hospitalisation Details'!$A$2:$K$2338,7,FALSE)</f>
        <v>tier - 2</v>
      </c>
      <c r="O703" s="18" t="str">
        <f>VLOOKUP($A703,'Hospitalisation Details'!$A$2:$K$2338,8,FALSE)</f>
        <v>tier - 2</v>
      </c>
      <c r="P703" s="18" t="str">
        <f>VLOOKUP($A703,'Hospitalisation Details'!$A$2:$K$2338,9,FALSE)</f>
        <v>R1012</v>
      </c>
      <c r="Q703" s="43">
        <f>VLOOKUP($A703,'Hospitalisation Details'!$A$2:$K$2338,11,FALSE)</f>
        <v>63</v>
      </c>
    </row>
    <row r="704" spans="1:17" ht="15.75">
      <c r="A704" s="41" t="s">
        <v>1667</v>
      </c>
      <c r="B704" s="39" t="s">
        <v>3045</v>
      </c>
      <c r="C704" s="18">
        <f>VLOOKUP($A704,'Medical Examinations'!$A$1:$J$2336,2,FALSE)</f>
        <v>37.72</v>
      </c>
      <c r="D704" s="18">
        <f>VLOOKUP($A704,'Medical Examinations'!$A$1:$J$2336,3,FALSE)</f>
        <v>4.38</v>
      </c>
      <c r="E704" s="18" t="str">
        <f>VLOOKUP($A704,'Medical Examinations'!$A$1:$J$2336,4,FALSE)</f>
        <v>Yes</v>
      </c>
      <c r="F704" s="18" t="str">
        <f>VLOOKUP($A704,'Medical Examinations'!$A$1:$J$2336,5,FALSE)</f>
        <v>No</v>
      </c>
      <c r="G704" s="18" t="str">
        <f>VLOOKUP($A704,'Medical Examinations'!$A$1:$J$2336,6,FALSE)</f>
        <v>Yes</v>
      </c>
      <c r="H704" s="18">
        <f>VLOOKUP($A704,'Medical Examinations'!$A$1:$J$2336,7,FALSE)</f>
        <v>1</v>
      </c>
      <c r="I704" s="18" t="str">
        <f>VLOOKUP($A704,'Medical Examinations'!$A$1:$J$2336,8,FALSE)</f>
        <v>No</v>
      </c>
      <c r="J704" s="18" t="str">
        <f>VLOOKUP($A704,'Medical Examinations'!$A$1:$J$2336,9,FALSE)</f>
        <v>Obesity</v>
      </c>
      <c r="K704" s="18" t="str">
        <f>VLOOKUP($A704,'Medical Examinations'!$A$1:$J$2336,10,FALSE)</f>
        <v>Normal</v>
      </c>
      <c r="L704" s="18" t="str">
        <f>VLOOKUP($A704,'Hospitalisation Details'!$A$2:$K$2338,10,FALSE)</f>
        <v>26-Sep-1969</v>
      </c>
      <c r="M704" s="40">
        <f>VLOOKUP($A704,'Hospitalisation Details'!$A$2:$K$2338,6,FALSE)</f>
        <v>14337.91</v>
      </c>
      <c r="N704" s="18" t="str">
        <f>VLOOKUP($A704,'Hospitalisation Details'!$A$2:$K$2338,7,FALSE)</f>
        <v>tier - 2</v>
      </c>
      <c r="O704" s="18" t="str">
        <f>VLOOKUP($A704,'Hospitalisation Details'!$A$2:$K$2338,8,FALSE)</f>
        <v>tier - 3</v>
      </c>
      <c r="P704" s="18" t="str">
        <f>VLOOKUP($A704,'Hospitalisation Details'!$A$2:$K$2338,9,FALSE)</f>
        <v>R1022</v>
      </c>
      <c r="Q704" s="43">
        <f>VLOOKUP($A704,'Hospitalisation Details'!$A$2:$K$2338,11,FALSE)</f>
        <v>53</v>
      </c>
    </row>
    <row r="705" spans="1:17" ht="15.75">
      <c r="A705" s="42" t="s">
        <v>1666</v>
      </c>
      <c r="B705" s="6" t="s">
        <v>3046</v>
      </c>
      <c r="C705" s="18">
        <f>VLOOKUP($A705,'Medical Examinations'!$A$1:$J$2336,2,FALSE)</f>
        <v>39.700000000000003</v>
      </c>
      <c r="D705" s="18">
        <f>VLOOKUP($A705,'Medical Examinations'!$A$1:$J$2336,3,FALSE)</f>
        <v>9.83</v>
      </c>
      <c r="E705" s="18" t="str">
        <f>VLOOKUP($A705,'Medical Examinations'!$A$1:$J$2336,4,FALSE)</f>
        <v>No</v>
      </c>
      <c r="F705" s="18" t="str">
        <f>VLOOKUP($A705,'Medical Examinations'!$A$1:$J$2336,5,FALSE)</f>
        <v>No</v>
      </c>
      <c r="G705" s="18" t="str">
        <f>VLOOKUP($A705,'Medical Examinations'!$A$1:$J$2336,6,FALSE)</f>
        <v>No</v>
      </c>
      <c r="H705" s="18">
        <f>VLOOKUP($A705,'Medical Examinations'!$A$1:$J$2336,7,FALSE)</f>
        <v>3</v>
      </c>
      <c r="I705" s="18" t="str">
        <f>VLOOKUP($A705,'Medical Examinations'!$A$1:$J$2336,8,FALSE)</f>
        <v>No</v>
      </c>
      <c r="J705" s="18" t="str">
        <f>VLOOKUP($A705,'Medical Examinations'!$A$1:$J$2336,9,FALSE)</f>
        <v>Obesity</v>
      </c>
      <c r="K705" s="18" t="str">
        <f>VLOOKUP($A705,'Medical Examinations'!$A$1:$J$2336,10,FALSE)</f>
        <v>Diabetes</v>
      </c>
      <c r="L705" s="18" t="str">
        <f>VLOOKUP($A705,'Hospitalisation Details'!$A$2:$K$2338,10,FALSE)</f>
        <v>10-Jul-1958</v>
      </c>
      <c r="M705" s="40">
        <f>VLOOKUP($A705,'Hospitalisation Details'!$A$2:$K$2338,6,FALSE)</f>
        <v>14319.03</v>
      </c>
      <c r="N705" s="18" t="str">
        <f>VLOOKUP($A705,'Hospitalisation Details'!$A$2:$K$2338,7,FALSE)</f>
        <v>tier - 2</v>
      </c>
      <c r="O705" s="18" t="str">
        <f>VLOOKUP($A705,'Hospitalisation Details'!$A$2:$K$2338,8,FALSE)</f>
        <v>tier - 2</v>
      </c>
      <c r="P705" s="18" t="str">
        <f>VLOOKUP($A705,'Hospitalisation Details'!$A$2:$K$2338,9,FALSE)</f>
        <v>R1011</v>
      </c>
      <c r="Q705" s="43">
        <f>VLOOKUP($A705,'Hospitalisation Details'!$A$2:$K$2338,11,FALSE)</f>
        <v>64</v>
      </c>
    </row>
    <row r="706" spans="1:17" ht="15.75">
      <c r="A706" s="41" t="s">
        <v>1665</v>
      </c>
      <c r="B706" s="39" t="s">
        <v>3047</v>
      </c>
      <c r="C706" s="18">
        <f>VLOOKUP($A706,'Medical Examinations'!$A$1:$J$2336,2,FALSE)</f>
        <v>35.97</v>
      </c>
      <c r="D706" s="18">
        <f>VLOOKUP($A706,'Medical Examinations'!$A$1:$J$2336,3,FALSE)</f>
        <v>11.08</v>
      </c>
      <c r="E706" s="18" t="str">
        <f>VLOOKUP($A706,'Medical Examinations'!$A$1:$J$2336,4,FALSE)</f>
        <v>No</v>
      </c>
      <c r="F706" s="18" t="str">
        <f>VLOOKUP($A706,'Medical Examinations'!$A$1:$J$2336,5,FALSE)</f>
        <v>No</v>
      </c>
      <c r="G706" s="18" t="str">
        <f>VLOOKUP($A706,'Medical Examinations'!$A$1:$J$2336,6,FALSE)</f>
        <v>No</v>
      </c>
      <c r="H706" s="18">
        <f>VLOOKUP($A706,'Medical Examinations'!$A$1:$J$2336,7,FALSE)</f>
        <v>3</v>
      </c>
      <c r="I706" s="18" t="str">
        <f>VLOOKUP($A706,'Medical Examinations'!$A$1:$J$2336,8,FALSE)</f>
        <v>No</v>
      </c>
      <c r="J706" s="18" t="str">
        <f>VLOOKUP($A706,'Medical Examinations'!$A$1:$J$2336,9,FALSE)</f>
        <v>Obesity</v>
      </c>
      <c r="K706" s="18" t="str">
        <f>VLOOKUP($A706,'Medical Examinations'!$A$1:$J$2336,10,FALSE)</f>
        <v>Diabetes</v>
      </c>
      <c r="L706" s="18" t="str">
        <f>VLOOKUP($A706,'Hospitalisation Details'!$A$2:$K$2338,10,FALSE)</f>
        <v>15-Oct-1958</v>
      </c>
      <c r="M706" s="40">
        <f>VLOOKUP($A706,'Hospitalisation Details'!$A$2:$K$2338,6,FALSE)</f>
        <v>14313.85</v>
      </c>
      <c r="N706" s="18" t="str">
        <f>VLOOKUP($A706,'Hospitalisation Details'!$A$2:$K$2338,7,FALSE)</f>
        <v>tier - 2</v>
      </c>
      <c r="O706" s="18" t="str">
        <f>VLOOKUP($A706,'Hospitalisation Details'!$A$2:$K$2338,8,FALSE)</f>
        <v>tier - 3</v>
      </c>
      <c r="P706" s="18" t="str">
        <f>VLOOKUP($A706,'Hospitalisation Details'!$A$2:$K$2338,9,FALSE)</f>
        <v>R1013</v>
      </c>
      <c r="Q706" s="43">
        <f>VLOOKUP($A706,'Hospitalisation Details'!$A$2:$K$2338,11,FALSE)</f>
        <v>64</v>
      </c>
    </row>
    <row r="707" spans="1:17" ht="15.75">
      <c r="A707" s="42" t="s">
        <v>1664</v>
      </c>
      <c r="B707" s="6" t="s">
        <v>3048</v>
      </c>
      <c r="C707" s="18">
        <f>VLOOKUP($A707,'Medical Examinations'!$A$1:$J$2336,2,FALSE)</f>
        <v>37.85</v>
      </c>
      <c r="D707" s="18">
        <f>VLOOKUP($A707,'Medical Examinations'!$A$1:$J$2336,3,FALSE)</f>
        <v>11.01</v>
      </c>
      <c r="E707" s="18" t="str">
        <f>VLOOKUP($A707,'Medical Examinations'!$A$1:$J$2336,4,FALSE)</f>
        <v>No</v>
      </c>
      <c r="F707" s="18" t="str">
        <f>VLOOKUP($A707,'Medical Examinations'!$A$1:$J$2336,5,FALSE)</f>
        <v>No</v>
      </c>
      <c r="G707" s="18" t="str">
        <f>VLOOKUP($A707,'Medical Examinations'!$A$1:$J$2336,6,FALSE)</f>
        <v>No</v>
      </c>
      <c r="H707" s="18">
        <f>VLOOKUP($A707,'Medical Examinations'!$A$1:$J$2336,7,FALSE)</f>
        <v>0</v>
      </c>
      <c r="I707" s="18" t="str">
        <f>VLOOKUP($A707,'Medical Examinations'!$A$1:$J$2336,8,FALSE)</f>
        <v>No</v>
      </c>
      <c r="J707" s="18" t="str">
        <f>VLOOKUP($A707,'Medical Examinations'!$A$1:$J$2336,9,FALSE)</f>
        <v>Obesity</v>
      </c>
      <c r="K707" s="18" t="str">
        <f>VLOOKUP($A707,'Medical Examinations'!$A$1:$J$2336,10,FALSE)</f>
        <v>Diabetes</v>
      </c>
      <c r="L707" s="18" t="str">
        <f>VLOOKUP($A707,'Hospitalisation Details'!$A$2:$K$2338,10,FALSE)</f>
        <v>15-Dec-1968</v>
      </c>
      <c r="M707" s="40">
        <f>VLOOKUP($A707,'Hospitalisation Details'!$A$2:$K$2338,6,FALSE)</f>
        <v>14285.9</v>
      </c>
      <c r="N707" s="18" t="str">
        <f>VLOOKUP($A707,'Hospitalisation Details'!$A$2:$K$2338,7,FALSE)</f>
        <v>tier - 2</v>
      </c>
      <c r="O707" s="18" t="str">
        <f>VLOOKUP($A707,'Hospitalisation Details'!$A$2:$K$2338,8,FALSE)</f>
        <v>tier - 3</v>
      </c>
      <c r="P707" s="18" t="str">
        <f>VLOOKUP($A707,'Hospitalisation Details'!$A$2:$K$2338,9,FALSE)</f>
        <v>R1012</v>
      </c>
      <c r="Q707" s="43">
        <f>VLOOKUP($A707,'Hospitalisation Details'!$A$2:$K$2338,11,FALSE)</f>
        <v>54</v>
      </c>
    </row>
    <row r="708" spans="1:17" ht="15.75" hidden="1">
      <c r="A708" s="41" t="s">
        <v>1663</v>
      </c>
      <c r="B708" s="39" t="s">
        <v>3049</v>
      </c>
      <c r="C708" s="18">
        <f>VLOOKUP($A708,'Medical Examinations'!$A$1:$J$2336,2,FALSE)</f>
        <v>21.66</v>
      </c>
      <c r="D708" s="18">
        <f>VLOOKUP($A708,'Medical Examinations'!$A$1:$J$2336,3,FALSE)</f>
        <v>4.37</v>
      </c>
      <c r="E708" s="18" t="str">
        <f>VLOOKUP($A708,'Medical Examinations'!$A$1:$J$2336,4,FALSE)</f>
        <v>No</v>
      </c>
      <c r="F708" s="18" t="str">
        <f>VLOOKUP($A708,'Medical Examinations'!$A$1:$J$2336,5,FALSE)</f>
        <v>yes</v>
      </c>
      <c r="G708" s="18" t="str">
        <f>VLOOKUP($A708,'Medical Examinations'!$A$1:$J$2336,6,FALSE)</f>
        <v>No</v>
      </c>
      <c r="H708" s="18">
        <f>VLOOKUP($A708,'Medical Examinations'!$A$1:$J$2336,7,FALSE)</f>
        <v>1</v>
      </c>
      <c r="I708" s="18" t="str">
        <f>VLOOKUP($A708,'Medical Examinations'!$A$1:$J$2336,8,FALSE)</f>
        <v>yes</v>
      </c>
      <c r="J708" s="18" t="str">
        <f>VLOOKUP($A708,'Medical Examinations'!$A$1:$J$2336,9,FALSE)</f>
        <v>Healthy Weight</v>
      </c>
      <c r="K708" s="18" t="str">
        <f>VLOOKUP($A708,'Medical Examinations'!$A$1:$J$2336,10,FALSE)</f>
        <v>Normal</v>
      </c>
      <c r="L708" s="18" t="str">
        <f>VLOOKUP($A708,'Hospitalisation Details'!$A$2:$K$2338,10,FALSE)</f>
        <v>6-Sep-2004</v>
      </c>
      <c r="M708" s="40">
        <f>VLOOKUP($A708,'Hospitalisation Details'!$A$2:$K$2338,6,FALSE)</f>
        <v>14283.46</v>
      </c>
      <c r="N708" s="18" t="str">
        <f>VLOOKUP($A708,'Hospitalisation Details'!$A$2:$K$2338,7,FALSE)</f>
        <v>tier - 2</v>
      </c>
      <c r="O708" s="18" t="str">
        <f>VLOOKUP($A708,'Hospitalisation Details'!$A$2:$K$2338,8,FALSE)</f>
        <v>tier - 2</v>
      </c>
      <c r="P708" s="18" t="str">
        <f>VLOOKUP($A708,'Hospitalisation Details'!$A$2:$K$2338,9,FALSE)</f>
        <v>R1024</v>
      </c>
      <c r="Q708" s="43">
        <f>VLOOKUP($A708,'Hospitalisation Details'!$A$2:$K$2338,11,FALSE)</f>
        <v>18</v>
      </c>
    </row>
    <row r="709" spans="1:17" ht="15.75">
      <c r="A709" s="42" t="s">
        <v>1662</v>
      </c>
      <c r="B709" s="6" t="s">
        <v>2839</v>
      </c>
      <c r="C709" s="18">
        <f>VLOOKUP($A709,'Medical Examinations'!$A$1:$J$2336,2,FALSE)</f>
        <v>39.369999999999997</v>
      </c>
      <c r="D709" s="18">
        <f>VLOOKUP($A709,'Medical Examinations'!$A$1:$J$2336,3,FALSE)</f>
        <v>5.91</v>
      </c>
      <c r="E709" s="18" t="str">
        <f>VLOOKUP($A709,'Medical Examinations'!$A$1:$J$2336,4,FALSE)</f>
        <v>No</v>
      </c>
      <c r="F709" s="18" t="str">
        <f>VLOOKUP($A709,'Medical Examinations'!$A$1:$J$2336,5,FALSE)</f>
        <v>No</v>
      </c>
      <c r="G709" s="18" t="str">
        <f>VLOOKUP($A709,'Medical Examinations'!$A$1:$J$2336,6,FALSE)</f>
        <v>No</v>
      </c>
      <c r="H709" s="18">
        <f>VLOOKUP($A709,'Medical Examinations'!$A$1:$J$2336,7,FALSE)</f>
        <v>2</v>
      </c>
      <c r="I709" s="18" t="str">
        <f>VLOOKUP($A709,'Medical Examinations'!$A$1:$J$2336,8,FALSE)</f>
        <v>No</v>
      </c>
      <c r="J709" s="18" t="str">
        <f>VLOOKUP($A709,'Medical Examinations'!$A$1:$J$2336,9,FALSE)</f>
        <v>Obesity</v>
      </c>
      <c r="K709" s="18" t="str">
        <f>VLOOKUP($A709,'Medical Examinations'!$A$1:$J$2336,10,FALSE)</f>
        <v>Prediabetes</v>
      </c>
      <c r="L709" s="18" t="str">
        <f>VLOOKUP($A709,'Hospitalisation Details'!$A$2:$K$2338,10,FALSE)</f>
        <v>13-Jul-1972</v>
      </c>
      <c r="M709" s="40">
        <f>VLOOKUP($A709,'Hospitalisation Details'!$A$2:$K$2338,6,FALSE)</f>
        <v>14258.33</v>
      </c>
      <c r="N709" s="18" t="str">
        <f>VLOOKUP($A709,'Hospitalisation Details'!$A$2:$K$2338,7,FALSE)</f>
        <v>tier - 2</v>
      </c>
      <c r="O709" s="18" t="str">
        <f>VLOOKUP($A709,'Hospitalisation Details'!$A$2:$K$2338,8,FALSE)</f>
        <v>tier - 2</v>
      </c>
      <c r="P709" s="18" t="str">
        <f>VLOOKUP($A709,'Hospitalisation Details'!$A$2:$K$2338,9,FALSE)</f>
        <v>R1026</v>
      </c>
      <c r="Q709" s="43">
        <f>VLOOKUP($A709,'Hospitalisation Details'!$A$2:$K$2338,11,FALSE)</f>
        <v>50</v>
      </c>
    </row>
    <row r="710" spans="1:17" ht="15.75">
      <c r="A710" s="41" t="s">
        <v>1661</v>
      </c>
      <c r="B710" s="39" t="s">
        <v>3050</v>
      </c>
      <c r="C710" s="18">
        <f>VLOOKUP($A710,'Medical Examinations'!$A$1:$J$2336,2,FALSE)</f>
        <v>40.880000000000003</v>
      </c>
      <c r="D710" s="18">
        <f>VLOOKUP($A710,'Medical Examinations'!$A$1:$J$2336,3,FALSE)</f>
        <v>7.65</v>
      </c>
      <c r="E710" s="18" t="str">
        <f>VLOOKUP($A710,'Medical Examinations'!$A$1:$J$2336,4,FALSE)</f>
        <v>No</v>
      </c>
      <c r="F710" s="18" t="str">
        <f>VLOOKUP($A710,'Medical Examinations'!$A$1:$J$2336,5,FALSE)</f>
        <v>No</v>
      </c>
      <c r="G710" s="18" t="str">
        <f>VLOOKUP($A710,'Medical Examinations'!$A$1:$J$2336,6,FALSE)</f>
        <v>No</v>
      </c>
      <c r="H710" s="18">
        <f>VLOOKUP($A710,'Medical Examinations'!$A$1:$J$2336,7,FALSE)</f>
        <v>0</v>
      </c>
      <c r="I710" s="18" t="str">
        <f>VLOOKUP($A710,'Medical Examinations'!$A$1:$J$2336,8,FALSE)</f>
        <v>No</v>
      </c>
      <c r="J710" s="18" t="str">
        <f>VLOOKUP($A710,'Medical Examinations'!$A$1:$J$2336,9,FALSE)</f>
        <v>Obesity</v>
      </c>
      <c r="K710" s="18" t="str">
        <f>VLOOKUP($A710,'Medical Examinations'!$A$1:$J$2336,10,FALSE)</f>
        <v>Diabetes</v>
      </c>
      <c r="L710" s="18" t="str">
        <f>VLOOKUP($A710,'Hospitalisation Details'!$A$2:$K$2338,10,FALSE)</f>
        <v>26-Dec-1974</v>
      </c>
      <c r="M710" s="40">
        <f>VLOOKUP($A710,'Hospitalisation Details'!$A$2:$K$2338,6,FALSE)</f>
        <v>14256.79</v>
      </c>
      <c r="N710" s="18" t="str">
        <f>VLOOKUP($A710,'Hospitalisation Details'!$A$2:$K$2338,7,FALSE)</f>
        <v>tier - 2</v>
      </c>
      <c r="O710" s="18" t="str">
        <f>VLOOKUP($A710,'Hospitalisation Details'!$A$2:$K$2338,8,FALSE)</f>
        <v>tier - 2</v>
      </c>
      <c r="P710" s="18" t="str">
        <f>VLOOKUP($A710,'Hospitalisation Details'!$A$2:$K$2338,9,FALSE)</f>
        <v>R1026</v>
      </c>
      <c r="Q710" s="43">
        <f>VLOOKUP($A710,'Hospitalisation Details'!$A$2:$K$2338,11,FALSE)</f>
        <v>48</v>
      </c>
    </row>
    <row r="711" spans="1:17" ht="15.75">
      <c r="A711" s="42" t="s">
        <v>1660</v>
      </c>
      <c r="B711" s="6" t="s">
        <v>3051</v>
      </c>
      <c r="C711" s="18">
        <f>VLOOKUP($A711,'Medical Examinations'!$A$1:$J$2336,2,FALSE)</f>
        <v>26.22</v>
      </c>
      <c r="D711" s="18">
        <f>VLOOKUP($A711,'Medical Examinations'!$A$1:$J$2336,3,FALSE)</f>
        <v>5.37</v>
      </c>
      <c r="E711" s="18" t="str">
        <f>VLOOKUP($A711,'Medical Examinations'!$A$1:$J$2336,4,FALSE)</f>
        <v>Yes</v>
      </c>
      <c r="F711" s="18" t="str">
        <f>VLOOKUP($A711,'Medical Examinations'!$A$1:$J$2336,5,FALSE)</f>
        <v>No</v>
      </c>
      <c r="G711" s="18" t="str">
        <f>VLOOKUP($A711,'Medical Examinations'!$A$1:$J$2336,6,FALSE)</f>
        <v>No</v>
      </c>
      <c r="H711" s="18">
        <f>VLOOKUP($A711,'Medical Examinations'!$A$1:$J$2336,7,FALSE)</f>
        <v>2</v>
      </c>
      <c r="I711" s="18" t="str">
        <f>VLOOKUP($A711,'Medical Examinations'!$A$1:$J$2336,8,FALSE)</f>
        <v>No</v>
      </c>
      <c r="J711" s="18" t="str">
        <f>VLOOKUP($A711,'Medical Examinations'!$A$1:$J$2336,9,FALSE)</f>
        <v>OverWeight</v>
      </c>
      <c r="K711" s="18" t="str">
        <f>VLOOKUP($A711,'Medical Examinations'!$A$1:$J$2336,10,FALSE)</f>
        <v>Normal</v>
      </c>
      <c r="L711" s="18" t="str">
        <f>VLOOKUP($A711,'Hospitalisation Details'!$A$2:$K$2338,10,FALSE)</f>
        <v>8-Nov-1959</v>
      </c>
      <c r="M711" s="40">
        <f>VLOOKUP($A711,'Hospitalisation Details'!$A$2:$K$2338,6,FALSE)</f>
        <v>14256.19</v>
      </c>
      <c r="N711" s="18" t="str">
        <f>VLOOKUP($A711,'Hospitalisation Details'!$A$2:$K$2338,7,FALSE)</f>
        <v>tier - 2</v>
      </c>
      <c r="O711" s="18" t="str">
        <f>VLOOKUP($A711,'Hospitalisation Details'!$A$2:$K$2338,8,FALSE)</f>
        <v>tier - 3</v>
      </c>
      <c r="P711" s="18" t="str">
        <f>VLOOKUP($A711,'Hospitalisation Details'!$A$2:$K$2338,9,FALSE)</f>
        <v>R1012</v>
      </c>
      <c r="Q711" s="43">
        <f>VLOOKUP($A711,'Hospitalisation Details'!$A$2:$K$2338,11,FALSE)</f>
        <v>63</v>
      </c>
    </row>
    <row r="712" spans="1:17" ht="15.75">
      <c r="A712" s="41" t="s">
        <v>1659</v>
      </c>
      <c r="B712" s="39" t="s">
        <v>3052</v>
      </c>
      <c r="C712" s="18">
        <f>VLOOKUP($A712,'Medical Examinations'!$A$1:$J$2336,2,FALSE)</f>
        <v>25.08</v>
      </c>
      <c r="D712" s="18">
        <f>VLOOKUP($A712,'Medical Examinations'!$A$1:$J$2336,3,FALSE)</f>
        <v>5.75</v>
      </c>
      <c r="E712" s="18" t="str">
        <f>VLOOKUP($A712,'Medical Examinations'!$A$1:$J$2336,4,FALSE)</f>
        <v>Yes</v>
      </c>
      <c r="F712" s="18" t="str">
        <f>VLOOKUP($A712,'Medical Examinations'!$A$1:$J$2336,5,FALSE)</f>
        <v>No</v>
      </c>
      <c r="G712" s="18" t="str">
        <f>VLOOKUP($A712,'Medical Examinations'!$A$1:$J$2336,6,FALSE)</f>
        <v>No</v>
      </c>
      <c r="H712" s="18">
        <f>VLOOKUP($A712,'Medical Examinations'!$A$1:$J$2336,7,FALSE)</f>
        <v>2</v>
      </c>
      <c r="I712" s="18" t="str">
        <f>VLOOKUP($A712,'Medical Examinations'!$A$1:$J$2336,8,FALSE)</f>
        <v>No</v>
      </c>
      <c r="J712" s="18" t="str">
        <f>VLOOKUP($A712,'Medical Examinations'!$A$1:$J$2336,9,FALSE)</f>
        <v>OverWeight</v>
      </c>
      <c r="K712" s="18" t="str">
        <f>VLOOKUP($A712,'Medical Examinations'!$A$1:$J$2336,10,FALSE)</f>
        <v>Prediabetes</v>
      </c>
      <c r="L712" s="18" t="str">
        <f>VLOOKUP($A712,'Hospitalisation Details'!$A$2:$K$2338,10,FALSE)</f>
        <v>10-Oct-1959</v>
      </c>
      <c r="M712" s="40">
        <f>VLOOKUP($A712,'Hospitalisation Details'!$A$2:$K$2338,6,FALSE)</f>
        <v>14254.61</v>
      </c>
      <c r="N712" s="18" t="str">
        <f>VLOOKUP($A712,'Hospitalisation Details'!$A$2:$K$2338,7,FALSE)</f>
        <v>tier - 2</v>
      </c>
      <c r="O712" s="18" t="str">
        <f>VLOOKUP($A712,'Hospitalisation Details'!$A$2:$K$2338,8,FALSE)</f>
        <v>tier - 1</v>
      </c>
      <c r="P712" s="18" t="str">
        <f>VLOOKUP($A712,'Hospitalisation Details'!$A$2:$K$2338,9,FALSE)</f>
        <v>R1012</v>
      </c>
      <c r="Q712" s="43">
        <f>VLOOKUP($A712,'Hospitalisation Details'!$A$2:$K$2338,11,FALSE)</f>
        <v>63</v>
      </c>
    </row>
    <row r="713" spans="1:17" ht="15.75">
      <c r="A713" s="42" t="s">
        <v>1658</v>
      </c>
      <c r="B713" s="6" t="s">
        <v>3053</v>
      </c>
      <c r="C713" s="18">
        <f>VLOOKUP($A713,'Medical Examinations'!$A$1:$J$2336,2,FALSE)</f>
        <v>39.1</v>
      </c>
      <c r="D713" s="18">
        <f>VLOOKUP($A713,'Medical Examinations'!$A$1:$J$2336,3,FALSE)</f>
        <v>6.79</v>
      </c>
      <c r="E713" s="18" t="str">
        <f>VLOOKUP($A713,'Medical Examinations'!$A$1:$J$2336,4,FALSE)</f>
        <v>Yes</v>
      </c>
      <c r="F713" s="18" t="str">
        <f>VLOOKUP($A713,'Medical Examinations'!$A$1:$J$2336,5,FALSE)</f>
        <v>No</v>
      </c>
      <c r="G713" s="18" t="str">
        <f>VLOOKUP($A713,'Medical Examinations'!$A$1:$J$2336,6,FALSE)</f>
        <v>No</v>
      </c>
      <c r="H713" s="18">
        <f>VLOOKUP($A713,'Medical Examinations'!$A$1:$J$2336,7,FALSE)</f>
        <v>2</v>
      </c>
      <c r="I713" s="18" t="str">
        <f>VLOOKUP($A713,'Medical Examinations'!$A$1:$J$2336,8,FALSE)</f>
        <v>No</v>
      </c>
      <c r="J713" s="18" t="str">
        <f>VLOOKUP($A713,'Medical Examinations'!$A$1:$J$2336,9,FALSE)</f>
        <v>Obesity</v>
      </c>
      <c r="K713" s="18" t="str">
        <f>VLOOKUP($A713,'Medical Examinations'!$A$1:$J$2336,10,FALSE)</f>
        <v>Diabetes</v>
      </c>
      <c r="L713" s="18" t="str">
        <f>VLOOKUP($A713,'Hospitalisation Details'!$A$2:$K$2338,10,FALSE)</f>
        <v>25-Sep-1961</v>
      </c>
      <c r="M713" s="40">
        <f>VLOOKUP($A713,'Hospitalisation Details'!$A$2:$K$2338,6,FALSE)</f>
        <v>14235.07</v>
      </c>
      <c r="N713" s="18" t="str">
        <f>VLOOKUP($A713,'Hospitalisation Details'!$A$2:$K$2338,7,FALSE)</f>
        <v>tier - 2</v>
      </c>
      <c r="O713" s="18" t="str">
        <f>VLOOKUP($A713,'Hospitalisation Details'!$A$2:$K$2338,8,FALSE)</f>
        <v>tier - 1</v>
      </c>
      <c r="P713" s="18" t="str">
        <f>VLOOKUP($A713,'Hospitalisation Details'!$A$2:$K$2338,9,FALSE)</f>
        <v>R1011</v>
      </c>
      <c r="Q713" s="43">
        <f>VLOOKUP($A713,'Hospitalisation Details'!$A$2:$K$2338,11,FALSE)</f>
        <v>61</v>
      </c>
    </row>
    <row r="714" spans="1:17" ht="15.75">
      <c r="A714" s="41" t="s">
        <v>1657</v>
      </c>
      <c r="B714" s="39" t="s">
        <v>3054</v>
      </c>
      <c r="C714" s="18">
        <f>VLOOKUP($A714,'Medical Examinations'!$A$1:$J$2336,2,FALSE)</f>
        <v>37.905000000000001</v>
      </c>
      <c r="D714" s="18">
        <f>VLOOKUP($A714,'Medical Examinations'!$A$1:$J$2336,3,FALSE)</f>
        <v>7.03</v>
      </c>
      <c r="E714" s="18" t="str">
        <f>VLOOKUP($A714,'Medical Examinations'!$A$1:$J$2336,4,FALSE)</f>
        <v>No</v>
      </c>
      <c r="F714" s="18" t="str">
        <f>VLOOKUP($A714,'Medical Examinations'!$A$1:$J$2336,5,FALSE)</f>
        <v>No</v>
      </c>
      <c r="G714" s="18" t="str">
        <f>VLOOKUP($A714,'Medical Examinations'!$A$1:$J$2336,6,FALSE)</f>
        <v>No</v>
      </c>
      <c r="H714" s="18">
        <f>VLOOKUP($A714,'Medical Examinations'!$A$1:$J$2336,7,FALSE)</f>
        <v>3</v>
      </c>
      <c r="I714" s="18" t="str">
        <f>VLOOKUP($A714,'Medical Examinations'!$A$1:$J$2336,8,FALSE)</f>
        <v>No</v>
      </c>
      <c r="J714" s="18" t="str">
        <f>VLOOKUP($A714,'Medical Examinations'!$A$1:$J$2336,9,FALSE)</f>
        <v>Obesity</v>
      </c>
      <c r="K714" s="18" t="str">
        <f>VLOOKUP($A714,'Medical Examinations'!$A$1:$J$2336,10,FALSE)</f>
        <v>Diabetes</v>
      </c>
      <c r="L714" s="18" t="str">
        <f>VLOOKUP($A714,'Hospitalisation Details'!$A$2:$K$2338,10,FALSE)</f>
        <v>21-Sep-1958</v>
      </c>
      <c r="M714" s="40">
        <f>VLOOKUP($A714,'Hospitalisation Details'!$A$2:$K$2338,6,FALSE)</f>
        <v>14210.54</v>
      </c>
      <c r="N714" s="18" t="str">
        <f>VLOOKUP($A714,'Hospitalisation Details'!$A$2:$K$2338,7,FALSE)</f>
        <v>tier - 2</v>
      </c>
      <c r="O714" s="18" t="str">
        <f>VLOOKUP($A714,'Hospitalisation Details'!$A$2:$K$2338,8,FALSE)</f>
        <v>tier - 2</v>
      </c>
      <c r="P714" s="18" t="str">
        <f>VLOOKUP($A714,'Hospitalisation Details'!$A$2:$K$2338,9,FALSE)</f>
        <v>R1012</v>
      </c>
      <c r="Q714" s="43">
        <f>VLOOKUP($A714,'Hospitalisation Details'!$A$2:$K$2338,11,FALSE)</f>
        <v>64</v>
      </c>
    </row>
    <row r="715" spans="1:17" ht="15.75">
      <c r="A715" s="42" t="s">
        <v>1656</v>
      </c>
      <c r="B715" s="6" t="s">
        <v>3055</v>
      </c>
      <c r="C715" s="18">
        <f>VLOOKUP($A715,'Medical Examinations'!$A$1:$J$2336,2,FALSE)</f>
        <v>43.35</v>
      </c>
      <c r="D715" s="18">
        <f>VLOOKUP($A715,'Medical Examinations'!$A$1:$J$2336,3,FALSE)</f>
        <v>5.41</v>
      </c>
      <c r="E715" s="18" t="str">
        <f>VLOOKUP($A715,'Medical Examinations'!$A$1:$J$2336,4,FALSE)</f>
        <v>Yes</v>
      </c>
      <c r="F715" s="18" t="str">
        <f>VLOOKUP($A715,'Medical Examinations'!$A$1:$J$2336,5,FALSE)</f>
        <v>No</v>
      </c>
      <c r="G715" s="18" t="str">
        <f>VLOOKUP($A715,'Medical Examinations'!$A$1:$J$2336,6,FALSE)</f>
        <v>Yes</v>
      </c>
      <c r="H715" s="18">
        <f>VLOOKUP($A715,'Medical Examinations'!$A$1:$J$2336,7,FALSE)</f>
        <v>1</v>
      </c>
      <c r="I715" s="18" t="str">
        <f>VLOOKUP($A715,'Medical Examinations'!$A$1:$J$2336,8,FALSE)</f>
        <v>No</v>
      </c>
      <c r="J715" s="18" t="str">
        <f>VLOOKUP($A715,'Medical Examinations'!$A$1:$J$2336,9,FALSE)</f>
        <v>Obesity</v>
      </c>
      <c r="K715" s="18" t="str">
        <f>VLOOKUP($A715,'Medical Examinations'!$A$1:$J$2336,10,FALSE)</f>
        <v>Normal</v>
      </c>
      <c r="L715" s="18" t="str">
        <f>VLOOKUP($A715,'Hospitalisation Details'!$A$2:$K$2338,10,FALSE)</f>
        <v>17-Nov-1983</v>
      </c>
      <c r="M715" s="40">
        <f>VLOOKUP($A715,'Hospitalisation Details'!$A$2:$K$2338,6,FALSE)</f>
        <v>14209.4</v>
      </c>
      <c r="N715" s="18" t="str">
        <f>VLOOKUP($A715,'Hospitalisation Details'!$A$2:$K$2338,7,FALSE)</f>
        <v>tier - 2</v>
      </c>
      <c r="O715" s="18" t="str">
        <f>VLOOKUP($A715,'Hospitalisation Details'!$A$2:$K$2338,8,FALSE)</f>
        <v>tier - 1</v>
      </c>
      <c r="P715" s="18" t="str">
        <f>VLOOKUP($A715,'Hospitalisation Details'!$A$2:$K$2338,9,FALSE)</f>
        <v>R1026</v>
      </c>
      <c r="Q715" s="43">
        <f>VLOOKUP($A715,'Hospitalisation Details'!$A$2:$K$2338,11,FALSE)</f>
        <v>39</v>
      </c>
    </row>
    <row r="716" spans="1:17" ht="15.75">
      <c r="A716" s="41" t="s">
        <v>1655</v>
      </c>
      <c r="B716" s="39" t="s">
        <v>2446</v>
      </c>
      <c r="C716" s="18">
        <f>VLOOKUP($A716,'Medical Examinations'!$A$1:$J$2336,2,FALSE)</f>
        <v>36.15</v>
      </c>
      <c r="D716" s="18">
        <f>VLOOKUP($A716,'Medical Examinations'!$A$1:$J$2336,3,FALSE)</f>
        <v>8.0500000000000007</v>
      </c>
      <c r="E716" s="18" t="str">
        <f>VLOOKUP($A716,'Medical Examinations'!$A$1:$J$2336,4,FALSE)</f>
        <v>No</v>
      </c>
      <c r="F716" s="18" t="str">
        <f>VLOOKUP($A716,'Medical Examinations'!$A$1:$J$2336,5,FALSE)</f>
        <v>No</v>
      </c>
      <c r="G716" s="18" t="str">
        <f>VLOOKUP($A716,'Medical Examinations'!$A$1:$J$2336,6,FALSE)</f>
        <v>No</v>
      </c>
      <c r="H716" s="18">
        <f>VLOOKUP($A716,'Medical Examinations'!$A$1:$J$2336,7,FALSE)</f>
        <v>0</v>
      </c>
      <c r="I716" s="18" t="str">
        <f>VLOOKUP($A716,'Medical Examinations'!$A$1:$J$2336,8,FALSE)</f>
        <v>No</v>
      </c>
      <c r="J716" s="18" t="str">
        <f>VLOOKUP($A716,'Medical Examinations'!$A$1:$J$2336,9,FALSE)</f>
        <v>Obesity</v>
      </c>
      <c r="K716" s="18" t="str">
        <f>VLOOKUP($A716,'Medical Examinations'!$A$1:$J$2336,10,FALSE)</f>
        <v>Diabetes</v>
      </c>
      <c r="L716" s="18" t="str">
        <f>VLOOKUP($A716,'Hospitalisation Details'!$A$2:$K$2338,10,FALSE)</f>
        <v>25-Dec-1968</v>
      </c>
      <c r="M716" s="40">
        <f>VLOOKUP($A716,'Hospitalisation Details'!$A$2:$K$2338,6,FALSE)</f>
        <v>14193.55</v>
      </c>
      <c r="N716" s="18" t="str">
        <f>VLOOKUP($A716,'Hospitalisation Details'!$A$2:$K$2338,7,FALSE)</f>
        <v>tier - 2</v>
      </c>
      <c r="O716" s="18" t="str">
        <f>VLOOKUP($A716,'Hospitalisation Details'!$A$2:$K$2338,8,FALSE)</f>
        <v>tier - 1</v>
      </c>
      <c r="P716" s="18" t="str">
        <f>VLOOKUP($A716,'Hospitalisation Details'!$A$2:$K$2338,9,FALSE)</f>
        <v>R1026</v>
      </c>
      <c r="Q716" s="43">
        <f>VLOOKUP($A716,'Hospitalisation Details'!$A$2:$K$2338,11,FALSE)</f>
        <v>54</v>
      </c>
    </row>
    <row r="717" spans="1:17" ht="15.75">
      <c r="A717" s="42" t="s">
        <v>1654</v>
      </c>
      <c r="B717" s="6" t="s">
        <v>3056</v>
      </c>
      <c r="C717" s="18">
        <f>VLOOKUP($A717,'Medical Examinations'!$A$1:$J$2336,2,FALSE)</f>
        <v>44.98</v>
      </c>
      <c r="D717" s="18">
        <f>VLOOKUP($A717,'Medical Examinations'!$A$1:$J$2336,3,FALSE)</f>
        <v>5.94</v>
      </c>
      <c r="E717" s="18" t="str">
        <f>VLOOKUP($A717,'Medical Examinations'!$A$1:$J$2336,4,FALSE)</f>
        <v>No</v>
      </c>
      <c r="F717" s="18" t="str">
        <f>VLOOKUP($A717,'Medical Examinations'!$A$1:$J$2336,5,FALSE)</f>
        <v>No</v>
      </c>
      <c r="G717" s="18" t="str">
        <f>VLOOKUP($A717,'Medical Examinations'!$A$1:$J$2336,6,FALSE)</f>
        <v>No</v>
      </c>
      <c r="H717" s="18">
        <f>VLOOKUP($A717,'Medical Examinations'!$A$1:$J$2336,7,FALSE)</f>
        <v>1</v>
      </c>
      <c r="I717" s="18" t="str">
        <f>VLOOKUP($A717,'Medical Examinations'!$A$1:$J$2336,8,FALSE)</f>
        <v>No</v>
      </c>
      <c r="J717" s="18" t="str">
        <f>VLOOKUP($A717,'Medical Examinations'!$A$1:$J$2336,9,FALSE)</f>
        <v>Obesity</v>
      </c>
      <c r="K717" s="18" t="str">
        <f>VLOOKUP($A717,'Medical Examinations'!$A$1:$J$2336,10,FALSE)</f>
        <v>Prediabetes</v>
      </c>
      <c r="L717" s="18" t="str">
        <f>VLOOKUP($A717,'Hospitalisation Details'!$A$2:$K$2338,10,FALSE)</f>
        <v>7-Jul-1984</v>
      </c>
      <c r="M717" s="40">
        <f>VLOOKUP($A717,'Hospitalisation Details'!$A$2:$K$2338,6,FALSE)</f>
        <v>14152.46</v>
      </c>
      <c r="N717" s="18" t="str">
        <f>VLOOKUP($A717,'Hospitalisation Details'!$A$2:$K$2338,7,FALSE)</f>
        <v>tier - 2</v>
      </c>
      <c r="O717" s="18" t="str">
        <f>VLOOKUP($A717,'Hospitalisation Details'!$A$2:$K$2338,8,FALSE)</f>
        <v>tier - 1</v>
      </c>
      <c r="P717" s="18" t="str">
        <f>VLOOKUP($A717,'Hospitalisation Details'!$A$2:$K$2338,9,FALSE)</f>
        <v>R1012</v>
      </c>
      <c r="Q717" s="43">
        <f>VLOOKUP($A717,'Hospitalisation Details'!$A$2:$K$2338,11,FALSE)</f>
        <v>38</v>
      </c>
    </row>
    <row r="718" spans="1:17" ht="15.75">
      <c r="A718" s="41" t="s">
        <v>1653</v>
      </c>
      <c r="B718" s="39" t="s">
        <v>3057</v>
      </c>
      <c r="C718" s="18">
        <f>VLOOKUP($A718,'Medical Examinations'!$A$1:$J$2336,2,FALSE)</f>
        <v>38.28</v>
      </c>
      <c r="D718" s="18">
        <f>VLOOKUP($A718,'Medical Examinations'!$A$1:$J$2336,3,FALSE)</f>
        <v>5.51</v>
      </c>
      <c r="E718" s="18" t="str">
        <f>VLOOKUP($A718,'Medical Examinations'!$A$1:$J$2336,4,FALSE)</f>
        <v>No</v>
      </c>
      <c r="F718" s="18" t="str">
        <f>VLOOKUP($A718,'Medical Examinations'!$A$1:$J$2336,5,FALSE)</f>
        <v>yes</v>
      </c>
      <c r="G718" s="18" t="str">
        <f>VLOOKUP($A718,'Medical Examinations'!$A$1:$J$2336,6,FALSE)</f>
        <v>No</v>
      </c>
      <c r="H718" s="18">
        <f>VLOOKUP($A718,'Medical Examinations'!$A$1:$J$2336,7,FALSE)</f>
        <v>1</v>
      </c>
      <c r="I718" s="18" t="str">
        <f>VLOOKUP($A718,'Medical Examinations'!$A$1:$J$2336,8,FALSE)</f>
        <v>No</v>
      </c>
      <c r="J718" s="18" t="str">
        <f>VLOOKUP($A718,'Medical Examinations'!$A$1:$J$2336,9,FALSE)</f>
        <v>Obesity</v>
      </c>
      <c r="K718" s="18" t="str">
        <f>VLOOKUP($A718,'Medical Examinations'!$A$1:$J$2336,10,FALSE)</f>
        <v>Normal</v>
      </c>
      <c r="L718" s="18" t="str">
        <f>VLOOKUP($A718,'Hospitalisation Details'!$A$2:$K$2338,10,FALSE)</f>
        <v>6-Jul-2004</v>
      </c>
      <c r="M718" s="40">
        <f>VLOOKUP($A718,'Hospitalisation Details'!$A$2:$K$2338,6,FALSE)</f>
        <v>14133.04</v>
      </c>
      <c r="N718" s="18" t="str">
        <f>VLOOKUP($A718,'Hospitalisation Details'!$A$2:$K$2338,7,FALSE)</f>
        <v>tier - 2</v>
      </c>
      <c r="O718" s="18" t="str">
        <f>VLOOKUP($A718,'Hospitalisation Details'!$A$2:$K$2338,8,FALSE)</f>
        <v>tier - 3</v>
      </c>
      <c r="P718" s="18" t="str">
        <f>VLOOKUP($A718,'Hospitalisation Details'!$A$2:$K$2338,9,FALSE)</f>
        <v>R1013</v>
      </c>
      <c r="Q718" s="43">
        <f>VLOOKUP($A718,'Hospitalisation Details'!$A$2:$K$2338,11,FALSE)</f>
        <v>18</v>
      </c>
    </row>
    <row r="719" spans="1:17" ht="15.75">
      <c r="A719" s="42" t="s">
        <v>1652</v>
      </c>
      <c r="B719" s="6" t="s">
        <v>3058</v>
      </c>
      <c r="C719" s="18">
        <f>VLOOKUP($A719,'Medical Examinations'!$A$1:$J$2336,2,FALSE)</f>
        <v>32.299999999999997</v>
      </c>
      <c r="D719" s="18">
        <f>VLOOKUP($A719,'Medical Examinations'!$A$1:$J$2336,3,FALSE)</f>
        <v>6.55</v>
      </c>
      <c r="E719" s="18" t="str">
        <f>VLOOKUP($A719,'Medical Examinations'!$A$1:$J$2336,4,FALSE)</f>
        <v>Yes</v>
      </c>
      <c r="F719" s="18" t="str">
        <f>VLOOKUP($A719,'Medical Examinations'!$A$1:$J$2336,5,FALSE)</f>
        <v>No</v>
      </c>
      <c r="G719" s="18" t="str">
        <f>VLOOKUP($A719,'Medical Examinations'!$A$1:$J$2336,6,FALSE)</f>
        <v>No</v>
      </c>
      <c r="H719" s="18">
        <f>VLOOKUP($A719,'Medical Examinations'!$A$1:$J$2336,7,FALSE)</f>
        <v>2</v>
      </c>
      <c r="I719" s="18" t="str">
        <f>VLOOKUP($A719,'Medical Examinations'!$A$1:$J$2336,8,FALSE)</f>
        <v>No</v>
      </c>
      <c r="J719" s="18" t="str">
        <f>VLOOKUP($A719,'Medical Examinations'!$A$1:$J$2336,9,FALSE)</f>
        <v>Obesity</v>
      </c>
      <c r="K719" s="18" t="str">
        <f>VLOOKUP($A719,'Medical Examinations'!$A$1:$J$2336,10,FALSE)</f>
        <v>Diabetes</v>
      </c>
      <c r="L719" s="18" t="str">
        <f>VLOOKUP($A719,'Hospitalisation Details'!$A$2:$K$2338,10,FALSE)</f>
        <v>14-Jun-1961</v>
      </c>
      <c r="M719" s="40">
        <f>VLOOKUP($A719,'Hospitalisation Details'!$A$2:$K$2338,6,FALSE)</f>
        <v>14119.62</v>
      </c>
      <c r="N719" s="18" t="str">
        <f>VLOOKUP($A719,'Hospitalisation Details'!$A$2:$K$2338,7,FALSE)</f>
        <v>tier - 2</v>
      </c>
      <c r="O719" s="18" t="str">
        <f>VLOOKUP($A719,'Hospitalisation Details'!$A$2:$K$2338,8,FALSE)</f>
        <v>tier - 1</v>
      </c>
      <c r="P719" s="18" t="str">
        <f>VLOOKUP($A719,'Hospitalisation Details'!$A$2:$K$2338,9,FALSE)</f>
        <v>R1012</v>
      </c>
      <c r="Q719" s="43">
        <f>VLOOKUP($A719,'Hospitalisation Details'!$A$2:$K$2338,11,FALSE)</f>
        <v>61</v>
      </c>
    </row>
    <row r="720" spans="1:17" ht="15.75">
      <c r="A720" s="41" t="s">
        <v>1651</v>
      </c>
      <c r="B720" s="39" t="s">
        <v>3059</v>
      </c>
      <c r="C720" s="18">
        <f>VLOOKUP($A720,'Medical Examinations'!$A$1:$J$2336,2,FALSE)</f>
        <v>39.51</v>
      </c>
      <c r="D720" s="18">
        <f>VLOOKUP($A720,'Medical Examinations'!$A$1:$J$2336,3,FALSE)</f>
        <v>5.79</v>
      </c>
      <c r="E720" s="18" t="str">
        <f>VLOOKUP($A720,'Medical Examinations'!$A$1:$J$2336,4,FALSE)</f>
        <v>Yes</v>
      </c>
      <c r="F720" s="18" t="str">
        <f>VLOOKUP($A720,'Medical Examinations'!$A$1:$J$2336,5,FALSE)</f>
        <v>No</v>
      </c>
      <c r="G720" s="18" t="str">
        <f>VLOOKUP($A720,'Medical Examinations'!$A$1:$J$2336,6,FALSE)</f>
        <v>No</v>
      </c>
      <c r="H720" s="18">
        <f>VLOOKUP($A720,'Medical Examinations'!$A$1:$J$2336,7,FALSE)</f>
        <v>0</v>
      </c>
      <c r="I720" s="18" t="str">
        <f>VLOOKUP($A720,'Medical Examinations'!$A$1:$J$2336,8,FALSE)</f>
        <v>No</v>
      </c>
      <c r="J720" s="18" t="str">
        <f>VLOOKUP($A720,'Medical Examinations'!$A$1:$J$2336,9,FALSE)</f>
        <v>Obesity</v>
      </c>
      <c r="K720" s="18" t="str">
        <f>VLOOKUP($A720,'Medical Examinations'!$A$1:$J$2336,10,FALSE)</f>
        <v>Prediabetes</v>
      </c>
      <c r="L720" s="18" t="str">
        <f>VLOOKUP($A720,'Hospitalisation Details'!$A$2:$K$2338,10,FALSE)</f>
        <v>26-Sep-1976</v>
      </c>
      <c r="M720" s="40">
        <f>VLOOKUP($A720,'Hospitalisation Details'!$A$2:$K$2338,6,FALSE)</f>
        <v>14098.07</v>
      </c>
      <c r="N720" s="18" t="str">
        <f>VLOOKUP($A720,'Hospitalisation Details'!$A$2:$K$2338,7,FALSE)</f>
        <v>tier - 2</v>
      </c>
      <c r="O720" s="18" t="str">
        <f>VLOOKUP($A720,'Hospitalisation Details'!$A$2:$K$2338,8,FALSE)</f>
        <v>tier - 3</v>
      </c>
      <c r="P720" s="18" t="str">
        <f>VLOOKUP($A720,'Hospitalisation Details'!$A$2:$K$2338,9,FALSE)</f>
        <v>R1023</v>
      </c>
      <c r="Q720" s="43">
        <f>VLOOKUP($A720,'Hospitalisation Details'!$A$2:$K$2338,11,FALSE)</f>
        <v>46</v>
      </c>
    </row>
    <row r="721" spans="1:17" ht="15.75">
      <c r="A721" s="42" t="s">
        <v>1650</v>
      </c>
      <c r="B721" s="6" t="s">
        <v>3060</v>
      </c>
      <c r="C721" s="18">
        <f>VLOOKUP($A721,'Medical Examinations'!$A$1:$J$2336,2,FALSE)</f>
        <v>50.46</v>
      </c>
      <c r="D721" s="18">
        <f>VLOOKUP($A721,'Medical Examinations'!$A$1:$J$2336,3,FALSE)</f>
        <v>4.5599999999999996</v>
      </c>
      <c r="E721" s="18" t="str">
        <f>VLOOKUP($A721,'Medical Examinations'!$A$1:$J$2336,4,FALSE)</f>
        <v>No</v>
      </c>
      <c r="F721" s="18" t="str">
        <f>VLOOKUP($A721,'Medical Examinations'!$A$1:$J$2336,5,FALSE)</f>
        <v>No</v>
      </c>
      <c r="G721" s="18" t="str">
        <f>VLOOKUP($A721,'Medical Examinations'!$A$1:$J$2336,6,FALSE)</f>
        <v>No</v>
      </c>
      <c r="H721" s="18">
        <f>VLOOKUP($A721,'Medical Examinations'!$A$1:$J$2336,7,FALSE)</f>
        <v>0</v>
      </c>
      <c r="I721" s="18" t="str">
        <f>VLOOKUP($A721,'Medical Examinations'!$A$1:$J$2336,8,FALSE)</f>
        <v>No</v>
      </c>
      <c r="J721" s="18" t="str">
        <f>VLOOKUP($A721,'Medical Examinations'!$A$1:$J$2336,9,FALSE)</f>
        <v>Obesity</v>
      </c>
      <c r="K721" s="18" t="str">
        <f>VLOOKUP($A721,'Medical Examinations'!$A$1:$J$2336,10,FALSE)</f>
        <v>Normal</v>
      </c>
      <c r="L721" s="18" t="str">
        <f>VLOOKUP($A721,'Hospitalisation Details'!$A$2:$K$2338,10,FALSE)</f>
        <v>12-Sep-1991</v>
      </c>
      <c r="M721" s="40">
        <f>VLOOKUP($A721,'Hospitalisation Details'!$A$2:$K$2338,6,FALSE)</f>
        <v>14081.93</v>
      </c>
      <c r="N721" s="18" t="str">
        <f>VLOOKUP($A721,'Hospitalisation Details'!$A$2:$K$2338,7,FALSE)</f>
        <v>tier - 2</v>
      </c>
      <c r="O721" s="18" t="str">
        <f>VLOOKUP($A721,'Hospitalisation Details'!$A$2:$K$2338,8,FALSE)</f>
        <v>tier - 3</v>
      </c>
      <c r="P721" s="18" t="str">
        <f>VLOOKUP($A721,'Hospitalisation Details'!$A$2:$K$2338,9,FALSE)</f>
        <v>R1012</v>
      </c>
      <c r="Q721" s="43">
        <f>VLOOKUP($A721,'Hospitalisation Details'!$A$2:$K$2338,11,FALSE)</f>
        <v>31</v>
      </c>
    </row>
    <row r="722" spans="1:17" ht="15.75">
      <c r="A722" s="41" t="s">
        <v>1649</v>
      </c>
      <c r="B722" s="39" t="s">
        <v>3061</v>
      </c>
      <c r="C722" s="18">
        <f>VLOOKUP($A722,'Medical Examinations'!$A$1:$J$2336,2,FALSE)</f>
        <v>31.73</v>
      </c>
      <c r="D722" s="18">
        <f>VLOOKUP($A722,'Medical Examinations'!$A$1:$J$2336,3,FALSE)</f>
        <v>7</v>
      </c>
      <c r="E722" s="18" t="str">
        <f>VLOOKUP($A722,'Medical Examinations'!$A$1:$J$2336,4,FALSE)</f>
        <v>No</v>
      </c>
      <c r="F722" s="18" t="str">
        <f>VLOOKUP($A722,'Medical Examinations'!$A$1:$J$2336,5,FALSE)</f>
        <v>No</v>
      </c>
      <c r="G722" s="18" t="str">
        <f>VLOOKUP($A722,'Medical Examinations'!$A$1:$J$2336,6,FALSE)</f>
        <v>No</v>
      </c>
      <c r="H722" s="18">
        <f>VLOOKUP($A722,'Medical Examinations'!$A$1:$J$2336,7,FALSE)</f>
        <v>0</v>
      </c>
      <c r="I722" s="18" t="str">
        <f>VLOOKUP($A722,'Medical Examinations'!$A$1:$J$2336,8,FALSE)</f>
        <v>No</v>
      </c>
      <c r="J722" s="18" t="str">
        <f>VLOOKUP($A722,'Medical Examinations'!$A$1:$J$2336,9,FALSE)</f>
        <v>Obesity</v>
      </c>
      <c r="K722" s="18" t="str">
        <f>VLOOKUP($A722,'Medical Examinations'!$A$1:$J$2336,10,FALSE)</f>
        <v>Diabetes</v>
      </c>
      <c r="L722" s="18" t="str">
        <f>VLOOKUP($A722,'Hospitalisation Details'!$A$2:$K$2338,10,FALSE)</f>
        <v>8-Nov-1960</v>
      </c>
      <c r="M722" s="40">
        <f>VLOOKUP($A722,'Hospitalisation Details'!$A$2:$K$2338,6,FALSE)</f>
        <v>14043.48</v>
      </c>
      <c r="N722" s="18" t="str">
        <f>VLOOKUP($A722,'Hospitalisation Details'!$A$2:$K$2338,7,FALSE)</f>
        <v>tier - 2</v>
      </c>
      <c r="O722" s="18" t="str">
        <f>VLOOKUP($A722,'Hospitalisation Details'!$A$2:$K$2338,8,FALSE)</f>
        <v>tier - 3</v>
      </c>
      <c r="P722" s="18" t="str">
        <f>VLOOKUP($A722,'Hospitalisation Details'!$A$2:$K$2338,9,FALSE)</f>
        <v>R1024</v>
      </c>
      <c r="Q722" s="43">
        <f>VLOOKUP($A722,'Hospitalisation Details'!$A$2:$K$2338,11,FALSE)</f>
        <v>62</v>
      </c>
    </row>
    <row r="723" spans="1:17" ht="15.75">
      <c r="A723" s="42" t="s">
        <v>1648</v>
      </c>
      <c r="B723" s="6" t="s">
        <v>3062</v>
      </c>
      <c r="C723" s="18">
        <f>VLOOKUP($A723,'Medical Examinations'!$A$1:$J$2336,2,FALSE)</f>
        <v>32.1</v>
      </c>
      <c r="D723" s="18">
        <f>VLOOKUP($A723,'Medical Examinations'!$A$1:$J$2336,3,FALSE)</f>
        <v>6.57</v>
      </c>
      <c r="E723" s="18" t="str">
        <f>VLOOKUP($A723,'Medical Examinations'!$A$1:$J$2336,4,FALSE)</f>
        <v>Yes</v>
      </c>
      <c r="F723" s="18" t="str">
        <f>VLOOKUP($A723,'Medical Examinations'!$A$1:$J$2336,5,FALSE)</f>
        <v>No</v>
      </c>
      <c r="G723" s="18" t="str">
        <f>VLOOKUP($A723,'Medical Examinations'!$A$1:$J$2336,6,FALSE)</f>
        <v>Yes</v>
      </c>
      <c r="H723" s="18">
        <f>VLOOKUP($A723,'Medical Examinations'!$A$1:$J$2336,7,FALSE)</f>
        <v>1</v>
      </c>
      <c r="I723" s="18" t="str">
        <f>VLOOKUP($A723,'Medical Examinations'!$A$1:$J$2336,8,FALSE)</f>
        <v>No</v>
      </c>
      <c r="J723" s="18" t="str">
        <f>VLOOKUP($A723,'Medical Examinations'!$A$1:$J$2336,9,FALSE)</f>
        <v>Obesity</v>
      </c>
      <c r="K723" s="18" t="str">
        <f>VLOOKUP($A723,'Medical Examinations'!$A$1:$J$2336,10,FALSE)</f>
        <v>Diabetes</v>
      </c>
      <c r="L723" s="18" t="str">
        <f>VLOOKUP($A723,'Hospitalisation Details'!$A$2:$K$2338,10,FALSE)</f>
        <v>8-Jul-1963</v>
      </c>
      <c r="M723" s="40">
        <f>VLOOKUP($A723,'Hospitalisation Details'!$A$2:$K$2338,6,FALSE)</f>
        <v>14007.22</v>
      </c>
      <c r="N723" s="18" t="str">
        <f>VLOOKUP($A723,'Hospitalisation Details'!$A$2:$K$2338,7,FALSE)</f>
        <v>tier - 2</v>
      </c>
      <c r="O723" s="18" t="str">
        <f>VLOOKUP($A723,'Hospitalisation Details'!$A$2:$K$2338,8,FALSE)</f>
        <v>tier - 3</v>
      </c>
      <c r="P723" s="18" t="str">
        <f>VLOOKUP($A723,'Hospitalisation Details'!$A$2:$K$2338,9,FALSE)</f>
        <v>R1011</v>
      </c>
      <c r="Q723" s="43">
        <f>VLOOKUP($A723,'Hospitalisation Details'!$A$2:$K$2338,11,FALSE)</f>
        <v>59</v>
      </c>
    </row>
    <row r="724" spans="1:17" ht="15.75">
      <c r="A724" s="41" t="s">
        <v>1647</v>
      </c>
      <c r="B724" s="39" t="s">
        <v>3063</v>
      </c>
      <c r="C724" s="18">
        <f>VLOOKUP($A724,'Medical Examinations'!$A$1:$J$2336,2,FALSE)</f>
        <v>27.83</v>
      </c>
      <c r="D724" s="18">
        <f>VLOOKUP($A724,'Medical Examinations'!$A$1:$J$2336,3,FALSE)</f>
        <v>11.61</v>
      </c>
      <c r="E724" s="18" t="str">
        <f>VLOOKUP($A724,'Medical Examinations'!$A$1:$J$2336,4,FALSE)</f>
        <v>Yes</v>
      </c>
      <c r="F724" s="18" t="str">
        <f>VLOOKUP($A724,'Medical Examinations'!$A$1:$J$2336,5,FALSE)</f>
        <v>No</v>
      </c>
      <c r="G724" s="18" t="str">
        <f>VLOOKUP($A724,'Medical Examinations'!$A$1:$J$2336,6,FALSE)</f>
        <v>Yes</v>
      </c>
      <c r="H724" s="18">
        <f>VLOOKUP($A724,'Medical Examinations'!$A$1:$J$2336,7,FALSE)</f>
        <v>1</v>
      </c>
      <c r="I724" s="18" t="str">
        <f>VLOOKUP($A724,'Medical Examinations'!$A$1:$J$2336,8,FALSE)</f>
        <v>No</v>
      </c>
      <c r="J724" s="18" t="str">
        <f>VLOOKUP($A724,'Medical Examinations'!$A$1:$J$2336,9,FALSE)</f>
        <v>OverWeight</v>
      </c>
      <c r="K724" s="18" t="str">
        <f>VLOOKUP($A724,'Medical Examinations'!$A$1:$J$2336,10,FALSE)</f>
        <v>Diabetes</v>
      </c>
      <c r="L724" s="18" t="str">
        <f>VLOOKUP($A724,'Hospitalisation Details'!$A$2:$K$2338,10,FALSE)</f>
        <v>6-Jul-1963</v>
      </c>
      <c r="M724" s="40">
        <f>VLOOKUP($A724,'Hospitalisation Details'!$A$2:$K$2338,6,FALSE)</f>
        <v>14001.29</v>
      </c>
      <c r="N724" s="18" t="str">
        <f>VLOOKUP($A724,'Hospitalisation Details'!$A$2:$K$2338,7,FALSE)</f>
        <v>tier - 2</v>
      </c>
      <c r="O724" s="18" t="str">
        <f>VLOOKUP($A724,'Hospitalisation Details'!$A$2:$K$2338,8,FALSE)</f>
        <v>tier - 2</v>
      </c>
      <c r="P724" s="18" t="str">
        <f>VLOOKUP($A724,'Hospitalisation Details'!$A$2:$K$2338,9,FALSE)</f>
        <v>R1013</v>
      </c>
      <c r="Q724" s="43">
        <f>VLOOKUP($A724,'Hospitalisation Details'!$A$2:$K$2338,11,FALSE)</f>
        <v>59</v>
      </c>
    </row>
    <row r="725" spans="1:17" ht="15.75">
      <c r="A725" s="42" t="s">
        <v>1646</v>
      </c>
      <c r="B725" s="6" t="s">
        <v>3064</v>
      </c>
      <c r="C725" s="18">
        <f>VLOOKUP($A725,'Medical Examinations'!$A$1:$J$2336,2,FALSE)</f>
        <v>27.72</v>
      </c>
      <c r="D725" s="18">
        <f>VLOOKUP($A725,'Medical Examinations'!$A$1:$J$2336,3,FALSE)</f>
        <v>8.16</v>
      </c>
      <c r="E725" s="18" t="str">
        <f>VLOOKUP($A725,'Medical Examinations'!$A$1:$J$2336,4,FALSE)</f>
        <v>Yes</v>
      </c>
      <c r="F725" s="18" t="str">
        <f>VLOOKUP($A725,'Medical Examinations'!$A$1:$J$2336,5,FALSE)</f>
        <v>No</v>
      </c>
      <c r="G725" s="18" t="str">
        <f>VLOOKUP($A725,'Medical Examinations'!$A$1:$J$2336,6,FALSE)</f>
        <v>Yes</v>
      </c>
      <c r="H725" s="18">
        <f>VLOOKUP($A725,'Medical Examinations'!$A$1:$J$2336,7,FALSE)</f>
        <v>1</v>
      </c>
      <c r="I725" s="18" t="str">
        <f>VLOOKUP($A725,'Medical Examinations'!$A$1:$J$2336,8,FALSE)</f>
        <v>No</v>
      </c>
      <c r="J725" s="18" t="str">
        <f>VLOOKUP($A725,'Medical Examinations'!$A$1:$J$2336,9,FALSE)</f>
        <v>OverWeight</v>
      </c>
      <c r="K725" s="18" t="str">
        <f>VLOOKUP($A725,'Medical Examinations'!$A$1:$J$2336,10,FALSE)</f>
        <v>Diabetes</v>
      </c>
      <c r="L725" s="18" t="str">
        <f>VLOOKUP($A725,'Hospitalisation Details'!$A$2:$K$2338,10,FALSE)</f>
        <v>23-Dec-1963</v>
      </c>
      <c r="M725" s="40">
        <f>VLOOKUP($A725,'Hospitalisation Details'!$A$2:$K$2338,6,FALSE)</f>
        <v>14001.13</v>
      </c>
      <c r="N725" s="18" t="str">
        <f>VLOOKUP($A725,'Hospitalisation Details'!$A$2:$K$2338,7,FALSE)</f>
        <v>tier - 2</v>
      </c>
      <c r="O725" s="18" t="str">
        <f>VLOOKUP($A725,'Hospitalisation Details'!$A$2:$K$2338,8,FALSE)</f>
        <v>tier - 1</v>
      </c>
      <c r="P725" s="18" t="str">
        <f>VLOOKUP($A725,'Hospitalisation Details'!$A$2:$K$2338,9,FALSE)</f>
        <v>R1013</v>
      </c>
      <c r="Q725" s="43">
        <f>VLOOKUP($A725,'Hospitalisation Details'!$A$2:$K$2338,11,FALSE)</f>
        <v>59</v>
      </c>
    </row>
    <row r="726" spans="1:17" ht="15.75">
      <c r="A726" s="41" t="s">
        <v>1645</v>
      </c>
      <c r="B726" s="39" t="s">
        <v>3065</v>
      </c>
      <c r="C726" s="18">
        <f>VLOOKUP($A726,'Medical Examinations'!$A$1:$J$2336,2,FALSE)</f>
        <v>36.765000000000001</v>
      </c>
      <c r="D726" s="18">
        <f>VLOOKUP($A726,'Medical Examinations'!$A$1:$J$2336,3,FALSE)</f>
        <v>4.4800000000000004</v>
      </c>
      <c r="E726" s="18" t="str">
        <f>VLOOKUP($A726,'Medical Examinations'!$A$1:$J$2336,4,FALSE)</f>
        <v>Yes</v>
      </c>
      <c r="F726" s="18" t="str">
        <f>VLOOKUP($A726,'Medical Examinations'!$A$1:$J$2336,5,FALSE)</f>
        <v>No</v>
      </c>
      <c r="G726" s="18" t="str">
        <f>VLOOKUP($A726,'Medical Examinations'!$A$1:$J$2336,6,FALSE)</f>
        <v>No</v>
      </c>
      <c r="H726" s="18">
        <f>VLOOKUP($A726,'Medical Examinations'!$A$1:$J$2336,7,FALSE)</f>
        <v>2</v>
      </c>
      <c r="I726" s="18" t="str">
        <f>VLOOKUP($A726,'Medical Examinations'!$A$1:$J$2336,8,FALSE)</f>
        <v>No</v>
      </c>
      <c r="J726" s="18" t="str">
        <f>VLOOKUP($A726,'Medical Examinations'!$A$1:$J$2336,9,FALSE)</f>
        <v>Obesity</v>
      </c>
      <c r="K726" s="18" t="str">
        <f>VLOOKUP($A726,'Medical Examinations'!$A$1:$J$2336,10,FALSE)</f>
        <v>Normal</v>
      </c>
      <c r="L726" s="18" t="str">
        <f>VLOOKUP($A726,'Hospitalisation Details'!$A$2:$K$2338,10,FALSE)</f>
        <v>6-Sep-1959</v>
      </c>
      <c r="M726" s="40">
        <f>VLOOKUP($A726,'Hospitalisation Details'!$A$2:$K$2338,6,FALSE)</f>
        <v>13981.85</v>
      </c>
      <c r="N726" s="18" t="str">
        <f>VLOOKUP($A726,'Hospitalisation Details'!$A$2:$K$2338,7,FALSE)</f>
        <v>tier - 2</v>
      </c>
      <c r="O726" s="18" t="str">
        <f>VLOOKUP($A726,'Hospitalisation Details'!$A$2:$K$2338,8,FALSE)</f>
        <v>tier - 1</v>
      </c>
      <c r="P726" s="18" t="str">
        <f>VLOOKUP($A726,'Hospitalisation Details'!$A$2:$K$2338,9,FALSE)</f>
        <v>R1016</v>
      </c>
      <c r="Q726" s="43">
        <f>VLOOKUP($A726,'Hospitalisation Details'!$A$2:$K$2338,11,FALSE)</f>
        <v>63</v>
      </c>
    </row>
    <row r="727" spans="1:17" ht="15.75">
      <c r="A727" s="42" t="s">
        <v>1644</v>
      </c>
      <c r="B727" s="6" t="s">
        <v>2470</v>
      </c>
      <c r="C727" s="18">
        <f>VLOOKUP($A727,'Medical Examinations'!$A$1:$J$2336,2,FALSE)</f>
        <v>48.36</v>
      </c>
      <c r="D727" s="18">
        <f>VLOOKUP($A727,'Medical Examinations'!$A$1:$J$2336,3,FALSE)</f>
        <v>4.08</v>
      </c>
      <c r="E727" s="18" t="str">
        <f>VLOOKUP($A727,'Medical Examinations'!$A$1:$J$2336,4,FALSE)</f>
        <v>No</v>
      </c>
      <c r="F727" s="18" t="str">
        <f>VLOOKUP($A727,'Medical Examinations'!$A$1:$J$2336,5,FALSE)</f>
        <v>No</v>
      </c>
      <c r="G727" s="18" t="str">
        <f>VLOOKUP($A727,'Medical Examinations'!$A$1:$J$2336,6,FALSE)</f>
        <v>No</v>
      </c>
      <c r="H727" s="18">
        <f>VLOOKUP($A727,'Medical Examinations'!$A$1:$J$2336,7,FALSE)</f>
        <v>0</v>
      </c>
      <c r="I727" s="18" t="str">
        <f>VLOOKUP($A727,'Medical Examinations'!$A$1:$J$2336,8,FALSE)</f>
        <v>No</v>
      </c>
      <c r="J727" s="18" t="str">
        <f>VLOOKUP($A727,'Medical Examinations'!$A$1:$J$2336,9,FALSE)</f>
        <v>Obesity</v>
      </c>
      <c r="K727" s="18" t="str">
        <f>VLOOKUP($A727,'Medical Examinations'!$A$1:$J$2336,10,FALSE)</f>
        <v>Normal</v>
      </c>
      <c r="L727" s="18" t="str">
        <f>VLOOKUP($A727,'Hospitalisation Details'!$A$2:$K$2338,10,FALSE)</f>
        <v>13-Jul-1990</v>
      </c>
      <c r="M727" s="40">
        <f>VLOOKUP($A727,'Hospitalisation Details'!$A$2:$K$2338,6,FALSE)</f>
        <v>13979.45</v>
      </c>
      <c r="N727" s="18" t="str">
        <f>VLOOKUP($A727,'Hospitalisation Details'!$A$2:$K$2338,7,FALSE)</f>
        <v>tier - 2</v>
      </c>
      <c r="O727" s="18" t="str">
        <f>VLOOKUP($A727,'Hospitalisation Details'!$A$2:$K$2338,8,FALSE)</f>
        <v>tier - 1</v>
      </c>
      <c r="P727" s="18" t="str">
        <f>VLOOKUP($A727,'Hospitalisation Details'!$A$2:$K$2338,9,FALSE)</f>
        <v>R1023</v>
      </c>
      <c r="Q727" s="43">
        <f>VLOOKUP($A727,'Hospitalisation Details'!$A$2:$K$2338,11,FALSE)</f>
        <v>32</v>
      </c>
    </row>
    <row r="728" spans="1:17" ht="15.75">
      <c r="A728" s="41" t="s">
        <v>1643</v>
      </c>
      <c r="B728" s="39" t="s">
        <v>3066</v>
      </c>
      <c r="C728" s="18">
        <f>VLOOKUP($A728,'Medical Examinations'!$A$1:$J$2336,2,FALSE)</f>
        <v>31.445</v>
      </c>
      <c r="D728" s="18">
        <f>VLOOKUP($A728,'Medical Examinations'!$A$1:$J$2336,3,FALSE)</f>
        <v>4.4000000000000004</v>
      </c>
      <c r="E728" s="18" t="str">
        <f>VLOOKUP($A728,'Medical Examinations'!$A$1:$J$2336,4,FALSE)</f>
        <v>Yes</v>
      </c>
      <c r="F728" s="18" t="str">
        <f>VLOOKUP($A728,'Medical Examinations'!$A$1:$J$2336,5,FALSE)</f>
        <v>No</v>
      </c>
      <c r="G728" s="18" t="str">
        <f>VLOOKUP($A728,'Medical Examinations'!$A$1:$J$2336,6,FALSE)</f>
        <v>No</v>
      </c>
      <c r="H728" s="18">
        <f>VLOOKUP($A728,'Medical Examinations'!$A$1:$J$2336,7,FALSE)</f>
        <v>2</v>
      </c>
      <c r="I728" s="18" t="str">
        <f>VLOOKUP($A728,'Medical Examinations'!$A$1:$J$2336,8,FALSE)</f>
        <v>No</v>
      </c>
      <c r="J728" s="18" t="str">
        <f>VLOOKUP($A728,'Medical Examinations'!$A$1:$J$2336,9,FALSE)</f>
        <v>Obesity</v>
      </c>
      <c r="K728" s="18" t="str">
        <f>VLOOKUP($A728,'Medical Examinations'!$A$1:$J$2336,10,FALSE)</f>
        <v>Normal</v>
      </c>
      <c r="L728" s="18" t="str">
        <f>VLOOKUP($A728,'Hospitalisation Details'!$A$2:$K$2338,10,FALSE)</f>
        <v>29-Aug-1959</v>
      </c>
      <c r="M728" s="40">
        <f>VLOOKUP($A728,'Hospitalisation Details'!$A$2:$K$2338,6,FALSE)</f>
        <v>13974.46</v>
      </c>
      <c r="N728" s="18" t="str">
        <f>VLOOKUP($A728,'Hospitalisation Details'!$A$2:$K$2338,7,FALSE)</f>
        <v>tier - 2</v>
      </c>
      <c r="O728" s="18" t="str">
        <f>VLOOKUP($A728,'Hospitalisation Details'!$A$2:$K$2338,8,FALSE)</f>
        <v>tier - 2</v>
      </c>
      <c r="P728" s="18" t="str">
        <f>VLOOKUP($A728,'Hospitalisation Details'!$A$2:$K$2338,9,FALSE)</f>
        <v>R1019</v>
      </c>
      <c r="Q728" s="43">
        <f>VLOOKUP($A728,'Hospitalisation Details'!$A$2:$K$2338,11,FALSE)</f>
        <v>63</v>
      </c>
    </row>
    <row r="729" spans="1:17" ht="15.75">
      <c r="A729" s="42" t="s">
        <v>1642</v>
      </c>
      <c r="B729" s="6" t="s">
        <v>3067</v>
      </c>
      <c r="C729" s="18">
        <f>VLOOKUP($A729,'Medical Examinations'!$A$1:$J$2336,2,FALSE)</f>
        <v>27.55</v>
      </c>
      <c r="D729" s="18">
        <f>VLOOKUP($A729,'Medical Examinations'!$A$1:$J$2336,3,FALSE)</f>
        <v>9.02</v>
      </c>
      <c r="E729" s="18" t="str">
        <f>VLOOKUP($A729,'Medical Examinations'!$A$1:$J$2336,4,FALSE)</f>
        <v>No</v>
      </c>
      <c r="F729" s="18" t="str">
        <f>VLOOKUP($A729,'Medical Examinations'!$A$1:$J$2336,5,FALSE)</f>
        <v>No</v>
      </c>
      <c r="G729" s="18" t="str">
        <f>VLOOKUP($A729,'Medical Examinations'!$A$1:$J$2336,6,FALSE)</f>
        <v>No</v>
      </c>
      <c r="H729" s="18">
        <f>VLOOKUP($A729,'Medical Examinations'!$A$1:$J$2336,7,FALSE)</f>
        <v>0</v>
      </c>
      <c r="I729" s="18" t="str">
        <f>VLOOKUP($A729,'Medical Examinations'!$A$1:$J$2336,8,FALSE)</f>
        <v>No</v>
      </c>
      <c r="J729" s="18" t="str">
        <f>VLOOKUP($A729,'Medical Examinations'!$A$1:$J$2336,9,FALSE)</f>
        <v>OverWeight</v>
      </c>
      <c r="K729" s="18" t="str">
        <f>VLOOKUP($A729,'Medical Examinations'!$A$1:$J$2336,10,FALSE)</f>
        <v>Diabetes</v>
      </c>
      <c r="L729" s="18" t="str">
        <f>VLOOKUP($A729,'Hospitalisation Details'!$A$2:$K$2338,10,FALSE)</f>
        <v>18-Jun-1960</v>
      </c>
      <c r="M729" s="40">
        <f>VLOOKUP($A729,'Hospitalisation Details'!$A$2:$K$2338,6,FALSE)</f>
        <v>13937.67</v>
      </c>
      <c r="N729" s="18" t="str">
        <f>VLOOKUP($A729,'Hospitalisation Details'!$A$2:$K$2338,7,FALSE)</f>
        <v>tier - 2</v>
      </c>
      <c r="O729" s="18" t="str">
        <f>VLOOKUP($A729,'Hospitalisation Details'!$A$2:$K$2338,8,FALSE)</f>
        <v>tier - 1</v>
      </c>
      <c r="P729" s="18" t="str">
        <f>VLOOKUP($A729,'Hospitalisation Details'!$A$2:$K$2338,9,FALSE)</f>
        <v>R1012</v>
      </c>
      <c r="Q729" s="43">
        <f>VLOOKUP($A729,'Hospitalisation Details'!$A$2:$K$2338,11,FALSE)</f>
        <v>62</v>
      </c>
    </row>
    <row r="730" spans="1:17" ht="15.75">
      <c r="A730" s="41" t="s">
        <v>1641</v>
      </c>
      <c r="B730" s="39" t="s">
        <v>3059</v>
      </c>
      <c r="C730" s="18">
        <f>VLOOKUP($A730,'Medical Examinations'!$A$1:$J$2336,2,FALSE)</f>
        <v>33.11</v>
      </c>
      <c r="D730" s="18">
        <f>VLOOKUP($A730,'Medical Examinations'!$A$1:$J$2336,3,FALSE)</f>
        <v>8.06</v>
      </c>
      <c r="E730" s="18" t="str">
        <f>VLOOKUP($A730,'Medical Examinations'!$A$1:$J$2336,4,FALSE)</f>
        <v>No</v>
      </c>
      <c r="F730" s="18" t="str">
        <f>VLOOKUP($A730,'Medical Examinations'!$A$1:$J$2336,5,FALSE)</f>
        <v>No</v>
      </c>
      <c r="G730" s="18" t="str">
        <f>VLOOKUP($A730,'Medical Examinations'!$A$1:$J$2336,6,FALSE)</f>
        <v>No</v>
      </c>
      <c r="H730" s="18">
        <f>VLOOKUP($A730,'Medical Examinations'!$A$1:$J$2336,7,FALSE)</f>
        <v>0</v>
      </c>
      <c r="I730" s="18" t="str">
        <f>VLOOKUP($A730,'Medical Examinations'!$A$1:$J$2336,8,FALSE)</f>
        <v>No</v>
      </c>
      <c r="J730" s="18" t="str">
        <f>VLOOKUP($A730,'Medical Examinations'!$A$1:$J$2336,9,FALSE)</f>
        <v>Obesity</v>
      </c>
      <c r="K730" s="18" t="str">
        <f>VLOOKUP($A730,'Medical Examinations'!$A$1:$J$2336,10,FALSE)</f>
        <v>Diabetes</v>
      </c>
      <c r="L730" s="18" t="str">
        <f>VLOOKUP($A730,'Hospitalisation Details'!$A$2:$K$2338,10,FALSE)</f>
        <v>27-Jul-1962</v>
      </c>
      <c r="M730" s="40">
        <f>VLOOKUP($A730,'Hospitalisation Details'!$A$2:$K$2338,6,FALSE)</f>
        <v>13919.82</v>
      </c>
      <c r="N730" s="18" t="str">
        <f>VLOOKUP($A730,'Hospitalisation Details'!$A$2:$K$2338,7,FALSE)</f>
        <v>tier - 2</v>
      </c>
      <c r="O730" s="18" t="str">
        <f>VLOOKUP($A730,'Hospitalisation Details'!$A$2:$K$2338,8,FALSE)</f>
        <v>tier - 2</v>
      </c>
      <c r="P730" s="18" t="str">
        <f>VLOOKUP($A730,'Hospitalisation Details'!$A$2:$K$2338,9,FALSE)</f>
        <v>R1013</v>
      </c>
      <c r="Q730" s="43">
        <f>VLOOKUP($A730,'Hospitalisation Details'!$A$2:$K$2338,11,FALSE)</f>
        <v>60</v>
      </c>
    </row>
    <row r="731" spans="1:17" ht="15.75">
      <c r="A731" s="42" t="s">
        <v>1640</v>
      </c>
      <c r="B731" s="6" t="s">
        <v>3068</v>
      </c>
      <c r="C731" s="18">
        <f>VLOOKUP($A731,'Medical Examinations'!$A$1:$J$2336,2,FALSE)</f>
        <v>36.85</v>
      </c>
      <c r="D731" s="18">
        <f>VLOOKUP($A731,'Medical Examinations'!$A$1:$J$2336,3,FALSE)</f>
        <v>6.21</v>
      </c>
      <c r="E731" s="18" t="str">
        <f>VLOOKUP($A731,'Medical Examinations'!$A$1:$J$2336,4,FALSE)</f>
        <v>Yes</v>
      </c>
      <c r="F731" s="18" t="str">
        <f>VLOOKUP($A731,'Medical Examinations'!$A$1:$J$2336,5,FALSE)</f>
        <v>No</v>
      </c>
      <c r="G731" s="18" t="str">
        <f>VLOOKUP($A731,'Medical Examinations'!$A$1:$J$2336,6,FALSE)</f>
        <v>No</v>
      </c>
      <c r="H731" s="18">
        <f>VLOOKUP($A731,'Medical Examinations'!$A$1:$J$2336,7,FALSE)</f>
        <v>2</v>
      </c>
      <c r="I731" s="18" t="str">
        <f>VLOOKUP($A731,'Medical Examinations'!$A$1:$J$2336,8,FALSE)</f>
        <v>No</v>
      </c>
      <c r="J731" s="18" t="str">
        <f>VLOOKUP($A731,'Medical Examinations'!$A$1:$J$2336,9,FALSE)</f>
        <v>Obesity</v>
      </c>
      <c r="K731" s="18" t="str">
        <f>VLOOKUP($A731,'Medical Examinations'!$A$1:$J$2336,10,FALSE)</f>
        <v>Prediabetes</v>
      </c>
      <c r="L731" s="18" t="str">
        <f>VLOOKUP($A731,'Hospitalisation Details'!$A$2:$K$2338,10,FALSE)</f>
        <v>7-Jul-1959</v>
      </c>
      <c r="M731" s="40">
        <f>VLOOKUP($A731,'Hospitalisation Details'!$A$2:$K$2338,6,FALSE)</f>
        <v>13887.97</v>
      </c>
      <c r="N731" s="18" t="str">
        <f>VLOOKUP($A731,'Hospitalisation Details'!$A$2:$K$2338,7,FALSE)</f>
        <v>tier - 2</v>
      </c>
      <c r="O731" s="18" t="str">
        <f>VLOOKUP($A731,'Hospitalisation Details'!$A$2:$K$2338,8,FALSE)</f>
        <v>tier - 2</v>
      </c>
      <c r="P731" s="18" t="str">
        <f>VLOOKUP($A731,'Hospitalisation Details'!$A$2:$K$2338,9,FALSE)</f>
        <v>R1013</v>
      </c>
      <c r="Q731" s="43">
        <f>VLOOKUP($A731,'Hospitalisation Details'!$A$2:$K$2338,11,FALSE)</f>
        <v>63</v>
      </c>
    </row>
    <row r="732" spans="1:17" ht="15.75">
      <c r="A732" s="41" t="s">
        <v>1639</v>
      </c>
      <c r="B732" s="39" t="s">
        <v>3069</v>
      </c>
      <c r="C732" s="18">
        <f>VLOOKUP($A732,'Medical Examinations'!$A$1:$J$2336,2,FALSE)</f>
        <v>36.299999999999997</v>
      </c>
      <c r="D732" s="18">
        <f>VLOOKUP($A732,'Medical Examinations'!$A$1:$J$2336,3,FALSE)</f>
        <v>5.79</v>
      </c>
      <c r="E732" s="18" t="str">
        <f>VLOOKUP($A732,'Medical Examinations'!$A$1:$J$2336,4,FALSE)</f>
        <v>Yes</v>
      </c>
      <c r="F732" s="18" t="str">
        <f>VLOOKUP($A732,'Medical Examinations'!$A$1:$J$2336,5,FALSE)</f>
        <v>No</v>
      </c>
      <c r="G732" s="18" t="str">
        <f>VLOOKUP($A732,'Medical Examinations'!$A$1:$J$2336,6,FALSE)</f>
        <v>No</v>
      </c>
      <c r="H732" s="18">
        <f>VLOOKUP($A732,'Medical Examinations'!$A$1:$J$2336,7,FALSE)</f>
        <v>2</v>
      </c>
      <c r="I732" s="18" t="str">
        <f>VLOOKUP($A732,'Medical Examinations'!$A$1:$J$2336,8,FALSE)</f>
        <v>No</v>
      </c>
      <c r="J732" s="18" t="str">
        <f>VLOOKUP($A732,'Medical Examinations'!$A$1:$J$2336,9,FALSE)</f>
        <v>Obesity</v>
      </c>
      <c r="K732" s="18" t="str">
        <f>VLOOKUP($A732,'Medical Examinations'!$A$1:$J$2336,10,FALSE)</f>
        <v>Prediabetes</v>
      </c>
      <c r="L732" s="18" t="str">
        <f>VLOOKUP($A732,'Hospitalisation Details'!$A$2:$K$2338,10,FALSE)</f>
        <v>29-Dec-1959</v>
      </c>
      <c r="M732" s="40">
        <f>VLOOKUP($A732,'Hospitalisation Details'!$A$2:$K$2338,6,FALSE)</f>
        <v>13887.2</v>
      </c>
      <c r="N732" s="18" t="str">
        <f>VLOOKUP($A732,'Hospitalisation Details'!$A$2:$K$2338,7,FALSE)</f>
        <v>tier - 2</v>
      </c>
      <c r="O732" s="18" t="str">
        <f>VLOOKUP($A732,'Hospitalisation Details'!$A$2:$K$2338,8,FALSE)</f>
        <v>tier - 3</v>
      </c>
      <c r="P732" s="18" t="str">
        <f>VLOOKUP($A732,'Hospitalisation Details'!$A$2:$K$2338,9,FALSE)</f>
        <v>R1013</v>
      </c>
      <c r="Q732" s="43">
        <f>VLOOKUP($A732,'Hospitalisation Details'!$A$2:$K$2338,11,FALSE)</f>
        <v>63</v>
      </c>
    </row>
    <row r="733" spans="1:17" ht="15.75">
      <c r="A733" s="42" t="s">
        <v>1638</v>
      </c>
      <c r="B733" s="6" t="s">
        <v>3070</v>
      </c>
      <c r="C733" s="18">
        <f>VLOOKUP($A733,'Medical Examinations'!$A$1:$J$2336,2,FALSE)</f>
        <v>45.34</v>
      </c>
      <c r="D733" s="18">
        <f>VLOOKUP($A733,'Medical Examinations'!$A$1:$J$2336,3,FALSE)</f>
        <v>5.69</v>
      </c>
      <c r="E733" s="18" t="str">
        <f>VLOOKUP($A733,'Medical Examinations'!$A$1:$J$2336,4,FALSE)</f>
        <v>Yes</v>
      </c>
      <c r="F733" s="18" t="str">
        <f>VLOOKUP($A733,'Medical Examinations'!$A$1:$J$2336,5,FALSE)</f>
        <v>No</v>
      </c>
      <c r="G733" s="18" t="str">
        <f>VLOOKUP($A733,'Medical Examinations'!$A$1:$J$2336,6,FALSE)</f>
        <v>No</v>
      </c>
      <c r="H733" s="18">
        <f>VLOOKUP($A733,'Medical Examinations'!$A$1:$J$2336,7,FALSE)</f>
        <v>0</v>
      </c>
      <c r="I733" s="18" t="str">
        <f>VLOOKUP($A733,'Medical Examinations'!$A$1:$J$2336,8,FALSE)</f>
        <v>No</v>
      </c>
      <c r="J733" s="18" t="str">
        <f>VLOOKUP($A733,'Medical Examinations'!$A$1:$J$2336,9,FALSE)</f>
        <v>Obesity</v>
      </c>
      <c r="K733" s="18" t="str">
        <f>VLOOKUP($A733,'Medical Examinations'!$A$1:$J$2336,10,FALSE)</f>
        <v>Normal</v>
      </c>
      <c r="L733" s="18" t="str">
        <f>VLOOKUP($A733,'Hospitalisation Details'!$A$2:$K$2338,10,FALSE)</f>
        <v>25-Sep-1985</v>
      </c>
      <c r="M733" s="40">
        <f>VLOOKUP($A733,'Hospitalisation Details'!$A$2:$K$2338,6,FALSE)</f>
        <v>13886.4</v>
      </c>
      <c r="N733" s="18" t="str">
        <f>VLOOKUP($A733,'Hospitalisation Details'!$A$2:$K$2338,7,FALSE)</f>
        <v>tier - 2</v>
      </c>
      <c r="O733" s="18" t="str">
        <f>VLOOKUP($A733,'Hospitalisation Details'!$A$2:$K$2338,8,FALSE)</f>
        <v>tier - 2</v>
      </c>
      <c r="P733" s="18" t="str">
        <f>VLOOKUP($A733,'Hospitalisation Details'!$A$2:$K$2338,9,FALSE)</f>
        <v>R1012</v>
      </c>
      <c r="Q733" s="43">
        <f>VLOOKUP($A733,'Hospitalisation Details'!$A$2:$K$2338,11,FALSE)</f>
        <v>37</v>
      </c>
    </row>
    <row r="734" spans="1:17" ht="15.75">
      <c r="A734" s="41" t="s">
        <v>1637</v>
      </c>
      <c r="B734" s="39" t="s">
        <v>3071</v>
      </c>
      <c r="C734" s="18">
        <f>VLOOKUP($A734,'Medical Examinations'!$A$1:$J$2336,2,FALSE)</f>
        <v>31.8</v>
      </c>
      <c r="D734" s="18">
        <f>VLOOKUP($A734,'Medical Examinations'!$A$1:$J$2336,3,FALSE)</f>
        <v>5.36</v>
      </c>
      <c r="E734" s="18" t="str">
        <f>VLOOKUP($A734,'Medical Examinations'!$A$1:$J$2336,4,FALSE)</f>
        <v>Yes</v>
      </c>
      <c r="F734" s="18" t="str">
        <f>VLOOKUP($A734,'Medical Examinations'!$A$1:$J$2336,5,FALSE)</f>
        <v>No</v>
      </c>
      <c r="G734" s="18" t="str">
        <f>VLOOKUP($A734,'Medical Examinations'!$A$1:$J$2336,6,FALSE)</f>
        <v>No</v>
      </c>
      <c r="H734" s="18">
        <f>VLOOKUP($A734,'Medical Examinations'!$A$1:$J$2336,7,FALSE)</f>
        <v>2</v>
      </c>
      <c r="I734" s="18" t="str">
        <f>VLOOKUP($A734,'Medical Examinations'!$A$1:$J$2336,8,FALSE)</f>
        <v>No</v>
      </c>
      <c r="J734" s="18" t="str">
        <f>VLOOKUP($A734,'Medical Examinations'!$A$1:$J$2336,9,FALSE)</f>
        <v>Obesity</v>
      </c>
      <c r="K734" s="18" t="str">
        <f>VLOOKUP($A734,'Medical Examinations'!$A$1:$J$2336,10,FALSE)</f>
        <v>Normal</v>
      </c>
      <c r="L734" s="18" t="str">
        <f>VLOOKUP($A734,'Hospitalisation Details'!$A$2:$K$2338,10,FALSE)</f>
        <v>5-Oct-1959</v>
      </c>
      <c r="M734" s="40">
        <f>VLOOKUP($A734,'Hospitalisation Details'!$A$2:$K$2338,6,FALSE)</f>
        <v>13880.95</v>
      </c>
      <c r="N734" s="18" t="str">
        <f>VLOOKUP($A734,'Hospitalisation Details'!$A$2:$K$2338,7,FALSE)</f>
        <v>tier - 2</v>
      </c>
      <c r="O734" s="18" t="str">
        <f>VLOOKUP($A734,'Hospitalisation Details'!$A$2:$K$2338,8,FALSE)</f>
        <v>tier - 2</v>
      </c>
      <c r="P734" s="18" t="str">
        <f>VLOOKUP($A734,'Hospitalisation Details'!$A$2:$K$2338,9,FALSE)</f>
        <v>R1011</v>
      </c>
      <c r="Q734" s="43">
        <f>VLOOKUP($A734,'Hospitalisation Details'!$A$2:$K$2338,11,FALSE)</f>
        <v>63</v>
      </c>
    </row>
    <row r="735" spans="1:17" ht="15.75">
      <c r="A735" s="42" t="s">
        <v>1636</v>
      </c>
      <c r="B735" s="6" t="s">
        <v>2449</v>
      </c>
      <c r="C735" s="18">
        <f>VLOOKUP($A735,'Medical Examinations'!$A$1:$J$2336,2,FALSE)</f>
        <v>41.02</v>
      </c>
      <c r="D735" s="18">
        <f>VLOOKUP($A735,'Medical Examinations'!$A$1:$J$2336,3,FALSE)</f>
        <v>11.37</v>
      </c>
      <c r="E735" s="18" t="str">
        <f>VLOOKUP($A735,'Medical Examinations'!$A$1:$J$2336,4,FALSE)</f>
        <v>No</v>
      </c>
      <c r="F735" s="18" t="str">
        <f>VLOOKUP($A735,'Medical Examinations'!$A$1:$J$2336,5,FALSE)</f>
        <v>No</v>
      </c>
      <c r="G735" s="18" t="str">
        <f>VLOOKUP($A735,'Medical Examinations'!$A$1:$J$2336,6,FALSE)</f>
        <v>No</v>
      </c>
      <c r="H735" s="18">
        <f>VLOOKUP($A735,'Medical Examinations'!$A$1:$J$2336,7,FALSE)</f>
        <v>0</v>
      </c>
      <c r="I735" s="18" t="str">
        <f>VLOOKUP($A735,'Medical Examinations'!$A$1:$J$2336,8,FALSE)</f>
        <v>No</v>
      </c>
      <c r="J735" s="18" t="str">
        <f>VLOOKUP($A735,'Medical Examinations'!$A$1:$J$2336,9,FALSE)</f>
        <v>Obesity</v>
      </c>
      <c r="K735" s="18" t="str">
        <f>VLOOKUP($A735,'Medical Examinations'!$A$1:$J$2336,10,FALSE)</f>
        <v>Diabetes</v>
      </c>
      <c r="L735" s="18" t="str">
        <f>VLOOKUP($A735,'Hospitalisation Details'!$A$2:$K$2338,10,FALSE)</f>
        <v>19-Dec-1978</v>
      </c>
      <c r="M735" s="40">
        <f>VLOOKUP($A735,'Hospitalisation Details'!$A$2:$K$2338,6,FALSE)</f>
        <v>13874.89</v>
      </c>
      <c r="N735" s="18" t="str">
        <f>VLOOKUP($A735,'Hospitalisation Details'!$A$2:$K$2338,7,FALSE)</f>
        <v>tier - 2</v>
      </c>
      <c r="O735" s="18" t="str">
        <f>VLOOKUP($A735,'Hospitalisation Details'!$A$2:$K$2338,8,FALSE)</f>
        <v>tier - 1</v>
      </c>
      <c r="P735" s="18" t="str">
        <f>VLOOKUP($A735,'Hospitalisation Details'!$A$2:$K$2338,9,FALSE)</f>
        <v>R1012</v>
      </c>
      <c r="Q735" s="43">
        <f>VLOOKUP($A735,'Hospitalisation Details'!$A$2:$K$2338,11,FALSE)</f>
        <v>44</v>
      </c>
    </row>
    <row r="736" spans="1:17" ht="15.75">
      <c r="A736" s="41" t="s">
        <v>1635</v>
      </c>
      <c r="B736" s="39" t="s">
        <v>3072</v>
      </c>
      <c r="C736" s="18">
        <f>VLOOKUP($A736,'Medical Examinations'!$A$1:$J$2336,2,FALSE)</f>
        <v>32.68</v>
      </c>
      <c r="D736" s="18">
        <f>VLOOKUP($A736,'Medical Examinations'!$A$1:$J$2336,3,FALSE)</f>
        <v>11.87</v>
      </c>
      <c r="E736" s="18" t="str">
        <f>VLOOKUP($A736,'Medical Examinations'!$A$1:$J$2336,4,FALSE)</f>
        <v>No</v>
      </c>
      <c r="F736" s="18" t="str">
        <f>VLOOKUP($A736,'Medical Examinations'!$A$1:$J$2336,5,FALSE)</f>
        <v>No</v>
      </c>
      <c r="G736" s="18" t="str">
        <f>VLOOKUP($A736,'Medical Examinations'!$A$1:$J$2336,6,FALSE)</f>
        <v>No</v>
      </c>
      <c r="H736" s="18">
        <f>VLOOKUP($A736,'Medical Examinations'!$A$1:$J$2336,7,FALSE)</f>
        <v>0</v>
      </c>
      <c r="I736" s="18" t="str">
        <f>VLOOKUP($A736,'Medical Examinations'!$A$1:$J$2336,8,FALSE)</f>
        <v>No</v>
      </c>
      <c r="J736" s="18" t="str">
        <f>VLOOKUP($A736,'Medical Examinations'!$A$1:$J$2336,9,FALSE)</f>
        <v>Obesity</v>
      </c>
      <c r="K736" s="18" t="str">
        <f>VLOOKUP($A736,'Medical Examinations'!$A$1:$J$2336,10,FALSE)</f>
        <v>Diabetes</v>
      </c>
      <c r="L736" s="18" t="str">
        <f>VLOOKUP($A736,'Hospitalisation Details'!$A$2:$K$2338,10,FALSE)</f>
        <v>21-Jul-1960</v>
      </c>
      <c r="M736" s="40">
        <f>VLOOKUP($A736,'Hospitalisation Details'!$A$2:$K$2338,6,FALSE)</f>
        <v>13844.8</v>
      </c>
      <c r="N736" s="18" t="str">
        <f>VLOOKUP($A736,'Hospitalisation Details'!$A$2:$K$2338,7,FALSE)</f>
        <v>tier - 2</v>
      </c>
      <c r="O736" s="18" t="str">
        <f>VLOOKUP($A736,'Hospitalisation Details'!$A$2:$K$2338,8,FALSE)</f>
        <v>tier - 2</v>
      </c>
      <c r="P736" s="18" t="str">
        <f>VLOOKUP($A736,'Hospitalisation Details'!$A$2:$K$2338,9,FALSE)</f>
        <v>R1012</v>
      </c>
      <c r="Q736" s="43">
        <f>VLOOKUP($A736,'Hospitalisation Details'!$A$2:$K$2338,11,FALSE)</f>
        <v>62</v>
      </c>
    </row>
    <row r="737" spans="1:17" ht="15.75" hidden="1">
      <c r="A737" s="42" t="s">
        <v>1634</v>
      </c>
      <c r="B737" s="6" t="s">
        <v>3073</v>
      </c>
      <c r="C737" s="18">
        <f>VLOOKUP($A737,'Medical Examinations'!$A$1:$J$2336,2,FALSE)</f>
        <v>21.7</v>
      </c>
      <c r="D737" s="18">
        <f>VLOOKUP($A737,'Medical Examinations'!$A$1:$J$2336,3,FALSE)</f>
        <v>4.9000000000000004</v>
      </c>
      <c r="E737" s="18" t="str">
        <f>VLOOKUP($A737,'Medical Examinations'!$A$1:$J$2336,4,FALSE)</f>
        <v>No</v>
      </c>
      <c r="F737" s="18" t="str">
        <f>VLOOKUP($A737,'Medical Examinations'!$A$1:$J$2336,5,FALSE)</f>
        <v>No</v>
      </c>
      <c r="G737" s="18" t="str">
        <f>VLOOKUP($A737,'Medical Examinations'!$A$1:$J$2336,6,FALSE)</f>
        <v>Yes</v>
      </c>
      <c r="H737" s="18">
        <f>VLOOKUP($A737,'Medical Examinations'!$A$1:$J$2336,7,FALSE)</f>
        <v>1</v>
      </c>
      <c r="I737" s="18" t="str">
        <f>VLOOKUP($A737,'Medical Examinations'!$A$1:$J$2336,8,FALSE)</f>
        <v>yes</v>
      </c>
      <c r="J737" s="18" t="str">
        <f>VLOOKUP($A737,'Medical Examinations'!$A$1:$J$2336,9,FALSE)</f>
        <v>Healthy Weight</v>
      </c>
      <c r="K737" s="18" t="str">
        <f>VLOOKUP($A737,'Medical Examinations'!$A$1:$J$2336,10,FALSE)</f>
        <v>Normal</v>
      </c>
      <c r="L737" s="18" t="str">
        <f>VLOOKUP($A737,'Hospitalisation Details'!$A$2:$K$2338,10,FALSE)</f>
        <v>7-Jun-2003</v>
      </c>
      <c r="M737" s="40">
        <f>VLOOKUP($A737,'Hospitalisation Details'!$A$2:$K$2338,6,FALSE)</f>
        <v>13844.51</v>
      </c>
      <c r="N737" s="18" t="str">
        <f>VLOOKUP($A737,'Hospitalisation Details'!$A$2:$K$2338,7,FALSE)</f>
        <v>tier - 2</v>
      </c>
      <c r="O737" s="18" t="str">
        <f>VLOOKUP($A737,'Hospitalisation Details'!$A$2:$K$2338,8,FALSE)</f>
        <v>tier - 1</v>
      </c>
      <c r="P737" s="18" t="str">
        <f>VLOOKUP($A737,'Hospitalisation Details'!$A$2:$K$2338,9,FALSE)</f>
        <v>R1011</v>
      </c>
      <c r="Q737" s="43">
        <f>VLOOKUP($A737,'Hospitalisation Details'!$A$2:$K$2338,11,FALSE)</f>
        <v>20</v>
      </c>
    </row>
    <row r="738" spans="1:17" ht="15.75">
      <c r="A738" s="41" t="s">
        <v>1633</v>
      </c>
      <c r="B738" s="39" t="s">
        <v>3074</v>
      </c>
      <c r="C738" s="18">
        <f>VLOOKUP($A738,'Medical Examinations'!$A$1:$J$2336,2,FALSE)</f>
        <v>40.479999999999997</v>
      </c>
      <c r="D738" s="18">
        <f>VLOOKUP($A738,'Medical Examinations'!$A$1:$J$2336,3,FALSE)</f>
        <v>6.7</v>
      </c>
      <c r="E738" s="18" t="str">
        <f>VLOOKUP($A738,'Medical Examinations'!$A$1:$J$2336,4,FALSE)</f>
        <v>No</v>
      </c>
      <c r="F738" s="18" t="str">
        <f>VLOOKUP($A738,'Medical Examinations'!$A$1:$J$2336,5,FALSE)</f>
        <v>No</v>
      </c>
      <c r="G738" s="18" t="str">
        <f>VLOOKUP($A738,'Medical Examinations'!$A$1:$J$2336,6,FALSE)</f>
        <v>No</v>
      </c>
      <c r="H738" s="18">
        <f>VLOOKUP($A738,'Medical Examinations'!$A$1:$J$2336,7,FALSE)</f>
        <v>3</v>
      </c>
      <c r="I738" s="18" t="str">
        <f>VLOOKUP($A738,'Medical Examinations'!$A$1:$J$2336,8,FALSE)</f>
        <v>No</v>
      </c>
      <c r="J738" s="18" t="str">
        <f>VLOOKUP($A738,'Medical Examinations'!$A$1:$J$2336,9,FALSE)</f>
        <v>Obesity</v>
      </c>
      <c r="K738" s="18" t="str">
        <f>VLOOKUP($A738,'Medical Examinations'!$A$1:$J$2336,10,FALSE)</f>
        <v>Diabetes</v>
      </c>
      <c r="L738" s="18" t="str">
        <f>VLOOKUP($A738,'Hospitalisation Details'!$A$2:$K$2338,10,FALSE)</f>
        <v>10-Dec-1958</v>
      </c>
      <c r="M738" s="40">
        <f>VLOOKUP($A738,'Hospitalisation Details'!$A$2:$K$2338,6,FALSE)</f>
        <v>13831.12</v>
      </c>
      <c r="N738" s="18" t="str">
        <f>VLOOKUP($A738,'Hospitalisation Details'!$A$2:$K$2338,7,FALSE)</f>
        <v>tier - 3</v>
      </c>
      <c r="O738" s="18" t="str">
        <f>VLOOKUP($A738,'Hospitalisation Details'!$A$2:$K$2338,8,FALSE)</f>
        <v>tier - 1</v>
      </c>
      <c r="P738" s="18" t="str">
        <f>VLOOKUP($A738,'Hospitalisation Details'!$A$2:$K$2338,9,FALSE)</f>
        <v>R1013</v>
      </c>
      <c r="Q738" s="43">
        <f>VLOOKUP($A738,'Hospitalisation Details'!$A$2:$K$2338,11,FALSE)</f>
        <v>64</v>
      </c>
    </row>
    <row r="739" spans="1:17" ht="15.75">
      <c r="A739" s="42" t="s">
        <v>1632</v>
      </c>
      <c r="B739" s="6" t="s">
        <v>3075</v>
      </c>
      <c r="C739" s="18">
        <f>VLOOKUP($A739,'Medical Examinations'!$A$1:$J$2336,2,FALSE)</f>
        <v>34.5</v>
      </c>
      <c r="D739" s="18">
        <f>VLOOKUP($A739,'Medical Examinations'!$A$1:$J$2336,3,FALSE)</f>
        <v>10.3</v>
      </c>
      <c r="E739" s="18" t="str">
        <f>VLOOKUP($A739,'Medical Examinations'!$A$1:$J$2336,4,FALSE)</f>
        <v>No</v>
      </c>
      <c r="F739" s="18" t="str">
        <f>VLOOKUP($A739,'Medical Examinations'!$A$1:$J$2336,5,FALSE)</f>
        <v>No</v>
      </c>
      <c r="G739" s="18" t="str">
        <f>VLOOKUP($A739,'Medical Examinations'!$A$1:$J$2336,6,FALSE)</f>
        <v>No</v>
      </c>
      <c r="H739" s="18">
        <f>VLOOKUP($A739,'Medical Examinations'!$A$1:$J$2336,7,FALSE)</f>
        <v>3</v>
      </c>
      <c r="I739" s="18" t="str">
        <f>VLOOKUP($A739,'Medical Examinations'!$A$1:$J$2336,8,FALSE)</f>
        <v>No</v>
      </c>
      <c r="J739" s="18" t="str">
        <f>VLOOKUP($A739,'Medical Examinations'!$A$1:$J$2336,9,FALSE)</f>
        <v>Obesity</v>
      </c>
      <c r="K739" s="18" t="str">
        <f>VLOOKUP($A739,'Medical Examinations'!$A$1:$J$2336,10,FALSE)</f>
        <v>Diabetes</v>
      </c>
      <c r="L739" s="18" t="str">
        <f>VLOOKUP($A739,'Hospitalisation Details'!$A$2:$K$2338,10,FALSE)</f>
        <v>25-Nov-1958</v>
      </c>
      <c r="M739" s="40">
        <f>VLOOKUP($A739,'Hospitalisation Details'!$A$2:$K$2338,6,FALSE)</f>
        <v>13822.8</v>
      </c>
      <c r="N739" s="18" t="str">
        <f>VLOOKUP($A739,'Hospitalisation Details'!$A$2:$K$2338,7,FALSE)</f>
        <v>tier - 3</v>
      </c>
      <c r="O739" s="18" t="str">
        <f>VLOOKUP($A739,'Hospitalisation Details'!$A$2:$K$2338,8,FALSE)</f>
        <v>tier - 3</v>
      </c>
      <c r="P739" s="18" t="str">
        <f>VLOOKUP($A739,'Hospitalisation Details'!$A$2:$K$2338,9,FALSE)</f>
        <v>R1011</v>
      </c>
      <c r="Q739" s="43">
        <f>VLOOKUP($A739,'Hospitalisation Details'!$A$2:$K$2338,11,FALSE)</f>
        <v>64</v>
      </c>
    </row>
    <row r="740" spans="1:17" ht="15.75">
      <c r="A740" s="41" t="s">
        <v>1631</v>
      </c>
      <c r="B740" s="39" t="s">
        <v>3076</v>
      </c>
      <c r="C740" s="18">
        <f>VLOOKUP($A740,'Medical Examinations'!$A$1:$J$2336,2,FALSE)</f>
        <v>45.9</v>
      </c>
      <c r="D740" s="18">
        <f>VLOOKUP($A740,'Medical Examinations'!$A$1:$J$2336,3,FALSE)</f>
        <v>11.14</v>
      </c>
      <c r="E740" s="18" t="str">
        <f>VLOOKUP($A740,'Medical Examinations'!$A$1:$J$2336,4,FALSE)</f>
        <v>Yes</v>
      </c>
      <c r="F740" s="18" t="str">
        <f>VLOOKUP($A740,'Medical Examinations'!$A$1:$J$2336,5,FALSE)</f>
        <v>No</v>
      </c>
      <c r="G740" s="18" t="str">
        <f>VLOOKUP($A740,'Medical Examinations'!$A$1:$J$2336,6,FALSE)</f>
        <v>No</v>
      </c>
      <c r="H740" s="18">
        <f>VLOOKUP($A740,'Medical Examinations'!$A$1:$J$2336,7,FALSE)</f>
        <v>1</v>
      </c>
      <c r="I740" s="18" t="str">
        <f>VLOOKUP($A740,'Medical Examinations'!$A$1:$J$2336,8,FALSE)</f>
        <v>No</v>
      </c>
      <c r="J740" s="18" t="str">
        <f>VLOOKUP($A740,'Medical Examinations'!$A$1:$J$2336,9,FALSE)</f>
        <v>Obesity</v>
      </c>
      <c r="K740" s="18" t="str">
        <f>VLOOKUP($A740,'Medical Examinations'!$A$1:$J$2336,10,FALSE)</f>
        <v>Diabetes</v>
      </c>
      <c r="L740" s="18" t="str">
        <f>VLOOKUP($A740,'Hospitalisation Details'!$A$2:$K$2338,10,FALSE)</f>
        <v>8-Dec-1986</v>
      </c>
      <c r="M740" s="40">
        <f>VLOOKUP($A740,'Hospitalisation Details'!$A$2:$K$2338,6,FALSE)</f>
        <v>13819.49</v>
      </c>
      <c r="N740" s="18" t="str">
        <f>VLOOKUP($A740,'Hospitalisation Details'!$A$2:$K$2338,7,FALSE)</f>
        <v>tier - 3</v>
      </c>
      <c r="O740" s="18" t="str">
        <f>VLOOKUP($A740,'Hospitalisation Details'!$A$2:$K$2338,8,FALSE)</f>
        <v>tier - 2</v>
      </c>
      <c r="P740" s="18" t="str">
        <f>VLOOKUP($A740,'Hospitalisation Details'!$A$2:$K$2338,9,FALSE)</f>
        <v>R1012</v>
      </c>
      <c r="Q740" s="43">
        <f>VLOOKUP($A740,'Hospitalisation Details'!$A$2:$K$2338,11,FALSE)</f>
        <v>36</v>
      </c>
    </row>
    <row r="741" spans="1:17" ht="15.75">
      <c r="A741" s="42" t="s">
        <v>1630</v>
      </c>
      <c r="B741" s="6" t="s">
        <v>3077</v>
      </c>
      <c r="C741" s="18">
        <f>VLOOKUP($A741,'Medical Examinations'!$A$1:$J$2336,2,FALSE)</f>
        <v>33.479999999999997</v>
      </c>
      <c r="D741" s="18">
        <f>VLOOKUP($A741,'Medical Examinations'!$A$1:$J$2336,3,FALSE)</f>
        <v>4.74</v>
      </c>
      <c r="E741" s="18" t="str">
        <f>VLOOKUP($A741,'Medical Examinations'!$A$1:$J$2336,4,FALSE)</f>
        <v>Yes</v>
      </c>
      <c r="F741" s="18" t="str">
        <f>VLOOKUP($A741,'Medical Examinations'!$A$1:$J$2336,5,FALSE)</f>
        <v>No</v>
      </c>
      <c r="G741" s="18" t="str">
        <f>VLOOKUP($A741,'Medical Examinations'!$A$1:$J$2336,6,FALSE)</f>
        <v>No</v>
      </c>
      <c r="H741" s="18">
        <f>VLOOKUP($A741,'Medical Examinations'!$A$1:$J$2336,7,FALSE)</f>
        <v>2</v>
      </c>
      <c r="I741" s="18" t="str">
        <f>VLOOKUP($A741,'Medical Examinations'!$A$1:$J$2336,8,FALSE)</f>
        <v>No</v>
      </c>
      <c r="J741" s="18" t="str">
        <f>VLOOKUP($A741,'Medical Examinations'!$A$1:$J$2336,9,FALSE)</f>
        <v>Obesity</v>
      </c>
      <c r="K741" s="18" t="str">
        <f>VLOOKUP($A741,'Medical Examinations'!$A$1:$J$2336,10,FALSE)</f>
        <v>Normal</v>
      </c>
      <c r="L741" s="18" t="str">
        <f>VLOOKUP($A741,'Hospitalisation Details'!$A$2:$K$2338,10,FALSE)</f>
        <v>10-Nov-1966</v>
      </c>
      <c r="M741" s="40">
        <f>VLOOKUP($A741,'Hospitalisation Details'!$A$2:$K$2338,6,FALSE)</f>
        <v>13801.61</v>
      </c>
      <c r="N741" s="18" t="str">
        <f>VLOOKUP($A741,'Hospitalisation Details'!$A$2:$K$2338,7,FALSE)</f>
        <v>tier - 3</v>
      </c>
      <c r="O741" s="18" t="str">
        <f>VLOOKUP($A741,'Hospitalisation Details'!$A$2:$K$2338,8,FALSE)</f>
        <v>tier - 3</v>
      </c>
      <c r="P741" s="18" t="str">
        <f>VLOOKUP($A741,'Hospitalisation Details'!$A$2:$K$2338,9,FALSE)</f>
        <v>R1026</v>
      </c>
      <c r="Q741" s="43">
        <f>VLOOKUP($A741,'Hospitalisation Details'!$A$2:$K$2338,11,FALSE)</f>
        <v>56</v>
      </c>
    </row>
    <row r="742" spans="1:17" ht="15.75">
      <c r="A742" s="41" t="s">
        <v>1629</v>
      </c>
      <c r="B742" s="39" t="s">
        <v>3078</v>
      </c>
      <c r="C742" s="18">
        <f>VLOOKUP($A742,'Medical Examinations'!$A$1:$J$2336,2,FALSE)</f>
        <v>28.31</v>
      </c>
      <c r="D742" s="18">
        <f>VLOOKUP($A742,'Medical Examinations'!$A$1:$J$2336,3,FALSE)</f>
        <v>5.96</v>
      </c>
      <c r="E742" s="18" t="str">
        <f>VLOOKUP($A742,'Medical Examinations'!$A$1:$J$2336,4,FALSE)</f>
        <v>Yes</v>
      </c>
      <c r="F742" s="18" t="str">
        <f>VLOOKUP($A742,'Medical Examinations'!$A$1:$J$2336,5,FALSE)</f>
        <v>No</v>
      </c>
      <c r="G742" s="18" t="str">
        <f>VLOOKUP($A742,'Medical Examinations'!$A$1:$J$2336,6,FALSE)</f>
        <v>No</v>
      </c>
      <c r="H742" s="18">
        <f>VLOOKUP($A742,'Medical Examinations'!$A$1:$J$2336,7,FALSE)</f>
        <v>2</v>
      </c>
      <c r="I742" s="18" t="str">
        <f>VLOOKUP($A742,'Medical Examinations'!$A$1:$J$2336,8,FALSE)</f>
        <v>No</v>
      </c>
      <c r="J742" s="18" t="str">
        <f>VLOOKUP($A742,'Medical Examinations'!$A$1:$J$2336,9,FALSE)</f>
        <v>OverWeight</v>
      </c>
      <c r="K742" s="18" t="str">
        <f>VLOOKUP($A742,'Medical Examinations'!$A$1:$J$2336,10,FALSE)</f>
        <v>Prediabetes</v>
      </c>
      <c r="L742" s="18" t="str">
        <f>VLOOKUP($A742,'Hospitalisation Details'!$A$2:$K$2338,10,FALSE)</f>
        <v>6-Aug-1959</v>
      </c>
      <c r="M742" s="40">
        <f>VLOOKUP($A742,'Hospitalisation Details'!$A$2:$K$2338,6,FALSE)</f>
        <v>13770.1</v>
      </c>
      <c r="N742" s="18" t="str">
        <f>VLOOKUP($A742,'Hospitalisation Details'!$A$2:$K$2338,7,FALSE)</f>
        <v>tier - 3</v>
      </c>
      <c r="O742" s="18" t="str">
        <f>VLOOKUP($A742,'Hospitalisation Details'!$A$2:$K$2338,8,FALSE)</f>
        <v>tier - 1</v>
      </c>
      <c r="P742" s="18" t="str">
        <f>VLOOKUP($A742,'Hospitalisation Details'!$A$2:$K$2338,9,FALSE)</f>
        <v>R1012</v>
      </c>
      <c r="Q742" s="43">
        <f>VLOOKUP($A742,'Hospitalisation Details'!$A$2:$K$2338,11,FALSE)</f>
        <v>63</v>
      </c>
    </row>
    <row r="743" spans="1:17" ht="15.75" hidden="1">
      <c r="A743" s="42" t="s">
        <v>1628</v>
      </c>
      <c r="B743" s="6" t="s">
        <v>3079</v>
      </c>
      <c r="C743" s="18">
        <f>VLOOKUP($A743,'Medical Examinations'!$A$1:$J$2336,2,FALSE)</f>
        <v>21.565000000000001</v>
      </c>
      <c r="D743" s="18">
        <f>VLOOKUP($A743,'Medical Examinations'!$A$1:$J$2336,3,FALSE)</f>
        <v>4.95</v>
      </c>
      <c r="E743" s="18" t="str">
        <f>VLOOKUP($A743,'Medical Examinations'!$A$1:$J$2336,4,FALSE)</f>
        <v>No</v>
      </c>
      <c r="F743" s="18" t="str">
        <f>VLOOKUP($A743,'Medical Examinations'!$A$1:$J$2336,5,FALSE)</f>
        <v>yes</v>
      </c>
      <c r="G743" s="18" t="str">
        <f>VLOOKUP($A743,'Medical Examinations'!$A$1:$J$2336,6,FALSE)</f>
        <v>No</v>
      </c>
      <c r="H743" s="18">
        <f>VLOOKUP($A743,'Medical Examinations'!$A$1:$J$2336,7,FALSE)</f>
        <v>1</v>
      </c>
      <c r="I743" s="18" t="str">
        <f>VLOOKUP($A743,'Medical Examinations'!$A$1:$J$2336,8,FALSE)</f>
        <v>yes</v>
      </c>
      <c r="J743" s="18" t="str">
        <f>VLOOKUP($A743,'Medical Examinations'!$A$1:$J$2336,9,FALSE)</f>
        <v>Healthy Weight</v>
      </c>
      <c r="K743" s="18" t="str">
        <f>VLOOKUP($A743,'Medical Examinations'!$A$1:$J$2336,10,FALSE)</f>
        <v>Normal</v>
      </c>
      <c r="L743" s="18" t="str">
        <f>VLOOKUP($A743,'Hospitalisation Details'!$A$2:$K$2338,10,FALSE)</f>
        <v>16-Jul-2004</v>
      </c>
      <c r="M743" s="40">
        <f>VLOOKUP($A743,'Hospitalisation Details'!$A$2:$K$2338,6,FALSE)</f>
        <v>13747.87</v>
      </c>
      <c r="N743" s="18" t="str">
        <f>VLOOKUP($A743,'Hospitalisation Details'!$A$2:$K$2338,7,FALSE)</f>
        <v>tier - 3</v>
      </c>
      <c r="O743" s="18" t="str">
        <f>VLOOKUP($A743,'Hospitalisation Details'!$A$2:$K$2338,8,FALSE)</f>
        <v>tier - 2</v>
      </c>
      <c r="P743" s="18" t="str">
        <f>VLOOKUP($A743,'Hospitalisation Details'!$A$2:$K$2338,9,FALSE)</f>
        <v>R1018</v>
      </c>
      <c r="Q743" s="43">
        <f>VLOOKUP($A743,'Hospitalisation Details'!$A$2:$K$2338,11,FALSE)</f>
        <v>18</v>
      </c>
    </row>
    <row r="744" spans="1:17" ht="15.75">
      <c r="A744" s="41" t="s">
        <v>1627</v>
      </c>
      <c r="B744" s="39" t="s">
        <v>3080</v>
      </c>
      <c r="C744" s="18">
        <f>VLOOKUP($A744,'Medical Examinations'!$A$1:$J$2336,2,FALSE)</f>
        <v>35.590000000000003</v>
      </c>
      <c r="D744" s="18">
        <f>VLOOKUP($A744,'Medical Examinations'!$A$1:$J$2336,3,FALSE)</f>
        <v>5.21</v>
      </c>
      <c r="E744" s="18" t="str">
        <f>VLOOKUP($A744,'Medical Examinations'!$A$1:$J$2336,4,FALSE)</f>
        <v>Yes</v>
      </c>
      <c r="F744" s="18" t="str">
        <f>VLOOKUP($A744,'Medical Examinations'!$A$1:$J$2336,5,FALSE)</f>
        <v>No</v>
      </c>
      <c r="G744" s="18" t="str">
        <f>VLOOKUP($A744,'Medical Examinations'!$A$1:$J$2336,6,FALSE)</f>
        <v>Yes</v>
      </c>
      <c r="H744" s="18">
        <f>VLOOKUP($A744,'Medical Examinations'!$A$1:$J$2336,7,FALSE)</f>
        <v>1</v>
      </c>
      <c r="I744" s="18" t="str">
        <f>VLOOKUP($A744,'Medical Examinations'!$A$1:$J$2336,8,FALSE)</f>
        <v>No</v>
      </c>
      <c r="J744" s="18" t="str">
        <f>VLOOKUP($A744,'Medical Examinations'!$A$1:$J$2336,9,FALSE)</f>
        <v>Obesity</v>
      </c>
      <c r="K744" s="18" t="str">
        <f>VLOOKUP($A744,'Medical Examinations'!$A$1:$J$2336,10,FALSE)</f>
        <v>Normal</v>
      </c>
      <c r="L744" s="18" t="str">
        <f>VLOOKUP($A744,'Hospitalisation Details'!$A$2:$K$2338,10,FALSE)</f>
        <v>23-Oct-1969</v>
      </c>
      <c r="M744" s="40">
        <f>VLOOKUP($A744,'Hospitalisation Details'!$A$2:$K$2338,6,FALSE)</f>
        <v>13746.74</v>
      </c>
      <c r="N744" s="18" t="str">
        <f>VLOOKUP($A744,'Hospitalisation Details'!$A$2:$K$2338,7,FALSE)</f>
        <v>tier - 3</v>
      </c>
      <c r="O744" s="18" t="str">
        <f>VLOOKUP($A744,'Hospitalisation Details'!$A$2:$K$2338,8,FALSE)</f>
        <v>tier - 2</v>
      </c>
      <c r="P744" s="18" t="str">
        <f>VLOOKUP($A744,'Hospitalisation Details'!$A$2:$K$2338,9,FALSE)</f>
        <v>R1026</v>
      </c>
      <c r="Q744" s="43">
        <f>VLOOKUP($A744,'Hospitalisation Details'!$A$2:$K$2338,11,FALSE)</f>
        <v>53</v>
      </c>
    </row>
    <row r="745" spans="1:17" ht="15.75">
      <c r="A745" s="42" t="s">
        <v>1626</v>
      </c>
      <c r="B745" s="6" t="s">
        <v>2404</v>
      </c>
      <c r="C745" s="18">
        <f>VLOOKUP($A745,'Medical Examinations'!$A$1:$J$2336,2,FALSE)</f>
        <v>43.44</v>
      </c>
      <c r="D745" s="18">
        <f>VLOOKUP($A745,'Medical Examinations'!$A$1:$J$2336,3,FALSE)</f>
        <v>4.8600000000000003</v>
      </c>
      <c r="E745" s="18" t="str">
        <f>VLOOKUP($A745,'Medical Examinations'!$A$1:$J$2336,4,FALSE)</f>
        <v>Yes</v>
      </c>
      <c r="F745" s="18" t="str">
        <f>VLOOKUP($A745,'Medical Examinations'!$A$1:$J$2336,5,FALSE)</f>
        <v>No</v>
      </c>
      <c r="G745" s="18" t="str">
        <f>VLOOKUP($A745,'Medical Examinations'!$A$1:$J$2336,6,FALSE)</f>
        <v>No</v>
      </c>
      <c r="H745" s="18">
        <f>VLOOKUP($A745,'Medical Examinations'!$A$1:$J$2336,7,FALSE)</f>
        <v>0</v>
      </c>
      <c r="I745" s="18" t="str">
        <f>VLOOKUP($A745,'Medical Examinations'!$A$1:$J$2336,8,FALSE)</f>
        <v>No</v>
      </c>
      <c r="J745" s="18" t="str">
        <f>VLOOKUP($A745,'Medical Examinations'!$A$1:$J$2336,9,FALSE)</f>
        <v>Obesity</v>
      </c>
      <c r="K745" s="18" t="str">
        <f>VLOOKUP($A745,'Medical Examinations'!$A$1:$J$2336,10,FALSE)</f>
        <v>Normal</v>
      </c>
      <c r="L745" s="18" t="str">
        <f>VLOOKUP($A745,'Hospitalisation Details'!$A$2:$K$2338,10,FALSE)</f>
        <v>29-Aug-1985</v>
      </c>
      <c r="M745" s="40">
        <f>VLOOKUP($A745,'Hospitalisation Details'!$A$2:$K$2338,6,FALSE)</f>
        <v>13726.21</v>
      </c>
      <c r="N745" s="18" t="str">
        <f>VLOOKUP($A745,'Hospitalisation Details'!$A$2:$K$2338,7,FALSE)</f>
        <v>tier - 3</v>
      </c>
      <c r="O745" s="18" t="str">
        <f>VLOOKUP($A745,'Hospitalisation Details'!$A$2:$K$2338,8,FALSE)</f>
        <v>tier - 3</v>
      </c>
      <c r="P745" s="18" t="str">
        <f>VLOOKUP($A745,'Hospitalisation Details'!$A$2:$K$2338,9,FALSE)</f>
        <v>R1026</v>
      </c>
      <c r="Q745" s="43">
        <f>VLOOKUP($A745,'Hospitalisation Details'!$A$2:$K$2338,11,FALSE)</f>
        <v>37</v>
      </c>
    </row>
    <row r="746" spans="1:17" ht="15.75">
      <c r="A746" s="41" t="s">
        <v>1625</v>
      </c>
      <c r="B746" s="39" t="s">
        <v>3081</v>
      </c>
      <c r="C746" s="18">
        <f>VLOOKUP($A746,'Medical Examinations'!$A$1:$J$2336,2,FALSE)</f>
        <v>21.754999999999999</v>
      </c>
      <c r="D746" s="18">
        <f>VLOOKUP($A746,'Medical Examinations'!$A$1:$J$2336,3,FALSE)</f>
        <v>7.79</v>
      </c>
      <c r="E746" s="18" t="str">
        <f>VLOOKUP($A746,'Medical Examinations'!$A$1:$J$2336,4,FALSE)</f>
        <v>Yes</v>
      </c>
      <c r="F746" s="18" t="str">
        <f>VLOOKUP($A746,'Medical Examinations'!$A$1:$J$2336,5,FALSE)</f>
        <v>No</v>
      </c>
      <c r="G746" s="18" t="str">
        <f>VLOOKUP($A746,'Medical Examinations'!$A$1:$J$2336,6,FALSE)</f>
        <v>No</v>
      </c>
      <c r="H746" s="18">
        <f>VLOOKUP($A746,'Medical Examinations'!$A$1:$J$2336,7,FALSE)</f>
        <v>0</v>
      </c>
      <c r="I746" s="18" t="str">
        <f>VLOOKUP($A746,'Medical Examinations'!$A$1:$J$2336,8,FALSE)</f>
        <v>No</v>
      </c>
      <c r="J746" s="18" t="str">
        <f>VLOOKUP($A746,'Medical Examinations'!$A$1:$J$2336,9,FALSE)</f>
        <v>Healthy Weight</v>
      </c>
      <c r="K746" s="18" t="str">
        <f>VLOOKUP($A746,'Medical Examinations'!$A$1:$J$2336,10,FALSE)</f>
        <v>Diabetes</v>
      </c>
      <c r="L746" s="18" t="str">
        <f>VLOOKUP($A746,'Hospitalisation Details'!$A$2:$K$2338,10,FALSE)</f>
        <v>2-Aug-1981</v>
      </c>
      <c r="M746" s="40">
        <f>VLOOKUP($A746,'Hospitalisation Details'!$A$2:$K$2338,6,FALSE)</f>
        <v>13725.47</v>
      </c>
      <c r="N746" s="18" t="str">
        <f>VLOOKUP($A746,'Hospitalisation Details'!$A$2:$K$2338,7,FALSE)</f>
        <v>tier - 3</v>
      </c>
      <c r="O746" s="18" t="str">
        <f>VLOOKUP($A746,'Hospitalisation Details'!$A$2:$K$2338,8,FALSE)</f>
        <v>tier - 2</v>
      </c>
      <c r="P746" s="18" t="str">
        <f>VLOOKUP($A746,'Hospitalisation Details'!$A$2:$K$2338,9,FALSE)</f>
        <v>R1024</v>
      </c>
      <c r="Q746" s="43">
        <f>VLOOKUP($A746,'Hospitalisation Details'!$A$2:$K$2338,11,FALSE)</f>
        <v>41</v>
      </c>
    </row>
    <row r="747" spans="1:17" ht="15.75">
      <c r="A747" s="42" t="s">
        <v>1624</v>
      </c>
      <c r="B747" s="6" t="s">
        <v>3082</v>
      </c>
      <c r="C747" s="18">
        <f>VLOOKUP($A747,'Medical Examinations'!$A$1:$J$2336,2,FALSE)</f>
        <v>44.55</v>
      </c>
      <c r="D747" s="18">
        <f>VLOOKUP($A747,'Medical Examinations'!$A$1:$J$2336,3,FALSE)</f>
        <v>7.12</v>
      </c>
      <c r="E747" s="18" t="str">
        <f>VLOOKUP($A747,'Medical Examinations'!$A$1:$J$2336,4,FALSE)</f>
        <v>Yes</v>
      </c>
      <c r="F747" s="18" t="str">
        <f>VLOOKUP($A747,'Medical Examinations'!$A$1:$J$2336,5,FALSE)</f>
        <v>No</v>
      </c>
      <c r="G747" s="18" t="str">
        <f>VLOOKUP($A747,'Medical Examinations'!$A$1:$J$2336,6,FALSE)</f>
        <v>No</v>
      </c>
      <c r="H747" s="18">
        <f>VLOOKUP($A747,'Medical Examinations'!$A$1:$J$2336,7,FALSE)</f>
        <v>1</v>
      </c>
      <c r="I747" s="18" t="str">
        <f>VLOOKUP($A747,'Medical Examinations'!$A$1:$J$2336,8,FALSE)</f>
        <v>No</v>
      </c>
      <c r="J747" s="18" t="str">
        <f>VLOOKUP($A747,'Medical Examinations'!$A$1:$J$2336,9,FALSE)</f>
        <v>Obesity</v>
      </c>
      <c r="K747" s="18" t="str">
        <f>VLOOKUP($A747,'Medical Examinations'!$A$1:$J$2336,10,FALSE)</f>
        <v>Diabetes</v>
      </c>
      <c r="L747" s="18" t="str">
        <f>VLOOKUP($A747,'Hospitalisation Details'!$A$2:$K$2338,10,FALSE)</f>
        <v>24-Nov-1986</v>
      </c>
      <c r="M747" s="40">
        <f>VLOOKUP($A747,'Hospitalisation Details'!$A$2:$K$2338,6,FALSE)</f>
        <v>13714.55</v>
      </c>
      <c r="N747" s="18" t="str">
        <f>VLOOKUP($A747,'Hospitalisation Details'!$A$2:$K$2338,7,FALSE)</f>
        <v>tier - 3</v>
      </c>
      <c r="O747" s="18" t="str">
        <f>VLOOKUP($A747,'Hospitalisation Details'!$A$2:$K$2338,8,FALSE)</f>
        <v>tier - 2</v>
      </c>
      <c r="P747" s="18" t="str">
        <f>VLOOKUP($A747,'Hospitalisation Details'!$A$2:$K$2338,9,FALSE)</f>
        <v>R1023</v>
      </c>
      <c r="Q747" s="43">
        <f>VLOOKUP($A747,'Hospitalisation Details'!$A$2:$K$2338,11,FALSE)</f>
        <v>36</v>
      </c>
    </row>
    <row r="748" spans="1:17" ht="15.75">
      <c r="A748" s="41" t="s">
        <v>1623</v>
      </c>
      <c r="B748" s="39" t="s">
        <v>3083</v>
      </c>
      <c r="C748" s="18">
        <f>VLOOKUP($A748,'Medical Examinations'!$A$1:$J$2336,2,FALSE)</f>
        <v>43.32</v>
      </c>
      <c r="D748" s="18">
        <f>VLOOKUP($A748,'Medical Examinations'!$A$1:$J$2336,3,FALSE)</f>
        <v>4.67</v>
      </c>
      <c r="E748" s="18" t="str">
        <f>VLOOKUP($A748,'Medical Examinations'!$A$1:$J$2336,4,FALSE)</f>
        <v>Yes</v>
      </c>
      <c r="F748" s="18" t="str">
        <f>VLOOKUP($A748,'Medical Examinations'!$A$1:$J$2336,5,FALSE)</f>
        <v>No</v>
      </c>
      <c r="G748" s="18" t="str">
        <f>VLOOKUP($A748,'Medical Examinations'!$A$1:$J$2336,6,FALSE)</f>
        <v>No</v>
      </c>
      <c r="H748" s="18">
        <f>VLOOKUP($A748,'Medical Examinations'!$A$1:$J$2336,7,FALSE)</f>
        <v>0</v>
      </c>
      <c r="I748" s="18" t="str">
        <f>VLOOKUP($A748,'Medical Examinations'!$A$1:$J$2336,8,FALSE)</f>
        <v>No</v>
      </c>
      <c r="J748" s="18" t="str">
        <f>VLOOKUP($A748,'Medical Examinations'!$A$1:$J$2336,9,FALSE)</f>
        <v>Obesity</v>
      </c>
      <c r="K748" s="18" t="str">
        <f>VLOOKUP($A748,'Medical Examinations'!$A$1:$J$2336,10,FALSE)</f>
        <v>Normal</v>
      </c>
      <c r="L748" s="18" t="str">
        <f>VLOOKUP($A748,'Hospitalisation Details'!$A$2:$K$2338,10,FALSE)</f>
        <v>14-Sep-1985</v>
      </c>
      <c r="M748" s="40">
        <f>VLOOKUP($A748,'Hospitalisation Details'!$A$2:$K$2338,6,FALSE)</f>
        <v>13685.51</v>
      </c>
      <c r="N748" s="18" t="str">
        <f>VLOOKUP($A748,'Hospitalisation Details'!$A$2:$K$2338,7,FALSE)</f>
        <v>tier - 3</v>
      </c>
      <c r="O748" s="18" t="str">
        <f>VLOOKUP($A748,'Hospitalisation Details'!$A$2:$K$2338,8,FALSE)</f>
        <v>tier - 1</v>
      </c>
      <c r="P748" s="18" t="str">
        <f>VLOOKUP($A748,'Hospitalisation Details'!$A$2:$K$2338,9,FALSE)</f>
        <v>R1026</v>
      </c>
      <c r="Q748" s="43">
        <f>VLOOKUP($A748,'Hospitalisation Details'!$A$2:$K$2338,11,FALSE)</f>
        <v>37</v>
      </c>
    </row>
    <row r="749" spans="1:17" ht="15.75">
      <c r="A749" s="42" t="s">
        <v>1622</v>
      </c>
      <c r="B749" s="6" t="s">
        <v>3084</v>
      </c>
      <c r="C749" s="18">
        <f>VLOOKUP($A749,'Medical Examinations'!$A$1:$J$2336,2,FALSE)</f>
        <v>31.23</v>
      </c>
      <c r="D749" s="18">
        <f>VLOOKUP($A749,'Medical Examinations'!$A$1:$J$2336,3,FALSE)</f>
        <v>9.1199999999999992</v>
      </c>
      <c r="E749" s="18" t="str">
        <f>VLOOKUP($A749,'Medical Examinations'!$A$1:$J$2336,4,FALSE)</f>
        <v>Yes</v>
      </c>
      <c r="F749" s="18" t="str">
        <f>VLOOKUP($A749,'Medical Examinations'!$A$1:$J$2336,5,FALSE)</f>
        <v>No</v>
      </c>
      <c r="G749" s="18" t="str">
        <f>VLOOKUP($A749,'Medical Examinations'!$A$1:$J$2336,6,FALSE)</f>
        <v>Yes</v>
      </c>
      <c r="H749" s="18">
        <f>VLOOKUP($A749,'Medical Examinations'!$A$1:$J$2336,7,FALSE)</f>
        <v>1</v>
      </c>
      <c r="I749" s="18" t="str">
        <f>VLOOKUP($A749,'Medical Examinations'!$A$1:$J$2336,8,FALSE)</f>
        <v>No</v>
      </c>
      <c r="J749" s="18" t="str">
        <f>VLOOKUP($A749,'Medical Examinations'!$A$1:$J$2336,9,FALSE)</f>
        <v>Obesity</v>
      </c>
      <c r="K749" s="18" t="str">
        <f>VLOOKUP($A749,'Medical Examinations'!$A$1:$J$2336,10,FALSE)</f>
        <v>Diabetes</v>
      </c>
      <c r="L749" s="18" t="str">
        <f>VLOOKUP($A749,'Hospitalisation Details'!$A$2:$K$2338,10,FALSE)</f>
        <v>4-Aug-1963</v>
      </c>
      <c r="M749" s="40">
        <f>VLOOKUP($A749,'Hospitalisation Details'!$A$2:$K$2338,6,FALSE)</f>
        <v>13677.68</v>
      </c>
      <c r="N749" s="18" t="str">
        <f>VLOOKUP($A749,'Hospitalisation Details'!$A$2:$K$2338,7,FALSE)</f>
        <v>tier - 3</v>
      </c>
      <c r="O749" s="18" t="str">
        <f>VLOOKUP($A749,'Hospitalisation Details'!$A$2:$K$2338,8,FALSE)</f>
        <v>tier - 2</v>
      </c>
      <c r="P749" s="18" t="str">
        <f>VLOOKUP($A749,'Hospitalisation Details'!$A$2:$K$2338,9,FALSE)</f>
        <v>R1021</v>
      </c>
      <c r="Q749" s="43">
        <f>VLOOKUP($A749,'Hospitalisation Details'!$A$2:$K$2338,11,FALSE)</f>
        <v>59</v>
      </c>
    </row>
    <row r="750" spans="1:17" ht="15.75">
      <c r="A750" s="41" t="s">
        <v>1621</v>
      </c>
      <c r="B750" s="39" t="s">
        <v>3085</v>
      </c>
      <c r="C750" s="18">
        <f>VLOOKUP($A750,'Medical Examinations'!$A$1:$J$2336,2,FALSE)</f>
        <v>42.81</v>
      </c>
      <c r="D750" s="18">
        <f>VLOOKUP($A750,'Medical Examinations'!$A$1:$J$2336,3,FALSE)</f>
        <v>4.1500000000000004</v>
      </c>
      <c r="E750" s="18" t="str">
        <f>VLOOKUP($A750,'Medical Examinations'!$A$1:$J$2336,4,FALSE)</f>
        <v>No</v>
      </c>
      <c r="F750" s="18" t="str">
        <f>VLOOKUP($A750,'Medical Examinations'!$A$1:$J$2336,5,FALSE)</f>
        <v>No</v>
      </c>
      <c r="G750" s="18" t="str">
        <f>VLOOKUP($A750,'Medical Examinations'!$A$1:$J$2336,6,FALSE)</f>
        <v>No</v>
      </c>
      <c r="H750" s="18">
        <f>VLOOKUP($A750,'Medical Examinations'!$A$1:$J$2336,7,FALSE)</f>
        <v>1</v>
      </c>
      <c r="I750" s="18" t="str">
        <f>VLOOKUP($A750,'Medical Examinations'!$A$1:$J$2336,8,FALSE)</f>
        <v>No</v>
      </c>
      <c r="J750" s="18" t="str">
        <f>VLOOKUP($A750,'Medical Examinations'!$A$1:$J$2336,9,FALSE)</f>
        <v>Obesity</v>
      </c>
      <c r="K750" s="18" t="str">
        <f>VLOOKUP($A750,'Medical Examinations'!$A$1:$J$2336,10,FALSE)</f>
        <v>Normal</v>
      </c>
      <c r="L750" s="18" t="str">
        <f>VLOOKUP($A750,'Hospitalisation Details'!$A$2:$K$2338,10,FALSE)</f>
        <v>20-Jul-1984</v>
      </c>
      <c r="M750" s="40">
        <f>VLOOKUP($A750,'Hospitalisation Details'!$A$2:$K$2338,6,FALSE)</f>
        <v>13638.06</v>
      </c>
      <c r="N750" s="18" t="str">
        <f>VLOOKUP($A750,'Hospitalisation Details'!$A$2:$K$2338,7,FALSE)</f>
        <v>tier - 3</v>
      </c>
      <c r="O750" s="18" t="str">
        <f>VLOOKUP($A750,'Hospitalisation Details'!$A$2:$K$2338,8,FALSE)</f>
        <v>tier - 3</v>
      </c>
      <c r="P750" s="18" t="str">
        <f>VLOOKUP($A750,'Hospitalisation Details'!$A$2:$K$2338,9,FALSE)</f>
        <v>R1023</v>
      </c>
      <c r="Q750" s="43">
        <f>VLOOKUP($A750,'Hospitalisation Details'!$A$2:$K$2338,11,FALSE)</f>
        <v>38</v>
      </c>
    </row>
    <row r="751" spans="1:17" ht="15.75">
      <c r="A751" s="42" t="s">
        <v>1620</v>
      </c>
      <c r="B751" s="6" t="s">
        <v>3086</v>
      </c>
      <c r="C751" s="18">
        <f>VLOOKUP($A751,'Medical Examinations'!$A$1:$J$2336,2,FALSE)</f>
        <v>35.909999999999997</v>
      </c>
      <c r="D751" s="18">
        <f>VLOOKUP($A751,'Medical Examinations'!$A$1:$J$2336,3,FALSE)</f>
        <v>6.72</v>
      </c>
      <c r="E751" s="18" t="str">
        <f>VLOOKUP($A751,'Medical Examinations'!$A$1:$J$2336,4,FALSE)</f>
        <v>Yes</v>
      </c>
      <c r="F751" s="18" t="str">
        <f>VLOOKUP($A751,'Medical Examinations'!$A$1:$J$2336,5,FALSE)</f>
        <v>No</v>
      </c>
      <c r="G751" s="18" t="str">
        <f>VLOOKUP($A751,'Medical Examinations'!$A$1:$J$2336,6,FALSE)</f>
        <v>No</v>
      </c>
      <c r="H751" s="18">
        <f>VLOOKUP($A751,'Medical Examinations'!$A$1:$J$2336,7,FALSE)</f>
        <v>2</v>
      </c>
      <c r="I751" s="18" t="str">
        <f>VLOOKUP($A751,'Medical Examinations'!$A$1:$J$2336,8,FALSE)</f>
        <v>No</v>
      </c>
      <c r="J751" s="18" t="str">
        <f>VLOOKUP($A751,'Medical Examinations'!$A$1:$J$2336,9,FALSE)</f>
        <v>Obesity</v>
      </c>
      <c r="K751" s="18" t="str">
        <f>VLOOKUP($A751,'Medical Examinations'!$A$1:$J$2336,10,FALSE)</f>
        <v>Diabetes</v>
      </c>
      <c r="L751" s="18" t="str">
        <f>VLOOKUP($A751,'Hospitalisation Details'!$A$2:$K$2338,10,FALSE)</f>
        <v>24-Dec-1961</v>
      </c>
      <c r="M751" s="40">
        <f>VLOOKUP($A751,'Hospitalisation Details'!$A$2:$K$2338,6,FALSE)</f>
        <v>13635.64</v>
      </c>
      <c r="N751" s="18" t="str">
        <f>VLOOKUP($A751,'Hospitalisation Details'!$A$2:$K$2338,7,FALSE)</f>
        <v>tier - 3</v>
      </c>
      <c r="O751" s="18" t="str">
        <f>VLOOKUP($A751,'Hospitalisation Details'!$A$2:$K$2338,8,FALSE)</f>
        <v>tier - 3</v>
      </c>
      <c r="P751" s="18" t="str">
        <f>VLOOKUP($A751,'Hospitalisation Details'!$A$2:$K$2338,9,FALSE)</f>
        <v>R1024</v>
      </c>
      <c r="Q751" s="43">
        <f>VLOOKUP($A751,'Hospitalisation Details'!$A$2:$K$2338,11,FALSE)</f>
        <v>61</v>
      </c>
    </row>
    <row r="752" spans="1:17" ht="15.75">
      <c r="A752" s="41" t="s">
        <v>1619</v>
      </c>
      <c r="B752" s="39" t="s">
        <v>3087</v>
      </c>
      <c r="C752" s="18">
        <f>VLOOKUP($A752,'Medical Examinations'!$A$1:$J$2336,2,FALSE)</f>
        <v>36.65</v>
      </c>
      <c r="D752" s="18">
        <f>VLOOKUP($A752,'Medical Examinations'!$A$1:$J$2336,3,FALSE)</f>
        <v>5.01</v>
      </c>
      <c r="E752" s="18" t="str">
        <f>VLOOKUP($A752,'Medical Examinations'!$A$1:$J$2336,4,FALSE)</f>
        <v>Yes</v>
      </c>
      <c r="F752" s="18" t="str">
        <f>VLOOKUP($A752,'Medical Examinations'!$A$1:$J$2336,5,FALSE)</f>
        <v>No</v>
      </c>
      <c r="G752" s="18" t="str">
        <f>VLOOKUP($A752,'Medical Examinations'!$A$1:$J$2336,6,FALSE)</f>
        <v>Yes</v>
      </c>
      <c r="H752" s="18">
        <f>VLOOKUP($A752,'Medical Examinations'!$A$1:$J$2336,7,FALSE)</f>
        <v>1</v>
      </c>
      <c r="I752" s="18" t="str">
        <f>VLOOKUP($A752,'Medical Examinations'!$A$1:$J$2336,8,FALSE)</f>
        <v>No</v>
      </c>
      <c r="J752" s="18" t="str">
        <f>VLOOKUP($A752,'Medical Examinations'!$A$1:$J$2336,9,FALSE)</f>
        <v>Obesity</v>
      </c>
      <c r="K752" s="18" t="str">
        <f>VLOOKUP($A752,'Medical Examinations'!$A$1:$J$2336,10,FALSE)</f>
        <v>Normal</v>
      </c>
      <c r="L752" s="18" t="str">
        <f>VLOOKUP($A752,'Hospitalisation Details'!$A$2:$K$2338,10,FALSE)</f>
        <v>26-Jul-1969</v>
      </c>
      <c r="M752" s="40">
        <f>VLOOKUP($A752,'Hospitalisation Details'!$A$2:$K$2338,6,FALSE)</f>
        <v>13622.01</v>
      </c>
      <c r="N752" s="18" t="str">
        <f>VLOOKUP($A752,'Hospitalisation Details'!$A$2:$K$2338,7,FALSE)</f>
        <v>tier - 3</v>
      </c>
      <c r="O752" s="18" t="str">
        <f>VLOOKUP($A752,'Hospitalisation Details'!$A$2:$K$2338,8,FALSE)</f>
        <v>tier - 3</v>
      </c>
      <c r="P752" s="18" t="str">
        <f>VLOOKUP($A752,'Hospitalisation Details'!$A$2:$K$2338,9,FALSE)</f>
        <v>R1012</v>
      </c>
      <c r="Q752" s="43">
        <f>VLOOKUP($A752,'Hospitalisation Details'!$A$2:$K$2338,11,FALSE)</f>
        <v>53</v>
      </c>
    </row>
    <row r="753" spans="1:17" ht="15.75">
      <c r="A753" s="42" t="s">
        <v>1618</v>
      </c>
      <c r="B753" s="6" t="s">
        <v>3088</v>
      </c>
      <c r="C753" s="18">
        <f>VLOOKUP($A753,'Medical Examinations'!$A$1:$J$2336,2,FALSE)</f>
        <v>22.04</v>
      </c>
      <c r="D753" s="18">
        <f>VLOOKUP($A753,'Medical Examinations'!$A$1:$J$2336,3,FALSE)</f>
        <v>10.9</v>
      </c>
      <c r="E753" s="18" t="str">
        <f>VLOOKUP($A753,'Medical Examinations'!$A$1:$J$2336,4,FALSE)</f>
        <v>Yes</v>
      </c>
      <c r="F753" s="18" t="str">
        <f>VLOOKUP($A753,'Medical Examinations'!$A$1:$J$2336,5,FALSE)</f>
        <v>No</v>
      </c>
      <c r="G753" s="18" t="str">
        <f>VLOOKUP($A753,'Medical Examinations'!$A$1:$J$2336,6,FALSE)</f>
        <v>No</v>
      </c>
      <c r="H753" s="18">
        <f>VLOOKUP($A753,'Medical Examinations'!$A$1:$J$2336,7,FALSE)</f>
        <v>2</v>
      </c>
      <c r="I753" s="18" t="str">
        <f>VLOOKUP($A753,'Medical Examinations'!$A$1:$J$2336,8,FALSE)</f>
        <v>No</v>
      </c>
      <c r="J753" s="18" t="str">
        <f>VLOOKUP($A753,'Medical Examinations'!$A$1:$J$2336,9,FALSE)</f>
        <v>Healthy Weight</v>
      </c>
      <c r="K753" s="18" t="str">
        <f>VLOOKUP($A753,'Medical Examinations'!$A$1:$J$2336,10,FALSE)</f>
        <v>Diabetes</v>
      </c>
      <c r="L753" s="18" t="str">
        <f>VLOOKUP($A753,'Hospitalisation Details'!$A$2:$K$2338,10,FALSE)</f>
        <v>18-Nov-1961</v>
      </c>
      <c r="M753" s="40">
        <f>VLOOKUP($A753,'Hospitalisation Details'!$A$2:$K$2338,6,FALSE)</f>
        <v>13616.36</v>
      </c>
      <c r="N753" s="18" t="str">
        <f>VLOOKUP($A753,'Hospitalisation Details'!$A$2:$K$2338,7,FALSE)</f>
        <v>tier - 3</v>
      </c>
      <c r="O753" s="18" t="str">
        <f>VLOOKUP($A753,'Hospitalisation Details'!$A$2:$K$2338,8,FALSE)</f>
        <v>tier - 3</v>
      </c>
      <c r="P753" s="18" t="str">
        <f>VLOOKUP($A753,'Hospitalisation Details'!$A$2:$K$2338,9,FALSE)</f>
        <v>R1024</v>
      </c>
      <c r="Q753" s="43">
        <f>VLOOKUP($A753,'Hospitalisation Details'!$A$2:$K$2338,11,FALSE)</f>
        <v>61</v>
      </c>
    </row>
    <row r="754" spans="1:17" ht="15.75">
      <c r="A754" s="41" t="s">
        <v>1617</v>
      </c>
      <c r="B754" s="39" t="s">
        <v>3089</v>
      </c>
      <c r="C754" s="18">
        <f>VLOOKUP($A754,'Medical Examinations'!$A$1:$J$2336,2,FALSE)</f>
        <v>31.824999999999999</v>
      </c>
      <c r="D754" s="18">
        <f>VLOOKUP($A754,'Medical Examinations'!$A$1:$J$2336,3,FALSE)</f>
        <v>5.52</v>
      </c>
      <c r="E754" s="18" t="str">
        <f>VLOOKUP($A754,'Medical Examinations'!$A$1:$J$2336,4,FALSE)</f>
        <v>Yes</v>
      </c>
      <c r="F754" s="18" t="str">
        <f>VLOOKUP($A754,'Medical Examinations'!$A$1:$J$2336,5,FALSE)</f>
        <v>No</v>
      </c>
      <c r="G754" s="18" t="str">
        <f>VLOOKUP($A754,'Medical Examinations'!$A$1:$J$2336,6,FALSE)</f>
        <v>No</v>
      </c>
      <c r="H754" s="18">
        <f>VLOOKUP($A754,'Medical Examinations'!$A$1:$J$2336,7,FALSE)</f>
        <v>1</v>
      </c>
      <c r="I754" s="18" t="str">
        <f>VLOOKUP($A754,'Medical Examinations'!$A$1:$J$2336,8,FALSE)</f>
        <v>No</v>
      </c>
      <c r="J754" s="18" t="str">
        <f>VLOOKUP($A754,'Medical Examinations'!$A$1:$J$2336,9,FALSE)</f>
        <v>Obesity</v>
      </c>
      <c r="K754" s="18" t="str">
        <f>VLOOKUP($A754,'Medical Examinations'!$A$1:$J$2336,10,FALSE)</f>
        <v>Normal</v>
      </c>
      <c r="L754" s="18" t="str">
        <f>VLOOKUP($A754,'Hospitalisation Details'!$A$2:$K$2338,10,FALSE)</f>
        <v>10-Sep-1964</v>
      </c>
      <c r="M754" s="40">
        <f>VLOOKUP($A754,'Hospitalisation Details'!$A$2:$K$2338,6,FALSE)</f>
        <v>13607.37</v>
      </c>
      <c r="N754" s="18" t="str">
        <f>VLOOKUP($A754,'Hospitalisation Details'!$A$2:$K$2338,7,FALSE)</f>
        <v>tier - 3</v>
      </c>
      <c r="O754" s="18" t="str">
        <f>VLOOKUP($A754,'Hospitalisation Details'!$A$2:$K$2338,8,FALSE)</f>
        <v>tier - 1</v>
      </c>
      <c r="P754" s="18" t="str">
        <f>VLOOKUP($A754,'Hospitalisation Details'!$A$2:$K$2338,9,FALSE)</f>
        <v>R1024</v>
      </c>
      <c r="Q754" s="43">
        <f>VLOOKUP($A754,'Hospitalisation Details'!$A$2:$K$2338,11,FALSE)</f>
        <v>58</v>
      </c>
    </row>
    <row r="755" spans="1:17" ht="15.75">
      <c r="A755" s="42" t="s">
        <v>1616</v>
      </c>
      <c r="B755" s="6" t="s">
        <v>3090</v>
      </c>
      <c r="C755" s="18">
        <f>VLOOKUP($A755,'Medical Examinations'!$A$1:$J$2336,2,FALSE)</f>
        <v>53.58</v>
      </c>
      <c r="D755" s="18">
        <f>VLOOKUP($A755,'Medical Examinations'!$A$1:$J$2336,3,FALSE)</f>
        <v>4.55</v>
      </c>
      <c r="E755" s="18" t="str">
        <f>VLOOKUP($A755,'Medical Examinations'!$A$1:$J$2336,4,FALSE)</f>
        <v>No</v>
      </c>
      <c r="F755" s="18" t="str">
        <f>VLOOKUP($A755,'Medical Examinations'!$A$1:$J$2336,5,FALSE)</f>
        <v>No</v>
      </c>
      <c r="G755" s="18" t="str">
        <f>VLOOKUP($A755,'Medical Examinations'!$A$1:$J$2336,6,FALSE)</f>
        <v>No</v>
      </c>
      <c r="H755" s="18">
        <f>VLOOKUP($A755,'Medical Examinations'!$A$1:$J$2336,7,FALSE)</f>
        <v>1</v>
      </c>
      <c r="I755" s="18" t="str">
        <f>VLOOKUP($A755,'Medical Examinations'!$A$1:$J$2336,8,FALSE)</f>
        <v>No</v>
      </c>
      <c r="J755" s="18" t="str">
        <f>VLOOKUP($A755,'Medical Examinations'!$A$1:$J$2336,9,FALSE)</f>
        <v>Obesity</v>
      </c>
      <c r="K755" s="18" t="str">
        <f>VLOOKUP($A755,'Medical Examinations'!$A$1:$J$2336,10,FALSE)</f>
        <v>Normal</v>
      </c>
      <c r="L755" s="18" t="str">
        <f>VLOOKUP($A755,'Hospitalisation Details'!$A$2:$K$2338,10,FALSE)</f>
        <v>14-Aug-1992</v>
      </c>
      <c r="M755" s="40">
        <f>VLOOKUP($A755,'Hospitalisation Details'!$A$2:$K$2338,6,FALSE)</f>
        <v>13588.17</v>
      </c>
      <c r="N755" s="18" t="str">
        <f>VLOOKUP($A755,'Hospitalisation Details'!$A$2:$K$2338,7,FALSE)</f>
        <v>tier - 3</v>
      </c>
      <c r="O755" s="18" t="str">
        <f>VLOOKUP($A755,'Hospitalisation Details'!$A$2:$K$2338,8,FALSE)</f>
        <v>tier - 1</v>
      </c>
      <c r="P755" s="18" t="str">
        <f>VLOOKUP($A755,'Hospitalisation Details'!$A$2:$K$2338,9,FALSE)</f>
        <v>R1012</v>
      </c>
      <c r="Q755" s="43">
        <f>VLOOKUP($A755,'Hospitalisation Details'!$A$2:$K$2338,11,FALSE)</f>
        <v>30</v>
      </c>
    </row>
    <row r="756" spans="1:17" ht="15.75">
      <c r="A756" s="41" t="s">
        <v>1615</v>
      </c>
      <c r="B756" s="39" t="s">
        <v>3091</v>
      </c>
      <c r="C756" s="18">
        <f>VLOOKUP($A756,'Medical Examinations'!$A$1:$J$2336,2,FALSE)</f>
        <v>34.299999999999997</v>
      </c>
      <c r="D756" s="18">
        <f>VLOOKUP($A756,'Medical Examinations'!$A$1:$J$2336,3,FALSE)</f>
        <v>11.76</v>
      </c>
      <c r="E756" s="18" t="str">
        <f>VLOOKUP($A756,'Medical Examinations'!$A$1:$J$2336,4,FALSE)</f>
        <v>No</v>
      </c>
      <c r="F756" s="18" t="str">
        <f>VLOOKUP($A756,'Medical Examinations'!$A$1:$J$2336,5,FALSE)</f>
        <v>No</v>
      </c>
      <c r="G756" s="18" t="str">
        <f>VLOOKUP($A756,'Medical Examinations'!$A$1:$J$2336,6,FALSE)</f>
        <v>No</v>
      </c>
      <c r="H756" s="18">
        <f>VLOOKUP($A756,'Medical Examinations'!$A$1:$J$2336,7,FALSE)</f>
        <v>0</v>
      </c>
      <c r="I756" s="18" t="str">
        <f>VLOOKUP($A756,'Medical Examinations'!$A$1:$J$2336,8,FALSE)</f>
        <v>No</v>
      </c>
      <c r="J756" s="18" t="str">
        <f>VLOOKUP($A756,'Medical Examinations'!$A$1:$J$2336,9,FALSE)</f>
        <v>Obesity</v>
      </c>
      <c r="K756" s="18" t="str">
        <f>VLOOKUP($A756,'Medical Examinations'!$A$1:$J$2336,10,FALSE)</f>
        <v>Diabetes</v>
      </c>
      <c r="L756" s="18" t="str">
        <f>VLOOKUP($A756,'Hospitalisation Details'!$A$2:$K$2338,10,FALSE)</f>
        <v>15-Jul-1968</v>
      </c>
      <c r="M756" s="40">
        <f>VLOOKUP($A756,'Hospitalisation Details'!$A$2:$K$2338,6,FALSE)</f>
        <v>13566.04</v>
      </c>
      <c r="N756" s="18" t="str">
        <f>VLOOKUP($A756,'Hospitalisation Details'!$A$2:$K$2338,7,FALSE)</f>
        <v>tier - 3</v>
      </c>
      <c r="O756" s="18" t="str">
        <f>VLOOKUP($A756,'Hospitalisation Details'!$A$2:$K$2338,8,FALSE)</f>
        <v>tier - 3</v>
      </c>
      <c r="P756" s="18" t="str">
        <f>VLOOKUP($A756,'Hospitalisation Details'!$A$2:$K$2338,9,FALSE)</f>
        <v>R1026</v>
      </c>
      <c r="Q756" s="43">
        <f>VLOOKUP($A756,'Hospitalisation Details'!$A$2:$K$2338,11,FALSE)</f>
        <v>54</v>
      </c>
    </row>
    <row r="757" spans="1:17" ht="15.75">
      <c r="A757" s="42" t="s">
        <v>1614</v>
      </c>
      <c r="B757" s="6" t="s">
        <v>3092</v>
      </c>
      <c r="C757" s="18">
        <f>VLOOKUP($A757,'Medical Examinations'!$A$1:$J$2336,2,FALSE)</f>
        <v>32.11</v>
      </c>
      <c r="D757" s="18">
        <f>VLOOKUP($A757,'Medical Examinations'!$A$1:$J$2336,3,FALSE)</f>
        <v>7.06</v>
      </c>
      <c r="E757" s="18" t="str">
        <f>VLOOKUP($A757,'Medical Examinations'!$A$1:$J$2336,4,FALSE)</f>
        <v>No</v>
      </c>
      <c r="F757" s="18" t="str">
        <f>VLOOKUP($A757,'Medical Examinations'!$A$1:$J$2336,5,FALSE)</f>
        <v>No</v>
      </c>
      <c r="G757" s="18" t="str">
        <f>VLOOKUP($A757,'Medical Examinations'!$A$1:$J$2336,6,FALSE)</f>
        <v>No</v>
      </c>
      <c r="H757" s="18">
        <f>VLOOKUP($A757,'Medical Examinations'!$A$1:$J$2336,7,FALSE)</f>
        <v>0</v>
      </c>
      <c r="I757" s="18" t="str">
        <f>VLOOKUP($A757,'Medical Examinations'!$A$1:$J$2336,8,FALSE)</f>
        <v>No</v>
      </c>
      <c r="J757" s="18" t="str">
        <f>VLOOKUP($A757,'Medical Examinations'!$A$1:$J$2336,9,FALSE)</f>
        <v>Obesity</v>
      </c>
      <c r="K757" s="18" t="str">
        <f>VLOOKUP($A757,'Medical Examinations'!$A$1:$J$2336,10,FALSE)</f>
        <v>Diabetes</v>
      </c>
      <c r="L757" s="18" t="str">
        <f>VLOOKUP($A757,'Hospitalisation Details'!$A$2:$K$2338,10,FALSE)</f>
        <v>11-Jul-1960</v>
      </c>
      <c r="M757" s="40">
        <f>VLOOKUP($A757,'Hospitalisation Details'!$A$2:$K$2338,6,FALSE)</f>
        <v>13555</v>
      </c>
      <c r="N757" s="18" t="str">
        <f>VLOOKUP($A757,'Hospitalisation Details'!$A$2:$K$2338,7,FALSE)</f>
        <v>tier - 3</v>
      </c>
      <c r="O757" s="18" t="str">
        <f>VLOOKUP($A757,'Hospitalisation Details'!$A$2:$K$2338,8,FALSE)</f>
        <v>tier - 3</v>
      </c>
      <c r="P757" s="18" t="str">
        <f>VLOOKUP($A757,'Hospitalisation Details'!$A$2:$K$2338,9,FALSE)</f>
        <v>R1017</v>
      </c>
      <c r="Q757" s="43">
        <f>VLOOKUP($A757,'Hospitalisation Details'!$A$2:$K$2338,11,FALSE)</f>
        <v>62</v>
      </c>
    </row>
    <row r="758" spans="1:17" ht="15.75">
      <c r="A758" s="41" t="s">
        <v>1613</v>
      </c>
      <c r="B758" s="39" t="s">
        <v>3093</v>
      </c>
      <c r="C758" s="18">
        <f>VLOOKUP($A758,'Medical Examinations'!$A$1:$J$2336,2,FALSE)</f>
        <v>31.78</v>
      </c>
      <c r="D758" s="18">
        <f>VLOOKUP($A758,'Medical Examinations'!$A$1:$J$2336,3,FALSE)</f>
        <v>11.35</v>
      </c>
      <c r="E758" s="18" t="str">
        <f>VLOOKUP($A758,'Medical Examinations'!$A$1:$J$2336,4,FALSE)</f>
        <v>Yes</v>
      </c>
      <c r="F758" s="18" t="str">
        <f>VLOOKUP($A758,'Medical Examinations'!$A$1:$J$2336,5,FALSE)</f>
        <v>No</v>
      </c>
      <c r="G758" s="18" t="str">
        <f>VLOOKUP($A758,'Medical Examinations'!$A$1:$J$2336,6,FALSE)</f>
        <v>Yes</v>
      </c>
      <c r="H758" s="18">
        <f>VLOOKUP($A758,'Medical Examinations'!$A$1:$J$2336,7,FALSE)</f>
        <v>1</v>
      </c>
      <c r="I758" s="18" t="str">
        <f>VLOOKUP($A758,'Medical Examinations'!$A$1:$J$2336,8,FALSE)</f>
        <v>No</v>
      </c>
      <c r="J758" s="18" t="str">
        <f>VLOOKUP($A758,'Medical Examinations'!$A$1:$J$2336,9,FALSE)</f>
        <v>Obesity</v>
      </c>
      <c r="K758" s="18" t="str">
        <f>VLOOKUP($A758,'Medical Examinations'!$A$1:$J$2336,10,FALSE)</f>
        <v>Diabetes</v>
      </c>
      <c r="L758" s="18" t="str">
        <f>VLOOKUP($A758,'Hospitalisation Details'!$A$2:$K$2338,10,FALSE)</f>
        <v>14-Oct-1963</v>
      </c>
      <c r="M758" s="40">
        <f>VLOOKUP($A758,'Hospitalisation Details'!$A$2:$K$2338,6,FALSE)</f>
        <v>13511.28</v>
      </c>
      <c r="N758" s="18" t="str">
        <f>VLOOKUP($A758,'Hospitalisation Details'!$A$2:$K$2338,7,FALSE)</f>
        <v>tier - 3</v>
      </c>
      <c r="O758" s="18" t="str">
        <f>VLOOKUP($A758,'Hospitalisation Details'!$A$2:$K$2338,8,FALSE)</f>
        <v>tier - 1</v>
      </c>
      <c r="P758" s="18" t="str">
        <f>VLOOKUP($A758,'Hospitalisation Details'!$A$2:$K$2338,9,FALSE)</f>
        <v>R1012</v>
      </c>
      <c r="Q758" s="43">
        <f>VLOOKUP($A758,'Hospitalisation Details'!$A$2:$K$2338,11,FALSE)</f>
        <v>59</v>
      </c>
    </row>
    <row r="759" spans="1:17" ht="15.75">
      <c r="A759" s="42" t="s">
        <v>1612</v>
      </c>
      <c r="B759" s="6" t="s">
        <v>3094</v>
      </c>
      <c r="C759" s="18">
        <f>VLOOKUP($A759,'Medical Examinations'!$A$1:$J$2336,2,FALSE)</f>
        <v>46.89</v>
      </c>
      <c r="D759" s="18">
        <f>VLOOKUP($A759,'Medical Examinations'!$A$1:$J$2336,3,FALSE)</f>
        <v>5.52</v>
      </c>
      <c r="E759" s="18" t="str">
        <f>VLOOKUP($A759,'Medical Examinations'!$A$1:$J$2336,4,FALSE)</f>
        <v>No</v>
      </c>
      <c r="F759" s="18" t="str">
        <f>VLOOKUP($A759,'Medical Examinations'!$A$1:$J$2336,5,FALSE)</f>
        <v>No</v>
      </c>
      <c r="G759" s="18" t="str">
        <f>VLOOKUP($A759,'Medical Examinations'!$A$1:$J$2336,6,FALSE)</f>
        <v>No</v>
      </c>
      <c r="H759" s="18">
        <f>VLOOKUP($A759,'Medical Examinations'!$A$1:$J$2336,7,FALSE)</f>
        <v>0</v>
      </c>
      <c r="I759" s="18" t="str">
        <f>VLOOKUP($A759,'Medical Examinations'!$A$1:$J$2336,8,FALSE)</f>
        <v>No</v>
      </c>
      <c r="J759" s="18" t="str">
        <f>VLOOKUP($A759,'Medical Examinations'!$A$1:$J$2336,9,FALSE)</f>
        <v>Obesity</v>
      </c>
      <c r="K759" s="18" t="str">
        <f>VLOOKUP($A759,'Medical Examinations'!$A$1:$J$2336,10,FALSE)</f>
        <v>Normal</v>
      </c>
      <c r="L759" s="18" t="str">
        <f>VLOOKUP($A759,'Hospitalisation Details'!$A$2:$K$2338,10,FALSE)</f>
        <v>30-Aug-1990</v>
      </c>
      <c r="M759" s="40">
        <f>VLOOKUP($A759,'Hospitalisation Details'!$A$2:$K$2338,6,FALSE)</f>
        <v>13480.83</v>
      </c>
      <c r="N759" s="18" t="str">
        <f>VLOOKUP($A759,'Hospitalisation Details'!$A$2:$K$2338,7,FALSE)</f>
        <v>tier - 3</v>
      </c>
      <c r="O759" s="18" t="str">
        <f>VLOOKUP($A759,'Hospitalisation Details'!$A$2:$K$2338,8,FALSE)</f>
        <v>tier - 2</v>
      </c>
      <c r="P759" s="18" t="str">
        <f>VLOOKUP($A759,'Hospitalisation Details'!$A$2:$K$2338,9,FALSE)</f>
        <v>R1023</v>
      </c>
      <c r="Q759" s="43">
        <f>VLOOKUP($A759,'Hospitalisation Details'!$A$2:$K$2338,11,FALSE)</f>
        <v>32</v>
      </c>
    </row>
    <row r="760" spans="1:17" ht="15.75">
      <c r="A760" s="41" t="s">
        <v>1611</v>
      </c>
      <c r="B760" s="39" t="s">
        <v>3095</v>
      </c>
      <c r="C760" s="18">
        <f>VLOOKUP($A760,'Medical Examinations'!$A$1:$J$2336,2,FALSE)</f>
        <v>39.35</v>
      </c>
      <c r="D760" s="18">
        <f>VLOOKUP($A760,'Medical Examinations'!$A$1:$J$2336,3,FALSE)</f>
        <v>7.86</v>
      </c>
      <c r="E760" s="18" t="str">
        <f>VLOOKUP($A760,'Medical Examinations'!$A$1:$J$2336,4,FALSE)</f>
        <v>Yes</v>
      </c>
      <c r="F760" s="18" t="str">
        <f>VLOOKUP($A760,'Medical Examinations'!$A$1:$J$2336,5,FALSE)</f>
        <v>No</v>
      </c>
      <c r="G760" s="18" t="str">
        <f>VLOOKUP($A760,'Medical Examinations'!$A$1:$J$2336,6,FALSE)</f>
        <v>No</v>
      </c>
      <c r="H760" s="18">
        <f>VLOOKUP($A760,'Medical Examinations'!$A$1:$J$2336,7,FALSE)</f>
        <v>1</v>
      </c>
      <c r="I760" s="18" t="str">
        <f>VLOOKUP($A760,'Medical Examinations'!$A$1:$J$2336,8,FALSE)</f>
        <v>No</v>
      </c>
      <c r="J760" s="18" t="str">
        <f>VLOOKUP($A760,'Medical Examinations'!$A$1:$J$2336,9,FALSE)</f>
        <v>Obesity</v>
      </c>
      <c r="K760" s="18" t="str">
        <f>VLOOKUP($A760,'Medical Examinations'!$A$1:$J$2336,10,FALSE)</f>
        <v>Diabetes</v>
      </c>
      <c r="L760" s="18" t="str">
        <f>VLOOKUP($A760,'Hospitalisation Details'!$A$2:$K$2338,10,FALSE)</f>
        <v>7-Aug-1975</v>
      </c>
      <c r="M760" s="40">
        <f>VLOOKUP($A760,'Hospitalisation Details'!$A$2:$K$2338,6,FALSE)</f>
        <v>13472.19</v>
      </c>
      <c r="N760" s="18" t="str">
        <f>VLOOKUP($A760,'Hospitalisation Details'!$A$2:$K$2338,7,FALSE)</f>
        <v>tier - 3</v>
      </c>
      <c r="O760" s="18" t="str">
        <f>VLOOKUP($A760,'Hospitalisation Details'!$A$2:$K$2338,8,FALSE)</f>
        <v>tier - 2</v>
      </c>
      <c r="P760" s="18" t="str">
        <f>VLOOKUP($A760,'Hospitalisation Details'!$A$2:$K$2338,9,FALSE)</f>
        <v>R1012</v>
      </c>
      <c r="Q760" s="43">
        <f>VLOOKUP($A760,'Hospitalisation Details'!$A$2:$K$2338,11,FALSE)</f>
        <v>47</v>
      </c>
    </row>
    <row r="761" spans="1:17" ht="15.75">
      <c r="A761" s="42" t="s">
        <v>1610</v>
      </c>
      <c r="B761" s="6" t="s">
        <v>3096</v>
      </c>
      <c r="C761" s="18">
        <f>VLOOKUP($A761,'Medical Examinations'!$A$1:$J$2336,2,FALSE)</f>
        <v>39.200000000000003</v>
      </c>
      <c r="D761" s="18">
        <f>VLOOKUP($A761,'Medical Examinations'!$A$1:$J$2336,3,FALSE)</f>
        <v>11.38</v>
      </c>
      <c r="E761" s="18" t="str">
        <f>VLOOKUP($A761,'Medical Examinations'!$A$1:$J$2336,4,FALSE)</f>
        <v>No</v>
      </c>
      <c r="F761" s="18" t="str">
        <f>VLOOKUP($A761,'Medical Examinations'!$A$1:$J$2336,5,FALSE)</f>
        <v>No</v>
      </c>
      <c r="G761" s="18" t="str">
        <f>VLOOKUP($A761,'Medical Examinations'!$A$1:$J$2336,6,FALSE)</f>
        <v>No</v>
      </c>
      <c r="H761" s="18">
        <f>VLOOKUP($A761,'Medical Examinations'!$A$1:$J$2336,7,FALSE)</f>
        <v>0</v>
      </c>
      <c r="I761" s="18" t="str">
        <f>VLOOKUP($A761,'Medical Examinations'!$A$1:$J$2336,8,FALSE)</f>
        <v>No</v>
      </c>
      <c r="J761" s="18" t="str">
        <f>VLOOKUP($A761,'Medical Examinations'!$A$1:$J$2336,9,FALSE)</f>
        <v>Obesity</v>
      </c>
      <c r="K761" s="18" t="str">
        <f>VLOOKUP($A761,'Medical Examinations'!$A$1:$J$2336,10,FALSE)</f>
        <v>Diabetes</v>
      </c>
      <c r="L761" s="18" t="str">
        <f>VLOOKUP($A761,'Hospitalisation Details'!$A$2:$K$2338,10,FALSE)</f>
        <v>24-Jul-1960</v>
      </c>
      <c r="M761" s="40">
        <f>VLOOKUP($A761,'Hospitalisation Details'!$A$2:$K$2338,6,FALSE)</f>
        <v>13470.86</v>
      </c>
      <c r="N761" s="18" t="str">
        <f>VLOOKUP($A761,'Hospitalisation Details'!$A$2:$K$2338,7,FALSE)</f>
        <v>tier - 3</v>
      </c>
      <c r="O761" s="18" t="str">
        <f>VLOOKUP($A761,'Hospitalisation Details'!$A$2:$K$2338,8,FALSE)</f>
        <v>tier - 3</v>
      </c>
      <c r="P761" s="18" t="str">
        <f>VLOOKUP($A761,'Hospitalisation Details'!$A$2:$K$2338,9,FALSE)</f>
        <v>R1011</v>
      </c>
      <c r="Q761" s="43">
        <f>VLOOKUP($A761,'Hospitalisation Details'!$A$2:$K$2338,11,FALSE)</f>
        <v>62</v>
      </c>
    </row>
    <row r="762" spans="1:17" ht="15.75">
      <c r="A762" s="41" t="s">
        <v>1609</v>
      </c>
      <c r="B762" s="39" t="s">
        <v>3097</v>
      </c>
      <c r="C762" s="18">
        <f>VLOOKUP($A762,'Medical Examinations'!$A$1:$J$2336,2,FALSE)</f>
        <v>39.159999999999997</v>
      </c>
      <c r="D762" s="18">
        <f>VLOOKUP($A762,'Medical Examinations'!$A$1:$J$2336,3,FALSE)</f>
        <v>10.48</v>
      </c>
      <c r="E762" s="18" t="str">
        <f>VLOOKUP($A762,'Medical Examinations'!$A$1:$J$2336,4,FALSE)</f>
        <v>No</v>
      </c>
      <c r="F762" s="18" t="str">
        <f>VLOOKUP($A762,'Medical Examinations'!$A$1:$J$2336,5,FALSE)</f>
        <v>No</v>
      </c>
      <c r="G762" s="18" t="str">
        <f>VLOOKUP($A762,'Medical Examinations'!$A$1:$J$2336,6,FALSE)</f>
        <v>No</v>
      </c>
      <c r="H762" s="18">
        <f>VLOOKUP($A762,'Medical Examinations'!$A$1:$J$2336,7,FALSE)</f>
        <v>0</v>
      </c>
      <c r="I762" s="18" t="str">
        <f>VLOOKUP($A762,'Medical Examinations'!$A$1:$J$2336,8,FALSE)</f>
        <v>No</v>
      </c>
      <c r="J762" s="18" t="str">
        <f>VLOOKUP($A762,'Medical Examinations'!$A$1:$J$2336,9,FALSE)</f>
        <v>Obesity</v>
      </c>
      <c r="K762" s="18" t="str">
        <f>VLOOKUP($A762,'Medical Examinations'!$A$1:$J$2336,10,FALSE)</f>
        <v>Diabetes</v>
      </c>
      <c r="L762" s="18" t="str">
        <f>VLOOKUP($A762,'Hospitalisation Details'!$A$2:$K$2338,10,FALSE)</f>
        <v>28-Jul-1960</v>
      </c>
      <c r="M762" s="40">
        <f>VLOOKUP($A762,'Hospitalisation Details'!$A$2:$K$2338,6,FALSE)</f>
        <v>13470.8</v>
      </c>
      <c r="N762" s="18" t="str">
        <f>VLOOKUP($A762,'Hospitalisation Details'!$A$2:$K$2338,7,FALSE)</f>
        <v>tier - 3</v>
      </c>
      <c r="O762" s="18" t="str">
        <f>VLOOKUP($A762,'Hospitalisation Details'!$A$2:$K$2338,8,FALSE)</f>
        <v>tier - 2</v>
      </c>
      <c r="P762" s="18" t="str">
        <f>VLOOKUP($A762,'Hospitalisation Details'!$A$2:$K$2338,9,FALSE)</f>
        <v>R1013</v>
      </c>
      <c r="Q762" s="43">
        <f>VLOOKUP($A762,'Hospitalisation Details'!$A$2:$K$2338,11,FALSE)</f>
        <v>62</v>
      </c>
    </row>
    <row r="763" spans="1:17" ht="15.75">
      <c r="A763" s="42" t="s">
        <v>1608</v>
      </c>
      <c r="B763" s="6" t="s">
        <v>3098</v>
      </c>
      <c r="C763" s="18">
        <f>VLOOKUP($A763,'Medical Examinations'!$A$1:$J$2336,2,FALSE)</f>
        <v>44.1</v>
      </c>
      <c r="D763" s="18">
        <f>VLOOKUP($A763,'Medical Examinations'!$A$1:$J$2336,3,FALSE)</f>
        <v>5.04</v>
      </c>
      <c r="E763" s="18" t="str">
        <f>VLOOKUP($A763,'Medical Examinations'!$A$1:$J$2336,4,FALSE)</f>
        <v>Yes</v>
      </c>
      <c r="F763" s="18" t="str">
        <f>VLOOKUP($A763,'Medical Examinations'!$A$1:$J$2336,5,FALSE)</f>
        <v>No</v>
      </c>
      <c r="G763" s="18" t="str">
        <f>VLOOKUP($A763,'Medical Examinations'!$A$1:$J$2336,6,FALSE)</f>
        <v>No</v>
      </c>
      <c r="H763" s="18">
        <f>VLOOKUP($A763,'Medical Examinations'!$A$1:$J$2336,7,FALSE)</f>
        <v>0</v>
      </c>
      <c r="I763" s="18" t="str">
        <f>VLOOKUP($A763,'Medical Examinations'!$A$1:$J$2336,8,FALSE)</f>
        <v>No</v>
      </c>
      <c r="J763" s="18" t="str">
        <f>VLOOKUP($A763,'Medical Examinations'!$A$1:$J$2336,9,FALSE)</f>
        <v>Obesity</v>
      </c>
      <c r="K763" s="18" t="str">
        <f>VLOOKUP($A763,'Medical Examinations'!$A$1:$J$2336,10,FALSE)</f>
        <v>Normal</v>
      </c>
      <c r="L763" s="18" t="str">
        <f>VLOOKUP($A763,'Hospitalisation Details'!$A$2:$K$2338,10,FALSE)</f>
        <v>19-Aug-1985</v>
      </c>
      <c r="M763" s="40">
        <f>VLOOKUP($A763,'Hospitalisation Details'!$A$2:$K$2338,6,FALSE)</f>
        <v>13465.8</v>
      </c>
      <c r="N763" s="18" t="str">
        <f>VLOOKUP($A763,'Hospitalisation Details'!$A$2:$K$2338,7,FALSE)</f>
        <v>tier - 3</v>
      </c>
      <c r="O763" s="18" t="str">
        <f>VLOOKUP($A763,'Hospitalisation Details'!$A$2:$K$2338,8,FALSE)</f>
        <v>tier - 1</v>
      </c>
      <c r="P763" s="18" t="str">
        <f>VLOOKUP($A763,'Hospitalisation Details'!$A$2:$K$2338,9,FALSE)</f>
        <v>R1012</v>
      </c>
      <c r="Q763" s="43">
        <f>VLOOKUP($A763,'Hospitalisation Details'!$A$2:$K$2338,11,FALSE)</f>
        <v>37</v>
      </c>
    </row>
    <row r="764" spans="1:17" ht="15.75">
      <c r="A764" s="41" t="s">
        <v>1607</v>
      </c>
      <c r="B764" s="39" t="s">
        <v>3099</v>
      </c>
      <c r="C764" s="18">
        <f>VLOOKUP($A764,'Medical Examinations'!$A$1:$J$2336,2,FALSE)</f>
        <v>33.200000000000003</v>
      </c>
      <c r="D764" s="18">
        <f>VLOOKUP($A764,'Medical Examinations'!$A$1:$J$2336,3,FALSE)</f>
        <v>9.06</v>
      </c>
      <c r="E764" s="18" t="str">
        <f>VLOOKUP($A764,'Medical Examinations'!$A$1:$J$2336,4,FALSE)</f>
        <v>No</v>
      </c>
      <c r="F764" s="18" t="str">
        <f>VLOOKUP($A764,'Medical Examinations'!$A$1:$J$2336,5,FALSE)</f>
        <v>No</v>
      </c>
      <c r="G764" s="18" t="str">
        <f>VLOOKUP($A764,'Medical Examinations'!$A$1:$J$2336,6,FALSE)</f>
        <v>No</v>
      </c>
      <c r="H764" s="18">
        <f>VLOOKUP($A764,'Medical Examinations'!$A$1:$J$2336,7,FALSE)</f>
        <v>0</v>
      </c>
      <c r="I764" s="18" t="str">
        <f>VLOOKUP($A764,'Medical Examinations'!$A$1:$J$2336,8,FALSE)</f>
        <v>No</v>
      </c>
      <c r="J764" s="18" t="str">
        <f>VLOOKUP($A764,'Medical Examinations'!$A$1:$J$2336,9,FALSE)</f>
        <v>Obesity</v>
      </c>
      <c r="K764" s="18" t="str">
        <f>VLOOKUP($A764,'Medical Examinations'!$A$1:$J$2336,10,FALSE)</f>
        <v>Diabetes</v>
      </c>
      <c r="L764" s="18" t="str">
        <f>VLOOKUP($A764,'Hospitalisation Details'!$A$2:$K$2338,10,FALSE)</f>
        <v>16-Dec-1960</v>
      </c>
      <c r="M764" s="40">
        <f>VLOOKUP($A764,'Hospitalisation Details'!$A$2:$K$2338,6,FALSE)</f>
        <v>13462.52</v>
      </c>
      <c r="N764" s="18" t="str">
        <f>VLOOKUP($A764,'Hospitalisation Details'!$A$2:$K$2338,7,FALSE)</f>
        <v>tier - 3</v>
      </c>
      <c r="O764" s="18" t="str">
        <f>VLOOKUP($A764,'Hospitalisation Details'!$A$2:$K$2338,8,FALSE)</f>
        <v>tier - 2</v>
      </c>
      <c r="P764" s="18" t="str">
        <f>VLOOKUP($A764,'Hospitalisation Details'!$A$2:$K$2338,9,FALSE)</f>
        <v>R1011</v>
      </c>
      <c r="Q764" s="43">
        <f>VLOOKUP($A764,'Hospitalisation Details'!$A$2:$K$2338,11,FALSE)</f>
        <v>62</v>
      </c>
    </row>
    <row r="765" spans="1:17" ht="15.75">
      <c r="A765" s="42" t="s">
        <v>1606</v>
      </c>
      <c r="B765" s="6" t="s">
        <v>3100</v>
      </c>
      <c r="C765" s="18">
        <f>VLOOKUP($A765,'Medical Examinations'!$A$1:$J$2336,2,FALSE)</f>
        <v>29.92</v>
      </c>
      <c r="D765" s="18">
        <f>VLOOKUP($A765,'Medical Examinations'!$A$1:$J$2336,3,FALSE)</f>
        <v>11.07</v>
      </c>
      <c r="E765" s="18" t="str">
        <f>VLOOKUP($A765,'Medical Examinations'!$A$1:$J$2336,4,FALSE)</f>
        <v>No</v>
      </c>
      <c r="F765" s="18" t="str">
        <f>VLOOKUP($A765,'Medical Examinations'!$A$1:$J$2336,5,FALSE)</f>
        <v>No</v>
      </c>
      <c r="G765" s="18" t="str">
        <f>VLOOKUP($A765,'Medical Examinations'!$A$1:$J$2336,6,FALSE)</f>
        <v>No</v>
      </c>
      <c r="H765" s="18">
        <f>VLOOKUP($A765,'Medical Examinations'!$A$1:$J$2336,7,FALSE)</f>
        <v>0</v>
      </c>
      <c r="I765" s="18" t="str">
        <f>VLOOKUP($A765,'Medical Examinations'!$A$1:$J$2336,8,FALSE)</f>
        <v>No</v>
      </c>
      <c r="J765" s="18" t="str">
        <f>VLOOKUP($A765,'Medical Examinations'!$A$1:$J$2336,9,FALSE)</f>
        <v>OverWeight</v>
      </c>
      <c r="K765" s="18" t="str">
        <f>VLOOKUP($A765,'Medical Examinations'!$A$1:$J$2336,10,FALSE)</f>
        <v>Diabetes</v>
      </c>
      <c r="L765" s="18" t="str">
        <f>VLOOKUP($A765,'Hospitalisation Details'!$A$2:$K$2338,10,FALSE)</f>
        <v>11-Jul-1960</v>
      </c>
      <c r="M765" s="40">
        <f>VLOOKUP($A765,'Hospitalisation Details'!$A$2:$K$2338,6,FALSE)</f>
        <v>13457.96</v>
      </c>
      <c r="N765" s="18" t="str">
        <f>VLOOKUP($A765,'Hospitalisation Details'!$A$2:$K$2338,7,FALSE)</f>
        <v>tier - 3</v>
      </c>
      <c r="O765" s="18" t="str">
        <f>VLOOKUP($A765,'Hospitalisation Details'!$A$2:$K$2338,8,FALSE)</f>
        <v>tier - 1</v>
      </c>
      <c r="P765" s="18" t="str">
        <f>VLOOKUP($A765,'Hospitalisation Details'!$A$2:$K$2338,9,FALSE)</f>
        <v>R1013</v>
      </c>
      <c r="Q765" s="43">
        <f>VLOOKUP($A765,'Hospitalisation Details'!$A$2:$K$2338,11,FALSE)</f>
        <v>62</v>
      </c>
    </row>
    <row r="766" spans="1:17" ht="15.75">
      <c r="A766" s="41" t="s">
        <v>1605</v>
      </c>
      <c r="B766" s="39" t="s">
        <v>3101</v>
      </c>
      <c r="C766" s="18">
        <f>VLOOKUP($A766,'Medical Examinations'!$A$1:$J$2336,2,FALSE)</f>
        <v>25</v>
      </c>
      <c r="D766" s="18">
        <f>VLOOKUP($A766,'Medical Examinations'!$A$1:$J$2336,3,FALSE)</f>
        <v>10.45</v>
      </c>
      <c r="E766" s="18" t="str">
        <f>VLOOKUP($A766,'Medical Examinations'!$A$1:$J$2336,4,FALSE)</f>
        <v>No</v>
      </c>
      <c r="F766" s="18" t="str">
        <f>VLOOKUP($A766,'Medical Examinations'!$A$1:$J$2336,5,FALSE)</f>
        <v>No</v>
      </c>
      <c r="G766" s="18" t="str">
        <f>VLOOKUP($A766,'Medical Examinations'!$A$1:$J$2336,6,FALSE)</f>
        <v>No</v>
      </c>
      <c r="H766" s="18">
        <f>VLOOKUP($A766,'Medical Examinations'!$A$1:$J$2336,7,FALSE)</f>
        <v>0</v>
      </c>
      <c r="I766" s="18" t="str">
        <f>VLOOKUP($A766,'Medical Examinations'!$A$1:$J$2336,8,FALSE)</f>
        <v>No</v>
      </c>
      <c r="J766" s="18" t="str">
        <f>VLOOKUP($A766,'Medical Examinations'!$A$1:$J$2336,9,FALSE)</f>
        <v>OverWeight</v>
      </c>
      <c r="K766" s="18" t="str">
        <f>VLOOKUP($A766,'Medical Examinations'!$A$1:$J$2336,10,FALSE)</f>
        <v>Diabetes</v>
      </c>
      <c r="L766" s="18" t="str">
        <f>VLOOKUP($A766,'Hospitalisation Details'!$A$2:$K$2338,10,FALSE)</f>
        <v>13-Aug-1960</v>
      </c>
      <c r="M766" s="40">
        <f>VLOOKUP($A766,'Hospitalisation Details'!$A$2:$K$2338,6,FALSE)</f>
        <v>13451.12</v>
      </c>
      <c r="N766" s="18" t="str">
        <f>VLOOKUP($A766,'Hospitalisation Details'!$A$2:$K$2338,7,FALSE)</f>
        <v>tier - 3</v>
      </c>
      <c r="O766" s="18" t="str">
        <f>VLOOKUP($A766,'Hospitalisation Details'!$A$2:$K$2338,8,FALSE)</f>
        <v>tier - 1</v>
      </c>
      <c r="P766" s="18" t="str">
        <f>VLOOKUP($A766,'Hospitalisation Details'!$A$2:$K$2338,9,FALSE)</f>
        <v>R1011</v>
      </c>
      <c r="Q766" s="43">
        <f>VLOOKUP($A766,'Hospitalisation Details'!$A$2:$K$2338,11,FALSE)</f>
        <v>62</v>
      </c>
    </row>
    <row r="767" spans="1:17" ht="15.75">
      <c r="A767" s="42" t="s">
        <v>1604</v>
      </c>
      <c r="B767" s="6" t="s">
        <v>3102</v>
      </c>
      <c r="C767" s="18">
        <f>VLOOKUP($A767,'Medical Examinations'!$A$1:$J$2336,2,FALSE)</f>
        <v>38.869999999999997</v>
      </c>
      <c r="D767" s="18">
        <f>VLOOKUP($A767,'Medical Examinations'!$A$1:$J$2336,3,FALSE)</f>
        <v>8.6300000000000008</v>
      </c>
      <c r="E767" s="18" t="str">
        <f>VLOOKUP($A767,'Medical Examinations'!$A$1:$J$2336,4,FALSE)</f>
        <v>Yes</v>
      </c>
      <c r="F767" s="18" t="str">
        <f>VLOOKUP($A767,'Medical Examinations'!$A$1:$J$2336,5,FALSE)</f>
        <v>No</v>
      </c>
      <c r="G767" s="18" t="str">
        <f>VLOOKUP($A767,'Medical Examinations'!$A$1:$J$2336,6,FALSE)</f>
        <v>No</v>
      </c>
      <c r="H767" s="18">
        <f>VLOOKUP($A767,'Medical Examinations'!$A$1:$J$2336,7,FALSE)</f>
        <v>1</v>
      </c>
      <c r="I767" s="18" t="str">
        <f>VLOOKUP($A767,'Medical Examinations'!$A$1:$J$2336,8,FALSE)</f>
        <v>No</v>
      </c>
      <c r="J767" s="18" t="str">
        <f>VLOOKUP($A767,'Medical Examinations'!$A$1:$J$2336,9,FALSE)</f>
        <v>Obesity</v>
      </c>
      <c r="K767" s="18" t="str">
        <f>VLOOKUP($A767,'Medical Examinations'!$A$1:$J$2336,10,FALSE)</f>
        <v>Diabetes</v>
      </c>
      <c r="L767" s="18" t="str">
        <f>VLOOKUP($A767,'Hospitalisation Details'!$A$2:$K$2338,10,FALSE)</f>
        <v>29-Jun-1975</v>
      </c>
      <c r="M767" s="40">
        <f>VLOOKUP($A767,'Hospitalisation Details'!$A$2:$K$2338,6,FALSE)</f>
        <v>13440.7</v>
      </c>
      <c r="N767" s="18" t="str">
        <f>VLOOKUP($A767,'Hospitalisation Details'!$A$2:$K$2338,7,FALSE)</f>
        <v>tier - 3</v>
      </c>
      <c r="O767" s="18" t="str">
        <f>VLOOKUP($A767,'Hospitalisation Details'!$A$2:$K$2338,8,FALSE)</f>
        <v>tier - 2</v>
      </c>
      <c r="P767" s="18" t="str">
        <f>VLOOKUP($A767,'Hospitalisation Details'!$A$2:$K$2338,9,FALSE)</f>
        <v>R1012</v>
      </c>
      <c r="Q767" s="43">
        <f>VLOOKUP($A767,'Hospitalisation Details'!$A$2:$K$2338,11,FALSE)</f>
        <v>47</v>
      </c>
    </row>
    <row r="768" spans="1:17" ht="15.75">
      <c r="A768" s="41" t="s">
        <v>1603</v>
      </c>
      <c r="B768" s="39" t="s">
        <v>3103</v>
      </c>
      <c r="C768" s="18">
        <f>VLOOKUP($A768,'Medical Examinations'!$A$1:$J$2336,2,FALSE)</f>
        <v>32.299999999999997</v>
      </c>
      <c r="D768" s="18">
        <f>VLOOKUP($A768,'Medical Examinations'!$A$1:$J$2336,3,FALSE)</f>
        <v>5.28</v>
      </c>
      <c r="E768" s="18" t="str">
        <f>VLOOKUP($A768,'Medical Examinations'!$A$1:$J$2336,4,FALSE)</f>
        <v>Yes</v>
      </c>
      <c r="F768" s="18" t="str">
        <f>VLOOKUP($A768,'Medical Examinations'!$A$1:$J$2336,5,FALSE)</f>
        <v>No</v>
      </c>
      <c r="G768" s="18" t="str">
        <f>VLOOKUP($A768,'Medical Examinations'!$A$1:$J$2336,6,FALSE)</f>
        <v>No</v>
      </c>
      <c r="H768" s="18">
        <f>VLOOKUP($A768,'Medical Examinations'!$A$1:$J$2336,7,FALSE)</f>
        <v>2</v>
      </c>
      <c r="I768" s="18" t="str">
        <f>VLOOKUP($A768,'Medical Examinations'!$A$1:$J$2336,8,FALSE)</f>
        <v>No</v>
      </c>
      <c r="J768" s="18" t="str">
        <f>VLOOKUP($A768,'Medical Examinations'!$A$1:$J$2336,9,FALSE)</f>
        <v>Obesity</v>
      </c>
      <c r="K768" s="18" t="str">
        <f>VLOOKUP($A768,'Medical Examinations'!$A$1:$J$2336,10,FALSE)</f>
        <v>Normal</v>
      </c>
      <c r="L768" s="18" t="str">
        <f>VLOOKUP($A768,'Hospitalisation Details'!$A$2:$K$2338,10,FALSE)</f>
        <v>14-Nov-1966</v>
      </c>
      <c r="M768" s="40">
        <f>VLOOKUP($A768,'Hospitalisation Details'!$A$2:$K$2338,6,FALSE)</f>
        <v>13430.27</v>
      </c>
      <c r="N768" s="18" t="str">
        <f>VLOOKUP($A768,'Hospitalisation Details'!$A$2:$K$2338,7,FALSE)</f>
        <v>tier - 3</v>
      </c>
      <c r="O768" s="18" t="str">
        <f>VLOOKUP($A768,'Hospitalisation Details'!$A$2:$K$2338,8,FALSE)</f>
        <v>tier - 3</v>
      </c>
      <c r="P768" s="18" t="str">
        <f>VLOOKUP($A768,'Hospitalisation Details'!$A$2:$K$2338,9,FALSE)</f>
        <v>R1024</v>
      </c>
      <c r="Q768" s="43">
        <f>VLOOKUP($A768,'Hospitalisation Details'!$A$2:$K$2338,11,FALSE)</f>
        <v>56</v>
      </c>
    </row>
    <row r="769" spans="1:17" ht="15.75">
      <c r="A769" s="42" t="s">
        <v>1602</v>
      </c>
      <c r="B769" s="6" t="s">
        <v>3104</v>
      </c>
      <c r="C769" s="18">
        <f>VLOOKUP($A769,'Medical Examinations'!$A$1:$J$2336,2,FALSE)</f>
        <v>31.16</v>
      </c>
      <c r="D769" s="18">
        <f>VLOOKUP($A769,'Medical Examinations'!$A$1:$J$2336,3,FALSE)</f>
        <v>7.49</v>
      </c>
      <c r="E769" s="18" t="str">
        <f>VLOOKUP($A769,'Medical Examinations'!$A$1:$J$2336,4,FALSE)</f>
        <v>Yes</v>
      </c>
      <c r="F769" s="18" t="str">
        <f>VLOOKUP($A769,'Medical Examinations'!$A$1:$J$2336,5,FALSE)</f>
        <v>No</v>
      </c>
      <c r="G769" s="18" t="str">
        <f>VLOOKUP($A769,'Medical Examinations'!$A$1:$J$2336,6,FALSE)</f>
        <v>No</v>
      </c>
      <c r="H769" s="18">
        <f>VLOOKUP($A769,'Medical Examinations'!$A$1:$J$2336,7,FALSE)</f>
        <v>2</v>
      </c>
      <c r="I769" s="18" t="str">
        <f>VLOOKUP($A769,'Medical Examinations'!$A$1:$J$2336,8,FALSE)</f>
        <v>No</v>
      </c>
      <c r="J769" s="18" t="str">
        <f>VLOOKUP($A769,'Medical Examinations'!$A$1:$J$2336,9,FALSE)</f>
        <v>Obesity</v>
      </c>
      <c r="K769" s="18" t="str">
        <f>VLOOKUP($A769,'Medical Examinations'!$A$1:$J$2336,10,FALSE)</f>
        <v>Diabetes</v>
      </c>
      <c r="L769" s="18" t="str">
        <f>VLOOKUP($A769,'Hospitalisation Details'!$A$2:$K$2338,10,FALSE)</f>
        <v>3-Nov-1961</v>
      </c>
      <c r="M769" s="40">
        <f>VLOOKUP($A769,'Hospitalisation Details'!$A$2:$K$2338,6,FALSE)</f>
        <v>13429.04</v>
      </c>
      <c r="N769" s="18" t="str">
        <f>VLOOKUP($A769,'Hospitalisation Details'!$A$2:$K$2338,7,FALSE)</f>
        <v>tier - 3</v>
      </c>
      <c r="O769" s="18" t="str">
        <f>VLOOKUP($A769,'Hospitalisation Details'!$A$2:$K$2338,8,FALSE)</f>
        <v>tier - 3</v>
      </c>
      <c r="P769" s="18" t="str">
        <f>VLOOKUP($A769,'Hospitalisation Details'!$A$2:$K$2338,9,FALSE)</f>
        <v>R1012</v>
      </c>
      <c r="Q769" s="43">
        <f>VLOOKUP($A769,'Hospitalisation Details'!$A$2:$K$2338,11,FALSE)</f>
        <v>61</v>
      </c>
    </row>
    <row r="770" spans="1:17" ht="15.75">
      <c r="A770" s="41" t="s">
        <v>1601</v>
      </c>
      <c r="B770" s="39" t="s">
        <v>3105</v>
      </c>
      <c r="C770" s="18">
        <f>VLOOKUP($A770,'Medical Examinations'!$A$1:$J$2336,2,FALSE)</f>
        <v>54.59</v>
      </c>
      <c r="D770" s="18">
        <f>VLOOKUP($A770,'Medical Examinations'!$A$1:$J$2336,3,FALSE)</f>
        <v>4.2699999999999996</v>
      </c>
      <c r="E770" s="18" t="str">
        <f>VLOOKUP($A770,'Medical Examinations'!$A$1:$J$2336,4,FALSE)</f>
        <v>No</v>
      </c>
      <c r="F770" s="18" t="str">
        <f>VLOOKUP($A770,'Medical Examinations'!$A$1:$J$2336,5,FALSE)</f>
        <v>No</v>
      </c>
      <c r="G770" s="18" t="str">
        <f>VLOOKUP($A770,'Medical Examinations'!$A$1:$J$2336,6,FALSE)</f>
        <v>No</v>
      </c>
      <c r="H770" s="18">
        <f>VLOOKUP($A770,'Medical Examinations'!$A$1:$J$2336,7,FALSE)</f>
        <v>0</v>
      </c>
      <c r="I770" s="18" t="str">
        <f>VLOOKUP($A770,'Medical Examinations'!$A$1:$J$2336,8,FALSE)</f>
        <v>No</v>
      </c>
      <c r="J770" s="18" t="str">
        <f>VLOOKUP($A770,'Medical Examinations'!$A$1:$J$2336,9,FALSE)</f>
        <v>Obesity</v>
      </c>
      <c r="K770" s="18" t="str">
        <f>VLOOKUP($A770,'Medical Examinations'!$A$1:$J$2336,10,FALSE)</f>
        <v>Normal</v>
      </c>
      <c r="L770" s="18" t="str">
        <f>VLOOKUP($A770,'Hospitalisation Details'!$A$2:$K$2338,10,FALSE)</f>
        <v>17-Jun-1994</v>
      </c>
      <c r="M770" s="40">
        <f>VLOOKUP($A770,'Hospitalisation Details'!$A$2:$K$2338,6,FALSE)</f>
        <v>13417.05</v>
      </c>
      <c r="N770" s="18" t="str">
        <f>VLOOKUP($A770,'Hospitalisation Details'!$A$2:$K$2338,7,FALSE)</f>
        <v>tier - 3</v>
      </c>
      <c r="O770" s="18" t="str">
        <f>VLOOKUP($A770,'Hospitalisation Details'!$A$2:$K$2338,8,FALSE)</f>
        <v>tier - 3</v>
      </c>
      <c r="P770" s="18" t="str">
        <f>VLOOKUP($A770,'Hospitalisation Details'!$A$2:$K$2338,9,FALSE)</f>
        <v>R1012</v>
      </c>
      <c r="Q770" s="43">
        <f>VLOOKUP($A770,'Hospitalisation Details'!$A$2:$K$2338,11,FALSE)</f>
        <v>28</v>
      </c>
    </row>
    <row r="771" spans="1:17" ht="15.75">
      <c r="A771" s="42" t="s">
        <v>1600</v>
      </c>
      <c r="B771" s="6" t="s">
        <v>3106</v>
      </c>
      <c r="C771" s="18">
        <f>VLOOKUP($A771,'Medical Examinations'!$A$1:$J$2336,2,FALSE)</f>
        <v>21.09</v>
      </c>
      <c r="D771" s="18">
        <f>VLOOKUP($A771,'Medical Examinations'!$A$1:$J$2336,3,FALSE)</f>
        <v>9.2200000000000006</v>
      </c>
      <c r="E771" s="18" t="str">
        <f>VLOOKUP($A771,'Medical Examinations'!$A$1:$J$2336,4,FALSE)</f>
        <v>Yes</v>
      </c>
      <c r="F771" s="18" t="str">
        <f>VLOOKUP($A771,'Medical Examinations'!$A$1:$J$2336,5,FALSE)</f>
        <v>No</v>
      </c>
      <c r="G771" s="18" t="str">
        <f>VLOOKUP($A771,'Medical Examinations'!$A$1:$J$2336,6,FALSE)</f>
        <v>No</v>
      </c>
      <c r="H771" s="18">
        <f>VLOOKUP($A771,'Medical Examinations'!$A$1:$J$2336,7,FALSE)</f>
        <v>2</v>
      </c>
      <c r="I771" s="18" t="str">
        <f>VLOOKUP($A771,'Medical Examinations'!$A$1:$J$2336,8,FALSE)</f>
        <v>No</v>
      </c>
      <c r="J771" s="18" t="str">
        <f>VLOOKUP($A771,'Medical Examinations'!$A$1:$J$2336,9,FALSE)</f>
        <v>Healthy Weight</v>
      </c>
      <c r="K771" s="18" t="str">
        <f>VLOOKUP($A771,'Medical Examinations'!$A$1:$J$2336,10,FALSE)</f>
        <v>Diabetes</v>
      </c>
      <c r="L771" s="18" t="str">
        <f>VLOOKUP($A771,'Hospitalisation Details'!$A$2:$K$2338,10,FALSE)</f>
        <v>22-Jul-1961</v>
      </c>
      <c r="M771" s="40">
        <f>VLOOKUP($A771,'Hospitalisation Details'!$A$2:$K$2338,6,FALSE)</f>
        <v>13415.04</v>
      </c>
      <c r="N771" s="18" t="str">
        <f>VLOOKUP($A771,'Hospitalisation Details'!$A$2:$K$2338,7,FALSE)</f>
        <v>tier - 3</v>
      </c>
      <c r="O771" s="18" t="str">
        <f>VLOOKUP($A771,'Hospitalisation Details'!$A$2:$K$2338,8,FALSE)</f>
        <v>tier - 2</v>
      </c>
      <c r="P771" s="18" t="str">
        <f>VLOOKUP($A771,'Hospitalisation Details'!$A$2:$K$2338,9,FALSE)</f>
        <v>R1012</v>
      </c>
      <c r="Q771" s="43">
        <f>VLOOKUP($A771,'Hospitalisation Details'!$A$2:$K$2338,11,FALSE)</f>
        <v>61</v>
      </c>
    </row>
    <row r="772" spans="1:17" ht="15.75">
      <c r="A772" s="41" t="s">
        <v>1599</v>
      </c>
      <c r="B772" s="39" t="s">
        <v>3107</v>
      </c>
      <c r="C772" s="18">
        <f>VLOOKUP($A772,'Medical Examinations'!$A$1:$J$2336,2,FALSE)</f>
        <v>52.41</v>
      </c>
      <c r="D772" s="18">
        <f>VLOOKUP($A772,'Medical Examinations'!$A$1:$J$2336,3,FALSE)</f>
        <v>5.99</v>
      </c>
      <c r="E772" s="18" t="str">
        <f>VLOOKUP($A772,'Medical Examinations'!$A$1:$J$2336,4,FALSE)</f>
        <v>No</v>
      </c>
      <c r="F772" s="18" t="str">
        <f>VLOOKUP($A772,'Medical Examinations'!$A$1:$J$2336,5,FALSE)</f>
        <v>No</v>
      </c>
      <c r="G772" s="18" t="str">
        <f>VLOOKUP($A772,'Medical Examinations'!$A$1:$J$2336,6,FALSE)</f>
        <v>No</v>
      </c>
      <c r="H772" s="18">
        <f>VLOOKUP($A772,'Medical Examinations'!$A$1:$J$2336,7,FALSE)</f>
        <v>1</v>
      </c>
      <c r="I772" s="18" t="str">
        <f>VLOOKUP($A772,'Medical Examinations'!$A$1:$J$2336,8,FALSE)</f>
        <v>No</v>
      </c>
      <c r="J772" s="18" t="str">
        <f>VLOOKUP($A772,'Medical Examinations'!$A$1:$J$2336,9,FALSE)</f>
        <v>Obesity</v>
      </c>
      <c r="K772" s="18" t="str">
        <f>VLOOKUP($A772,'Medical Examinations'!$A$1:$J$2336,10,FALSE)</f>
        <v>Prediabetes</v>
      </c>
      <c r="L772" s="18" t="str">
        <f>VLOOKUP($A772,'Hospitalisation Details'!$A$2:$K$2338,10,FALSE)</f>
        <v>19-Dec-1992</v>
      </c>
      <c r="M772" s="40">
        <f>VLOOKUP($A772,'Hospitalisation Details'!$A$2:$K$2338,6,FALSE)</f>
        <v>13412.97</v>
      </c>
      <c r="N772" s="18" t="str">
        <f>VLOOKUP($A772,'Hospitalisation Details'!$A$2:$K$2338,7,FALSE)</f>
        <v>tier - 3</v>
      </c>
      <c r="O772" s="18" t="str">
        <f>VLOOKUP($A772,'Hospitalisation Details'!$A$2:$K$2338,8,FALSE)</f>
        <v>tier - 3</v>
      </c>
      <c r="P772" s="18" t="str">
        <f>VLOOKUP($A772,'Hospitalisation Details'!$A$2:$K$2338,9,FALSE)</f>
        <v>R1023</v>
      </c>
      <c r="Q772" s="43">
        <f>VLOOKUP($A772,'Hospitalisation Details'!$A$2:$K$2338,11,FALSE)</f>
        <v>30</v>
      </c>
    </row>
    <row r="773" spans="1:17" ht="15.75">
      <c r="A773" s="42" t="s">
        <v>1598</v>
      </c>
      <c r="B773" s="6" t="s">
        <v>3108</v>
      </c>
      <c r="C773" s="18">
        <f>VLOOKUP($A773,'Medical Examinations'!$A$1:$J$2336,2,FALSE)</f>
        <v>41.47</v>
      </c>
      <c r="D773" s="18">
        <f>VLOOKUP($A773,'Medical Examinations'!$A$1:$J$2336,3,FALSE)</f>
        <v>5.86</v>
      </c>
      <c r="E773" s="18" t="str">
        <f>VLOOKUP($A773,'Medical Examinations'!$A$1:$J$2336,4,FALSE)</f>
        <v>Yes</v>
      </c>
      <c r="F773" s="18" t="str">
        <f>VLOOKUP($A773,'Medical Examinations'!$A$1:$J$2336,5,FALSE)</f>
        <v>No</v>
      </c>
      <c r="G773" s="18" t="str">
        <f>VLOOKUP($A773,'Medical Examinations'!$A$1:$J$2336,6,FALSE)</f>
        <v>No</v>
      </c>
      <c r="H773" s="18">
        <f>VLOOKUP($A773,'Medical Examinations'!$A$1:$J$2336,7,FALSE)</f>
        <v>2</v>
      </c>
      <c r="I773" s="18" t="str">
        <f>VLOOKUP($A773,'Medical Examinations'!$A$1:$J$2336,8,FALSE)</f>
        <v>No</v>
      </c>
      <c r="J773" s="18" t="str">
        <f>VLOOKUP($A773,'Medical Examinations'!$A$1:$J$2336,9,FALSE)</f>
        <v>Obesity</v>
      </c>
      <c r="K773" s="18" t="str">
        <f>VLOOKUP($A773,'Medical Examinations'!$A$1:$J$2336,10,FALSE)</f>
        <v>Prediabetes</v>
      </c>
      <c r="L773" s="18" t="str">
        <f>VLOOKUP($A773,'Hospitalisation Details'!$A$2:$K$2338,10,FALSE)</f>
        <v>20-Dec-1959</v>
      </c>
      <c r="M773" s="40">
        <f>VLOOKUP($A773,'Hospitalisation Details'!$A$2:$K$2338,6,FALSE)</f>
        <v>13405.39</v>
      </c>
      <c r="N773" s="18" t="str">
        <f>VLOOKUP($A773,'Hospitalisation Details'!$A$2:$K$2338,7,FALSE)</f>
        <v>tier - 3</v>
      </c>
      <c r="O773" s="18" t="str">
        <f>VLOOKUP($A773,'Hospitalisation Details'!$A$2:$K$2338,8,FALSE)</f>
        <v>tier - 3</v>
      </c>
      <c r="P773" s="18" t="str">
        <f>VLOOKUP($A773,'Hospitalisation Details'!$A$2:$K$2338,9,FALSE)</f>
        <v>R1013</v>
      </c>
      <c r="Q773" s="43">
        <f>VLOOKUP($A773,'Hospitalisation Details'!$A$2:$K$2338,11,FALSE)</f>
        <v>63</v>
      </c>
    </row>
    <row r="774" spans="1:17" ht="15.75">
      <c r="A774" s="41" t="s">
        <v>1597</v>
      </c>
      <c r="B774" s="39" t="s">
        <v>3109</v>
      </c>
      <c r="C774" s="18">
        <f>VLOOKUP($A774,'Medical Examinations'!$A$1:$J$2336,2,FALSE)</f>
        <v>33.1</v>
      </c>
      <c r="D774" s="18">
        <f>VLOOKUP($A774,'Medical Examinations'!$A$1:$J$2336,3,FALSE)</f>
        <v>5.19</v>
      </c>
      <c r="E774" s="18" t="str">
        <f>VLOOKUP($A774,'Medical Examinations'!$A$1:$J$2336,4,FALSE)</f>
        <v>Yes</v>
      </c>
      <c r="F774" s="18" t="str">
        <f>VLOOKUP($A774,'Medical Examinations'!$A$1:$J$2336,5,FALSE)</f>
        <v>No</v>
      </c>
      <c r="G774" s="18" t="str">
        <f>VLOOKUP($A774,'Medical Examinations'!$A$1:$J$2336,6,FALSE)</f>
        <v>No</v>
      </c>
      <c r="H774" s="18">
        <f>VLOOKUP($A774,'Medical Examinations'!$A$1:$J$2336,7,FALSE)</f>
        <v>2</v>
      </c>
      <c r="I774" s="18" t="str">
        <f>VLOOKUP($A774,'Medical Examinations'!$A$1:$J$2336,8,FALSE)</f>
        <v>No</v>
      </c>
      <c r="J774" s="18" t="str">
        <f>VLOOKUP($A774,'Medical Examinations'!$A$1:$J$2336,9,FALSE)</f>
        <v>Obesity</v>
      </c>
      <c r="K774" s="18" t="str">
        <f>VLOOKUP($A774,'Medical Examinations'!$A$1:$J$2336,10,FALSE)</f>
        <v>Normal</v>
      </c>
      <c r="L774" s="18" t="str">
        <f>VLOOKUP($A774,'Hospitalisation Details'!$A$2:$K$2338,10,FALSE)</f>
        <v>25-Nov-1959</v>
      </c>
      <c r="M774" s="40">
        <f>VLOOKUP($A774,'Hospitalisation Details'!$A$2:$K$2338,6,FALSE)</f>
        <v>13393.76</v>
      </c>
      <c r="N774" s="18" t="str">
        <f>VLOOKUP($A774,'Hospitalisation Details'!$A$2:$K$2338,7,FALSE)</f>
        <v>tier - 3</v>
      </c>
      <c r="O774" s="18" t="str">
        <f>VLOOKUP($A774,'Hospitalisation Details'!$A$2:$K$2338,8,FALSE)</f>
        <v>tier - 1</v>
      </c>
      <c r="P774" s="18" t="str">
        <f>VLOOKUP($A774,'Hospitalisation Details'!$A$2:$K$2338,9,FALSE)</f>
        <v>R1011</v>
      </c>
      <c r="Q774" s="43">
        <f>VLOOKUP($A774,'Hospitalisation Details'!$A$2:$K$2338,11,FALSE)</f>
        <v>63</v>
      </c>
    </row>
    <row r="775" spans="1:17" ht="15.75">
      <c r="A775" s="42" t="s">
        <v>1596</v>
      </c>
      <c r="B775" s="6" t="s">
        <v>3110</v>
      </c>
      <c r="C775" s="18">
        <f>VLOOKUP($A775,'Medical Examinations'!$A$1:$J$2336,2,FALSE)</f>
        <v>30.8</v>
      </c>
      <c r="D775" s="18">
        <f>VLOOKUP($A775,'Medical Examinations'!$A$1:$J$2336,3,FALSE)</f>
        <v>4.37</v>
      </c>
      <c r="E775" s="18" t="str">
        <f>VLOOKUP($A775,'Medical Examinations'!$A$1:$J$2336,4,FALSE)</f>
        <v>Yes</v>
      </c>
      <c r="F775" s="18" t="str">
        <f>VLOOKUP($A775,'Medical Examinations'!$A$1:$J$2336,5,FALSE)</f>
        <v>No</v>
      </c>
      <c r="G775" s="18" t="str">
        <f>VLOOKUP($A775,'Medical Examinations'!$A$1:$J$2336,6,FALSE)</f>
        <v>No</v>
      </c>
      <c r="H775" s="18">
        <f>VLOOKUP($A775,'Medical Examinations'!$A$1:$J$2336,7,FALSE)</f>
        <v>2</v>
      </c>
      <c r="I775" s="18" t="str">
        <f>VLOOKUP($A775,'Medical Examinations'!$A$1:$J$2336,8,FALSE)</f>
        <v>No</v>
      </c>
      <c r="J775" s="18" t="str">
        <f>VLOOKUP($A775,'Medical Examinations'!$A$1:$J$2336,9,FALSE)</f>
        <v>Obesity</v>
      </c>
      <c r="K775" s="18" t="str">
        <f>VLOOKUP($A775,'Medical Examinations'!$A$1:$J$2336,10,FALSE)</f>
        <v>Normal</v>
      </c>
      <c r="L775" s="18" t="str">
        <f>VLOOKUP($A775,'Hospitalisation Details'!$A$2:$K$2338,10,FALSE)</f>
        <v>9-Dec-1959</v>
      </c>
      <c r="M775" s="40">
        <f>VLOOKUP($A775,'Hospitalisation Details'!$A$2:$K$2338,6,FALSE)</f>
        <v>13390.56</v>
      </c>
      <c r="N775" s="18" t="str">
        <f>VLOOKUP($A775,'Hospitalisation Details'!$A$2:$K$2338,7,FALSE)</f>
        <v>tier - 3</v>
      </c>
      <c r="O775" s="18" t="str">
        <f>VLOOKUP($A775,'Hospitalisation Details'!$A$2:$K$2338,8,FALSE)</f>
        <v>tier - 3</v>
      </c>
      <c r="P775" s="18" t="str">
        <f>VLOOKUP($A775,'Hospitalisation Details'!$A$2:$K$2338,9,FALSE)</f>
        <v>R1011</v>
      </c>
      <c r="Q775" s="43">
        <f>VLOOKUP($A775,'Hospitalisation Details'!$A$2:$K$2338,11,FALSE)</f>
        <v>63</v>
      </c>
    </row>
    <row r="776" spans="1:17" ht="15.75">
      <c r="A776" s="41" t="s">
        <v>1595</v>
      </c>
      <c r="B776" s="39" t="s">
        <v>3111</v>
      </c>
      <c r="C776" s="18">
        <f>VLOOKUP($A776,'Medical Examinations'!$A$1:$J$2336,2,FALSE)</f>
        <v>42.06</v>
      </c>
      <c r="D776" s="18">
        <f>VLOOKUP($A776,'Medical Examinations'!$A$1:$J$2336,3,FALSE)</f>
        <v>5.32</v>
      </c>
      <c r="E776" s="18" t="str">
        <f>VLOOKUP($A776,'Medical Examinations'!$A$1:$J$2336,4,FALSE)</f>
        <v>No</v>
      </c>
      <c r="F776" s="18" t="str">
        <f>VLOOKUP($A776,'Medical Examinations'!$A$1:$J$2336,5,FALSE)</f>
        <v>No</v>
      </c>
      <c r="G776" s="18" t="str">
        <f>VLOOKUP($A776,'Medical Examinations'!$A$1:$J$2336,6,FALSE)</f>
        <v>No</v>
      </c>
      <c r="H776" s="18">
        <f>VLOOKUP($A776,'Medical Examinations'!$A$1:$J$2336,7,FALSE)</f>
        <v>1</v>
      </c>
      <c r="I776" s="18" t="str">
        <f>VLOOKUP($A776,'Medical Examinations'!$A$1:$J$2336,8,FALSE)</f>
        <v>No</v>
      </c>
      <c r="J776" s="18" t="str">
        <f>VLOOKUP($A776,'Medical Examinations'!$A$1:$J$2336,9,FALSE)</f>
        <v>Obesity</v>
      </c>
      <c r="K776" s="18" t="str">
        <f>VLOOKUP($A776,'Medical Examinations'!$A$1:$J$2336,10,FALSE)</f>
        <v>Normal</v>
      </c>
      <c r="L776" s="18" t="str">
        <f>VLOOKUP($A776,'Hospitalisation Details'!$A$2:$K$2338,10,FALSE)</f>
        <v>6-Jun-1984</v>
      </c>
      <c r="M776" s="40">
        <f>VLOOKUP($A776,'Hospitalisation Details'!$A$2:$K$2338,6,FALSE)</f>
        <v>13383.67</v>
      </c>
      <c r="N776" s="18" t="str">
        <f>VLOOKUP($A776,'Hospitalisation Details'!$A$2:$K$2338,7,FALSE)</f>
        <v>tier - 3</v>
      </c>
      <c r="O776" s="18" t="str">
        <f>VLOOKUP($A776,'Hospitalisation Details'!$A$2:$K$2338,8,FALSE)</f>
        <v>tier - 2</v>
      </c>
      <c r="P776" s="18" t="str">
        <f>VLOOKUP($A776,'Hospitalisation Details'!$A$2:$K$2338,9,FALSE)</f>
        <v>R1023</v>
      </c>
      <c r="Q776" s="43">
        <f>VLOOKUP($A776,'Hospitalisation Details'!$A$2:$K$2338,11,FALSE)</f>
        <v>39</v>
      </c>
    </row>
    <row r="777" spans="1:17" ht="15.75">
      <c r="A777" s="42" t="s">
        <v>1594</v>
      </c>
      <c r="B777" s="6" t="s">
        <v>3112</v>
      </c>
      <c r="C777" s="18">
        <f>VLOOKUP($A777,'Medical Examinations'!$A$1:$J$2336,2,FALSE)</f>
        <v>39.270000000000003</v>
      </c>
      <c r="D777" s="18">
        <f>VLOOKUP($A777,'Medical Examinations'!$A$1:$J$2336,3,FALSE)</f>
        <v>5.64</v>
      </c>
      <c r="E777" s="18" t="str">
        <f>VLOOKUP($A777,'Medical Examinations'!$A$1:$J$2336,4,FALSE)</f>
        <v>No</v>
      </c>
      <c r="F777" s="18" t="str">
        <f>VLOOKUP($A777,'Medical Examinations'!$A$1:$J$2336,5,FALSE)</f>
        <v>No</v>
      </c>
      <c r="G777" s="18" t="str">
        <f>VLOOKUP($A777,'Medical Examinations'!$A$1:$J$2336,6,FALSE)</f>
        <v>Yes</v>
      </c>
      <c r="H777" s="18">
        <f>VLOOKUP($A777,'Medical Examinations'!$A$1:$J$2336,7,FALSE)</f>
        <v>1</v>
      </c>
      <c r="I777" s="18" t="str">
        <f>VLOOKUP($A777,'Medical Examinations'!$A$1:$J$2336,8,FALSE)</f>
        <v>No</v>
      </c>
      <c r="J777" s="18" t="str">
        <f>VLOOKUP($A777,'Medical Examinations'!$A$1:$J$2336,9,FALSE)</f>
        <v>Obesity</v>
      </c>
      <c r="K777" s="18" t="str">
        <f>VLOOKUP($A777,'Medical Examinations'!$A$1:$J$2336,10,FALSE)</f>
        <v>Normal</v>
      </c>
      <c r="L777" s="18" t="str">
        <f>VLOOKUP($A777,'Hospitalisation Details'!$A$2:$K$2338,10,FALSE)</f>
        <v>30-Sep-1979</v>
      </c>
      <c r="M777" s="40">
        <f>VLOOKUP($A777,'Hospitalisation Details'!$A$2:$K$2338,6,FALSE)</f>
        <v>13377.41</v>
      </c>
      <c r="N777" s="18" t="str">
        <f>VLOOKUP($A777,'Hospitalisation Details'!$A$2:$K$2338,7,FALSE)</f>
        <v>tier - 3</v>
      </c>
      <c r="O777" s="18" t="str">
        <f>VLOOKUP($A777,'Hospitalisation Details'!$A$2:$K$2338,8,FALSE)</f>
        <v>tier - 3</v>
      </c>
      <c r="P777" s="18" t="str">
        <f>VLOOKUP($A777,'Hospitalisation Details'!$A$2:$K$2338,9,FALSE)</f>
        <v>R1026</v>
      </c>
      <c r="Q777" s="43">
        <f>VLOOKUP($A777,'Hospitalisation Details'!$A$2:$K$2338,11,FALSE)</f>
        <v>43</v>
      </c>
    </row>
    <row r="778" spans="1:17" ht="15.75">
      <c r="A778" s="41" t="s">
        <v>1593</v>
      </c>
      <c r="B778" s="39" t="s">
        <v>2451</v>
      </c>
      <c r="C778" s="18">
        <f>VLOOKUP($A778,'Medical Examinations'!$A$1:$J$2336,2,FALSE)</f>
        <v>30.71</v>
      </c>
      <c r="D778" s="18">
        <f>VLOOKUP($A778,'Medical Examinations'!$A$1:$J$2336,3,FALSE)</f>
        <v>5.59</v>
      </c>
      <c r="E778" s="18" t="str">
        <f>VLOOKUP($A778,'Medical Examinations'!$A$1:$J$2336,4,FALSE)</f>
        <v>Yes</v>
      </c>
      <c r="F778" s="18" t="str">
        <f>VLOOKUP($A778,'Medical Examinations'!$A$1:$J$2336,5,FALSE)</f>
        <v>No</v>
      </c>
      <c r="G778" s="18" t="str">
        <f>VLOOKUP($A778,'Medical Examinations'!$A$1:$J$2336,6,FALSE)</f>
        <v>No</v>
      </c>
      <c r="H778" s="18">
        <f>VLOOKUP($A778,'Medical Examinations'!$A$1:$J$2336,7,FALSE)</f>
        <v>1</v>
      </c>
      <c r="I778" s="18" t="str">
        <f>VLOOKUP($A778,'Medical Examinations'!$A$1:$J$2336,8,FALSE)</f>
        <v>No</v>
      </c>
      <c r="J778" s="18" t="str">
        <f>VLOOKUP($A778,'Medical Examinations'!$A$1:$J$2336,9,FALSE)</f>
        <v>Obesity</v>
      </c>
      <c r="K778" s="18" t="str">
        <f>VLOOKUP($A778,'Medical Examinations'!$A$1:$J$2336,10,FALSE)</f>
        <v>Normal</v>
      </c>
      <c r="L778" s="18" t="str">
        <f>VLOOKUP($A778,'Hospitalisation Details'!$A$2:$K$2338,10,FALSE)</f>
        <v>24-Sep-1964</v>
      </c>
      <c r="M778" s="40">
        <f>VLOOKUP($A778,'Hospitalisation Details'!$A$2:$K$2338,6,FALSE)</f>
        <v>13375.76</v>
      </c>
      <c r="N778" s="18" t="str">
        <f>VLOOKUP($A778,'Hospitalisation Details'!$A$2:$K$2338,7,FALSE)</f>
        <v>tier - 3</v>
      </c>
      <c r="O778" s="18" t="str">
        <f>VLOOKUP($A778,'Hospitalisation Details'!$A$2:$K$2338,8,FALSE)</f>
        <v>tier - 2</v>
      </c>
      <c r="P778" s="18" t="str">
        <f>VLOOKUP($A778,'Hospitalisation Details'!$A$2:$K$2338,9,FALSE)</f>
        <v>R1025</v>
      </c>
      <c r="Q778" s="43">
        <f>VLOOKUP($A778,'Hospitalisation Details'!$A$2:$K$2338,11,FALSE)</f>
        <v>58</v>
      </c>
    </row>
    <row r="779" spans="1:17" ht="15.75">
      <c r="A779" s="42" t="s">
        <v>1592</v>
      </c>
      <c r="B779" s="6" t="s">
        <v>3113</v>
      </c>
      <c r="C779" s="18">
        <f>VLOOKUP($A779,'Medical Examinations'!$A$1:$J$2336,2,FALSE)</f>
        <v>47.19</v>
      </c>
      <c r="D779" s="18">
        <f>VLOOKUP($A779,'Medical Examinations'!$A$1:$J$2336,3,FALSE)</f>
        <v>5.29</v>
      </c>
      <c r="E779" s="18" t="str">
        <f>VLOOKUP($A779,'Medical Examinations'!$A$1:$J$2336,4,FALSE)</f>
        <v>No</v>
      </c>
      <c r="F779" s="18" t="str">
        <f>VLOOKUP($A779,'Medical Examinations'!$A$1:$J$2336,5,FALSE)</f>
        <v>No</v>
      </c>
      <c r="G779" s="18" t="str">
        <f>VLOOKUP($A779,'Medical Examinations'!$A$1:$J$2336,6,FALSE)</f>
        <v>No</v>
      </c>
      <c r="H779" s="18">
        <f>VLOOKUP($A779,'Medical Examinations'!$A$1:$J$2336,7,FALSE)</f>
        <v>0</v>
      </c>
      <c r="I779" s="18" t="str">
        <f>VLOOKUP($A779,'Medical Examinations'!$A$1:$J$2336,8,FALSE)</f>
        <v>No</v>
      </c>
      <c r="J779" s="18" t="str">
        <f>VLOOKUP($A779,'Medical Examinations'!$A$1:$J$2336,9,FALSE)</f>
        <v>Obesity</v>
      </c>
      <c r="K779" s="18" t="str">
        <f>VLOOKUP($A779,'Medical Examinations'!$A$1:$J$2336,10,FALSE)</f>
        <v>Normal</v>
      </c>
      <c r="L779" s="18" t="str">
        <f>VLOOKUP($A779,'Hospitalisation Details'!$A$2:$K$2338,10,FALSE)</f>
        <v>2-Oct-1990</v>
      </c>
      <c r="M779" s="40">
        <f>VLOOKUP($A779,'Hospitalisation Details'!$A$2:$K$2338,6,FALSE)</f>
        <v>13360.94</v>
      </c>
      <c r="N779" s="18" t="str">
        <f>VLOOKUP($A779,'Hospitalisation Details'!$A$2:$K$2338,7,FALSE)</f>
        <v>tier - 3</v>
      </c>
      <c r="O779" s="18" t="str">
        <f>VLOOKUP($A779,'Hospitalisation Details'!$A$2:$K$2338,8,FALSE)</f>
        <v>tier - 1</v>
      </c>
      <c r="P779" s="18" t="str">
        <f>VLOOKUP($A779,'Hospitalisation Details'!$A$2:$K$2338,9,FALSE)</f>
        <v>R1012</v>
      </c>
      <c r="Q779" s="43">
        <f>VLOOKUP($A779,'Hospitalisation Details'!$A$2:$K$2338,11,FALSE)</f>
        <v>32</v>
      </c>
    </row>
    <row r="780" spans="1:17" ht="15.75">
      <c r="A780" s="41" t="s">
        <v>1591</v>
      </c>
      <c r="B780" s="39" t="s">
        <v>3114</v>
      </c>
      <c r="C780" s="18">
        <f>VLOOKUP($A780,'Medical Examinations'!$A$1:$J$2336,2,FALSE)</f>
        <v>30.02</v>
      </c>
      <c r="D780" s="18">
        <f>VLOOKUP($A780,'Medical Examinations'!$A$1:$J$2336,3,FALSE)</f>
        <v>6.65</v>
      </c>
      <c r="E780" s="18" t="str">
        <f>VLOOKUP($A780,'Medical Examinations'!$A$1:$J$2336,4,FALSE)</f>
        <v>No</v>
      </c>
      <c r="F780" s="18" t="str">
        <f>VLOOKUP($A780,'Medical Examinations'!$A$1:$J$2336,5,FALSE)</f>
        <v>No</v>
      </c>
      <c r="G780" s="18" t="str">
        <f>VLOOKUP($A780,'Medical Examinations'!$A$1:$J$2336,6,FALSE)</f>
        <v>No</v>
      </c>
      <c r="H780" s="18">
        <f>VLOOKUP($A780,'Medical Examinations'!$A$1:$J$2336,7,FALSE)</f>
        <v>0</v>
      </c>
      <c r="I780" s="18" t="str">
        <f>VLOOKUP($A780,'Medical Examinations'!$A$1:$J$2336,8,FALSE)</f>
        <v>No</v>
      </c>
      <c r="J780" s="18" t="str">
        <f>VLOOKUP($A780,'Medical Examinations'!$A$1:$J$2336,9,FALSE)</f>
        <v>Obesity</v>
      </c>
      <c r="K780" s="18" t="str">
        <f>VLOOKUP($A780,'Medical Examinations'!$A$1:$J$2336,10,FALSE)</f>
        <v>Diabetes</v>
      </c>
      <c r="L780" s="18" t="str">
        <f>VLOOKUP($A780,'Hospitalisation Details'!$A$2:$K$2338,10,FALSE)</f>
        <v>11-Nov-1960</v>
      </c>
      <c r="M780" s="40">
        <f>VLOOKUP($A780,'Hospitalisation Details'!$A$2:$K$2338,6,FALSE)</f>
        <v>13352.1</v>
      </c>
      <c r="N780" s="18" t="str">
        <f>VLOOKUP($A780,'Hospitalisation Details'!$A$2:$K$2338,7,FALSE)</f>
        <v>tier - 3</v>
      </c>
      <c r="O780" s="18" t="str">
        <f>VLOOKUP($A780,'Hospitalisation Details'!$A$2:$K$2338,8,FALSE)</f>
        <v>tier - 1</v>
      </c>
      <c r="P780" s="18" t="str">
        <f>VLOOKUP($A780,'Hospitalisation Details'!$A$2:$K$2338,9,FALSE)</f>
        <v>R1012</v>
      </c>
      <c r="Q780" s="43">
        <f>VLOOKUP($A780,'Hospitalisation Details'!$A$2:$K$2338,11,FALSE)</f>
        <v>62</v>
      </c>
    </row>
    <row r="781" spans="1:17" ht="15.75">
      <c r="A781" s="42" t="s">
        <v>1590</v>
      </c>
      <c r="B781" s="6" t="s">
        <v>3115</v>
      </c>
      <c r="C781" s="18">
        <f>VLOOKUP($A781,'Medical Examinations'!$A$1:$J$2336,2,FALSE)</f>
        <v>37.909999999999997</v>
      </c>
      <c r="D781" s="18">
        <f>VLOOKUP($A781,'Medical Examinations'!$A$1:$J$2336,3,FALSE)</f>
        <v>5.68</v>
      </c>
      <c r="E781" s="18" t="str">
        <f>VLOOKUP($A781,'Medical Examinations'!$A$1:$J$2336,4,FALSE)</f>
        <v>Yes</v>
      </c>
      <c r="F781" s="18" t="str">
        <f>VLOOKUP($A781,'Medical Examinations'!$A$1:$J$2336,5,FALSE)</f>
        <v>No</v>
      </c>
      <c r="G781" s="18" t="str">
        <f>VLOOKUP($A781,'Medical Examinations'!$A$1:$J$2336,6,FALSE)</f>
        <v>No</v>
      </c>
      <c r="H781" s="18">
        <f>VLOOKUP($A781,'Medical Examinations'!$A$1:$J$2336,7,FALSE)</f>
        <v>0</v>
      </c>
      <c r="I781" s="18" t="str">
        <f>VLOOKUP($A781,'Medical Examinations'!$A$1:$J$2336,8,FALSE)</f>
        <v>No</v>
      </c>
      <c r="J781" s="18" t="str">
        <f>VLOOKUP($A781,'Medical Examinations'!$A$1:$J$2336,9,FALSE)</f>
        <v>Obesity</v>
      </c>
      <c r="K781" s="18" t="str">
        <f>VLOOKUP($A781,'Medical Examinations'!$A$1:$J$2336,10,FALSE)</f>
        <v>Normal</v>
      </c>
      <c r="L781" s="18" t="str">
        <f>VLOOKUP($A781,'Hospitalisation Details'!$A$2:$K$2338,10,FALSE)</f>
        <v>23-Aug-1976</v>
      </c>
      <c r="M781" s="40">
        <f>VLOOKUP($A781,'Hospitalisation Details'!$A$2:$K$2338,6,FALSE)</f>
        <v>13333.71</v>
      </c>
      <c r="N781" s="18" t="str">
        <f>VLOOKUP($A781,'Hospitalisation Details'!$A$2:$K$2338,7,FALSE)</f>
        <v>tier - 3</v>
      </c>
      <c r="O781" s="18" t="str">
        <f>VLOOKUP($A781,'Hospitalisation Details'!$A$2:$K$2338,8,FALSE)</f>
        <v>tier - 2</v>
      </c>
      <c r="P781" s="18" t="str">
        <f>VLOOKUP($A781,'Hospitalisation Details'!$A$2:$K$2338,9,FALSE)</f>
        <v>R1012</v>
      </c>
      <c r="Q781" s="43">
        <f>VLOOKUP($A781,'Hospitalisation Details'!$A$2:$K$2338,11,FALSE)</f>
        <v>46</v>
      </c>
    </row>
    <row r="782" spans="1:17" ht="15.75">
      <c r="A782" s="41" t="s">
        <v>1589</v>
      </c>
      <c r="B782" s="39" t="s">
        <v>3116</v>
      </c>
      <c r="C782" s="18">
        <f>VLOOKUP($A782,'Medical Examinations'!$A$1:$J$2336,2,FALSE)</f>
        <v>54.61</v>
      </c>
      <c r="D782" s="18">
        <f>VLOOKUP($A782,'Medical Examinations'!$A$1:$J$2336,3,FALSE)</f>
        <v>4.49</v>
      </c>
      <c r="E782" s="18" t="str">
        <f>VLOOKUP($A782,'Medical Examinations'!$A$1:$J$2336,4,FALSE)</f>
        <v>No</v>
      </c>
      <c r="F782" s="18" t="str">
        <f>VLOOKUP($A782,'Medical Examinations'!$A$1:$J$2336,5,FALSE)</f>
        <v>No</v>
      </c>
      <c r="G782" s="18" t="str">
        <f>VLOOKUP($A782,'Medical Examinations'!$A$1:$J$2336,6,FALSE)</f>
        <v>No</v>
      </c>
      <c r="H782" s="18">
        <f>VLOOKUP($A782,'Medical Examinations'!$A$1:$J$2336,7,FALSE)</f>
        <v>0</v>
      </c>
      <c r="I782" s="18" t="str">
        <f>VLOOKUP($A782,'Medical Examinations'!$A$1:$J$2336,8,FALSE)</f>
        <v>No</v>
      </c>
      <c r="J782" s="18" t="str">
        <f>VLOOKUP($A782,'Medical Examinations'!$A$1:$J$2336,9,FALSE)</f>
        <v>Obesity</v>
      </c>
      <c r="K782" s="18" t="str">
        <f>VLOOKUP($A782,'Medical Examinations'!$A$1:$J$2336,10,FALSE)</f>
        <v>Normal</v>
      </c>
      <c r="L782" s="18" t="str">
        <f>VLOOKUP($A782,'Hospitalisation Details'!$A$2:$K$2338,10,FALSE)</f>
        <v>1-Jul-1994</v>
      </c>
      <c r="M782" s="40">
        <f>VLOOKUP($A782,'Hospitalisation Details'!$A$2:$K$2338,6,FALSE)</f>
        <v>13292.52</v>
      </c>
      <c r="N782" s="18" t="str">
        <f>VLOOKUP($A782,'Hospitalisation Details'!$A$2:$K$2338,7,FALSE)</f>
        <v>tier - 3</v>
      </c>
      <c r="O782" s="18" t="str">
        <f>VLOOKUP($A782,'Hospitalisation Details'!$A$2:$K$2338,8,FALSE)</f>
        <v>tier - 3</v>
      </c>
      <c r="P782" s="18" t="str">
        <f>VLOOKUP($A782,'Hospitalisation Details'!$A$2:$K$2338,9,FALSE)</f>
        <v>R1012</v>
      </c>
      <c r="Q782" s="43">
        <f>VLOOKUP($A782,'Hospitalisation Details'!$A$2:$K$2338,11,FALSE)</f>
        <v>28</v>
      </c>
    </row>
    <row r="783" spans="1:17" ht="15.75">
      <c r="A783" s="42" t="s">
        <v>1588</v>
      </c>
      <c r="B783" s="6" t="s">
        <v>3010</v>
      </c>
      <c r="C783" s="18">
        <f>VLOOKUP($A783,'Medical Examinations'!$A$1:$J$2336,2,FALSE)</f>
        <v>36.005000000000003</v>
      </c>
      <c r="D783" s="18">
        <f>VLOOKUP($A783,'Medical Examinations'!$A$1:$J$2336,3,FALSE)</f>
        <v>6.9</v>
      </c>
      <c r="E783" s="18" t="str">
        <f>VLOOKUP($A783,'Medical Examinations'!$A$1:$J$2336,4,FALSE)</f>
        <v>No</v>
      </c>
      <c r="F783" s="18" t="str">
        <f>VLOOKUP($A783,'Medical Examinations'!$A$1:$J$2336,5,FALSE)</f>
        <v>No</v>
      </c>
      <c r="G783" s="18" t="str">
        <f>VLOOKUP($A783,'Medical Examinations'!$A$1:$J$2336,6,FALSE)</f>
        <v>No</v>
      </c>
      <c r="H783" s="18">
        <f>VLOOKUP($A783,'Medical Examinations'!$A$1:$J$2336,7,FALSE)</f>
        <v>0</v>
      </c>
      <c r="I783" s="18" t="str">
        <f>VLOOKUP($A783,'Medical Examinations'!$A$1:$J$2336,8,FALSE)</f>
        <v>No</v>
      </c>
      <c r="J783" s="18" t="str">
        <f>VLOOKUP($A783,'Medical Examinations'!$A$1:$J$2336,9,FALSE)</f>
        <v>Obesity</v>
      </c>
      <c r="K783" s="18" t="str">
        <f>VLOOKUP($A783,'Medical Examinations'!$A$1:$J$2336,10,FALSE)</f>
        <v>Diabetes</v>
      </c>
      <c r="L783" s="18" t="str">
        <f>VLOOKUP($A783,'Hospitalisation Details'!$A$2:$K$2338,10,FALSE)</f>
        <v>11-Oct-1962</v>
      </c>
      <c r="M783" s="40">
        <f>VLOOKUP($A783,'Hospitalisation Details'!$A$2:$K$2338,6,FALSE)</f>
        <v>13228.85</v>
      </c>
      <c r="N783" s="18" t="str">
        <f>VLOOKUP($A783,'Hospitalisation Details'!$A$2:$K$2338,7,FALSE)</f>
        <v>tier - 3</v>
      </c>
      <c r="O783" s="18" t="str">
        <f>VLOOKUP($A783,'Hospitalisation Details'!$A$2:$K$2338,8,FALSE)</f>
        <v>tier - 3</v>
      </c>
      <c r="P783" s="18" t="str">
        <f>VLOOKUP($A783,'Hospitalisation Details'!$A$2:$K$2338,9,FALSE)</f>
        <v>R1023</v>
      </c>
      <c r="Q783" s="43">
        <f>VLOOKUP($A783,'Hospitalisation Details'!$A$2:$K$2338,11,FALSE)</f>
        <v>60</v>
      </c>
    </row>
    <row r="784" spans="1:17" ht="15.75">
      <c r="A784" s="41" t="s">
        <v>1587</v>
      </c>
      <c r="B784" s="39" t="s">
        <v>3117</v>
      </c>
      <c r="C784" s="18">
        <f>VLOOKUP($A784,'Medical Examinations'!$A$1:$J$2336,2,FALSE)</f>
        <v>28.7</v>
      </c>
      <c r="D784" s="18">
        <f>VLOOKUP($A784,'Medical Examinations'!$A$1:$J$2336,3,FALSE)</f>
        <v>11.52</v>
      </c>
      <c r="E784" s="18" t="str">
        <f>VLOOKUP($A784,'Medical Examinations'!$A$1:$J$2336,4,FALSE)</f>
        <v>No</v>
      </c>
      <c r="F784" s="18" t="str">
        <f>VLOOKUP($A784,'Medical Examinations'!$A$1:$J$2336,5,FALSE)</f>
        <v>No</v>
      </c>
      <c r="G784" s="18" t="str">
        <f>VLOOKUP($A784,'Medical Examinations'!$A$1:$J$2336,6,FALSE)</f>
        <v>No</v>
      </c>
      <c r="H784" s="18">
        <f>VLOOKUP($A784,'Medical Examinations'!$A$1:$J$2336,7,FALSE)</f>
        <v>0</v>
      </c>
      <c r="I784" s="18" t="str">
        <f>VLOOKUP($A784,'Medical Examinations'!$A$1:$J$2336,8,FALSE)</f>
        <v>No</v>
      </c>
      <c r="J784" s="18" t="str">
        <f>VLOOKUP($A784,'Medical Examinations'!$A$1:$J$2336,9,FALSE)</f>
        <v>OverWeight</v>
      </c>
      <c r="K784" s="18" t="str">
        <f>VLOOKUP($A784,'Medical Examinations'!$A$1:$J$2336,10,FALSE)</f>
        <v>Diabetes</v>
      </c>
      <c r="L784" s="18" t="str">
        <f>VLOOKUP($A784,'Hospitalisation Details'!$A$2:$K$2338,10,FALSE)</f>
        <v>24-Nov-1962</v>
      </c>
      <c r="M784" s="40">
        <f>VLOOKUP($A784,'Hospitalisation Details'!$A$2:$K$2338,6,FALSE)</f>
        <v>13224.69</v>
      </c>
      <c r="N784" s="18" t="str">
        <f>VLOOKUP($A784,'Hospitalisation Details'!$A$2:$K$2338,7,FALSE)</f>
        <v>tier - 3</v>
      </c>
      <c r="O784" s="18" t="str">
        <f>VLOOKUP($A784,'Hospitalisation Details'!$A$2:$K$2338,8,FALSE)</f>
        <v>tier - 2</v>
      </c>
      <c r="P784" s="18" t="str">
        <f>VLOOKUP($A784,'Hospitalisation Details'!$A$2:$K$2338,9,FALSE)</f>
        <v>R1011</v>
      </c>
      <c r="Q784" s="43">
        <f>VLOOKUP($A784,'Hospitalisation Details'!$A$2:$K$2338,11,FALSE)</f>
        <v>60</v>
      </c>
    </row>
    <row r="785" spans="1:17" ht="15.75">
      <c r="A785" s="42" t="s">
        <v>1586</v>
      </c>
      <c r="B785" s="6" t="s">
        <v>3118</v>
      </c>
      <c r="C785" s="18">
        <f>VLOOKUP($A785,'Medical Examinations'!$A$1:$J$2336,2,FALSE)</f>
        <v>34.295000000000002</v>
      </c>
      <c r="D785" s="18">
        <f>VLOOKUP($A785,'Medical Examinations'!$A$1:$J$2336,3,FALSE)</f>
        <v>11.24</v>
      </c>
      <c r="E785" s="18" t="str">
        <f>VLOOKUP($A785,'Medical Examinations'!$A$1:$J$2336,4,FALSE)</f>
        <v>No</v>
      </c>
      <c r="F785" s="18" t="str">
        <f>VLOOKUP($A785,'Medical Examinations'!$A$1:$J$2336,5,FALSE)</f>
        <v>No</v>
      </c>
      <c r="G785" s="18" t="str">
        <f>VLOOKUP($A785,'Medical Examinations'!$A$1:$J$2336,6,FALSE)</f>
        <v>No</v>
      </c>
      <c r="H785" s="18">
        <f>VLOOKUP($A785,'Medical Examinations'!$A$1:$J$2336,7,FALSE)</f>
        <v>0</v>
      </c>
      <c r="I785" s="18" t="str">
        <f>VLOOKUP($A785,'Medical Examinations'!$A$1:$J$2336,8,FALSE)</f>
        <v>No</v>
      </c>
      <c r="J785" s="18" t="str">
        <f>VLOOKUP($A785,'Medical Examinations'!$A$1:$J$2336,9,FALSE)</f>
        <v>Obesity</v>
      </c>
      <c r="K785" s="18" t="str">
        <f>VLOOKUP($A785,'Medical Examinations'!$A$1:$J$2336,10,FALSE)</f>
        <v>Diabetes</v>
      </c>
      <c r="L785" s="18" t="str">
        <f>VLOOKUP($A785,'Hospitalisation Details'!$A$2:$K$2338,10,FALSE)</f>
        <v>13-Nov-1965</v>
      </c>
      <c r="M785" s="40">
        <f>VLOOKUP($A785,'Hospitalisation Details'!$A$2:$K$2338,6,FALSE)</f>
        <v>13224.06</v>
      </c>
      <c r="N785" s="18" t="str">
        <f>VLOOKUP($A785,'Hospitalisation Details'!$A$2:$K$2338,7,FALSE)</f>
        <v>tier - 3</v>
      </c>
      <c r="O785" s="18" t="str">
        <f>VLOOKUP($A785,'Hospitalisation Details'!$A$2:$K$2338,8,FALSE)</f>
        <v>tier - 3</v>
      </c>
      <c r="P785" s="18" t="str">
        <f>VLOOKUP($A785,'Hospitalisation Details'!$A$2:$K$2338,9,FALSE)</f>
        <v>R1024</v>
      </c>
      <c r="Q785" s="43">
        <f>VLOOKUP($A785,'Hospitalisation Details'!$A$2:$K$2338,11,FALSE)</f>
        <v>57</v>
      </c>
    </row>
    <row r="786" spans="1:17" ht="15.75">
      <c r="A786" s="41" t="s">
        <v>1585</v>
      </c>
      <c r="B786" s="39" t="s">
        <v>3119</v>
      </c>
      <c r="C786" s="18">
        <f>VLOOKUP($A786,'Medical Examinations'!$A$1:$J$2336,2,FALSE)</f>
        <v>27.55</v>
      </c>
      <c r="D786" s="18">
        <f>VLOOKUP($A786,'Medical Examinations'!$A$1:$J$2336,3,FALSE)</f>
        <v>10.98</v>
      </c>
      <c r="E786" s="18" t="str">
        <f>VLOOKUP($A786,'Medical Examinations'!$A$1:$J$2336,4,FALSE)</f>
        <v>No</v>
      </c>
      <c r="F786" s="18" t="str">
        <f>VLOOKUP($A786,'Medical Examinations'!$A$1:$J$2336,5,FALSE)</f>
        <v>No</v>
      </c>
      <c r="G786" s="18" t="str">
        <f>VLOOKUP($A786,'Medical Examinations'!$A$1:$J$2336,6,FALSE)</f>
        <v>No</v>
      </c>
      <c r="H786" s="18">
        <f>VLOOKUP($A786,'Medical Examinations'!$A$1:$J$2336,7,FALSE)</f>
        <v>0</v>
      </c>
      <c r="I786" s="18" t="str">
        <f>VLOOKUP($A786,'Medical Examinations'!$A$1:$J$2336,8,FALSE)</f>
        <v>No</v>
      </c>
      <c r="J786" s="18" t="str">
        <f>VLOOKUP($A786,'Medical Examinations'!$A$1:$J$2336,9,FALSE)</f>
        <v>OverWeight</v>
      </c>
      <c r="K786" s="18" t="str">
        <f>VLOOKUP($A786,'Medical Examinations'!$A$1:$J$2336,10,FALSE)</f>
        <v>Diabetes</v>
      </c>
      <c r="L786" s="18" t="str">
        <f>VLOOKUP($A786,'Hospitalisation Details'!$A$2:$K$2338,10,FALSE)</f>
        <v>7-Dec-1962</v>
      </c>
      <c r="M786" s="40">
        <f>VLOOKUP($A786,'Hospitalisation Details'!$A$2:$K$2338,6,FALSE)</f>
        <v>13217.09</v>
      </c>
      <c r="N786" s="18" t="str">
        <f>VLOOKUP($A786,'Hospitalisation Details'!$A$2:$K$2338,7,FALSE)</f>
        <v>tier - 3</v>
      </c>
      <c r="O786" s="18" t="str">
        <f>VLOOKUP($A786,'Hospitalisation Details'!$A$2:$K$2338,8,FALSE)</f>
        <v>tier - 1</v>
      </c>
      <c r="P786" s="18" t="str">
        <f>VLOOKUP($A786,'Hospitalisation Details'!$A$2:$K$2338,9,FALSE)</f>
        <v>R1024</v>
      </c>
      <c r="Q786" s="43">
        <f>VLOOKUP($A786,'Hospitalisation Details'!$A$2:$K$2338,11,FALSE)</f>
        <v>60</v>
      </c>
    </row>
    <row r="787" spans="1:17" ht="15.75">
      <c r="A787" s="42" t="s">
        <v>1584</v>
      </c>
      <c r="B787" s="6" t="s">
        <v>3120</v>
      </c>
      <c r="C787" s="18">
        <f>VLOOKUP($A787,'Medical Examinations'!$A$1:$J$2336,2,FALSE)</f>
        <v>40.700000000000003</v>
      </c>
      <c r="D787" s="18">
        <f>VLOOKUP($A787,'Medical Examinations'!$A$1:$J$2336,3,FALSE)</f>
        <v>5.42</v>
      </c>
      <c r="E787" s="18" t="str">
        <f>VLOOKUP($A787,'Medical Examinations'!$A$1:$J$2336,4,FALSE)</f>
        <v>No</v>
      </c>
      <c r="F787" s="18" t="str">
        <f>VLOOKUP($A787,'Medical Examinations'!$A$1:$J$2336,5,FALSE)</f>
        <v>No</v>
      </c>
      <c r="G787" s="18" t="str">
        <f>VLOOKUP($A787,'Medical Examinations'!$A$1:$J$2336,6,FALSE)</f>
        <v>No</v>
      </c>
      <c r="H787" s="18">
        <f>VLOOKUP($A787,'Medical Examinations'!$A$1:$J$2336,7,FALSE)</f>
        <v>0</v>
      </c>
      <c r="I787" s="18" t="str">
        <f>VLOOKUP($A787,'Medical Examinations'!$A$1:$J$2336,8,FALSE)</f>
        <v>No</v>
      </c>
      <c r="J787" s="18" t="str">
        <f>VLOOKUP($A787,'Medical Examinations'!$A$1:$J$2336,9,FALSE)</f>
        <v>Obesity</v>
      </c>
      <c r="K787" s="18" t="str">
        <f>VLOOKUP($A787,'Medical Examinations'!$A$1:$J$2336,10,FALSE)</f>
        <v>Normal</v>
      </c>
      <c r="L787" s="18" t="str">
        <f>VLOOKUP($A787,'Hospitalisation Details'!$A$2:$K$2338,10,FALSE)</f>
        <v>15-Oct-1982</v>
      </c>
      <c r="M787" s="40">
        <f>VLOOKUP($A787,'Hospitalisation Details'!$A$2:$K$2338,6,FALSE)</f>
        <v>13214.43</v>
      </c>
      <c r="N787" s="18" t="str">
        <f>VLOOKUP($A787,'Hospitalisation Details'!$A$2:$K$2338,7,FALSE)</f>
        <v>tier - 3</v>
      </c>
      <c r="O787" s="18" t="str">
        <f>VLOOKUP($A787,'Hospitalisation Details'!$A$2:$K$2338,8,FALSE)</f>
        <v>tier - 2</v>
      </c>
      <c r="P787" s="18" t="str">
        <f>VLOOKUP($A787,'Hospitalisation Details'!$A$2:$K$2338,9,FALSE)</f>
        <v>R1012</v>
      </c>
      <c r="Q787" s="43">
        <f>VLOOKUP($A787,'Hospitalisation Details'!$A$2:$K$2338,11,FALSE)</f>
        <v>40</v>
      </c>
    </row>
    <row r="788" spans="1:17" ht="15.75">
      <c r="A788" s="41" t="s">
        <v>1583</v>
      </c>
      <c r="B788" s="39" t="s">
        <v>3121</v>
      </c>
      <c r="C788" s="18">
        <f>VLOOKUP($A788,'Medical Examinations'!$A$1:$J$2336,2,FALSE)</f>
        <v>18.335000000000001</v>
      </c>
      <c r="D788" s="18">
        <f>VLOOKUP($A788,'Medical Examinations'!$A$1:$J$2336,3,FALSE)</f>
        <v>10.97</v>
      </c>
      <c r="E788" s="18" t="str">
        <f>VLOOKUP($A788,'Medical Examinations'!$A$1:$J$2336,4,FALSE)</f>
        <v>No</v>
      </c>
      <c r="F788" s="18" t="str">
        <f>VLOOKUP($A788,'Medical Examinations'!$A$1:$J$2336,5,FALSE)</f>
        <v>No</v>
      </c>
      <c r="G788" s="18" t="str">
        <f>VLOOKUP($A788,'Medical Examinations'!$A$1:$J$2336,6,FALSE)</f>
        <v>No</v>
      </c>
      <c r="H788" s="18">
        <f>VLOOKUP($A788,'Medical Examinations'!$A$1:$J$2336,7,FALSE)</f>
        <v>0</v>
      </c>
      <c r="I788" s="18" t="str">
        <f>VLOOKUP($A788,'Medical Examinations'!$A$1:$J$2336,8,FALSE)</f>
        <v>No</v>
      </c>
      <c r="J788" s="18" t="str">
        <f>VLOOKUP($A788,'Medical Examinations'!$A$1:$J$2336,9,FALSE)</f>
        <v>UnderWeight</v>
      </c>
      <c r="K788" s="18" t="str">
        <f>VLOOKUP($A788,'Medical Examinations'!$A$1:$J$2336,10,FALSE)</f>
        <v>Diabetes</v>
      </c>
      <c r="L788" s="18" t="str">
        <f>VLOOKUP($A788,'Hospitalisation Details'!$A$2:$K$2338,10,FALSE)</f>
        <v>5-Aug-1962</v>
      </c>
      <c r="M788" s="40">
        <f>VLOOKUP($A788,'Hospitalisation Details'!$A$2:$K$2338,6,FALSE)</f>
        <v>13204.29</v>
      </c>
      <c r="N788" s="18" t="str">
        <f>VLOOKUP($A788,'Hospitalisation Details'!$A$2:$K$2338,7,FALSE)</f>
        <v>tier - 3</v>
      </c>
      <c r="O788" s="18" t="str">
        <f>VLOOKUP($A788,'Hospitalisation Details'!$A$2:$K$2338,8,FALSE)</f>
        <v>tier - 1</v>
      </c>
      <c r="P788" s="18" t="str">
        <f>VLOOKUP($A788,'Hospitalisation Details'!$A$2:$K$2338,9,FALSE)</f>
        <v>R1024</v>
      </c>
      <c r="Q788" s="43">
        <f>VLOOKUP($A788,'Hospitalisation Details'!$A$2:$K$2338,11,FALSE)</f>
        <v>60</v>
      </c>
    </row>
    <row r="789" spans="1:17" ht="15.75">
      <c r="A789" s="42" t="s">
        <v>1582</v>
      </c>
      <c r="B789" s="6" t="s">
        <v>2422</v>
      </c>
      <c r="C789" s="18">
        <f>VLOOKUP($A789,'Medical Examinations'!$A$1:$J$2336,2,FALSE)</f>
        <v>33.914999999999999</v>
      </c>
      <c r="D789" s="18">
        <f>VLOOKUP($A789,'Medical Examinations'!$A$1:$J$2336,3,FALSE)</f>
        <v>9.56</v>
      </c>
      <c r="E789" s="18" t="str">
        <f>VLOOKUP($A789,'Medical Examinations'!$A$1:$J$2336,4,FALSE)</f>
        <v>Yes</v>
      </c>
      <c r="F789" s="18" t="str">
        <f>VLOOKUP($A789,'Medical Examinations'!$A$1:$J$2336,5,FALSE)</f>
        <v>No</v>
      </c>
      <c r="G789" s="18" t="str">
        <f>VLOOKUP($A789,'Medical Examinations'!$A$1:$J$2336,6,FALSE)</f>
        <v>No</v>
      </c>
      <c r="H789" s="18">
        <f>VLOOKUP($A789,'Medical Examinations'!$A$1:$J$2336,7,FALSE)</f>
        <v>2</v>
      </c>
      <c r="I789" s="18" t="str">
        <f>VLOOKUP($A789,'Medical Examinations'!$A$1:$J$2336,8,FALSE)</f>
        <v>No</v>
      </c>
      <c r="J789" s="18" t="str">
        <f>VLOOKUP($A789,'Medical Examinations'!$A$1:$J$2336,9,FALSE)</f>
        <v>Obesity</v>
      </c>
      <c r="K789" s="18" t="str">
        <f>VLOOKUP($A789,'Medical Examinations'!$A$1:$J$2336,10,FALSE)</f>
        <v>Diabetes</v>
      </c>
      <c r="L789" s="18" t="str">
        <f>VLOOKUP($A789,'Hospitalisation Details'!$A$2:$K$2338,10,FALSE)</f>
        <v>6-Dec-1961</v>
      </c>
      <c r="M789" s="40">
        <f>VLOOKUP($A789,'Hospitalisation Details'!$A$2:$K$2338,6,FALSE)</f>
        <v>13143.86</v>
      </c>
      <c r="N789" s="18" t="str">
        <f>VLOOKUP($A789,'Hospitalisation Details'!$A$2:$K$2338,7,FALSE)</f>
        <v>tier - 3</v>
      </c>
      <c r="O789" s="18" t="str">
        <f>VLOOKUP($A789,'Hospitalisation Details'!$A$2:$K$2338,8,FALSE)</f>
        <v>tier - 2</v>
      </c>
      <c r="P789" s="18" t="str">
        <f>VLOOKUP($A789,'Hospitalisation Details'!$A$2:$K$2338,9,FALSE)</f>
        <v>R1016</v>
      </c>
      <c r="Q789" s="43">
        <f>VLOOKUP($A789,'Hospitalisation Details'!$A$2:$K$2338,11,FALSE)</f>
        <v>61</v>
      </c>
    </row>
    <row r="790" spans="1:17" ht="15.75">
      <c r="A790" s="41" t="s">
        <v>1581</v>
      </c>
      <c r="B790" s="39" t="s">
        <v>3122</v>
      </c>
      <c r="C790" s="18">
        <f>VLOOKUP($A790,'Medical Examinations'!$A$1:$J$2336,2,FALSE)</f>
        <v>33.534999999999997</v>
      </c>
      <c r="D790" s="18">
        <f>VLOOKUP($A790,'Medical Examinations'!$A$1:$J$2336,3,FALSE)</f>
        <v>9.4</v>
      </c>
      <c r="E790" s="18" t="str">
        <f>VLOOKUP($A790,'Medical Examinations'!$A$1:$J$2336,4,FALSE)</f>
        <v>Yes</v>
      </c>
      <c r="F790" s="18" t="str">
        <f>VLOOKUP($A790,'Medical Examinations'!$A$1:$J$2336,5,FALSE)</f>
        <v>No</v>
      </c>
      <c r="G790" s="18" t="str">
        <f>VLOOKUP($A790,'Medical Examinations'!$A$1:$J$2336,6,FALSE)</f>
        <v>No</v>
      </c>
      <c r="H790" s="18">
        <f>VLOOKUP($A790,'Medical Examinations'!$A$1:$J$2336,7,FALSE)</f>
        <v>2</v>
      </c>
      <c r="I790" s="18" t="str">
        <f>VLOOKUP($A790,'Medical Examinations'!$A$1:$J$2336,8,FALSE)</f>
        <v>No</v>
      </c>
      <c r="J790" s="18" t="str">
        <f>VLOOKUP($A790,'Medical Examinations'!$A$1:$J$2336,9,FALSE)</f>
        <v>Obesity</v>
      </c>
      <c r="K790" s="18" t="str">
        <f>VLOOKUP($A790,'Medical Examinations'!$A$1:$J$2336,10,FALSE)</f>
        <v>Diabetes</v>
      </c>
      <c r="L790" s="18" t="str">
        <f>VLOOKUP($A790,'Hospitalisation Details'!$A$2:$K$2338,10,FALSE)</f>
        <v>6-Dec-1961</v>
      </c>
      <c r="M790" s="40">
        <f>VLOOKUP($A790,'Hospitalisation Details'!$A$2:$K$2338,6,FALSE)</f>
        <v>13143.34</v>
      </c>
      <c r="N790" s="18" t="str">
        <f>VLOOKUP($A790,'Hospitalisation Details'!$A$2:$K$2338,7,FALSE)</f>
        <v>tier - 3</v>
      </c>
      <c r="O790" s="18" t="str">
        <f>VLOOKUP($A790,'Hospitalisation Details'!$A$2:$K$2338,8,FALSE)</f>
        <v>tier - 2</v>
      </c>
      <c r="P790" s="18" t="str">
        <f>VLOOKUP($A790,'Hospitalisation Details'!$A$2:$K$2338,9,FALSE)</f>
        <v>R1020</v>
      </c>
      <c r="Q790" s="43">
        <f>VLOOKUP($A790,'Hospitalisation Details'!$A$2:$K$2338,11,FALSE)</f>
        <v>61</v>
      </c>
    </row>
    <row r="791" spans="1:17" ht="15.75">
      <c r="A791" s="42" t="s">
        <v>1580</v>
      </c>
      <c r="B791" s="6" t="s">
        <v>3123</v>
      </c>
      <c r="C791" s="18">
        <f>VLOOKUP($A791,'Medical Examinations'!$A$1:$J$2336,2,FALSE)</f>
        <v>23.655000000000001</v>
      </c>
      <c r="D791" s="18">
        <f>VLOOKUP($A791,'Medical Examinations'!$A$1:$J$2336,3,FALSE)</f>
        <v>8.48</v>
      </c>
      <c r="E791" s="18" t="str">
        <f>VLOOKUP($A791,'Medical Examinations'!$A$1:$J$2336,4,FALSE)</f>
        <v>Yes</v>
      </c>
      <c r="F791" s="18" t="str">
        <f>VLOOKUP($A791,'Medical Examinations'!$A$1:$J$2336,5,FALSE)</f>
        <v>No</v>
      </c>
      <c r="G791" s="18" t="str">
        <f>VLOOKUP($A791,'Medical Examinations'!$A$1:$J$2336,6,FALSE)</f>
        <v>No</v>
      </c>
      <c r="H791" s="18">
        <f>VLOOKUP($A791,'Medical Examinations'!$A$1:$J$2336,7,FALSE)</f>
        <v>2</v>
      </c>
      <c r="I791" s="18" t="str">
        <f>VLOOKUP($A791,'Medical Examinations'!$A$1:$J$2336,8,FALSE)</f>
        <v>No</v>
      </c>
      <c r="J791" s="18" t="str">
        <f>VLOOKUP($A791,'Medical Examinations'!$A$1:$J$2336,9,FALSE)</f>
        <v>Healthy Weight</v>
      </c>
      <c r="K791" s="18" t="str">
        <f>VLOOKUP($A791,'Medical Examinations'!$A$1:$J$2336,10,FALSE)</f>
        <v>Diabetes</v>
      </c>
      <c r="L791" s="18" t="str">
        <f>VLOOKUP($A791,'Hospitalisation Details'!$A$2:$K$2338,10,FALSE)</f>
        <v>7-Sep-1961</v>
      </c>
      <c r="M791" s="40">
        <f>VLOOKUP($A791,'Hospitalisation Details'!$A$2:$K$2338,6,FALSE)</f>
        <v>13129.6</v>
      </c>
      <c r="N791" s="18" t="str">
        <f>VLOOKUP($A791,'Hospitalisation Details'!$A$2:$K$2338,7,FALSE)</f>
        <v>tier - 3</v>
      </c>
      <c r="O791" s="18" t="str">
        <f>VLOOKUP($A791,'Hospitalisation Details'!$A$2:$K$2338,8,FALSE)</f>
        <v>tier - 2</v>
      </c>
      <c r="P791" s="18" t="str">
        <f>VLOOKUP($A791,'Hospitalisation Details'!$A$2:$K$2338,9,FALSE)</f>
        <v>R1017</v>
      </c>
      <c r="Q791" s="43">
        <f>VLOOKUP($A791,'Hospitalisation Details'!$A$2:$K$2338,11,FALSE)</f>
        <v>61</v>
      </c>
    </row>
    <row r="792" spans="1:17" ht="15.75">
      <c r="A792" s="41" t="s">
        <v>1579</v>
      </c>
      <c r="B792" s="39" t="s">
        <v>3124</v>
      </c>
      <c r="C792" s="18">
        <f>VLOOKUP($A792,'Medical Examinations'!$A$1:$J$2336,2,FALSE)</f>
        <v>28</v>
      </c>
      <c r="D792" s="18">
        <f>VLOOKUP($A792,'Medical Examinations'!$A$1:$J$2336,3,FALSE)</f>
        <v>5.57</v>
      </c>
      <c r="E792" s="18" t="str">
        <f>VLOOKUP($A792,'Medical Examinations'!$A$1:$J$2336,4,FALSE)</f>
        <v>No</v>
      </c>
      <c r="F792" s="18" t="str">
        <f>VLOOKUP($A792,'Medical Examinations'!$A$1:$J$2336,5,FALSE)</f>
        <v>No</v>
      </c>
      <c r="G792" s="18" t="str">
        <f>VLOOKUP($A792,'Medical Examinations'!$A$1:$J$2336,6,FALSE)</f>
        <v>No</v>
      </c>
      <c r="H792" s="18">
        <f>VLOOKUP($A792,'Medical Examinations'!$A$1:$J$2336,7,FALSE)</f>
        <v>0</v>
      </c>
      <c r="I792" s="18" t="str">
        <f>VLOOKUP($A792,'Medical Examinations'!$A$1:$J$2336,8,FALSE)</f>
        <v>No</v>
      </c>
      <c r="J792" s="18" t="str">
        <f>VLOOKUP($A792,'Medical Examinations'!$A$1:$J$2336,9,FALSE)</f>
        <v>OverWeight</v>
      </c>
      <c r="K792" s="18" t="str">
        <f>VLOOKUP($A792,'Medical Examinations'!$A$1:$J$2336,10,FALSE)</f>
        <v>Normal</v>
      </c>
      <c r="L792" s="18" t="str">
        <f>VLOOKUP($A792,'Hospitalisation Details'!$A$2:$K$2338,10,FALSE)</f>
        <v>16-Aug-1999</v>
      </c>
      <c r="M792" s="40">
        <f>VLOOKUP($A792,'Hospitalisation Details'!$A$2:$K$2338,6,FALSE)</f>
        <v>13126.68</v>
      </c>
      <c r="N792" s="18" t="str">
        <f>VLOOKUP($A792,'Hospitalisation Details'!$A$2:$K$2338,7,FALSE)</f>
        <v>tier - 3</v>
      </c>
      <c r="O792" s="18" t="str">
        <f>VLOOKUP($A792,'Hospitalisation Details'!$A$2:$K$2338,8,FALSE)</f>
        <v>tier - 3</v>
      </c>
      <c r="P792" s="18" t="str">
        <f>VLOOKUP($A792,'Hospitalisation Details'!$A$2:$K$2338,9,FALSE)</f>
        <v>R1011</v>
      </c>
      <c r="Q792" s="43">
        <f>VLOOKUP($A792,'Hospitalisation Details'!$A$2:$K$2338,11,FALSE)</f>
        <v>23</v>
      </c>
    </row>
    <row r="793" spans="1:17" ht="15.75">
      <c r="A793" s="42" t="s">
        <v>1578</v>
      </c>
      <c r="B793" s="6" t="s">
        <v>3125</v>
      </c>
      <c r="C793" s="18">
        <f>VLOOKUP($A793,'Medical Examinations'!$A$1:$J$2336,2,FALSE)</f>
        <v>30.23</v>
      </c>
      <c r="D793" s="18">
        <f>VLOOKUP($A793,'Medical Examinations'!$A$1:$J$2336,3,FALSE)</f>
        <v>6.94</v>
      </c>
      <c r="E793" s="18" t="str">
        <f>VLOOKUP($A793,'Medical Examinations'!$A$1:$J$2336,4,FALSE)</f>
        <v>Yes</v>
      </c>
      <c r="F793" s="18" t="str">
        <f>VLOOKUP($A793,'Medical Examinations'!$A$1:$J$2336,5,FALSE)</f>
        <v>No</v>
      </c>
      <c r="G793" s="18" t="str">
        <f>VLOOKUP($A793,'Medical Examinations'!$A$1:$J$2336,6,FALSE)</f>
        <v>Yes</v>
      </c>
      <c r="H793" s="18">
        <f>VLOOKUP($A793,'Medical Examinations'!$A$1:$J$2336,7,FALSE)</f>
        <v>1</v>
      </c>
      <c r="I793" s="18" t="str">
        <f>VLOOKUP($A793,'Medical Examinations'!$A$1:$J$2336,8,FALSE)</f>
        <v>No</v>
      </c>
      <c r="J793" s="18" t="str">
        <f>VLOOKUP($A793,'Medical Examinations'!$A$1:$J$2336,9,FALSE)</f>
        <v>Obesity</v>
      </c>
      <c r="K793" s="18" t="str">
        <f>VLOOKUP($A793,'Medical Examinations'!$A$1:$J$2336,10,FALSE)</f>
        <v>Diabetes</v>
      </c>
      <c r="L793" s="18" t="str">
        <f>VLOOKUP($A793,'Hospitalisation Details'!$A$2:$K$2338,10,FALSE)</f>
        <v>14-Sep-1963</v>
      </c>
      <c r="M793" s="40">
        <f>VLOOKUP($A793,'Hospitalisation Details'!$A$2:$K$2338,6,FALSE)</f>
        <v>13116.84</v>
      </c>
      <c r="N793" s="18" t="str">
        <f>VLOOKUP($A793,'Hospitalisation Details'!$A$2:$K$2338,7,FALSE)</f>
        <v>tier - 3</v>
      </c>
      <c r="O793" s="18" t="str">
        <f>VLOOKUP($A793,'Hospitalisation Details'!$A$2:$K$2338,8,FALSE)</f>
        <v>tier - 1</v>
      </c>
      <c r="P793" s="18" t="str">
        <f>VLOOKUP($A793,'Hospitalisation Details'!$A$2:$K$2338,9,FALSE)</f>
        <v>R1012</v>
      </c>
      <c r="Q793" s="43">
        <f>VLOOKUP($A793,'Hospitalisation Details'!$A$2:$K$2338,11,FALSE)</f>
        <v>59</v>
      </c>
    </row>
    <row r="794" spans="1:17" ht="15.75">
      <c r="A794" s="41" t="s">
        <v>1577</v>
      </c>
      <c r="B794" s="39" t="s">
        <v>3126</v>
      </c>
      <c r="C794" s="18">
        <f>VLOOKUP($A794,'Medical Examinations'!$A$1:$J$2336,2,FALSE)</f>
        <v>51.14</v>
      </c>
      <c r="D794" s="18">
        <f>VLOOKUP($A794,'Medical Examinations'!$A$1:$J$2336,3,FALSE)</f>
        <v>4.05</v>
      </c>
      <c r="E794" s="18" t="str">
        <f>VLOOKUP($A794,'Medical Examinations'!$A$1:$J$2336,4,FALSE)</f>
        <v>No</v>
      </c>
      <c r="F794" s="18" t="str">
        <f>VLOOKUP($A794,'Medical Examinations'!$A$1:$J$2336,5,FALSE)</f>
        <v>No</v>
      </c>
      <c r="G794" s="18" t="str">
        <f>VLOOKUP($A794,'Medical Examinations'!$A$1:$J$2336,6,FALSE)</f>
        <v>No</v>
      </c>
      <c r="H794" s="18">
        <f>VLOOKUP($A794,'Medical Examinations'!$A$1:$J$2336,7,FALSE)</f>
        <v>1</v>
      </c>
      <c r="I794" s="18" t="str">
        <f>VLOOKUP($A794,'Medical Examinations'!$A$1:$J$2336,8,FALSE)</f>
        <v>No</v>
      </c>
      <c r="J794" s="18" t="str">
        <f>VLOOKUP($A794,'Medical Examinations'!$A$1:$J$2336,9,FALSE)</f>
        <v>Obesity</v>
      </c>
      <c r="K794" s="18" t="str">
        <f>VLOOKUP($A794,'Medical Examinations'!$A$1:$J$2336,10,FALSE)</f>
        <v>Normal</v>
      </c>
      <c r="L794" s="18" t="str">
        <f>VLOOKUP($A794,'Hospitalisation Details'!$A$2:$K$2338,10,FALSE)</f>
        <v>12-Aug-1992</v>
      </c>
      <c r="M794" s="40">
        <f>VLOOKUP($A794,'Hospitalisation Details'!$A$2:$K$2338,6,FALSE)</f>
        <v>13113.51</v>
      </c>
      <c r="N794" s="18" t="str">
        <f>VLOOKUP($A794,'Hospitalisation Details'!$A$2:$K$2338,7,FALSE)</f>
        <v>tier - 3</v>
      </c>
      <c r="O794" s="18" t="str">
        <f>VLOOKUP($A794,'Hospitalisation Details'!$A$2:$K$2338,8,FALSE)</f>
        <v>tier - 2</v>
      </c>
      <c r="P794" s="18" t="str">
        <f>VLOOKUP($A794,'Hospitalisation Details'!$A$2:$K$2338,9,FALSE)</f>
        <v>R1026</v>
      </c>
      <c r="Q794" s="43">
        <f>VLOOKUP($A794,'Hospitalisation Details'!$A$2:$K$2338,11,FALSE)</f>
        <v>30</v>
      </c>
    </row>
    <row r="795" spans="1:17" ht="15.75">
      <c r="A795" s="42" t="s">
        <v>1576</v>
      </c>
      <c r="B795" s="6" t="s">
        <v>3127</v>
      </c>
      <c r="C795" s="18">
        <f>VLOOKUP($A795,'Medical Examinations'!$A$1:$J$2336,2,FALSE)</f>
        <v>24.32</v>
      </c>
      <c r="D795" s="18">
        <f>VLOOKUP($A795,'Medical Examinations'!$A$1:$J$2336,3,FALSE)</f>
        <v>10.220000000000001</v>
      </c>
      <c r="E795" s="18" t="str">
        <f>VLOOKUP($A795,'Medical Examinations'!$A$1:$J$2336,4,FALSE)</f>
        <v>No</v>
      </c>
      <c r="F795" s="18" t="str">
        <f>VLOOKUP($A795,'Medical Examinations'!$A$1:$J$2336,5,FALSE)</f>
        <v>No</v>
      </c>
      <c r="G795" s="18" t="str">
        <f>VLOOKUP($A795,'Medical Examinations'!$A$1:$J$2336,6,FALSE)</f>
        <v>No</v>
      </c>
      <c r="H795" s="18">
        <f>VLOOKUP($A795,'Medical Examinations'!$A$1:$J$2336,7,FALSE)</f>
        <v>0</v>
      </c>
      <c r="I795" s="18" t="str">
        <f>VLOOKUP($A795,'Medical Examinations'!$A$1:$J$2336,8,FALSE)</f>
        <v>No</v>
      </c>
      <c r="J795" s="18" t="str">
        <f>VLOOKUP($A795,'Medical Examinations'!$A$1:$J$2336,9,FALSE)</f>
        <v>Healthy Weight</v>
      </c>
      <c r="K795" s="18" t="str">
        <f>VLOOKUP($A795,'Medical Examinations'!$A$1:$J$2336,10,FALSE)</f>
        <v>Diabetes</v>
      </c>
      <c r="L795" s="18" t="str">
        <f>VLOOKUP($A795,'Hospitalisation Details'!$A$2:$K$2338,10,FALSE)</f>
        <v>2-Aug-1962</v>
      </c>
      <c r="M795" s="40">
        <f>VLOOKUP($A795,'Hospitalisation Details'!$A$2:$K$2338,6,FALSE)</f>
        <v>13112.6</v>
      </c>
      <c r="N795" s="18" t="str">
        <f>VLOOKUP($A795,'Hospitalisation Details'!$A$2:$K$2338,7,FALSE)</f>
        <v>tier - 3</v>
      </c>
      <c r="O795" s="18" t="str">
        <f>VLOOKUP($A795,'Hospitalisation Details'!$A$2:$K$2338,8,FALSE)</f>
        <v>tier - 3</v>
      </c>
      <c r="P795" s="18" t="str">
        <f>VLOOKUP($A795,'Hospitalisation Details'!$A$2:$K$2338,9,FALSE)</f>
        <v>R1012</v>
      </c>
      <c r="Q795" s="43">
        <f>VLOOKUP($A795,'Hospitalisation Details'!$A$2:$K$2338,11,FALSE)</f>
        <v>60</v>
      </c>
    </row>
    <row r="796" spans="1:17" ht="15.75">
      <c r="A796" s="41" t="s">
        <v>1575</v>
      </c>
      <c r="B796" s="39" t="s">
        <v>3128</v>
      </c>
      <c r="C796" s="18">
        <f>VLOOKUP($A796,'Medical Examinations'!$A$1:$J$2336,2,FALSE)</f>
        <v>38.06</v>
      </c>
      <c r="D796" s="18">
        <f>VLOOKUP($A796,'Medical Examinations'!$A$1:$J$2336,3,FALSE)</f>
        <v>9.24</v>
      </c>
      <c r="E796" s="18" t="str">
        <f>VLOOKUP($A796,'Medical Examinations'!$A$1:$J$2336,4,FALSE)</f>
        <v>No</v>
      </c>
      <c r="F796" s="18" t="str">
        <f>VLOOKUP($A796,'Medical Examinations'!$A$1:$J$2336,5,FALSE)</f>
        <v>No</v>
      </c>
      <c r="G796" s="18" t="str">
        <f>VLOOKUP($A796,'Medical Examinations'!$A$1:$J$2336,6,FALSE)</f>
        <v>No</v>
      </c>
      <c r="H796" s="18">
        <f>VLOOKUP($A796,'Medical Examinations'!$A$1:$J$2336,7,FALSE)</f>
        <v>0</v>
      </c>
      <c r="I796" s="18" t="str">
        <f>VLOOKUP($A796,'Medical Examinations'!$A$1:$J$2336,8,FALSE)</f>
        <v>No</v>
      </c>
      <c r="J796" s="18" t="str">
        <f>VLOOKUP($A796,'Medical Examinations'!$A$1:$J$2336,9,FALSE)</f>
        <v>Obesity</v>
      </c>
      <c r="K796" s="18" t="str">
        <f>VLOOKUP($A796,'Medical Examinations'!$A$1:$J$2336,10,FALSE)</f>
        <v>Diabetes</v>
      </c>
      <c r="L796" s="18" t="str">
        <f>VLOOKUP($A796,'Hospitalisation Details'!$A$2:$K$2338,10,FALSE)</f>
        <v>30-Oct-1971</v>
      </c>
      <c r="M796" s="40">
        <f>VLOOKUP($A796,'Hospitalisation Details'!$A$2:$K$2338,6,FALSE)</f>
        <v>13110.79</v>
      </c>
      <c r="N796" s="18" t="str">
        <f>VLOOKUP($A796,'Hospitalisation Details'!$A$2:$K$2338,7,FALSE)</f>
        <v>tier - 3</v>
      </c>
      <c r="O796" s="18" t="str">
        <f>VLOOKUP($A796,'Hospitalisation Details'!$A$2:$K$2338,8,FALSE)</f>
        <v>tier - 2</v>
      </c>
      <c r="P796" s="18" t="str">
        <f>VLOOKUP($A796,'Hospitalisation Details'!$A$2:$K$2338,9,FALSE)</f>
        <v>R1011</v>
      </c>
      <c r="Q796" s="43">
        <f>VLOOKUP($A796,'Hospitalisation Details'!$A$2:$K$2338,11,FALSE)</f>
        <v>51</v>
      </c>
    </row>
    <row r="797" spans="1:17" ht="15.75">
      <c r="A797" s="42" t="s">
        <v>1574</v>
      </c>
      <c r="B797" s="6" t="s">
        <v>3129</v>
      </c>
      <c r="C797" s="18">
        <f>VLOOKUP($A797,'Medical Examinations'!$A$1:$J$2336,2,FALSE)</f>
        <v>37.700000000000003</v>
      </c>
      <c r="D797" s="18">
        <f>VLOOKUP($A797,'Medical Examinations'!$A$1:$J$2336,3,FALSE)</f>
        <v>8.6</v>
      </c>
      <c r="E797" s="18" t="str">
        <f>VLOOKUP($A797,'Medical Examinations'!$A$1:$J$2336,4,FALSE)</f>
        <v>No</v>
      </c>
      <c r="F797" s="18" t="str">
        <f>VLOOKUP($A797,'Medical Examinations'!$A$1:$J$2336,5,FALSE)</f>
        <v>No</v>
      </c>
      <c r="G797" s="18" t="str">
        <f>VLOOKUP($A797,'Medical Examinations'!$A$1:$J$2336,6,FALSE)</f>
        <v>No</v>
      </c>
      <c r="H797" s="18">
        <f>VLOOKUP($A797,'Medical Examinations'!$A$1:$J$2336,7,FALSE)</f>
        <v>0</v>
      </c>
      <c r="I797" s="18" t="str">
        <f>VLOOKUP($A797,'Medical Examinations'!$A$1:$J$2336,8,FALSE)</f>
        <v>No</v>
      </c>
      <c r="J797" s="18" t="str">
        <f>VLOOKUP($A797,'Medical Examinations'!$A$1:$J$2336,9,FALSE)</f>
        <v>Obesity</v>
      </c>
      <c r="K797" s="18" t="str">
        <f>VLOOKUP($A797,'Medical Examinations'!$A$1:$J$2336,10,FALSE)</f>
        <v>Diabetes</v>
      </c>
      <c r="L797" s="18" t="str">
        <f>VLOOKUP($A797,'Hospitalisation Details'!$A$2:$K$2338,10,FALSE)</f>
        <v>17-Jul-1978</v>
      </c>
      <c r="M797" s="40">
        <f>VLOOKUP($A797,'Hospitalisation Details'!$A$2:$K$2338,6,FALSE)</f>
        <v>13101.74</v>
      </c>
      <c r="N797" s="18" t="str">
        <f>VLOOKUP($A797,'Hospitalisation Details'!$A$2:$K$2338,7,FALSE)</f>
        <v>tier - 3</v>
      </c>
      <c r="O797" s="18" t="str">
        <f>VLOOKUP($A797,'Hospitalisation Details'!$A$2:$K$2338,8,FALSE)</f>
        <v>tier - 2</v>
      </c>
      <c r="P797" s="18" t="str">
        <f>VLOOKUP($A797,'Hospitalisation Details'!$A$2:$K$2338,9,FALSE)</f>
        <v>R1026</v>
      </c>
      <c r="Q797" s="43">
        <f>VLOOKUP($A797,'Hospitalisation Details'!$A$2:$K$2338,11,FALSE)</f>
        <v>44</v>
      </c>
    </row>
    <row r="798" spans="1:17" ht="15.75">
      <c r="A798" s="41" t="s">
        <v>1573</v>
      </c>
      <c r="B798" s="39" t="s">
        <v>3130</v>
      </c>
      <c r="C798" s="18">
        <f>VLOOKUP($A798,'Medical Examinations'!$A$1:$J$2336,2,FALSE)</f>
        <v>44</v>
      </c>
      <c r="D798" s="18">
        <f>VLOOKUP($A798,'Medical Examinations'!$A$1:$J$2336,3,FALSE)</f>
        <v>9.32</v>
      </c>
      <c r="E798" s="18" t="str">
        <f>VLOOKUP($A798,'Medical Examinations'!$A$1:$J$2336,4,FALSE)</f>
        <v>Yes</v>
      </c>
      <c r="F798" s="18" t="str">
        <f>VLOOKUP($A798,'Medical Examinations'!$A$1:$J$2336,5,FALSE)</f>
        <v>No</v>
      </c>
      <c r="G798" s="18" t="str">
        <f>VLOOKUP($A798,'Medical Examinations'!$A$1:$J$2336,6,FALSE)</f>
        <v>No</v>
      </c>
      <c r="H798" s="18">
        <f>VLOOKUP($A798,'Medical Examinations'!$A$1:$J$2336,7,FALSE)</f>
        <v>2</v>
      </c>
      <c r="I798" s="18" t="str">
        <f>VLOOKUP($A798,'Medical Examinations'!$A$1:$J$2336,8,FALSE)</f>
        <v>No</v>
      </c>
      <c r="J798" s="18" t="str">
        <f>VLOOKUP($A798,'Medical Examinations'!$A$1:$J$2336,9,FALSE)</f>
        <v>Obesity</v>
      </c>
      <c r="K798" s="18" t="str">
        <f>VLOOKUP($A798,'Medical Examinations'!$A$1:$J$2336,10,FALSE)</f>
        <v>Diabetes</v>
      </c>
      <c r="L798" s="18" t="str">
        <f>VLOOKUP($A798,'Hospitalisation Details'!$A$2:$K$2338,10,FALSE)</f>
        <v>6-Nov-1961</v>
      </c>
      <c r="M798" s="40">
        <f>VLOOKUP($A798,'Hospitalisation Details'!$A$2:$K$2338,6,FALSE)</f>
        <v>13063.88</v>
      </c>
      <c r="N798" s="18" t="str">
        <f>VLOOKUP($A798,'Hospitalisation Details'!$A$2:$K$2338,7,FALSE)</f>
        <v>tier - 3</v>
      </c>
      <c r="O798" s="18" t="str">
        <f>VLOOKUP($A798,'Hospitalisation Details'!$A$2:$K$2338,8,FALSE)</f>
        <v>tier - 2</v>
      </c>
      <c r="P798" s="18" t="str">
        <f>VLOOKUP($A798,'Hospitalisation Details'!$A$2:$K$2338,9,FALSE)</f>
        <v>R1011</v>
      </c>
      <c r="Q798" s="43">
        <f>VLOOKUP($A798,'Hospitalisation Details'!$A$2:$K$2338,11,FALSE)</f>
        <v>61</v>
      </c>
    </row>
    <row r="799" spans="1:17" ht="15.75">
      <c r="A799" s="42" t="s">
        <v>1572</v>
      </c>
      <c r="B799" s="6" t="s">
        <v>3131</v>
      </c>
      <c r="C799" s="18">
        <f>VLOOKUP($A799,'Medical Examinations'!$A$1:$J$2336,2,FALSE)</f>
        <v>41.45</v>
      </c>
      <c r="D799" s="18">
        <f>VLOOKUP($A799,'Medical Examinations'!$A$1:$J$2336,3,FALSE)</f>
        <v>6.12</v>
      </c>
      <c r="E799" s="18" t="str">
        <f>VLOOKUP($A799,'Medical Examinations'!$A$1:$J$2336,4,FALSE)</f>
        <v>Yes</v>
      </c>
      <c r="F799" s="18" t="str">
        <f>VLOOKUP($A799,'Medical Examinations'!$A$1:$J$2336,5,FALSE)</f>
        <v>No</v>
      </c>
      <c r="G799" s="18" t="str">
        <f>VLOOKUP($A799,'Medical Examinations'!$A$1:$J$2336,6,FALSE)</f>
        <v>No</v>
      </c>
      <c r="H799" s="18">
        <f>VLOOKUP($A799,'Medical Examinations'!$A$1:$J$2336,7,FALSE)</f>
        <v>0</v>
      </c>
      <c r="I799" s="18" t="str">
        <f>VLOOKUP($A799,'Medical Examinations'!$A$1:$J$2336,8,FALSE)</f>
        <v>No</v>
      </c>
      <c r="J799" s="18" t="str">
        <f>VLOOKUP($A799,'Medical Examinations'!$A$1:$J$2336,9,FALSE)</f>
        <v>Obesity</v>
      </c>
      <c r="K799" s="18" t="str">
        <f>VLOOKUP($A799,'Medical Examinations'!$A$1:$J$2336,10,FALSE)</f>
        <v>Prediabetes</v>
      </c>
      <c r="L799" s="18" t="str">
        <f>VLOOKUP($A799,'Hospitalisation Details'!$A$2:$K$2338,10,FALSE)</f>
        <v>26-Oct-1985</v>
      </c>
      <c r="M799" s="40">
        <f>VLOOKUP($A799,'Hospitalisation Details'!$A$2:$K$2338,6,FALSE)</f>
        <v>13051.22</v>
      </c>
      <c r="N799" s="18" t="str">
        <f>VLOOKUP($A799,'Hospitalisation Details'!$A$2:$K$2338,7,FALSE)</f>
        <v>tier - 3</v>
      </c>
      <c r="O799" s="18" t="str">
        <f>VLOOKUP($A799,'Hospitalisation Details'!$A$2:$K$2338,8,FALSE)</f>
        <v>tier - 1</v>
      </c>
      <c r="P799" s="18" t="str">
        <f>VLOOKUP($A799,'Hospitalisation Details'!$A$2:$K$2338,9,FALSE)</f>
        <v>R1026</v>
      </c>
      <c r="Q799" s="43">
        <f>VLOOKUP($A799,'Hospitalisation Details'!$A$2:$K$2338,11,FALSE)</f>
        <v>37</v>
      </c>
    </row>
    <row r="800" spans="1:17" ht="15.75">
      <c r="A800" s="41" t="s">
        <v>1571</v>
      </c>
      <c r="B800" s="39" t="s">
        <v>2848</v>
      </c>
      <c r="C800" s="18">
        <f>VLOOKUP($A800,'Medical Examinations'!$A$1:$J$2336,2,FALSE)</f>
        <v>25.364999999999998</v>
      </c>
      <c r="D800" s="18">
        <f>VLOOKUP($A800,'Medical Examinations'!$A$1:$J$2336,3,FALSE)</f>
        <v>9.19</v>
      </c>
      <c r="E800" s="18" t="str">
        <f>VLOOKUP($A800,'Medical Examinations'!$A$1:$J$2336,4,FALSE)</f>
        <v>Yes</v>
      </c>
      <c r="F800" s="18" t="str">
        <f>VLOOKUP($A800,'Medical Examinations'!$A$1:$J$2336,5,FALSE)</f>
        <v>No</v>
      </c>
      <c r="G800" s="18" t="str">
        <f>VLOOKUP($A800,'Medical Examinations'!$A$1:$J$2336,6,FALSE)</f>
        <v>No</v>
      </c>
      <c r="H800" s="18">
        <f>VLOOKUP($A800,'Medical Examinations'!$A$1:$J$2336,7,FALSE)</f>
        <v>0</v>
      </c>
      <c r="I800" s="18" t="str">
        <f>VLOOKUP($A800,'Medical Examinations'!$A$1:$J$2336,8,FALSE)</f>
        <v>No</v>
      </c>
      <c r="J800" s="18" t="str">
        <f>VLOOKUP($A800,'Medical Examinations'!$A$1:$J$2336,9,FALSE)</f>
        <v>OverWeight</v>
      </c>
      <c r="K800" s="18" t="str">
        <f>VLOOKUP($A800,'Medical Examinations'!$A$1:$J$2336,10,FALSE)</f>
        <v>Diabetes</v>
      </c>
      <c r="L800" s="18" t="str">
        <f>VLOOKUP($A800,'Hospitalisation Details'!$A$2:$K$2338,10,FALSE)</f>
        <v>6-Aug-1967</v>
      </c>
      <c r="M800" s="40">
        <f>VLOOKUP($A800,'Hospitalisation Details'!$A$2:$K$2338,6,FALSE)</f>
        <v>13047.33</v>
      </c>
      <c r="N800" s="18" t="str">
        <f>VLOOKUP($A800,'Hospitalisation Details'!$A$2:$K$2338,7,FALSE)</f>
        <v>tier - 3</v>
      </c>
      <c r="O800" s="18" t="str">
        <f>VLOOKUP($A800,'Hospitalisation Details'!$A$2:$K$2338,8,FALSE)</f>
        <v>tier - 3</v>
      </c>
      <c r="P800" s="18" t="str">
        <f>VLOOKUP($A800,'Hospitalisation Details'!$A$2:$K$2338,9,FALSE)</f>
        <v>R1024</v>
      </c>
      <c r="Q800" s="43">
        <f>VLOOKUP($A800,'Hospitalisation Details'!$A$2:$K$2338,11,FALSE)</f>
        <v>55</v>
      </c>
    </row>
    <row r="801" spans="1:17" ht="15.75">
      <c r="A801" s="42" t="s">
        <v>1570</v>
      </c>
      <c r="B801" s="6" t="s">
        <v>3132</v>
      </c>
      <c r="C801" s="18">
        <f>VLOOKUP($A801,'Medical Examinations'!$A$1:$J$2336,2,FALSE)</f>
        <v>34.56</v>
      </c>
      <c r="D801" s="18">
        <f>VLOOKUP($A801,'Medical Examinations'!$A$1:$J$2336,3,FALSE)</f>
        <v>5.84</v>
      </c>
      <c r="E801" s="18" t="str">
        <f>VLOOKUP($A801,'Medical Examinations'!$A$1:$J$2336,4,FALSE)</f>
        <v>Yes</v>
      </c>
      <c r="F801" s="18" t="str">
        <f>VLOOKUP($A801,'Medical Examinations'!$A$1:$J$2336,5,FALSE)</f>
        <v>No</v>
      </c>
      <c r="G801" s="18" t="str">
        <f>VLOOKUP($A801,'Medical Examinations'!$A$1:$J$2336,6,FALSE)</f>
        <v>Yes</v>
      </c>
      <c r="H801" s="18">
        <f>VLOOKUP($A801,'Medical Examinations'!$A$1:$J$2336,7,FALSE)</f>
        <v>1</v>
      </c>
      <c r="I801" s="18" t="str">
        <f>VLOOKUP($A801,'Medical Examinations'!$A$1:$J$2336,8,FALSE)</f>
        <v>No</v>
      </c>
      <c r="J801" s="18" t="str">
        <f>VLOOKUP($A801,'Medical Examinations'!$A$1:$J$2336,9,FALSE)</f>
        <v>Obesity</v>
      </c>
      <c r="K801" s="18" t="str">
        <f>VLOOKUP($A801,'Medical Examinations'!$A$1:$J$2336,10,FALSE)</f>
        <v>Prediabetes</v>
      </c>
      <c r="L801" s="18" t="str">
        <f>VLOOKUP($A801,'Hospitalisation Details'!$A$2:$K$2338,10,FALSE)</f>
        <v>23-Sep-1969</v>
      </c>
      <c r="M801" s="40">
        <f>VLOOKUP($A801,'Hospitalisation Details'!$A$2:$K$2338,6,FALSE)</f>
        <v>13044.41</v>
      </c>
      <c r="N801" s="18" t="str">
        <f>VLOOKUP($A801,'Hospitalisation Details'!$A$2:$K$2338,7,FALSE)</f>
        <v>tier - 3</v>
      </c>
      <c r="O801" s="18" t="str">
        <f>VLOOKUP($A801,'Hospitalisation Details'!$A$2:$K$2338,8,FALSE)</f>
        <v>tier - 1</v>
      </c>
      <c r="P801" s="18" t="str">
        <f>VLOOKUP($A801,'Hospitalisation Details'!$A$2:$K$2338,9,FALSE)</f>
        <v>R1012</v>
      </c>
      <c r="Q801" s="43">
        <f>VLOOKUP($A801,'Hospitalisation Details'!$A$2:$K$2338,11,FALSE)</f>
        <v>53</v>
      </c>
    </row>
    <row r="802" spans="1:17" ht="15.75">
      <c r="A802" s="41" t="s">
        <v>1569</v>
      </c>
      <c r="B802" s="39" t="s">
        <v>3133</v>
      </c>
      <c r="C802" s="18">
        <f>VLOOKUP($A802,'Medical Examinations'!$A$1:$J$2336,2,FALSE)</f>
        <v>28.2</v>
      </c>
      <c r="D802" s="18">
        <f>VLOOKUP($A802,'Medical Examinations'!$A$1:$J$2336,3,FALSE)</f>
        <v>7.19</v>
      </c>
      <c r="E802" s="18" t="str">
        <f>VLOOKUP($A802,'Medical Examinations'!$A$1:$J$2336,4,FALSE)</f>
        <v>Yes</v>
      </c>
      <c r="F802" s="18" t="str">
        <f>VLOOKUP($A802,'Medical Examinations'!$A$1:$J$2336,5,FALSE)</f>
        <v>No</v>
      </c>
      <c r="G802" s="18" t="str">
        <f>VLOOKUP($A802,'Medical Examinations'!$A$1:$J$2336,6,FALSE)</f>
        <v>No</v>
      </c>
      <c r="H802" s="18">
        <f>VLOOKUP($A802,'Medical Examinations'!$A$1:$J$2336,7,FALSE)</f>
        <v>2</v>
      </c>
      <c r="I802" s="18" t="str">
        <f>VLOOKUP($A802,'Medical Examinations'!$A$1:$J$2336,8,FALSE)</f>
        <v>No</v>
      </c>
      <c r="J802" s="18" t="str">
        <f>VLOOKUP($A802,'Medical Examinations'!$A$1:$J$2336,9,FALSE)</f>
        <v>OverWeight</v>
      </c>
      <c r="K802" s="18" t="str">
        <f>VLOOKUP($A802,'Medical Examinations'!$A$1:$J$2336,10,FALSE)</f>
        <v>Diabetes</v>
      </c>
      <c r="L802" s="18" t="str">
        <f>VLOOKUP($A802,'Hospitalisation Details'!$A$2:$K$2338,10,FALSE)</f>
        <v>9-Nov-1961</v>
      </c>
      <c r="M802" s="40">
        <f>VLOOKUP($A802,'Hospitalisation Details'!$A$2:$K$2338,6,FALSE)</f>
        <v>13041.92</v>
      </c>
      <c r="N802" s="18" t="str">
        <f>VLOOKUP($A802,'Hospitalisation Details'!$A$2:$K$2338,7,FALSE)</f>
        <v>tier - 3</v>
      </c>
      <c r="O802" s="18" t="str">
        <f>VLOOKUP($A802,'Hospitalisation Details'!$A$2:$K$2338,8,FALSE)</f>
        <v>tier - 1</v>
      </c>
      <c r="P802" s="18" t="str">
        <f>VLOOKUP($A802,'Hospitalisation Details'!$A$2:$K$2338,9,FALSE)</f>
        <v>R1011</v>
      </c>
      <c r="Q802" s="43">
        <f>VLOOKUP($A802,'Hospitalisation Details'!$A$2:$K$2338,11,FALSE)</f>
        <v>61</v>
      </c>
    </row>
    <row r="803" spans="1:17" ht="15.75">
      <c r="A803" s="42" t="s">
        <v>1568</v>
      </c>
      <c r="B803" s="6" t="s">
        <v>3134</v>
      </c>
      <c r="C803" s="18">
        <f>VLOOKUP($A803,'Medical Examinations'!$A$1:$J$2336,2,FALSE)</f>
        <v>30.43</v>
      </c>
      <c r="D803" s="18">
        <f>VLOOKUP($A803,'Medical Examinations'!$A$1:$J$2336,3,FALSE)</f>
        <v>9.39</v>
      </c>
      <c r="E803" s="18" t="str">
        <f>VLOOKUP($A803,'Medical Examinations'!$A$1:$J$2336,4,FALSE)</f>
        <v>No</v>
      </c>
      <c r="F803" s="18" t="str">
        <f>VLOOKUP($A803,'Medical Examinations'!$A$1:$J$2336,5,FALSE)</f>
        <v>No</v>
      </c>
      <c r="G803" s="18" t="str">
        <f>VLOOKUP($A803,'Medical Examinations'!$A$1:$J$2336,6,FALSE)</f>
        <v>No</v>
      </c>
      <c r="H803" s="18">
        <f>VLOOKUP($A803,'Medical Examinations'!$A$1:$J$2336,7,FALSE)</f>
        <v>0</v>
      </c>
      <c r="I803" s="18" t="str">
        <f>VLOOKUP($A803,'Medical Examinations'!$A$1:$J$2336,8,FALSE)</f>
        <v>No</v>
      </c>
      <c r="J803" s="18" t="str">
        <f>VLOOKUP($A803,'Medical Examinations'!$A$1:$J$2336,9,FALSE)</f>
        <v>Obesity</v>
      </c>
      <c r="K803" s="18" t="str">
        <f>VLOOKUP($A803,'Medical Examinations'!$A$1:$J$2336,10,FALSE)</f>
        <v>Diabetes</v>
      </c>
      <c r="L803" s="18" t="str">
        <f>VLOOKUP($A803,'Hospitalisation Details'!$A$2:$K$2338,10,FALSE)</f>
        <v>4-Nov-1965</v>
      </c>
      <c r="M803" s="40">
        <f>VLOOKUP($A803,'Hospitalisation Details'!$A$2:$K$2338,6,FALSE)</f>
        <v>13023.93</v>
      </c>
      <c r="N803" s="18" t="str">
        <f>VLOOKUP($A803,'Hospitalisation Details'!$A$2:$K$2338,7,FALSE)</f>
        <v>tier - 3</v>
      </c>
      <c r="O803" s="18" t="str">
        <f>VLOOKUP($A803,'Hospitalisation Details'!$A$2:$K$2338,8,FALSE)</f>
        <v>tier - 2</v>
      </c>
      <c r="P803" s="18" t="str">
        <f>VLOOKUP($A803,'Hospitalisation Details'!$A$2:$K$2338,9,FALSE)</f>
        <v>R1025</v>
      </c>
      <c r="Q803" s="43">
        <f>VLOOKUP($A803,'Hospitalisation Details'!$A$2:$K$2338,11,FALSE)</f>
        <v>57</v>
      </c>
    </row>
    <row r="804" spans="1:17" ht="15.75">
      <c r="A804" s="41" t="s">
        <v>1567</v>
      </c>
      <c r="B804" s="39" t="s">
        <v>2647</v>
      </c>
      <c r="C804" s="18">
        <f>VLOOKUP($A804,'Medical Examinations'!$A$1:$J$2336,2,FALSE)</f>
        <v>32.395000000000003</v>
      </c>
      <c r="D804" s="18">
        <f>VLOOKUP($A804,'Medical Examinations'!$A$1:$J$2336,3,FALSE)</f>
        <v>4.2699999999999996</v>
      </c>
      <c r="E804" s="18" t="str">
        <f>VLOOKUP($A804,'Medical Examinations'!$A$1:$J$2336,4,FALSE)</f>
        <v>Yes</v>
      </c>
      <c r="F804" s="18" t="str">
        <f>VLOOKUP($A804,'Medical Examinations'!$A$1:$J$2336,5,FALSE)</f>
        <v>No</v>
      </c>
      <c r="G804" s="18" t="str">
        <f>VLOOKUP($A804,'Medical Examinations'!$A$1:$J$2336,6,FALSE)</f>
        <v>No</v>
      </c>
      <c r="H804" s="18">
        <f>VLOOKUP($A804,'Medical Examinations'!$A$1:$J$2336,7,FALSE)</f>
        <v>1</v>
      </c>
      <c r="I804" s="18" t="str">
        <f>VLOOKUP($A804,'Medical Examinations'!$A$1:$J$2336,8,FALSE)</f>
        <v>No</v>
      </c>
      <c r="J804" s="18" t="str">
        <f>VLOOKUP($A804,'Medical Examinations'!$A$1:$J$2336,9,FALSE)</f>
        <v>Obesity</v>
      </c>
      <c r="K804" s="18" t="str">
        <f>VLOOKUP($A804,'Medical Examinations'!$A$1:$J$2336,10,FALSE)</f>
        <v>Normal</v>
      </c>
      <c r="L804" s="18" t="str">
        <f>VLOOKUP($A804,'Hospitalisation Details'!$A$2:$K$2338,10,FALSE)</f>
        <v>23-Sep-1964</v>
      </c>
      <c r="M804" s="40">
        <f>VLOOKUP($A804,'Hospitalisation Details'!$A$2:$K$2338,6,FALSE)</f>
        <v>13019.16</v>
      </c>
      <c r="N804" s="18" t="str">
        <f>VLOOKUP($A804,'Hospitalisation Details'!$A$2:$K$2338,7,FALSE)</f>
        <v>tier - 3</v>
      </c>
      <c r="O804" s="18" t="str">
        <f>VLOOKUP($A804,'Hospitalisation Details'!$A$2:$K$2338,8,FALSE)</f>
        <v>tier - 1</v>
      </c>
      <c r="P804" s="18" t="str">
        <f>VLOOKUP($A804,'Hospitalisation Details'!$A$2:$K$2338,9,FALSE)</f>
        <v>R1024</v>
      </c>
      <c r="Q804" s="43">
        <f>VLOOKUP($A804,'Hospitalisation Details'!$A$2:$K$2338,11,FALSE)</f>
        <v>58</v>
      </c>
    </row>
    <row r="805" spans="1:17" ht="15.75">
      <c r="A805" s="42" t="s">
        <v>1566</v>
      </c>
      <c r="B805" s="6" t="s">
        <v>3135</v>
      </c>
      <c r="C805" s="18">
        <f>VLOOKUP($A805,'Medical Examinations'!$A$1:$J$2336,2,FALSE)</f>
        <v>24.035</v>
      </c>
      <c r="D805" s="18">
        <f>VLOOKUP($A805,'Medical Examinations'!$A$1:$J$2336,3,FALSE)</f>
        <v>11.71</v>
      </c>
      <c r="E805" s="18" t="str">
        <f>VLOOKUP($A805,'Medical Examinations'!$A$1:$J$2336,4,FALSE)</f>
        <v>No</v>
      </c>
      <c r="F805" s="18" t="str">
        <f>VLOOKUP($A805,'Medical Examinations'!$A$1:$J$2336,5,FALSE)</f>
        <v>No</v>
      </c>
      <c r="G805" s="18" t="str">
        <f>VLOOKUP($A805,'Medical Examinations'!$A$1:$J$2336,6,FALSE)</f>
        <v>No</v>
      </c>
      <c r="H805" s="18">
        <f>VLOOKUP($A805,'Medical Examinations'!$A$1:$J$2336,7,FALSE)</f>
        <v>0</v>
      </c>
      <c r="I805" s="18" t="str">
        <f>VLOOKUP($A805,'Medical Examinations'!$A$1:$J$2336,8,FALSE)</f>
        <v>No</v>
      </c>
      <c r="J805" s="18" t="str">
        <f>VLOOKUP($A805,'Medical Examinations'!$A$1:$J$2336,9,FALSE)</f>
        <v>Healthy Weight</v>
      </c>
      <c r="K805" s="18" t="str">
        <f>VLOOKUP($A805,'Medical Examinations'!$A$1:$J$2336,10,FALSE)</f>
        <v>Diabetes</v>
      </c>
      <c r="L805" s="18" t="str">
        <f>VLOOKUP($A805,'Hospitalisation Details'!$A$2:$K$2338,10,FALSE)</f>
        <v>20-Jul-1962</v>
      </c>
      <c r="M805" s="40">
        <f>VLOOKUP($A805,'Hospitalisation Details'!$A$2:$K$2338,6,FALSE)</f>
        <v>13012.21</v>
      </c>
      <c r="N805" s="18" t="str">
        <f>VLOOKUP($A805,'Hospitalisation Details'!$A$2:$K$2338,7,FALSE)</f>
        <v>tier - 3</v>
      </c>
      <c r="O805" s="18" t="str">
        <f>VLOOKUP($A805,'Hospitalisation Details'!$A$2:$K$2338,8,FALSE)</f>
        <v>tier - 1</v>
      </c>
      <c r="P805" s="18" t="str">
        <f>VLOOKUP($A805,'Hospitalisation Details'!$A$2:$K$2338,9,FALSE)</f>
        <v>R1012</v>
      </c>
      <c r="Q805" s="43">
        <f>VLOOKUP($A805,'Hospitalisation Details'!$A$2:$K$2338,11,FALSE)</f>
        <v>60</v>
      </c>
    </row>
    <row r="806" spans="1:17" ht="15.75">
      <c r="A806" s="41" t="s">
        <v>1565</v>
      </c>
      <c r="B806" s="39" t="s">
        <v>3136</v>
      </c>
      <c r="C806" s="18">
        <f>VLOOKUP($A806,'Medical Examinations'!$A$1:$J$2336,2,FALSE)</f>
        <v>37.119999999999997</v>
      </c>
      <c r="D806" s="18">
        <f>VLOOKUP($A806,'Medical Examinations'!$A$1:$J$2336,3,FALSE)</f>
        <v>5.29</v>
      </c>
      <c r="E806" s="18" t="str">
        <f>VLOOKUP($A806,'Medical Examinations'!$A$1:$J$2336,4,FALSE)</f>
        <v>No</v>
      </c>
      <c r="F806" s="18" t="str">
        <f>VLOOKUP($A806,'Medical Examinations'!$A$1:$J$2336,5,FALSE)</f>
        <v>No</v>
      </c>
      <c r="G806" s="18" t="str">
        <f>VLOOKUP($A806,'Medical Examinations'!$A$1:$J$2336,6,FALSE)</f>
        <v>No</v>
      </c>
      <c r="H806" s="18">
        <f>VLOOKUP($A806,'Medical Examinations'!$A$1:$J$2336,7,FALSE)</f>
        <v>2</v>
      </c>
      <c r="I806" s="18" t="str">
        <f>VLOOKUP($A806,'Medical Examinations'!$A$1:$J$2336,8,FALSE)</f>
        <v>No</v>
      </c>
      <c r="J806" s="18" t="str">
        <f>VLOOKUP($A806,'Medical Examinations'!$A$1:$J$2336,9,FALSE)</f>
        <v>Obesity</v>
      </c>
      <c r="K806" s="18" t="str">
        <f>VLOOKUP($A806,'Medical Examinations'!$A$1:$J$2336,10,FALSE)</f>
        <v>Normal</v>
      </c>
      <c r="L806" s="18" t="str">
        <f>VLOOKUP($A806,'Hospitalisation Details'!$A$2:$K$2338,10,FALSE)</f>
        <v>27-Sep-1972</v>
      </c>
      <c r="M806" s="40">
        <f>VLOOKUP($A806,'Hospitalisation Details'!$A$2:$K$2338,6,FALSE)</f>
        <v>13010.86</v>
      </c>
      <c r="N806" s="18" t="str">
        <f>VLOOKUP($A806,'Hospitalisation Details'!$A$2:$K$2338,7,FALSE)</f>
        <v>tier - 3</v>
      </c>
      <c r="O806" s="18" t="str">
        <f>VLOOKUP($A806,'Hospitalisation Details'!$A$2:$K$2338,8,FALSE)</f>
        <v>tier - 2</v>
      </c>
      <c r="P806" s="18" t="str">
        <f>VLOOKUP($A806,'Hospitalisation Details'!$A$2:$K$2338,9,FALSE)</f>
        <v>R1012</v>
      </c>
      <c r="Q806" s="43">
        <f>VLOOKUP($A806,'Hospitalisation Details'!$A$2:$K$2338,11,FALSE)</f>
        <v>50</v>
      </c>
    </row>
    <row r="807" spans="1:17" ht="15.75">
      <c r="A807" s="42" t="s">
        <v>1564</v>
      </c>
      <c r="B807" s="6" t="s">
        <v>3137</v>
      </c>
      <c r="C807" s="18">
        <f>VLOOKUP($A807,'Medical Examinations'!$A$1:$J$2336,2,FALSE)</f>
        <v>34.840000000000003</v>
      </c>
      <c r="D807" s="18">
        <f>VLOOKUP($A807,'Medical Examinations'!$A$1:$J$2336,3,FALSE)</f>
        <v>6</v>
      </c>
      <c r="E807" s="18" t="str">
        <f>VLOOKUP($A807,'Medical Examinations'!$A$1:$J$2336,4,FALSE)</f>
        <v>Yes</v>
      </c>
      <c r="F807" s="18" t="str">
        <f>VLOOKUP($A807,'Medical Examinations'!$A$1:$J$2336,5,FALSE)</f>
        <v>No</v>
      </c>
      <c r="G807" s="18" t="str">
        <f>VLOOKUP($A807,'Medical Examinations'!$A$1:$J$2336,6,FALSE)</f>
        <v>Yes</v>
      </c>
      <c r="H807" s="18">
        <f>VLOOKUP($A807,'Medical Examinations'!$A$1:$J$2336,7,FALSE)</f>
        <v>1</v>
      </c>
      <c r="I807" s="18" t="str">
        <f>VLOOKUP($A807,'Medical Examinations'!$A$1:$J$2336,8,FALSE)</f>
        <v>No</v>
      </c>
      <c r="J807" s="18" t="str">
        <f>VLOOKUP($A807,'Medical Examinations'!$A$1:$J$2336,9,FALSE)</f>
        <v>Obesity</v>
      </c>
      <c r="K807" s="18" t="str">
        <f>VLOOKUP($A807,'Medical Examinations'!$A$1:$J$2336,10,FALSE)</f>
        <v>Prediabetes</v>
      </c>
      <c r="L807" s="18" t="str">
        <f>VLOOKUP($A807,'Hospitalisation Details'!$A$2:$K$2338,10,FALSE)</f>
        <v>13-Dec-1969</v>
      </c>
      <c r="M807" s="40">
        <f>VLOOKUP($A807,'Hospitalisation Details'!$A$2:$K$2338,6,FALSE)</f>
        <v>13008.07</v>
      </c>
      <c r="N807" s="18" t="str">
        <f>VLOOKUP($A807,'Hospitalisation Details'!$A$2:$K$2338,7,FALSE)</f>
        <v>tier - 3</v>
      </c>
      <c r="O807" s="18" t="str">
        <f>VLOOKUP($A807,'Hospitalisation Details'!$A$2:$K$2338,8,FALSE)</f>
        <v>tier - 3</v>
      </c>
      <c r="P807" s="18" t="str">
        <f>VLOOKUP($A807,'Hospitalisation Details'!$A$2:$K$2338,9,FALSE)</f>
        <v>R1012</v>
      </c>
      <c r="Q807" s="43">
        <f>VLOOKUP($A807,'Hospitalisation Details'!$A$2:$K$2338,11,FALSE)</f>
        <v>53</v>
      </c>
    </row>
    <row r="808" spans="1:17" ht="15.75">
      <c r="A808" s="41" t="s">
        <v>1563</v>
      </c>
      <c r="B808" s="39" t="s">
        <v>3138</v>
      </c>
      <c r="C808" s="18">
        <f>VLOOKUP($A808,'Medical Examinations'!$A$1:$J$2336,2,FALSE)</f>
        <v>29.53</v>
      </c>
      <c r="D808" s="18">
        <f>VLOOKUP($A808,'Medical Examinations'!$A$1:$J$2336,3,FALSE)</f>
        <v>10.64</v>
      </c>
      <c r="E808" s="18" t="str">
        <f>VLOOKUP($A808,'Medical Examinations'!$A$1:$J$2336,4,FALSE)</f>
        <v>No</v>
      </c>
      <c r="F808" s="18" t="str">
        <f>VLOOKUP($A808,'Medical Examinations'!$A$1:$J$2336,5,FALSE)</f>
        <v>No</v>
      </c>
      <c r="G808" s="18" t="str">
        <f>VLOOKUP($A808,'Medical Examinations'!$A$1:$J$2336,6,FALSE)</f>
        <v>No</v>
      </c>
      <c r="H808" s="18">
        <f>VLOOKUP($A808,'Medical Examinations'!$A$1:$J$2336,7,FALSE)</f>
        <v>0</v>
      </c>
      <c r="I808" s="18" t="str">
        <f>VLOOKUP($A808,'Medical Examinations'!$A$1:$J$2336,8,FALSE)</f>
        <v>No</v>
      </c>
      <c r="J808" s="18" t="str">
        <f>VLOOKUP($A808,'Medical Examinations'!$A$1:$J$2336,9,FALSE)</f>
        <v>OverWeight</v>
      </c>
      <c r="K808" s="18" t="str">
        <f>VLOOKUP($A808,'Medical Examinations'!$A$1:$J$2336,10,FALSE)</f>
        <v>Diabetes</v>
      </c>
      <c r="L808" s="18" t="str">
        <f>VLOOKUP($A808,'Hospitalisation Details'!$A$2:$K$2338,10,FALSE)</f>
        <v>24-Jun-1962</v>
      </c>
      <c r="M808" s="40">
        <f>VLOOKUP($A808,'Hospitalisation Details'!$A$2:$K$2338,6,FALSE)</f>
        <v>13004.95</v>
      </c>
      <c r="N808" s="18" t="str">
        <f>VLOOKUP($A808,'Hospitalisation Details'!$A$2:$K$2338,7,FALSE)</f>
        <v>tier - 3</v>
      </c>
      <c r="O808" s="18" t="str">
        <f>VLOOKUP($A808,'Hospitalisation Details'!$A$2:$K$2338,8,FALSE)</f>
        <v>tier - 1</v>
      </c>
      <c r="P808" s="18" t="str">
        <f>VLOOKUP($A808,'Hospitalisation Details'!$A$2:$K$2338,9,FALSE)</f>
        <v>R1012</v>
      </c>
      <c r="Q808" s="43">
        <f>VLOOKUP($A808,'Hospitalisation Details'!$A$2:$K$2338,11,FALSE)</f>
        <v>60</v>
      </c>
    </row>
    <row r="809" spans="1:17" ht="15.75">
      <c r="A809" s="42" t="s">
        <v>1562</v>
      </c>
      <c r="B809" s="6" t="s">
        <v>3139</v>
      </c>
      <c r="C809" s="18">
        <f>VLOOKUP($A809,'Medical Examinations'!$A$1:$J$2336,2,FALSE)</f>
        <v>42.51</v>
      </c>
      <c r="D809" s="18">
        <f>VLOOKUP($A809,'Medical Examinations'!$A$1:$J$2336,3,FALSE)</f>
        <v>8.2100000000000009</v>
      </c>
      <c r="E809" s="18" t="str">
        <f>VLOOKUP($A809,'Medical Examinations'!$A$1:$J$2336,4,FALSE)</f>
        <v>Yes</v>
      </c>
      <c r="F809" s="18" t="str">
        <f>VLOOKUP($A809,'Medical Examinations'!$A$1:$J$2336,5,FALSE)</f>
        <v>No</v>
      </c>
      <c r="G809" s="18" t="str">
        <f>VLOOKUP($A809,'Medical Examinations'!$A$1:$J$2336,6,FALSE)</f>
        <v>No</v>
      </c>
      <c r="H809" s="18">
        <f>VLOOKUP($A809,'Medical Examinations'!$A$1:$J$2336,7,FALSE)</f>
        <v>0</v>
      </c>
      <c r="I809" s="18" t="str">
        <f>VLOOKUP($A809,'Medical Examinations'!$A$1:$J$2336,8,FALSE)</f>
        <v>No</v>
      </c>
      <c r="J809" s="18" t="str">
        <f>VLOOKUP($A809,'Medical Examinations'!$A$1:$J$2336,9,FALSE)</f>
        <v>Obesity</v>
      </c>
      <c r="K809" s="18" t="str">
        <f>VLOOKUP($A809,'Medical Examinations'!$A$1:$J$2336,10,FALSE)</f>
        <v>Diabetes</v>
      </c>
      <c r="L809" s="18" t="str">
        <f>VLOOKUP($A809,'Hospitalisation Details'!$A$2:$K$2338,10,FALSE)</f>
        <v>30-Oct-1981</v>
      </c>
      <c r="M809" s="40">
        <f>VLOOKUP($A809,'Hospitalisation Details'!$A$2:$K$2338,6,FALSE)</f>
        <v>13002.91</v>
      </c>
      <c r="N809" s="18" t="str">
        <f>VLOOKUP($A809,'Hospitalisation Details'!$A$2:$K$2338,7,FALSE)</f>
        <v>tier - 3</v>
      </c>
      <c r="O809" s="18" t="str">
        <f>VLOOKUP($A809,'Hospitalisation Details'!$A$2:$K$2338,8,FALSE)</f>
        <v>tier - 1</v>
      </c>
      <c r="P809" s="18" t="str">
        <f>VLOOKUP($A809,'Hospitalisation Details'!$A$2:$K$2338,9,FALSE)</f>
        <v>R1012</v>
      </c>
      <c r="Q809" s="43">
        <f>VLOOKUP($A809,'Hospitalisation Details'!$A$2:$K$2338,11,FALSE)</f>
        <v>41</v>
      </c>
    </row>
    <row r="810" spans="1:17" ht="15.75">
      <c r="A810" s="41" t="s">
        <v>1561</v>
      </c>
      <c r="B810" s="39" t="s">
        <v>3140</v>
      </c>
      <c r="C810" s="18">
        <f>VLOOKUP($A810,'Medical Examinations'!$A$1:$J$2336,2,FALSE)</f>
        <v>38.14</v>
      </c>
      <c r="D810" s="18">
        <f>VLOOKUP($A810,'Medical Examinations'!$A$1:$J$2336,3,FALSE)</f>
        <v>5.58</v>
      </c>
      <c r="E810" s="18" t="str">
        <f>VLOOKUP($A810,'Medical Examinations'!$A$1:$J$2336,4,FALSE)</f>
        <v>No</v>
      </c>
      <c r="F810" s="18" t="str">
        <f>VLOOKUP($A810,'Medical Examinations'!$A$1:$J$2336,5,FALSE)</f>
        <v>No</v>
      </c>
      <c r="G810" s="18" t="str">
        <f>VLOOKUP($A810,'Medical Examinations'!$A$1:$J$2336,6,FALSE)</f>
        <v>Yes</v>
      </c>
      <c r="H810" s="18">
        <f>VLOOKUP($A810,'Medical Examinations'!$A$1:$J$2336,7,FALSE)</f>
        <v>1</v>
      </c>
      <c r="I810" s="18" t="str">
        <f>VLOOKUP($A810,'Medical Examinations'!$A$1:$J$2336,8,FALSE)</f>
        <v>No</v>
      </c>
      <c r="J810" s="18" t="str">
        <f>VLOOKUP($A810,'Medical Examinations'!$A$1:$J$2336,9,FALSE)</f>
        <v>Obesity</v>
      </c>
      <c r="K810" s="18" t="str">
        <f>VLOOKUP($A810,'Medical Examinations'!$A$1:$J$2336,10,FALSE)</f>
        <v>Normal</v>
      </c>
      <c r="L810" s="18" t="str">
        <f>VLOOKUP($A810,'Hospitalisation Details'!$A$2:$K$2338,10,FALSE)</f>
        <v>27-Nov-1979</v>
      </c>
      <c r="M810" s="40">
        <f>VLOOKUP($A810,'Hospitalisation Details'!$A$2:$K$2338,6,FALSE)</f>
        <v>12994.12</v>
      </c>
      <c r="N810" s="18" t="str">
        <f>VLOOKUP($A810,'Hospitalisation Details'!$A$2:$K$2338,7,FALSE)</f>
        <v>tier - 3</v>
      </c>
      <c r="O810" s="18" t="str">
        <f>VLOOKUP($A810,'Hospitalisation Details'!$A$2:$K$2338,8,FALSE)</f>
        <v>tier - 2</v>
      </c>
      <c r="P810" s="18" t="str">
        <f>VLOOKUP($A810,'Hospitalisation Details'!$A$2:$K$2338,9,FALSE)</f>
        <v>R1026</v>
      </c>
      <c r="Q810" s="43">
        <f>VLOOKUP($A810,'Hospitalisation Details'!$A$2:$K$2338,11,FALSE)</f>
        <v>43</v>
      </c>
    </row>
    <row r="811" spans="1:17" ht="15.75">
      <c r="A811" s="42" t="s">
        <v>1560</v>
      </c>
      <c r="B811" s="6" t="s">
        <v>3141</v>
      </c>
      <c r="C811" s="18">
        <f>VLOOKUP($A811,'Medical Examinations'!$A$1:$J$2336,2,FALSE)</f>
        <v>39.93</v>
      </c>
      <c r="D811" s="18">
        <f>VLOOKUP($A811,'Medical Examinations'!$A$1:$J$2336,3,FALSE)</f>
        <v>8.75</v>
      </c>
      <c r="E811" s="18" t="str">
        <f>VLOOKUP($A811,'Medical Examinations'!$A$1:$J$2336,4,FALSE)</f>
        <v>No</v>
      </c>
      <c r="F811" s="18" t="str">
        <f>VLOOKUP($A811,'Medical Examinations'!$A$1:$J$2336,5,FALSE)</f>
        <v>No</v>
      </c>
      <c r="G811" s="18" t="str">
        <f>VLOOKUP($A811,'Medical Examinations'!$A$1:$J$2336,6,FALSE)</f>
        <v>No</v>
      </c>
      <c r="H811" s="18">
        <f>VLOOKUP($A811,'Medical Examinations'!$A$1:$J$2336,7,FALSE)</f>
        <v>0</v>
      </c>
      <c r="I811" s="18" t="str">
        <f>VLOOKUP($A811,'Medical Examinations'!$A$1:$J$2336,8,FALSE)</f>
        <v>No</v>
      </c>
      <c r="J811" s="18" t="str">
        <f>VLOOKUP($A811,'Medical Examinations'!$A$1:$J$2336,9,FALSE)</f>
        <v>Obesity</v>
      </c>
      <c r="K811" s="18" t="str">
        <f>VLOOKUP($A811,'Medical Examinations'!$A$1:$J$2336,10,FALSE)</f>
        <v>Diabetes</v>
      </c>
      <c r="L811" s="18" t="str">
        <f>VLOOKUP($A811,'Hospitalisation Details'!$A$2:$K$2338,10,FALSE)</f>
        <v>28-Nov-1960</v>
      </c>
      <c r="M811" s="40">
        <f>VLOOKUP($A811,'Hospitalisation Details'!$A$2:$K$2338,6,FALSE)</f>
        <v>12982.87</v>
      </c>
      <c r="N811" s="18" t="str">
        <f>VLOOKUP($A811,'Hospitalisation Details'!$A$2:$K$2338,7,FALSE)</f>
        <v>tier - 3</v>
      </c>
      <c r="O811" s="18" t="str">
        <f>VLOOKUP($A811,'Hospitalisation Details'!$A$2:$K$2338,8,FALSE)</f>
        <v>tier - 1</v>
      </c>
      <c r="P811" s="18" t="str">
        <f>VLOOKUP($A811,'Hospitalisation Details'!$A$2:$K$2338,9,FALSE)</f>
        <v>R1013</v>
      </c>
      <c r="Q811" s="43">
        <f>VLOOKUP($A811,'Hospitalisation Details'!$A$2:$K$2338,11,FALSE)</f>
        <v>62</v>
      </c>
    </row>
    <row r="812" spans="1:17" ht="15.75">
      <c r="A812" s="41" t="s">
        <v>1559</v>
      </c>
      <c r="B812" s="39" t="s">
        <v>3142</v>
      </c>
      <c r="C812" s="18">
        <f>VLOOKUP($A812,'Medical Examinations'!$A$1:$J$2336,2,FALSE)</f>
        <v>38.83</v>
      </c>
      <c r="D812" s="18">
        <f>VLOOKUP($A812,'Medical Examinations'!$A$1:$J$2336,3,FALSE)</f>
        <v>11.86</v>
      </c>
      <c r="E812" s="18" t="str">
        <f>VLOOKUP($A812,'Medical Examinations'!$A$1:$J$2336,4,FALSE)</f>
        <v>No</v>
      </c>
      <c r="F812" s="18" t="str">
        <f>VLOOKUP($A812,'Medical Examinations'!$A$1:$J$2336,5,FALSE)</f>
        <v>No</v>
      </c>
      <c r="G812" s="18" t="str">
        <f>VLOOKUP($A812,'Medical Examinations'!$A$1:$J$2336,6,FALSE)</f>
        <v>No</v>
      </c>
      <c r="H812" s="18">
        <f>VLOOKUP($A812,'Medical Examinations'!$A$1:$J$2336,7,FALSE)</f>
        <v>0</v>
      </c>
      <c r="I812" s="18" t="str">
        <f>VLOOKUP($A812,'Medical Examinations'!$A$1:$J$2336,8,FALSE)</f>
        <v>No</v>
      </c>
      <c r="J812" s="18" t="str">
        <f>VLOOKUP($A812,'Medical Examinations'!$A$1:$J$2336,9,FALSE)</f>
        <v>Obesity</v>
      </c>
      <c r="K812" s="18" t="str">
        <f>VLOOKUP($A812,'Medical Examinations'!$A$1:$J$2336,10,FALSE)</f>
        <v>Diabetes</v>
      </c>
      <c r="L812" s="18" t="str">
        <f>VLOOKUP($A812,'Hospitalisation Details'!$A$2:$K$2338,10,FALSE)</f>
        <v>23-Sep-1960</v>
      </c>
      <c r="M812" s="40">
        <f>VLOOKUP($A812,'Hospitalisation Details'!$A$2:$K$2338,6,FALSE)</f>
        <v>12981.35</v>
      </c>
      <c r="N812" s="18" t="str">
        <f>VLOOKUP($A812,'Hospitalisation Details'!$A$2:$K$2338,7,FALSE)</f>
        <v>tier - 3</v>
      </c>
      <c r="O812" s="18" t="str">
        <f>VLOOKUP($A812,'Hospitalisation Details'!$A$2:$K$2338,8,FALSE)</f>
        <v>tier - 3</v>
      </c>
      <c r="P812" s="18" t="str">
        <f>VLOOKUP($A812,'Hospitalisation Details'!$A$2:$K$2338,9,FALSE)</f>
        <v>R1013</v>
      </c>
      <c r="Q812" s="43">
        <f>VLOOKUP($A812,'Hospitalisation Details'!$A$2:$K$2338,11,FALSE)</f>
        <v>62</v>
      </c>
    </row>
    <row r="813" spans="1:17" ht="15.75">
      <c r="A813" s="42" t="s">
        <v>1558</v>
      </c>
      <c r="B813" s="6" t="s">
        <v>2767</v>
      </c>
      <c r="C813" s="18">
        <f>VLOOKUP($A813,'Medical Examinations'!$A$1:$J$2336,2,FALSE)</f>
        <v>37.4</v>
      </c>
      <c r="D813" s="18">
        <f>VLOOKUP($A813,'Medical Examinations'!$A$1:$J$2336,3,FALSE)</f>
        <v>11.46</v>
      </c>
      <c r="E813" s="18" t="str">
        <f>VLOOKUP($A813,'Medical Examinations'!$A$1:$J$2336,4,FALSE)</f>
        <v>No</v>
      </c>
      <c r="F813" s="18" t="str">
        <f>VLOOKUP($A813,'Medical Examinations'!$A$1:$J$2336,5,FALSE)</f>
        <v>No</v>
      </c>
      <c r="G813" s="18" t="str">
        <f>VLOOKUP($A813,'Medical Examinations'!$A$1:$J$2336,6,FALSE)</f>
        <v>No</v>
      </c>
      <c r="H813" s="18">
        <f>VLOOKUP($A813,'Medical Examinations'!$A$1:$J$2336,7,FALSE)</f>
        <v>0</v>
      </c>
      <c r="I813" s="18" t="str">
        <f>VLOOKUP($A813,'Medical Examinations'!$A$1:$J$2336,8,FALSE)</f>
        <v>No</v>
      </c>
      <c r="J813" s="18" t="str">
        <f>VLOOKUP($A813,'Medical Examinations'!$A$1:$J$2336,9,FALSE)</f>
        <v>Obesity</v>
      </c>
      <c r="K813" s="18" t="str">
        <f>VLOOKUP($A813,'Medical Examinations'!$A$1:$J$2336,10,FALSE)</f>
        <v>Diabetes</v>
      </c>
      <c r="L813" s="18" t="str">
        <f>VLOOKUP($A813,'Hospitalisation Details'!$A$2:$K$2338,10,FALSE)</f>
        <v>22-Jun-1960</v>
      </c>
      <c r="M813" s="40">
        <f>VLOOKUP($A813,'Hospitalisation Details'!$A$2:$K$2338,6,FALSE)</f>
        <v>12979.36</v>
      </c>
      <c r="N813" s="18" t="str">
        <f>VLOOKUP($A813,'Hospitalisation Details'!$A$2:$K$2338,7,FALSE)</f>
        <v>tier - 3</v>
      </c>
      <c r="O813" s="18" t="str">
        <f>VLOOKUP($A813,'Hospitalisation Details'!$A$2:$K$2338,8,FALSE)</f>
        <v>tier - 1</v>
      </c>
      <c r="P813" s="18" t="str">
        <f>VLOOKUP($A813,'Hospitalisation Details'!$A$2:$K$2338,9,FALSE)</f>
        <v>R1011</v>
      </c>
      <c r="Q813" s="43">
        <f>VLOOKUP($A813,'Hospitalisation Details'!$A$2:$K$2338,11,FALSE)</f>
        <v>62</v>
      </c>
    </row>
    <row r="814" spans="1:17" ht="15.75">
      <c r="A814" s="41" t="s">
        <v>1557</v>
      </c>
      <c r="B814" s="39" t="s">
        <v>3143</v>
      </c>
      <c r="C814" s="18">
        <f>VLOOKUP($A814,'Medical Examinations'!$A$1:$J$2336,2,FALSE)</f>
        <v>21.4</v>
      </c>
      <c r="D814" s="18">
        <f>VLOOKUP($A814,'Medical Examinations'!$A$1:$J$2336,3,FALSE)</f>
        <v>9.0299999999999994</v>
      </c>
      <c r="E814" s="18" t="str">
        <f>VLOOKUP($A814,'Medical Examinations'!$A$1:$J$2336,4,FALSE)</f>
        <v>No</v>
      </c>
      <c r="F814" s="18" t="str">
        <f>VLOOKUP($A814,'Medical Examinations'!$A$1:$J$2336,5,FALSE)</f>
        <v>No</v>
      </c>
      <c r="G814" s="18" t="str">
        <f>VLOOKUP($A814,'Medical Examinations'!$A$1:$J$2336,6,FALSE)</f>
        <v>No</v>
      </c>
      <c r="H814" s="18">
        <f>VLOOKUP($A814,'Medical Examinations'!$A$1:$J$2336,7,FALSE)</f>
        <v>0</v>
      </c>
      <c r="I814" s="18" t="str">
        <f>VLOOKUP($A814,'Medical Examinations'!$A$1:$J$2336,8,FALSE)</f>
        <v>No</v>
      </c>
      <c r="J814" s="18" t="str">
        <f>VLOOKUP($A814,'Medical Examinations'!$A$1:$J$2336,9,FALSE)</f>
        <v>Healthy Weight</v>
      </c>
      <c r="K814" s="18" t="str">
        <f>VLOOKUP($A814,'Medical Examinations'!$A$1:$J$2336,10,FALSE)</f>
        <v>Diabetes</v>
      </c>
      <c r="L814" s="18" t="str">
        <f>VLOOKUP($A814,'Hospitalisation Details'!$A$2:$K$2338,10,FALSE)</f>
        <v>4-Nov-1960</v>
      </c>
      <c r="M814" s="40">
        <f>VLOOKUP($A814,'Hospitalisation Details'!$A$2:$K$2338,6,FALSE)</f>
        <v>12957.12</v>
      </c>
      <c r="N814" s="18" t="str">
        <f>VLOOKUP($A814,'Hospitalisation Details'!$A$2:$K$2338,7,FALSE)</f>
        <v>tier - 3</v>
      </c>
      <c r="O814" s="18" t="str">
        <f>VLOOKUP($A814,'Hospitalisation Details'!$A$2:$K$2338,8,FALSE)</f>
        <v>tier - 1</v>
      </c>
      <c r="P814" s="18" t="str">
        <f>VLOOKUP($A814,'Hospitalisation Details'!$A$2:$K$2338,9,FALSE)</f>
        <v>R1011</v>
      </c>
      <c r="Q814" s="43">
        <f>VLOOKUP($A814,'Hospitalisation Details'!$A$2:$K$2338,11,FALSE)</f>
        <v>62</v>
      </c>
    </row>
    <row r="815" spans="1:17" ht="15.75">
      <c r="A815" s="42" t="s">
        <v>1556</v>
      </c>
      <c r="B815" s="6" t="s">
        <v>3144</v>
      </c>
      <c r="C815" s="18">
        <f>VLOOKUP($A815,'Medical Examinations'!$A$1:$J$2336,2,FALSE)</f>
        <v>38.380000000000003</v>
      </c>
      <c r="D815" s="18">
        <f>VLOOKUP($A815,'Medical Examinations'!$A$1:$J$2336,3,FALSE)</f>
        <v>8.26</v>
      </c>
      <c r="E815" s="18" t="str">
        <f>VLOOKUP($A815,'Medical Examinations'!$A$1:$J$2336,4,FALSE)</f>
        <v>Yes</v>
      </c>
      <c r="F815" s="18" t="str">
        <f>VLOOKUP($A815,'Medical Examinations'!$A$1:$J$2336,5,FALSE)</f>
        <v>No</v>
      </c>
      <c r="G815" s="18" t="str">
        <f>VLOOKUP($A815,'Medical Examinations'!$A$1:$J$2336,6,FALSE)</f>
        <v>No</v>
      </c>
      <c r="H815" s="18">
        <f>VLOOKUP($A815,'Medical Examinations'!$A$1:$J$2336,7,FALSE)</f>
        <v>2</v>
      </c>
      <c r="I815" s="18" t="str">
        <f>VLOOKUP($A815,'Medical Examinations'!$A$1:$J$2336,8,FALSE)</f>
        <v>No</v>
      </c>
      <c r="J815" s="18" t="str">
        <f>VLOOKUP($A815,'Medical Examinations'!$A$1:$J$2336,9,FALSE)</f>
        <v>Obesity</v>
      </c>
      <c r="K815" s="18" t="str">
        <f>VLOOKUP($A815,'Medical Examinations'!$A$1:$J$2336,10,FALSE)</f>
        <v>Diabetes</v>
      </c>
      <c r="L815" s="18" t="str">
        <f>VLOOKUP($A815,'Hospitalisation Details'!$A$2:$K$2338,10,FALSE)</f>
        <v>20-Aug-1961</v>
      </c>
      <c r="M815" s="40">
        <f>VLOOKUP($A815,'Hospitalisation Details'!$A$2:$K$2338,6,FALSE)</f>
        <v>12950.07</v>
      </c>
      <c r="N815" s="18" t="str">
        <f>VLOOKUP($A815,'Hospitalisation Details'!$A$2:$K$2338,7,FALSE)</f>
        <v>tier - 3</v>
      </c>
      <c r="O815" s="18" t="str">
        <f>VLOOKUP($A815,'Hospitalisation Details'!$A$2:$K$2338,8,FALSE)</f>
        <v>tier - 1</v>
      </c>
      <c r="P815" s="18" t="str">
        <f>VLOOKUP($A815,'Hospitalisation Details'!$A$2:$K$2338,9,FALSE)</f>
        <v>R1012</v>
      </c>
      <c r="Q815" s="43">
        <f>VLOOKUP($A815,'Hospitalisation Details'!$A$2:$K$2338,11,FALSE)</f>
        <v>61</v>
      </c>
    </row>
    <row r="816" spans="1:17" ht="15.75">
      <c r="A816" s="41" t="s">
        <v>1555</v>
      </c>
      <c r="B816" s="39" t="s">
        <v>3145</v>
      </c>
      <c r="C816" s="18">
        <f>VLOOKUP($A816,'Medical Examinations'!$A$1:$J$2336,2,FALSE)</f>
        <v>33.659999999999997</v>
      </c>
      <c r="D816" s="18">
        <f>VLOOKUP($A816,'Medical Examinations'!$A$1:$J$2336,3,FALSE)</f>
        <v>5.42</v>
      </c>
      <c r="E816" s="18" t="str">
        <f>VLOOKUP($A816,'Medical Examinations'!$A$1:$J$2336,4,FALSE)</f>
        <v>Yes</v>
      </c>
      <c r="F816" s="18" t="str">
        <f>VLOOKUP($A816,'Medical Examinations'!$A$1:$J$2336,5,FALSE)</f>
        <v>No</v>
      </c>
      <c r="G816" s="18" t="str">
        <f>VLOOKUP($A816,'Medical Examinations'!$A$1:$J$2336,6,FALSE)</f>
        <v>No</v>
      </c>
      <c r="H816" s="18">
        <f>VLOOKUP($A816,'Medical Examinations'!$A$1:$J$2336,7,FALSE)</f>
        <v>2</v>
      </c>
      <c r="I816" s="18" t="str">
        <f>VLOOKUP($A816,'Medical Examinations'!$A$1:$J$2336,8,FALSE)</f>
        <v>No</v>
      </c>
      <c r="J816" s="18" t="str">
        <f>VLOOKUP($A816,'Medical Examinations'!$A$1:$J$2336,9,FALSE)</f>
        <v>Obesity</v>
      </c>
      <c r="K816" s="18" t="str">
        <f>VLOOKUP($A816,'Medical Examinations'!$A$1:$J$2336,10,FALSE)</f>
        <v>Normal</v>
      </c>
      <c r="L816" s="18" t="str">
        <f>VLOOKUP($A816,'Hospitalisation Details'!$A$2:$K$2338,10,FALSE)</f>
        <v>22-Dec-1966</v>
      </c>
      <c r="M816" s="40">
        <f>VLOOKUP($A816,'Hospitalisation Details'!$A$2:$K$2338,6,FALSE)</f>
        <v>12949.16</v>
      </c>
      <c r="N816" s="18" t="str">
        <f>VLOOKUP($A816,'Hospitalisation Details'!$A$2:$K$2338,7,FALSE)</f>
        <v>tier - 3</v>
      </c>
      <c r="O816" s="18" t="str">
        <f>VLOOKUP($A816,'Hospitalisation Details'!$A$2:$K$2338,8,FALSE)</f>
        <v>tier - 3</v>
      </c>
      <c r="P816" s="18" t="str">
        <f>VLOOKUP($A816,'Hospitalisation Details'!$A$2:$K$2338,9,FALSE)</f>
        <v>R1013</v>
      </c>
      <c r="Q816" s="43">
        <f>VLOOKUP($A816,'Hospitalisation Details'!$A$2:$K$2338,11,FALSE)</f>
        <v>56</v>
      </c>
    </row>
    <row r="817" spans="1:17" ht="15.75">
      <c r="A817" s="42" t="s">
        <v>1554</v>
      </c>
      <c r="B817" s="6" t="s">
        <v>3146</v>
      </c>
      <c r="C817" s="18">
        <f>VLOOKUP($A817,'Medical Examinations'!$A$1:$J$2336,2,FALSE)</f>
        <v>31.79</v>
      </c>
      <c r="D817" s="18">
        <f>VLOOKUP($A817,'Medical Examinations'!$A$1:$J$2336,3,FALSE)</f>
        <v>11.33</v>
      </c>
      <c r="E817" s="18" t="str">
        <f>VLOOKUP($A817,'Medical Examinations'!$A$1:$J$2336,4,FALSE)</f>
        <v>Yes</v>
      </c>
      <c r="F817" s="18" t="str">
        <f>VLOOKUP($A817,'Medical Examinations'!$A$1:$J$2336,5,FALSE)</f>
        <v>No</v>
      </c>
      <c r="G817" s="18" t="str">
        <f>VLOOKUP($A817,'Medical Examinations'!$A$1:$J$2336,6,FALSE)</f>
        <v>Yes</v>
      </c>
      <c r="H817" s="18">
        <f>VLOOKUP($A817,'Medical Examinations'!$A$1:$J$2336,7,FALSE)</f>
        <v>1</v>
      </c>
      <c r="I817" s="18" t="str">
        <f>VLOOKUP($A817,'Medical Examinations'!$A$1:$J$2336,8,FALSE)</f>
        <v>No</v>
      </c>
      <c r="J817" s="18" t="str">
        <f>VLOOKUP($A817,'Medical Examinations'!$A$1:$J$2336,9,FALSE)</f>
        <v>Obesity</v>
      </c>
      <c r="K817" s="18" t="str">
        <f>VLOOKUP($A817,'Medical Examinations'!$A$1:$J$2336,10,FALSE)</f>
        <v>Diabetes</v>
      </c>
      <c r="L817" s="18" t="str">
        <f>VLOOKUP($A817,'Hospitalisation Details'!$A$2:$K$2338,10,FALSE)</f>
        <v>14-Aug-1963</v>
      </c>
      <c r="M817" s="40">
        <f>VLOOKUP($A817,'Hospitalisation Details'!$A$2:$K$2338,6,FALSE)</f>
        <v>12928.79</v>
      </c>
      <c r="N817" s="18" t="str">
        <f>VLOOKUP($A817,'Hospitalisation Details'!$A$2:$K$2338,7,FALSE)</f>
        <v>tier - 3</v>
      </c>
      <c r="O817" s="18" t="str">
        <f>VLOOKUP($A817,'Hospitalisation Details'!$A$2:$K$2338,8,FALSE)</f>
        <v>tier - 2</v>
      </c>
      <c r="P817" s="18" t="str">
        <f>VLOOKUP($A817,'Hospitalisation Details'!$A$2:$K$2338,9,FALSE)</f>
        <v>R1013</v>
      </c>
      <c r="Q817" s="43">
        <f>VLOOKUP($A817,'Hospitalisation Details'!$A$2:$K$2338,11,FALSE)</f>
        <v>59</v>
      </c>
    </row>
    <row r="818" spans="1:17" ht="15.75">
      <c r="A818" s="41" t="s">
        <v>1553</v>
      </c>
      <c r="B818" s="39" t="s">
        <v>3147</v>
      </c>
      <c r="C818" s="18">
        <f>VLOOKUP($A818,'Medical Examinations'!$A$1:$J$2336,2,FALSE)</f>
        <v>29.7</v>
      </c>
      <c r="D818" s="18">
        <f>VLOOKUP($A818,'Medical Examinations'!$A$1:$J$2336,3,FALSE)</f>
        <v>7.69</v>
      </c>
      <c r="E818" s="18" t="str">
        <f>VLOOKUP($A818,'Medical Examinations'!$A$1:$J$2336,4,FALSE)</f>
        <v>Yes</v>
      </c>
      <c r="F818" s="18" t="str">
        <f>VLOOKUP($A818,'Medical Examinations'!$A$1:$J$2336,5,FALSE)</f>
        <v>No</v>
      </c>
      <c r="G818" s="18" t="str">
        <f>VLOOKUP($A818,'Medical Examinations'!$A$1:$J$2336,6,FALSE)</f>
        <v>Yes</v>
      </c>
      <c r="H818" s="18">
        <f>VLOOKUP($A818,'Medical Examinations'!$A$1:$J$2336,7,FALSE)</f>
        <v>1</v>
      </c>
      <c r="I818" s="18" t="str">
        <f>VLOOKUP($A818,'Medical Examinations'!$A$1:$J$2336,8,FALSE)</f>
        <v>No</v>
      </c>
      <c r="J818" s="18" t="str">
        <f>VLOOKUP($A818,'Medical Examinations'!$A$1:$J$2336,9,FALSE)</f>
        <v>OverWeight</v>
      </c>
      <c r="K818" s="18" t="str">
        <f>VLOOKUP($A818,'Medical Examinations'!$A$1:$J$2336,10,FALSE)</f>
        <v>Diabetes</v>
      </c>
      <c r="L818" s="18" t="str">
        <f>VLOOKUP($A818,'Hospitalisation Details'!$A$2:$K$2338,10,FALSE)</f>
        <v>1-Sep-1963</v>
      </c>
      <c r="M818" s="40">
        <f>VLOOKUP($A818,'Hospitalisation Details'!$A$2:$K$2338,6,FALSE)</f>
        <v>12925.89</v>
      </c>
      <c r="N818" s="18" t="str">
        <f>VLOOKUP($A818,'Hospitalisation Details'!$A$2:$K$2338,7,FALSE)</f>
        <v>tier - 3</v>
      </c>
      <c r="O818" s="18" t="str">
        <f>VLOOKUP($A818,'Hospitalisation Details'!$A$2:$K$2338,8,FALSE)</f>
        <v>tier - 2</v>
      </c>
      <c r="P818" s="18" t="str">
        <f>VLOOKUP($A818,'Hospitalisation Details'!$A$2:$K$2338,9,FALSE)</f>
        <v>R1013</v>
      </c>
      <c r="Q818" s="43">
        <f>VLOOKUP($A818,'Hospitalisation Details'!$A$2:$K$2338,11,FALSE)</f>
        <v>59</v>
      </c>
    </row>
    <row r="819" spans="1:17" ht="15.75">
      <c r="A819" s="42" t="s">
        <v>1552</v>
      </c>
      <c r="B819" s="6" t="s">
        <v>2677</v>
      </c>
      <c r="C819" s="18">
        <f>VLOOKUP($A819,'Medical Examinations'!$A$1:$J$2336,2,FALSE)</f>
        <v>25.46</v>
      </c>
      <c r="D819" s="18">
        <f>VLOOKUP($A819,'Medical Examinations'!$A$1:$J$2336,3,FALSE)</f>
        <v>8.77</v>
      </c>
      <c r="E819" s="18" t="str">
        <f>VLOOKUP($A819,'Medical Examinations'!$A$1:$J$2336,4,FALSE)</f>
        <v>Yes</v>
      </c>
      <c r="F819" s="18" t="str">
        <f>VLOOKUP($A819,'Medical Examinations'!$A$1:$J$2336,5,FALSE)</f>
        <v>No</v>
      </c>
      <c r="G819" s="18" t="str">
        <f>VLOOKUP($A819,'Medical Examinations'!$A$1:$J$2336,6,FALSE)</f>
        <v>Yes</v>
      </c>
      <c r="H819" s="18">
        <f>VLOOKUP($A819,'Medical Examinations'!$A$1:$J$2336,7,FALSE)</f>
        <v>1</v>
      </c>
      <c r="I819" s="18" t="str">
        <f>VLOOKUP($A819,'Medical Examinations'!$A$1:$J$2336,8,FALSE)</f>
        <v>No</v>
      </c>
      <c r="J819" s="18" t="str">
        <f>VLOOKUP($A819,'Medical Examinations'!$A$1:$J$2336,9,FALSE)</f>
        <v>OverWeight</v>
      </c>
      <c r="K819" s="18" t="str">
        <f>VLOOKUP($A819,'Medical Examinations'!$A$1:$J$2336,10,FALSE)</f>
        <v>Diabetes</v>
      </c>
      <c r="L819" s="18" t="str">
        <f>VLOOKUP($A819,'Hospitalisation Details'!$A$2:$K$2338,10,FALSE)</f>
        <v>16-Aug-1963</v>
      </c>
      <c r="M819" s="40">
        <f>VLOOKUP($A819,'Hospitalisation Details'!$A$2:$K$2338,6,FALSE)</f>
        <v>12913.99</v>
      </c>
      <c r="N819" s="18" t="str">
        <f>VLOOKUP($A819,'Hospitalisation Details'!$A$2:$K$2338,7,FALSE)</f>
        <v>tier - 3</v>
      </c>
      <c r="O819" s="18" t="str">
        <f>VLOOKUP($A819,'Hospitalisation Details'!$A$2:$K$2338,8,FALSE)</f>
        <v>tier - 2</v>
      </c>
      <c r="P819" s="18" t="str">
        <f>VLOOKUP($A819,'Hospitalisation Details'!$A$2:$K$2338,9,FALSE)</f>
        <v>R1016</v>
      </c>
      <c r="Q819" s="43">
        <f>VLOOKUP($A819,'Hospitalisation Details'!$A$2:$K$2338,11,FALSE)</f>
        <v>59</v>
      </c>
    </row>
    <row r="820" spans="1:17" ht="15.75">
      <c r="A820" s="41" t="s">
        <v>1551</v>
      </c>
      <c r="B820" s="39" t="s">
        <v>3148</v>
      </c>
      <c r="C820" s="18">
        <f>VLOOKUP($A820,'Medical Examinations'!$A$1:$J$2336,2,FALSE)</f>
        <v>39.14</v>
      </c>
      <c r="D820" s="18">
        <f>VLOOKUP($A820,'Medical Examinations'!$A$1:$J$2336,3,FALSE)</f>
        <v>4.91</v>
      </c>
      <c r="E820" s="18" t="str">
        <f>VLOOKUP($A820,'Medical Examinations'!$A$1:$J$2336,4,FALSE)</f>
        <v>No</v>
      </c>
      <c r="F820" s="18" t="str">
        <f>VLOOKUP($A820,'Medical Examinations'!$A$1:$J$2336,5,FALSE)</f>
        <v>yes</v>
      </c>
      <c r="G820" s="18" t="str">
        <f>VLOOKUP($A820,'Medical Examinations'!$A$1:$J$2336,6,FALSE)</f>
        <v>No</v>
      </c>
      <c r="H820" s="18">
        <f>VLOOKUP($A820,'Medical Examinations'!$A$1:$J$2336,7,FALSE)</f>
        <v>1</v>
      </c>
      <c r="I820" s="18" t="str">
        <f>VLOOKUP($A820,'Medical Examinations'!$A$1:$J$2336,8,FALSE)</f>
        <v>No</v>
      </c>
      <c r="J820" s="18" t="str">
        <f>VLOOKUP($A820,'Medical Examinations'!$A$1:$J$2336,9,FALSE)</f>
        <v>Obesity</v>
      </c>
      <c r="K820" s="18" t="str">
        <f>VLOOKUP($A820,'Medical Examinations'!$A$1:$J$2336,10,FALSE)</f>
        <v>Normal</v>
      </c>
      <c r="L820" s="18" t="str">
        <f>VLOOKUP($A820,'Hospitalisation Details'!$A$2:$K$2338,10,FALSE)</f>
        <v>9-Jul-2004</v>
      </c>
      <c r="M820" s="40">
        <f>VLOOKUP($A820,'Hospitalisation Details'!$A$2:$K$2338,6,FALSE)</f>
        <v>12890.06</v>
      </c>
      <c r="N820" s="18" t="str">
        <f>VLOOKUP($A820,'Hospitalisation Details'!$A$2:$K$2338,7,FALSE)</f>
        <v>tier - 3</v>
      </c>
      <c r="O820" s="18" t="str">
        <f>VLOOKUP($A820,'Hospitalisation Details'!$A$2:$K$2338,8,FALSE)</f>
        <v>tier - 1</v>
      </c>
      <c r="P820" s="18" t="str">
        <f>VLOOKUP($A820,'Hospitalisation Details'!$A$2:$K$2338,9,FALSE)</f>
        <v>R1019</v>
      </c>
      <c r="Q820" s="43">
        <f>VLOOKUP($A820,'Hospitalisation Details'!$A$2:$K$2338,11,FALSE)</f>
        <v>18</v>
      </c>
    </row>
    <row r="821" spans="1:17" ht="15.75">
      <c r="A821" s="42" t="s">
        <v>1550</v>
      </c>
      <c r="B821" s="6" t="s">
        <v>3149</v>
      </c>
      <c r="C821" s="18">
        <f>VLOOKUP($A821,'Medical Examinations'!$A$1:$J$2336,2,FALSE)</f>
        <v>41.2</v>
      </c>
      <c r="D821" s="18">
        <f>VLOOKUP($A821,'Medical Examinations'!$A$1:$J$2336,3,FALSE)</f>
        <v>4.95</v>
      </c>
      <c r="E821" s="18" t="str">
        <f>VLOOKUP($A821,'Medical Examinations'!$A$1:$J$2336,4,FALSE)</f>
        <v>No</v>
      </c>
      <c r="F821" s="18" t="str">
        <f>VLOOKUP($A821,'Medical Examinations'!$A$1:$J$2336,5,FALSE)</f>
        <v>No</v>
      </c>
      <c r="G821" s="18" t="str">
        <f>VLOOKUP($A821,'Medical Examinations'!$A$1:$J$2336,6,FALSE)</f>
        <v>No</v>
      </c>
      <c r="H821" s="18">
        <f>VLOOKUP($A821,'Medical Examinations'!$A$1:$J$2336,7,FALSE)</f>
        <v>1</v>
      </c>
      <c r="I821" s="18" t="str">
        <f>VLOOKUP($A821,'Medical Examinations'!$A$1:$J$2336,8,FALSE)</f>
        <v>No</v>
      </c>
      <c r="J821" s="18" t="str">
        <f>VLOOKUP($A821,'Medical Examinations'!$A$1:$J$2336,9,FALSE)</f>
        <v>Obesity</v>
      </c>
      <c r="K821" s="18" t="str">
        <f>VLOOKUP($A821,'Medical Examinations'!$A$1:$J$2336,10,FALSE)</f>
        <v>Normal</v>
      </c>
      <c r="L821" s="18" t="str">
        <f>VLOOKUP($A821,'Hospitalisation Details'!$A$2:$K$2338,10,FALSE)</f>
        <v>6-Aug-1984</v>
      </c>
      <c r="M821" s="40">
        <f>VLOOKUP($A821,'Hospitalisation Details'!$A$2:$K$2338,6,FALSE)</f>
        <v>12870.31</v>
      </c>
      <c r="N821" s="18" t="str">
        <f>VLOOKUP($A821,'Hospitalisation Details'!$A$2:$K$2338,7,FALSE)</f>
        <v>tier - 3</v>
      </c>
      <c r="O821" s="18" t="str">
        <f>VLOOKUP($A821,'Hospitalisation Details'!$A$2:$K$2338,8,FALSE)</f>
        <v>tier - 3</v>
      </c>
      <c r="P821" s="18" t="str">
        <f>VLOOKUP($A821,'Hospitalisation Details'!$A$2:$K$2338,9,FALSE)</f>
        <v>R1012</v>
      </c>
      <c r="Q821" s="43">
        <f>VLOOKUP($A821,'Hospitalisation Details'!$A$2:$K$2338,11,FALSE)</f>
        <v>38</v>
      </c>
    </row>
    <row r="822" spans="1:17" ht="15.75">
      <c r="A822" s="41" t="s">
        <v>1549</v>
      </c>
      <c r="B822" s="39" t="s">
        <v>3150</v>
      </c>
      <c r="C822" s="18">
        <f>VLOOKUP($A822,'Medical Examinations'!$A$1:$J$2336,2,FALSE)</f>
        <v>28.81</v>
      </c>
      <c r="D822" s="18">
        <f>VLOOKUP($A822,'Medical Examinations'!$A$1:$J$2336,3,FALSE)</f>
        <v>10.8</v>
      </c>
      <c r="E822" s="18" t="str">
        <f>VLOOKUP($A822,'Medical Examinations'!$A$1:$J$2336,4,FALSE)</f>
        <v>Yes</v>
      </c>
      <c r="F822" s="18" t="str">
        <f>VLOOKUP($A822,'Medical Examinations'!$A$1:$J$2336,5,FALSE)</f>
        <v>No</v>
      </c>
      <c r="G822" s="18" t="str">
        <f>VLOOKUP($A822,'Medical Examinations'!$A$1:$J$2336,6,FALSE)</f>
        <v>Yes</v>
      </c>
      <c r="H822" s="18">
        <f>VLOOKUP($A822,'Medical Examinations'!$A$1:$J$2336,7,FALSE)</f>
        <v>1</v>
      </c>
      <c r="I822" s="18" t="str">
        <f>VLOOKUP($A822,'Medical Examinations'!$A$1:$J$2336,8,FALSE)</f>
        <v>No</v>
      </c>
      <c r="J822" s="18" t="str">
        <f>VLOOKUP($A822,'Medical Examinations'!$A$1:$J$2336,9,FALSE)</f>
        <v>OverWeight</v>
      </c>
      <c r="K822" s="18" t="str">
        <f>VLOOKUP($A822,'Medical Examinations'!$A$1:$J$2336,10,FALSE)</f>
        <v>Diabetes</v>
      </c>
      <c r="L822" s="18" t="str">
        <f>VLOOKUP($A822,'Hospitalisation Details'!$A$2:$K$2338,10,FALSE)</f>
        <v>27-Sep-1963</v>
      </c>
      <c r="M822" s="40">
        <f>VLOOKUP($A822,'Hospitalisation Details'!$A$2:$K$2338,6,FALSE)</f>
        <v>12856.84</v>
      </c>
      <c r="N822" s="18" t="str">
        <f>VLOOKUP($A822,'Hospitalisation Details'!$A$2:$K$2338,7,FALSE)</f>
        <v>tier - 3</v>
      </c>
      <c r="O822" s="18" t="str">
        <f>VLOOKUP($A822,'Hospitalisation Details'!$A$2:$K$2338,8,FALSE)</f>
        <v>tier - 3</v>
      </c>
      <c r="P822" s="18" t="str">
        <f>VLOOKUP($A822,'Hospitalisation Details'!$A$2:$K$2338,9,FALSE)</f>
        <v>R1021</v>
      </c>
      <c r="Q822" s="43">
        <f>VLOOKUP($A822,'Hospitalisation Details'!$A$2:$K$2338,11,FALSE)</f>
        <v>59</v>
      </c>
    </row>
    <row r="823" spans="1:17" ht="15.75">
      <c r="A823" s="42" t="s">
        <v>1548</v>
      </c>
      <c r="B823" s="6" t="s">
        <v>3151</v>
      </c>
      <c r="C823" s="18">
        <f>VLOOKUP($A823,'Medical Examinations'!$A$1:$J$2336,2,FALSE)</f>
        <v>37.409999999999997</v>
      </c>
      <c r="D823" s="18">
        <f>VLOOKUP($A823,'Medical Examinations'!$A$1:$J$2336,3,FALSE)</f>
        <v>7.21</v>
      </c>
      <c r="E823" s="18" t="str">
        <f>VLOOKUP($A823,'Medical Examinations'!$A$1:$J$2336,4,FALSE)</f>
        <v>No</v>
      </c>
      <c r="F823" s="18" t="str">
        <f>VLOOKUP($A823,'Medical Examinations'!$A$1:$J$2336,5,FALSE)</f>
        <v>No</v>
      </c>
      <c r="G823" s="18" t="str">
        <f>VLOOKUP($A823,'Medical Examinations'!$A$1:$J$2336,6,FALSE)</f>
        <v>No</v>
      </c>
      <c r="H823" s="18">
        <f>VLOOKUP($A823,'Medical Examinations'!$A$1:$J$2336,7,FALSE)</f>
        <v>2</v>
      </c>
      <c r="I823" s="18" t="str">
        <f>VLOOKUP($A823,'Medical Examinations'!$A$1:$J$2336,8,FALSE)</f>
        <v>No</v>
      </c>
      <c r="J823" s="18" t="str">
        <f>VLOOKUP($A823,'Medical Examinations'!$A$1:$J$2336,9,FALSE)</f>
        <v>Obesity</v>
      </c>
      <c r="K823" s="18" t="str">
        <f>VLOOKUP($A823,'Medical Examinations'!$A$1:$J$2336,10,FALSE)</f>
        <v>Diabetes</v>
      </c>
      <c r="L823" s="18" t="str">
        <f>VLOOKUP($A823,'Hospitalisation Details'!$A$2:$K$2338,10,FALSE)</f>
        <v>22-Sep-1973</v>
      </c>
      <c r="M823" s="40">
        <f>VLOOKUP($A823,'Hospitalisation Details'!$A$2:$K$2338,6,FALSE)</f>
        <v>12852.37</v>
      </c>
      <c r="N823" s="18" t="str">
        <f>VLOOKUP($A823,'Hospitalisation Details'!$A$2:$K$2338,7,FALSE)</f>
        <v>tier - 3</v>
      </c>
      <c r="O823" s="18" t="str">
        <f>VLOOKUP($A823,'Hospitalisation Details'!$A$2:$K$2338,8,FALSE)</f>
        <v>tier - 1</v>
      </c>
      <c r="P823" s="18" t="str">
        <f>VLOOKUP($A823,'Hospitalisation Details'!$A$2:$K$2338,9,FALSE)</f>
        <v>R1012</v>
      </c>
      <c r="Q823" s="43">
        <f>VLOOKUP($A823,'Hospitalisation Details'!$A$2:$K$2338,11,FALSE)</f>
        <v>49</v>
      </c>
    </row>
    <row r="824" spans="1:17" ht="15.75">
      <c r="A824" s="41" t="s">
        <v>1547</v>
      </c>
      <c r="B824" s="39" t="s">
        <v>3152</v>
      </c>
      <c r="C824" s="18">
        <f>VLOOKUP($A824,'Medical Examinations'!$A$1:$J$2336,2,FALSE)</f>
        <v>52.54</v>
      </c>
      <c r="D824" s="18">
        <f>VLOOKUP($A824,'Medical Examinations'!$A$1:$J$2336,3,FALSE)</f>
        <v>5.12</v>
      </c>
      <c r="E824" s="18" t="str">
        <f>VLOOKUP($A824,'Medical Examinations'!$A$1:$J$2336,4,FALSE)</f>
        <v>No</v>
      </c>
      <c r="F824" s="18" t="str">
        <f>VLOOKUP($A824,'Medical Examinations'!$A$1:$J$2336,5,FALSE)</f>
        <v>No</v>
      </c>
      <c r="G824" s="18" t="str">
        <f>VLOOKUP($A824,'Medical Examinations'!$A$1:$J$2336,6,FALSE)</f>
        <v>Yes</v>
      </c>
      <c r="H824" s="18">
        <f>VLOOKUP($A824,'Medical Examinations'!$A$1:$J$2336,7,FALSE)</f>
        <v>1</v>
      </c>
      <c r="I824" s="18" t="str">
        <f>VLOOKUP($A824,'Medical Examinations'!$A$1:$J$2336,8,FALSE)</f>
        <v>No</v>
      </c>
      <c r="J824" s="18" t="str">
        <f>VLOOKUP($A824,'Medical Examinations'!$A$1:$J$2336,9,FALSE)</f>
        <v>Obesity</v>
      </c>
      <c r="K824" s="18" t="str">
        <f>VLOOKUP($A824,'Medical Examinations'!$A$1:$J$2336,10,FALSE)</f>
        <v>Normal</v>
      </c>
      <c r="L824" s="18" t="str">
        <f>VLOOKUP($A824,'Hospitalisation Details'!$A$2:$K$2338,10,FALSE)</f>
        <v>27-Sep-1993</v>
      </c>
      <c r="M824" s="40">
        <f>VLOOKUP($A824,'Hospitalisation Details'!$A$2:$K$2338,6,FALSE)</f>
        <v>12847.24</v>
      </c>
      <c r="N824" s="18" t="str">
        <f>VLOOKUP($A824,'Hospitalisation Details'!$A$2:$K$2338,7,FALSE)</f>
        <v>tier - 3</v>
      </c>
      <c r="O824" s="18" t="str">
        <f>VLOOKUP($A824,'Hospitalisation Details'!$A$2:$K$2338,8,FALSE)</f>
        <v>tier - 2</v>
      </c>
      <c r="P824" s="18" t="str">
        <f>VLOOKUP($A824,'Hospitalisation Details'!$A$2:$K$2338,9,FALSE)</f>
        <v>R1012</v>
      </c>
      <c r="Q824" s="43">
        <f>VLOOKUP($A824,'Hospitalisation Details'!$A$2:$K$2338,11,FALSE)</f>
        <v>29</v>
      </c>
    </row>
    <row r="825" spans="1:17" ht="15.75" hidden="1">
      <c r="A825" s="42" t="s">
        <v>1546</v>
      </c>
      <c r="B825" s="6" t="s">
        <v>3032</v>
      </c>
      <c r="C825" s="18">
        <f>VLOOKUP($A825,'Medical Examinations'!$A$1:$J$2336,2,FALSE)</f>
        <v>17.29</v>
      </c>
      <c r="D825" s="18">
        <f>VLOOKUP($A825,'Medical Examinations'!$A$1:$J$2336,3,FALSE)</f>
        <v>4.62</v>
      </c>
      <c r="E825" s="18" t="str">
        <f>VLOOKUP($A825,'Medical Examinations'!$A$1:$J$2336,4,FALSE)</f>
        <v>No</v>
      </c>
      <c r="F825" s="18" t="str">
        <f>VLOOKUP($A825,'Medical Examinations'!$A$1:$J$2336,5,FALSE)</f>
        <v>yes</v>
      </c>
      <c r="G825" s="18" t="str">
        <f>VLOOKUP($A825,'Medical Examinations'!$A$1:$J$2336,6,FALSE)</f>
        <v>No</v>
      </c>
      <c r="H825" s="18">
        <f>VLOOKUP($A825,'Medical Examinations'!$A$1:$J$2336,7,FALSE)</f>
        <v>1</v>
      </c>
      <c r="I825" s="18" t="str">
        <f>VLOOKUP($A825,'Medical Examinations'!$A$1:$J$2336,8,FALSE)</f>
        <v>yes</v>
      </c>
      <c r="J825" s="18" t="str">
        <f>VLOOKUP($A825,'Medical Examinations'!$A$1:$J$2336,9,FALSE)</f>
        <v>UnderWeight</v>
      </c>
      <c r="K825" s="18" t="str">
        <f>VLOOKUP($A825,'Medical Examinations'!$A$1:$J$2336,10,FALSE)</f>
        <v>Normal</v>
      </c>
      <c r="L825" s="18" t="str">
        <f>VLOOKUP($A825,'Hospitalisation Details'!$A$2:$K$2338,10,FALSE)</f>
        <v>9-Nov-2004</v>
      </c>
      <c r="M825" s="40">
        <f>VLOOKUP($A825,'Hospitalisation Details'!$A$2:$K$2338,6,FALSE)</f>
        <v>12829.46</v>
      </c>
      <c r="N825" s="18" t="str">
        <f>VLOOKUP($A825,'Hospitalisation Details'!$A$2:$K$2338,7,FALSE)</f>
        <v>tier - 3</v>
      </c>
      <c r="O825" s="18" t="str">
        <f>VLOOKUP($A825,'Hospitalisation Details'!$A$2:$K$2338,8,FALSE)</f>
        <v>tier - 3</v>
      </c>
      <c r="P825" s="18" t="str">
        <f>VLOOKUP($A825,'Hospitalisation Details'!$A$2:$K$2338,9,FALSE)</f>
        <v>R1016</v>
      </c>
      <c r="Q825" s="43">
        <f>VLOOKUP($A825,'Hospitalisation Details'!$A$2:$K$2338,11,FALSE)</f>
        <v>18</v>
      </c>
    </row>
    <row r="826" spans="1:17" ht="15.75">
      <c r="A826" s="41" t="s">
        <v>1545</v>
      </c>
      <c r="B826" s="39" t="s">
        <v>3153</v>
      </c>
      <c r="C826" s="18">
        <f>VLOOKUP($A826,'Medical Examinations'!$A$1:$J$2336,2,FALSE)</f>
        <v>31.74</v>
      </c>
      <c r="D826" s="18">
        <f>VLOOKUP($A826,'Medical Examinations'!$A$1:$J$2336,3,FALSE)</f>
        <v>7.68</v>
      </c>
      <c r="E826" s="18" t="str">
        <f>VLOOKUP($A826,'Medical Examinations'!$A$1:$J$2336,4,FALSE)</f>
        <v>Yes</v>
      </c>
      <c r="F826" s="18" t="str">
        <f>VLOOKUP($A826,'Medical Examinations'!$A$1:$J$2336,5,FALSE)</f>
        <v>No</v>
      </c>
      <c r="G826" s="18" t="str">
        <f>VLOOKUP($A826,'Medical Examinations'!$A$1:$J$2336,6,FALSE)</f>
        <v>No</v>
      </c>
      <c r="H826" s="18">
        <f>VLOOKUP($A826,'Medical Examinations'!$A$1:$J$2336,7,FALSE)</f>
        <v>0</v>
      </c>
      <c r="I826" s="18" t="str">
        <f>VLOOKUP($A826,'Medical Examinations'!$A$1:$J$2336,8,FALSE)</f>
        <v>No</v>
      </c>
      <c r="J826" s="18" t="str">
        <f>VLOOKUP($A826,'Medical Examinations'!$A$1:$J$2336,9,FALSE)</f>
        <v>Obesity</v>
      </c>
      <c r="K826" s="18" t="str">
        <f>VLOOKUP($A826,'Medical Examinations'!$A$1:$J$2336,10,FALSE)</f>
        <v>Diabetes</v>
      </c>
      <c r="L826" s="18" t="str">
        <f>VLOOKUP($A826,'Hospitalisation Details'!$A$2:$K$2338,10,FALSE)</f>
        <v>25-Sep-1967</v>
      </c>
      <c r="M826" s="40">
        <f>VLOOKUP($A826,'Hospitalisation Details'!$A$2:$K$2338,6,FALSE)</f>
        <v>12823.25</v>
      </c>
      <c r="N826" s="18" t="str">
        <f>VLOOKUP($A826,'Hospitalisation Details'!$A$2:$K$2338,7,FALSE)</f>
        <v>tier - 3</v>
      </c>
      <c r="O826" s="18" t="str">
        <f>VLOOKUP($A826,'Hospitalisation Details'!$A$2:$K$2338,8,FALSE)</f>
        <v>tier - 3</v>
      </c>
      <c r="P826" s="18" t="str">
        <f>VLOOKUP($A826,'Hospitalisation Details'!$A$2:$K$2338,9,FALSE)</f>
        <v>R1021</v>
      </c>
      <c r="Q826" s="43">
        <f>VLOOKUP($A826,'Hospitalisation Details'!$A$2:$K$2338,11,FALSE)</f>
        <v>55</v>
      </c>
    </row>
    <row r="827" spans="1:17" ht="15.75">
      <c r="A827" s="42" t="s">
        <v>1544</v>
      </c>
      <c r="B827" s="6" t="s">
        <v>3154</v>
      </c>
      <c r="C827" s="18">
        <f>VLOOKUP($A827,'Medical Examinations'!$A$1:$J$2336,2,FALSE)</f>
        <v>26.504999999999999</v>
      </c>
      <c r="D827" s="18">
        <f>VLOOKUP($A827,'Medical Examinations'!$A$1:$J$2336,3,FALSE)</f>
        <v>6.79</v>
      </c>
      <c r="E827" s="18" t="str">
        <f>VLOOKUP($A827,'Medical Examinations'!$A$1:$J$2336,4,FALSE)</f>
        <v>Yes</v>
      </c>
      <c r="F827" s="18" t="str">
        <f>VLOOKUP($A827,'Medical Examinations'!$A$1:$J$2336,5,FALSE)</f>
        <v>No</v>
      </c>
      <c r="G827" s="18" t="str">
        <f>VLOOKUP($A827,'Medical Examinations'!$A$1:$J$2336,6,FALSE)</f>
        <v>Yes</v>
      </c>
      <c r="H827" s="18">
        <f>VLOOKUP($A827,'Medical Examinations'!$A$1:$J$2336,7,FALSE)</f>
        <v>1</v>
      </c>
      <c r="I827" s="18" t="str">
        <f>VLOOKUP($A827,'Medical Examinations'!$A$1:$J$2336,8,FALSE)</f>
        <v>No</v>
      </c>
      <c r="J827" s="18" t="str">
        <f>VLOOKUP($A827,'Medical Examinations'!$A$1:$J$2336,9,FALSE)</f>
        <v>OverWeight</v>
      </c>
      <c r="K827" s="18" t="str">
        <f>VLOOKUP($A827,'Medical Examinations'!$A$1:$J$2336,10,FALSE)</f>
        <v>Diabetes</v>
      </c>
      <c r="L827" s="18" t="str">
        <f>VLOOKUP($A827,'Hospitalisation Details'!$A$2:$K$2338,10,FALSE)</f>
        <v>20-Jul-1963</v>
      </c>
      <c r="M827" s="40">
        <f>VLOOKUP($A827,'Hospitalisation Details'!$A$2:$K$2338,6,FALSE)</f>
        <v>12815.44</v>
      </c>
      <c r="N827" s="18" t="str">
        <f>VLOOKUP($A827,'Hospitalisation Details'!$A$2:$K$2338,7,FALSE)</f>
        <v>tier - 3</v>
      </c>
      <c r="O827" s="18" t="str">
        <f>VLOOKUP($A827,'Hospitalisation Details'!$A$2:$K$2338,8,FALSE)</f>
        <v>tier - 3</v>
      </c>
      <c r="P827" s="18" t="str">
        <f>VLOOKUP($A827,'Hospitalisation Details'!$A$2:$K$2338,9,FALSE)</f>
        <v>R1024</v>
      </c>
      <c r="Q827" s="43">
        <f>VLOOKUP($A827,'Hospitalisation Details'!$A$2:$K$2338,11,FALSE)</f>
        <v>59</v>
      </c>
    </row>
    <row r="828" spans="1:17" ht="15.75">
      <c r="A828" s="41" t="s">
        <v>1543</v>
      </c>
      <c r="B828" s="39" t="s">
        <v>3155</v>
      </c>
      <c r="C828" s="18">
        <f>VLOOKUP($A828,'Medical Examinations'!$A$1:$J$2336,2,FALSE)</f>
        <v>36.479999999999997</v>
      </c>
      <c r="D828" s="18">
        <f>VLOOKUP($A828,'Medical Examinations'!$A$1:$J$2336,3,FALSE)</f>
        <v>11.09</v>
      </c>
      <c r="E828" s="18" t="str">
        <f>VLOOKUP($A828,'Medical Examinations'!$A$1:$J$2336,4,FALSE)</f>
        <v>No</v>
      </c>
      <c r="F828" s="18" t="str">
        <f>VLOOKUP($A828,'Medical Examinations'!$A$1:$J$2336,5,FALSE)</f>
        <v>No</v>
      </c>
      <c r="G828" s="18" t="str">
        <f>VLOOKUP($A828,'Medical Examinations'!$A$1:$J$2336,6,FALSE)</f>
        <v>No</v>
      </c>
      <c r="H828" s="18">
        <f>VLOOKUP($A828,'Medical Examinations'!$A$1:$J$2336,7,FALSE)</f>
        <v>0</v>
      </c>
      <c r="I828" s="18" t="str">
        <f>VLOOKUP($A828,'Medical Examinations'!$A$1:$J$2336,8,FALSE)</f>
        <v>No</v>
      </c>
      <c r="J828" s="18" t="str">
        <f>VLOOKUP($A828,'Medical Examinations'!$A$1:$J$2336,9,FALSE)</f>
        <v>Obesity</v>
      </c>
      <c r="K828" s="18" t="str">
        <f>VLOOKUP($A828,'Medical Examinations'!$A$1:$J$2336,10,FALSE)</f>
        <v>Diabetes</v>
      </c>
      <c r="L828" s="18" t="str">
        <f>VLOOKUP($A828,'Hospitalisation Details'!$A$2:$K$2338,10,FALSE)</f>
        <v>24-Jul-1978</v>
      </c>
      <c r="M828" s="40">
        <f>VLOOKUP($A828,'Hospitalisation Details'!$A$2:$K$2338,6,FALSE)</f>
        <v>12797.21</v>
      </c>
      <c r="N828" s="18" t="str">
        <f>VLOOKUP($A828,'Hospitalisation Details'!$A$2:$K$2338,7,FALSE)</f>
        <v>tier - 3</v>
      </c>
      <c r="O828" s="18" t="str">
        <f>VLOOKUP($A828,'Hospitalisation Details'!$A$2:$K$2338,8,FALSE)</f>
        <v>tier - 1</v>
      </c>
      <c r="P828" s="18" t="str">
        <f>VLOOKUP($A828,'Hospitalisation Details'!$A$2:$K$2338,9,FALSE)</f>
        <v>R1024</v>
      </c>
      <c r="Q828" s="43">
        <f>VLOOKUP($A828,'Hospitalisation Details'!$A$2:$K$2338,11,FALSE)</f>
        <v>44</v>
      </c>
    </row>
    <row r="829" spans="1:17" ht="15.75">
      <c r="A829" s="42" t="s">
        <v>1542</v>
      </c>
      <c r="B829" s="6" t="s">
        <v>2848</v>
      </c>
      <c r="C829" s="18">
        <f>VLOOKUP($A829,'Medical Examinations'!$A$1:$J$2336,2,FALSE)</f>
        <v>39.159999999999997</v>
      </c>
      <c r="D829" s="18">
        <f>VLOOKUP($A829,'Medical Examinations'!$A$1:$J$2336,3,FALSE)</f>
        <v>5.24</v>
      </c>
      <c r="E829" s="18" t="str">
        <f>VLOOKUP($A829,'Medical Examinations'!$A$1:$J$2336,4,FALSE)</f>
        <v>Yes</v>
      </c>
      <c r="F829" s="18" t="str">
        <f>VLOOKUP($A829,'Medical Examinations'!$A$1:$J$2336,5,FALSE)</f>
        <v>No</v>
      </c>
      <c r="G829" s="18" t="str">
        <f>VLOOKUP($A829,'Medical Examinations'!$A$1:$J$2336,6,FALSE)</f>
        <v>Yes</v>
      </c>
      <c r="H829" s="18">
        <f>VLOOKUP($A829,'Medical Examinations'!$A$1:$J$2336,7,FALSE)</f>
        <v>1</v>
      </c>
      <c r="I829" s="18" t="str">
        <f>VLOOKUP($A829,'Medical Examinations'!$A$1:$J$2336,8,FALSE)</f>
        <v>No</v>
      </c>
      <c r="J829" s="18" t="str">
        <f>VLOOKUP($A829,'Medical Examinations'!$A$1:$J$2336,9,FALSE)</f>
        <v>Obesity</v>
      </c>
      <c r="K829" s="18" t="str">
        <f>VLOOKUP($A829,'Medical Examinations'!$A$1:$J$2336,10,FALSE)</f>
        <v>Normal</v>
      </c>
      <c r="L829" s="18" t="str">
        <f>VLOOKUP($A829,'Hospitalisation Details'!$A$2:$K$2338,10,FALSE)</f>
        <v>29-Oct-1983</v>
      </c>
      <c r="M829" s="40">
        <f>VLOOKUP($A829,'Hospitalisation Details'!$A$2:$K$2338,6,FALSE)</f>
        <v>12788.18</v>
      </c>
      <c r="N829" s="18" t="str">
        <f>VLOOKUP($A829,'Hospitalisation Details'!$A$2:$K$2338,7,FALSE)</f>
        <v>tier - 3</v>
      </c>
      <c r="O829" s="18" t="str">
        <f>VLOOKUP($A829,'Hospitalisation Details'!$A$2:$K$2338,8,FALSE)</f>
        <v>tier - 1</v>
      </c>
      <c r="P829" s="18" t="str">
        <f>VLOOKUP($A829,'Hospitalisation Details'!$A$2:$K$2338,9,FALSE)</f>
        <v>R1026</v>
      </c>
      <c r="Q829" s="43">
        <f>VLOOKUP($A829,'Hospitalisation Details'!$A$2:$K$2338,11,FALSE)</f>
        <v>39</v>
      </c>
    </row>
    <row r="830" spans="1:17" ht="15.75">
      <c r="A830" s="41" t="s">
        <v>1541</v>
      </c>
      <c r="B830" s="39" t="s">
        <v>2864</v>
      </c>
      <c r="C830" s="18">
        <f>VLOOKUP($A830,'Medical Examinations'!$A$1:$J$2336,2,FALSE)</f>
        <v>28.22</v>
      </c>
      <c r="D830" s="18">
        <f>VLOOKUP($A830,'Medical Examinations'!$A$1:$J$2336,3,FALSE)</f>
        <v>7.51</v>
      </c>
      <c r="E830" s="18" t="str">
        <f>VLOOKUP($A830,'Medical Examinations'!$A$1:$J$2336,4,FALSE)</f>
        <v>Yes</v>
      </c>
      <c r="F830" s="18" t="str">
        <f>VLOOKUP($A830,'Medical Examinations'!$A$1:$J$2336,5,FALSE)</f>
        <v>No</v>
      </c>
      <c r="G830" s="18" t="str">
        <f>VLOOKUP($A830,'Medical Examinations'!$A$1:$J$2336,6,FALSE)</f>
        <v>Yes</v>
      </c>
      <c r="H830" s="18">
        <f>VLOOKUP($A830,'Medical Examinations'!$A$1:$J$2336,7,FALSE)</f>
        <v>1</v>
      </c>
      <c r="I830" s="18" t="str">
        <f>VLOOKUP($A830,'Medical Examinations'!$A$1:$J$2336,8,FALSE)</f>
        <v>No</v>
      </c>
      <c r="J830" s="18" t="str">
        <f>VLOOKUP($A830,'Medical Examinations'!$A$1:$J$2336,9,FALSE)</f>
        <v>OverWeight</v>
      </c>
      <c r="K830" s="18" t="str">
        <f>VLOOKUP($A830,'Medical Examinations'!$A$1:$J$2336,10,FALSE)</f>
        <v>Diabetes</v>
      </c>
      <c r="L830" s="18" t="str">
        <f>VLOOKUP($A830,'Hospitalisation Details'!$A$2:$K$2338,10,FALSE)</f>
        <v>5-Dec-1963</v>
      </c>
      <c r="M830" s="40">
        <f>VLOOKUP($A830,'Hospitalisation Details'!$A$2:$K$2338,6,FALSE)</f>
        <v>12788.03</v>
      </c>
      <c r="N830" s="18" t="str">
        <f>VLOOKUP($A830,'Hospitalisation Details'!$A$2:$K$2338,7,FALSE)</f>
        <v>tier - 3</v>
      </c>
      <c r="O830" s="18" t="str">
        <f>VLOOKUP($A830,'Hospitalisation Details'!$A$2:$K$2338,8,FALSE)</f>
        <v>tier - 3</v>
      </c>
      <c r="P830" s="18" t="str">
        <f>VLOOKUP($A830,'Hospitalisation Details'!$A$2:$K$2338,9,FALSE)</f>
        <v>R1025</v>
      </c>
      <c r="Q830" s="43">
        <f>VLOOKUP($A830,'Hospitalisation Details'!$A$2:$K$2338,11,FALSE)</f>
        <v>59</v>
      </c>
    </row>
    <row r="831" spans="1:17" ht="15.75">
      <c r="A831" s="42" t="s">
        <v>1540</v>
      </c>
      <c r="B831" s="6" t="s">
        <v>3156</v>
      </c>
      <c r="C831" s="18">
        <f>VLOOKUP($A831,'Medical Examinations'!$A$1:$J$2336,2,FALSE)</f>
        <v>35</v>
      </c>
      <c r="D831" s="18">
        <f>VLOOKUP($A831,'Medical Examinations'!$A$1:$J$2336,3,FALSE)</f>
        <v>4.13</v>
      </c>
      <c r="E831" s="18" t="str">
        <f>VLOOKUP($A831,'Medical Examinations'!$A$1:$J$2336,4,FALSE)</f>
        <v>No</v>
      </c>
      <c r="F831" s="18" t="str">
        <f>VLOOKUP($A831,'Medical Examinations'!$A$1:$J$2336,5,FALSE)</f>
        <v>No</v>
      </c>
      <c r="G831" s="18" t="str">
        <f>VLOOKUP($A831,'Medical Examinations'!$A$1:$J$2336,6,FALSE)</f>
        <v>No</v>
      </c>
      <c r="H831" s="18">
        <f>VLOOKUP($A831,'Medical Examinations'!$A$1:$J$2336,7,FALSE)</f>
        <v>2</v>
      </c>
      <c r="I831" s="18" t="str">
        <f>VLOOKUP($A831,'Medical Examinations'!$A$1:$J$2336,8,FALSE)</f>
        <v>No</v>
      </c>
      <c r="J831" s="18" t="str">
        <f>VLOOKUP($A831,'Medical Examinations'!$A$1:$J$2336,9,FALSE)</f>
        <v>Obesity</v>
      </c>
      <c r="K831" s="18" t="str">
        <f>VLOOKUP($A831,'Medical Examinations'!$A$1:$J$2336,10,FALSE)</f>
        <v>Normal</v>
      </c>
      <c r="L831" s="18" t="str">
        <f>VLOOKUP($A831,'Hospitalisation Details'!$A$2:$K$2338,10,FALSE)</f>
        <v>7-Oct-1972</v>
      </c>
      <c r="M831" s="40">
        <f>VLOOKUP($A831,'Hospitalisation Details'!$A$2:$K$2338,6,FALSE)</f>
        <v>12776.05</v>
      </c>
      <c r="N831" s="18" t="str">
        <f>VLOOKUP($A831,'Hospitalisation Details'!$A$2:$K$2338,7,FALSE)</f>
        <v>tier - 3</v>
      </c>
      <c r="O831" s="18" t="str">
        <f>VLOOKUP($A831,'Hospitalisation Details'!$A$2:$K$2338,8,FALSE)</f>
        <v>tier - 3</v>
      </c>
      <c r="P831" s="18" t="str">
        <f>VLOOKUP($A831,'Hospitalisation Details'!$A$2:$K$2338,9,FALSE)</f>
        <v>R1026</v>
      </c>
      <c r="Q831" s="43">
        <f>VLOOKUP($A831,'Hospitalisation Details'!$A$2:$K$2338,11,FALSE)</f>
        <v>50</v>
      </c>
    </row>
    <row r="832" spans="1:17" ht="15.75">
      <c r="A832" s="41" t="s">
        <v>1539</v>
      </c>
      <c r="B832" s="39" t="s">
        <v>3157</v>
      </c>
      <c r="C832" s="18">
        <f>VLOOKUP($A832,'Medical Examinations'!$A$1:$J$2336,2,FALSE)</f>
        <v>36.24</v>
      </c>
      <c r="D832" s="18">
        <f>VLOOKUP($A832,'Medical Examinations'!$A$1:$J$2336,3,FALSE)</f>
        <v>8.3800000000000008</v>
      </c>
      <c r="E832" s="18" t="str">
        <f>VLOOKUP($A832,'Medical Examinations'!$A$1:$J$2336,4,FALSE)</f>
        <v>Yes</v>
      </c>
      <c r="F832" s="18" t="str">
        <f>VLOOKUP($A832,'Medical Examinations'!$A$1:$J$2336,5,FALSE)</f>
        <v>No</v>
      </c>
      <c r="G832" s="18" t="str">
        <f>VLOOKUP($A832,'Medical Examinations'!$A$1:$J$2336,6,FALSE)</f>
        <v>No</v>
      </c>
      <c r="H832" s="18">
        <f>VLOOKUP($A832,'Medical Examinations'!$A$1:$J$2336,7,FALSE)</f>
        <v>1</v>
      </c>
      <c r="I832" s="18" t="str">
        <f>VLOOKUP($A832,'Medical Examinations'!$A$1:$J$2336,8,FALSE)</f>
        <v>No</v>
      </c>
      <c r="J832" s="18" t="str">
        <f>VLOOKUP($A832,'Medical Examinations'!$A$1:$J$2336,9,FALSE)</f>
        <v>Obesity</v>
      </c>
      <c r="K832" s="18" t="str">
        <f>VLOOKUP($A832,'Medical Examinations'!$A$1:$J$2336,10,FALSE)</f>
        <v>Diabetes</v>
      </c>
      <c r="L832" s="18" t="str">
        <f>VLOOKUP($A832,'Hospitalisation Details'!$A$2:$K$2338,10,FALSE)</f>
        <v>25-Sep-1975</v>
      </c>
      <c r="M832" s="40">
        <f>VLOOKUP($A832,'Hospitalisation Details'!$A$2:$K$2338,6,FALSE)</f>
        <v>12770.27</v>
      </c>
      <c r="N832" s="18" t="str">
        <f>VLOOKUP($A832,'Hospitalisation Details'!$A$2:$K$2338,7,FALSE)</f>
        <v>tier - 3</v>
      </c>
      <c r="O832" s="18" t="str">
        <f>VLOOKUP($A832,'Hospitalisation Details'!$A$2:$K$2338,8,FALSE)</f>
        <v>tier - 3</v>
      </c>
      <c r="P832" s="18" t="str">
        <f>VLOOKUP($A832,'Hospitalisation Details'!$A$2:$K$2338,9,FALSE)</f>
        <v>R1021</v>
      </c>
      <c r="Q832" s="43">
        <f>VLOOKUP($A832,'Hospitalisation Details'!$A$2:$K$2338,11,FALSE)</f>
        <v>47</v>
      </c>
    </row>
    <row r="833" spans="1:17" ht="15.75">
      <c r="A833" s="42" t="s">
        <v>1538</v>
      </c>
      <c r="B833" s="6" t="s">
        <v>3158</v>
      </c>
      <c r="C833" s="18">
        <f>VLOOKUP($A833,'Medical Examinations'!$A$1:$J$2336,2,FALSE)</f>
        <v>36.954999999999998</v>
      </c>
      <c r="D833" s="18">
        <f>VLOOKUP($A833,'Medical Examinations'!$A$1:$J$2336,3,FALSE)</f>
        <v>8.07</v>
      </c>
      <c r="E833" s="18" t="str">
        <f>VLOOKUP($A833,'Medical Examinations'!$A$1:$J$2336,4,FALSE)</f>
        <v>No</v>
      </c>
      <c r="F833" s="18" t="str">
        <f>VLOOKUP($A833,'Medical Examinations'!$A$1:$J$2336,5,FALSE)</f>
        <v>No</v>
      </c>
      <c r="G833" s="18" t="str">
        <f>VLOOKUP($A833,'Medical Examinations'!$A$1:$J$2336,6,FALSE)</f>
        <v>No</v>
      </c>
      <c r="H833" s="18">
        <f>VLOOKUP($A833,'Medical Examinations'!$A$1:$J$2336,7,FALSE)</f>
        <v>0</v>
      </c>
      <c r="I833" s="18" t="str">
        <f>VLOOKUP($A833,'Medical Examinations'!$A$1:$J$2336,8,FALSE)</f>
        <v>No</v>
      </c>
      <c r="J833" s="18" t="str">
        <f>VLOOKUP($A833,'Medical Examinations'!$A$1:$J$2336,9,FALSE)</f>
        <v>Obesity</v>
      </c>
      <c r="K833" s="18" t="str">
        <f>VLOOKUP($A833,'Medical Examinations'!$A$1:$J$2336,10,FALSE)</f>
        <v>Diabetes</v>
      </c>
      <c r="L833" s="18" t="str">
        <f>VLOOKUP($A833,'Hospitalisation Details'!$A$2:$K$2338,10,FALSE)</f>
        <v>1-Oct-1962</v>
      </c>
      <c r="M833" s="40">
        <f>VLOOKUP($A833,'Hospitalisation Details'!$A$2:$K$2338,6,FALSE)</f>
        <v>12741.17</v>
      </c>
      <c r="N833" s="18" t="str">
        <f>VLOOKUP($A833,'Hospitalisation Details'!$A$2:$K$2338,7,FALSE)</f>
        <v>tier - 3</v>
      </c>
      <c r="O833" s="18" t="str">
        <f>VLOOKUP($A833,'Hospitalisation Details'!$A$2:$K$2338,8,FALSE)</f>
        <v>tier - 1</v>
      </c>
      <c r="P833" s="18" t="str">
        <f>VLOOKUP($A833,'Hospitalisation Details'!$A$2:$K$2338,9,FALSE)</f>
        <v>R1017</v>
      </c>
      <c r="Q833" s="43">
        <f>VLOOKUP($A833,'Hospitalisation Details'!$A$2:$K$2338,11,FALSE)</f>
        <v>60</v>
      </c>
    </row>
    <row r="834" spans="1:17" ht="15.75">
      <c r="A834" s="41" t="s">
        <v>1537</v>
      </c>
      <c r="B834" s="39" t="s">
        <v>3159</v>
      </c>
      <c r="C834" s="18">
        <f>VLOOKUP($A834,'Medical Examinations'!$A$1:$J$2336,2,FALSE)</f>
        <v>29.64</v>
      </c>
      <c r="D834" s="18">
        <f>VLOOKUP($A834,'Medical Examinations'!$A$1:$J$2336,3,FALSE)</f>
        <v>8.9499999999999993</v>
      </c>
      <c r="E834" s="18" t="str">
        <f>VLOOKUP($A834,'Medical Examinations'!$A$1:$J$2336,4,FALSE)</f>
        <v>No</v>
      </c>
      <c r="F834" s="18" t="str">
        <f>VLOOKUP($A834,'Medical Examinations'!$A$1:$J$2336,5,FALSE)</f>
        <v>No</v>
      </c>
      <c r="G834" s="18" t="str">
        <f>VLOOKUP($A834,'Medical Examinations'!$A$1:$J$2336,6,FALSE)</f>
        <v>No</v>
      </c>
      <c r="H834" s="18">
        <f>VLOOKUP($A834,'Medical Examinations'!$A$1:$J$2336,7,FALSE)</f>
        <v>0</v>
      </c>
      <c r="I834" s="18" t="str">
        <f>VLOOKUP($A834,'Medical Examinations'!$A$1:$J$2336,8,FALSE)</f>
        <v>No</v>
      </c>
      <c r="J834" s="18" t="str">
        <f>VLOOKUP($A834,'Medical Examinations'!$A$1:$J$2336,9,FALSE)</f>
        <v>OverWeight</v>
      </c>
      <c r="K834" s="18" t="str">
        <f>VLOOKUP($A834,'Medical Examinations'!$A$1:$J$2336,10,FALSE)</f>
        <v>Diabetes</v>
      </c>
      <c r="L834" s="18" t="str">
        <f>VLOOKUP($A834,'Hospitalisation Details'!$A$2:$K$2338,10,FALSE)</f>
        <v>2-Sep-1962</v>
      </c>
      <c r="M834" s="40">
        <f>VLOOKUP($A834,'Hospitalisation Details'!$A$2:$K$2338,6,FALSE)</f>
        <v>12731</v>
      </c>
      <c r="N834" s="18" t="str">
        <f>VLOOKUP($A834,'Hospitalisation Details'!$A$2:$K$2338,7,FALSE)</f>
        <v>tier - 3</v>
      </c>
      <c r="O834" s="18" t="str">
        <f>VLOOKUP($A834,'Hospitalisation Details'!$A$2:$K$2338,8,FALSE)</f>
        <v>tier - 3</v>
      </c>
      <c r="P834" s="18" t="str">
        <f>VLOOKUP($A834,'Hospitalisation Details'!$A$2:$K$2338,9,FALSE)</f>
        <v>R1016</v>
      </c>
      <c r="Q834" s="43">
        <f>VLOOKUP($A834,'Hospitalisation Details'!$A$2:$K$2338,11,FALSE)</f>
        <v>60</v>
      </c>
    </row>
    <row r="835" spans="1:17" ht="15.75">
      <c r="A835" s="42" t="s">
        <v>1536</v>
      </c>
      <c r="B835" s="6" t="s">
        <v>3160</v>
      </c>
      <c r="C835" s="18">
        <f>VLOOKUP($A835,'Medical Examinations'!$A$1:$J$2336,2,FALSE)</f>
        <v>42.74</v>
      </c>
      <c r="D835" s="18">
        <f>VLOOKUP($A835,'Medical Examinations'!$A$1:$J$2336,3,FALSE)</f>
        <v>6.31</v>
      </c>
      <c r="E835" s="18" t="str">
        <f>VLOOKUP($A835,'Medical Examinations'!$A$1:$J$2336,4,FALSE)</f>
        <v>Yes</v>
      </c>
      <c r="F835" s="18" t="str">
        <f>VLOOKUP($A835,'Medical Examinations'!$A$1:$J$2336,5,FALSE)</f>
        <v>No</v>
      </c>
      <c r="G835" s="18" t="str">
        <f>VLOOKUP($A835,'Medical Examinations'!$A$1:$J$2336,6,FALSE)</f>
        <v>No</v>
      </c>
      <c r="H835" s="18">
        <f>VLOOKUP($A835,'Medical Examinations'!$A$1:$J$2336,7,FALSE)</f>
        <v>1</v>
      </c>
      <c r="I835" s="18" t="str">
        <f>VLOOKUP($A835,'Medical Examinations'!$A$1:$J$2336,8,FALSE)</f>
        <v>No</v>
      </c>
      <c r="J835" s="18" t="str">
        <f>VLOOKUP($A835,'Medical Examinations'!$A$1:$J$2336,9,FALSE)</f>
        <v>Obesity</v>
      </c>
      <c r="K835" s="18" t="str">
        <f>VLOOKUP($A835,'Medical Examinations'!$A$1:$J$2336,10,FALSE)</f>
        <v>Prediabetes</v>
      </c>
      <c r="L835" s="18" t="str">
        <f>VLOOKUP($A835,'Hospitalisation Details'!$A$2:$K$2338,10,FALSE)</f>
        <v>17-Jul-1988</v>
      </c>
      <c r="M835" s="40">
        <f>VLOOKUP($A835,'Hospitalisation Details'!$A$2:$K$2338,6,FALSE)</f>
        <v>12718.21</v>
      </c>
      <c r="N835" s="18" t="str">
        <f>VLOOKUP($A835,'Hospitalisation Details'!$A$2:$K$2338,7,FALSE)</f>
        <v>tier - 3</v>
      </c>
      <c r="O835" s="18" t="str">
        <f>VLOOKUP($A835,'Hospitalisation Details'!$A$2:$K$2338,8,FALSE)</f>
        <v>tier - 1</v>
      </c>
      <c r="P835" s="18" t="str">
        <f>VLOOKUP($A835,'Hospitalisation Details'!$A$2:$K$2338,9,FALSE)</f>
        <v>R1026</v>
      </c>
      <c r="Q835" s="43">
        <f>VLOOKUP($A835,'Hospitalisation Details'!$A$2:$K$2338,11,FALSE)</f>
        <v>34</v>
      </c>
    </row>
    <row r="836" spans="1:17" ht="15.75">
      <c r="A836" s="41" t="s">
        <v>1535</v>
      </c>
      <c r="B836" s="39" t="s">
        <v>3161</v>
      </c>
      <c r="C836" s="18">
        <f>VLOOKUP($A836,'Medical Examinations'!$A$1:$J$2336,2,FALSE)</f>
        <v>36.130000000000003</v>
      </c>
      <c r="D836" s="18">
        <f>VLOOKUP($A836,'Medical Examinations'!$A$1:$J$2336,3,FALSE)</f>
        <v>7.19</v>
      </c>
      <c r="E836" s="18" t="str">
        <f>VLOOKUP($A836,'Medical Examinations'!$A$1:$J$2336,4,FALSE)</f>
        <v>Yes</v>
      </c>
      <c r="F836" s="18" t="str">
        <f>VLOOKUP($A836,'Medical Examinations'!$A$1:$J$2336,5,FALSE)</f>
        <v>No</v>
      </c>
      <c r="G836" s="18" t="str">
        <f>VLOOKUP($A836,'Medical Examinations'!$A$1:$J$2336,6,FALSE)</f>
        <v>No</v>
      </c>
      <c r="H836" s="18">
        <f>VLOOKUP($A836,'Medical Examinations'!$A$1:$J$2336,7,FALSE)</f>
        <v>2</v>
      </c>
      <c r="I836" s="18" t="str">
        <f>VLOOKUP($A836,'Medical Examinations'!$A$1:$J$2336,8,FALSE)</f>
        <v>No</v>
      </c>
      <c r="J836" s="18" t="str">
        <f>VLOOKUP($A836,'Medical Examinations'!$A$1:$J$2336,9,FALSE)</f>
        <v>Obesity</v>
      </c>
      <c r="K836" s="18" t="str">
        <f>VLOOKUP($A836,'Medical Examinations'!$A$1:$J$2336,10,FALSE)</f>
        <v>Diabetes</v>
      </c>
      <c r="L836" s="18" t="str">
        <f>VLOOKUP($A836,'Hospitalisation Details'!$A$2:$K$2338,10,FALSE)</f>
        <v>8-Jul-1970</v>
      </c>
      <c r="M836" s="40">
        <f>VLOOKUP($A836,'Hospitalisation Details'!$A$2:$K$2338,6,FALSE)</f>
        <v>12713</v>
      </c>
      <c r="N836" s="18" t="str">
        <f>VLOOKUP($A836,'Hospitalisation Details'!$A$2:$K$2338,7,FALSE)</f>
        <v>tier - 3</v>
      </c>
      <c r="O836" s="18" t="str">
        <f>VLOOKUP($A836,'Hospitalisation Details'!$A$2:$K$2338,8,FALSE)</f>
        <v>tier - 1</v>
      </c>
      <c r="P836" s="18" t="str">
        <f>VLOOKUP($A836,'Hospitalisation Details'!$A$2:$K$2338,9,FALSE)</f>
        <v>R1011</v>
      </c>
      <c r="Q836" s="43">
        <f>VLOOKUP($A836,'Hospitalisation Details'!$A$2:$K$2338,11,FALSE)</f>
        <v>52</v>
      </c>
    </row>
    <row r="837" spans="1:17" ht="15.75">
      <c r="A837" s="42" t="s">
        <v>1534</v>
      </c>
      <c r="B837" s="6" t="s">
        <v>2599</v>
      </c>
      <c r="C837" s="18">
        <f>VLOOKUP($A837,'Medical Examinations'!$A$1:$J$2336,2,FALSE)</f>
        <v>31.55</v>
      </c>
      <c r="D837" s="18">
        <f>VLOOKUP($A837,'Medical Examinations'!$A$1:$J$2336,3,FALSE)</f>
        <v>6.11</v>
      </c>
      <c r="E837" s="18" t="str">
        <f>VLOOKUP($A837,'Medical Examinations'!$A$1:$J$2336,4,FALSE)</f>
        <v>Yes</v>
      </c>
      <c r="F837" s="18" t="str">
        <f>VLOOKUP($A837,'Medical Examinations'!$A$1:$J$2336,5,FALSE)</f>
        <v>No</v>
      </c>
      <c r="G837" s="18" t="str">
        <f>VLOOKUP($A837,'Medical Examinations'!$A$1:$J$2336,6,FALSE)</f>
        <v>No</v>
      </c>
      <c r="H837" s="18">
        <f>VLOOKUP($A837,'Medical Examinations'!$A$1:$J$2336,7,FALSE)</f>
        <v>1</v>
      </c>
      <c r="I837" s="18" t="str">
        <f>VLOOKUP($A837,'Medical Examinations'!$A$1:$J$2336,8,FALSE)</f>
        <v>No</v>
      </c>
      <c r="J837" s="18" t="str">
        <f>VLOOKUP($A837,'Medical Examinations'!$A$1:$J$2336,9,FALSE)</f>
        <v>Obesity</v>
      </c>
      <c r="K837" s="18" t="str">
        <f>VLOOKUP($A837,'Medical Examinations'!$A$1:$J$2336,10,FALSE)</f>
        <v>Prediabetes</v>
      </c>
      <c r="L837" s="18" t="str">
        <f>VLOOKUP($A837,'Hospitalisation Details'!$A$2:$K$2338,10,FALSE)</f>
        <v>28-Nov-1964</v>
      </c>
      <c r="M837" s="40">
        <f>VLOOKUP($A837,'Hospitalisation Details'!$A$2:$K$2338,6,FALSE)</f>
        <v>12700.63</v>
      </c>
      <c r="N837" s="18" t="str">
        <f>VLOOKUP($A837,'Hospitalisation Details'!$A$2:$K$2338,7,FALSE)</f>
        <v>tier - 3</v>
      </c>
      <c r="O837" s="18" t="str">
        <f>VLOOKUP($A837,'Hospitalisation Details'!$A$2:$K$2338,8,FALSE)</f>
        <v>tier - 3</v>
      </c>
      <c r="P837" s="18" t="str">
        <f>VLOOKUP($A837,'Hospitalisation Details'!$A$2:$K$2338,9,FALSE)</f>
        <v>R1011</v>
      </c>
      <c r="Q837" s="43">
        <f>VLOOKUP($A837,'Hospitalisation Details'!$A$2:$K$2338,11,FALSE)</f>
        <v>58</v>
      </c>
    </row>
    <row r="838" spans="1:17" ht="15.75">
      <c r="A838" s="41" t="s">
        <v>1533</v>
      </c>
      <c r="B838" s="39" t="s">
        <v>3162</v>
      </c>
      <c r="C838" s="18">
        <f>VLOOKUP($A838,'Medical Examinations'!$A$1:$J$2336,2,FALSE)</f>
        <v>52.75</v>
      </c>
      <c r="D838" s="18">
        <f>VLOOKUP($A838,'Medical Examinations'!$A$1:$J$2336,3,FALSE)</f>
        <v>6.02</v>
      </c>
      <c r="E838" s="18" t="str">
        <f>VLOOKUP($A838,'Medical Examinations'!$A$1:$J$2336,4,FALSE)</f>
        <v>No</v>
      </c>
      <c r="F838" s="18" t="str">
        <f>VLOOKUP($A838,'Medical Examinations'!$A$1:$J$2336,5,FALSE)</f>
        <v>No</v>
      </c>
      <c r="G838" s="18" t="str">
        <f>VLOOKUP($A838,'Medical Examinations'!$A$1:$J$2336,6,FALSE)</f>
        <v>No</v>
      </c>
      <c r="H838" s="18">
        <f>VLOOKUP($A838,'Medical Examinations'!$A$1:$J$2336,7,FALSE)</f>
        <v>1</v>
      </c>
      <c r="I838" s="18" t="str">
        <f>VLOOKUP($A838,'Medical Examinations'!$A$1:$J$2336,8,FALSE)</f>
        <v>No</v>
      </c>
      <c r="J838" s="18" t="str">
        <f>VLOOKUP($A838,'Medical Examinations'!$A$1:$J$2336,9,FALSE)</f>
        <v>Obesity</v>
      </c>
      <c r="K838" s="18" t="str">
        <f>VLOOKUP($A838,'Medical Examinations'!$A$1:$J$2336,10,FALSE)</f>
        <v>Prediabetes</v>
      </c>
      <c r="L838" s="18" t="str">
        <f>VLOOKUP($A838,'Hospitalisation Details'!$A$2:$K$2338,10,FALSE)</f>
        <v>7-Jul-1992</v>
      </c>
      <c r="M838" s="40">
        <f>VLOOKUP($A838,'Hospitalisation Details'!$A$2:$K$2338,6,FALSE)</f>
        <v>12699.56</v>
      </c>
      <c r="N838" s="18" t="str">
        <f>VLOOKUP($A838,'Hospitalisation Details'!$A$2:$K$2338,7,FALSE)</f>
        <v>tier - 3</v>
      </c>
      <c r="O838" s="18" t="str">
        <f>VLOOKUP($A838,'Hospitalisation Details'!$A$2:$K$2338,8,FALSE)</f>
        <v>tier - 2</v>
      </c>
      <c r="P838" s="18" t="str">
        <f>VLOOKUP($A838,'Hospitalisation Details'!$A$2:$K$2338,9,FALSE)</f>
        <v>R1011</v>
      </c>
      <c r="Q838" s="43">
        <f>VLOOKUP($A838,'Hospitalisation Details'!$A$2:$K$2338,11,FALSE)</f>
        <v>30</v>
      </c>
    </row>
    <row r="839" spans="1:17" ht="15.75">
      <c r="A839" s="42" t="s">
        <v>1532</v>
      </c>
      <c r="B839" s="6" t="s">
        <v>2976</v>
      </c>
      <c r="C839" s="18">
        <f>VLOOKUP($A839,'Medical Examinations'!$A$1:$J$2336,2,FALSE)</f>
        <v>36.67</v>
      </c>
      <c r="D839" s="18">
        <f>VLOOKUP($A839,'Medical Examinations'!$A$1:$J$2336,3,FALSE)</f>
        <v>11.86</v>
      </c>
      <c r="E839" s="18" t="str">
        <f>VLOOKUP($A839,'Medical Examinations'!$A$1:$J$2336,4,FALSE)</f>
        <v>No</v>
      </c>
      <c r="F839" s="18" t="str">
        <f>VLOOKUP($A839,'Medical Examinations'!$A$1:$J$2336,5,FALSE)</f>
        <v>No</v>
      </c>
      <c r="G839" s="18" t="str">
        <f>VLOOKUP($A839,'Medical Examinations'!$A$1:$J$2336,6,FALSE)</f>
        <v>No</v>
      </c>
      <c r="H839" s="18">
        <f>VLOOKUP($A839,'Medical Examinations'!$A$1:$J$2336,7,FALSE)</f>
        <v>0</v>
      </c>
      <c r="I839" s="18" t="str">
        <f>VLOOKUP($A839,'Medical Examinations'!$A$1:$J$2336,8,FALSE)</f>
        <v>No</v>
      </c>
      <c r="J839" s="18" t="str">
        <f>VLOOKUP($A839,'Medical Examinations'!$A$1:$J$2336,9,FALSE)</f>
        <v>Obesity</v>
      </c>
      <c r="K839" s="18" t="str">
        <f>VLOOKUP($A839,'Medical Examinations'!$A$1:$J$2336,10,FALSE)</f>
        <v>Diabetes</v>
      </c>
      <c r="L839" s="18" t="str">
        <f>VLOOKUP($A839,'Hospitalisation Details'!$A$2:$K$2338,10,FALSE)</f>
        <v>24-Sep-1974</v>
      </c>
      <c r="M839" s="40">
        <f>VLOOKUP($A839,'Hospitalisation Details'!$A$2:$K$2338,6,FALSE)</f>
        <v>12697.48</v>
      </c>
      <c r="N839" s="18" t="str">
        <f>VLOOKUP($A839,'Hospitalisation Details'!$A$2:$K$2338,7,FALSE)</f>
        <v>tier - 3</v>
      </c>
      <c r="O839" s="18" t="str">
        <f>VLOOKUP($A839,'Hospitalisation Details'!$A$2:$K$2338,8,FALSE)</f>
        <v>tier - 3</v>
      </c>
      <c r="P839" s="18" t="str">
        <f>VLOOKUP($A839,'Hospitalisation Details'!$A$2:$K$2338,9,FALSE)</f>
        <v>R1021</v>
      </c>
      <c r="Q839" s="43">
        <f>VLOOKUP($A839,'Hospitalisation Details'!$A$2:$K$2338,11,FALSE)</f>
        <v>48</v>
      </c>
    </row>
    <row r="840" spans="1:17" ht="15.75">
      <c r="A840" s="41" t="s">
        <v>1531</v>
      </c>
      <c r="B840" s="39" t="s">
        <v>3163</v>
      </c>
      <c r="C840" s="18">
        <f>VLOOKUP($A840,'Medical Examinations'!$A$1:$J$2336,2,FALSE)</f>
        <v>38.06</v>
      </c>
      <c r="D840" s="18">
        <f>VLOOKUP($A840,'Medical Examinations'!$A$1:$J$2336,3,FALSE)</f>
        <v>8.25</v>
      </c>
      <c r="E840" s="18" t="str">
        <f>VLOOKUP($A840,'Medical Examinations'!$A$1:$J$2336,4,FALSE)</f>
        <v>No</v>
      </c>
      <c r="F840" s="18" t="str">
        <f>VLOOKUP($A840,'Medical Examinations'!$A$1:$J$2336,5,FALSE)</f>
        <v>No</v>
      </c>
      <c r="G840" s="18" t="str">
        <f>VLOOKUP($A840,'Medical Examinations'!$A$1:$J$2336,6,FALSE)</f>
        <v>No</v>
      </c>
      <c r="H840" s="18">
        <f>VLOOKUP($A840,'Medical Examinations'!$A$1:$J$2336,7,FALSE)</f>
        <v>0</v>
      </c>
      <c r="I840" s="18" t="str">
        <f>VLOOKUP($A840,'Medical Examinations'!$A$1:$J$2336,8,FALSE)</f>
        <v>No</v>
      </c>
      <c r="J840" s="18" t="str">
        <f>VLOOKUP($A840,'Medical Examinations'!$A$1:$J$2336,9,FALSE)</f>
        <v>Obesity</v>
      </c>
      <c r="K840" s="18" t="str">
        <f>VLOOKUP($A840,'Medical Examinations'!$A$1:$J$2336,10,FALSE)</f>
        <v>Diabetes</v>
      </c>
      <c r="L840" s="18" t="str">
        <f>VLOOKUP($A840,'Hospitalisation Details'!$A$2:$K$2338,10,FALSE)</f>
        <v>27-Aug-1962</v>
      </c>
      <c r="M840" s="40">
        <f>VLOOKUP($A840,'Hospitalisation Details'!$A$2:$K$2338,6,FALSE)</f>
        <v>12648.7</v>
      </c>
      <c r="N840" s="18" t="str">
        <f>VLOOKUP($A840,'Hospitalisation Details'!$A$2:$K$2338,7,FALSE)</f>
        <v>tier - 3</v>
      </c>
      <c r="O840" s="18" t="str">
        <f>VLOOKUP($A840,'Hospitalisation Details'!$A$2:$K$2338,8,FALSE)</f>
        <v>tier - 2</v>
      </c>
      <c r="P840" s="18" t="str">
        <f>VLOOKUP($A840,'Hospitalisation Details'!$A$2:$K$2338,9,FALSE)</f>
        <v>R1013</v>
      </c>
      <c r="Q840" s="43">
        <f>VLOOKUP($A840,'Hospitalisation Details'!$A$2:$K$2338,11,FALSE)</f>
        <v>60</v>
      </c>
    </row>
    <row r="841" spans="1:17" ht="15.75">
      <c r="A841" s="42" t="s">
        <v>1530</v>
      </c>
      <c r="B841" s="6" t="s">
        <v>3164</v>
      </c>
      <c r="C841" s="18">
        <f>VLOOKUP($A841,'Medical Examinations'!$A$1:$J$2336,2,FALSE)</f>
        <v>38</v>
      </c>
      <c r="D841" s="18">
        <f>VLOOKUP($A841,'Medical Examinations'!$A$1:$J$2336,3,FALSE)</f>
        <v>8.1300000000000008</v>
      </c>
      <c r="E841" s="18" t="str">
        <f>VLOOKUP($A841,'Medical Examinations'!$A$1:$J$2336,4,FALSE)</f>
        <v>No</v>
      </c>
      <c r="F841" s="18" t="str">
        <f>VLOOKUP($A841,'Medical Examinations'!$A$1:$J$2336,5,FALSE)</f>
        <v>No</v>
      </c>
      <c r="G841" s="18" t="str">
        <f>VLOOKUP($A841,'Medical Examinations'!$A$1:$J$2336,6,FALSE)</f>
        <v>No</v>
      </c>
      <c r="H841" s="18">
        <f>VLOOKUP($A841,'Medical Examinations'!$A$1:$J$2336,7,FALSE)</f>
        <v>0</v>
      </c>
      <c r="I841" s="18" t="str">
        <f>VLOOKUP($A841,'Medical Examinations'!$A$1:$J$2336,8,FALSE)</f>
        <v>No</v>
      </c>
      <c r="J841" s="18" t="str">
        <f>VLOOKUP($A841,'Medical Examinations'!$A$1:$J$2336,9,FALSE)</f>
        <v>Obesity</v>
      </c>
      <c r="K841" s="18" t="str">
        <f>VLOOKUP($A841,'Medical Examinations'!$A$1:$J$2336,10,FALSE)</f>
        <v>Diabetes</v>
      </c>
      <c r="L841" s="18" t="str">
        <f>VLOOKUP($A841,'Hospitalisation Details'!$A$2:$K$2338,10,FALSE)</f>
        <v>14-Sep-1965</v>
      </c>
      <c r="M841" s="40">
        <f>VLOOKUP($A841,'Hospitalisation Details'!$A$2:$K$2338,6,FALSE)</f>
        <v>12646.21</v>
      </c>
      <c r="N841" s="18" t="str">
        <f>VLOOKUP($A841,'Hospitalisation Details'!$A$2:$K$2338,7,FALSE)</f>
        <v>tier - 3</v>
      </c>
      <c r="O841" s="18" t="str">
        <f>VLOOKUP($A841,'Hospitalisation Details'!$A$2:$K$2338,8,FALSE)</f>
        <v>tier - 2</v>
      </c>
      <c r="P841" s="18" t="str">
        <f>VLOOKUP($A841,'Hospitalisation Details'!$A$2:$K$2338,9,FALSE)</f>
        <v>R1011</v>
      </c>
      <c r="Q841" s="43">
        <f>VLOOKUP($A841,'Hospitalisation Details'!$A$2:$K$2338,11,FALSE)</f>
        <v>57</v>
      </c>
    </row>
    <row r="842" spans="1:17" ht="15.75">
      <c r="A842" s="41" t="s">
        <v>1529</v>
      </c>
      <c r="B842" s="39" t="s">
        <v>3165</v>
      </c>
      <c r="C842" s="18">
        <f>VLOOKUP($A842,'Medical Examinations'!$A$1:$J$2336,2,FALSE)</f>
        <v>35.1</v>
      </c>
      <c r="D842" s="18">
        <f>VLOOKUP($A842,'Medical Examinations'!$A$1:$J$2336,3,FALSE)</f>
        <v>10.1</v>
      </c>
      <c r="E842" s="18" t="str">
        <f>VLOOKUP($A842,'Medical Examinations'!$A$1:$J$2336,4,FALSE)</f>
        <v>No</v>
      </c>
      <c r="F842" s="18" t="str">
        <f>VLOOKUP($A842,'Medical Examinations'!$A$1:$J$2336,5,FALSE)</f>
        <v>No</v>
      </c>
      <c r="G842" s="18" t="str">
        <f>VLOOKUP($A842,'Medical Examinations'!$A$1:$J$2336,6,FALSE)</f>
        <v>No</v>
      </c>
      <c r="H842" s="18">
        <f>VLOOKUP($A842,'Medical Examinations'!$A$1:$J$2336,7,FALSE)</f>
        <v>0</v>
      </c>
      <c r="I842" s="18" t="str">
        <f>VLOOKUP($A842,'Medical Examinations'!$A$1:$J$2336,8,FALSE)</f>
        <v>No</v>
      </c>
      <c r="J842" s="18" t="str">
        <f>VLOOKUP($A842,'Medical Examinations'!$A$1:$J$2336,9,FALSE)</f>
        <v>Obesity</v>
      </c>
      <c r="K842" s="18" t="str">
        <f>VLOOKUP($A842,'Medical Examinations'!$A$1:$J$2336,10,FALSE)</f>
        <v>Diabetes</v>
      </c>
      <c r="L842" s="18" t="str">
        <f>VLOOKUP($A842,'Hospitalisation Details'!$A$2:$K$2338,10,FALSE)</f>
        <v>11-Jul-1962</v>
      </c>
      <c r="M842" s="40">
        <f>VLOOKUP($A842,'Hospitalisation Details'!$A$2:$K$2338,6,FALSE)</f>
        <v>12644.59</v>
      </c>
      <c r="N842" s="18" t="str">
        <f>VLOOKUP($A842,'Hospitalisation Details'!$A$2:$K$2338,7,FALSE)</f>
        <v>tier - 3</v>
      </c>
      <c r="O842" s="18" t="str">
        <f>VLOOKUP($A842,'Hospitalisation Details'!$A$2:$K$2338,8,FALSE)</f>
        <v>tier - 2</v>
      </c>
      <c r="P842" s="18" t="str">
        <f>VLOOKUP($A842,'Hospitalisation Details'!$A$2:$K$2338,9,FALSE)</f>
        <v>R1011</v>
      </c>
      <c r="Q842" s="43">
        <f>VLOOKUP($A842,'Hospitalisation Details'!$A$2:$K$2338,11,FALSE)</f>
        <v>60</v>
      </c>
    </row>
    <row r="843" spans="1:17" ht="15.75">
      <c r="A843" s="42" t="s">
        <v>1528</v>
      </c>
      <c r="B843" s="6" t="s">
        <v>3166</v>
      </c>
      <c r="C843" s="18">
        <f>VLOOKUP($A843,'Medical Examinations'!$A$1:$J$2336,2,FALSE)</f>
        <v>33.82</v>
      </c>
      <c r="D843" s="18">
        <f>VLOOKUP($A843,'Medical Examinations'!$A$1:$J$2336,3,FALSE)</f>
        <v>5.89</v>
      </c>
      <c r="E843" s="18" t="str">
        <f>VLOOKUP($A843,'Medical Examinations'!$A$1:$J$2336,4,FALSE)</f>
        <v>Yes</v>
      </c>
      <c r="F843" s="18" t="str">
        <f>VLOOKUP($A843,'Medical Examinations'!$A$1:$J$2336,5,FALSE)</f>
        <v>No</v>
      </c>
      <c r="G843" s="18" t="str">
        <f>VLOOKUP($A843,'Medical Examinations'!$A$1:$J$2336,6,FALSE)</f>
        <v>No</v>
      </c>
      <c r="H843" s="18">
        <f>VLOOKUP($A843,'Medical Examinations'!$A$1:$J$2336,7,FALSE)</f>
        <v>2</v>
      </c>
      <c r="I843" s="18" t="str">
        <f>VLOOKUP($A843,'Medical Examinations'!$A$1:$J$2336,8,FALSE)</f>
        <v>No</v>
      </c>
      <c r="J843" s="18" t="str">
        <f>VLOOKUP($A843,'Medical Examinations'!$A$1:$J$2336,9,FALSE)</f>
        <v>Obesity</v>
      </c>
      <c r="K843" s="18" t="str">
        <f>VLOOKUP($A843,'Medical Examinations'!$A$1:$J$2336,10,FALSE)</f>
        <v>Prediabetes</v>
      </c>
      <c r="L843" s="18" t="str">
        <f>VLOOKUP($A843,'Hospitalisation Details'!$A$2:$K$2338,10,FALSE)</f>
        <v>17-Dec-1966</v>
      </c>
      <c r="M843" s="40">
        <f>VLOOKUP($A843,'Hospitalisation Details'!$A$2:$K$2338,6,FALSE)</f>
        <v>12643.38</v>
      </c>
      <c r="N843" s="18" t="str">
        <f>VLOOKUP($A843,'Hospitalisation Details'!$A$2:$K$2338,7,FALSE)</f>
        <v>tier - 3</v>
      </c>
      <c r="O843" s="18" t="str">
        <f>VLOOKUP($A843,'Hospitalisation Details'!$A$2:$K$2338,8,FALSE)</f>
        <v>tier - 1</v>
      </c>
      <c r="P843" s="18" t="str">
        <f>VLOOKUP($A843,'Hospitalisation Details'!$A$2:$K$2338,9,FALSE)</f>
        <v>R1012</v>
      </c>
      <c r="Q843" s="43">
        <f>VLOOKUP($A843,'Hospitalisation Details'!$A$2:$K$2338,11,FALSE)</f>
        <v>56</v>
      </c>
    </row>
    <row r="844" spans="1:17" ht="15.75">
      <c r="A844" s="41" t="s">
        <v>1527</v>
      </c>
      <c r="B844" s="39" t="s">
        <v>3167</v>
      </c>
      <c r="C844" s="18">
        <f>VLOOKUP($A844,'Medical Examinations'!$A$1:$J$2336,2,FALSE)</f>
        <v>37.43</v>
      </c>
      <c r="D844" s="18">
        <f>VLOOKUP($A844,'Medical Examinations'!$A$1:$J$2336,3,FALSE)</f>
        <v>4.97</v>
      </c>
      <c r="E844" s="18" t="str">
        <f>VLOOKUP($A844,'Medical Examinations'!$A$1:$J$2336,4,FALSE)</f>
        <v>No</v>
      </c>
      <c r="F844" s="18" t="str">
        <f>VLOOKUP($A844,'Medical Examinations'!$A$1:$J$2336,5,FALSE)</f>
        <v>No</v>
      </c>
      <c r="G844" s="18" t="str">
        <f>VLOOKUP($A844,'Medical Examinations'!$A$1:$J$2336,6,FALSE)</f>
        <v>No</v>
      </c>
      <c r="H844" s="18">
        <f>VLOOKUP($A844,'Medical Examinations'!$A$1:$J$2336,7,FALSE)</f>
        <v>2</v>
      </c>
      <c r="I844" s="18" t="str">
        <f>VLOOKUP($A844,'Medical Examinations'!$A$1:$J$2336,8,FALSE)</f>
        <v>No</v>
      </c>
      <c r="J844" s="18" t="str">
        <f>VLOOKUP($A844,'Medical Examinations'!$A$1:$J$2336,9,FALSE)</f>
        <v>Obesity</v>
      </c>
      <c r="K844" s="18" t="str">
        <f>VLOOKUP($A844,'Medical Examinations'!$A$1:$J$2336,10,FALSE)</f>
        <v>Normal</v>
      </c>
      <c r="L844" s="18" t="str">
        <f>VLOOKUP($A844,'Hospitalisation Details'!$A$2:$K$2338,10,FALSE)</f>
        <v>5-Sep-1972</v>
      </c>
      <c r="M844" s="40">
        <f>VLOOKUP($A844,'Hospitalisation Details'!$A$2:$K$2338,6,FALSE)</f>
        <v>12640.24</v>
      </c>
      <c r="N844" s="18" t="str">
        <f>VLOOKUP($A844,'Hospitalisation Details'!$A$2:$K$2338,7,FALSE)</f>
        <v>tier - 3</v>
      </c>
      <c r="O844" s="18" t="str">
        <f>VLOOKUP($A844,'Hospitalisation Details'!$A$2:$K$2338,8,FALSE)</f>
        <v>tier - 1</v>
      </c>
      <c r="P844" s="18" t="str">
        <f>VLOOKUP($A844,'Hospitalisation Details'!$A$2:$K$2338,9,FALSE)</f>
        <v>R1011</v>
      </c>
      <c r="Q844" s="43">
        <f>VLOOKUP($A844,'Hospitalisation Details'!$A$2:$K$2338,11,FALSE)</f>
        <v>50</v>
      </c>
    </row>
    <row r="845" spans="1:17" ht="15.75">
      <c r="A845" s="42" t="s">
        <v>1526</v>
      </c>
      <c r="B845" s="6" t="s">
        <v>2525</v>
      </c>
      <c r="C845" s="18">
        <f>VLOOKUP($A845,'Medical Examinations'!$A$1:$J$2336,2,FALSE)</f>
        <v>30.5</v>
      </c>
      <c r="D845" s="18">
        <f>VLOOKUP($A845,'Medical Examinations'!$A$1:$J$2336,3,FALSE)</f>
        <v>9.9</v>
      </c>
      <c r="E845" s="18" t="str">
        <f>VLOOKUP($A845,'Medical Examinations'!$A$1:$J$2336,4,FALSE)</f>
        <v>No</v>
      </c>
      <c r="F845" s="18" t="str">
        <f>VLOOKUP($A845,'Medical Examinations'!$A$1:$J$2336,5,FALSE)</f>
        <v>No</v>
      </c>
      <c r="G845" s="18" t="str">
        <f>VLOOKUP($A845,'Medical Examinations'!$A$1:$J$2336,6,FALSE)</f>
        <v>No</v>
      </c>
      <c r="H845" s="18">
        <f>VLOOKUP($A845,'Medical Examinations'!$A$1:$J$2336,7,FALSE)</f>
        <v>0</v>
      </c>
      <c r="I845" s="18" t="str">
        <f>VLOOKUP($A845,'Medical Examinations'!$A$1:$J$2336,8,FALSE)</f>
        <v>No</v>
      </c>
      <c r="J845" s="18" t="str">
        <f>VLOOKUP($A845,'Medical Examinations'!$A$1:$J$2336,9,FALSE)</f>
        <v>Obesity</v>
      </c>
      <c r="K845" s="18" t="str">
        <f>VLOOKUP($A845,'Medical Examinations'!$A$1:$J$2336,10,FALSE)</f>
        <v>Diabetes</v>
      </c>
      <c r="L845" s="18" t="str">
        <f>VLOOKUP($A845,'Hospitalisation Details'!$A$2:$K$2338,10,FALSE)</f>
        <v>22-Jul-1962</v>
      </c>
      <c r="M845" s="40">
        <f>VLOOKUP($A845,'Hospitalisation Details'!$A$2:$K$2338,6,FALSE)</f>
        <v>12638.2</v>
      </c>
      <c r="N845" s="18" t="str">
        <f>VLOOKUP($A845,'Hospitalisation Details'!$A$2:$K$2338,7,FALSE)</f>
        <v>tier - 3</v>
      </c>
      <c r="O845" s="18" t="str">
        <f>VLOOKUP($A845,'Hospitalisation Details'!$A$2:$K$2338,8,FALSE)</f>
        <v>tier - 1</v>
      </c>
      <c r="P845" s="18" t="str">
        <f>VLOOKUP($A845,'Hospitalisation Details'!$A$2:$K$2338,9,FALSE)</f>
        <v>R1011</v>
      </c>
      <c r="Q845" s="43">
        <f>VLOOKUP($A845,'Hospitalisation Details'!$A$2:$K$2338,11,FALSE)</f>
        <v>60</v>
      </c>
    </row>
    <row r="846" spans="1:17" ht="15.75">
      <c r="A846" s="41" t="s">
        <v>1525</v>
      </c>
      <c r="B846" s="39" t="s">
        <v>3168</v>
      </c>
      <c r="C846" s="18">
        <f>VLOOKUP($A846,'Medical Examinations'!$A$1:$J$2336,2,FALSE)</f>
        <v>24.53</v>
      </c>
      <c r="D846" s="18">
        <f>VLOOKUP($A846,'Medical Examinations'!$A$1:$J$2336,3,FALSE)</f>
        <v>9.0500000000000007</v>
      </c>
      <c r="E846" s="18" t="str">
        <f>VLOOKUP($A846,'Medical Examinations'!$A$1:$J$2336,4,FALSE)</f>
        <v>No</v>
      </c>
      <c r="F846" s="18" t="str">
        <f>VLOOKUP($A846,'Medical Examinations'!$A$1:$J$2336,5,FALSE)</f>
        <v>No</v>
      </c>
      <c r="G846" s="18" t="str">
        <f>VLOOKUP($A846,'Medical Examinations'!$A$1:$J$2336,6,FALSE)</f>
        <v>No</v>
      </c>
      <c r="H846" s="18">
        <f>VLOOKUP($A846,'Medical Examinations'!$A$1:$J$2336,7,FALSE)</f>
        <v>0</v>
      </c>
      <c r="I846" s="18" t="str">
        <f>VLOOKUP($A846,'Medical Examinations'!$A$1:$J$2336,8,FALSE)</f>
        <v>No</v>
      </c>
      <c r="J846" s="18" t="str">
        <f>VLOOKUP($A846,'Medical Examinations'!$A$1:$J$2336,9,FALSE)</f>
        <v>Healthy Weight</v>
      </c>
      <c r="K846" s="18" t="str">
        <f>VLOOKUP($A846,'Medical Examinations'!$A$1:$J$2336,10,FALSE)</f>
        <v>Diabetes</v>
      </c>
      <c r="L846" s="18" t="str">
        <f>VLOOKUP($A846,'Hospitalisation Details'!$A$2:$K$2338,10,FALSE)</f>
        <v>22-Nov-1962</v>
      </c>
      <c r="M846" s="40">
        <f>VLOOKUP($A846,'Hospitalisation Details'!$A$2:$K$2338,6,FALSE)</f>
        <v>12629.9</v>
      </c>
      <c r="N846" s="18" t="str">
        <f>VLOOKUP($A846,'Hospitalisation Details'!$A$2:$K$2338,7,FALSE)</f>
        <v>tier - 3</v>
      </c>
      <c r="O846" s="18" t="str">
        <f>VLOOKUP($A846,'Hospitalisation Details'!$A$2:$K$2338,8,FALSE)</f>
        <v>tier - 3</v>
      </c>
      <c r="P846" s="18" t="str">
        <f>VLOOKUP($A846,'Hospitalisation Details'!$A$2:$K$2338,9,FALSE)</f>
        <v>R1013</v>
      </c>
      <c r="Q846" s="43">
        <f>VLOOKUP($A846,'Hospitalisation Details'!$A$2:$K$2338,11,FALSE)</f>
        <v>60</v>
      </c>
    </row>
    <row r="847" spans="1:17" ht="15.75">
      <c r="A847" s="42" t="s">
        <v>1524</v>
      </c>
      <c r="B847" s="6" t="s">
        <v>3169</v>
      </c>
      <c r="C847" s="18">
        <f>VLOOKUP($A847,'Medical Examinations'!$A$1:$J$2336,2,FALSE)</f>
        <v>25.74</v>
      </c>
      <c r="D847" s="18">
        <f>VLOOKUP($A847,'Medical Examinations'!$A$1:$J$2336,3,FALSE)</f>
        <v>10.93</v>
      </c>
      <c r="E847" s="18" t="str">
        <f>VLOOKUP($A847,'Medical Examinations'!$A$1:$J$2336,4,FALSE)</f>
        <v>No</v>
      </c>
      <c r="F847" s="18" t="str">
        <f>VLOOKUP($A847,'Medical Examinations'!$A$1:$J$2336,5,FALSE)</f>
        <v>No</v>
      </c>
      <c r="G847" s="18" t="str">
        <f>VLOOKUP($A847,'Medical Examinations'!$A$1:$J$2336,6,FALSE)</f>
        <v>No</v>
      </c>
      <c r="H847" s="18">
        <f>VLOOKUP($A847,'Medical Examinations'!$A$1:$J$2336,7,FALSE)</f>
        <v>0</v>
      </c>
      <c r="I847" s="18" t="str">
        <f>VLOOKUP($A847,'Medical Examinations'!$A$1:$J$2336,8,FALSE)</f>
        <v>No</v>
      </c>
      <c r="J847" s="18" t="str">
        <f>VLOOKUP($A847,'Medical Examinations'!$A$1:$J$2336,9,FALSE)</f>
        <v>OverWeight</v>
      </c>
      <c r="K847" s="18" t="str">
        <f>VLOOKUP($A847,'Medical Examinations'!$A$1:$J$2336,10,FALSE)</f>
        <v>Diabetes</v>
      </c>
      <c r="L847" s="18" t="str">
        <f>VLOOKUP($A847,'Hospitalisation Details'!$A$2:$K$2338,10,FALSE)</f>
        <v>4-Oct-1965</v>
      </c>
      <c r="M847" s="40">
        <f>VLOOKUP($A847,'Hospitalisation Details'!$A$2:$K$2338,6,FALSE)</f>
        <v>12629.17</v>
      </c>
      <c r="N847" s="18" t="str">
        <f>VLOOKUP($A847,'Hospitalisation Details'!$A$2:$K$2338,7,FALSE)</f>
        <v>tier - 3</v>
      </c>
      <c r="O847" s="18" t="str">
        <f>VLOOKUP($A847,'Hospitalisation Details'!$A$2:$K$2338,8,FALSE)</f>
        <v>tier - 1</v>
      </c>
      <c r="P847" s="18" t="str">
        <f>VLOOKUP($A847,'Hospitalisation Details'!$A$2:$K$2338,9,FALSE)</f>
        <v>R1013</v>
      </c>
      <c r="Q847" s="43">
        <f>VLOOKUP($A847,'Hospitalisation Details'!$A$2:$K$2338,11,FALSE)</f>
        <v>57</v>
      </c>
    </row>
    <row r="848" spans="1:17" ht="15.75">
      <c r="A848" s="41" t="s">
        <v>1523</v>
      </c>
      <c r="B848" s="39" t="s">
        <v>3170</v>
      </c>
      <c r="C848" s="18">
        <f>VLOOKUP($A848,'Medical Examinations'!$A$1:$J$2336,2,FALSE)</f>
        <v>34.08</v>
      </c>
      <c r="D848" s="18">
        <f>VLOOKUP($A848,'Medical Examinations'!$A$1:$J$2336,3,FALSE)</f>
        <v>7.58</v>
      </c>
      <c r="E848" s="18" t="str">
        <f>VLOOKUP($A848,'Medical Examinations'!$A$1:$J$2336,4,FALSE)</f>
        <v>Yes</v>
      </c>
      <c r="F848" s="18" t="str">
        <f>VLOOKUP($A848,'Medical Examinations'!$A$1:$J$2336,5,FALSE)</f>
        <v>No</v>
      </c>
      <c r="G848" s="18" t="str">
        <f>VLOOKUP($A848,'Medical Examinations'!$A$1:$J$2336,6,FALSE)</f>
        <v>No</v>
      </c>
      <c r="H848" s="18">
        <f>VLOOKUP($A848,'Medical Examinations'!$A$1:$J$2336,7,FALSE)</f>
        <v>2</v>
      </c>
      <c r="I848" s="18" t="str">
        <f>VLOOKUP($A848,'Medical Examinations'!$A$1:$J$2336,8,FALSE)</f>
        <v>No</v>
      </c>
      <c r="J848" s="18" t="str">
        <f>VLOOKUP($A848,'Medical Examinations'!$A$1:$J$2336,9,FALSE)</f>
        <v>Obesity</v>
      </c>
      <c r="K848" s="18" t="str">
        <f>VLOOKUP($A848,'Medical Examinations'!$A$1:$J$2336,10,FALSE)</f>
        <v>Diabetes</v>
      </c>
      <c r="L848" s="18" t="str">
        <f>VLOOKUP($A848,'Hospitalisation Details'!$A$2:$K$2338,10,FALSE)</f>
        <v>28-Dec-1970</v>
      </c>
      <c r="M848" s="40">
        <f>VLOOKUP($A848,'Hospitalisation Details'!$A$2:$K$2338,6,FALSE)</f>
        <v>12624.74</v>
      </c>
      <c r="N848" s="18" t="str">
        <f>VLOOKUP($A848,'Hospitalisation Details'!$A$2:$K$2338,7,FALSE)</f>
        <v>tier - 3</v>
      </c>
      <c r="O848" s="18" t="str">
        <f>VLOOKUP($A848,'Hospitalisation Details'!$A$2:$K$2338,8,FALSE)</f>
        <v>tier - 1</v>
      </c>
      <c r="P848" s="18" t="str">
        <f>VLOOKUP($A848,'Hospitalisation Details'!$A$2:$K$2338,9,FALSE)</f>
        <v>R1012</v>
      </c>
      <c r="Q848" s="43">
        <f>VLOOKUP($A848,'Hospitalisation Details'!$A$2:$K$2338,11,FALSE)</f>
        <v>52</v>
      </c>
    </row>
    <row r="849" spans="1:17" ht="15.75">
      <c r="A849" s="42" t="s">
        <v>1522</v>
      </c>
      <c r="B849" s="6" t="s">
        <v>3171</v>
      </c>
      <c r="C849" s="18">
        <f>VLOOKUP($A849,'Medical Examinations'!$A$1:$J$2336,2,FALSE)</f>
        <v>31.35</v>
      </c>
      <c r="D849" s="18">
        <f>VLOOKUP($A849,'Medical Examinations'!$A$1:$J$2336,3,FALSE)</f>
        <v>11</v>
      </c>
      <c r="E849" s="18" t="str">
        <f>VLOOKUP($A849,'Medical Examinations'!$A$1:$J$2336,4,FALSE)</f>
        <v>Yes</v>
      </c>
      <c r="F849" s="18" t="str">
        <f>VLOOKUP($A849,'Medical Examinations'!$A$1:$J$2336,5,FALSE)</f>
        <v>No</v>
      </c>
      <c r="G849" s="18" t="str">
        <f>VLOOKUP($A849,'Medical Examinations'!$A$1:$J$2336,6,FALSE)</f>
        <v>Yes</v>
      </c>
      <c r="H849" s="18">
        <f>VLOOKUP($A849,'Medical Examinations'!$A$1:$J$2336,7,FALSE)</f>
        <v>1</v>
      </c>
      <c r="I849" s="18" t="str">
        <f>VLOOKUP($A849,'Medical Examinations'!$A$1:$J$2336,8,FALSE)</f>
        <v>No</v>
      </c>
      <c r="J849" s="18" t="str">
        <f>VLOOKUP($A849,'Medical Examinations'!$A$1:$J$2336,9,FALSE)</f>
        <v>Obesity</v>
      </c>
      <c r="K849" s="18" t="str">
        <f>VLOOKUP($A849,'Medical Examinations'!$A$1:$J$2336,10,FALSE)</f>
        <v>Diabetes</v>
      </c>
      <c r="L849" s="18" t="str">
        <f>VLOOKUP($A849,'Hospitalisation Details'!$A$2:$K$2338,10,FALSE)</f>
        <v>19-Aug-1963</v>
      </c>
      <c r="M849" s="40">
        <f>VLOOKUP($A849,'Hospitalisation Details'!$A$2:$K$2338,6,FALSE)</f>
        <v>12622.18</v>
      </c>
      <c r="N849" s="18" t="str">
        <f>VLOOKUP($A849,'Hospitalisation Details'!$A$2:$K$2338,7,FALSE)</f>
        <v>tier - 3</v>
      </c>
      <c r="O849" s="18" t="str">
        <f>VLOOKUP($A849,'Hospitalisation Details'!$A$2:$K$2338,8,FALSE)</f>
        <v>tier - 1</v>
      </c>
      <c r="P849" s="18" t="str">
        <f>VLOOKUP($A849,'Hospitalisation Details'!$A$2:$K$2338,9,FALSE)</f>
        <v>R1012</v>
      </c>
      <c r="Q849" s="43">
        <f>VLOOKUP($A849,'Hospitalisation Details'!$A$2:$K$2338,11,FALSE)</f>
        <v>59</v>
      </c>
    </row>
    <row r="850" spans="1:17" ht="15.75">
      <c r="A850" s="41" t="s">
        <v>1521</v>
      </c>
      <c r="B850" s="39" t="s">
        <v>3172</v>
      </c>
      <c r="C850" s="18">
        <f>VLOOKUP($A850,'Medical Examinations'!$A$1:$J$2336,2,FALSE)</f>
        <v>26.79</v>
      </c>
      <c r="D850" s="18">
        <f>VLOOKUP($A850,'Medical Examinations'!$A$1:$J$2336,3,FALSE)</f>
        <v>5.0599999999999996</v>
      </c>
      <c r="E850" s="18" t="str">
        <f>VLOOKUP($A850,'Medical Examinations'!$A$1:$J$2336,4,FALSE)</f>
        <v>No</v>
      </c>
      <c r="F850" s="18" t="str">
        <f>VLOOKUP($A850,'Medical Examinations'!$A$1:$J$2336,5,FALSE)</f>
        <v>No</v>
      </c>
      <c r="G850" s="18" t="str">
        <f>VLOOKUP($A850,'Medical Examinations'!$A$1:$J$2336,6,FALSE)</f>
        <v>No</v>
      </c>
      <c r="H850" s="18">
        <f>VLOOKUP($A850,'Medical Examinations'!$A$1:$J$2336,7,FALSE)</f>
        <v>1</v>
      </c>
      <c r="I850" s="18" t="str">
        <f>VLOOKUP($A850,'Medical Examinations'!$A$1:$J$2336,8,FALSE)</f>
        <v>No</v>
      </c>
      <c r="J850" s="18" t="str">
        <f>VLOOKUP($A850,'Medical Examinations'!$A$1:$J$2336,9,FALSE)</f>
        <v>OverWeight</v>
      </c>
      <c r="K850" s="18" t="str">
        <f>VLOOKUP($A850,'Medical Examinations'!$A$1:$J$2336,10,FALSE)</f>
        <v>Normal</v>
      </c>
      <c r="L850" s="18" t="str">
        <f>VLOOKUP($A850,'Hospitalisation Details'!$A$2:$K$2338,10,FALSE)</f>
        <v>18-Nov-1998</v>
      </c>
      <c r="M850" s="40">
        <f>VLOOKUP($A850,'Hospitalisation Details'!$A$2:$K$2338,6,FALSE)</f>
        <v>12609.89</v>
      </c>
      <c r="N850" s="18" t="str">
        <f>VLOOKUP($A850,'Hospitalisation Details'!$A$2:$K$2338,7,FALSE)</f>
        <v>tier - 3</v>
      </c>
      <c r="O850" s="18" t="str">
        <f>VLOOKUP($A850,'Hospitalisation Details'!$A$2:$K$2338,8,FALSE)</f>
        <v>tier - 3</v>
      </c>
      <c r="P850" s="18" t="str">
        <f>VLOOKUP($A850,'Hospitalisation Details'!$A$2:$K$2338,9,FALSE)</f>
        <v>R1012</v>
      </c>
      <c r="Q850" s="43">
        <f>VLOOKUP($A850,'Hospitalisation Details'!$A$2:$K$2338,11,FALSE)</f>
        <v>24</v>
      </c>
    </row>
    <row r="851" spans="1:17" ht="15.75">
      <c r="A851" s="42" t="s">
        <v>1520</v>
      </c>
      <c r="B851" s="6" t="s">
        <v>3173</v>
      </c>
      <c r="C851" s="18">
        <f>VLOOKUP($A851,'Medical Examinations'!$A$1:$J$2336,2,FALSE)</f>
        <v>42.78</v>
      </c>
      <c r="D851" s="18">
        <f>VLOOKUP($A851,'Medical Examinations'!$A$1:$J$2336,3,FALSE)</f>
        <v>6.11</v>
      </c>
      <c r="E851" s="18" t="str">
        <f>VLOOKUP($A851,'Medical Examinations'!$A$1:$J$2336,4,FALSE)</f>
        <v>Yes</v>
      </c>
      <c r="F851" s="18" t="str">
        <f>VLOOKUP($A851,'Medical Examinations'!$A$1:$J$2336,5,FALSE)</f>
        <v>No</v>
      </c>
      <c r="G851" s="18" t="str">
        <f>VLOOKUP($A851,'Medical Examinations'!$A$1:$J$2336,6,FALSE)</f>
        <v>No</v>
      </c>
      <c r="H851" s="18">
        <f>VLOOKUP($A851,'Medical Examinations'!$A$1:$J$2336,7,FALSE)</f>
        <v>1</v>
      </c>
      <c r="I851" s="18" t="str">
        <f>VLOOKUP($A851,'Medical Examinations'!$A$1:$J$2336,8,FALSE)</f>
        <v>No</v>
      </c>
      <c r="J851" s="18" t="str">
        <f>VLOOKUP($A851,'Medical Examinations'!$A$1:$J$2336,9,FALSE)</f>
        <v>Obesity</v>
      </c>
      <c r="K851" s="18" t="str">
        <f>VLOOKUP($A851,'Medical Examinations'!$A$1:$J$2336,10,FALSE)</f>
        <v>Prediabetes</v>
      </c>
      <c r="L851" s="18" t="str">
        <f>VLOOKUP($A851,'Hospitalisation Details'!$A$2:$K$2338,10,FALSE)</f>
        <v>11-Aug-1988</v>
      </c>
      <c r="M851" s="40">
        <f>VLOOKUP($A851,'Hospitalisation Details'!$A$2:$K$2338,6,FALSE)</f>
        <v>12600.46</v>
      </c>
      <c r="N851" s="18" t="str">
        <f>VLOOKUP($A851,'Hospitalisation Details'!$A$2:$K$2338,7,FALSE)</f>
        <v>tier - 3</v>
      </c>
      <c r="O851" s="18" t="str">
        <f>VLOOKUP($A851,'Hospitalisation Details'!$A$2:$K$2338,8,FALSE)</f>
        <v>tier - 1</v>
      </c>
      <c r="P851" s="18" t="str">
        <f>VLOOKUP($A851,'Hospitalisation Details'!$A$2:$K$2338,9,FALSE)</f>
        <v>R1023</v>
      </c>
      <c r="Q851" s="43">
        <f>VLOOKUP($A851,'Hospitalisation Details'!$A$2:$K$2338,11,FALSE)</f>
        <v>34</v>
      </c>
    </row>
    <row r="852" spans="1:17" ht="15.75">
      <c r="A852" s="41" t="s">
        <v>1519</v>
      </c>
      <c r="B852" s="39" t="s">
        <v>3174</v>
      </c>
      <c r="C852" s="18">
        <f>VLOOKUP($A852,'Medical Examinations'!$A$1:$J$2336,2,FALSE)</f>
        <v>46.75</v>
      </c>
      <c r="D852" s="18">
        <f>VLOOKUP($A852,'Medical Examinations'!$A$1:$J$2336,3,FALSE)</f>
        <v>6.66</v>
      </c>
      <c r="E852" s="18" t="str">
        <f>VLOOKUP($A852,'Medical Examinations'!$A$1:$J$2336,4,FALSE)</f>
        <v>Yes</v>
      </c>
      <c r="F852" s="18" t="str">
        <f>VLOOKUP($A852,'Medical Examinations'!$A$1:$J$2336,5,FALSE)</f>
        <v>No</v>
      </c>
      <c r="G852" s="18" t="str">
        <f>VLOOKUP($A852,'Medical Examinations'!$A$1:$J$2336,6,FALSE)</f>
        <v>No</v>
      </c>
      <c r="H852" s="18">
        <f>VLOOKUP($A852,'Medical Examinations'!$A$1:$J$2336,7,FALSE)</f>
        <v>2</v>
      </c>
      <c r="I852" s="18" t="str">
        <f>VLOOKUP($A852,'Medical Examinations'!$A$1:$J$2336,8,FALSE)</f>
        <v>No</v>
      </c>
      <c r="J852" s="18" t="str">
        <f>VLOOKUP($A852,'Medical Examinations'!$A$1:$J$2336,9,FALSE)</f>
        <v>Obesity</v>
      </c>
      <c r="K852" s="18" t="str">
        <f>VLOOKUP($A852,'Medical Examinations'!$A$1:$J$2336,10,FALSE)</f>
        <v>Diabetes</v>
      </c>
      <c r="L852" s="18" t="str">
        <f>VLOOKUP($A852,'Hospitalisation Details'!$A$2:$K$2338,10,FALSE)</f>
        <v>18-Jun-1970</v>
      </c>
      <c r="M852" s="40">
        <f>VLOOKUP($A852,'Hospitalisation Details'!$A$2:$K$2338,6,FALSE)</f>
        <v>12592.53</v>
      </c>
      <c r="N852" s="18" t="str">
        <f>VLOOKUP($A852,'Hospitalisation Details'!$A$2:$K$2338,7,FALSE)</f>
        <v>tier - 3</v>
      </c>
      <c r="O852" s="18" t="str">
        <f>VLOOKUP($A852,'Hospitalisation Details'!$A$2:$K$2338,8,FALSE)</f>
        <v>tier - 2</v>
      </c>
      <c r="P852" s="18" t="str">
        <f>VLOOKUP($A852,'Hospitalisation Details'!$A$2:$K$2338,9,FALSE)</f>
        <v>R1013</v>
      </c>
      <c r="Q852" s="43">
        <f>VLOOKUP($A852,'Hospitalisation Details'!$A$2:$K$2338,11,FALSE)</f>
        <v>52</v>
      </c>
    </row>
    <row r="853" spans="1:17" ht="15.75">
      <c r="A853" s="42" t="s">
        <v>1518</v>
      </c>
      <c r="B853" s="6" t="s">
        <v>3175</v>
      </c>
      <c r="C853" s="18">
        <f>VLOOKUP($A853,'Medical Examinations'!$A$1:$J$2336,2,FALSE)</f>
        <v>32.15</v>
      </c>
      <c r="D853" s="18">
        <f>VLOOKUP($A853,'Medical Examinations'!$A$1:$J$2336,3,FALSE)</f>
        <v>4.0199999999999996</v>
      </c>
      <c r="E853" s="18" t="str">
        <f>VLOOKUP($A853,'Medical Examinations'!$A$1:$J$2336,4,FALSE)</f>
        <v>Yes</v>
      </c>
      <c r="F853" s="18" t="str">
        <f>VLOOKUP($A853,'Medical Examinations'!$A$1:$J$2336,5,FALSE)</f>
        <v>No</v>
      </c>
      <c r="G853" s="18" t="str">
        <f>VLOOKUP($A853,'Medical Examinations'!$A$1:$J$2336,6,FALSE)</f>
        <v>Yes</v>
      </c>
      <c r="H853" s="18">
        <f>VLOOKUP($A853,'Medical Examinations'!$A$1:$J$2336,7,FALSE)</f>
        <v>1</v>
      </c>
      <c r="I853" s="18" t="str">
        <f>VLOOKUP($A853,'Medical Examinations'!$A$1:$J$2336,8,FALSE)</f>
        <v>No</v>
      </c>
      <c r="J853" s="18" t="str">
        <f>VLOOKUP($A853,'Medical Examinations'!$A$1:$J$2336,9,FALSE)</f>
        <v>Obesity</v>
      </c>
      <c r="K853" s="18" t="str">
        <f>VLOOKUP($A853,'Medical Examinations'!$A$1:$J$2336,10,FALSE)</f>
        <v>Normal</v>
      </c>
      <c r="L853" s="18" t="str">
        <f>VLOOKUP($A853,'Hospitalisation Details'!$A$2:$K$2338,10,FALSE)</f>
        <v>26-Nov-1969</v>
      </c>
      <c r="M853" s="40">
        <f>VLOOKUP($A853,'Hospitalisation Details'!$A$2:$K$2338,6,FALSE)</f>
        <v>12579.92</v>
      </c>
      <c r="N853" s="18" t="str">
        <f>VLOOKUP($A853,'Hospitalisation Details'!$A$2:$K$2338,7,FALSE)</f>
        <v>tier - 3</v>
      </c>
      <c r="O853" s="18" t="str">
        <f>VLOOKUP($A853,'Hospitalisation Details'!$A$2:$K$2338,8,FALSE)</f>
        <v>tier - 1</v>
      </c>
      <c r="P853" s="18" t="str">
        <f>VLOOKUP($A853,'Hospitalisation Details'!$A$2:$K$2338,9,FALSE)</f>
        <v>R1025</v>
      </c>
      <c r="Q853" s="43">
        <f>VLOOKUP($A853,'Hospitalisation Details'!$A$2:$K$2338,11,FALSE)</f>
        <v>53</v>
      </c>
    </row>
    <row r="854" spans="1:17" ht="15.75">
      <c r="A854" s="41" t="s">
        <v>1517</v>
      </c>
      <c r="B854" s="39" t="s">
        <v>2556</v>
      </c>
      <c r="C854" s="18">
        <f>VLOOKUP($A854,'Medical Examinations'!$A$1:$J$2336,2,FALSE)</f>
        <v>43.4</v>
      </c>
      <c r="D854" s="18">
        <f>VLOOKUP($A854,'Medical Examinations'!$A$1:$J$2336,3,FALSE)</f>
        <v>8.81</v>
      </c>
      <c r="E854" s="18" t="str">
        <f>VLOOKUP($A854,'Medical Examinations'!$A$1:$J$2336,4,FALSE)</f>
        <v>Yes</v>
      </c>
      <c r="F854" s="18" t="str">
        <f>VLOOKUP($A854,'Medical Examinations'!$A$1:$J$2336,5,FALSE)</f>
        <v>No</v>
      </c>
      <c r="G854" s="18" t="str">
        <f>VLOOKUP($A854,'Medical Examinations'!$A$1:$J$2336,6,FALSE)</f>
        <v>No</v>
      </c>
      <c r="H854" s="18">
        <f>VLOOKUP($A854,'Medical Examinations'!$A$1:$J$2336,7,FALSE)</f>
        <v>2</v>
      </c>
      <c r="I854" s="18" t="str">
        <f>VLOOKUP($A854,'Medical Examinations'!$A$1:$J$2336,8,FALSE)</f>
        <v>No</v>
      </c>
      <c r="J854" s="18" t="str">
        <f>VLOOKUP($A854,'Medical Examinations'!$A$1:$J$2336,9,FALSE)</f>
        <v>Obesity</v>
      </c>
      <c r="K854" s="18" t="str">
        <f>VLOOKUP($A854,'Medical Examinations'!$A$1:$J$2336,10,FALSE)</f>
        <v>Diabetes</v>
      </c>
      <c r="L854" s="18" t="str">
        <f>VLOOKUP($A854,'Hospitalisation Details'!$A$2:$K$2338,10,FALSE)</f>
        <v>28-Nov-1961</v>
      </c>
      <c r="M854" s="40">
        <f>VLOOKUP($A854,'Hospitalisation Details'!$A$2:$K$2338,6,FALSE)</f>
        <v>12574.05</v>
      </c>
      <c r="N854" s="18" t="str">
        <f>VLOOKUP($A854,'Hospitalisation Details'!$A$2:$K$2338,7,FALSE)</f>
        <v>tier - 3</v>
      </c>
      <c r="O854" s="18" t="str">
        <f>VLOOKUP($A854,'Hospitalisation Details'!$A$2:$K$2338,8,FALSE)</f>
        <v>tier - 1</v>
      </c>
      <c r="P854" s="18" t="str">
        <f>VLOOKUP($A854,'Hospitalisation Details'!$A$2:$K$2338,9,FALSE)</f>
        <v>R1011</v>
      </c>
      <c r="Q854" s="43">
        <f>VLOOKUP($A854,'Hospitalisation Details'!$A$2:$K$2338,11,FALSE)</f>
        <v>61</v>
      </c>
    </row>
    <row r="855" spans="1:17" ht="15.75">
      <c r="A855" s="42" t="s">
        <v>1516</v>
      </c>
      <c r="B855" s="6" t="s">
        <v>3176</v>
      </c>
      <c r="C855" s="18">
        <f>VLOOKUP($A855,'Medical Examinations'!$A$1:$J$2336,2,FALSE)</f>
        <v>31.57</v>
      </c>
      <c r="D855" s="18">
        <f>VLOOKUP($A855,'Medical Examinations'!$A$1:$J$2336,3,FALSE)</f>
        <v>7.92</v>
      </c>
      <c r="E855" s="18" t="str">
        <f>VLOOKUP($A855,'Medical Examinations'!$A$1:$J$2336,4,FALSE)</f>
        <v>Yes</v>
      </c>
      <c r="F855" s="18" t="str">
        <f>VLOOKUP($A855,'Medical Examinations'!$A$1:$J$2336,5,FALSE)</f>
        <v>No</v>
      </c>
      <c r="G855" s="18" t="str">
        <f>VLOOKUP($A855,'Medical Examinations'!$A$1:$J$2336,6,FALSE)</f>
        <v>No</v>
      </c>
      <c r="H855" s="18">
        <f>VLOOKUP($A855,'Medical Examinations'!$A$1:$J$2336,7,FALSE)</f>
        <v>2</v>
      </c>
      <c r="I855" s="18" t="str">
        <f>VLOOKUP($A855,'Medical Examinations'!$A$1:$J$2336,8,FALSE)</f>
        <v>No</v>
      </c>
      <c r="J855" s="18" t="str">
        <f>VLOOKUP($A855,'Medical Examinations'!$A$1:$J$2336,9,FALSE)</f>
        <v>Obesity</v>
      </c>
      <c r="K855" s="18" t="str">
        <f>VLOOKUP($A855,'Medical Examinations'!$A$1:$J$2336,10,FALSE)</f>
        <v>Diabetes</v>
      </c>
      <c r="L855" s="18" t="str">
        <f>VLOOKUP($A855,'Hospitalisation Details'!$A$2:$K$2338,10,FALSE)</f>
        <v>28-Nov-1961</v>
      </c>
      <c r="M855" s="40">
        <f>VLOOKUP($A855,'Hospitalisation Details'!$A$2:$K$2338,6,FALSE)</f>
        <v>12557.61</v>
      </c>
      <c r="N855" s="18" t="str">
        <f>VLOOKUP($A855,'Hospitalisation Details'!$A$2:$K$2338,7,FALSE)</f>
        <v>tier - 3</v>
      </c>
      <c r="O855" s="18" t="str">
        <f>VLOOKUP($A855,'Hospitalisation Details'!$A$2:$K$2338,8,FALSE)</f>
        <v>tier - 3</v>
      </c>
      <c r="P855" s="18" t="str">
        <f>VLOOKUP($A855,'Hospitalisation Details'!$A$2:$K$2338,9,FALSE)</f>
        <v>R1013</v>
      </c>
      <c r="Q855" s="43">
        <f>VLOOKUP($A855,'Hospitalisation Details'!$A$2:$K$2338,11,FALSE)</f>
        <v>61</v>
      </c>
    </row>
    <row r="856" spans="1:17" ht="15.75">
      <c r="A856" s="41" t="s">
        <v>1515</v>
      </c>
      <c r="B856" s="39" t="s">
        <v>3177</v>
      </c>
      <c r="C856" s="18">
        <f>VLOOKUP($A856,'Medical Examinations'!$A$1:$J$2336,2,FALSE)</f>
        <v>24.32</v>
      </c>
      <c r="D856" s="18">
        <f>VLOOKUP($A856,'Medical Examinations'!$A$1:$J$2336,3,FALSE)</f>
        <v>7.48</v>
      </c>
      <c r="E856" s="18" t="str">
        <f>VLOOKUP($A856,'Medical Examinations'!$A$1:$J$2336,4,FALSE)</f>
        <v>No</v>
      </c>
      <c r="F856" s="18" t="str">
        <f>VLOOKUP($A856,'Medical Examinations'!$A$1:$J$2336,5,FALSE)</f>
        <v>No</v>
      </c>
      <c r="G856" s="18" t="str">
        <f>VLOOKUP($A856,'Medical Examinations'!$A$1:$J$2336,6,FALSE)</f>
        <v>No</v>
      </c>
      <c r="H856" s="18">
        <f>VLOOKUP($A856,'Medical Examinations'!$A$1:$J$2336,7,FALSE)</f>
        <v>0</v>
      </c>
      <c r="I856" s="18" t="str">
        <f>VLOOKUP($A856,'Medical Examinations'!$A$1:$J$2336,8,FALSE)</f>
        <v>No</v>
      </c>
      <c r="J856" s="18" t="str">
        <f>VLOOKUP($A856,'Medical Examinations'!$A$1:$J$2336,9,FALSE)</f>
        <v>Healthy Weight</v>
      </c>
      <c r="K856" s="18" t="str">
        <f>VLOOKUP($A856,'Medical Examinations'!$A$1:$J$2336,10,FALSE)</f>
        <v>Diabetes</v>
      </c>
      <c r="L856" s="18" t="str">
        <f>VLOOKUP($A856,'Hospitalisation Details'!$A$2:$K$2338,10,FALSE)</f>
        <v>16-Oct-1962</v>
      </c>
      <c r="M856" s="40">
        <f>VLOOKUP($A856,'Hospitalisation Details'!$A$2:$K$2338,6,FALSE)</f>
        <v>12523.6</v>
      </c>
      <c r="N856" s="18" t="str">
        <f>VLOOKUP($A856,'Hospitalisation Details'!$A$2:$K$2338,7,FALSE)</f>
        <v>tier - 3</v>
      </c>
      <c r="O856" s="18" t="str">
        <f>VLOOKUP($A856,'Hospitalisation Details'!$A$2:$K$2338,8,FALSE)</f>
        <v>tier - 3</v>
      </c>
      <c r="P856" s="18" t="str">
        <f>VLOOKUP($A856,'Hospitalisation Details'!$A$2:$K$2338,9,FALSE)</f>
        <v>R1012</v>
      </c>
      <c r="Q856" s="43">
        <f>VLOOKUP($A856,'Hospitalisation Details'!$A$2:$K$2338,11,FALSE)</f>
        <v>60</v>
      </c>
    </row>
    <row r="857" spans="1:17" ht="15.75">
      <c r="A857" s="42" t="s">
        <v>1514</v>
      </c>
      <c r="B857" s="6" t="s">
        <v>3178</v>
      </c>
      <c r="C857" s="18">
        <f>VLOOKUP($A857,'Medical Examinations'!$A$1:$J$2336,2,FALSE)</f>
        <v>31.07</v>
      </c>
      <c r="D857" s="18">
        <f>VLOOKUP($A857,'Medical Examinations'!$A$1:$J$2336,3,FALSE)</f>
        <v>4.62</v>
      </c>
      <c r="E857" s="18" t="str">
        <f>VLOOKUP($A857,'Medical Examinations'!$A$1:$J$2336,4,FALSE)</f>
        <v>Yes</v>
      </c>
      <c r="F857" s="18" t="str">
        <f>VLOOKUP($A857,'Medical Examinations'!$A$1:$J$2336,5,FALSE)</f>
        <v>No</v>
      </c>
      <c r="G857" s="18" t="str">
        <f>VLOOKUP($A857,'Medical Examinations'!$A$1:$J$2336,6,FALSE)</f>
        <v>No</v>
      </c>
      <c r="H857" s="18">
        <f>VLOOKUP($A857,'Medical Examinations'!$A$1:$J$2336,7,FALSE)</f>
        <v>2</v>
      </c>
      <c r="I857" s="18" t="str">
        <f>VLOOKUP($A857,'Medical Examinations'!$A$1:$J$2336,8,FALSE)</f>
        <v>No</v>
      </c>
      <c r="J857" s="18" t="str">
        <f>VLOOKUP($A857,'Medical Examinations'!$A$1:$J$2336,9,FALSE)</f>
        <v>Obesity</v>
      </c>
      <c r="K857" s="18" t="str">
        <f>VLOOKUP($A857,'Medical Examinations'!$A$1:$J$2336,10,FALSE)</f>
        <v>Normal</v>
      </c>
      <c r="L857" s="18" t="str">
        <f>VLOOKUP($A857,'Hospitalisation Details'!$A$2:$K$2338,10,FALSE)</f>
        <v>12-Jul-1966</v>
      </c>
      <c r="M857" s="40">
        <f>VLOOKUP($A857,'Hospitalisation Details'!$A$2:$K$2338,6,FALSE)</f>
        <v>12499.88</v>
      </c>
      <c r="N857" s="18" t="str">
        <f>VLOOKUP($A857,'Hospitalisation Details'!$A$2:$K$2338,7,FALSE)</f>
        <v>tier - 3</v>
      </c>
      <c r="O857" s="18" t="str">
        <f>VLOOKUP($A857,'Hospitalisation Details'!$A$2:$K$2338,8,FALSE)</f>
        <v>tier - 2</v>
      </c>
      <c r="P857" s="18" t="str">
        <f>VLOOKUP($A857,'Hospitalisation Details'!$A$2:$K$2338,9,FALSE)</f>
        <v>R1012</v>
      </c>
      <c r="Q857" s="43">
        <f>VLOOKUP($A857,'Hospitalisation Details'!$A$2:$K$2338,11,FALSE)</f>
        <v>56</v>
      </c>
    </row>
    <row r="858" spans="1:17" ht="15.75">
      <c r="A858" s="41" t="s">
        <v>1513</v>
      </c>
      <c r="B858" s="39" t="s">
        <v>3179</v>
      </c>
      <c r="C858" s="18">
        <f>VLOOKUP($A858,'Medical Examinations'!$A$1:$J$2336,2,FALSE)</f>
        <v>35.814999999999998</v>
      </c>
      <c r="D858" s="18">
        <f>VLOOKUP($A858,'Medical Examinations'!$A$1:$J$2336,3,FALSE)</f>
        <v>8.4700000000000006</v>
      </c>
      <c r="E858" s="18" t="str">
        <f>VLOOKUP($A858,'Medical Examinations'!$A$1:$J$2336,4,FALSE)</f>
        <v>No</v>
      </c>
      <c r="F858" s="18" t="str">
        <f>VLOOKUP($A858,'Medical Examinations'!$A$1:$J$2336,5,FALSE)</f>
        <v>No</v>
      </c>
      <c r="G858" s="18" t="str">
        <f>VLOOKUP($A858,'Medical Examinations'!$A$1:$J$2336,6,FALSE)</f>
        <v>No</v>
      </c>
      <c r="H858" s="18">
        <f>VLOOKUP($A858,'Medical Examinations'!$A$1:$J$2336,7,FALSE)</f>
        <v>0</v>
      </c>
      <c r="I858" s="18" t="str">
        <f>VLOOKUP($A858,'Medical Examinations'!$A$1:$J$2336,8,FALSE)</f>
        <v>No</v>
      </c>
      <c r="J858" s="18" t="str">
        <f>VLOOKUP($A858,'Medical Examinations'!$A$1:$J$2336,9,FALSE)</f>
        <v>Obesity</v>
      </c>
      <c r="K858" s="18" t="str">
        <f>VLOOKUP($A858,'Medical Examinations'!$A$1:$J$2336,10,FALSE)</f>
        <v>Diabetes</v>
      </c>
      <c r="L858" s="18" t="str">
        <f>VLOOKUP($A858,'Hospitalisation Details'!$A$2:$K$2338,10,FALSE)</f>
        <v>3-Dec-1968</v>
      </c>
      <c r="M858" s="40">
        <f>VLOOKUP($A858,'Hospitalisation Details'!$A$2:$K$2338,6,FALSE)</f>
        <v>12495.29</v>
      </c>
      <c r="N858" s="18" t="str">
        <f>VLOOKUP($A858,'Hospitalisation Details'!$A$2:$K$2338,7,FALSE)</f>
        <v>tier - 3</v>
      </c>
      <c r="O858" s="18" t="str">
        <f>VLOOKUP($A858,'Hospitalisation Details'!$A$2:$K$2338,8,FALSE)</f>
        <v>tier - 3</v>
      </c>
      <c r="P858" s="18" t="str">
        <f>VLOOKUP($A858,'Hospitalisation Details'!$A$2:$K$2338,9,FALSE)</f>
        <v>R1012</v>
      </c>
      <c r="Q858" s="43">
        <f>VLOOKUP($A858,'Hospitalisation Details'!$A$2:$K$2338,11,FALSE)</f>
        <v>54</v>
      </c>
    </row>
    <row r="859" spans="1:17" ht="15.75">
      <c r="A859" s="42" t="s">
        <v>1512</v>
      </c>
      <c r="B859" s="6" t="s">
        <v>3180</v>
      </c>
      <c r="C859" s="18">
        <f>VLOOKUP($A859,'Medical Examinations'!$A$1:$J$2336,2,FALSE)</f>
        <v>40.81</v>
      </c>
      <c r="D859" s="18">
        <f>VLOOKUP($A859,'Medical Examinations'!$A$1:$J$2336,3,FALSE)</f>
        <v>10.58</v>
      </c>
      <c r="E859" s="18" t="str">
        <f>VLOOKUP($A859,'Medical Examinations'!$A$1:$J$2336,4,FALSE)</f>
        <v>Yes</v>
      </c>
      <c r="F859" s="18" t="str">
        <f>VLOOKUP($A859,'Medical Examinations'!$A$1:$J$2336,5,FALSE)</f>
        <v>No</v>
      </c>
      <c r="G859" s="18" t="str">
        <f>VLOOKUP($A859,'Medical Examinations'!$A$1:$J$2336,6,FALSE)</f>
        <v>No</v>
      </c>
      <c r="H859" s="18">
        <f>VLOOKUP($A859,'Medical Examinations'!$A$1:$J$2336,7,FALSE)</f>
        <v>0</v>
      </c>
      <c r="I859" s="18" t="str">
        <f>VLOOKUP($A859,'Medical Examinations'!$A$1:$J$2336,8,FALSE)</f>
        <v>No</v>
      </c>
      <c r="J859" s="18" t="str">
        <f>VLOOKUP($A859,'Medical Examinations'!$A$1:$J$2336,9,FALSE)</f>
        <v>Obesity</v>
      </c>
      <c r="K859" s="18" t="str">
        <f>VLOOKUP($A859,'Medical Examinations'!$A$1:$J$2336,10,FALSE)</f>
        <v>Diabetes</v>
      </c>
      <c r="L859" s="18" t="str">
        <f>VLOOKUP($A859,'Hospitalisation Details'!$A$2:$K$2338,10,FALSE)</f>
        <v>1-Sep-1967</v>
      </c>
      <c r="M859" s="40">
        <f>VLOOKUP($A859,'Hospitalisation Details'!$A$2:$K$2338,6,FALSE)</f>
        <v>12485.8</v>
      </c>
      <c r="N859" s="18" t="str">
        <f>VLOOKUP($A859,'Hospitalisation Details'!$A$2:$K$2338,7,FALSE)</f>
        <v>tier - 3</v>
      </c>
      <c r="O859" s="18" t="str">
        <f>VLOOKUP($A859,'Hospitalisation Details'!$A$2:$K$2338,8,FALSE)</f>
        <v>tier - 3</v>
      </c>
      <c r="P859" s="18" t="str">
        <f>VLOOKUP($A859,'Hospitalisation Details'!$A$2:$K$2338,9,FALSE)</f>
        <v>R1013</v>
      </c>
      <c r="Q859" s="43">
        <f>VLOOKUP($A859,'Hospitalisation Details'!$A$2:$K$2338,11,FALSE)</f>
        <v>55</v>
      </c>
    </row>
    <row r="860" spans="1:17" ht="15.75">
      <c r="A860" s="41" t="s">
        <v>1511</v>
      </c>
      <c r="B860" s="39" t="s">
        <v>3181</v>
      </c>
      <c r="C860" s="18">
        <f>VLOOKUP($A860,'Medical Examinations'!$A$1:$J$2336,2,FALSE)</f>
        <v>24.605</v>
      </c>
      <c r="D860" s="18">
        <f>VLOOKUP($A860,'Medical Examinations'!$A$1:$J$2336,3,FALSE)</f>
        <v>7.48</v>
      </c>
      <c r="E860" s="18" t="str">
        <f>VLOOKUP($A860,'Medical Examinations'!$A$1:$J$2336,4,FALSE)</f>
        <v>No</v>
      </c>
      <c r="F860" s="18" t="str">
        <f>VLOOKUP($A860,'Medical Examinations'!$A$1:$J$2336,5,FALSE)</f>
        <v>No</v>
      </c>
      <c r="G860" s="18" t="str">
        <f>VLOOKUP($A860,'Medical Examinations'!$A$1:$J$2336,6,FALSE)</f>
        <v>No</v>
      </c>
      <c r="H860" s="18">
        <f>VLOOKUP($A860,'Medical Examinations'!$A$1:$J$2336,7,FALSE)</f>
        <v>0</v>
      </c>
      <c r="I860" s="18" t="str">
        <f>VLOOKUP($A860,'Medical Examinations'!$A$1:$J$2336,8,FALSE)</f>
        <v>No</v>
      </c>
      <c r="J860" s="18" t="str">
        <f>VLOOKUP($A860,'Medical Examinations'!$A$1:$J$2336,9,FALSE)</f>
        <v>Healthy Weight</v>
      </c>
      <c r="K860" s="18" t="str">
        <f>VLOOKUP($A860,'Medical Examinations'!$A$1:$J$2336,10,FALSE)</f>
        <v>Diabetes</v>
      </c>
      <c r="L860" s="18" t="str">
        <f>VLOOKUP($A860,'Hospitalisation Details'!$A$2:$K$2338,10,FALSE)</f>
        <v>12-Nov-1968</v>
      </c>
      <c r="M860" s="40">
        <f>VLOOKUP($A860,'Hospitalisation Details'!$A$2:$K$2338,6,FALSE)</f>
        <v>12479.71</v>
      </c>
      <c r="N860" s="18" t="str">
        <f>VLOOKUP($A860,'Hospitalisation Details'!$A$2:$K$2338,7,FALSE)</f>
        <v>tier - 3</v>
      </c>
      <c r="O860" s="18" t="str">
        <f>VLOOKUP($A860,'Hospitalisation Details'!$A$2:$K$2338,8,FALSE)</f>
        <v>tier - 3</v>
      </c>
      <c r="P860" s="18" t="str">
        <f>VLOOKUP($A860,'Hospitalisation Details'!$A$2:$K$2338,9,FALSE)</f>
        <v>R1012</v>
      </c>
      <c r="Q860" s="43">
        <f>VLOOKUP($A860,'Hospitalisation Details'!$A$2:$K$2338,11,FALSE)</f>
        <v>54</v>
      </c>
    </row>
    <row r="861" spans="1:17" ht="15.75">
      <c r="A861" s="42" t="s">
        <v>1510</v>
      </c>
      <c r="B861" s="6" t="s">
        <v>3182</v>
      </c>
      <c r="C861" s="18">
        <f>VLOOKUP($A861,'Medical Examinations'!$A$1:$J$2336,2,FALSE)</f>
        <v>21.47</v>
      </c>
      <c r="D861" s="18">
        <f>VLOOKUP($A861,'Medical Examinations'!$A$1:$J$2336,3,FALSE)</f>
        <v>7.82</v>
      </c>
      <c r="E861" s="18" t="str">
        <f>VLOOKUP($A861,'Medical Examinations'!$A$1:$J$2336,4,FALSE)</f>
        <v>No</v>
      </c>
      <c r="F861" s="18" t="str">
        <f>VLOOKUP($A861,'Medical Examinations'!$A$1:$J$2336,5,FALSE)</f>
        <v>No</v>
      </c>
      <c r="G861" s="18" t="str">
        <f>VLOOKUP($A861,'Medical Examinations'!$A$1:$J$2336,6,FALSE)</f>
        <v>No</v>
      </c>
      <c r="H861" s="18">
        <f>VLOOKUP($A861,'Medical Examinations'!$A$1:$J$2336,7,FALSE)</f>
        <v>0</v>
      </c>
      <c r="I861" s="18" t="str">
        <f>VLOOKUP($A861,'Medical Examinations'!$A$1:$J$2336,8,FALSE)</f>
        <v>No</v>
      </c>
      <c r="J861" s="18" t="str">
        <f>VLOOKUP($A861,'Medical Examinations'!$A$1:$J$2336,9,FALSE)</f>
        <v>Healthy Weight</v>
      </c>
      <c r="K861" s="18" t="str">
        <f>VLOOKUP($A861,'Medical Examinations'!$A$1:$J$2336,10,FALSE)</f>
        <v>Diabetes</v>
      </c>
      <c r="L861" s="18" t="str">
        <f>VLOOKUP($A861,'Hospitalisation Details'!$A$2:$K$2338,10,FALSE)</f>
        <v>26-Nov-1968</v>
      </c>
      <c r="M861" s="40">
        <f>VLOOKUP($A861,'Hospitalisation Details'!$A$2:$K$2338,6,FALSE)</f>
        <v>12475.35</v>
      </c>
      <c r="N861" s="18" t="str">
        <f>VLOOKUP($A861,'Hospitalisation Details'!$A$2:$K$2338,7,FALSE)</f>
        <v>tier - 3</v>
      </c>
      <c r="O861" s="18" t="str">
        <f>VLOOKUP($A861,'Hospitalisation Details'!$A$2:$K$2338,8,FALSE)</f>
        <v>tier - 1</v>
      </c>
      <c r="P861" s="18" t="str">
        <f>VLOOKUP($A861,'Hospitalisation Details'!$A$2:$K$2338,9,FALSE)</f>
        <v>R1012</v>
      </c>
      <c r="Q861" s="43">
        <f>VLOOKUP($A861,'Hospitalisation Details'!$A$2:$K$2338,11,FALSE)</f>
        <v>54</v>
      </c>
    </row>
    <row r="862" spans="1:17" ht="15.75">
      <c r="A862" s="41" t="s">
        <v>1509</v>
      </c>
      <c r="B862" s="39" t="s">
        <v>3183</v>
      </c>
      <c r="C862" s="18">
        <f>VLOOKUP($A862,'Medical Examinations'!$A$1:$J$2336,2,FALSE)</f>
        <v>52.89</v>
      </c>
      <c r="D862" s="18">
        <f>VLOOKUP($A862,'Medical Examinations'!$A$1:$J$2336,3,FALSE)</f>
        <v>4.96</v>
      </c>
      <c r="E862" s="18" t="str">
        <f>VLOOKUP($A862,'Medical Examinations'!$A$1:$J$2336,4,FALSE)</f>
        <v>Yes</v>
      </c>
      <c r="F862" s="18" t="str">
        <f>VLOOKUP($A862,'Medical Examinations'!$A$1:$J$2336,5,FALSE)</f>
        <v>No</v>
      </c>
      <c r="G862" s="18" t="str">
        <f>VLOOKUP($A862,'Medical Examinations'!$A$1:$J$2336,6,FALSE)</f>
        <v>No</v>
      </c>
      <c r="H862" s="18">
        <f>VLOOKUP($A862,'Medical Examinations'!$A$1:$J$2336,7,FALSE)</f>
        <v>1</v>
      </c>
      <c r="I862" s="18" t="str">
        <f>VLOOKUP($A862,'Medical Examinations'!$A$1:$J$2336,8,FALSE)</f>
        <v>No</v>
      </c>
      <c r="J862" s="18" t="str">
        <f>VLOOKUP($A862,'Medical Examinations'!$A$1:$J$2336,9,FALSE)</f>
        <v>Obesity</v>
      </c>
      <c r="K862" s="18" t="str">
        <f>VLOOKUP($A862,'Medical Examinations'!$A$1:$J$2336,10,FALSE)</f>
        <v>Normal</v>
      </c>
      <c r="L862" s="18" t="str">
        <f>VLOOKUP($A862,'Hospitalisation Details'!$A$2:$K$2338,10,FALSE)</f>
        <v>9-Aug-1995</v>
      </c>
      <c r="M862" s="40">
        <f>VLOOKUP($A862,'Hospitalisation Details'!$A$2:$K$2338,6,FALSE)</f>
        <v>12452.25</v>
      </c>
      <c r="N862" s="18" t="str">
        <f>VLOOKUP($A862,'Hospitalisation Details'!$A$2:$K$2338,7,FALSE)</f>
        <v>tier - 3</v>
      </c>
      <c r="O862" s="18" t="str">
        <f>VLOOKUP($A862,'Hospitalisation Details'!$A$2:$K$2338,8,FALSE)</f>
        <v>tier - 3</v>
      </c>
      <c r="P862" s="18" t="str">
        <f>VLOOKUP($A862,'Hospitalisation Details'!$A$2:$K$2338,9,FALSE)</f>
        <v>R1012</v>
      </c>
      <c r="Q862" s="43">
        <f>VLOOKUP($A862,'Hospitalisation Details'!$A$2:$K$2338,11,FALSE)</f>
        <v>27</v>
      </c>
    </row>
    <row r="863" spans="1:17" ht="15.75">
      <c r="A863" s="42" t="s">
        <v>1508</v>
      </c>
      <c r="B863" s="6" t="s">
        <v>3184</v>
      </c>
      <c r="C863" s="18">
        <f>VLOOKUP($A863,'Medical Examinations'!$A$1:$J$2336,2,FALSE)</f>
        <v>32.965000000000003</v>
      </c>
      <c r="D863" s="18">
        <f>VLOOKUP($A863,'Medical Examinations'!$A$1:$J$2336,3,FALSE)</f>
        <v>6.15</v>
      </c>
      <c r="E863" s="18" t="str">
        <f>VLOOKUP($A863,'Medical Examinations'!$A$1:$J$2336,4,FALSE)</f>
        <v>Yes</v>
      </c>
      <c r="F863" s="18" t="str">
        <f>VLOOKUP($A863,'Medical Examinations'!$A$1:$J$2336,5,FALSE)</f>
        <v>No</v>
      </c>
      <c r="G863" s="18" t="str">
        <f>VLOOKUP($A863,'Medical Examinations'!$A$1:$J$2336,6,FALSE)</f>
        <v>No</v>
      </c>
      <c r="H863" s="18">
        <f>VLOOKUP($A863,'Medical Examinations'!$A$1:$J$2336,7,FALSE)</f>
        <v>1</v>
      </c>
      <c r="I863" s="18" t="str">
        <f>VLOOKUP($A863,'Medical Examinations'!$A$1:$J$2336,8,FALSE)</f>
        <v>No</v>
      </c>
      <c r="J863" s="18" t="str">
        <f>VLOOKUP($A863,'Medical Examinations'!$A$1:$J$2336,9,FALSE)</f>
        <v>Obesity</v>
      </c>
      <c r="K863" s="18" t="str">
        <f>VLOOKUP($A863,'Medical Examinations'!$A$1:$J$2336,10,FALSE)</f>
        <v>Prediabetes</v>
      </c>
      <c r="L863" s="18" t="str">
        <f>VLOOKUP($A863,'Hospitalisation Details'!$A$2:$K$2338,10,FALSE)</f>
        <v>4-Aug-1964</v>
      </c>
      <c r="M863" s="40">
        <f>VLOOKUP($A863,'Hospitalisation Details'!$A$2:$K$2338,6,FALSE)</f>
        <v>12430.95</v>
      </c>
      <c r="N863" s="18" t="str">
        <f>VLOOKUP($A863,'Hospitalisation Details'!$A$2:$K$2338,7,FALSE)</f>
        <v>tier - 3</v>
      </c>
      <c r="O863" s="18" t="str">
        <f>VLOOKUP($A863,'Hospitalisation Details'!$A$2:$K$2338,8,FALSE)</f>
        <v>tier - 3</v>
      </c>
      <c r="P863" s="18" t="str">
        <f>VLOOKUP($A863,'Hospitalisation Details'!$A$2:$K$2338,9,FALSE)</f>
        <v>R1024</v>
      </c>
      <c r="Q863" s="43">
        <f>VLOOKUP($A863,'Hospitalisation Details'!$A$2:$K$2338,11,FALSE)</f>
        <v>58</v>
      </c>
    </row>
    <row r="864" spans="1:17" ht="15.75">
      <c r="A864" s="41" t="s">
        <v>1507</v>
      </c>
      <c r="B864" s="39" t="s">
        <v>3185</v>
      </c>
      <c r="C864" s="18">
        <f>VLOOKUP($A864,'Medical Examinations'!$A$1:$J$2336,2,FALSE)</f>
        <v>36.799999999999997</v>
      </c>
      <c r="D864" s="18">
        <f>VLOOKUP($A864,'Medical Examinations'!$A$1:$J$2336,3,FALSE)</f>
        <v>4.62</v>
      </c>
      <c r="E864" s="18" t="str">
        <f>VLOOKUP($A864,'Medical Examinations'!$A$1:$J$2336,4,FALSE)</f>
        <v>No</v>
      </c>
      <c r="F864" s="18" t="str">
        <f>VLOOKUP($A864,'Medical Examinations'!$A$1:$J$2336,5,FALSE)</f>
        <v>No</v>
      </c>
      <c r="G864" s="18" t="str">
        <f>VLOOKUP($A864,'Medical Examinations'!$A$1:$J$2336,6,FALSE)</f>
        <v>Yes</v>
      </c>
      <c r="H864" s="18">
        <f>VLOOKUP($A864,'Medical Examinations'!$A$1:$J$2336,7,FALSE)</f>
        <v>1</v>
      </c>
      <c r="I864" s="18" t="str">
        <f>VLOOKUP($A864,'Medical Examinations'!$A$1:$J$2336,8,FALSE)</f>
        <v>No</v>
      </c>
      <c r="J864" s="18" t="str">
        <f>VLOOKUP($A864,'Medical Examinations'!$A$1:$J$2336,9,FALSE)</f>
        <v>Obesity</v>
      </c>
      <c r="K864" s="18" t="str">
        <f>VLOOKUP($A864,'Medical Examinations'!$A$1:$J$2336,10,FALSE)</f>
        <v>Normal</v>
      </c>
      <c r="L864" s="18" t="str">
        <f>VLOOKUP($A864,'Hospitalisation Details'!$A$2:$K$2338,10,FALSE)</f>
        <v>14-Jul-1979</v>
      </c>
      <c r="M864" s="40">
        <f>VLOOKUP($A864,'Hospitalisation Details'!$A$2:$K$2338,6,FALSE)</f>
        <v>12408.29</v>
      </c>
      <c r="N864" s="18" t="str">
        <f>VLOOKUP($A864,'Hospitalisation Details'!$A$2:$K$2338,7,FALSE)</f>
        <v>tier - 3</v>
      </c>
      <c r="O864" s="18" t="str">
        <f>VLOOKUP($A864,'Hospitalisation Details'!$A$2:$K$2338,8,FALSE)</f>
        <v>tier - 1</v>
      </c>
      <c r="P864" s="18" t="str">
        <f>VLOOKUP($A864,'Hospitalisation Details'!$A$2:$K$2338,9,FALSE)</f>
        <v>R1022</v>
      </c>
      <c r="Q864" s="43">
        <f>VLOOKUP($A864,'Hospitalisation Details'!$A$2:$K$2338,11,FALSE)</f>
        <v>43</v>
      </c>
    </row>
    <row r="865" spans="1:17" ht="15.75">
      <c r="A865" s="42" t="s">
        <v>1506</v>
      </c>
      <c r="B865" s="6" t="s">
        <v>3186</v>
      </c>
      <c r="C865" s="18">
        <f>VLOOKUP($A865,'Medical Examinations'!$A$1:$J$2336,2,FALSE)</f>
        <v>34.299999999999997</v>
      </c>
      <c r="D865" s="18">
        <f>VLOOKUP($A865,'Medical Examinations'!$A$1:$J$2336,3,FALSE)</f>
        <v>4.87</v>
      </c>
      <c r="E865" s="18" t="str">
        <f>VLOOKUP($A865,'Medical Examinations'!$A$1:$J$2336,4,FALSE)</f>
        <v>No</v>
      </c>
      <c r="F865" s="18" t="str">
        <f>VLOOKUP($A865,'Medical Examinations'!$A$1:$J$2336,5,FALSE)</f>
        <v>No</v>
      </c>
      <c r="G865" s="18" t="str">
        <f>VLOOKUP($A865,'Medical Examinations'!$A$1:$J$2336,6,FALSE)</f>
        <v>No</v>
      </c>
      <c r="H865" s="18">
        <f>VLOOKUP($A865,'Medical Examinations'!$A$1:$J$2336,7,FALSE)</f>
        <v>2</v>
      </c>
      <c r="I865" s="18" t="str">
        <f>VLOOKUP($A865,'Medical Examinations'!$A$1:$J$2336,8,FALSE)</f>
        <v>No</v>
      </c>
      <c r="J865" s="18" t="str">
        <f>VLOOKUP($A865,'Medical Examinations'!$A$1:$J$2336,9,FALSE)</f>
        <v>Obesity</v>
      </c>
      <c r="K865" s="18" t="str">
        <f>VLOOKUP($A865,'Medical Examinations'!$A$1:$J$2336,10,FALSE)</f>
        <v>Normal</v>
      </c>
      <c r="L865" s="18" t="str">
        <f>VLOOKUP($A865,'Hospitalisation Details'!$A$2:$K$2338,10,FALSE)</f>
        <v>21-Aug-1972</v>
      </c>
      <c r="M865" s="40">
        <f>VLOOKUP($A865,'Hospitalisation Details'!$A$2:$K$2338,6,FALSE)</f>
        <v>12407.3</v>
      </c>
      <c r="N865" s="18" t="str">
        <f>VLOOKUP($A865,'Hospitalisation Details'!$A$2:$K$2338,7,FALSE)</f>
        <v>tier - 3</v>
      </c>
      <c r="O865" s="18" t="str">
        <f>VLOOKUP($A865,'Hospitalisation Details'!$A$2:$K$2338,8,FALSE)</f>
        <v>tier - 2</v>
      </c>
      <c r="P865" s="18" t="str">
        <f>VLOOKUP($A865,'Hospitalisation Details'!$A$2:$K$2338,9,FALSE)</f>
        <v>R1021</v>
      </c>
      <c r="Q865" s="43">
        <f>VLOOKUP($A865,'Hospitalisation Details'!$A$2:$K$2338,11,FALSE)</f>
        <v>50</v>
      </c>
    </row>
    <row r="866" spans="1:17" ht="15.75">
      <c r="A866" s="41" t="s">
        <v>1505</v>
      </c>
      <c r="B866" s="39" t="s">
        <v>3187</v>
      </c>
      <c r="C866" s="18">
        <f>VLOOKUP($A866,'Medical Examinations'!$A$1:$J$2336,2,FALSE)</f>
        <v>35.244999999999997</v>
      </c>
      <c r="D866" s="18">
        <f>VLOOKUP($A866,'Medical Examinations'!$A$1:$J$2336,3,FALSE)</f>
        <v>4.63</v>
      </c>
      <c r="E866" s="18" t="str">
        <f>VLOOKUP($A866,'Medical Examinations'!$A$1:$J$2336,4,FALSE)</f>
        <v>No</v>
      </c>
      <c r="F866" s="18" t="str">
        <f>VLOOKUP($A866,'Medical Examinations'!$A$1:$J$2336,5,FALSE)</f>
        <v>No</v>
      </c>
      <c r="G866" s="18" t="str">
        <f>VLOOKUP($A866,'Medical Examinations'!$A$1:$J$2336,6,FALSE)</f>
        <v>No</v>
      </c>
      <c r="H866" s="18">
        <f>VLOOKUP($A866,'Medical Examinations'!$A$1:$J$2336,7,FALSE)</f>
        <v>0</v>
      </c>
      <c r="I866" s="18" t="str">
        <f>VLOOKUP($A866,'Medical Examinations'!$A$1:$J$2336,8,FALSE)</f>
        <v>No</v>
      </c>
      <c r="J866" s="18" t="str">
        <f>VLOOKUP($A866,'Medical Examinations'!$A$1:$J$2336,9,FALSE)</f>
        <v>Obesity</v>
      </c>
      <c r="K866" s="18" t="str">
        <f>VLOOKUP($A866,'Medical Examinations'!$A$1:$J$2336,10,FALSE)</f>
        <v>Normal</v>
      </c>
      <c r="L866" s="18" t="str">
        <f>VLOOKUP($A866,'Hospitalisation Details'!$A$2:$K$2338,10,FALSE)</f>
        <v>29-Dec-1989</v>
      </c>
      <c r="M866" s="40">
        <f>VLOOKUP($A866,'Hospitalisation Details'!$A$2:$K$2338,6,FALSE)</f>
        <v>12404.88</v>
      </c>
      <c r="N866" s="18" t="str">
        <f>VLOOKUP($A866,'Hospitalisation Details'!$A$2:$K$2338,7,FALSE)</f>
        <v>tier - 3</v>
      </c>
      <c r="O866" s="18" t="str">
        <f>VLOOKUP($A866,'Hospitalisation Details'!$A$2:$K$2338,8,FALSE)</f>
        <v>tier - 3</v>
      </c>
      <c r="P866" s="18" t="str">
        <f>VLOOKUP($A866,'Hospitalisation Details'!$A$2:$K$2338,9,FALSE)</f>
        <v>R1016</v>
      </c>
      <c r="Q866" s="43">
        <f>VLOOKUP($A866,'Hospitalisation Details'!$A$2:$K$2338,11,FALSE)</f>
        <v>33</v>
      </c>
    </row>
    <row r="867" spans="1:17" ht="15.75">
      <c r="A867" s="42" t="s">
        <v>1504</v>
      </c>
      <c r="B867" s="6" t="s">
        <v>3188</v>
      </c>
      <c r="C867" s="18">
        <f>VLOOKUP($A867,'Medical Examinations'!$A$1:$J$2336,2,FALSE)</f>
        <v>26.23</v>
      </c>
      <c r="D867" s="18">
        <f>VLOOKUP($A867,'Medical Examinations'!$A$1:$J$2336,3,FALSE)</f>
        <v>11.93</v>
      </c>
      <c r="E867" s="18" t="str">
        <f>VLOOKUP($A867,'Medical Examinations'!$A$1:$J$2336,4,FALSE)</f>
        <v>No</v>
      </c>
      <c r="F867" s="18" t="str">
        <f>VLOOKUP($A867,'Medical Examinations'!$A$1:$J$2336,5,FALSE)</f>
        <v>No</v>
      </c>
      <c r="G867" s="18" t="str">
        <f>VLOOKUP($A867,'Medical Examinations'!$A$1:$J$2336,6,FALSE)</f>
        <v>No</v>
      </c>
      <c r="H867" s="18">
        <f>VLOOKUP($A867,'Medical Examinations'!$A$1:$J$2336,7,FALSE)</f>
        <v>0</v>
      </c>
      <c r="I867" s="18" t="str">
        <f>VLOOKUP($A867,'Medical Examinations'!$A$1:$J$2336,8,FALSE)</f>
        <v>No</v>
      </c>
      <c r="J867" s="18" t="str">
        <f>VLOOKUP($A867,'Medical Examinations'!$A$1:$J$2336,9,FALSE)</f>
        <v>OverWeight</v>
      </c>
      <c r="K867" s="18" t="str">
        <f>VLOOKUP($A867,'Medical Examinations'!$A$1:$J$2336,10,FALSE)</f>
        <v>Diabetes</v>
      </c>
      <c r="L867" s="18" t="str">
        <f>VLOOKUP($A867,'Hospitalisation Details'!$A$2:$K$2338,10,FALSE)</f>
        <v>26-Sep-1962</v>
      </c>
      <c r="M867" s="40">
        <f>VLOOKUP($A867,'Hospitalisation Details'!$A$2:$K$2338,6,FALSE)</f>
        <v>12369.89</v>
      </c>
      <c r="N867" s="18" t="str">
        <f>VLOOKUP($A867,'Hospitalisation Details'!$A$2:$K$2338,7,FALSE)</f>
        <v>tier - 3</v>
      </c>
      <c r="O867" s="18" t="str">
        <f>VLOOKUP($A867,'Hospitalisation Details'!$A$2:$K$2338,8,FALSE)</f>
        <v>tier - 2</v>
      </c>
      <c r="P867" s="18" t="str">
        <f>VLOOKUP($A867,'Hospitalisation Details'!$A$2:$K$2338,9,FALSE)</f>
        <v>R1024</v>
      </c>
      <c r="Q867" s="43">
        <f>VLOOKUP($A867,'Hospitalisation Details'!$A$2:$K$2338,11,FALSE)</f>
        <v>60</v>
      </c>
    </row>
    <row r="868" spans="1:17" ht="15.75">
      <c r="A868" s="41" t="s">
        <v>1503</v>
      </c>
      <c r="B868" s="39" t="s">
        <v>3189</v>
      </c>
      <c r="C868" s="18">
        <f>VLOOKUP($A868,'Medical Examinations'!$A$1:$J$2336,2,FALSE)</f>
        <v>36.1</v>
      </c>
      <c r="D868" s="18">
        <f>VLOOKUP($A868,'Medical Examinations'!$A$1:$J$2336,3,FALSE)</f>
        <v>5.65</v>
      </c>
      <c r="E868" s="18" t="str">
        <f>VLOOKUP($A868,'Medical Examinations'!$A$1:$J$2336,4,FALSE)</f>
        <v>Yes</v>
      </c>
      <c r="F868" s="18" t="str">
        <f>VLOOKUP($A868,'Medical Examinations'!$A$1:$J$2336,5,FALSE)</f>
        <v>No</v>
      </c>
      <c r="G868" s="18" t="str">
        <f>VLOOKUP($A868,'Medical Examinations'!$A$1:$J$2336,6,FALSE)</f>
        <v>No</v>
      </c>
      <c r="H868" s="18">
        <f>VLOOKUP($A868,'Medical Examinations'!$A$1:$J$2336,7,FALSE)</f>
        <v>2</v>
      </c>
      <c r="I868" s="18" t="str">
        <f>VLOOKUP($A868,'Medical Examinations'!$A$1:$J$2336,8,FALSE)</f>
        <v>No</v>
      </c>
      <c r="J868" s="18" t="str">
        <f>VLOOKUP($A868,'Medical Examinations'!$A$1:$J$2336,9,FALSE)</f>
        <v>Obesity</v>
      </c>
      <c r="K868" s="18" t="str">
        <f>VLOOKUP($A868,'Medical Examinations'!$A$1:$J$2336,10,FALSE)</f>
        <v>Normal</v>
      </c>
      <c r="L868" s="18" t="str">
        <f>VLOOKUP($A868,'Hospitalisation Details'!$A$2:$K$2338,10,FALSE)</f>
        <v>29-Dec-1966</v>
      </c>
      <c r="M868" s="40">
        <f>VLOOKUP($A868,'Hospitalisation Details'!$A$2:$K$2338,6,FALSE)</f>
        <v>12363.55</v>
      </c>
      <c r="N868" s="18" t="str">
        <f>VLOOKUP($A868,'Hospitalisation Details'!$A$2:$K$2338,7,FALSE)</f>
        <v>tier - 3</v>
      </c>
      <c r="O868" s="18" t="str">
        <f>VLOOKUP($A868,'Hospitalisation Details'!$A$2:$K$2338,8,FALSE)</f>
        <v>tier - 3</v>
      </c>
      <c r="P868" s="18" t="str">
        <f>VLOOKUP($A868,'Hospitalisation Details'!$A$2:$K$2338,9,FALSE)</f>
        <v>R1011</v>
      </c>
      <c r="Q868" s="43">
        <f>VLOOKUP($A868,'Hospitalisation Details'!$A$2:$K$2338,11,FALSE)</f>
        <v>56</v>
      </c>
    </row>
    <row r="869" spans="1:17" ht="15.75">
      <c r="A869" s="42" t="s">
        <v>1502</v>
      </c>
      <c r="B869" s="6" t="s">
        <v>3190</v>
      </c>
      <c r="C869" s="18">
        <f>VLOOKUP($A869,'Medical Examinations'!$A$1:$J$2336,2,FALSE)</f>
        <v>37.1</v>
      </c>
      <c r="D869" s="18">
        <f>VLOOKUP($A869,'Medical Examinations'!$A$1:$J$2336,3,FALSE)</f>
        <v>11.21</v>
      </c>
      <c r="E869" s="18" t="str">
        <f>VLOOKUP($A869,'Medical Examinations'!$A$1:$J$2336,4,FALSE)</f>
        <v>Yes</v>
      </c>
      <c r="F869" s="18" t="str">
        <f>VLOOKUP($A869,'Medical Examinations'!$A$1:$J$2336,5,FALSE)</f>
        <v>No</v>
      </c>
      <c r="G869" s="18" t="str">
        <f>VLOOKUP($A869,'Medical Examinations'!$A$1:$J$2336,6,FALSE)</f>
        <v>Yes</v>
      </c>
      <c r="H869" s="18">
        <f>VLOOKUP($A869,'Medical Examinations'!$A$1:$J$2336,7,FALSE)</f>
        <v>1</v>
      </c>
      <c r="I869" s="18" t="str">
        <f>VLOOKUP($A869,'Medical Examinations'!$A$1:$J$2336,8,FALSE)</f>
        <v>No</v>
      </c>
      <c r="J869" s="18" t="str">
        <f>VLOOKUP($A869,'Medical Examinations'!$A$1:$J$2336,9,FALSE)</f>
        <v>Obesity</v>
      </c>
      <c r="K869" s="18" t="str">
        <f>VLOOKUP($A869,'Medical Examinations'!$A$1:$J$2336,10,FALSE)</f>
        <v>Diabetes</v>
      </c>
      <c r="L869" s="18" t="str">
        <f>VLOOKUP($A869,'Hospitalisation Details'!$A$2:$K$2338,10,FALSE)</f>
        <v>22-Sep-1963</v>
      </c>
      <c r="M869" s="40">
        <f>VLOOKUP($A869,'Hospitalisation Details'!$A$2:$K$2338,6,FALSE)</f>
        <v>12347.17</v>
      </c>
      <c r="N869" s="18" t="str">
        <f>VLOOKUP($A869,'Hospitalisation Details'!$A$2:$K$2338,7,FALSE)</f>
        <v>tier - 3</v>
      </c>
      <c r="O869" s="18" t="str">
        <f>VLOOKUP($A869,'Hospitalisation Details'!$A$2:$K$2338,8,FALSE)</f>
        <v>tier - 3</v>
      </c>
      <c r="P869" s="18" t="str">
        <f>VLOOKUP($A869,'Hospitalisation Details'!$A$2:$K$2338,9,FALSE)</f>
        <v>R1011</v>
      </c>
      <c r="Q869" s="43">
        <f>VLOOKUP($A869,'Hospitalisation Details'!$A$2:$K$2338,11,FALSE)</f>
        <v>59</v>
      </c>
    </row>
    <row r="870" spans="1:17" ht="15.75">
      <c r="A870" s="41" t="s">
        <v>1501</v>
      </c>
      <c r="B870" s="39" t="s">
        <v>3191</v>
      </c>
      <c r="C870" s="18">
        <f>VLOOKUP($A870,'Medical Examinations'!$A$1:$J$2336,2,FALSE)</f>
        <v>27.5</v>
      </c>
      <c r="D870" s="18">
        <f>VLOOKUP($A870,'Medical Examinations'!$A$1:$J$2336,3,FALSE)</f>
        <v>10.62</v>
      </c>
      <c r="E870" s="18" t="str">
        <f>VLOOKUP($A870,'Medical Examinations'!$A$1:$J$2336,4,FALSE)</f>
        <v>Yes</v>
      </c>
      <c r="F870" s="18" t="str">
        <f>VLOOKUP($A870,'Medical Examinations'!$A$1:$J$2336,5,FALSE)</f>
        <v>No</v>
      </c>
      <c r="G870" s="18" t="str">
        <f>VLOOKUP($A870,'Medical Examinations'!$A$1:$J$2336,6,FALSE)</f>
        <v>Yes</v>
      </c>
      <c r="H870" s="18">
        <f>VLOOKUP($A870,'Medical Examinations'!$A$1:$J$2336,7,FALSE)</f>
        <v>1</v>
      </c>
      <c r="I870" s="18" t="str">
        <f>VLOOKUP($A870,'Medical Examinations'!$A$1:$J$2336,8,FALSE)</f>
        <v>No</v>
      </c>
      <c r="J870" s="18" t="str">
        <f>VLOOKUP($A870,'Medical Examinations'!$A$1:$J$2336,9,FALSE)</f>
        <v>OverWeight</v>
      </c>
      <c r="K870" s="18" t="str">
        <f>VLOOKUP($A870,'Medical Examinations'!$A$1:$J$2336,10,FALSE)</f>
        <v>Diabetes</v>
      </c>
      <c r="L870" s="18" t="str">
        <f>VLOOKUP($A870,'Hospitalisation Details'!$A$2:$K$2338,10,FALSE)</f>
        <v>2-Aug-1963</v>
      </c>
      <c r="M870" s="40">
        <f>VLOOKUP($A870,'Hospitalisation Details'!$A$2:$K$2338,6,FALSE)</f>
        <v>12333.83</v>
      </c>
      <c r="N870" s="18" t="str">
        <f>VLOOKUP($A870,'Hospitalisation Details'!$A$2:$K$2338,7,FALSE)</f>
        <v>tier - 3</v>
      </c>
      <c r="O870" s="18" t="str">
        <f>VLOOKUP($A870,'Hospitalisation Details'!$A$2:$K$2338,8,FALSE)</f>
        <v>tier - 2</v>
      </c>
      <c r="P870" s="18" t="str">
        <f>VLOOKUP($A870,'Hospitalisation Details'!$A$2:$K$2338,9,FALSE)</f>
        <v>R1011</v>
      </c>
      <c r="Q870" s="43">
        <f>VLOOKUP($A870,'Hospitalisation Details'!$A$2:$K$2338,11,FALSE)</f>
        <v>59</v>
      </c>
    </row>
    <row r="871" spans="1:17" ht="15.75">
      <c r="A871" s="42" t="s">
        <v>1500</v>
      </c>
      <c r="B871" s="6" t="s">
        <v>3192</v>
      </c>
      <c r="C871" s="18">
        <f>VLOOKUP($A871,'Medical Examinations'!$A$1:$J$2336,2,FALSE)</f>
        <v>24.7</v>
      </c>
      <c r="D871" s="18">
        <f>VLOOKUP($A871,'Medical Examinations'!$A$1:$J$2336,3,FALSE)</f>
        <v>10.7</v>
      </c>
      <c r="E871" s="18" t="str">
        <f>VLOOKUP($A871,'Medical Examinations'!$A$1:$J$2336,4,FALSE)</f>
        <v>Yes</v>
      </c>
      <c r="F871" s="18" t="str">
        <f>VLOOKUP($A871,'Medical Examinations'!$A$1:$J$2336,5,FALSE)</f>
        <v>No</v>
      </c>
      <c r="G871" s="18" t="str">
        <f>VLOOKUP($A871,'Medical Examinations'!$A$1:$J$2336,6,FALSE)</f>
        <v>Yes</v>
      </c>
      <c r="H871" s="18">
        <f>VLOOKUP($A871,'Medical Examinations'!$A$1:$J$2336,7,FALSE)</f>
        <v>1</v>
      </c>
      <c r="I871" s="18" t="str">
        <f>VLOOKUP($A871,'Medical Examinations'!$A$1:$J$2336,8,FALSE)</f>
        <v>No</v>
      </c>
      <c r="J871" s="18" t="str">
        <f>VLOOKUP($A871,'Medical Examinations'!$A$1:$J$2336,9,FALSE)</f>
        <v>Healthy Weight</v>
      </c>
      <c r="K871" s="18" t="str">
        <f>VLOOKUP($A871,'Medical Examinations'!$A$1:$J$2336,10,FALSE)</f>
        <v>Diabetes</v>
      </c>
      <c r="L871" s="18" t="str">
        <f>VLOOKUP($A871,'Hospitalisation Details'!$A$2:$K$2338,10,FALSE)</f>
        <v>29-Aug-1963</v>
      </c>
      <c r="M871" s="40">
        <f>VLOOKUP($A871,'Hospitalisation Details'!$A$2:$K$2338,6,FALSE)</f>
        <v>12323.94</v>
      </c>
      <c r="N871" s="18" t="str">
        <f>VLOOKUP($A871,'Hospitalisation Details'!$A$2:$K$2338,7,FALSE)</f>
        <v>tier - 3</v>
      </c>
      <c r="O871" s="18" t="str">
        <f>VLOOKUP($A871,'Hospitalisation Details'!$A$2:$K$2338,8,FALSE)</f>
        <v>tier - 3</v>
      </c>
      <c r="P871" s="18" t="str">
        <f>VLOOKUP($A871,'Hospitalisation Details'!$A$2:$K$2338,9,FALSE)</f>
        <v>R1017</v>
      </c>
      <c r="Q871" s="43">
        <f>VLOOKUP($A871,'Hospitalisation Details'!$A$2:$K$2338,11,FALSE)</f>
        <v>59</v>
      </c>
    </row>
    <row r="872" spans="1:17" ht="15.75">
      <c r="A872" s="41" t="s">
        <v>1499</v>
      </c>
      <c r="B872" s="39" t="s">
        <v>3193</v>
      </c>
      <c r="C872" s="18">
        <f>VLOOKUP($A872,'Medical Examinations'!$A$1:$J$2336,2,FALSE)</f>
        <v>26.78</v>
      </c>
      <c r="D872" s="18">
        <f>VLOOKUP($A872,'Medical Examinations'!$A$1:$J$2336,3,FALSE)</f>
        <v>10.02</v>
      </c>
      <c r="E872" s="18" t="str">
        <f>VLOOKUP($A872,'Medical Examinations'!$A$1:$J$2336,4,FALSE)</f>
        <v>Yes</v>
      </c>
      <c r="F872" s="18" t="str">
        <f>VLOOKUP($A872,'Medical Examinations'!$A$1:$J$2336,5,FALSE)</f>
        <v>No</v>
      </c>
      <c r="G872" s="18" t="str">
        <f>VLOOKUP($A872,'Medical Examinations'!$A$1:$J$2336,6,FALSE)</f>
        <v>Yes</v>
      </c>
      <c r="H872" s="18">
        <f>VLOOKUP($A872,'Medical Examinations'!$A$1:$J$2336,7,FALSE)</f>
        <v>1</v>
      </c>
      <c r="I872" s="18" t="str">
        <f>VLOOKUP($A872,'Medical Examinations'!$A$1:$J$2336,8,FALSE)</f>
        <v>No</v>
      </c>
      <c r="J872" s="18" t="str">
        <f>VLOOKUP($A872,'Medical Examinations'!$A$1:$J$2336,9,FALSE)</f>
        <v>OverWeight</v>
      </c>
      <c r="K872" s="18" t="str">
        <f>VLOOKUP($A872,'Medical Examinations'!$A$1:$J$2336,10,FALSE)</f>
        <v>Diabetes</v>
      </c>
      <c r="L872" s="18" t="str">
        <f>VLOOKUP($A872,'Hospitalisation Details'!$A$2:$K$2338,10,FALSE)</f>
        <v>28-Oct-1963</v>
      </c>
      <c r="M872" s="40">
        <f>VLOOKUP($A872,'Hospitalisation Details'!$A$2:$K$2338,6,FALSE)</f>
        <v>12299.59</v>
      </c>
      <c r="N872" s="18" t="str">
        <f>VLOOKUP($A872,'Hospitalisation Details'!$A$2:$K$2338,7,FALSE)</f>
        <v>tier - 3</v>
      </c>
      <c r="O872" s="18" t="str">
        <f>VLOOKUP($A872,'Hospitalisation Details'!$A$2:$K$2338,8,FALSE)</f>
        <v>tier - 1</v>
      </c>
      <c r="P872" s="18" t="str">
        <f>VLOOKUP($A872,'Hospitalisation Details'!$A$2:$K$2338,9,FALSE)</f>
        <v>R1025</v>
      </c>
      <c r="Q872" s="43">
        <f>VLOOKUP($A872,'Hospitalisation Details'!$A$2:$K$2338,11,FALSE)</f>
        <v>59</v>
      </c>
    </row>
    <row r="873" spans="1:17" ht="15.75">
      <c r="A873" s="42" t="s">
        <v>1498</v>
      </c>
      <c r="B873" s="6" t="s">
        <v>3194</v>
      </c>
      <c r="C873" s="18">
        <f>VLOOKUP($A873,'Medical Examinations'!$A$1:$J$2336,2,FALSE)</f>
        <v>45.8</v>
      </c>
      <c r="D873" s="18">
        <f>VLOOKUP($A873,'Medical Examinations'!$A$1:$J$2336,3,FALSE)</f>
        <v>4.8499999999999996</v>
      </c>
      <c r="E873" s="18" t="str">
        <f>VLOOKUP($A873,'Medical Examinations'!$A$1:$J$2336,4,FALSE)</f>
        <v>No</v>
      </c>
      <c r="F873" s="18" t="str">
        <f>VLOOKUP($A873,'Medical Examinations'!$A$1:$J$2336,5,FALSE)</f>
        <v>No</v>
      </c>
      <c r="G873" s="18" t="str">
        <f>VLOOKUP($A873,'Medical Examinations'!$A$1:$J$2336,6,FALSE)</f>
        <v>No</v>
      </c>
      <c r="H873" s="18">
        <f>VLOOKUP($A873,'Medical Examinations'!$A$1:$J$2336,7,FALSE)</f>
        <v>0</v>
      </c>
      <c r="I873" s="18" t="str">
        <f>VLOOKUP($A873,'Medical Examinations'!$A$1:$J$2336,8,FALSE)</f>
        <v>No</v>
      </c>
      <c r="J873" s="18" t="str">
        <f>VLOOKUP($A873,'Medical Examinations'!$A$1:$J$2336,9,FALSE)</f>
        <v>Obesity</v>
      </c>
      <c r="K873" s="18" t="str">
        <f>VLOOKUP($A873,'Medical Examinations'!$A$1:$J$2336,10,FALSE)</f>
        <v>Normal</v>
      </c>
      <c r="L873" s="18" t="str">
        <f>VLOOKUP($A873,'Hospitalisation Details'!$A$2:$K$2338,10,FALSE)</f>
        <v>29-Oct-1990</v>
      </c>
      <c r="M873" s="40">
        <f>VLOOKUP($A873,'Hospitalisation Details'!$A$2:$K$2338,6,FALSE)</f>
        <v>12282.38</v>
      </c>
      <c r="N873" s="18" t="str">
        <f>VLOOKUP($A873,'Hospitalisation Details'!$A$2:$K$2338,7,FALSE)</f>
        <v>tier - 3</v>
      </c>
      <c r="O873" s="18" t="str">
        <f>VLOOKUP($A873,'Hospitalisation Details'!$A$2:$K$2338,8,FALSE)</f>
        <v>tier - 1</v>
      </c>
      <c r="P873" s="18" t="str">
        <f>VLOOKUP($A873,'Hospitalisation Details'!$A$2:$K$2338,9,FALSE)</f>
        <v>R1011</v>
      </c>
      <c r="Q873" s="43">
        <f>VLOOKUP($A873,'Hospitalisation Details'!$A$2:$K$2338,11,FALSE)</f>
        <v>32</v>
      </c>
    </row>
    <row r="874" spans="1:17" ht="15.75">
      <c r="A874" s="41" t="s">
        <v>1497</v>
      </c>
      <c r="B874" s="39" t="s">
        <v>3195</v>
      </c>
      <c r="C874" s="18">
        <f>VLOOKUP($A874,'Medical Examinations'!$A$1:$J$2336,2,FALSE)</f>
        <v>29</v>
      </c>
      <c r="D874" s="18">
        <f>VLOOKUP($A874,'Medical Examinations'!$A$1:$J$2336,3,FALSE)</f>
        <v>4.3899999999999997</v>
      </c>
      <c r="E874" s="18" t="str">
        <f>VLOOKUP($A874,'Medical Examinations'!$A$1:$J$2336,4,FALSE)</f>
        <v>Yes</v>
      </c>
      <c r="F874" s="18" t="str">
        <f>VLOOKUP($A874,'Medical Examinations'!$A$1:$J$2336,5,FALSE)</f>
        <v>No</v>
      </c>
      <c r="G874" s="18" t="str">
        <f>VLOOKUP($A874,'Medical Examinations'!$A$1:$J$2336,6,FALSE)</f>
        <v>No</v>
      </c>
      <c r="H874" s="18">
        <f>VLOOKUP($A874,'Medical Examinations'!$A$1:$J$2336,7,FALSE)</f>
        <v>2</v>
      </c>
      <c r="I874" s="18" t="str">
        <f>VLOOKUP($A874,'Medical Examinations'!$A$1:$J$2336,8,FALSE)</f>
        <v>No</v>
      </c>
      <c r="J874" s="18" t="str">
        <f>VLOOKUP($A874,'Medical Examinations'!$A$1:$J$2336,9,FALSE)</f>
        <v>OverWeight</v>
      </c>
      <c r="K874" s="18" t="str">
        <f>VLOOKUP($A874,'Medical Examinations'!$A$1:$J$2336,10,FALSE)</f>
        <v>Normal</v>
      </c>
      <c r="L874" s="18" t="str">
        <f>VLOOKUP($A874,'Hospitalisation Details'!$A$2:$K$2338,10,FALSE)</f>
        <v>16-Nov-1966</v>
      </c>
      <c r="M874" s="40">
        <f>VLOOKUP($A874,'Hospitalisation Details'!$A$2:$K$2338,6,FALSE)</f>
        <v>12282.03</v>
      </c>
      <c r="N874" s="18" t="str">
        <f>VLOOKUP($A874,'Hospitalisation Details'!$A$2:$K$2338,7,FALSE)</f>
        <v>tier - 3</v>
      </c>
      <c r="O874" s="18" t="str">
        <f>VLOOKUP($A874,'Hospitalisation Details'!$A$2:$K$2338,8,FALSE)</f>
        <v>tier - 1</v>
      </c>
      <c r="P874" s="18" t="str">
        <f>VLOOKUP($A874,'Hospitalisation Details'!$A$2:$K$2338,9,FALSE)</f>
        <v>R1025</v>
      </c>
      <c r="Q874" s="43">
        <f>VLOOKUP($A874,'Hospitalisation Details'!$A$2:$K$2338,11,FALSE)</f>
        <v>56</v>
      </c>
    </row>
    <row r="875" spans="1:17" ht="15.75">
      <c r="A875" s="42" t="s">
        <v>1496</v>
      </c>
      <c r="B875" s="6" t="s">
        <v>3196</v>
      </c>
      <c r="C875" s="18">
        <f>VLOOKUP($A875,'Medical Examinations'!$A$1:$J$2336,2,FALSE)</f>
        <v>33.534999999999997</v>
      </c>
      <c r="D875" s="18">
        <f>VLOOKUP($A875,'Medical Examinations'!$A$1:$J$2336,3,FALSE)</f>
        <v>8.24</v>
      </c>
      <c r="E875" s="18" t="str">
        <f>VLOOKUP($A875,'Medical Examinations'!$A$1:$J$2336,4,FALSE)</f>
        <v>Yes</v>
      </c>
      <c r="F875" s="18" t="str">
        <f>VLOOKUP($A875,'Medical Examinations'!$A$1:$J$2336,5,FALSE)</f>
        <v>No</v>
      </c>
      <c r="G875" s="18" t="str">
        <f>VLOOKUP($A875,'Medical Examinations'!$A$1:$J$2336,6,FALSE)</f>
        <v>No</v>
      </c>
      <c r="H875" s="18">
        <f>VLOOKUP($A875,'Medical Examinations'!$A$1:$J$2336,7,FALSE)</f>
        <v>0</v>
      </c>
      <c r="I875" s="18" t="str">
        <f>VLOOKUP($A875,'Medical Examinations'!$A$1:$J$2336,8,FALSE)</f>
        <v>No</v>
      </c>
      <c r="J875" s="18" t="str">
        <f>VLOOKUP($A875,'Medical Examinations'!$A$1:$J$2336,9,FALSE)</f>
        <v>Obesity</v>
      </c>
      <c r="K875" s="18" t="str">
        <f>VLOOKUP($A875,'Medical Examinations'!$A$1:$J$2336,10,FALSE)</f>
        <v>Diabetes</v>
      </c>
      <c r="L875" s="18" t="str">
        <f>VLOOKUP($A875,'Hospitalisation Details'!$A$2:$K$2338,10,FALSE)</f>
        <v>28-Aug-1967</v>
      </c>
      <c r="M875" s="40">
        <f>VLOOKUP($A875,'Hospitalisation Details'!$A$2:$K$2338,6,FALSE)</f>
        <v>12269.69</v>
      </c>
      <c r="N875" s="18" t="str">
        <f>VLOOKUP($A875,'Hospitalisation Details'!$A$2:$K$2338,7,FALSE)</f>
        <v>tier - 3</v>
      </c>
      <c r="O875" s="18" t="str">
        <f>VLOOKUP($A875,'Hospitalisation Details'!$A$2:$K$2338,8,FALSE)</f>
        <v>tier - 2</v>
      </c>
      <c r="P875" s="18" t="str">
        <f>VLOOKUP($A875,'Hospitalisation Details'!$A$2:$K$2338,9,FALSE)</f>
        <v>R1012</v>
      </c>
      <c r="Q875" s="43">
        <f>VLOOKUP($A875,'Hospitalisation Details'!$A$2:$K$2338,11,FALSE)</f>
        <v>55</v>
      </c>
    </row>
    <row r="876" spans="1:17" ht="15.75">
      <c r="A876" s="41" t="s">
        <v>1495</v>
      </c>
      <c r="B876" s="39" t="s">
        <v>3197</v>
      </c>
      <c r="C876" s="18">
        <f>VLOOKUP($A876,'Medical Examinations'!$A$1:$J$2336,2,FALSE)</f>
        <v>32.774999999999999</v>
      </c>
      <c r="D876" s="18">
        <f>VLOOKUP($A876,'Medical Examinations'!$A$1:$J$2336,3,FALSE)</f>
        <v>9.77</v>
      </c>
      <c r="E876" s="18" t="str">
        <f>VLOOKUP($A876,'Medical Examinations'!$A$1:$J$2336,4,FALSE)</f>
        <v>Yes</v>
      </c>
      <c r="F876" s="18" t="str">
        <f>VLOOKUP($A876,'Medical Examinations'!$A$1:$J$2336,5,FALSE)</f>
        <v>No</v>
      </c>
      <c r="G876" s="18" t="str">
        <f>VLOOKUP($A876,'Medical Examinations'!$A$1:$J$2336,6,FALSE)</f>
        <v>No</v>
      </c>
      <c r="H876" s="18">
        <f>VLOOKUP($A876,'Medical Examinations'!$A$1:$J$2336,7,FALSE)</f>
        <v>0</v>
      </c>
      <c r="I876" s="18" t="str">
        <f>VLOOKUP($A876,'Medical Examinations'!$A$1:$J$2336,8,FALSE)</f>
        <v>No</v>
      </c>
      <c r="J876" s="18" t="str">
        <f>VLOOKUP($A876,'Medical Examinations'!$A$1:$J$2336,9,FALSE)</f>
        <v>Obesity</v>
      </c>
      <c r="K876" s="18" t="str">
        <f>VLOOKUP($A876,'Medical Examinations'!$A$1:$J$2336,10,FALSE)</f>
        <v>Diabetes</v>
      </c>
      <c r="L876" s="18" t="str">
        <f>VLOOKUP($A876,'Hospitalisation Details'!$A$2:$K$2338,10,FALSE)</f>
        <v>30-Dec-1967</v>
      </c>
      <c r="M876" s="40">
        <f>VLOOKUP($A876,'Hospitalisation Details'!$A$2:$K$2338,6,FALSE)</f>
        <v>12268.63</v>
      </c>
      <c r="N876" s="18" t="str">
        <f>VLOOKUP($A876,'Hospitalisation Details'!$A$2:$K$2338,7,FALSE)</f>
        <v>tier - 3</v>
      </c>
      <c r="O876" s="18" t="str">
        <f>VLOOKUP($A876,'Hospitalisation Details'!$A$2:$K$2338,8,FALSE)</f>
        <v>tier - 1</v>
      </c>
      <c r="P876" s="18" t="str">
        <f>VLOOKUP($A876,'Hospitalisation Details'!$A$2:$K$2338,9,FALSE)</f>
        <v>R1012</v>
      </c>
      <c r="Q876" s="43">
        <f>VLOOKUP($A876,'Hospitalisation Details'!$A$2:$K$2338,11,FALSE)</f>
        <v>55</v>
      </c>
    </row>
    <row r="877" spans="1:17" ht="15.75">
      <c r="A877" s="42" t="s">
        <v>1494</v>
      </c>
      <c r="B877" s="6" t="s">
        <v>3198</v>
      </c>
      <c r="C877" s="18">
        <f>VLOOKUP($A877,'Medical Examinations'!$A$1:$J$2336,2,FALSE)</f>
        <v>37.51</v>
      </c>
      <c r="D877" s="18">
        <f>VLOOKUP($A877,'Medical Examinations'!$A$1:$J$2336,3,FALSE)</f>
        <v>5.5</v>
      </c>
      <c r="E877" s="18" t="str">
        <f>VLOOKUP($A877,'Medical Examinations'!$A$1:$J$2336,4,FALSE)</f>
        <v>Yes</v>
      </c>
      <c r="F877" s="18" t="str">
        <f>VLOOKUP($A877,'Medical Examinations'!$A$1:$J$2336,5,FALSE)</f>
        <v>No</v>
      </c>
      <c r="G877" s="18" t="str">
        <f>VLOOKUP($A877,'Medical Examinations'!$A$1:$J$2336,6,FALSE)</f>
        <v>No</v>
      </c>
      <c r="H877" s="18">
        <f>VLOOKUP($A877,'Medical Examinations'!$A$1:$J$2336,7,FALSE)</f>
        <v>2</v>
      </c>
      <c r="I877" s="18" t="str">
        <f>VLOOKUP($A877,'Medical Examinations'!$A$1:$J$2336,8,FALSE)</f>
        <v>No</v>
      </c>
      <c r="J877" s="18" t="str">
        <f>VLOOKUP($A877,'Medical Examinations'!$A$1:$J$2336,9,FALSE)</f>
        <v>Obesity</v>
      </c>
      <c r="K877" s="18" t="str">
        <f>VLOOKUP($A877,'Medical Examinations'!$A$1:$J$2336,10,FALSE)</f>
        <v>Normal</v>
      </c>
      <c r="L877" s="18" t="str">
        <f>VLOOKUP($A877,'Hospitalisation Details'!$A$2:$K$2338,10,FALSE)</f>
        <v>6-Dec-1966</v>
      </c>
      <c r="M877" s="40">
        <f>VLOOKUP($A877,'Hospitalisation Details'!$A$2:$K$2338,6,FALSE)</f>
        <v>12265.51</v>
      </c>
      <c r="N877" s="18" t="str">
        <f>VLOOKUP($A877,'Hospitalisation Details'!$A$2:$K$2338,7,FALSE)</f>
        <v>tier - 3</v>
      </c>
      <c r="O877" s="18" t="str">
        <f>VLOOKUP($A877,'Hospitalisation Details'!$A$2:$K$2338,8,FALSE)</f>
        <v>tier - 3</v>
      </c>
      <c r="P877" s="18" t="str">
        <f>VLOOKUP($A877,'Hospitalisation Details'!$A$2:$K$2338,9,FALSE)</f>
        <v>R1013</v>
      </c>
      <c r="Q877" s="43">
        <f>VLOOKUP($A877,'Hospitalisation Details'!$A$2:$K$2338,11,FALSE)</f>
        <v>56</v>
      </c>
    </row>
    <row r="878" spans="1:17" ht="15.75">
      <c r="A878" s="41" t="s">
        <v>1493</v>
      </c>
      <c r="B878" s="39" t="s">
        <v>3199</v>
      </c>
      <c r="C878" s="18">
        <f>VLOOKUP($A878,'Medical Examinations'!$A$1:$J$2336,2,FALSE)</f>
        <v>39.86</v>
      </c>
      <c r="D878" s="18">
        <f>VLOOKUP($A878,'Medical Examinations'!$A$1:$J$2336,3,FALSE)</f>
        <v>11.84</v>
      </c>
      <c r="E878" s="18" t="str">
        <f>VLOOKUP($A878,'Medical Examinations'!$A$1:$J$2336,4,FALSE)</f>
        <v>Yes</v>
      </c>
      <c r="F878" s="18" t="str">
        <f>VLOOKUP($A878,'Medical Examinations'!$A$1:$J$2336,5,FALSE)</f>
        <v>No</v>
      </c>
      <c r="G878" s="18" t="str">
        <f>VLOOKUP($A878,'Medical Examinations'!$A$1:$J$2336,6,FALSE)</f>
        <v>No</v>
      </c>
      <c r="H878" s="18">
        <f>VLOOKUP($A878,'Medical Examinations'!$A$1:$J$2336,7,FALSE)</f>
        <v>1</v>
      </c>
      <c r="I878" s="18" t="str">
        <f>VLOOKUP($A878,'Medical Examinations'!$A$1:$J$2336,8,FALSE)</f>
        <v>No</v>
      </c>
      <c r="J878" s="18" t="str">
        <f>VLOOKUP($A878,'Medical Examinations'!$A$1:$J$2336,9,FALSE)</f>
        <v>Obesity</v>
      </c>
      <c r="K878" s="18" t="str">
        <f>VLOOKUP($A878,'Medical Examinations'!$A$1:$J$2336,10,FALSE)</f>
        <v>Diabetes</v>
      </c>
      <c r="L878" s="18" t="str">
        <f>VLOOKUP($A878,'Hospitalisation Details'!$A$2:$K$2338,10,FALSE)</f>
        <v>13-Aug-1986</v>
      </c>
      <c r="M878" s="40">
        <f>VLOOKUP($A878,'Hospitalisation Details'!$A$2:$K$2338,6,FALSE)</f>
        <v>12255.04</v>
      </c>
      <c r="N878" s="18" t="str">
        <f>VLOOKUP($A878,'Hospitalisation Details'!$A$2:$K$2338,7,FALSE)</f>
        <v>tier - 3</v>
      </c>
      <c r="O878" s="18" t="str">
        <f>VLOOKUP($A878,'Hospitalisation Details'!$A$2:$K$2338,8,FALSE)</f>
        <v>tier - 2</v>
      </c>
      <c r="P878" s="18" t="str">
        <f>VLOOKUP($A878,'Hospitalisation Details'!$A$2:$K$2338,9,FALSE)</f>
        <v>R1026</v>
      </c>
      <c r="Q878" s="43">
        <f>VLOOKUP($A878,'Hospitalisation Details'!$A$2:$K$2338,11,FALSE)</f>
        <v>36</v>
      </c>
    </row>
    <row r="879" spans="1:17" ht="15.75">
      <c r="A879" s="42" t="s">
        <v>1492</v>
      </c>
      <c r="B879" s="6" t="s">
        <v>3200</v>
      </c>
      <c r="C879" s="18">
        <f>VLOOKUP($A879,'Medical Examinations'!$A$1:$J$2336,2,FALSE)</f>
        <v>42.13</v>
      </c>
      <c r="D879" s="18">
        <f>VLOOKUP($A879,'Medical Examinations'!$A$1:$J$2336,3,FALSE)</f>
        <v>4.66</v>
      </c>
      <c r="E879" s="18" t="str">
        <f>VLOOKUP($A879,'Medical Examinations'!$A$1:$J$2336,4,FALSE)</f>
        <v>No</v>
      </c>
      <c r="F879" s="18" t="str">
        <f>VLOOKUP($A879,'Medical Examinations'!$A$1:$J$2336,5,FALSE)</f>
        <v>No</v>
      </c>
      <c r="G879" s="18" t="str">
        <f>VLOOKUP($A879,'Medical Examinations'!$A$1:$J$2336,6,FALSE)</f>
        <v>No</v>
      </c>
      <c r="H879" s="18">
        <f>VLOOKUP($A879,'Medical Examinations'!$A$1:$J$2336,7,FALSE)</f>
        <v>0</v>
      </c>
      <c r="I879" s="18" t="str">
        <f>VLOOKUP($A879,'Medical Examinations'!$A$1:$J$2336,8,FALSE)</f>
        <v>No</v>
      </c>
      <c r="J879" s="18" t="str">
        <f>VLOOKUP($A879,'Medical Examinations'!$A$1:$J$2336,9,FALSE)</f>
        <v>Obesity</v>
      </c>
      <c r="K879" s="18" t="str">
        <f>VLOOKUP($A879,'Medical Examinations'!$A$1:$J$2336,10,FALSE)</f>
        <v>Normal</v>
      </c>
      <c r="L879" s="18" t="str">
        <f>VLOOKUP($A879,'Hospitalisation Details'!$A$2:$K$2338,10,FALSE)</f>
        <v>23-Nov-1989</v>
      </c>
      <c r="M879" s="40">
        <f>VLOOKUP($A879,'Hospitalisation Details'!$A$2:$K$2338,6,FALSE)</f>
        <v>12254.44</v>
      </c>
      <c r="N879" s="18" t="str">
        <f>VLOOKUP($A879,'Hospitalisation Details'!$A$2:$K$2338,7,FALSE)</f>
        <v>tier - 3</v>
      </c>
      <c r="O879" s="18" t="str">
        <f>VLOOKUP($A879,'Hospitalisation Details'!$A$2:$K$2338,8,FALSE)</f>
        <v>tier - 3</v>
      </c>
      <c r="P879" s="18" t="str">
        <f>VLOOKUP($A879,'Hospitalisation Details'!$A$2:$K$2338,9,FALSE)</f>
        <v>R1026</v>
      </c>
      <c r="Q879" s="43">
        <f>VLOOKUP($A879,'Hospitalisation Details'!$A$2:$K$2338,11,FALSE)</f>
        <v>33</v>
      </c>
    </row>
    <row r="880" spans="1:17" ht="15.75">
      <c r="A880" s="41" t="s">
        <v>1491</v>
      </c>
      <c r="B880" s="39" t="s">
        <v>3201</v>
      </c>
      <c r="C880" s="18">
        <f>VLOOKUP($A880,'Medical Examinations'!$A$1:$J$2336,2,FALSE)</f>
        <v>35.99</v>
      </c>
      <c r="D880" s="18">
        <f>VLOOKUP($A880,'Medical Examinations'!$A$1:$J$2336,3,FALSE)</f>
        <v>11.11</v>
      </c>
      <c r="E880" s="18" t="str">
        <f>VLOOKUP($A880,'Medical Examinations'!$A$1:$J$2336,4,FALSE)</f>
        <v>No</v>
      </c>
      <c r="F880" s="18" t="str">
        <f>VLOOKUP($A880,'Medical Examinations'!$A$1:$J$2336,5,FALSE)</f>
        <v>No</v>
      </c>
      <c r="G880" s="18" t="str">
        <f>VLOOKUP($A880,'Medical Examinations'!$A$1:$J$2336,6,FALSE)</f>
        <v>No</v>
      </c>
      <c r="H880" s="18">
        <f>VLOOKUP($A880,'Medical Examinations'!$A$1:$J$2336,7,FALSE)</f>
        <v>0</v>
      </c>
      <c r="I880" s="18" t="str">
        <f>VLOOKUP($A880,'Medical Examinations'!$A$1:$J$2336,8,FALSE)</f>
        <v>No</v>
      </c>
      <c r="J880" s="18" t="str">
        <f>VLOOKUP($A880,'Medical Examinations'!$A$1:$J$2336,9,FALSE)</f>
        <v>Obesity</v>
      </c>
      <c r="K880" s="18" t="str">
        <f>VLOOKUP($A880,'Medical Examinations'!$A$1:$J$2336,10,FALSE)</f>
        <v>Diabetes</v>
      </c>
      <c r="L880" s="18" t="str">
        <f>VLOOKUP($A880,'Hospitalisation Details'!$A$2:$K$2338,10,FALSE)</f>
        <v>23-Jun-1974</v>
      </c>
      <c r="M880" s="40">
        <f>VLOOKUP($A880,'Hospitalisation Details'!$A$2:$K$2338,6,FALSE)</f>
        <v>12245.17</v>
      </c>
      <c r="N880" s="18" t="str">
        <f>VLOOKUP($A880,'Hospitalisation Details'!$A$2:$K$2338,7,FALSE)</f>
        <v>tier - 3</v>
      </c>
      <c r="O880" s="18" t="str">
        <f>VLOOKUP($A880,'Hospitalisation Details'!$A$2:$K$2338,8,FALSE)</f>
        <v>tier - 1</v>
      </c>
      <c r="P880" s="18" t="str">
        <f>VLOOKUP($A880,'Hospitalisation Details'!$A$2:$K$2338,9,FALSE)</f>
        <v>R1012</v>
      </c>
      <c r="Q880" s="43">
        <f>VLOOKUP($A880,'Hospitalisation Details'!$A$2:$K$2338,11,FALSE)</f>
        <v>48</v>
      </c>
    </row>
    <row r="881" spans="1:17" ht="15.75">
      <c r="A881" s="42" t="s">
        <v>1490</v>
      </c>
      <c r="B881" s="6" t="s">
        <v>3202</v>
      </c>
      <c r="C881" s="18">
        <f>VLOOKUP($A881,'Medical Examinations'!$A$1:$J$2336,2,FALSE)</f>
        <v>35.200000000000003</v>
      </c>
      <c r="D881" s="18">
        <f>VLOOKUP($A881,'Medical Examinations'!$A$1:$J$2336,3,FALSE)</f>
        <v>7.72</v>
      </c>
      <c r="E881" s="18" t="str">
        <f>VLOOKUP($A881,'Medical Examinations'!$A$1:$J$2336,4,FALSE)</f>
        <v>Yes</v>
      </c>
      <c r="F881" s="18" t="str">
        <f>VLOOKUP($A881,'Medical Examinations'!$A$1:$J$2336,5,FALSE)</f>
        <v>No</v>
      </c>
      <c r="G881" s="18" t="str">
        <f>VLOOKUP($A881,'Medical Examinations'!$A$1:$J$2336,6,FALSE)</f>
        <v>Yes</v>
      </c>
      <c r="H881" s="18">
        <f>VLOOKUP($A881,'Medical Examinations'!$A$1:$J$2336,7,FALSE)</f>
        <v>1</v>
      </c>
      <c r="I881" s="18" t="str">
        <f>VLOOKUP($A881,'Medical Examinations'!$A$1:$J$2336,8,FALSE)</f>
        <v>No</v>
      </c>
      <c r="J881" s="18" t="str">
        <f>VLOOKUP($A881,'Medical Examinations'!$A$1:$J$2336,9,FALSE)</f>
        <v>Obesity</v>
      </c>
      <c r="K881" s="18" t="str">
        <f>VLOOKUP($A881,'Medical Examinations'!$A$1:$J$2336,10,FALSE)</f>
        <v>Diabetes</v>
      </c>
      <c r="L881" s="18" t="str">
        <f>VLOOKUP($A881,'Hospitalisation Details'!$A$2:$K$2338,10,FALSE)</f>
        <v>17-Jul-1963</v>
      </c>
      <c r="M881" s="40">
        <f>VLOOKUP($A881,'Hospitalisation Details'!$A$2:$K$2338,6,FALSE)</f>
        <v>12244.53</v>
      </c>
      <c r="N881" s="18" t="str">
        <f>VLOOKUP($A881,'Hospitalisation Details'!$A$2:$K$2338,7,FALSE)</f>
        <v>tier - 3</v>
      </c>
      <c r="O881" s="18" t="str">
        <f>VLOOKUP($A881,'Hospitalisation Details'!$A$2:$K$2338,8,FALSE)</f>
        <v>tier - 1</v>
      </c>
      <c r="P881" s="18" t="str">
        <f>VLOOKUP($A881,'Hospitalisation Details'!$A$2:$K$2338,9,FALSE)</f>
        <v>R1013</v>
      </c>
      <c r="Q881" s="43">
        <f>VLOOKUP($A881,'Hospitalisation Details'!$A$2:$K$2338,11,FALSE)</f>
        <v>59</v>
      </c>
    </row>
    <row r="882" spans="1:17" ht="15.75">
      <c r="A882" s="41" t="s">
        <v>1489</v>
      </c>
      <c r="B882" s="39" t="s">
        <v>3203</v>
      </c>
      <c r="C882" s="18">
        <f>VLOOKUP($A882,'Medical Examinations'!$A$1:$J$2336,2,FALSE)</f>
        <v>29.91</v>
      </c>
      <c r="D882" s="18">
        <f>VLOOKUP($A882,'Medical Examinations'!$A$1:$J$2336,3,FALSE)</f>
        <v>5.55</v>
      </c>
      <c r="E882" s="18" t="str">
        <f>VLOOKUP($A882,'Medical Examinations'!$A$1:$J$2336,4,FALSE)</f>
        <v>Yes</v>
      </c>
      <c r="F882" s="18" t="str">
        <f>VLOOKUP($A882,'Medical Examinations'!$A$1:$J$2336,5,FALSE)</f>
        <v>No</v>
      </c>
      <c r="G882" s="18" t="str">
        <f>VLOOKUP($A882,'Medical Examinations'!$A$1:$J$2336,6,FALSE)</f>
        <v>No</v>
      </c>
      <c r="H882" s="18">
        <f>VLOOKUP($A882,'Medical Examinations'!$A$1:$J$2336,7,FALSE)</f>
        <v>2</v>
      </c>
      <c r="I882" s="18" t="str">
        <f>VLOOKUP($A882,'Medical Examinations'!$A$1:$J$2336,8,FALSE)</f>
        <v>No</v>
      </c>
      <c r="J882" s="18" t="str">
        <f>VLOOKUP($A882,'Medical Examinations'!$A$1:$J$2336,9,FALSE)</f>
        <v>OverWeight</v>
      </c>
      <c r="K882" s="18" t="str">
        <f>VLOOKUP($A882,'Medical Examinations'!$A$1:$J$2336,10,FALSE)</f>
        <v>Normal</v>
      </c>
      <c r="L882" s="18" t="str">
        <f>VLOOKUP($A882,'Hospitalisation Details'!$A$2:$K$2338,10,FALSE)</f>
        <v>29-Jul-1966</v>
      </c>
      <c r="M882" s="40">
        <f>VLOOKUP($A882,'Hospitalisation Details'!$A$2:$K$2338,6,FALSE)</f>
        <v>12237.73</v>
      </c>
      <c r="N882" s="18" t="str">
        <f>VLOOKUP($A882,'Hospitalisation Details'!$A$2:$K$2338,7,FALSE)</f>
        <v>tier - 3</v>
      </c>
      <c r="O882" s="18" t="str">
        <f>VLOOKUP($A882,'Hospitalisation Details'!$A$2:$K$2338,8,FALSE)</f>
        <v>tier - 3</v>
      </c>
      <c r="P882" s="18" t="str">
        <f>VLOOKUP($A882,'Hospitalisation Details'!$A$2:$K$2338,9,FALSE)</f>
        <v>R1012</v>
      </c>
      <c r="Q882" s="43">
        <f>VLOOKUP($A882,'Hospitalisation Details'!$A$2:$K$2338,11,FALSE)</f>
        <v>56</v>
      </c>
    </row>
    <row r="883" spans="1:17" ht="15.75">
      <c r="A883" s="42" t="s">
        <v>1488</v>
      </c>
      <c r="B883" s="6" t="s">
        <v>3204</v>
      </c>
      <c r="C883" s="18">
        <f>VLOOKUP($A883,'Medical Examinations'!$A$1:$J$2336,2,FALSE)</f>
        <v>36.479999999999997</v>
      </c>
      <c r="D883" s="18">
        <f>VLOOKUP($A883,'Medical Examinations'!$A$1:$J$2336,3,FALSE)</f>
        <v>5.05</v>
      </c>
      <c r="E883" s="18" t="str">
        <f>VLOOKUP($A883,'Medical Examinations'!$A$1:$J$2336,4,FALSE)</f>
        <v>Yes</v>
      </c>
      <c r="F883" s="18" t="str">
        <f>VLOOKUP($A883,'Medical Examinations'!$A$1:$J$2336,5,FALSE)</f>
        <v>No</v>
      </c>
      <c r="G883" s="18" t="str">
        <f>VLOOKUP($A883,'Medical Examinations'!$A$1:$J$2336,6,FALSE)</f>
        <v>No</v>
      </c>
      <c r="H883" s="18">
        <f>VLOOKUP($A883,'Medical Examinations'!$A$1:$J$2336,7,FALSE)</f>
        <v>1</v>
      </c>
      <c r="I883" s="18" t="str">
        <f>VLOOKUP($A883,'Medical Examinations'!$A$1:$J$2336,8,FALSE)</f>
        <v>No</v>
      </c>
      <c r="J883" s="18" t="str">
        <f>VLOOKUP($A883,'Medical Examinations'!$A$1:$J$2336,9,FALSE)</f>
        <v>Obesity</v>
      </c>
      <c r="K883" s="18" t="str">
        <f>VLOOKUP($A883,'Medical Examinations'!$A$1:$J$2336,10,FALSE)</f>
        <v>Normal</v>
      </c>
      <c r="L883" s="18" t="str">
        <f>VLOOKUP($A883,'Hospitalisation Details'!$A$2:$K$2338,10,FALSE)</f>
        <v>15-Oct-1964</v>
      </c>
      <c r="M883" s="40">
        <f>VLOOKUP($A883,'Hospitalisation Details'!$A$2:$K$2338,6,FALSE)</f>
        <v>12235.84</v>
      </c>
      <c r="N883" s="18" t="str">
        <f>VLOOKUP($A883,'Hospitalisation Details'!$A$2:$K$2338,7,FALSE)</f>
        <v>tier - 3</v>
      </c>
      <c r="O883" s="18" t="str">
        <f>VLOOKUP($A883,'Hospitalisation Details'!$A$2:$K$2338,8,FALSE)</f>
        <v>tier - 3</v>
      </c>
      <c r="P883" s="18" t="str">
        <f>VLOOKUP($A883,'Hospitalisation Details'!$A$2:$K$2338,9,FALSE)</f>
        <v>R1012</v>
      </c>
      <c r="Q883" s="43">
        <f>VLOOKUP($A883,'Hospitalisation Details'!$A$2:$K$2338,11,FALSE)</f>
        <v>58</v>
      </c>
    </row>
    <row r="884" spans="1:17" ht="15.75">
      <c r="A884" s="41" t="s">
        <v>1487</v>
      </c>
      <c r="B884" s="39" t="s">
        <v>3205</v>
      </c>
      <c r="C884" s="18">
        <f>VLOOKUP($A884,'Medical Examinations'!$A$1:$J$2336,2,FALSE)</f>
        <v>27.5</v>
      </c>
      <c r="D884" s="18">
        <f>VLOOKUP($A884,'Medical Examinations'!$A$1:$J$2336,3,FALSE)</f>
        <v>8.69</v>
      </c>
      <c r="E884" s="18" t="str">
        <f>VLOOKUP($A884,'Medical Examinations'!$A$1:$J$2336,4,FALSE)</f>
        <v>Yes</v>
      </c>
      <c r="F884" s="18" t="str">
        <f>VLOOKUP($A884,'Medical Examinations'!$A$1:$J$2336,5,FALSE)</f>
        <v>No</v>
      </c>
      <c r="G884" s="18" t="str">
        <f>VLOOKUP($A884,'Medical Examinations'!$A$1:$J$2336,6,FALSE)</f>
        <v>Yes</v>
      </c>
      <c r="H884" s="18">
        <f>VLOOKUP($A884,'Medical Examinations'!$A$1:$J$2336,7,FALSE)</f>
        <v>1</v>
      </c>
      <c r="I884" s="18" t="str">
        <f>VLOOKUP($A884,'Medical Examinations'!$A$1:$J$2336,8,FALSE)</f>
        <v>No</v>
      </c>
      <c r="J884" s="18" t="str">
        <f>VLOOKUP($A884,'Medical Examinations'!$A$1:$J$2336,9,FALSE)</f>
        <v>OverWeight</v>
      </c>
      <c r="K884" s="18" t="str">
        <f>VLOOKUP($A884,'Medical Examinations'!$A$1:$J$2336,10,FALSE)</f>
        <v>Diabetes</v>
      </c>
      <c r="L884" s="18" t="str">
        <f>VLOOKUP($A884,'Hospitalisation Details'!$A$2:$K$2338,10,FALSE)</f>
        <v>19-Jul-1963</v>
      </c>
      <c r="M884" s="40">
        <f>VLOOKUP($A884,'Hospitalisation Details'!$A$2:$K$2338,6,FALSE)</f>
        <v>12233.83</v>
      </c>
      <c r="N884" s="18" t="str">
        <f>VLOOKUP($A884,'Hospitalisation Details'!$A$2:$K$2338,7,FALSE)</f>
        <v>tier - 3</v>
      </c>
      <c r="O884" s="18" t="str">
        <f>VLOOKUP($A884,'Hospitalisation Details'!$A$2:$K$2338,8,FALSE)</f>
        <v>tier - 1</v>
      </c>
      <c r="P884" s="18" t="str">
        <f>VLOOKUP($A884,'Hospitalisation Details'!$A$2:$K$2338,9,FALSE)</f>
        <v>R1011</v>
      </c>
      <c r="Q884" s="43">
        <f>VLOOKUP($A884,'Hospitalisation Details'!$A$2:$K$2338,11,FALSE)</f>
        <v>59</v>
      </c>
    </row>
    <row r="885" spans="1:17" ht="15.75">
      <c r="A885" s="42" t="s">
        <v>1486</v>
      </c>
      <c r="B885" s="6" t="s">
        <v>3206</v>
      </c>
      <c r="C885" s="18">
        <f>VLOOKUP($A885,'Medical Examinations'!$A$1:$J$2336,2,FALSE)</f>
        <v>33.44</v>
      </c>
      <c r="D885" s="18">
        <f>VLOOKUP($A885,'Medical Examinations'!$A$1:$J$2336,3,FALSE)</f>
        <v>5.9</v>
      </c>
      <c r="E885" s="18" t="str">
        <f>VLOOKUP($A885,'Medical Examinations'!$A$1:$J$2336,4,FALSE)</f>
        <v>Yes</v>
      </c>
      <c r="F885" s="18" t="str">
        <f>VLOOKUP($A885,'Medical Examinations'!$A$1:$J$2336,5,FALSE)</f>
        <v>No</v>
      </c>
      <c r="G885" s="18" t="str">
        <f>VLOOKUP($A885,'Medical Examinations'!$A$1:$J$2336,6,FALSE)</f>
        <v>No</v>
      </c>
      <c r="H885" s="18">
        <f>VLOOKUP($A885,'Medical Examinations'!$A$1:$J$2336,7,FALSE)</f>
        <v>1</v>
      </c>
      <c r="I885" s="18" t="str">
        <f>VLOOKUP($A885,'Medical Examinations'!$A$1:$J$2336,8,FALSE)</f>
        <v>No</v>
      </c>
      <c r="J885" s="18" t="str">
        <f>VLOOKUP($A885,'Medical Examinations'!$A$1:$J$2336,9,FALSE)</f>
        <v>Obesity</v>
      </c>
      <c r="K885" s="18" t="str">
        <f>VLOOKUP($A885,'Medical Examinations'!$A$1:$J$2336,10,FALSE)</f>
        <v>Prediabetes</v>
      </c>
      <c r="L885" s="18" t="str">
        <f>VLOOKUP($A885,'Hospitalisation Details'!$A$2:$K$2338,10,FALSE)</f>
        <v>24-Jun-1964</v>
      </c>
      <c r="M885" s="40">
        <f>VLOOKUP($A885,'Hospitalisation Details'!$A$2:$K$2338,6,FALSE)</f>
        <v>12231.61</v>
      </c>
      <c r="N885" s="18" t="str">
        <f>VLOOKUP($A885,'Hospitalisation Details'!$A$2:$K$2338,7,FALSE)</f>
        <v>tier - 3</v>
      </c>
      <c r="O885" s="18" t="str">
        <f>VLOOKUP($A885,'Hospitalisation Details'!$A$2:$K$2338,8,FALSE)</f>
        <v>tier - 3</v>
      </c>
      <c r="P885" s="18" t="str">
        <f>VLOOKUP($A885,'Hospitalisation Details'!$A$2:$K$2338,9,FALSE)</f>
        <v>R1012</v>
      </c>
      <c r="Q885" s="43">
        <f>VLOOKUP($A885,'Hospitalisation Details'!$A$2:$K$2338,11,FALSE)</f>
        <v>58</v>
      </c>
    </row>
    <row r="886" spans="1:17" ht="15.75">
      <c r="A886" s="41" t="s">
        <v>1485</v>
      </c>
      <c r="B886" s="39" t="s">
        <v>3207</v>
      </c>
      <c r="C886" s="18">
        <f>VLOOKUP($A886,'Medical Examinations'!$A$1:$J$2336,2,FALSE)</f>
        <v>28.215</v>
      </c>
      <c r="D886" s="18">
        <f>VLOOKUP($A886,'Medical Examinations'!$A$1:$J$2336,3,FALSE)</f>
        <v>6.29</v>
      </c>
      <c r="E886" s="18" t="str">
        <f>VLOOKUP($A886,'Medical Examinations'!$A$1:$J$2336,4,FALSE)</f>
        <v>Yes</v>
      </c>
      <c r="F886" s="18" t="str">
        <f>VLOOKUP($A886,'Medical Examinations'!$A$1:$J$2336,5,FALSE)</f>
        <v>No</v>
      </c>
      <c r="G886" s="18" t="str">
        <f>VLOOKUP($A886,'Medical Examinations'!$A$1:$J$2336,6,FALSE)</f>
        <v>No</v>
      </c>
      <c r="H886" s="18">
        <f>VLOOKUP($A886,'Medical Examinations'!$A$1:$J$2336,7,FALSE)</f>
        <v>1</v>
      </c>
      <c r="I886" s="18" t="str">
        <f>VLOOKUP($A886,'Medical Examinations'!$A$1:$J$2336,8,FALSE)</f>
        <v>No</v>
      </c>
      <c r="J886" s="18" t="str">
        <f>VLOOKUP($A886,'Medical Examinations'!$A$1:$J$2336,9,FALSE)</f>
        <v>OverWeight</v>
      </c>
      <c r="K886" s="18" t="str">
        <f>VLOOKUP($A886,'Medical Examinations'!$A$1:$J$2336,10,FALSE)</f>
        <v>Prediabetes</v>
      </c>
      <c r="L886" s="18" t="str">
        <f>VLOOKUP($A886,'Hospitalisation Details'!$A$2:$K$2338,10,FALSE)</f>
        <v>2-Jul-1964</v>
      </c>
      <c r="M886" s="40">
        <f>VLOOKUP($A886,'Hospitalisation Details'!$A$2:$K$2338,6,FALSE)</f>
        <v>12224.35</v>
      </c>
      <c r="N886" s="18" t="str">
        <f>VLOOKUP($A886,'Hospitalisation Details'!$A$2:$K$2338,7,FALSE)</f>
        <v>tier - 3</v>
      </c>
      <c r="O886" s="18" t="str">
        <f>VLOOKUP($A886,'Hospitalisation Details'!$A$2:$K$2338,8,FALSE)</f>
        <v>tier - 1</v>
      </c>
      <c r="P886" s="18" t="str">
        <f>VLOOKUP($A886,'Hospitalisation Details'!$A$2:$K$2338,9,FALSE)</f>
        <v>R1012</v>
      </c>
      <c r="Q886" s="43">
        <f>VLOOKUP($A886,'Hospitalisation Details'!$A$2:$K$2338,11,FALSE)</f>
        <v>58</v>
      </c>
    </row>
    <row r="887" spans="1:17" ht="15.75">
      <c r="A887" s="42" t="s">
        <v>1484</v>
      </c>
      <c r="B887" s="6" t="s">
        <v>3208</v>
      </c>
      <c r="C887" s="18">
        <f>VLOOKUP($A887,'Medical Examinations'!$A$1:$J$2336,2,FALSE)</f>
        <v>27.17</v>
      </c>
      <c r="D887" s="18">
        <f>VLOOKUP($A887,'Medical Examinations'!$A$1:$J$2336,3,FALSE)</f>
        <v>5.84</v>
      </c>
      <c r="E887" s="18" t="str">
        <f>VLOOKUP($A887,'Medical Examinations'!$A$1:$J$2336,4,FALSE)</f>
        <v>Yes</v>
      </c>
      <c r="F887" s="18" t="str">
        <f>VLOOKUP($A887,'Medical Examinations'!$A$1:$J$2336,5,FALSE)</f>
        <v>No</v>
      </c>
      <c r="G887" s="18" t="str">
        <f>VLOOKUP($A887,'Medical Examinations'!$A$1:$J$2336,6,FALSE)</f>
        <v>No</v>
      </c>
      <c r="H887" s="18">
        <f>VLOOKUP($A887,'Medical Examinations'!$A$1:$J$2336,7,FALSE)</f>
        <v>1</v>
      </c>
      <c r="I887" s="18" t="str">
        <f>VLOOKUP($A887,'Medical Examinations'!$A$1:$J$2336,8,FALSE)</f>
        <v>No</v>
      </c>
      <c r="J887" s="18" t="str">
        <f>VLOOKUP($A887,'Medical Examinations'!$A$1:$J$2336,9,FALSE)</f>
        <v>OverWeight</v>
      </c>
      <c r="K887" s="18" t="str">
        <f>VLOOKUP($A887,'Medical Examinations'!$A$1:$J$2336,10,FALSE)</f>
        <v>Prediabetes</v>
      </c>
      <c r="L887" s="18" t="str">
        <f>VLOOKUP($A887,'Hospitalisation Details'!$A$2:$K$2338,10,FALSE)</f>
        <v>20-Jul-1964</v>
      </c>
      <c r="M887" s="40">
        <f>VLOOKUP($A887,'Hospitalisation Details'!$A$2:$K$2338,6,FALSE)</f>
        <v>12222.9</v>
      </c>
      <c r="N887" s="18" t="str">
        <f>VLOOKUP($A887,'Hospitalisation Details'!$A$2:$K$2338,7,FALSE)</f>
        <v>tier - 3</v>
      </c>
      <c r="O887" s="18" t="str">
        <f>VLOOKUP($A887,'Hospitalisation Details'!$A$2:$K$2338,8,FALSE)</f>
        <v>tier - 2</v>
      </c>
      <c r="P887" s="18" t="str">
        <f>VLOOKUP($A887,'Hospitalisation Details'!$A$2:$K$2338,9,FALSE)</f>
        <v>R1012</v>
      </c>
      <c r="Q887" s="43">
        <f>VLOOKUP($A887,'Hospitalisation Details'!$A$2:$K$2338,11,FALSE)</f>
        <v>58</v>
      </c>
    </row>
    <row r="888" spans="1:17" ht="15.75">
      <c r="A888" s="41" t="s">
        <v>1483</v>
      </c>
      <c r="B888" s="39" t="s">
        <v>3209</v>
      </c>
      <c r="C888" s="18">
        <f>VLOOKUP($A888,'Medical Examinations'!$A$1:$J$2336,2,FALSE)</f>
        <v>35.380000000000003</v>
      </c>
      <c r="D888" s="18">
        <f>VLOOKUP($A888,'Medical Examinations'!$A$1:$J$2336,3,FALSE)</f>
        <v>6.12</v>
      </c>
      <c r="E888" s="18" t="str">
        <f>VLOOKUP($A888,'Medical Examinations'!$A$1:$J$2336,4,FALSE)</f>
        <v>No</v>
      </c>
      <c r="F888" s="18" t="str">
        <f>VLOOKUP($A888,'Medical Examinations'!$A$1:$J$2336,5,FALSE)</f>
        <v>No</v>
      </c>
      <c r="G888" s="18" t="str">
        <f>VLOOKUP($A888,'Medical Examinations'!$A$1:$J$2336,6,FALSE)</f>
        <v>No</v>
      </c>
      <c r="H888" s="18">
        <f>VLOOKUP($A888,'Medical Examinations'!$A$1:$J$2336,7,FALSE)</f>
        <v>0</v>
      </c>
      <c r="I888" s="18" t="str">
        <f>VLOOKUP($A888,'Medical Examinations'!$A$1:$J$2336,8,FALSE)</f>
        <v>No</v>
      </c>
      <c r="J888" s="18" t="str">
        <f>VLOOKUP($A888,'Medical Examinations'!$A$1:$J$2336,9,FALSE)</f>
        <v>Obesity</v>
      </c>
      <c r="K888" s="18" t="str">
        <f>VLOOKUP($A888,'Medical Examinations'!$A$1:$J$2336,10,FALSE)</f>
        <v>Prediabetes</v>
      </c>
      <c r="L888" s="18" t="str">
        <f>VLOOKUP($A888,'Hospitalisation Details'!$A$2:$K$2338,10,FALSE)</f>
        <v>14-Aug-1977</v>
      </c>
      <c r="M888" s="40">
        <f>VLOOKUP($A888,'Hospitalisation Details'!$A$2:$K$2338,6,FALSE)</f>
        <v>12218.7</v>
      </c>
      <c r="N888" s="18" t="str">
        <f>VLOOKUP($A888,'Hospitalisation Details'!$A$2:$K$2338,7,FALSE)</f>
        <v>tier - 3</v>
      </c>
      <c r="O888" s="18" t="str">
        <f>VLOOKUP($A888,'Hospitalisation Details'!$A$2:$K$2338,8,FALSE)</f>
        <v>tier - 1</v>
      </c>
      <c r="P888" s="18" t="str">
        <f>VLOOKUP($A888,'Hospitalisation Details'!$A$2:$K$2338,9,FALSE)</f>
        <v>R1012</v>
      </c>
      <c r="Q888" s="43">
        <f>VLOOKUP($A888,'Hospitalisation Details'!$A$2:$K$2338,11,FALSE)</f>
        <v>45</v>
      </c>
    </row>
    <row r="889" spans="1:17" ht="15.75">
      <c r="A889" s="42" t="s">
        <v>1482</v>
      </c>
      <c r="B889" s="6" t="s">
        <v>3210</v>
      </c>
      <c r="C889" s="18">
        <f>VLOOKUP($A889,'Medical Examinations'!$A$1:$J$2336,2,FALSE)</f>
        <v>43.48</v>
      </c>
      <c r="D889" s="18">
        <f>VLOOKUP($A889,'Medical Examinations'!$A$1:$J$2336,3,FALSE)</f>
        <v>6.24</v>
      </c>
      <c r="E889" s="18" t="str">
        <f>VLOOKUP($A889,'Medical Examinations'!$A$1:$J$2336,4,FALSE)</f>
        <v>No</v>
      </c>
      <c r="F889" s="18" t="str">
        <f>VLOOKUP($A889,'Medical Examinations'!$A$1:$J$2336,5,FALSE)</f>
        <v>No</v>
      </c>
      <c r="G889" s="18" t="str">
        <f>VLOOKUP($A889,'Medical Examinations'!$A$1:$J$2336,6,FALSE)</f>
        <v>No</v>
      </c>
      <c r="H889" s="18">
        <f>VLOOKUP($A889,'Medical Examinations'!$A$1:$J$2336,7,FALSE)</f>
        <v>0</v>
      </c>
      <c r="I889" s="18" t="str">
        <f>VLOOKUP($A889,'Medical Examinations'!$A$1:$J$2336,8,FALSE)</f>
        <v>No</v>
      </c>
      <c r="J889" s="18" t="str">
        <f>VLOOKUP($A889,'Medical Examinations'!$A$1:$J$2336,9,FALSE)</f>
        <v>Obesity</v>
      </c>
      <c r="K889" s="18" t="str">
        <f>VLOOKUP($A889,'Medical Examinations'!$A$1:$J$2336,10,FALSE)</f>
        <v>Prediabetes</v>
      </c>
      <c r="L889" s="18" t="str">
        <f>VLOOKUP($A889,'Hospitalisation Details'!$A$2:$K$2338,10,FALSE)</f>
        <v>29-Aug-1991</v>
      </c>
      <c r="M889" s="40">
        <f>VLOOKUP($A889,'Hospitalisation Details'!$A$2:$K$2338,6,FALSE)</f>
        <v>12198.64</v>
      </c>
      <c r="N889" s="18" t="str">
        <f>VLOOKUP($A889,'Hospitalisation Details'!$A$2:$K$2338,7,FALSE)</f>
        <v>tier - 3</v>
      </c>
      <c r="O889" s="18" t="str">
        <f>VLOOKUP($A889,'Hospitalisation Details'!$A$2:$K$2338,8,FALSE)</f>
        <v>tier - 3</v>
      </c>
      <c r="P889" s="18" t="str">
        <f>VLOOKUP($A889,'Hospitalisation Details'!$A$2:$K$2338,9,FALSE)</f>
        <v>R1026</v>
      </c>
      <c r="Q889" s="43">
        <f>VLOOKUP($A889,'Hospitalisation Details'!$A$2:$K$2338,11,FALSE)</f>
        <v>31</v>
      </c>
    </row>
    <row r="890" spans="1:17" ht="15.75">
      <c r="A890" s="41" t="s">
        <v>1481</v>
      </c>
      <c r="B890" s="39" t="s">
        <v>3211</v>
      </c>
      <c r="C890" s="18">
        <f>VLOOKUP($A890,'Medical Examinations'!$A$1:$J$2336,2,FALSE)</f>
        <v>41.73</v>
      </c>
      <c r="D890" s="18">
        <f>VLOOKUP($A890,'Medical Examinations'!$A$1:$J$2336,3,FALSE)</f>
        <v>6.25</v>
      </c>
      <c r="E890" s="18" t="str">
        <f>VLOOKUP($A890,'Medical Examinations'!$A$1:$J$2336,4,FALSE)</f>
        <v>No</v>
      </c>
      <c r="F890" s="18" t="str">
        <f>VLOOKUP($A890,'Medical Examinations'!$A$1:$J$2336,5,FALSE)</f>
        <v>No</v>
      </c>
      <c r="G890" s="18" t="str">
        <f>VLOOKUP($A890,'Medical Examinations'!$A$1:$J$2336,6,FALSE)</f>
        <v>No</v>
      </c>
      <c r="H890" s="18">
        <f>VLOOKUP($A890,'Medical Examinations'!$A$1:$J$2336,7,FALSE)</f>
        <v>1</v>
      </c>
      <c r="I890" s="18" t="str">
        <f>VLOOKUP($A890,'Medical Examinations'!$A$1:$J$2336,8,FALSE)</f>
        <v>No</v>
      </c>
      <c r="J890" s="18" t="str">
        <f>VLOOKUP($A890,'Medical Examinations'!$A$1:$J$2336,9,FALSE)</f>
        <v>Obesity</v>
      </c>
      <c r="K890" s="18" t="str">
        <f>VLOOKUP($A890,'Medical Examinations'!$A$1:$J$2336,10,FALSE)</f>
        <v>Prediabetes</v>
      </c>
      <c r="L890" s="18" t="str">
        <f>VLOOKUP($A890,'Hospitalisation Details'!$A$2:$K$2338,10,FALSE)</f>
        <v>5-Oct-1987</v>
      </c>
      <c r="M890" s="40">
        <f>VLOOKUP($A890,'Hospitalisation Details'!$A$2:$K$2338,6,FALSE)</f>
        <v>12148.2</v>
      </c>
      <c r="N890" s="18" t="str">
        <f>VLOOKUP($A890,'Hospitalisation Details'!$A$2:$K$2338,7,FALSE)</f>
        <v>tier - 3</v>
      </c>
      <c r="O890" s="18" t="str">
        <f>VLOOKUP($A890,'Hospitalisation Details'!$A$2:$K$2338,8,FALSE)</f>
        <v>tier - 3</v>
      </c>
      <c r="P890" s="18" t="str">
        <f>VLOOKUP($A890,'Hospitalisation Details'!$A$2:$K$2338,9,FALSE)</f>
        <v>R1012</v>
      </c>
      <c r="Q890" s="43">
        <f>VLOOKUP($A890,'Hospitalisation Details'!$A$2:$K$2338,11,FALSE)</f>
        <v>35</v>
      </c>
    </row>
    <row r="891" spans="1:17" ht="15.75">
      <c r="A891" s="42" t="s">
        <v>1480</v>
      </c>
      <c r="B891" s="6" t="s">
        <v>3212</v>
      </c>
      <c r="C891" s="18">
        <f>VLOOKUP($A891,'Medical Examinations'!$A$1:$J$2336,2,FALSE)</f>
        <v>28.9</v>
      </c>
      <c r="D891" s="18">
        <f>VLOOKUP($A891,'Medical Examinations'!$A$1:$J$2336,3,FALSE)</f>
        <v>11.96</v>
      </c>
      <c r="E891" s="18" t="str">
        <f>VLOOKUP($A891,'Medical Examinations'!$A$1:$J$2336,4,FALSE)</f>
        <v>No</v>
      </c>
      <c r="F891" s="18" t="str">
        <f>VLOOKUP($A891,'Medical Examinations'!$A$1:$J$2336,5,FALSE)</f>
        <v>No</v>
      </c>
      <c r="G891" s="18" t="str">
        <f>VLOOKUP($A891,'Medical Examinations'!$A$1:$J$2336,6,FALSE)</f>
        <v>No</v>
      </c>
      <c r="H891" s="18">
        <f>VLOOKUP($A891,'Medical Examinations'!$A$1:$J$2336,7,FALSE)</f>
        <v>0</v>
      </c>
      <c r="I891" s="18" t="str">
        <f>VLOOKUP($A891,'Medical Examinations'!$A$1:$J$2336,8,FALSE)</f>
        <v>No</v>
      </c>
      <c r="J891" s="18" t="str">
        <f>VLOOKUP($A891,'Medical Examinations'!$A$1:$J$2336,9,FALSE)</f>
        <v>OverWeight</v>
      </c>
      <c r="K891" s="18" t="str">
        <f>VLOOKUP($A891,'Medical Examinations'!$A$1:$J$2336,10,FALSE)</f>
        <v>Diabetes</v>
      </c>
      <c r="L891" s="18" t="str">
        <f>VLOOKUP($A891,'Hospitalisation Details'!$A$2:$K$2338,10,FALSE)</f>
        <v>15-Sep-1962</v>
      </c>
      <c r="M891" s="40">
        <f>VLOOKUP($A891,'Hospitalisation Details'!$A$2:$K$2338,6,FALSE)</f>
        <v>12146.97</v>
      </c>
      <c r="N891" s="18" t="str">
        <f>VLOOKUP($A891,'Hospitalisation Details'!$A$2:$K$2338,7,FALSE)</f>
        <v>tier - 3</v>
      </c>
      <c r="O891" s="18" t="str">
        <f>VLOOKUP($A891,'Hospitalisation Details'!$A$2:$K$2338,8,FALSE)</f>
        <v>tier - 3</v>
      </c>
      <c r="P891" s="18" t="str">
        <f>VLOOKUP($A891,'Hospitalisation Details'!$A$2:$K$2338,9,FALSE)</f>
        <v>R1011</v>
      </c>
      <c r="Q891" s="43">
        <f>VLOOKUP($A891,'Hospitalisation Details'!$A$2:$K$2338,11,FALSE)</f>
        <v>60</v>
      </c>
    </row>
    <row r="892" spans="1:17" ht="15.75">
      <c r="A892" s="41" t="s">
        <v>1479</v>
      </c>
      <c r="B892" s="39" t="s">
        <v>3213</v>
      </c>
      <c r="C892" s="18">
        <f>VLOOKUP($A892,'Medical Examinations'!$A$1:$J$2336,2,FALSE)</f>
        <v>25.74</v>
      </c>
      <c r="D892" s="18">
        <f>VLOOKUP($A892,'Medical Examinations'!$A$1:$J$2336,3,FALSE)</f>
        <v>7.69</v>
      </c>
      <c r="E892" s="18" t="str">
        <f>VLOOKUP($A892,'Medical Examinations'!$A$1:$J$2336,4,FALSE)</f>
        <v>No</v>
      </c>
      <c r="F892" s="18" t="str">
        <f>VLOOKUP($A892,'Medical Examinations'!$A$1:$J$2336,5,FALSE)</f>
        <v>No</v>
      </c>
      <c r="G892" s="18" t="str">
        <f>VLOOKUP($A892,'Medical Examinations'!$A$1:$J$2336,6,FALSE)</f>
        <v>No</v>
      </c>
      <c r="H892" s="18">
        <f>VLOOKUP($A892,'Medical Examinations'!$A$1:$J$2336,7,FALSE)</f>
        <v>0</v>
      </c>
      <c r="I892" s="18" t="str">
        <f>VLOOKUP($A892,'Medical Examinations'!$A$1:$J$2336,8,FALSE)</f>
        <v>No</v>
      </c>
      <c r="J892" s="18" t="str">
        <f>VLOOKUP($A892,'Medical Examinations'!$A$1:$J$2336,9,FALSE)</f>
        <v>OverWeight</v>
      </c>
      <c r="K892" s="18" t="str">
        <f>VLOOKUP($A892,'Medical Examinations'!$A$1:$J$2336,10,FALSE)</f>
        <v>Diabetes</v>
      </c>
      <c r="L892" s="18" t="str">
        <f>VLOOKUP($A892,'Hospitalisation Details'!$A$2:$K$2338,10,FALSE)</f>
        <v>4-Nov-1962</v>
      </c>
      <c r="M892" s="40">
        <f>VLOOKUP($A892,'Hospitalisation Details'!$A$2:$K$2338,6,FALSE)</f>
        <v>12142.58</v>
      </c>
      <c r="N892" s="18" t="str">
        <f>VLOOKUP($A892,'Hospitalisation Details'!$A$2:$K$2338,7,FALSE)</f>
        <v>tier - 3</v>
      </c>
      <c r="O892" s="18" t="str">
        <f>VLOOKUP($A892,'Hospitalisation Details'!$A$2:$K$2338,8,FALSE)</f>
        <v>tier - 2</v>
      </c>
      <c r="P892" s="18" t="str">
        <f>VLOOKUP($A892,'Hospitalisation Details'!$A$2:$K$2338,9,FALSE)</f>
        <v>R1013</v>
      </c>
      <c r="Q892" s="43">
        <f>VLOOKUP($A892,'Hospitalisation Details'!$A$2:$K$2338,11,FALSE)</f>
        <v>60</v>
      </c>
    </row>
    <row r="893" spans="1:17" ht="15.75">
      <c r="A893" s="42" t="s">
        <v>1478</v>
      </c>
      <c r="B893" s="6" t="s">
        <v>3214</v>
      </c>
      <c r="C893" s="18">
        <f>VLOOKUP($A893,'Medical Examinations'!$A$1:$J$2336,2,FALSE)</f>
        <v>36.06</v>
      </c>
      <c r="D893" s="18">
        <f>VLOOKUP($A893,'Medical Examinations'!$A$1:$J$2336,3,FALSE)</f>
        <v>8.83</v>
      </c>
      <c r="E893" s="18" t="str">
        <f>VLOOKUP($A893,'Medical Examinations'!$A$1:$J$2336,4,FALSE)</f>
        <v>No</v>
      </c>
      <c r="F893" s="18" t="str">
        <f>VLOOKUP($A893,'Medical Examinations'!$A$1:$J$2336,5,FALSE)</f>
        <v>No</v>
      </c>
      <c r="G893" s="18" t="str">
        <f>VLOOKUP($A893,'Medical Examinations'!$A$1:$J$2336,6,FALSE)</f>
        <v>No</v>
      </c>
      <c r="H893" s="18">
        <f>VLOOKUP($A893,'Medical Examinations'!$A$1:$J$2336,7,FALSE)</f>
        <v>0</v>
      </c>
      <c r="I893" s="18" t="str">
        <f>VLOOKUP($A893,'Medical Examinations'!$A$1:$J$2336,8,FALSE)</f>
        <v>No</v>
      </c>
      <c r="J893" s="18" t="str">
        <f>VLOOKUP($A893,'Medical Examinations'!$A$1:$J$2336,9,FALSE)</f>
        <v>Obesity</v>
      </c>
      <c r="K893" s="18" t="str">
        <f>VLOOKUP($A893,'Medical Examinations'!$A$1:$J$2336,10,FALSE)</f>
        <v>Diabetes</v>
      </c>
      <c r="L893" s="18" t="str">
        <f>VLOOKUP($A893,'Hospitalisation Details'!$A$2:$K$2338,10,FALSE)</f>
        <v>16-Sep-1974</v>
      </c>
      <c r="M893" s="40">
        <f>VLOOKUP($A893,'Hospitalisation Details'!$A$2:$K$2338,6,FALSE)</f>
        <v>12137.6</v>
      </c>
      <c r="N893" s="18" t="str">
        <f>VLOOKUP($A893,'Hospitalisation Details'!$A$2:$K$2338,7,FALSE)</f>
        <v>tier - 3</v>
      </c>
      <c r="O893" s="18" t="str">
        <f>VLOOKUP($A893,'Hospitalisation Details'!$A$2:$K$2338,8,FALSE)</f>
        <v>tier - 3</v>
      </c>
      <c r="P893" s="18" t="str">
        <f>VLOOKUP($A893,'Hospitalisation Details'!$A$2:$K$2338,9,FALSE)</f>
        <v>R1012</v>
      </c>
      <c r="Q893" s="43">
        <f>VLOOKUP($A893,'Hospitalisation Details'!$A$2:$K$2338,11,FALSE)</f>
        <v>48</v>
      </c>
    </row>
    <row r="894" spans="1:17" ht="15.75">
      <c r="A894" s="41" t="s">
        <v>1477</v>
      </c>
      <c r="B894" s="39" t="s">
        <v>3215</v>
      </c>
      <c r="C894" s="18">
        <f>VLOOKUP($A894,'Medical Examinations'!$A$1:$J$2336,2,FALSE)</f>
        <v>43.28</v>
      </c>
      <c r="D894" s="18">
        <f>VLOOKUP($A894,'Medical Examinations'!$A$1:$J$2336,3,FALSE)</f>
        <v>4.41</v>
      </c>
      <c r="E894" s="18" t="str">
        <f>VLOOKUP($A894,'Medical Examinations'!$A$1:$J$2336,4,FALSE)</f>
        <v>No</v>
      </c>
      <c r="F894" s="18" t="str">
        <f>VLOOKUP($A894,'Medical Examinations'!$A$1:$J$2336,5,FALSE)</f>
        <v>No</v>
      </c>
      <c r="G894" s="18" t="str">
        <f>VLOOKUP($A894,'Medical Examinations'!$A$1:$J$2336,6,FALSE)</f>
        <v>No</v>
      </c>
      <c r="H894" s="18">
        <f>VLOOKUP($A894,'Medical Examinations'!$A$1:$J$2336,7,FALSE)</f>
        <v>0</v>
      </c>
      <c r="I894" s="18" t="str">
        <f>VLOOKUP($A894,'Medical Examinations'!$A$1:$J$2336,8,FALSE)</f>
        <v>No</v>
      </c>
      <c r="J894" s="18" t="str">
        <f>VLOOKUP($A894,'Medical Examinations'!$A$1:$J$2336,9,FALSE)</f>
        <v>Obesity</v>
      </c>
      <c r="K894" s="18" t="str">
        <f>VLOOKUP($A894,'Medical Examinations'!$A$1:$J$2336,10,FALSE)</f>
        <v>Normal</v>
      </c>
      <c r="L894" s="18" t="str">
        <f>VLOOKUP($A894,'Hospitalisation Details'!$A$2:$K$2338,10,FALSE)</f>
        <v>6-Nov-1991</v>
      </c>
      <c r="M894" s="40">
        <f>VLOOKUP($A894,'Hospitalisation Details'!$A$2:$K$2338,6,FALSE)</f>
        <v>12130.8</v>
      </c>
      <c r="N894" s="18" t="str">
        <f>VLOOKUP($A894,'Hospitalisation Details'!$A$2:$K$2338,7,FALSE)</f>
        <v>tier - 3</v>
      </c>
      <c r="O894" s="18" t="str">
        <f>VLOOKUP($A894,'Hospitalisation Details'!$A$2:$K$2338,8,FALSE)</f>
        <v>tier - 3</v>
      </c>
      <c r="P894" s="18" t="str">
        <f>VLOOKUP($A894,'Hospitalisation Details'!$A$2:$K$2338,9,FALSE)</f>
        <v>R1026</v>
      </c>
      <c r="Q894" s="43">
        <f>VLOOKUP($A894,'Hospitalisation Details'!$A$2:$K$2338,11,FALSE)</f>
        <v>31</v>
      </c>
    </row>
    <row r="895" spans="1:17" ht="15.75">
      <c r="A895" s="42" t="s">
        <v>1476</v>
      </c>
      <c r="B895" s="6" t="s">
        <v>3216</v>
      </c>
      <c r="C895" s="18">
        <f>VLOOKUP($A895,'Medical Examinations'!$A$1:$J$2336,2,FALSE)</f>
        <v>28.785</v>
      </c>
      <c r="D895" s="18">
        <f>VLOOKUP($A895,'Medical Examinations'!$A$1:$J$2336,3,FALSE)</f>
        <v>9.1</v>
      </c>
      <c r="E895" s="18" t="str">
        <f>VLOOKUP($A895,'Medical Examinations'!$A$1:$J$2336,4,FALSE)</f>
        <v>Yes</v>
      </c>
      <c r="F895" s="18" t="str">
        <f>VLOOKUP($A895,'Medical Examinations'!$A$1:$J$2336,5,FALSE)</f>
        <v>No</v>
      </c>
      <c r="G895" s="18" t="str">
        <f>VLOOKUP($A895,'Medical Examinations'!$A$1:$J$2336,6,FALSE)</f>
        <v>Yes</v>
      </c>
      <c r="H895" s="18">
        <f>VLOOKUP($A895,'Medical Examinations'!$A$1:$J$2336,7,FALSE)</f>
        <v>1</v>
      </c>
      <c r="I895" s="18" t="str">
        <f>VLOOKUP($A895,'Medical Examinations'!$A$1:$J$2336,8,FALSE)</f>
        <v>No</v>
      </c>
      <c r="J895" s="18" t="str">
        <f>VLOOKUP($A895,'Medical Examinations'!$A$1:$J$2336,9,FALSE)</f>
        <v>OverWeight</v>
      </c>
      <c r="K895" s="18" t="str">
        <f>VLOOKUP($A895,'Medical Examinations'!$A$1:$J$2336,10,FALSE)</f>
        <v>Diabetes</v>
      </c>
      <c r="L895" s="18" t="str">
        <f>VLOOKUP($A895,'Hospitalisation Details'!$A$2:$K$2338,10,FALSE)</f>
        <v>4-Jun-1963</v>
      </c>
      <c r="M895" s="40">
        <f>VLOOKUP($A895,'Hospitalisation Details'!$A$2:$K$2338,6,FALSE)</f>
        <v>12129.61</v>
      </c>
      <c r="N895" s="18" t="str">
        <f>VLOOKUP($A895,'Hospitalisation Details'!$A$2:$K$2338,7,FALSE)</f>
        <v>tier - 3</v>
      </c>
      <c r="O895" s="18" t="str">
        <f>VLOOKUP($A895,'Hospitalisation Details'!$A$2:$K$2338,8,FALSE)</f>
        <v>tier - 1</v>
      </c>
      <c r="P895" s="18" t="str">
        <f>VLOOKUP($A895,'Hospitalisation Details'!$A$2:$K$2338,9,FALSE)</f>
        <v>R1012</v>
      </c>
      <c r="Q895" s="43">
        <f>VLOOKUP($A895,'Hospitalisation Details'!$A$2:$K$2338,11,FALSE)</f>
        <v>60</v>
      </c>
    </row>
    <row r="896" spans="1:17" ht="15.75">
      <c r="A896" s="41" t="s">
        <v>1475</v>
      </c>
      <c r="B896" s="39" t="s">
        <v>3217</v>
      </c>
      <c r="C896" s="18">
        <f>VLOOKUP($A896,'Medical Examinations'!$A$1:$J$2336,2,FALSE)</f>
        <v>25.46</v>
      </c>
      <c r="D896" s="18">
        <f>VLOOKUP($A896,'Medical Examinations'!$A$1:$J$2336,3,FALSE)</f>
        <v>11.52</v>
      </c>
      <c r="E896" s="18" t="str">
        <f>VLOOKUP($A896,'Medical Examinations'!$A$1:$J$2336,4,FALSE)</f>
        <v>Yes</v>
      </c>
      <c r="F896" s="18" t="str">
        <f>VLOOKUP($A896,'Medical Examinations'!$A$1:$J$2336,5,FALSE)</f>
        <v>No</v>
      </c>
      <c r="G896" s="18" t="str">
        <f>VLOOKUP($A896,'Medical Examinations'!$A$1:$J$2336,6,FALSE)</f>
        <v>Yes</v>
      </c>
      <c r="H896" s="18">
        <f>VLOOKUP($A896,'Medical Examinations'!$A$1:$J$2336,7,FALSE)</f>
        <v>1</v>
      </c>
      <c r="I896" s="18" t="str">
        <f>VLOOKUP($A896,'Medical Examinations'!$A$1:$J$2336,8,FALSE)</f>
        <v>No</v>
      </c>
      <c r="J896" s="18" t="str">
        <f>VLOOKUP($A896,'Medical Examinations'!$A$1:$J$2336,9,FALSE)</f>
        <v>OverWeight</v>
      </c>
      <c r="K896" s="18" t="str">
        <f>VLOOKUP($A896,'Medical Examinations'!$A$1:$J$2336,10,FALSE)</f>
        <v>Diabetes</v>
      </c>
      <c r="L896" s="18" t="str">
        <f>VLOOKUP($A896,'Hospitalisation Details'!$A$2:$K$2338,10,FALSE)</f>
        <v>20-Jul-1963</v>
      </c>
      <c r="M896" s="40">
        <f>VLOOKUP($A896,'Hospitalisation Details'!$A$2:$K$2338,6,FALSE)</f>
        <v>12124.99</v>
      </c>
      <c r="N896" s="18" t="str">
        <f>VLOOKUP($A896,'Hospitalisation Details'!$A$2:$K$2338,7,FALSE)</f>
        <v>tier - 3</v>
      </c>
      <c r="O896" s="18" t="str">
        <f>VLOOKUP($A896,'Hospitalisation Details'!$A$2:$K$2338,8,FALSE)</f>
        <v>tier - 1</v>
      </c>
      <c r="P896" s="18" t="str">
        <f>VLOOKUP($A896,'Hospitalisation Details'!$A$2:$K$2338,9,FALSE)</f>
        <v>R1012</v>
      </c>
      <c r="Q896" s="43">
        <f>VLOOKUP($A896,'Hospitalisation Details'!$A$2:$K$2338,11,FALSE)</f>
        <v>59</v>
      </c>
    </row>
    <row r="897" spans="1:17" ht="15.75">
      <c r="A897" s="42" t="s">
        <v>1474</v>
      </c>
      <c r="B897" s="6" t="s">
        <v>3218</v>
      </c>
      <c r="C897" s="18">
        <f>VLOOKUP($A897,'Medical Examinations'!$A$1:$J$2336,2,FALSE)</f>
        <v>30.8</v>
      </c>
      <c r="D897" s="18">
        <f>VLOOKUP($A897,'Medical Examinations'!$A$1:$J$2336,3,FALSE)</f>
        <v>10.95</v>
      </c>
      <c r="E897" s="18" t="str">
        <f>VLOOKUP($A897,'Medical Examinations'!$A$1:$J$2336,4,FALSE)</f>
        <v>No</v>
      </c>
      <c r="F897" s="18" t="str">
        <f>VLOOKUP($A897,'Medical Examinations'!$A$1:$J$2336,5,FALSE)</f>
        <v>No</v>
      </c>
      <c r="G897" s="18" t="str">
        <f>VLOOKUP($A897,'Medical Examinations'!$A$1:$J$2336,6,FALSE)</f>
        <v>No</v>
      </c>
      <c r="H897" s="18">
        <f>VLOOKUP($A897,'Medical Examinations'!$A$1:$J$2336,7,FALSE)</f>
        <v>0</v>
      </c>
      <c r="I897" s="18" t="str">
        <f>VLOOKUP($A897,'Medical Examinations'!$A$1:$J$2336,8,FALSE)</f>
        <v>No</v>
      </c>
      <c r="J897" s="18" t="str">
        <f>VLOOKUP($A897,'Medical Examinations'!$A$1:$J$2336,9,FALSE)</f>
        <v>Obesity</v>
      </c>
      <c r="K897" s="18" t="str">
        <f>VLOOKUP($A897,'Medical Examinations'!$A$1:$J$2336,10,FALSE)</f>
        <v>Diabetes</v>
      </c>
      <c r="L897" s="18" t="str">
        <f>VLOOKUP($A897,'Hospitalisation Details'!$A$2:$K$2338,10,FALSE)</f>
        <v>25-Oct-1968</v>
      </c>
      <c r="M897" s="40">
        <f>VLOOKUP($A897,'Hospitalisation Details'!$A$2:$K$2338,6,FALSE)</f>
        <v>12105.32</v>
      </c>
      <c r="N897" s="18" t="str">
        <f>VLOOKUP($A897,'Hospitalisation Details'!$A$2:$K$2338,7,FALSE)</f>
        <v>tier - 3</v>
      </c>
      <c r="O897" s="18" t="str">
        <f>VLOOKUP($A897,'Hospitalisation Details'!$A$2:$K$2338,8,FALSE)</f>
        <v>tier - 3</v>
      </c>
      <c r="P897" s="18" t="str">
        <f>VLOOKUP($A897,'Hospitalisation Details'!$A$2:$K$2338,9,FALSE)</f>
        <v>R1011</v>
      </c>
      <c r="Q897" s="43">
        <f>VLOOKUP($A897,'Hospitalisation Details'!$A$2:$K$2338,11,FALSE)</f>
        <v>54</v>
      </c>
    </row>
    <row r="898" spans="1:17" ht="15.75">
      <c r="A898" s="41" t="s">
        <v>1473</v>
      </c>
      <c r="B898" s="39" t="s">
        <v>2878</v>
      </c>
      <c r="C898" s="18">
        <f>VLOOKUP($A898,'Medical Examinations'!$A$1:$J$2336,2,FALSE)</f>
        <v>28.88</v>
      </c>
      <c r="D898" s="18">
        <f>VLOOKUP($A898,'Medical Examinations'!$A$1:$J$2336,3,FALSE)</f>
        <v>11.5</v>
      </c>
      <c r="E898" s="18" t="str">
        <f>VLOOKUP($A898,'Medical Examinations'!$A$1:$J$2336,4,FALSE)</f>
        <v>No</v>
      </c>
      <c r="F898" s="18" t="str">
        <f>VLOOKUP($A898,'Medical Examinations'!$A$1:$J$2336,5,FALSE)</f>
        <v>No</v>
      </c>
      <c r="G898" s="18" t="str">
        <f>VLOOKUP($A898,'Medical Examinations'!$A$1:$J$2336,6,FALSE)</f>
        <v>No</v>
      </c>
      <c r="H898" s="18">
        <f>VLOOKUP($A898,'Medical Examinations'!$A$1:$J$2336,7,FALSE)</f>
        <v>0</v>
      </c>
      <c r="I898" s="18" t="str">
        <f>VLOOKUP($A898,'Medical Examinations'!$A$1:$J$2336,8,FALSE)</f>
        <v>No</v>
      </c>
      <c r="J898" s="18" t="str">
        <f>VLOOKUP($A898,'Medical Examinations'!$A$1:$J$2336,9,FALSE)</f>
        <v>OverWeight</v>
      </c>
      <c r="K898" s="18" t="str">
        <f>VLOOKUP($A898,'Medical Examinations'!$A$1:$J$2336,10,FALSE)</f>
        <v>Diabetes</v>
      </c>
      <c r="L898" s="18" t="str">
        <f>VLOOKUP($A898,'Hospitalisation Details'!$A$2:$K$2338,10,FALSE)</f>
        <v>9-Dec-1968</v>
      </c>
      <c r="M898" s="40">
        <f>VLOOKUP($A898,'Hospitalisation Details'!$A$2:$K$2338,6,FALSE)</f>
        <v>12096.65</v>
      </c>
      <c r="N898" s="18" t="str">
        <f>VLOOKUP($A898,'Hospitalisation Details'!$A$2:$K$2338,7,FALSE)</f>
        <v>tier - 3</v>
      </c>
      <c r="O898" s="18" t="str">
        <f>VLOOKUP($A898,'Hospitalisation Details'!$A$2:$K$2338,8,FALSE)</f>
        <v>tier - 1</v>
      </c>
      <c r="P898" s="18" t="str">
        <f>VLOOKUP($A898,'Hospitalisation Details'!$A$2:$K$2338,9,FALSE)</f>
        <v>R1024</v>
      </c>
      <c r="Q898" s="43">
        <f>VLOOKUP($A898,'Hospitalisation Details'!$A$2:$K$2338,11,FALSE)</f>
        <v>54</v>
      </c>
    </row>
    <row r="899" spans="1:17" ht="15.75">
      <c r="A899" s="42" t="s">
        <v>1472</v>
      </c>
      <c r="B899" s="6" t="s">
        <v>3219</v>
      </c>
      <c r="C899" s="18">
        <f>VLOOKUP($A899,'Medical Examinations'!$A$1:$J$2336,2,FALSE)</f>
        <v>23</v>
      </c>
      <c r="D899" s="18">
        <f>VLOOKUP($A899,'Medical Examinations'!$A$1:$J$2336,3,FALSE)</f>
        <v>9.8800000000000008</v>
      </c>
      <c r="E899" s="18" t="str">
        <f>VLOOKUP($A899,'Medical Examinations'!$A$1:$J$2336,4,FALSE)</f>
        <v>No</v>
      </c>
      <c r="F899" s="18" t="str">
        <f>VLOOKUP($A899,'Medical Examinations'!$A$1:$J$2336,5,FALSE)</f>
        <v>No</v>
      </c>
      <c r="G899" s="18" t="str">
        <f>VLOOKUP($A899,'Medical Examinations'!$A$1:$J$2336,6,FALSE)</f>
        <v>No</v>
      </c>
      <c r="H899" s="18">
        <f>VLOOKUP($A899,'Medical Examinations'!$A$1:$J$2336,7,FALSE)</f>
        <v>0</v>
      </c>
      <c r="I899" s="18" t="str">
        <f>VLOOKUP($A899,'Medical Examinations'!$A$1:$J$2336,8,FALSE)</f>
        <v>No</v>
      </c>
      <c r="J899" s="18" t="str">
        <f>VLOOKUP($A899,'Medical Examinations'!$A$1:$J$2336,9,FALSE)</f>
        <v>Healthy Weight</v>
      </c>
      <c r="K899" s="18" t="str">
        <f>VLOOKUP($A899,'Medical Examinations'!$A$1:$J$2336,10,FALSE)</f>
        <v>Diabetes</v>
      </c>
      <c r="L899" s="18" t="str">
        <f>VLOOKUP($A899,'Hospitalisation Details'!$A$2:$K$2338,10,FALSE)</f>
        <v>21-Jun-1968</v>
      </c>
      <c r="M899" s="40">
        <f>VLOOKUP($A899,'Hospitalisation Details'!$A$2:$K$2338,6,FALSE)</f>
        <v>12094.48</v>
      </c>
      <c r="N899" s="18" t="str">
        <f>VLOOKUP($A899,'Hospitalisation Details'!$A$2:$K$2338,7,FALSE)</f>
        <v>tier - 3</v>
      </c>
      <c r="O899" s="18" t="str">
        <f>VLOOKUP($A899,'Hospitalisation Details'!$A$2:$K$2338,8,FALSE)</f>
        <v>tier - 3</v>
      </c>
      <c r="P899" s="18" t="str">
        <f>VLOOKUP($A899,'Hospitalisation Details'!$A$2:$K$2338,9,FALSE)</f>
        <v>R1011</v>
      </c>
      <c r="Q899" s="43">
        <f>VLOOKUP($A899,'Hospitalisation Details'!$A$2:$K$2338,11,FALSE)</f>
        <v>54</v>
      </c>
    </row>
    <row r="900" spans="1:17" ht="15.75">
      <c r="A900" s="41" t="s">
        <v>1471</v>
      </c>
      <c r="B900" s="39" t="s">
        <v>2580</v>
      </c>
      <c r="C900" s="18">
        <f>VLOOKUP($A900,'Medical Examinations'!$A$1:$J$2336,2,FALSE)</f>
        <v>38.25</v>
      </c>
      <c r="D900" s="18">
        <f>VLOOKUP($A900,'Medical Examinations'!$A$1:$J$2336,3,FALSE)</f>
        <v>6.2</v>
      </c>
      <c r="E900" s="18" t="str">
        <f>VLOOKUP($A900,'Medical Examinations'!$A$1:$J$2336,4,FALSE)</f>
        <v>No</v>
      </c>
      <c r="F900" s="18" t="str">
        <f>VLOOKUP($A900,'Medical Examinations'!$A$1:$J$2336,5,FALSE)</f>
        <v>No</v>
      </c>
      <c r="G900" s="18" t="str">
        <f>VLOOKUP($A900,'Medical Examinations'!$A$1:$J$2336,6,FALSE)</f>
        <v>No</v>
      </c>
      <c r="H900" s="18">
        <f>VLOOKUP($A900,'Medical Examinations'!$A$1:$J$2336,7,FALSE)</f>
        <v>1</v>
      </c>
      <c r="I900" s="18" t="str">
        <f>VLOOKUP($A900,'Medical Examinations'!$A$1:$J$2336,8,FALSE)</f>
        <v>No</v>
      </c>
      <c r="J900" s="18" t="str">
        <f>VLOOKUP($A900,'Medical Examinations'!$A$1:$J$2336,9,FALSE)</f>
        <v>Obesity</v>
      </c>
      <c r="K900" s="18" t="str">
        <f>VLOOKUP($A900,'Medical Examinations'!$A$1:$J$2336,10,FALSE)</f>
        <v>Prediabetes</v>
      </c>
      <c r="L900" s="18" t="str">
        <f>VLOOKUP($A900,'Hospitalisation Details'!$A$2:$K$2338,10,FALSE)</f>
        <v>2-Sep-1984</v>
      </c>
      <c r="M900" s="40">
        <f>VLOOKUP($A900,'Hospitalisation Details'!$A$2:$K$2338,6,FALSE)</f>
        <v>12091.34</v>
      </c>
      <c r="N900" s="18" t="str">
        <f>VLOOKUP($A900,'Hospitalisation Details'!$A$2:$K$2338,7,FALSE)</f>
        <v>tier - 3</v>
      </c>
      <c r="O900" s="18" t="str">
        <f>VLOOKUP($A900,'Hospitalisation Details'!$A$2:$K$2338,8,FALSE)</f>
        <v>tier - 2</v>
      </c>
      <c r="P900" s="18" t="str">
        <f>VLOOKUP($A900,'Hospitalisation Details'!$A$2:$K$2338,9,FALSE)</f>
        <v>R1022</v>
      </c>
      <c r="Q900" s="43">
        <f>VLOOKUP($A900,'Hospitalisation Details'!$A$2:$K$2338,11,FALSE)</f>
        <v>38</v>
      </c>
    </row>
    <row r="901" spans="1:17" ht="15.75">
      <c r="A901" s="42" t="s">
        <v>1470</v>
      </c>
      <c r="B901" s="6" t="s">
        <v>2597</v>
      </c>
      <c r="C901" s="18">
        <f>VLOOKUP($A901,'Medical Examinations'!$A$1:$J$2336,2,FALSE)</f>
        <v>39.25</v>
      </c>
      <c r="D901" s="18">
        <f>VLOOKUP($A901,'Medical Examinations'!$A$1:$J$2336,3,FALSE)</f>
        <v>8.41</v>
      </c>
      <c r="E901" s="18" t="str">
        <f>VLOOKUP($A901,'Medical Examinations'!$A$1:$J$2336,4,FALSE)</f>
        <v>Yes</v>
      </c>
      <c r="F901" s="18" t="str">
        <f>VLOOKUP($A901,'Medical Examinations'!$A$1:$J$2336,5,FALSE)</f>
        <v>No</v>
      </c>
      <c r="G901" s="18" t="str">
        <f>VLOOKUP($A901,'Medical Examinations'!$A$1:$J$2336,6,FALSE)</f>
        <v>No</v>
      </c>
      <c r="H901" s="18">
        <f>VLOOKUP($A901,'Medical Examinations'!$A$1:$J$2336,7,FALSE)</f>
        <v>1</v>
      </c>
      <c r="I901" s="18" t="str">
        <f>VLOOKUP($A901,'Medical Examinations'!$A$1:$J$2336,8,FALSE)</f>
        <v>No</v>
      </c>
      <c r="J901" s="18" t="str">
        <f>VLOOKUP($A901,'Medical Examinations'!$A$1:$J$2336,9,FALSE)</f>
        <v>Obesity</v>
      </c>
      <c r="K901" s="18" t="str">
        <f>VLOOKUP($A901,'Medical Examinations'!$A$1:$J$2336,10,FALSE)</f>
        <v>Diabetes</v>
      </c>
      <c r="L901" s="18" t="str">
        <f>VLOOKUP($A901,'Hospitalisation Details'!$A$2:$K$2338,10,FALSE)</f>
        <v>7-Sep-1986</v>
      </c>
      <c r="M901" s="40">
        <f>VLOOKUP($A901,'Hospitalisation Details'!$A$2:$K$2338,6,FALSE)</f>
        <v>12048.13</v>
      </c>
      <c r="N901" s="18" t="str">
        <f>VLOOKUP($A901,'Hospitalisation Details'!$A$2:$K$2338,7,FALSE)</f>
        <v>tier - 3</v>
      </c>
      <c r="O901" s="18" t="str">
        <f>VLOOKUP($A901,'Hospitalisation Details'!$A$2:$K$2338,8,FALSE)</f>
        <v>tier - 2</v>
      </c>
      <c r="P901" s="18" t="str">
        <f>VLOOKUP($A901,'Hospitalisation Details'!$A$2:$K$2338,9,FALSE)</f>
        <v>R1026</v>
      </c>
      <c r="Q901" s="43">
        <f>VLOOKUP($A901,'Hospitalisation Details'!$A$2:$K$2338,11,FALSE)</f>
        <v>36</v>
      </c>
    </row>
    <row r="902" spans="1:17" ht="15.75">
      <c r="A902" s="41" t="s">
        <v>1469</v>
      </c>
      <c r="B902" s="39" t="s">
        <v>3220</v>
      </c>
      <c r="C902" s="18">
        <f>VLOOKUP($A902,'Medical Examinations'!$A$1:$J$2336,2,FALSE)</f>
        <v>26.6</v>
      </c>
      <c r="D902" s="18">
        <f>VLOOKUP($A902,'Medical Examinations'!$A$1:$J$2336,3,FALSE)</f>
        <v>5.07</v>
      </c>
      <c r="E902" s="18" t="str">
        <f>VLOOKUP($A902,'Medical Examinations'!$A$1:$J$2336,4,FALSE)</f>
        <v>Yes</v>
      </c>
      <c r="F902" s="18" t="str">
        <f>VLOOKUP($A902,'Medical Examinations'!$A$1:$J$2336,5,FALSE)</f>
        <v>No</v>
      </c>
      <c r="G902" s="18" t="str">
        <f>VLOOKUP($A902,'Medical Examinations'!$A$1:$J$2336,6,FALSE)</f>
        <v>No</v>
      </c>
      <c r="H902" s="18">
        <f>VLOOKUP($A902,'Medical Examinations'!$A$1:$J$2336,7,FALSE)</f>
        <v>2</v>
      </c>
      <c r="I902" s="18" t="str">
        <f>VLOOKUP($A902,'Medical Examinations'!$A$1:$J$2336,8,FALSE)</f>
        <v>No</v>
      </c>
      <c r="J902" s="18" t="str">
        <f>VLOOKUP($A902,'Medical Examinations'!$A$1:$J$2336,9,FALSE)</f>
        <v>OverWeight</v>
      </c>
      <c r="K902" s="18" t="str">
        <f>VLOOKUP($A902,'Medical Examinations'!$A$1:$J$2336,10,FALSE)</f>
        <v>Normal</v>
      </c>
      <c r="L902" s="18" t="str">
        <f>VLOOKUP($A902,'Hospitalisation Details'!$A$2:$K$2338,10,FALSE)</f>
        <v>24-Nov-1966</v>
      </c>
      <c r="M902" s="40">
        <f>VLOOKUP($A902,'Hospitalisation Details'!$A$2:$K$2338,6,FALSE)</f>
        <v>12044.34</v>
      </c>
      <c r="N902" s="18" t="str">
        <f>VLOOKUP($A902,'Hospitalisation Details'!$A$2:$K$2338,7,FALSE)</f>
        <v>tier - 3</v>
      </c>
      <c r="O902" s="18" t="str">
        <f>VLOOKUP($A902,'Hospitalisation Details'!$A$2:$K$2338,8,FALSE)</f>
        <v>tier - 1</v>
      </c>
      <c r="P902" s="18" t="str">
        <f>VLOOKUP($A902,'Hospitalisation Details'!$A$2:$K$2338,9,FALSE)</f>
        <v>R1012</v>
      </c>
      <c r="Q902" s="43">
        <f>VLOOKUP($A902,'Hospitalisation Details'!$A$2:$K$2338,11,FALSE)</f>
        <v>56</v>
      </c>
    </row>
    <row r="903" spans="1:17" ht="15.75">
      <c r="A903" s="42" t="s">
        <v>1468</v>
      </c>
      <c r="B903" s="6" t="s">
        <v>3221</v>
      </c>
      <c r="C903" s="18">
        <f>VLOOKUP($A903,'Medical Examinations'!$A$1:$J$2336,2,FALSE)</f>
        <v>35.700000000000003</v>
      </c>
      <c r="D903" s="18">
        <f>VLOOKUP($A903,'Medical Examinations'!$A$1:$J$2336,3,FALSE)</f>
        <v>4.0599999999999996</v>
      </c>
      <c r="E903" s="18" t="str">
        <f>VLOOKUP($A903,'Medical Examinations'!$A$1:$J$2336,4,FALSE)</f>
        <v>No</v>
      </c>
      <c r="F903" s="18" t="str">
        <f>VLOOKUP($A903,'Medical Examinations'!$A$1:$J$2336,5,FALSE)</f>
        <v>No</v>
      </c>
      <c r="G903" s="18" t="str">
        <f>VLOOKUP($A903,'Medical Examinations'!$A$1:$J$2336,6,FALSE)</f>
        <v>Yes</v>
      </c>
      <c r="H903" s="18">
        <f>VLOOKUP($A903,'Medical Examinations'!$A$1:$J$2336,7,FALSE)</f>
        <v>1</v>
      </c>
      <c r="I903" s="18" t="str">
        <f>VLOOKUP($A903,'Medical Examinations'!$A$1:$J$2336,8,FALSE)</f>
        <v>No</v>
      </c>
      <c r="J903" s="18" t="str">
        <f>VLOOKUP($A903,'Medical Examinations'!$A$1:$J$2336,9,FALSE)</f>
        <v>Obesity</v>
      </c>
      <c r="K903" s="18" t="str">
        <f>VLOOKUP($A903,'Medical Examinations'!$A$1:$J$2336,10,FALSE)</f>
        <v>Normal</v>
      </c>
      <c r="L903" s="18" t="str">
        <f>VLOOKUP($A903,'Hospitalisation Details'!$A$2:$K$2338,10,FALSE)</f>
        <v>16-Oct-1979</v>
      </c>
      <c r="M903" s="40">
        <f>VLOOKUP($A903,'Hospitalisation Details'!$A$2:$K$2338,6,FALSE)</f>
        <v>12035.18</v>
      </c>
      <c r="N903" s="18" t="str">
        <f>VLOOKUP($A903,'Hospitalisation Details'!$A$2:$K$2338,7,FALSE)</f>
        <v>tier - 3</v>
      </c>
      <c r="O903" s="18" t="str">
        <f>VLOOKUP($A903,'Hospitalisation Details'!$A$2:$K$2338,8,FALSE)</f>
        <v>tier - 3</v>
      </c>
      <c r="P903" s="18" t="str">
        <f>VLOOKUP($A903,'Hospitalisation Details'!$A$2:$K$2338,9,FALSE)</f>
        <v>R1021</v>
      </c>
      <c r="Q903" s="43">
        <f>VLOOKUP($A903,'Hospitalisation Details'!$A$2:$K$2338,11,FALSE)</f>
        <v>43</v>
      </c>
    </row>
    <row r="904" spans="1:17" ht="15.75">
      <c r="A904" s="41" t="s">
        <v>1467</v>
      </c>
      <c r="B904" s="39" t="s">
        <v>3222</v>
      </c>
      <c r="C904" s="18">
        <f>VLOOKUP($A904,'Medical Examinations'!$A$1:$J$2336,2,FALSE)</f>
        <v>20.100000000000001</v>
      </c>
      <c r="D904" s="18">
        <f>VLOOKUP($A904,'Medical Examinations'!$A$1:$J$2336,3,FALSE)</f>
        <v>10.52</v>
      </c>
      <c r="E904" s="18" t="str">
        <f>VLOOKUP($A904,'Medical Examinations'!$A$1:$J$2336,4,FALSE)</f>
        <v>No</v>
      </c>
      <c r="F904" s="18" t="str">
        <f>VLOOKUP($A904,'Medical Examinations'!$A$1:$J$2336,5,FALSE)</f>
        <v>No</v>
      </c>
      <c r="G904" s="18" t="str">
        <f>VLOOKUP($A904,'Medical Examinations'!$A$1:$J$2336,6,FALSE)</f>
        <v>No</v>
      </c>
      <c r="H904" s="18">
        <f>VLOOKUP($A904,'Medical Examinations'!$A$1:$J$2336,7,FALSE)</f>
        <v>0</v>
      </c>
      <c r="I904" s="18" t="str">
        <f>VLOOKUP($A904,'Medical Examinations'!$A$1:$J$2336,8,FALSE)</f>
        <v>No</v>
      </c>
      <c r="J904" s="18" t="str">
        <f>VLOOKUP($A904,'Medical Examinations'!$A$1:$J$2336,9,FALSE)</f>
        <v>Healthy Weight</v>
      </c>
      <c r="K904" s="18" t="str">
        <f>VLOOKUP($A904,'Medical Examinations'!$A$1:$J$2336,10,FALSE)</f>
        <v>Diabetes</v>
      </c>
      <c r="L904" s="18" t="str">
        <f>VLOOKUP($A904,'Hospitalisation Details'!$A$2:$K$2338,10,FALSE)</f>
        <v>29-Oct-1965</v>
      </c>
      <c r="M904" s="40">
        <f>VLOOKUP($A904,'Hospitalisation Details'!$A$2:$K$2338,6,FALSE)</f>
        <v>12032.33</v>
      </c>
      <c r="N904" s="18" t="str">
        <f>VLOOKUP($A904,'Hospitalisation Details'!$A$2:$K$2338,7,FALSE)</f>
        <v>tier - 3</v>
      </c>
      <c r="O904" s="18" t="str">
        <f>VLOOKUP($A904,'Hospitalisation Details'!$A$2:$K$2338,8,FALSE)</f>
        <v>tier - 1</v>
      </c>
      <c r="P904" s="18" t="str">
        <f>VLOOKUP($A904,'Hospitalisation Details'!$A$2:$K$2338,9,FALSE)</f>
        <v>R1011</v>
      </c>
      <c r="Q904" s="43">
        <f>VLOOKUP($A904,'Hospitalisation Details'!$A$2:$K$2338,11,FALSE)</f>
        <v>57</v>
      </c>
    </row>
    <row r="905" spans="1:17" ht="15.75">
      <c r="A905" s="42" t="s">
        <v>1466</v>
      </c>
      <c r="B905" s="6" t="s">
        <v>3223</v>
      </c>
      <c r="C905" s="18">
        <f>VLOOKUP($A905,'Medical Examinations'!$A$1:$J$2336,2,FALSE)</f>
        <v>22.23</v>
      </c>
      <c r="D905" s="18">
        <f>VLOOKUP($A905,'Medical Examinations'!$A$1:$J$2336,3,FALSE)</f>
        <v>9.65</v>
      </c>
      <c r="E905" s="18" t="str">
        <f>VLOOKUP($A905,'Medical Examinations'!$A$1:$J$2336,4,FALSE)</f>
        <v>No</v>
      </c>
      <c r="F905" s="18" t="str">
        <f>VLOOKUP($A905,'Medical Examinations'!$A$1:$J$2336,5,FALSE)</f>
        <v>No</v>
      </c>
      <c r="G905" s="18" t="str">
        <f>VLOOKUP($A905,'Medical Examinations'!$A$1:$J$2336,6,FALSE)</f>
        <v>No</v>
      </c>
      <c r="H905" s="18">
        <f>VLOOKUP($A905,'Medical Examinations'!$A$1:$J$2336,7,FALSE)</f>
        <v>0</v>
      </c>
      <c r="I905" s="18" t="str">
        <f>VLOOKUP($A905,'Medical Examinations'!$A$1:$J$2336,8,FALSE)</f>
        <v>No</v>
      </c>
      <c r="J905" s="18" t="str">
        <f>VLOOKUP($A905,'Medical Examinations'!$A$1:$J$2336,9,FALSE)</f>
        <v>Healthy Weight</v>
      </c>
      <c r="K905" s="18" t="str">
        <f>VLOOKUP($A905,'Medical Examinations'!$A$1:$J$2336,10,FALSE)</f>
        <v>Diabetes</v>
      </c>
      <c r="L905" s="18" t="str">
        <f>VLOOKUP($A905,'Hospitalisation Details'!$A$2:$K$2338,10,FALSE)</f>
        <v>9-Jun-1965</v>
      </c>
      <c r="M905" s="40">
        <f>VLOOKUP($A905,'Hospitalisation Details'!$A$2:$K$2338,6,FALSE)</f>
        <v>12029.29</v>
      </c>
      <c r="N905" s="18" t="str">
        <f>VLOOKUP($A905,'Hospitalisation Details'!$A$2:$K$2338,7,FALSE)</f>
        <v>tier - 3</v>
      </c>
      <c r="O905" s="18" t="str">
        <f>VLOOKUP($A905,'Hospitalisation Details'!$A$2:$K$2338,8,FALSE)</f>
        <v>tier - 2</v>
      </c>
      <c r="P905" s="18" t="str">
        <f>VLOOKUP($A905,'Hospitalisation Details'!$A$2:$K$2338,9,FALSE)</f>
        <v>R1024</v>
      </c>
      <c r="Q905" s="43">
        <f>VLOOKUP($A905,'Hospitalisation Details'!$A$2:$K$2338,11,FALSE)</f>
        <v>57</v>
      </c>
    </row>
    <row r="906" spans="1:17" ht="15.75">
      <c r="A906" s="41" t="s">
        <v>1465</v>
      </c>
      <c r="B906" s="39" t="s">
        <v>3224</v>
      </c>
      <c r="C906" s="18">
        <f>VLOOKUP($A906,'Medical Examinations'!$A$1:$J$2336,2,FALSE)</f>
        <v>36.47</v>
      </c>
      <c r="D906" s="18">
        <f>VLOOKUP($A906,'Medical Examinations'!$A$1:$J$2336,3,FALSE)</f>
        <v>6.21</v>
      </c>
      <c r="E906" s="18" t="str">
        <f>VLOOKUP($A906,'Medical Examinations'!$A$1:$J$2336,4,FALSE)</f>
        <v>No</v>
      </c>
      <c r="F906" s="18" t="str">
        <f>VLOOKUP($A906,'Medical Examinations'!$A$1:$J$2336,5,FALSE)</f>
        <v>No</v>
      </c>
      <c r="G906" s="18" t="str">
        <f>VLOOKUP($A906,'Medical Examinations'!$A$1:$J$2336,6,FALSE)</f>
        <v>No</v>
      </c>
      <c r="H906" s="18">
        <f>VLOOKUP($A906,'Medical Examinations'!$A$1:$J$2336,7,FALSE)</f>
        <v>0</v>
      </c>
      <c r="I906" s="18" t="str">
        <f>VLOOKUP($A906,'Medical Examinations'!$A$1:$J$2336,8,FALSE)</f>
        <v>No</v>
      </c>
      <c r="J906" s="18" t="str">
        <f>VLOOKUP($A906,'Medical Examinations'!$A$1:$J$2336,9,FALSE)</f>
        <v>Obesity</v>
      </c>
      <c r="K906" s="18" t="str">
        <f>VLOOKUP($A906,'Medical Examinations'!$A$1:$J$2336,10,FALSE)</f>
        <v>Prediabetes</v>
      </c>
      <c r="L906" s="18" t="str">
        <f>VLOOKUP($A906,'Hospitalisation Details'!$A$2:$K$2338,10,FALSE)</f>
        <v>17-Oct-1982</v>
      </c>
      <c r="M906" s="40">
        <f>VLOOKUP($A906,'Hospitalisation Details'!$A$2:$K$2338,6,FALSE)</f>
        <v>12001.29</v>
      </c>
      <c r="N906" s="18" t="str">
        <f>VLOOKUP($A906,'Hospitalisation Details'!$A$2:$K$2338,7,FALSE)</f>
        <v>tier - 3</v>
      </c>
      <c r="O906" s="18" t="str">
        <f>VLOOKUP($A906,'Hospitalisation Details'!$A$2:$K$2338,8,FALSE)</f>
        <v>tier - 3</v>
      </c>
      <c r="P906" s="18" t="str">
        <f>VLOOKUP($A906,'Hospitalisation Details'!$A$2:$K$2338,9,FALSE)</f>
        <v>R1021</v>
      </c>
      <c r="Q906" s="43">
        <f>VLOOKUP($A906,'Hospitalisation Details'!$A$2:$K$2338,11,FALSE)</f>
        <v>40</v>
      </c>
    </row>
    <row r="907" spans="1:17" ht="15.75">
      <c r="A907" s="42" t="s">
        <v>1464</v>
      </c>
      <c r="B907" s="6" t="s">
        <v>3225</v>
      </c>
      <c r="C907" s="18">
        <f>VLOOKUP($A907,'Medical Examinations'!$A$1:$J$2336,2,FALSE)</f>
        <v>49.64</v>
      </c>
      <c r="D907" s="18">
        <f>VLOOKUP($A907,'Medical Examinations'!$A$1:$J$2336,3,FALSE)</f>
        <v>4.76</v>
      </c>
      <c r="E907" s="18" t="str">
        <f>VLOOKUP($A907,'Medical Examinations'!$A$1:$J$2336,4,FALSE)</f>
        <v>No</v>
      </c>
      <c r="F907" s="18" t="str">
        <f>VLOOKUP($A907,'Medical Examinations'!$A$1:$J$2336,5,FALSE)</f>
        <v>No</v>
      </c>
      <c r="G907" s="18" t="str">
        <f>VLOOKUP($A907,'Medical Examinations'!$A$1:$J$2336,6,FALSE)</f>
        <v>Yes</v>
      </c>
      <c r="H907" s="18">
        <f>VLOOKUP($A907,'Medical Examinations'!$A$1:$J$2336,7,FALSE)</f>
        <v>1</v>
      </c>
      <c r="I907" s="18" t="str">
        <f>VLOOKUP($A907,'Medical Examinations'!$A$1:$J$2336,8,FALSE)</f>
        <v>No</v>
      </c>
      <c r="J907" s="18" t="str">
        <f>VLOOKUP($A907,'Medical Examinations'!$A$1:$J$2336,9,FALSE)</f>
        <v>Obesity</v>
      </c>
      <c r="K907" s="18" t="str">
        <f>VLOOKUP($A907,'Medical Examinations'!$A$1:$J$2336,10,FALSE)</f>
        <v>Normal</v>
      </c>
      <c r="L907" s="18" t="str">
        <f>VLOOKUP($A907,'Hospitalisation Details'!$A$2:$K$2338,10,FALSE)</f>
        <v>12-Dec-1993</v>
      </c>
      <c r="M907" s="40">
        <f>VLOOKUP($A907,'Hospitalisation Details'!$A$2:$K$2338,6,FALSE)</f>
        <v>11994.89</v>
      </c>
      <c r="N907" s="18" t="str">
        <f>VLOOKUP($A907,'Hospitalisation Details'!$A$2:$K$2338,7,FALSE)</f>
        <v>tier - 3</v>
      </c>
      <c r="O907" s="18" t="str">
        <f>VLOOKUP($A907,'Hospitalisation Details'!$A$2:$K$2338,8,FALSE)</f>
        <v>tier - 2</v>
      </c>
      <c r="P907" s="18" t="str">
        <f>VLOOKUP($A907,'Hospitalisation Details'!$A$2:$K$2338,9,FALSE)</f>
        <v>R1012</v>
      </c>
      <c r="Q907" s="43">
        <f>VLOOKUP($A907,'Hospitalisation Details'!$A$2:$K$2338,11,FALSE)</f>
        <v>29</v>
      </c>
    </row>
    <row r="908" spans="1:17" ht="15.75">
      <c r="A908" s="41" t="s">
        <v>1463</v>
      </c>
      <c r="B908" s="39" t="s">
        <v>3226</v>
      </c>
      <c r="C908" s="18">
        <f>VLOOKUP($A908,'Medical Examinations'!$A$1:$J$2336,2,FALSE)</f>
        <v>36.799999999999997</v>
      </c>
      <c r="D908" s="18">
        <f>VLOOKUP($A908,'Medical Examinations'!$A$1:$J$2336,3,FALSE)</f>
        <v>5.73</v>
      </c>
      <c r="E908" s="18" t="str">
        <f>VLOOKUP($A908,'Medical Examinations'!$A$1:$J$2336,4,FALSE)</f>
        <v>Yes</v>
      </c>
      <c r="F908" s="18" t="str">
        <f>VLOOKUP($A908,'Medical Examinations'!$A$1:$J$2336,5,FALSE)</f>
        <v>No</v>
      </c>
      <c r="G908" s="18" t="str">
        <f>VLOOKUP($A908,'Medical Examinations'!$A$1:$J$2336,6,FALSE)</f>
        <v>Yes</v>
      </c>
      <c r="H908" s="18">
        <f>VLOOKUP($A908,'Medical Examinations'!$A$1:$J$2336,7,FALSE)</f>
        <v>1</v>
      </c>
      <c r="I908" s="18" t="str">
        <f>VLOOKUP($A908,'Medical Examinations'!$A$1:$J$2336,8,FALSE)</f>
        <v>No</v>
      </c>
      <c r="J908" s="18" t="str">
        <f>VLOOKUP($A908,'Medical Examinations'!$A$1:$J$2336,9,FALSE)</f>
        <v>Obesity</v>
      </c>
      <c r="K908" s="18" t="str">
        <f>VLOOKUP($A908,'Medical Examinations'!$A$1:$J$2336,10,FALSE)</f>
        <v>Prediabetes</v>
      </c>
      <c r="L908" s="18" t="str">
        <f>VLOOKUP($A908,'Hospitalisation Details'!$A$2:$K$2338,10,FALSE)</f>
        <v>4-Jul-1983</v>
      </c>
      <c r="M908" s="40">
        <f>VLOOKUP($A908,'Hospitalisation Details'!$A$2:$K$2338,6,FALSE)</f>
        <v>11987.68</v>
      </c>
      <c r="N908" s="18" t="str">
        <f>VLOOKUP($A908,'Hospitalisation Details'!$A$2:$K$2338,7,FALSE)</f>
        <v>tier - 3</v>
      </c>
      <c r="O908" s="18" t="str">
        <f>VLOOKUP($A908,'Hospitalisation Details'!$A$2:$K$2338,8,FALSE)</f>
        <v>tier - 2</v>
      </c>
      <c r="P908" s="18" t="str">
        <f>VLOOKUP($A908,'Hospitalisation Details'!$A$2:$K$2338,9,FALSE)</f>
        <v>R1026</v>
      </c>
      <c r="Q908" s="43">
        <f>VLOOKUP($A908,'Hospitalisation Details'!$A$2:$K$2338,11,FALSE)</f>
        <v>39</v>
      </c>
    </row>
    <row r="909" spans="1:17" ht="15.75">
      <c r="A909" s="42" t="s">
        <v>1462</v>
      </c>
      <c r="B909" s="6" t="s">
        <v>3227</v>
      </c>
      <c r="C909" s="18">
        <f>VLOOKUP($A909,'Medical Examinations'!$A$1:$J$2336,2,FALSE)</f>
        <v>33.880000000000003</v>
      </c>
      <c r="D909" s="18">
        <f>VLOOKUP($A909,'Medical Examinations'!$A$1:$J$2336,3,FALSE)</f>
        <v>10.78</v>
      </c>
      <c r="E909" s="18" t="str">
        <f>VLOOKUP($A909,'Medical Examinations'!$A$1:$J$2336,4,FALSE)</f>
        <v>Yes</v>
      </c>
      <c r="F909" s="18" t="str">
        <f>VLOOKUP($A909,'Medical Examinations'!$A$1:$J$2336,5,FALSE)</f>
        <v>No</v>
      </c>
      <c r="G909" s="18" t="str">
        <f>VLOOKUP($A909,'Medical Examinations'!$A$1:$J$2336,6,FALSE)</f>
        <v>No</v>
      </c>
      <c r="H909" s="18">
        <f>VLOOKUP($A909,'Medical Examinations'!$A$1:$J$2336,7,FALSE)</f>
        <v>0</v>
      </c>
      <c r="I909" s="18" t="str">
        <f>VLOOKUP($A909,'Medical Examinations'!$A$1:$J$2336,8,FALSE)</f>
        <v>No</v>
      </c>
      <c r="J909" s="18" t="str">
        <f>VLOOKUP($A909,'Medical Examinations'!$A$1:$J$2336,9,FALSE)</f>
        <v>Obesity</v>
      </c>
      <c r="K909" s="18" t="str">
        <f>VLOOKUP($A909,'Medical Examinations'!$A$1:$J$2336,10,FALSE)</f>
        <v>Diabetes</v>
      </c>
      <c r="L909" s="18" t="str">
        <f>VLOOKUP($A909,'Hospitalisation Details'!$A$2:$K$2338,10,FALSE)</f>
        <v>22-Dec-1967</v>
      </c>
      <c r="M909" s="40">
        <f>VLOOKUP($A909,'Hospitalisation Details'!$A$2:$K$2338,6,FALSE)</f>
        <v>11987.17</v>
      </c>
      <c r="N909" s="18" t="str">
        <f>VLOOKUP($A909,'Hospitalisation Details'!$A$2:$K$2338,7,FALSE)</f>
        <v>tier - 3</v>
      </c>
      <c r="O909" s="18" t="str">
        <f>VLOOKUP($A909,'Hospitalisation Details'!$A$2:$K$2338,8,FALSE)</f>
        <v>tier - 3</v>
      </c>
      <c r="P909" s="18" t="str">
        <f>VLOOKUP($A909,'Hospitalisation Details'!$A$2:$K$2338,9,FALSE)</f>
        <v>R1013</v>
      </c>
      <c r="Q909" s="43">
        <f>VLOOKUP($A909,'Hospitalisation Details'!$A$2:$K$2338,11,FALSE)</f>
        <v>55</v>
      </c>
    </row>
    <row r="910" spans="1:17" ht="15.75">
      <c r="A910" s="41" t="s">
        <v>1461</v>
      </c>
      <c r="B910" s="39" t="s">
        <v>3228</v>
      </c>
      <c r="C910" s="18">
        <f>VLOOKUP($A910,'Medical Examinations'!$A$1:$J$2336,2,FALSE)</f>
        <v>32.01</v>
      </c>
      <c r="D910" s="18">
        <f>VLOOKUP($A910,'Medical Examinations'!$A$1:$J$2336,3,FALSE)</f>
        <v>5.08</v>
      </c>
      <c r="E910" s="18" t="str">
        <f>VLOOKUP($A910,'Medical Examinations'!$A$1:$J$2336,4,FALSE)</f>
        <v>Yes</v>
      </c>
      <c r="F910" s="18" t="str">
        <f>VLOOKUP($A910,'Medical Examinations'!$A$1:$J$2336,5,FALSE)</f>
        <v>No</v>
      </c>
      <c r="G910" s="18" t="str">
        <f>VLOOKUP($A910,'Medical Examinations'!$A$1:$J$2336,6,FALSE)</f>
        <v>No</v>
      </c>
      <c r="H910" s="18">
        <f>VLOOKUP($A910,'Medical Examinations'!$A$1:$J$2336,7,FALSE)</f>
        <v>1</v>
      </c>
      <c r="I910" s="18" t="str">
        <f>VLOOKUP($A910,'Medical Examinations'!$A$1:$J$2336,8,FALSE)</f>
        <v>No</v>
      </c>
      <c r="J910" s="18" t="str">
        <f>VLOOKUP($A910,'Medical Examinations'!$A$1:$J$2336,9,FALSE)</f>
        <v>Obesity</v>
      </c>
      <c r="K910" s="18" t="str">
        <f>VLOOKUP($A910,'Medical Examinations'!$A$1:$J$2336,10,FALSE)</f>
        <v>Normal</v>
      </c>
      <c r="L910" s="18" t="str">
        <f>VLOOKUP($A910,'Hospitalisation Details'!$A$2:$K$2338,10,FALSE)</f>
        <v>29-Sep-1964</v>
      </c>
      <c r="M910" s="40">
        <f>VLOOKUP($A910,'Hospitalisation Details'!$A$2:$K$2338,6,FALSE)</f>
        <v>11946.63</v>
      </c>
      <c r="N910" s="18" t="str">
        <f>VLOOKUP($A910,'Hospitalisation Details'!$A$2:$K$2338,7,FALSE)</f>
        <v>tier - 3</v>
      </c>
      <c r="O910" s="18" t="str">
        <f>VLOOKUP($A910,'Hospitalisation Details'!$A$2:$K$2338,8,FALSE)</f>
        <v>tier - 2</v>
      </c>
      <c r="P910" s="18" t="str">
        <f>VLOOKUP($A910,'Hospitalisation Details'!$A$2:$K$2338,9,FALSE)</f>
        <v>R1013</v>
      </c>
      <c r="Q910" s="43">
        <f>VLOOKUP($A910,'Hospitalisation Details'!$A$2:$K$2338,11,FALSE)</f>
        <v>58</v>
      </c>
    </row>
    <row r="911" spans="1:17" ht="15.75">
      <c r="A911" s="42" t="s">
        <v>1460</v>
      </c>
      <c r="B911" s="6" t="s">
        <v>3229</v>
      </c>
      <c r="C911" s="18">
        <f>VLOOKUP($A911,'Medical Examinations'!$A$1:$J$2336,2,FALSE)</f>
        <v>33.630000000000003</v>
      </c>
      <c r="D911" s="18">
        <f>VLOOKUP($A911,'Medical Examinations'!$A$1:$J$2336,3,FALSE)</f>
        <v>11.39</v>
      </c>
      <c r="E911" s="18" t="str">
        <f>VLOOKUP($A911,'Medical Examinations'!$A$1:$J$2336,4,FALSE)</f>
        <v>No</v>
      </c>
      <c r="F911" s="18" t="str">
        <f>VLOOKUP($A911,'Medical Examinations'!$A$1:$J$2336,5,FALSE)</f>
        <v>No</v>
      </c>
      <c r="G911" s="18" t="str">
        <f>VLOOKUP($A911,'Medical Examinations'!$A$1:$J$2336,6,FALSE)</f>
        <v>No</v>
      </c>
      <c r="H911" s="18">
        <f>VLOOKUP($A911,'Medical Examinations'!$A$1:$J$2336,7,FALSE)</f>
        <v>0</v>
      </c>
      <c r="I911" s="18" t="str">
        <f>VLOOKUP($A911,'Medical Examinations'!$A$1:$J$2336,8,FALSE)</f>
        <v>No</v>
      </c>
      <c r="J911" s="18" t="str">
        <f>VLOOKUP($A911,'Medical Examinations'!$A$1:$J$2336,9,FALSE)</f>
        <v>Obesity</v>
      </c>
      <c r="K911" s="18" t="str">
        <f>VLOOKUP($A911,'Medical Examinations'!$A$1:$J$2336,10,FALSE)</f>
        <v>Diabetes</v>
      </c>
      <c r="L911" s="18" t="str">
        <f>VLOOKUP($A911,'Hospitalisation Details'!$A$2:$K$2338,10,FALSE)</f>
        <v>1-Nov-1965</v>
      </c>
      <c r="M911" s="40">
        <f>VLOOKUP($A911,'Hospitalisation Details'!$A$2:$K$2338,6,FALSE)</f>
        <v>11945.13</v>
      </c>
      <c r="N911" s="18" t="str">
        <f>VLOOKUP($A911,'Hospitalisation Details'!$A$2:$K$2338,7,FALSE)</f>
        <v>tier - 3</v>
      </c>
      <c r="O911" s="18" t="str">
        <f>VLOOKUP($A911,'Hospitalisation Details'!$A$2:$K$2338,8,FALSE)</f>
        <v>tier - 2</v>
      </c>
      <c r="P911" s="18" t="str">
        <f>VLOOKUP($A911,'Hospitalisation Details'!$A$2:$K$2338,9,FALSE)</f>
        <v>R1012</v>
      </c>
      <c r="Q911" s="43">
        <f>VLOOKUP($A911,'Hospitalisation Details'!$A$2:$K$2338,11,FALSE)</f>
        <v>57</v>
      </c>
    </row>
    <row r="912" spans="1:17" ht="15.75">
      <c r="A912" s="41" t="s">
        <v>1459</v>
      </c>
      <c r="B912" s="39" t="s">
        <v>3230</v>
      </c>
      <c r="C912" s="18">
        <f>VLOOKUP($A912,'Medical Examinations'!$A$1:$J$2336,2,FALSE)</f>
        <v>34.865000000000002</v>
      </c>
      <c r="D912" s="18">
        <f>VLOOKUP($A912,'Medical Examinations'!$A$1:$J$2336,3,FALSE)</f>
        <v>5.35</v>
      </c>
      <c r="E912" s="18" t="str">
        <f>VLOOKUP($A912,'Medical Examinations'!$A$1:$J$2336,4,FALSE)</f>
        <v>Yes</v>
      </c>
      <c r="F912" s="18" t="str">
        <f>VLOOKUP($A912,'Medical Examinations'!$A$1:$J$2336,5,FALSE)</f>
        <v>No</v>
      </c>
      <c r="G912" s="18" t="str">
        <f>VLOOKUP($A912,'Medical Examinations'!$A$1:$J$2336,6,FALSE)</f>
        <v>No</v>
      </c>
      <c r="H912" s="18">
        <f>VLOOKUP($A912,'Medical Examinations'!$A$1:$J$2336,7,FALSE)</f>
        <v>1</v>
      </c>
      <c r="I912" s="18" t="str">
        <f>VLOOKUP($A912,'Medical Examinations'!$A$1:$J$2336,8,FALSE)</f>
        <v>No</v>
      </c>
      <c r="J912" s="18" t="str">
        <f>VLOOKUP($A912,'Medical Examinations'!$A$1:$J$2336,9,FALSE)</f>
        <v>Obesity</v>
      </c>
      <c r="K912" s="18" t="str">
        <f>VLOOKUP($A912,'Medical Examinations'!$A$1:$J$2336,10,FALSE)</f>
        <v>Normal</v>
      </c>
      <c r="L912" s="18" t="str">
        <f>VLOOKUP($A912,'Hospitalisation Details'!$A$2:$K$2338,10,FALSE)</f>
        <v>25-Dec-1964</v>
      </c>
      <c r="M912" s="40">
        <f>VLOOKUP($A912,'Hospitalisation Details'!$A$2:$K$2338,6,FALSE)</f>
        <v>11944.59</v>
      </c>
      <c r="N912" s="18" t="str">
        <f>VLOOKUP($A912,'Hospitalisation Details'!$A$2:$K$2338,7,FALSE)</f>
        <v>tier - 3</v>
      </c>
      <c r="O912" s="18" t="str">
        <f>VLOOKUP($A912,'Hospitalisation Details'!$A$2:$K$2338,8,FALSE)</f>
        <v>tier - 2</v>
      </c>
      <c r="P912" s="18" t="str">
        <f>VLOOKUP($A912,'Hospitalisation Details'!$A$2:$K$2338,9,FALSE)</f>
        <v>R1016</v>
      </c>
      <c r="Q912" s="43">
        <f>VLOOKUP($A912,'Hospitalisation Details'!$A$2:$K$2338,11,FALSE)</f>
        <v>58</v>
      </c>
    </row>
    <row r="913" spans="1:17" ht="15.75">
      <c r="A913" s="42" t="s">
        <v>1458</v>
      </c>
      <c r="B913" s="6" t="s">
        <v>3231</v>
      </c>
      <c r="C913" s="18">
        <f>VLOOKUP($A913,'Medical Examinations'!$A$1:$J$2336,2,FALSE)</f>
        <v>43.11</v>
      </c>
      <c r="D913" s="18">
        <f>VLOOKUP($A913,'Medical Examinations'!$A$1:$J$2336,3,FALSE)</f>
        <v>5.6</v>
      </c>
      <c r="E913" s="18" t="str">
        <f>VLOOKUP($A913,'Medical Examinations'!$A$1:$J$2336,4,FALSE)</f>
        <v>No</v>
      </c>
      <c r="F913" s="18" t="str">
        <f>VLOOKUP($A913,'Medical Examinations'!$A$1:$J$2336,5,FALSE)</f>
        <v>No</v>
      </c>
      <c r="G913" s="18" t="str">
        <f>VLOOKUP($A913,'Medical Examinations'!$A$1:$J$2336,6,FALSE)</f>
        <v>No</v>
      </c>
      <c r="H913" s="18">
        <f>VLOOKUP($A913,'Medical Examinations'!$A$1:$J$2336,7,FALSE)</f>
        <v>0</v>
      </c>
      <c r="I913" s="18" t="str">
        <f>VLOOKUP($A913,'Medical Examinations'!$A$1:$J$2336,8,FALSE)</f>
        <v>No</v>
      </c>
      <c r="J913" s="18" t="str">
        <f>VLOOKUP($A913,'Medical Examinations'!$A$1:$J$2336,9,FALSE)</f>
        <v>Obesity</v>
      </c>
      <c r="K913" s="18" t="str">
        <f>VLOOKUP($A913,'Medical Examinations'!$A$1:$J$2336,10,FALSE)</f>
        <v>Normal</v>
      </c>
      <c r="L913" s="18" t="str">
        <f>VLOOKUP($A913,'Hospitalisation Details'!$A$2:$K$2338,10,FALSE)</f>
        <v>19-Oct-1991</v>
      </c>
      <c r="M913" s="40">
        <f>VLOOKUP($A913,'Hospitalisation Details'!$A$2:$K$2338,6,FALSE)</f>
        <v>11941.83</v>
      </c>
      <c r="N913" s="18" t="str">
        <f>VLOOKUP($A913,'Hospitalisation Details'!$A$2:$K$2338,7,FALSE)</f>
        <v>tier - 3</v>
      </c>
      <c r="O913" s="18" t="str">
        <f>VLOOKUP($A913,'Hospitalisation Details'!$A$2:$K$2338,8,FALSE)</f>
        <v>tier - 1</v>
      </c>
      <c r="P913" s="18" t="str">
        <f>VLOOKUP($A913,'Hospitalisation Details'!$A$2:$K$2338,9,FALSE)</f>
        <v>R1023</v>
      </c>
      <c r="Q913" s="43">
        <f>VLOOKUP($A913,'Hospitalisation Details'!$A$2:$K$2338,11,FALSE)</f>
        <v>31</v>
      </c>
    </row>
    <row r="914" spans="1:17" ht="15.75">
      <c r="A914" s="41" t="s">
        <v>1457</v>
      </c>
      <c r="B914" s="39" t="s">
        <v>3232</v>
      </c>
      <c r="C914" s="18">
        <f>VLOOKUP($A914,'Medical Examinations'!$A$1:$J$2336,2,FALSE)</f>
        <v>30.305</v>
      </c>
      <c r="D914" s="18">
        <f>VLOOKUP($A914,'Medical Examinations'!$A$1:$J$2336,3,FALSE)</f>
        <v>4.2699999999999996</v>
      </c>
      <c r="E914" s="18" t="str">
        <f>VLOOKUP($A914,'Medical Examinations'!$A$1:$J$2336,4,FALSE)</f>
        <v>Yes</v>
      </c>
      <c r="F914" s="18" t="str">
        <f>VLOOKUP($A914,'Medical Examinations'!$A$1:$J$2336,5,FALSE)</f>
        <v>No</v>
      </c>
      <c r="G914" s="18" t="str">
        <f>VLOOKUP($A914,'Medical Examinations'!$A$1:$J$2336,6,FALSE)</f>
        <v>No</v>
      </c>
      <c r="H914" s="18">
        <f>VLOOKUP($A914,'Medical Examinations'!$A$1:$J$2336,7,FALSE)</f>
        <v>1</v>
      </c>
      <c r="I914" s="18" t="str">
        <f>VLOOKUP($A914,'Medical Examinations'!$A$1:$J$2336,8,FALSE)</f>
        <v>No</v>
      </c>
      <c r="J914" s="18" t="str">
        <f>VLOOKUP($A914,'Medical Examinations'!$A$1:$J$2336,9,FALSE)</f>
        <v>Obesity</v>
      </c>
      <c r="K914" s="18" t="str">
        <f>VLOOKUP($A914,'Medical Examinations'!$A$1:$J$2336,10,FALSE)</f>
        <v>Normal</v>
      </c>
      <c r="L914" s="18" t="str">
        <f>VLOOKUP($A914,'Hospitalisation Details'!$A$2:$K$2338,10,FALSE)</f>
        <v>2-Aug-1964</v>
      </c>
      <c r="M914" s="40">
        <f>VLOOKUP($A914,'Hospitalisation Details'!$A$2:$K$2338,6,FALSE)</f>
        <v>11938.26</v>
      </c>
      <c r="N914" s="18" t="str">
        <f>VLOOKUP($A914,'Hospitalisation Details'!$A$2:$K$2338,7,FALSE)</f>
        <v>tier - 3</v>
      </c>
      <c r="O914" s="18" t="str">
        <f>VLOOKUP($A914,'Hospitalisation Details'!$A$2:$K$2338,8,FALSE)</f>
        <v>tier - 3</v>
      </c>
      <c r="P914" s="18" t="str">
        <f>VLOOKUP($A914,'Hospitalisation Details'!$A$2:$K$2338,9,FALSE)</f>
        <v>R1019</v>
      </c>
      <c r="Q914" s="43">
        <f>VLOOKUP($A914,'Hospitalisation Details'!$A$2:$K$2338,11,FALSE)</f>
        <v>58</v>
      </c>
    </row>
    <row r="915" spans="1:17" ht="15.75">
      <c r="A915" s="42" t="s">
        <v>1456</v>
      </c>
      <c r="B915" s="6" t="s">
        <v>2512</v>
      </c>
      <c r="C915" s="18">
        <f>VLOOKUP($A915,'Medical Examinations'!$A$1:$J$2336,2,FALSE)</f>
        <v>25.175000000000001</v>
      </c>
      <c r="D915" s="18">
        <f>VLOOKUP($A915,'Medical Examinations'!$A$1:$J$2336,3,FALSE)</f>
        <v>5.57</v>
      </c>
      <c r="E915" s="18" t="str">
        <f>VLOOKUP($A915,'Medical Examinations'!$A$1:$J$2336,4,FALSE)</f>
        <v>Yes</v>
      </c>
      <c r="F915" s="18" t="str">
        <f>VLOOKUP($A915,'Medical Examinations'!$A$1:$J$2336,5,FALSE)</f>
        <v>No</v>
      </c>
      <c r="G915" s="18" t="str">
        <f>VLOOKUP($A915,'Medical Examinations'!$A$1:$J$2336,6,FALSE)</f>
        <v>No</v>
      </c>
      <c r="H915" s="18">
        <f>VLOOKUP($A915,'Medical Examinations'!$A$1:$J$2336,7,FALSE)</f>
        <v>1</v>
      </c>
      <c r="I915" s="18" t="str">
        <f>VLOOKUP($A915,'Medical Examinations'!$A$1:$J$2336,8,FALSE)</f>
        <v>No</v>
      </c>
      <c r="J915" s="18" t="str">
        <f>VLOOKUP($A915,'Medical Examinations'!$A$1:$J$2336,9,FALSE)</f>
        <v>OverWeight</v>
      </c>
      <c r="K915" s="18" t="str">
        <f>VLOOKUP($A915,'Medical Examinations'!$A$1:$J$2336,10,FALSE)</f>
        <v>Normal</v>
      </c>
      <c r="L915" s="18" t="str">
        <f>VLOOKUP($A915,'Hospitalisation Details'!$A$2:$K$2338,10,FALSE)</f>
        <v>20-Dec-1964</v>
      </c>
      <c r="M915" s="40">
        <f>VLOOKUP($A915,'Hospitalisation Details'!$A$2:$K$2338,6,FALSE)</f>
        <v>11931.13</v>
      </c>
      <c r="N915" s="18" t="str">
        <f>VLOOKUP($A915,'Hospitalisation Details'!$A$2:$K$2338,7,FALSE)</f>
        <v>tier - 3</v>
      </c>
      <c r="O915" s="18" t="str">
        <f>VLOOKUP($A915,'Hospitalisation Details'!$A$2:$K$2338,8,FALSE)</f>
        <v>tier - 1</v>
      </c>
      <c r="P915" s="18" t="str">
        <f>VLOOKUP($A915,'Hospitalisation Details'!$A$2:$K$2338,9,FALSE)</f>
        <v>R1019</v>
      </c>
      <c r="Q915" s="43">
        <f>VLOOKUP($A915,'Hospitalisation Details'!$A$2:$K$2338,11,FALSE)</f>
        <v>58</v>
      </c>
    </row>
    <row r="916" spans="1:17" ht="15.75">
      <c r="A916" s="41" t="s">
        <v>1455</v>
      </c>
      <c r="B916" s="39" t="s">
        <v>3233</v>
      </c>
      <c r="C916" s="18">
        <f>VLOOKUP($A916,'Medical Examinations'!$A$1:$J$2336,2,FALSE)</f>
        <v>26.8</v>
      </c>
      <c r="D916" s="18">
        <f>VLOOKUP($A916,'Medical Examinations'!$A$1:$J$2336,3,FALSE)</f>
        <v>5.68</v>
      </c>
      <c r="E916" s="18" t="str">
        <f>VLOOKUP($A916,'Medical Examinations'!$A$1:$J$2336,4,FALSE)</f>
        <v>Yes</v>
      </c>
      <c r="F916" s="18" t="str">
        <f>VLOOKUP($A916,'Medical Examinations'!$A$1:$J$2336,5,FALSE)</f>
        <v>No</v>
      </c>
      <c r="G916" s="18" t="str">
        <f>VLOOKUP($A916,'Medical Examinations'!$A$1:$J$2336,6,FALSE)</f>
        <v>No</v>
      </c>
      <c r="H916" s="18">
        <f>VLOOKUP($A916,'Medical Examinations'!$A$1:$J$2336,7,FALSE)</f>
        <v>1</v>
      </c>
      <c r="I916" s="18" t="str">
        <f>VLOOKUP($A916,'Medical Examinations'!$A$1:$J$2336,8,FALSE)</f>
        <v>No</v>
      </c>
      <c r="J916" s="18" t="str">
        <f>VLOOKUP($A916,'Medical Examinations'!$A$1:$J$2336,9,FALSE)</f>
        <v>OverWeight</v>
      </c>
      <c r="K916" s="18" t="str">
        <f>VLOOKUP($A916,'Medical Examinations'!$A$1:$J$2336,10,FALSE)</f>
        <v>Normal</v>
      </c>
      <c r="L916" s="18" t="str">
        <f>VLOOKUP($A916,'Hospitalisation Details'!$A$2:$K$2338,10,FALSE)</f>
        <v>19-Nov-1964</v>
      </c>
      <c r="M916" s="40">
        <f>VLOOKUP($A916,'Hospitalisation Details'!$A$2:$K$2338,6,FALSE)</f>
        <v>11918.2</v>
      </c>
      <c r="N916" s="18" t="str">
        <f>VLOOKUP($A916,'Hospitalisation Details'!$A$2:$K$2338,7,FALSE)</f>
        <v>tier - 3</v>
      </c>
      <c r="O916" s="18" t="str">
        <f>VLOOKUP($A916,'Hospitalisation Details'!$A$2:$K$2338,8,FALSE)</f>
        <v>tier - 1</v>
      </c>
      <c r="P916" s="18" t="str">
        <f>VLOOKUP($A916,'Hospitalisation Details'!$A$2:$K$2338,9,FALSE)</f>
        <v>R1021</v>
      </c>
      <c r="Q916" s="43">
        <f>VLOOKUP($A916,'Hospitalisation Details'!$A$2:$K$2338,11,FALSE)</f>
        <v>58</v>
      </c>
    </row>
    <row r="917" spans="1:17" ht="15.75">
      <c r="A917" s="42" t="s">
        <v>1454</v>
      </c>
      <c r="B917" s="6" t="s">
        <v>2597</v>
      </c>
      <c r="C917" s="18">
        <f>VLOOKUP($A917,'Medical Examinations'!$A$1:$J$2336,2,FALSE)</f>
        <v>21.78</v>
      </c>
      <c r="D917" s="18">
        <f>VLOOKUP($A917,'Medical Examinations'!$A$1:$J$2336,3,FALSE)</f>
        <v>5.3</v>
      </c>
      <c r="E917" s="18" t="str">
        <f>VLOOKUP($A917,'Medical Examinations'!$A$1:$J$2336,4,FALSE)</f>
        <v>No</v>
      </c>
      <c r="F917" s="18" t="str">
        <f>VLOOKUP($A917,'Medical Examinations'!$A$1:$J$2336,5,FALSE)</f>
        <v>yes</v>
      </c>
      <c r="G917" s="18" t="str">
        <f>VLOOKUP($A917,'Medical Examinations'!$A$1:$J$2336,6,FALSE)</f>
        <v>No</v>
      </c>
      <c r="H917" s="18">
        <f>VLOOKUP($A917,'Medical Examinations'!$A$1:$J$2336,7,FALSE)</f>
        <v>1</v>
      </c>
      <c r="I917" s="18" t="str">
        <f>VLOOKUP($A917,'Medical Examinations'!$A$1:$J$2336,8,FALSE)</f>
        <v>No</v>
      </c>
      <c r="J917" s="18" t="str">
        <f>VLOOKUP($A917,'Medical Examinations'!$A$1:$J$2336,9,FALSE)</f>
        <v>Healthy Weight</v>
      </c>
      <c r="K917" s="18" t="str">
        <f>VLOOKUP($A917,'Medical Examinations'!$A$1:$J$2336,10,FALSE)</f>
        <v>Normal</v>
      </c>
      <c r="L917" s="18" t="str">
        <f>VLOOKUP($A917,'Hospitalisation Details'!$A$2:$K$2338,10,FALSE)</f>
        <v>2-Jun-2004</v>
      </c>
      <c r="M917" s="40">
        <f>VLOOKUP($A917,'Hospitalisation Details'!$A$2:$K$2338,6,FALSE)</f>
        <v>11884.05</v>
      </c>
      <c r="N917" s="18" t="str">
        <f>VLOOKUP($A917,'Hospitalisation Details'!$A$2:$K$2338,7,FALSE)</f>
        <v>tier - 3</v>
      </c>
      <c r="O917" s="18" t="str">
        <f>VLOOKUP($A917,'Hospitalisation Details'!$A$2:$K$2338,8,FALSE)</f>
        <v>tier - 3</v>
      </c>
      <c r="P917" s="18" t="str">
        <f>VLOOKUP($A917,'Hospitalisation Details'!$A$2:$K$2338,9,FALSE)</f>
        <v>R1013</v>
      </c>
      <c r="Q917" s="43">
        <f>VLOOKUP($A917,'Hospitalisation Details'!$A$2:$K$2338,11,FALSE)</f>
        <v>19</v>
      </c>
    </row>
    <row r="918" spans="1:17" ht="15.75">
      <c r="A918" s="41" t="s">
        <v>1453</v>
      </c>
      <c r="B918" s="39" t="s">
        <v>3234</v>
      </c>
      <c r="C918" s="18">
        <f>VLOOKUP($A918,'Medical Examinations'!$A$1:$J$2336,2,FALSE)</f>
        <v>30.14</v>
      </c>
      <c r="D918" s="18">
        <f>VLOOKUP($A918,'Medical Examinations'!$A$1:$J$2336,3,FALSE)</f>
        <v>9.4499999999999993</v>
      </c>
      <c r="E918" s="18" t="str">
        <f>VLOOKUP($A918,'Medical Examinations'!$A$1:$J$2336,4,FALSE)</f>
        <v>Yes</v>
      </c>
      <c r="F918" s="18" t="str">
        <f>VLOOKUP($A918,'Medical Examinations'!$A$1:$J$2336,5,FALSE)</f>
        <v>No</v>
      </c>
      <c r="G918" s="18" t="str">
        <f>VLOOKUP($A918,'Medical Examinations'!$A$1:$J$2336,6,FALSE)</f>
        <v>No</v>
      </c>
      <c r="H918" s="18">
        <f>VLOOKUP($A918,'Medical Examinations'!$A$1:$J$2336,7,FALSE)</f>
        <v>0</v>
      </c>
      <c r="I918" s="18" t="str">
        <f>VLOOKUP($A918,'Medical Examinations'!$A$1:$J$2336,8,FALSE)</f>
        <v>No</v>
      </c>
      <c r="J918" s="18" t="str">
        <f>VLOOKUP($A918,'Medical Examinations'!$A$1:$J$2336,9,FALSE)</f>
        <v>Obesity</v>
      </c>
      <c r="K918" s="18" t="str">
        <f>VLOOKUP($A918,'Medical Examinations'!$A$1:$J$2336,10,FALSE)</f>
        <v>Diabetes</v>
      </c>
      <c r="L918" s="18" t="str">
        <f>VLOOKUP($A918,'Hospitalisation Details'!$A$2:$K$2338,10,FALSE)</f>
        <v>29-Oct-1967</v>
      </c>
      <c r="M918" s="40">
        <f>VLOOKUP($A918,'Hospitalisation Details'!$A$2:$K$2338,6,FALSE)</f>
        <v>11881.97</v>
      </c>
      <c r="N918" s="18" t="str">
        <f>VLOOKUP($A918,'Hospitalisation Details'!$A$2:$K$2338,7,FALSE)</f>
        <v>tier - 3</v>
      </c>
      <c r="O918" s="18" t="str">
        <f>VLOOKUP($A918,'Hospitalisation Details'!$A$2:$K$2338,8,FALSE)</f>
        <v>tier - 1</v>
      </c>
      <c r="P918" s="18" t="str">
        <f>VLOOKUP($A918,'Hospitalisation Details'!$A$2:$K$2338,9,FALSE)</f>
        <v>R1013</v>
      </c>
      <c r="Q918" s="43">
        <f>VLOOKUP($A918,'Hospitalisation Details'!$A$2:$K$2338,11,FALSE)</f>
        <v>55</v>
      </c>
    </row>
    <row r="919" spans="1:17" ht="15.75">
      <c r="A919" s="42" t="s">
        <v>1452</v>
      </c>
      <c r="B919" s="6" t="s">
        <v>3235</v>
      </c>
      <c r="C919" s="18">
        <f>VLOOKUP($A919,'Medical Examinations'!$A$1:$J$2336,2,FALSE)</f>
        <v>29.7</v>
      </c>
      <c r="D919" s="18">
        <f>VLOOKUP($A919,'Medical Examinations'!$A$1:$J$2336,3,FALSE)</f>
        <v>6.79</v>
      </c>
      <c r="E919" s="18" t="str">
        <f>VLOOKUP($A919,'Medical Examinations'!$A$1:$J$2336,4,FALSE)</f>
        <v>Yes</v>
      </c>
      <c r="F919" s="18" t="str">
        <f>VLOOKUP($A919,'Medical Examinations'!$A$1:$J$2336,5,FALSE)</f>
        <v>No</v>
      </c>
      <c r="G919" s="18" t="str">
        <f>VLOOKUP($A919,'Medical Examinations'!$A$1:$J$2336,6,FALSE)</f>
        <v>No</v>
      </c>
      <c r="H919" s="18">
        <f>VLOOKUP($A919,'Medical Examinations'!$A$1:$J$2336,7,FALSE)</f>
        <v>0</v>
      </c>
      <c r="I919" s="18" t="str">
        <f>VLOOKUP($A919,'Medical Examinations'!$A$1:$J$2336,8,FALSE)</f>
        <v>No</v>
      </c>
      <c r="J919" s="18" t="str">
        <f>VLOOKUP($A919,'Medical Examinations'!$A$1:$J$2336,9,FALSE)</f>
        <v>OverWeight</v>
      </c>
      <c r="K919" s="18" t="str">
        <f>VLOOKUP($A919,'Medical Examinations'!$A$1:$J$2336,10,FALSE)</f>
        <v>Diabetes</v>
      </c>
      <c r="L919" s="18" t="str">
        <f>VLOOKUP($A919,'Hospitalisation Details'!$A$2:$K$2338,10,FALSE)</f>
        <v>14-Jul-1967</v>
      </c>
      <c r="M919" s="40">
        <f>VLOOKUP($A919,'Hospitalisation Details'!$A$2:$K$2338,6,FALSE)</f>
        <v>11881.36</v>
      </c>
      <c r="N919" s="18" t="str">
        <f>VLOOKUP($A919,'Hospitalisation Details'!$A$2:$K$2338,7,FALSE)</f>
        <v>tier - 3</v>
      </c>
      <c r="O919" s="18" t="str">
        <f>VLOOKUP($A919,'Hospitalisation Details'!$A$2:$K$2338,8,FALSE)</f>
        <v>tier - 2</v>
      </c>
      <c r="P919" s="18" t="str">
        <f>VLOOKUP($A919,'Hospitalisation Details'!$A$2:$K$2338,9,FALSE)</f>
        <v>R1011</v>
      </c>
      <c r="Q919" s="43">
        <f>VLOOKUP($A919,'Hospitalisation Details'!$A$2:$K$2338,11,FALSE)</f>
        <v>55</v>
      </c>
    </row>
    <row r="920" spans="1:17" ht="15.75">
      <c r="A920" s="41" t="s">
        <v>1451</v>
      </c>
      <c r="B920" s="39" t="s">
        <v>3236</v>
      </c>
      <c r="C920" s="18">
        <f>VLOOKUP($A920,'Medical Examinations'!$A$1:$J$2336,2,FALSE)</f>
        <v>32.395000000000003</v>
      </c>
      <c r="D920" s="18">
        <f>VLOOKUP($A920,'Medical Examinations'!$A$1:$J$2336,3,FALSE)</f>
        <v>11.1</v>
      </c>
      <c r="E920" s="18" t="str">
        <f>VLOOKUP($A920,'Medical Examinations'!$A$1:$J$2336,4,FALSE)</f>
        <v>Yes</v>
      </c>
      <c r="F920" s="18" t="str">
        <f>VLOOKUP($A920,'Medical Examinations'!$A$1:$J$2336,5,FALSE)</f>
        <v>No</v>
      </c>
      <c r="G920" s="18" t="str">
        <f>VLOOKUP($A920,'Medical Examinations'!$A$1:$J$2336,6,FALSE)</f>
        <v>No</v>
      </c>
      <c r="H920" s="18">
        <f>VLOOKUP($A920,'Medical Examinations'!$A$1:$J$2336,7,FALSE)</f>
        <v>0</v>
      </c>
      <c r="I920" s="18" t="str">
        <f>VLOOKUP($A920,'Medical Examinations'!$A$1:$J$2336,8,FALSE)</f>
        <v>No</v>
      </c>
      <c r="J920" s="18" t="str">
        <f>VLOOKUP($A920,'Medical Examinations'!$A$1:$J$2336,9,FALSE)</f>
        <v>Obesity</v>
      </c>
      <c r="K920" s="18" t="str">
        <f>VLOOKUP($A920,'Medical Examinations'!$A$1:$J$2336,10,FALSE)</f>
        <v>Diabetes</v>
      </c>
      <c r="L920" s="18" t="str">
        <f>VLOOKUP($A920,'Hospitalisation Details'!$A$2:$K$2338,10,FALSE)</f>
        <v>24-Aug-1967</v>
      </c>
      <c r="M920" s="40">
        <f>VLOOKUP($A920,'Hospitalisation Details'!$A$2:$K$2338,6,FALSE)</f>
        <v>11879.1</v>
      </c>
      <c r="N920" s="18" t="str">
        <f>VLOOKUP($A920,'Hospitalisation Details'!$A$2:$K$2338,7,FALSE)</f>
        <v>tier - 3</v>
      </c>
      <c r="O920" s="18" t="str">
        <f>VLOOKUP($A920,'Hospitalisation Details'!$A$2:$K$2338,8,FALSE)</f>
        <v>tier - 3</v>
      </c>
      <c r="P920" s="18" t="str">
        <f>VLOOKUP($A920,'Hospitalisation Details'!$A$2:$K$2338,9,FALSE)</f>
        <v>R1024</v>
      </c>
      <c r="Q920" s="43">
        <f>VLOOKUP($A920,'Hospitalisation Details'!$A$2:$K$2338,11,FALSE)</f>
        <v>55</v>
      </c>
    </row>
    <row r="921" spans="1:17" ht="15.75">
      <c r="A921" s="42" t="s">
        <v>1450</v>
      </c>
      <c r="B921" s="6" t="s">
        <v>3237</v>
      </c>
      <c r="C921" s="18">
        <f>VLOOKUP($A921,'Medical Examinations'!$A$1:$J$2336,2,FALSE)</f>
        <v>36.64</v>
      </c>
      <c r="D921" s="18">
        <f>VLOOKUP($A921,'Medical Examinations'!$A$1:$J$2336,3,FALSE)</f>
        <v>7.26</v>
      </c>
      <c r="E921" s="18" t="str">
        <f>VLOOKUP($A921,'Medical Examinations'!$A$1:$J$2336,4,FALSE)</f>
        <v>No</v>
      </c>
      <c r="F921" s="18" t="str">
        <f>VLOOKUP($A921,'Medical Examinations'!$A$1:$J$2336,5,FALSE)</f>
        <v>No</v>
      </c>
      <c r="G921" s="18" t="str">
        <f>VLOOKUP($A921,'Medical Examinations'!$A$1:$J$2336,6,FALSE)</f>
        <v>No</v>
      </c>
      <c r="H921" s="18">
        <f>VLOOKUP($A921,'Medical Examinations'!$A$1:$J$2336,7,FALSE)</f>
        <v>0</v>
      </c>
      <c r="I921" s="18" t="str">
        <f>VLOOKUP($A921,'Medical Examinations'!$A$1:$J$2336,8,FALSE)</f>
        <v>No</v>
      </c>
      <c r="J921" s="18" t="str">
        <f>VLOOKUP($A921,'Medical Examinations'!$A$1:$J$2336,9,FALSE)</f>
        <v>Obesity</v>
      </c>
      <c r="K921" s="18" t="str">
        <f>VLOOKUP($A921,'Medical Examinations'!$A$1:$J$2336,10,FALSE)</f>
        <v>Diabetes</v>
      </c>
      <c r="L921" s="18" t="str">
        <f>VLOOKUP($A921,'Hospitalisation Details'!$A$2:$K$2338,10,FALSE)</f>
        <v>7-Jul-1974</v>
      </c>
      <c r="M921" s="40">
        <f>VLOOKUP($A921,'Hospitalisation Details'!$A$2:$K$2338,6,FALSE)</f>
        <v>11858.56</v>
      </c>
      <c r="N921" s="18" t="str">
        <f>VLOOKUP($A921,'Hospitalisation Details'!$A$2:$K$2338,7,FALSE)</f>
        <v>tier - 3</v>
      </c>
      <c r="O921" s="18" t="str">
        <f>VLOOKUP($A921,'Hospitalisation Details'!$A$2:$K$2338,8,FALSE)</f>
        <v>tier - 3</v>
      </c>
      <c r="P921" s="18" t="str">
        <f>VLOOKUP($A921,'Hospitalisation Details'!$A$2:$K$2338,9,FALSE)</f>
        <v>R1011</v>
      </c>
      <c r="Q921" s="43">
        <f>VLOOKUP($A921,'Hospitalisation Details'!$A$2:$K$2338,11,FALSE)</f>
        <v>48</v>
      </c>
    </row>
    <row r="922" spans="1:17" ht="15.75">
      <c r="A922" s="41" t="s">
        <v>1449</v>
      </c>
      <c r="B922" s="39" t="s">
        <v>3238</v>
      </c>
      <c r="C922" s="18">
        <f>VLOOKUP($A922,'Medical Examinations'!$A$1:$J$2336,2,FALSE)</f>
        <v>39.049999999999997</v>
      </c>
      <c r="D922" s="18">
        <f>VLOOKUP($A922,'Medical Examinations'!$A$1:$J$2336,3,FALSE)</f>
        <v>5.27</v>
      </c>
      <c r="E922" s="18" t="str">
        <f>VLOOKUP($A922,'Medical Examinations'!$A$1:$J$2336,4,FALSE)</f>
        <v>Yes</v>
      </c>
      <c r="F922" s="18" t="str">
        <f>VLOOKUP($A922,'Medical Examinations'!$A$1:$J$2336,5,FALSE)</f>
        <v>No</v>
      </c>
      <c r="G922" s="18" t="str">
        <f>VLOOKUP($A922,'Medical Examinations'!$A$1:$J$2336,6,FALSE)</f>
        <v>No</v>
      </c>
      <c r="H922" s="18">
        <f>VLOOKUP($A922,'Medical Examinations'!$A$1:$J$2336,7,FALSE)</f>
        <v>1</v>
      </c>
      <c r="I922" s="18" t="str">
        <f>VLOOKUP($A922,'Medical Examinations'!$A$1:$J$2336,8,FALSE)</f>
        <v>No</v>
      </c>
      <c r="J922" s="18" t="str">
        <f>VLOOKUP($A922,'Medical Examinations'!$A$1:$J$2336,9,FALSE)</f>
        <v>Obesity</v>
      </c>
      <c r="K922" s="18" t="str">
        <f>VLOOKUP($A922,'Medical Examinations'!$A$1:$J$2336,10,FALSE)</f>
        <v>Normal</v>
      </c>
      <c r="L922" s="18" t="str">
        <f>VLOOKUP($A922,'Hospitalisation Details'!$A$2:$K$2338,10,FALSE)</f>
        <v>29-Sep-1964</v>
      </c>
      <c r="M922" s="40">
        <f>VLOOKUP($A922,'Hospitalisation Details'!$A$2:$K$2338,6,FALSE)</f>
        <v>11856.41</v>
      </c>
      <c r="N922" s="18" t="str">
        <f>VLOOKUP($A922,'Hospitalisation Details'!$A$2:$K$2338,7,FALSE)</f>
        <v>tier - 3</v>
      </c>
      <c r="O922" s="18" t="str">
        <f>VLOOKUP($A922,'Hospitalisation Details'!$A$2:$K$2338,8,FALSE)</f>
        <v>tier - 2</v>
      </c>
      <c r="P922" s="18" t="str">
        <f>VLOOKUP($A922,'Hospitalisation Details'!$A$2:$K$2338,9,FALSE)</f>
        <v>R1013</v>
      </c>
      <c r="Q922" s="43">
        <f>VLOOKUP($A922,'Hospitalisation Details'!$A$2:$K$2338,11,FALSE)</f>
        <v>58</v>
      </c>
    </row>
    <row r="923" spans="1:17" ht="15.75">
      <c r="A923" s="42" t="s">
        <v>1448</v>
      </c>
      <c r="B923" s="6" t="s">
        <v>3239</v>
      </c>
      <c r="C923" s="18">
        <f>VLOOKUP($A923,'Medical Examinations'!$A$1:$J$2336,2,FALSE)</f>
        <v>33.1</v>
      </c>
      <c r="D923" s="18">
        <f>VLOOKUP($A923,'Medical Examinations'!$A$1:$J$2336,3,FALSE)</f>
        <v>5.46</v>
      </c>
      <c r="E923" s="18" t="str">
        <f>VLOOKUP($A923,'Medical Examinations'!$A$1:$J$2336,4,FALSE)</f>
        <v>Yes</v>
      </c>
      <c r="F923" s="18" t="str">
        <f>VLOOKUP($A923,'Medical Examinations'!$A$1:$J$2336,5,FALSE)</f>
        <v>No</v>
      </c>
      <c r="G923" s="18" t="str">
        <f>VLOOKUP($A923,'Medical Examinations'!$A$1:$J$2336,6,FALSE)</f>
        <v>No</v>
      </c>
      <c r="H923" s="18">
        <f>VLOOKUP($A923,'Medical Examinations'!$A$1:$J$2336,7,FALSE)</f>
        <v>1</v>
      </c>
      <c r="I923" s="18" t="str">
        <f>VLOOKUP($A923,'Medical Examinations'!$A$1:$J$2336,8,FALSE)</f>
        <v>No</v>
      </c>
      <c r="J923" s="18" t="str">
        <f>VLOOKUP($A923,'Medical Examinations'!$A$1:$J$2336,9,FALSE)</f>
        <v>Obesity</v>
      </c>
      <c r="K923" s="18" t="str">
        <f>VLOOKUP($A923,'Medical Examinations'!$A$1:$J$2336,10,FALSE)</f>
        <v>Normal</v>
      </c>
      <c r="L923" s="18" t="str">
        <f>VLOOKUP($A923,'Hospitalisation Details'!$A$2:$K$2338,10,FALSE)</f>
        <v>27-Jun-1964</v>
      </c>
      <c r="M923" s="40">
        <f>VLOOKUP($A923,'Hospitalisation Details'!$A$2:$K$2338,6,FALSE)</f>
        <v>11848.14</v>
      </c>
      <c r="N923" s="18" t="str">
        <f>VLOOKUP($A923,'Hospitalisation Details'!$A$2:$K$2338,7,FALSE)</f>
        <v>tier - 3</v>
      </c>
      <c r="O923" s="18" t="str">
        <f>VLOOKUP($A923,'Hospitalisation Details'!$A$2:$K$2338,8,FALSE)</f>
        <v>tier - 2</v>
      </c>
      <c r="P923" s="18" t="str">
        <f>VLOOKUP($A923,'Hospitalisation Details'!$A$2:$K$2338,9,FALSE)</f>
        <v>R1011</v>
      </c>
      <c r="Q923" s="43">
        <f>VLOOKUP($A923,'Hospitalisation Details'!$A$2:$K$2338,11,FALSE)</f>
        <v>58</v>
      </c>
    </row>
    <row r="924" spans="1:17" ht="15.75">
      <c r="A924" s="41" t="s">
        <v>1447</v>
      </c>
      <c r="B924" s="39" t="s">
        <v>3240</v>
      </c>
      <c r="C924" s="18">
        <f>VLOOKUP($A924,'Medical Examinations'!$A$1:$J$2336,2,FALSE)</f>
        <v>31.824999999999999</v>
      </c>
      <c r="D924" s="18">
        <f>VLOOKUP($A924,'Medical Examinations'!$A$1:$J$2336,3,FALSE)</f>
        <v>8.1300000000000008</v>
      </c>
      <c r="E924" s="18" t="str">
        <f>VLOOKUP($A924,'Medical Examinations'!$A$1:$J$2336,4,FALSE)</f>
        <v>No</v>
      </c>
      <c r="F924" s="18" t="str">
        <f>VLOOKUP($A924,'Medical Examinations'!$A$1:$J$2336,5,FALSE)</f>
        <v>No</v>
      </c>
      <c r="G924" s="18" t="str">
        <f>VLOOKUP($A924,'Medical Examinations'!$A$1:$J$2336,6,FALSE)</f>
        <v>No</v>
      </c>
      <c r="H924" s="18">
        <f>VLOOKUP($A924,'Medical Examinations'!$A$1:$J$2336,7,FALSE)</f>
        <v>0</v>
      </c>
      <c r="I924" s="18" t="str">
        <f>VLOOKUP($A924,'Medical Examinations'!$A$1:$J$2336,8,FALSE)</f>
        <v>No</v>
      </c>
      <c r="J924" s="18" t="str">
        <f>VLOOKUP($A924,'Medical Examinations'!$A$1:$J$2336,9,FALSE)</f>
        <v>Obesity</v>
      </c>
      <c r="K924" s="18" t="str">
        <f>VLOOKUP($A924,'Medical Examinations'!$A$1:$J$2336,10,FALSE)</f>
        <v>Diabetes</v>
      </c>
      <c r="L924" s="18" t="str">
        <f>VLOOKUP($A924,'Hospitalisation Details'!$A$2:$K$2338,10,FALSE)</f>
        <v>10-Nov-1965</v>
      </c>
      <c r="M924" s="40">
        <f>VLOOKUP($A924,'Hospitalisation Details'!$A$2:$K$2338,6,FALSE)</f>
        <v>11842.62</v>
      </c>
      <c r="N924" s="18" t="str">
        <f>VLOOKUP($A924,'Hospitalisation Details'!$A$2:$K$2338,7,FALSE)</f>
        <v>tier - 3</v>
      </c>
      <c r="O924" s="18" t="str">
        <f>VLOOKUP($A924,'Hospitalisation Details'!$A$2:$K$2338,8,FALSE)</f>
        <v>tier - 3</v>
      </c>
      <c r="P924" s="18" t="str">
        <f>VLOOKUP($A924,'Hospitalisation Details'!$A$2:$K$2338,9,FALSE)</f>
        <v>R1012</v>
      </c>
      <c r="Q924" s="43">
        <f>VLOOKUP($A924,'Hospitalisation Details'!$A$2:$K$2338,11,FALSE)</f>
        <v>57</v>
      </c>
    </row>
    <row r="925" spans="1:17" ht="15.75">
      <c r="A925" s="42" t="s">
        <v>1446</v>
      </c>
      <c r="B925" s="6" t="s">
        <v>3241</v>
      </c>
      <c r="C925" s="18">
        <f>VLOOKUP($A925,'Medical Examinations'!$A$1:$J$2336,2,FALSE)</f>
        <v>29</v>
      </c>
      <c r="D925" s="18">
        <f>VLOOKUP($A925,'Medical Examinations'!$A$1:$J$2336,3,FALSE)</f>
        <v>4.25</v>
      </c>
      <c r="E925" s="18" t="str">
        <f>VLOOKUP($A925,'Medical Examinations'!$A$1:$J$2336,4,FALSE)</f>
        <v>Yes</v>
      </c>
      <c r="F925" s="18" t="str">
        <f>VLOOKUP($A925,'Medical Examinations'!$A$1:$J$2336,5,FALSE)</f>
        <v>No</v>
      </c>
      <c r="G925" s="18" t="str">
        <f>VLOOKUP($A925,'Medical Examinations'!$A$1:$J$2336,6,FALSE)</f>
        <v>No</v>
      </c>
      <c r="H925" s="18">
        <f>VLOOKUP($A925,'Medical Examinations'!$A$1:$J$2336,7,FALSE)</f>
        <v>1</v>
      </c>
      <c r="I925" s="18" t="str">
        <f>VLOOKUP($A925,'Medical Examinations'!$A$1:$J$2336,8,FALSE)</f>
        <v>No</v>
      </c>
      <c r="J925" s="18" t="str">
        <f>VLOOKUP($A925,'Medical Examinations'!$A$1:$J$2336,9,FALSE)</f>
        <v>OverWeight</v>
      </c>
      <c r="K925" s="18" t="str">
        <f>VLOOKUP($A925,'Medical Examinations'!$A$1:$J$2336,10,FALSE)</f>
        <v>Normal</v>
      </c>
      <c r="L925" s="18" t="str">
        <f>VLOOKUP($A925,'Hospitalisation Details'!$A$2:$K$2338,10,FALSE)</f>
        <v>11-Jul-1964</v>
      </c>
      <c r="M925" s="40">
        <f>VLOOKUP($A925,'Hospitalisation Details'!$A$2:$K$2338,6,FALSE)</f>
        <v>11842.44</v>
      </c>
      <c r="N925" s="18" t="str">
        <f>VLOOKUP($A925,'Hospitalisation Details'!$A$2:$K$2338,7,FALSE)</f>
        <v>tier - 3</v>
      </c>
      <c r="O925" s="18" t="str">
        <f>VLOOKUP($A925,'Hospitalisation Details'!$A$2:$K$2338,8,FALSE)</f>
        <v>tier - 2</v>
      </c>
      <c r="P925" s="18" t="str">
        <f>VLOOKUP($A925,'Hospitalisation Details'!$A$2:$K$2338,9,FALSE)</f>
        <v>R1011</v>
      </c>
      <c r="Q925" s="43">
        <f>VLOOKUP($A925,'Hospitalisation Details'!$A$2:$K$2338,11,FALSE)</f>
        <v>58</v>
      </c>
    </row>
    <row r="926" spans="1:17" ht="15.75">
      <c r="A926" s="41" t="s">
        <v>1445</v>
      </c>
      <c r="B926" s="39" t="s">
        <v>3242</v>
      </c>
      <c r="C926" s="18">
        <f>VLOOKUP($A926,'Medical Examinations'!$A$1:$J$2336,2,FALSE)</f>
        <v>30.495000000000001</v>
      </c>
      <c r="D926" s="18">
        <f>VLOOKUP($A926,'Medical Examinations'!$A$1:$J$2336,3,FALSE)</f>
        <v>8.68</v>
      </c>
      <c r="E926" s="18" t="str">
        <f>VLOOKUP($A926,'Medical Examinations'!$A$1:$J$2336,4,FALSE)</f>
        <v>No</v>
      </c>
      <c r="F926" s="18" t="str">
        <f>VLOOKUP($A926,'Medical Examinations'!$A$1:$J$2336,5,FALSE)</f>
        <v>No</v>
      </c>
      <c r="G926" s="18" t="str">
        <f>VLOOKUP($A926,'Medical Examinations'!$A$1:$J$2336,6,FALSE)</f>
        <v>No</v>
      </c>
      <c r="H926" s="18">
        <f>VLOOKUP($A926,'Medical Examinations'!$A$1:$J$2336,7,FALSE)</f>
        <v>0</v>
      </c>
      <c r="I926" s="18" t="str">
        <f>VLOOKUP($A926,'Medical Examinations'!$A$1:$J$2336,8,FALSE)</f>
        <v>No</v>
      </c>
      <c r="J926" s="18" t="str">
        <f>VLOOKUP($A926,'Medical Examinations'!$A$1:$J$2336,9,FALSE)</f>
        <v>Obesity</v>
      </c>
      <c r="K926" s="18" t="str">
        <f>VLOOKUP($A926,'Medical Examinations'!$A$1:$J$2336,10,FALSE)</f>
        <v>Diabetes</v>
      </c>
      <c r="L926" s="18" t="str">
        <f>VLOOKUP($A926,'Hospitalisation Details'!$A$2:$K$2338,10,FALSE)</f>
        <v>25-Sep-1965</v>
      </c>
      <c r="M926" s="40">
        <f>VLOOKUP($A926,'Hospitalisation Details'!$A$2:$K$2338,6,FALSE)</f>
        <v>11840.78</v>
      </c>
      <c r="N926" s="18" t="str">
        <f>VLOOKUP($A926,'Hospitalisation Details'!$A$2:$K$2338,7,FALSE)</f>
        <v>tier - 3</v>
      </c>
      <c r="O926" s="18" t="str">
        <f>VLOOKUP($A926,'Hospitalisation Details'!$A$2:$K$2338,8,FALSE)</f>
        <v>tier - 2</v>
      </c>
      <c r="P926" s="18" t="str">
        <f>VLOOKUP($A926,'Hospitalisation Details'!$A$2:$K$2338,9,FALSE)</f>
        <v>R1012</v>
      </c>
      <c r="Q926" s="43">
        <f>VLOOKUP($A926,'Hospitalisation Details'!$A$2:$K$2338,11,FALSE)</f>
        <v>57</v>
      </c>
    </row>
    <row r="927" spans="1:17" ht="15.75">
      <c r="A927" s="42" t="s">
        <v>1444</v>
      </c>
      <c r="B927" s="6" t="s">
        <v>3243</v>
      </c>
      <c r="C927" s="18">
        <f>VLOOKUP($A927,'Medical Examinations'!$A$1:$J$2336,2,FALSE)</f>
        <v>25.2</v>
      </c>
      <c r="D927" s="18">
        <f>VLOOKUP($A927,'Medical Examinations'!$A$1:$J$2336,3,FALSE)</f>
        <v>6.25</v>
      </c>
      <c r="E927" s="18" t="str">
        <f>VLOOKUP($A927,'Medical Examinations'!$A$1:$J$2336,4,FALSE)</f>
        <v>Yes</v>
      </c>
      <c r="F927" s="18" t="str">
        <f>VLOOKUP($A927,'Medical Examinations'!$A$1:$J$2336,5,FALSE)</f>
        <v>No</v>
      </c>
      <c r="G927" s="18" t="str">
        <f>VLOOKUP($A927,'Medical Examinations'!$A$1:$J$2336,6,FALSE)</f>
        <v>No</v>
      </c>
      <c r="H927" s="18">
        <f>VLOOKUP($A927,'Medical Examinations'!$A$1:$J$2336,7,FALSE)</f>
        <v>1</v>
      </c>
      <c r="I927" s="18" t="str">
        <f>VLOOKUP($A927,'Medical Examinations'!$A$1:$J$2336,8,FALSE)</f>
        <v>No</v>
      </c>
      <c r="J927" s="18" t="str">
        <f>VLOOKUP($A927,'Medical Examinations'!$A$1:$J$2336,9,FALSE)</f>
        <v>OverWeight</v>
      </c>
      <c r="K927" s="18" t="str">
        <f>VLOOKUP($A927,'Medical Examinations'!$A$1:$J$2336,10,FALSE)</f>
        <v>Prediabetes</v>
      </c>
      <c r="L927" s="18" t="str">
        <f>VLOOKUP($A927,'Hospitalisation Details'!$A$2:$K$2338,10,FALSE)</f>
        <v>11-Sep-1964</v>
      </c>
      <c r="M927" s="40">
        <f>VLOOKUP($A927,'Hospitalisation Details'!$A$2:$K$2338,6,FALSE)</f>
        <v>11837.16</v>
      </c>
      <c r="N927" s="18" t="str">
        <f>VLOOKUP($A927,'Hospitalisation Details'!$A$2:$K$2338,7,FALSE)</f>
        <v>tier - 3</v>
      </c>
      <c r="O927" s="18" t="str">
        <f>VLOOKUP($A927,'Hospitalisation Details'!$A$2:$K$2338,8,FALSE)</f>
        <v>tier - 3</v>
      </c>
      <c r="P927" s="18" t="str">
        <f>VLOOKUP($A927,'Hospitalisation Details'!$A$2:$K$2338,9,FALSE)</f>
        <v>R1011</v>
      </c>
      <c r="Q927" s="43">
        <f>VLOOKUP($A927,'Hospitalisation Details'!$A$2:$K$2338,11,FALSE)</f>
        <v>58</v>
      </c>
    </row>
    <row r="928" spans="1:17" ht="15.75">
      <c r="A928" s="41" t="s">
        <v>1443</v>
      </c>
      <c r="B928" s="39" t="s">
        <v>3244</v>
      </c>
      <c r="C928" s="18">
        <f>VLOOKUP($A928,'Medical Examinations'!$A$1:$J$2336,2,FALSE)</f>
        <v>22.77</v>
      </c>
      <c r="D928" s="18">
        <f>VLOOKUP($A928,'Medical Examinations'!$A$1:$J$2336,3,FALSE)</f>
        <v>4.47</v>
      </c>
      <c r="E928" s="18" t="str">
        <f>VLOOKUP($A928,'Medical Examinations'!$A$1:$J$2336,4,FALSE)</f>
        <v>Yes</v>
      </c>
      <c r="F928" s="18" t="str">
        <f>VLOOKUP($A928,'Medical Examinations'!$A$1:$J$2336,5,FALSE)</f>
        <v>No</v>
      </c>
      <c r="G928" s="18" t="str">
        <f>VLOOKUP($A928,'Medical Examinations'!$A$1:$J$2336,6,FALSE)</f>
        <v>No</v>
      </c>
      <c r="H928" s="18">
        <f>VLOOKUP($A928,'Medical Examinations'!$A$1:$J$2336,7,FALSE)</f>
        <v>1</v>
      </c>
      <c r="I928" s="18" t="str">
        <f>VLOOKUP($A928,'Medical Examinations'!$A$1:$J$2336,8,FALSE)</f>
        <v>No</v>
      </c>
      <c r="J928" s="18" t="str">
        <f>VLOOKUP($A928,'Medical Examinations'!$A$1:$J$2336,9,FALSE)</f>
        <v>Healthy Weight</v>
      </c>
      <c r="K928" s="18" t="str">
        <f>VLOOKUP($A928,'Medical Examinations'!$A$1:$J$2336,10,FALSE)</f>
        <v>Normal</v>
      </c>
      <c r="L928" s="18" t="str">
        <f>VLOOKUP($A928,'Hospitalisation Details'!$A$2:$K$2338,10,FALSE)</f>
        <v>27-Jun-1964</v>
      </c>
      <c r="M928" s="40">
        <f>VLOOKUP($A928,'Hospitalisation Details'!$A$2:$K$2338,6,FALSE)</f>
        <v>11833.78</v>
      </c>
      <c r="N928" s="18" t="str">
        <f>VLOOKUP($A928,'Hospitalisation Details'!$A$2:$K$2338,7,FALSE)</f>
        <v>tier - 3</v>
      </c>
      <c r="O928" s="18" t="str">
        <f>VLOOKUP($A928,'Hospitalisation Details'!$A$2:$K$2338,8,FALSE)</f>
        <v>tier - 3</v>
      </c>
      <c r="P928" s="18" t="str">
        <f>VLOOKUP($A928,'Hospitalisation Details'!$A$2:$K$2338,9,FALSE)</f>
        <v>R1013</v>
      </c>
      <c r="Q928" s="43">
        <f>VLOOKUP($A928,'Hospitalisation Details'!$A$2:$K$2338,11,FALSE)</f>
        <v>58</v>
      </c>
    </row>
    <row r="929" spans="1:17" ht="15.75">
      <c r="A929" s="42" t="s">
        <v>1442</v>
      </c>
      <c r="B929" s="6" t="s">
        <v>3245</v>
      </c>
      <c r="C929" s="18">
        <f>VLOOKUP($A929,'Medical Examinations'!$A$1:$J$2336,2,FALSE)</f>
        <v>23.18</v>
      </c>
      <c r="D929" s="18">
        <f>VLOOKUP($A929,'Medical Examinations'!$A$1:$J$2336,3,FALSE)</f>
        <v>8.31</v>
      </c>
      <c r="E929" s="18" t="str">
        <f>VLOOKUP($A929,'Medical Examinations'!$A$1:$J$2336,4,FALSE)</f>
        <v>No</v>
      </c>
      <c r="F929" s="18" t="str">
        <f>VLOOKUP($A929,'Medical Examinations'!$A$1:$J$2336,5,FALSE)</f>
        <v>No</v>
      </c>
      <c r="G929" s="18" t="str">
        <f>VLOOKUP($A929,'Medical Examinations'!$A$1:$J$2336,6,FALSE)</f>
        <v>No</v>
      </c>
      <c r="H929" s="18">
        <f>VLOOKUP($A929,'Medical Examinations'!$A$1:$J$2336,7,FALSE)</f>
        <v>0</v>
      </c>
      <c r="I929" s="18" t="str">
        <f>VLOOKUP($A929,'Medical Examinations'!$A$1:$J$2336,8,FALSE)</f>
        <v>No</v>
      </c>
      <c r="J929" s="18" t="str">
        <f>VLOOKUP($A929,'Medical Examinations'!$A$1:$J$2336,9,FALSE)</f>
        <v>Healthy Weight</v>
      </c>
      <c r="K929" s="18" t="str">
        <f>VLOOKUP($A929,'Medical Examinations'!$A$1:$J$2336,10,FALSE)</f>
        <v>Diabetes</v>
      </c>
      <c r="L929" s="18" t="str">
        <f>VLOOKUP($A929,'Hospitalisation Details'!$A$2:$K$2338,10,FALSE)</f>
        <v>3-Oct-1965</v>
      </c>
      <c r="M929" s="40">
        <f>VLOOKUP($A929,'Hospitalisation Details'!$A$2:$K$2338,6,FALSE)</f>
        <v>11830.61</v>
      </c>
      <c r="N929" s="18" t="str">
        <f>VLOOKUP($A929,'Hospitalisation Details'!$A$2:$K$2338,7,FALSE)</f>
        <v>tier - 3</v>
      </c>
      <c r="O929" s="18" t="str">
        <f>VLOOKUP($A929,'Hospitalisation Details'!$A$2:$K$2338,8,FALSE)</f>
        <v>tier - 1</v>
      </c>
      <c r="P929" s="18" t="str">
        <f>VLOOKUP($A929,'Hospitalisation Details'!$A$2:$K$2338,9,FALSE)</f>
        <v>R1012</v>
      </c>
      <c r="Q929" s="43">
        <f>VLOOKUP($A929,'Hospitalisation Details'!$A$2:$K$2338,11,FALSE)</f>
        <v>57</v>
      </c>
    </row>
    <row r="930" spans="1:17" ht="15.75">
      <c r="A930" s="41" t="s">
        <v>1441</v>
      </c>
      <c r="B930" s="39" t="s">
        <v>3246</v>
      </c>
      <c r="C930" s="18">
        <f>VLOOKUP($A930,'Medical Examinations'!$A$1:$J$2336,2,FALSE)</f>
        <v>35.409999999999997</v>
      </c>
      <c r="D930" s="18">
        <f>VLOOKUP($A930,'Medical Examinations'!$A$1:$J$2336,3,FALSE)</f>
        <v>5.68</v>
      </c>
      <c r="E930" s="18" t="str">
        <f>VLOOKUP($A930,'Medical Examinations'!$A$1:$J$2336,4,FALSE)</f>
        <v>No</v>
      </c>
      <c r="F930" s="18" t="str">
        <f>VLOOKUP($A930,'Medical Examinations'!$A$1:$J$2336,5,FALSE)</f>
        <v>No</v>
      </c>
      <c r="G930" s="18" t="str">
        <f>VLOOKUP($A930,'Medical Examinations'!$A$1:$J$2336,6,FALSE)</f>
        <v>No</v>
      </c>
      <c r="H930" s="18">
        <f>VLOOKUP($A930,'Medical Examinations'!$A$1:$J$2336,7,FALSE)</f>
        <v>0</v>
      </c>
      <c r="I930" s="18" t="str">
        <f>VLOOKUP($A930,'Medical Examinations'!$A$1:$J$2336,8,FALSE)</f>
        <v>No</v>
      </c>
      <c r="J930" s="18" t="str">
        <f>VLOOKUP($A930,'Medical Examinations'!$A$1:$J$2336,9,FALSE)</f>
        <v>Obesity</v>
      </c>
      <c r="K930" s="18" t="str">
        <f>VLOOKUP($A930,'Medical Examinations'!$A$1:$J$2336,10,FALSE)</f>
        <v>Normal</v>
      </c>
      <c r="L930" s="18" t="str">
        <f>VLOOKUP($A930,'Hospitalisation Details'!$A$2:$K$2338,10,FALSE)</f>
        <v>20-Nov-1982</v>
      </c>
      <c r="M930" s="40">
        <f>VLOOKUP($A930,'Hospitalisation Details'!$A$2:$K$2338,6,FALSE)</f>
        <v>11773.06</v>
      </c>
      <c r="N930" s="18" t="str">
        <f>VLOOKUP($A930,'Hospitalisation Details'!$A$2:$K$2338,7,FALSE)</f>
        <v>tier - 3</v>
      </c>
      <c r="O930" s="18" t="str">
        <f>VLOOKUP($A930,'Hospitalisation Details'!$A$2:$K$2338,8,FALSE)</f>
        <v>tier - 3</v>
      </c>
      <c r="P930" s="18" t="str">
        <f>VLOOKUP($A930,'Hospitalisation Details'!$A$2:$K$2338,9,FALSE)</f>
        <v>R1026</v>
      </c>
      <c r="Q930" s="43">
        <f>VLOOKUP($A930,'Hospitalisation Details'!$A$2:$K$2338,11,FALSE)</f>
        <v>40</v>
      </c>
    </row>
    <row r="931" spans="1:17" ht="15.75">
      <c r="A931" s="42" t="s">
        <v>1440</v>
      </c>
      <c r="B931" s="6" t="s">
        <v>3247</v>
      </c>
      <c r="C931" s="18">
        <f>VLOOKUP($A931,'Medical Examinations'!$A$1:$J$2336,2,FALSE)</f>
        <v>32.11</v>
      </c>
      <c r="D931" s="18">
        <f>VLOOKUP($A931,'Medical Examinations'!$A$1:$J$2336,3,FALSE)</f>
        <v>4.75</v>
      </c>
      <c r="E931" s="18" t="str">
        <f>VLOOKUP($A931,'Medical Examinations'!$A$1:$J$2336,4,FALSE)</f>
        <v>Yes</v>
      </c>
      <c r="F931" s="18" t="str">
        <f>VLOOKUP($A931,'Medical Examinations'!$A$1:$J$2336,5,FALSE)</f>
        <v>No</v>
      </c>
      <c r="G931" s="18" t="str">
        <f>VLOOKUP($A931,'Medical Examinations'!$A$1:$J$2336,6,FALSE)</f>
        <v>No</v>
      </c>
      <c r="H931" s="18">
        <f>VLOOKUP($A931,'Medical Examinations'!$A$1:$J$2336,7,FALSE)</f>
        <v>2</v>
      </c>
      <c r="I931" s="18" t="str">
        <f>VLOOKUP($A931,'Medical Examinations'!$A$1:$J$2336,8,FALSE)</f>
        <v>No</v>
      </c>
      <c r="J931" s="18" t="str">
        <f>VLOOKUP($A931,'Medical Examinations'!$A$1:$J$2336,9,FALSE)</f>
        <v>Obesity</v>
      </c>
      <c r="K931" s="18" t="str">
        <f>VLOOKUP($A931,'Medical Examinations'!$A$1:$J$2336,10,FALSE)</f>
        <v>Normal</v>
      </c>
      <c r="L931" s="18" t="str">
        <f>VLOOKUP($A931,'Hospitalisation Details'!$A$2:$K$2338,10,FALSE)</f>
        <v>25-Jul-1966</v>
      </c>
      <c r="M931" s="40">
        <f>VLOOKUP($A931,'Hospitalisation Details'!$A$2:$K$2338,6,FALSE)</f>
        <v>11763</v>
      </c>
      <c r="N931" s="18" t="str">
        <f>VLOOKUP($A931,'Hospitalisation Details'!$A$2:$K$2338,7,FALSE)</f>
        <v>tier - 3</v>
      </c>
      <c r="O931" s="18" t="str">
        <f>VLOOKUP($A931,'Hospitalisation Details'!$A$2:$K$2338,8,FALSE)</f>
        <v>tier - 3</v>
      </c>
      <c r="P931" s="18" t="str">
        <f>VLOOKUP($A931,'Hospitalisation Details'!$A$2:$K$2338,9,FALSE)</f>
        <v>R1016</v>
      </c>
      <c r="Q931" s="43">
        <f>VLOOKUP($A931,'Hospitalisation Details'!$A$2:$K$2338,11,FALSE)</f>
        <v>56</v>
      </c>
    </row>
    <row r="932" spans="1:17" ht="15.75">
      <c r="A932" s="41" t="s">
        <v>1439</v>
      </c>
      <c r="B932" s="39" t="s">
        <v>3248</v>
      </c>
      <c r="C932" s="18">
        <f>VLOOKUP($A932,'Medical Examinations'!$A$1:$J$2336,2,FALSE)</f>
        <v>34.479999999999997</v>
      </c>
      <c r="D932" s="18">
        <f>VLOOKUP($A932,'Medical Examinations'!$A$1:$J$2336,3,FALSE)</f>
        <v>6.31</v>
      </c>
      <c r="E932" s="18" t="str">
        <f>VLOOKUP($A932,'Medical Examinations'!$A$1:$J$2336,4,FALSE)</f>
        <v>No</v>
      </c>
      <c r="F932" s="18" t="str">
        <f>VLOOKUP($A932,'Medical Examinations'!$A$1:$J$2336,5,FALSE)</f>
        <v>No</v>
      </c>
      <c r="G932" s="18" t="str">
        <f>VLOOKUP($A932,'Medical Examinations'!$A$1:$J$2336,6,FALSE)</f>
        <v>Yes</v>
      </c>
      <c r="H932" s="18">
        <f>VLOOKUP($A932,'Medical Examinations'!$A$1:$J$2336,7,FALSE)</f>
        <v>1</v>
      </c>
      <c r="I932" s="18" t="str">
        <f>VLOOKUP($A932,'Medical Examinations'!$A$1:$J$2336,8,FALSE)</f>
        <v>No</v>
      </c>
      <c r="J932" s="18" t="str">
        <f>VLOOKUP($A932,'Medical Examinations'!$A$1:$J$2336,9,FALSE)</f>
        <v>Obesity</v>
      </c>
      <c r="K932" s="18" t="str">
        <f>VLOOKUP($A932,'Medical Examinations'!$A$1:$J$2336,10,FALSE)</f>
        <v>Prediabetes</v>
      </c>
      <c r="L932" s="18" t="str">
        <f>VLOOKUP($A932,'Hospitalisation Details'!$A$2:$K$2338,10,FALSE)</f>
        <v>6-Nov-1979</v>
      </c>
      <c r="M932" s="40">
        <f>VLOOKUP($A932,'Hospitalisation Details'!$A$2:$K$2338,6,FALSE)</f>
        <v>11752.68</v>
      </c>
      <c r="N932" s="18" t="str">
        <f>VLOOKUP($A932,'Hospitalisation Details'!$A$2:$K$2338,7,FALSE)</f>
        <v>tier - 3</v>
      </c>
      <c r="O932" s="18" t="str">
        <f>VLOOKUP($A932,'Hospitalisation Details'!$A$2:$K$2338,8,FALSE)</f>
        <v>tier - 1</v>
      </c>
      <c r="P932" s="18" t="str">
        <f>VLOOKUP($A932,'Hospitalisation Details'!$A$2:$K$2338,9,FALSE)</f>
        <v>R1026</v>
      </c>
      <c r="Q932" s="43">
        <f>VLOOKUP($A932,'Hospitalisation Details'!$A$2:$K$2338,11,FALSE)</f>
        <v>43</v>
      </c>
    </row>
    <row r="933" spans="1:17" ht="15.75">
      <c r="A933" s="42" t="s">
        <v>1438</v>
      </c>
      <c r="B933" s="6" t="s">
        <v>3249</v>
      </c>
      <c r="C933" s="18">
        <f>VLOOKUP($A933,'Medical Examinations'!$A$1:$J$2336,2,FALSE)</f>
        <v>34.39</v>
      </c>
      <c r="D933" s="18">
        <f>VLOOKUP($A933,'Medical Examinations'!$A$1:$J$2336,3,FALSE)</f>
        <v>6.28</v>
      </c>
      <c r="E933" s="18" t="str">
        <f>VLOOKUP($A933,'Medical Examinations'!$A$1:$J$2336,4,FALSE)</f>
        <v>Yes</v>
      </c>
      <c r="F933" s="18" t="str">
        <f>VLOOKUP($A933,'Medical Examinations'!$A$1:$J$2336,5,FALSE)</f>
        <v>No</v>
      </c>
      <c r="G933" s="18" t="str">
        <f>VLOOKUP($A933,'Medical Examinations'!$A$1:$J$2336,6,FALSE)</f>
        <v>No</v>
      </c>
      <c r="H933" s="18">
        <f>VLOOKUP($A933,'Medical Examinations'!$A$1:$J$2336,7,FALSE)</f>
        <v>1</v>
      </c>
      <c r="I933" s="18" t="str">
        <f>VLOOKUP($A933,'Medical Examinations'!$A$1:$J$2336,8,FALSE)</f>
        <v>No</v>
      </c>
      <c r="J933" s="18" t="str">
        <f>VLOOKUP($A933,'Medical Examinations'!$A$1:$J$2336,9,FALSE)</f>
        <v>Obesity</v>
      </c>
      <c r="K933" s="18" t="str">
        <f>VLOOKUP($A933,'Medical Examinations'!$A$1:$J$2336,10,FALSE)</f>
        <v>Prediabetes</v>
      </c>
      <c r="L933" s="18" t="str">
        <f>VLOOKUP($A933,'Hospitalisation Details'!$A$2:$K$2338,10,FALSE)</f>
        <v>2-Dec-1964</v>
      </c>
      <c r="M933" s="40">
        <f>VLOOKUP($A933,'Hospitalisation Details'!$A$2:$K$2338,6,FALSE)</f>
        <v>11743.93</v>
      </c>
      <c r="N933" s="18" t="str">
        <f>VLOOKUP($A933,'Hospitalisation Details'!$A$2:$K$2338,7,FALSE)</f>
        <v>tier - 3</v>
      </c>
      <c r="O933" s="18" t="str">
        <f>VLOOKUP($A933,'Hospitalisation Details'!$A$2:$K$2338,8,FALSE)</f>
        <v>tier - 1</v>
      </c>
      <c r="P933" s="18" t="str">
        <f>VLOOKUP($A933,'Hospitalisation Details'!$A$2:$K$2338,9,FALSE)</f>
        <v>R1012</v>
      </c>
      <c r="Q933" s="43">
        <f>VLOOKUP($A933,'Hospitalisation Details'!$A$2:$K$2338,11,FALSE)</f>
        <v>58</v>
      </c>
    </row>
    <row r="934" spans="1:17" ht="15.75">
      <c r="A934" s="41" t="s">
        <v>1437</v>
      </c>
      <c r="B934" s="39" t="s">
        <v>3250</v>
      </c>
      <c r="C934" s="18">
        <f>VLOOKUP($A934,'Medical Examinations'!$A$1:$J$2336,2,FALSE)</f>
        <v>26.4</v>
      </c>
      <c r="D934" s="18">
        <f>VLOOKUP($A934,'Medical Examinations'!$A$1:$J$2336,3,FALSE)</f>
        <v>9.2899999999999991</v>
      </c>
      <c r="E934" s="18" t="str">
        <f>VLOOKUP($A934,'Medical Examinations'!$A$1:$J$2336,4,FALSE)</f>
        <v>Yes</v>
      </c>
      <c r="F934" s="18" t="str">
        <f>VLOOKUP($A934,'Medical Examinations'!$A$1:$J$2336,5,FALSE)</f>
        <v>No</v>
      </c>
      <c r="G934" s="18" t="str">
        <f>VLOOKUP($A934,'Medical Examinations'!$A$1:$J$2336,6,FALSE)</f>
        <v>Yes</v>
      </c>
      <c r="H934" s="18">
        <f>VLOOKUP($A934,'Medical Examinations'!$A$1:$J$2336,7,FALSE)</f>
        <v>1</v>
      </c>
      <c r="I934" s="18" t="str">
        <f>VLOOKUP($A934,'Medical Examinations'!$A$1:$J$2336,8,FALSE)</f>
        <v>No</v>
      </c>
      <c r="J934" s="18" t="str">
        <f>VLOOKUP($A934,'Medical Examinations'!$A$1:$J$2336,9,FALSE)</f>
        <v>OverWeight</v>
      </c>
      <c r="K934" s="18" t="str">
        <f>VLOOKUP($A934,'Medical Examinations'!$A$1:$J$2336,10,FALSE)</f>
        <v>Diabetes</v>
      </c>
      <c r="L934" s="18" t="str">
        <f>VLOOKUP($A934,'Hospitalisation Details'!$A$2:$K$2338,10,FALSE)</f>
        <v>9-Jun-1963</v>
      </c>
      <c r="M934" s="40">
        <f>VLOOKUP($A934,'Hospitalisation Details'!$A$2:$K$2338,6,FALSE)</f>
        <v>11743.3</v>
      </c>
      <c r="N934" s="18" t="str">
        <f>VLOOKUP($A934,'Hospitalisation Details'!$A$2:$K$2338,7,FALSE)</f>
        <v>tier - 3</v>
      </c>
      <c r="O934" s="18" t="str">
        <f>VLOOKUP($A934,'Hospitalisation Details'!$A$2:$K$2338,8,FALSE)</f>
        <v>tier - 3</v>
      </c>
      <c r="P934" s="18" t="str">
        <f>VLOOKUP($A934,'Hospitalisation Details'!$A$2:$K$2338,9,FALSE)</f>
        <v>R1013</v>
      </c>
      <c r="Q934" s="43">
        <f>VLOOKUP($A934,'Hospitalisation Details'!$A$2:$K$2338,11,FALSE)</f>
        <v>59</v>
      </c>
    </row>
    <row r="935" spans="1:17" ht="15.75">
      <c r="A935" s="42" t="s">
        <v>1436</v>
      </c>
      <c r="B935" s="6" t="s">
        <v>2391</v>
      </c>
      <c r="C935" s="18">
        <f>VLOOKUP($A935,'Medical Examinations'!$A$1:$J$2336,2,FALSE)</f>
        <v>28.1</v>
      </c>
      <c r="D935" s="18">
        <f>VLOOKUP($A935,'Medical Examinations'!$A$1:$J$2336,3,FALSE)</f>
        <v>5.79</v>
      </c>
      <c r="E935" s="18" t="str">
        <f>VLOOKUP($A935,'Medical Examinations'!$A$1:$J$2336,4,FALSE)</f>
        <v>Yes</v>
      </c>
      <c r="F935" s="18" t="str">
        <f>VLOOKUP($A935,'Medical Examinations'!$A$1:$J$2336,5,FALSE)</f>
        <v>No</v>
      </c>
      <c r="G935" s="18" t="str">
        <f>VLOOKUP($A935,'Medical Examinations'!$A$1:$J$2336,6,FALSE)</f>
        <v>Yes</v>
      </c>
      <c r="H935" s="18">
        <f>VLOOKUP($A935,'Medical Examinations'!$A$1:$J$2336,7,FALSE)</f>
        <v>1</v>
      </c>
      <c r="I935" s="18" t="str">
        <f>VLOOKUP($A935,'Medical Examinations'!$A$1:$J$2336,8,FALSE)</f>
        <v>No</v>
      </c>
      <c r="J935" s="18" t="str">
        <f>VLOOKUP($A935,'Medical Examinations'!$A$1:$J$2336,9,FALSE)</f>
        <v>OverWeight</v>
      </c>
      <c r="K935" s="18" t="str">
        <f>VLOOKUP($A935,'Medical Examinations'!$A$1:$J$2336,10,FALSE)</f>
        <v>Prediabetes</v>
      </c>
      <c r="L935" s="18" t="str">
        <f>VLOOKUP($A935,'Hospitalisation Details'!$A$2:$K$2338,10,FALSE)</f>
        <v>12-Nov-1969</v>
      </c>
      <c r="M935" s="40">
        <f>VLOOKUP($A935,'Hospitalisation Details'!$A$2:$K$2338,6,FALSE)</f>
        <v>11741.73</v>
      </c>
      <c r="N935" s="18" t="str">
        <f>VLOOKUP($A935,'Hospitalisation Details'!$A$2:$K$2338,7,FALSE)</f>
        <v>tier - 3</v>
      </c>
      <c r="O935" s="18" t="str">
        <f>VLOOKUP($A935,'Hospitalisation Details'!$A$2:$K$2338,8,FALSE)</f>
        <v>tier - 1</v>
      </c>
      <c r="P935" s="18" t="str">
        <f>VLOOKUP($A935,'Hospitalisation Details'!$A$2:$K$2338,9,FALSE)</f>
        <v>R1011</v>
      </c>
      <c r="Q935" s="43">
        <f>VLOOKUP($A935,'Hospitalisation Details'!$A$2:$K$2338,11,FALSE)</f>
        <v>53</v>
      </c>
    </row>
    <row r="936" spans="1:17" ht="15.75">
      <c r="A936" s="41" t="s">
        <v>1435</v>
      </c>
      <c r="B936" s="39" t="s">
        <v>3251</v>
      </c>
      <c r="C936" s="18">
        <f>VLOOKUP($A936,'Medical Examinations'!$A$1:$J$2336,2,FALSE)</f>
        <v>27</v>
      </c>
      <c r="D936" s="18">
        <f>VLOOKUP($A936,'Medical Examinations'!$A$1:$J$2336,3,FALSE)</f>
        <v>4.54</v>
      </c>
      <c r="E936" s="18" t="str">
        <f>VLOOKUP($A936,'Medical Examinations'!$A$1:$J$2336,4,FALSE)</f>
        <v>Yes</v>
      </c>
      <c r="F936" s="18" t="str">
        <f>VLOOKUP($A936,'Medical Examinations'!$A$1:$J$2336,5,FALSE)</f>
        <v>No</v>
      </c>
      <c r="G936" s="18" t="str">
        <f>VLOOKUP($A936,'Medical Examinations'!$A$1:$J$2336,6,FALSE)</f>
        <v>No</v>
      </c>
      <c r="H936" s="18">
        <f>VLOOKUP($A936,'Medical Examinations'!$A$1:$J$2336,7,FALSE)</f>
        <v>1</v>
      </c>
      <c r="I936" s="18" t="str">
        <f>VLOOKUP($A936,'Medical Examinations'!$A$1:$J$2336,8,FALSE)</f>
        <v>No</v>
      </c>
      <c r="J936" s="18" t="str">
        <f>VLOOKUP($A936,'Medical Examinations'!$A$1:$J$2336,9,FALSE)</f>
        <v>OverWeight</v>
      </c>
      <c r="K936" s="18" t="str">
        <f>VLOOKUP($A936,'Medical Examinations'!$A$1:$J$2336,10,FALSE)</f>
        <v>Normal</v>
      </c>
      <c r="L936" s="18" t="str">
        <f>VLOOKUP($A936,'Hospitalisation Details'!$A$2:$K$2338,10,FALSE)</f>
        <v>5-Sep-1988</v>
      </c>
      <c r="M936" s="40">
        <f>VLOOKUP($A936,'Hospitalisation Details'!$A$2:$K$2338,6,FALSE)</f>
        <v>11737.85</v>
      </c>
      <c r="N936" s="18" t="str">
        <f>VLOOKUP($A936,'Hospitalisation Details'!$A$2:$K$2338,7,FALSE)</f>
        <v>tier - 3</v>
      </c>
      <c r="O936" s="18" t="str">
        <f>VLOOKUP($A936,'Hospitalisation Details'!$A$2:$K$2338,8,FALSE)</f>
        <v>tier - 1</v>
      </c>
      <c r="P936" s="18" t="str">
        <f>VLOOKUP($A936,'Hospitalisation Details'!$A$2:$K$2338,9,FALSE)</f>
        <v>R1011</v>
      </c>
      <c r="Q936" s="43">
        <f>VLOOKUP($A936,'Hospitalisation Details'!$A$2:$K$2338,11,FALSE)</f>
        <v>34</v>
      </c>
    </row>
    <row r="937" spans="1:17" ht="15.75">
      <c r="A937" s="42" t="s">
        <v>1434</v>
      </c>
      <c r="B937" s="6" t="s">
        <v>3252</v>
      </c>
      <c r="C937" s="18">
        <f>VLOOKUP($A937,'Medical Examinations'!$A$1:$J$2336,2,FALSE)</f>
        <v>28.594999999999999</v>
      </c>
      <c r="D937" s="18">
        <f>VLOOKUP($A937,'Medical Examinations'!$A$1:$J$2336,3,FALSE)</f>
        <v>4.68</v>
      </c>
      <c r="E937" s="18" t="str">
        <f>VLOOKUP($A937,'Medical Examinations'!$A$1:$J$2336,4,FALSE)</f>
        <v>Yes</v>
      </c>
      <c r="F937" s="18" t="str">
        <f>VLOOKUP($A937,'Medical Examinations'!$A$1:$J$2336,5,FALSE)</f>
        <v>No</v>
      </c>
      <c r="G937" s="18" t="str">
        <f>VLOOKUP($A937,'Medical Examinations'!$A$1:$J$2336,6,FALSE)</f>
        <v>No</v>
      </c>
      <c r="H937" s="18">
        <f>VLOOKUP($A937,'Medical Examinations'!$A$1:$J$2336,7,FALSE)</f>
        <v>1</v>
      </c>
      <c r="I937" s="18" t="str">
        <f>VLOOKUP($A937,'Medical Examinations'!$A$1:$J$2336,8,FALSE)</f>
        <v>No</v>
      </c>
      <c r="J937" s="18" t="str">
        <f>VLOOKUP($A937,'Medical Examinations'!$A$1:$J$2336,9,FALSE)</f>
        <v>OverWeight</v>
      </c>
      <c r="K937" s="18" t="str">
        <f>VLOOKUP($A937,'Medical Examinations'!$A$1:$J$2336,10,FALSE)</f>
        <v>Normal</v>
      </c>
      <c r="L937" s="18" t="str">
        <f>VLOOKUP($A937,'Hospitalisation Details'!$A$2:$K$2338,10,FALSE)</f>
        <v>9-Nov-1964</v>
      </c>
      <c r="M937" s="40">
        <f>VLOOKUP($A937,'Hospitalisation Details'!$A$2:$K$2338,6,FALSE)</f>
        <v>11735.88</v>
      </c>
      <c r="N937" s="18" t="str">
        <f>VLOOKUP($A937,'Hospitalisation Details'!$A$2:$K$2338,7,FALSE)</f>
        <v>tier - 3</v>
      </c>
      <c r="O937" s="18" t="str">
        <f>VLOOKUP($A937,'Hospitalisation Details'!$A$2:$K$2338,8,FALSE)</f>
        <v>tier - 1</v>
      </c>
      <c r="P937" s="18" t="str">
        <f>VLOOKUP($A937,'Hospitalisation Details'!$A$2:$K$2338,9,FALSE)</f>
        <v>R1012</v>
      </c>
      <c r="Q937" s="43">
        <f>VLOOKUP($A937,'Hospitalisation Details'!$A$2:$K$2338,11,FALSE)</f>
        <v>58</v>
      </c>
    </row>
    <row r="938" spans="1:17" ht="15.75">
      <c r="A938" s="41" t="s">
        <v>1433</v>
      </c>
      <c r="B938" s="39" t="s">
        <v>3234</v>
      </c>
      <c r="C938" s="18">
        <f>VLOOKUP($A938,'Medical Examinations'!$A$1:$J$2336,2,FALSE)</f>
        <v>36.799999999999997</v>
      </c>
      <c r="D938" s="18">
        <f>VLOOKUP($A938,'Medical Examinations'!$A$1:$J$2336,3,FALSE)</f>
        <v>5.88</v>
      </c>
      <c r="E938" s="18" t="str">
        <f>VLOOKUP($A938,'Medical Examinations'!$A$1:$J$2336,4,FALSE)</f>
        <v>No</v>
      </c>
      <c r="F938" s="18" t="str">
        <f>VLOOKUP($A938,'Medical Examinations'!$A$1:$J$2336,5,FALSE)</f>
        <v>No</v>
      </c>
      <c r="G938" s="18" t="str">
        <f>VLOOKUP($A938,'Medical Examinations'!$A$1:$J$2336,6,FALSE)</f>
        <v>No</v>
      </c>
      <c r="H938" s="18">
        <f>VLOOKUP($A938,'Medical Examinations'!$A$1:$J$2336,7,FALSE)</f>
        <v>1</v>
      </c>
      <c r="I938" s="18" t="str">
        <f>VLOOKUP($A938,'Medical Examinations'!$A$1:$J$2336,8,FALSE)</f>
        <v>No</v>
      </c>
      <c r="J938" s="18" t="str">
        <f>VLOOKUP($A938,'Medical Examinations'!$A$1:$J$2336,9,FALSE)</f>
        <v>Obesity</v>
      </c>
      <c r="K938" s="18" t="str">
        <f>VLOOKUP($A938,'Medical Examinations'!$A$1:$J$2336,10,FALSE)</f>
        <v>Prediabetes</v>
      </c>
      <c r="L938" s="18" t="str">
        <f>VLOOKUP($A938,'Hospitalisation Details'!$A$2:$K$2338,10,FALSE)</f>
        <v>26-Nov-1984</v>
      </c>
      <c r="M938" s="40">
        <f>VLOOKUP($A938,'Hospitalisation Details'!$A$2:$K$2338,6,FALSE)</f>
        <v>11730.82</v>
      </c>
      <c r="N938" s="18" t="str">
        <f>VLOOKUP($A938,'Hospitalisation Details'!$A$2:$K$2338,7,FALSE)</f>
        <v>tier - 3</v>
      </c>
      <c r="O938" s="18" t="str">
        <f>VLOOKUP($A938,'Hospitalisation Details'!$A$2:$K$2338,8,FALSE)</f>
        <v>tier - 3</v>
      </c>
      <c r="P938" s="18" t="str">
        <f>VLOOKUP($A938,'Hospitalisation Details'!$A$2:$K$2338,9,FALSE)</f>
        <v>R1026</v>
      </c>
      <c r="Q938" s="43">
        <f>VLOOKUP($A938,'Hospitalisation Details'!$A$2:$K$2338,11,FALSE)</f>
        <v>38</v>
      </c>
    </row>
    <row r="939" spans="1:17" ht="15.75">
      <c r="A939" s="42" t="s">
        <v>1432</v>
      </c>
      <c r="B939" s="6" t="s">
        <v>3253</v>
      </c>
      <c r="C939" s="18">
        <f>VLOOKUP($A939,'Medical Examinations'!$A$1:$J$2336,2,FALSE)</f>
        <v>23.75</v>
      </c>
      <c r="D939" s="18">
        <f>VLOOKUP($A939,'Medical Examinations'!$A$1:$J$2336,3,FALSE)</f>
        <v>5.42</v>
      </c>
      <c r="E939" s="18" t="str">
        <f>VLOOKUP($A939,'Medical Examinations'!$A$1:$J$2336,4,FALSE)</f>
        <v>Yes</v>
      </c>
      <c r="F939" s="18" t="str">
        <f>VLOOKUP($A939,'Medical Examinations'!$A$1:$J$2336,5,FALSE)</f>
        <v>No</v>
      </c>
      <c r="G939" s="18" t="str">
        <f>VLOOKUP($A939,'Medical Examinations'!$A$1:$J$2336,6,FALSE)</f>
        <v>Yes</v>
      </c>
      <c r="H939" s="18">
        <f>VLOOKUP($A939,'Medical Examinations'!$A$1:$J$2336,7,FALSE)</f>
        <v>1</v>
      </c>
      <c r="I939" s="18" t="str">
        <f>VLOOKUP($A939,'Medical Examinations'!$A$1:$J$2336,8,FALSE)</f>
        <v>No</v>
      </c>
      <c r="J939" s="18" t="str">
        <f>VLOOKUP($A939,'Medical Examinations'!$A$1:$J$2336,9,FALSE)</f>
        <v>Healthy Weight</v>
      </c>
      <c r="K939" s="18" t="str">
        <f>VLOOKUP($A939,'Medical Examinations'!$A$1:$J$2336,10,FALSE)</f>
        <v>Normal</v>
      </c>
      <c r="L939" s="18" t="str">
        <f>VLOOKUP($A939,'Hospitalisation Details'!$A$2:$K$2338,10,FALSE)</f>
        <v>12-Oct-1969</v>
      </c>
      <c r="M939" s="40">
        <f>VLOOKUP($A939,'Hospitalisation Details'!$A$2:$K$2338,6,FALSE)</f>
        <v>11729.68</v>
      </c>
      <c r="N939" s="18" t="str">
        <f>VLOOKUP($A939,'Hospitalisation Details'!$A$2:$K$2338,7,FALSE)</f>
        <v>tier - 3</v>
      </c>
      <c r="O939" s="18" t="str">
        <f>VLOOKUP($A939,'Hospitalisation Details'!$A$2:$K$2338,8,FALSE)</f>
        <v>tier - 1</v>
      </c>
      <c r="P939" s="18" t="str">
        <f>VLOOKUP($A939,'Hospitalisation Details'!$A$2:$K$2338,9,FALSE)</f>
        <v>R1024</v>
      </c>
      <c r="Q939" s="43">
        <f>VLOOKUP($A939,'Hospitalisation Details'!$A$2:$K$2338,11,FALSE)</f>
        <v>53</v>
      </c>
    </row>
    <row r="940" spans="1:17" ht="15.75">
      <c r="A940" s="41" t="s">
        <v>1431</v>
      </c>
      <c r="B940" s="39" t="s">
        <v>3254</v>
      </c>
      <c r="C940" s="18">
        <f>VLOOKUP($A940,'Medical Examinations'!$A$1:$J$2336,2,FALSE)</f>
        <v>35.619999999999997</v>
      </c>
      <c r="D940" s="18">
        <f>VLOOKUP($A940,'Medical Examinations'!$A$1:$J$2336,3,FALSE)</f>
        <v>4.16</v>
      </c>
      <c r="E940" s="18" t="str">
        <f>VLOOKUP($A940,'Medical Examinations'!$A$1:$J$2336,4,FALSE)</f>
        <v>No</v>
      </c>
      <c r="F940" s="18" t="str">
        <f>VLOOKUP($A940,'Medical Examinations'!$A$1:$J$2336,5,FALSE)</f>
        <v>No</v>
      </c>
      <c r="G940" s="18" t="str">
        <f>VLOOKUP($A940,'Medical Examinations'!$A$1:$J$2336,6,FALSE)</f>
        <v>No</v>
      </c>
      <c r="H940" s="18">
        <f>VLOOKUP($A940,'Medical Examinations'!$A$1:$J$2336,7,FALSE)</f>
        <v>0</v>
      </c>
      <c r="I940" s="18" t="str">
        <f>VLOOKUP($A940,'Medical Examinations'!$A$1:$J$2336,8,FALSE)</f>
        <v>No</v>
      </c>
      <c r="J940" s="18" t="str">
        <f>VLOOKUP($A940,'Medical Examinations'!$A$1:$J$2336,9,FALSE)</f>
        <v>Obesity</v>
      </c>
      <c r="K940" s="18" t="str">
        <f>VLOOKUP($A940,'Medical Examinations'!$A$1:$J$2336,10,FALSE)</f>
        <v>Normal</v>
      </c>
      <c r="L940" s="18" t="str">
        <f>VLOOKUP($A940,'Hospitalisation Details'!$A$2:$K$2338,10,FALSE)</f>
        <v>21-Oct-1982</v>
      </c>
      <c r="M940" s="40">
        <f>VLOOKUP($A940,'Hospitalisation Details'!$A$2:$K$2338,6,FALSE)</f>
        <v>11712.97</v>
      </c>
      <c r="N940" s="18" t="str">
        <f>VLOOKUP($A940,'Hospitalisation Details'!$A$2:$K$2338,7,FALSE)</f>
        <v>tier - 3</v>
      </c>
      <c r="O940" s="18" t="str">
        <f>VLOOKUP($A940,'Hospitalisation Details'!$A$2:$K$2338,8,FALSE)</f>
        <v>tier - 2</v>
      </c>
      <c r="P940" s="18" t="str">
        <f>VLOOKUP($A940,'Hospitalisation Details'!$A$2:$K$2338,9,FALSE)</f>
        <v>R1021</v>
      </c>
      <c r="Q940" s="43">
        <f>VLOOKUP($A940,'Hospitalisation Details'!$A$2:$K$2338,11,FALSE)</f>
        <v>40</v>
      </c>
    </row>
    <row r="941" spans="1:17" ht="15.75">
      <c r="A941" s="42" t="s">
        <v>1430</v>
      </c>
      <c r="B941" s="6" t="s">
        <v>3255</v>
      </c>
      <c r="C941" s="18">
        <f>VLOOKUP($A941,'Medical Examinations'!$A$1:$J$2336,2,FALSE)</f>
        <v>30.69</v>
      </c>
      <c r="D941" s="18">
        <f>VLOOKUP($A941,'Medical Examinations'!$A$1:$J$2336,3,FALSE)</f>
        <v>7.05</v>
      </c>
      <c r="E941" s="18" t="str">
        <f>VLOOKUP($A941,'Medical Examinations'!$A$1:$J$2336,4,FALSE)</f>
        <v>Yes</v>
      </c>
      <c r="F941" s="18" t="str">
        <f>VLOOKUP($A941,'Medical Examinations'!$A$1:$J$2336,5,FALSE)</f>
        <v>No</v>
      </c>
      <c r="G941" s="18" t="str">
        <f>VLOOKUP($A941,'Medical Examinations'!$A$1:$J$2336,6,FALSE)</f>
        <v>No</v>
      </c>
      <c r="H941" s="18">
        <f>VLOOKUP($A941,'Medical Examinations'!$A$1:$J$2336,7,FALSE)</f>
        <v>2</v>
      </c>
      <c r="I941" s="18" t="str">
        <f>VLOOKUP($A941,'Medical Examinations'!$A$1:$J$2336,8,FALSE)</f>
        <v>No</v>
      </c>
      <c r="J941" s="18" t="str">
        <f>VLOOKUP($A941,'Medical Examinations'!$A$1:$J$2336,9,FALSE)</f>
        <v>Obesity</v>
      </c>
      <c r="K941" s="18" t="str">
        <f>VLOOKUP($A941,'Medical Examinations'!$A$1:$J$2336,10,FALSE)</f>
        <v>Diabetes</v>
      </c>
      <c r="L941" s="18" t="str">
        <f>VLOOKUP($A941,'Hospitalisation Details'!$A$2:$K$2338,10,FALSE)</f>
        <v>1-Dec-1970</v>
      </c>
      <c r="M941" s="40">
        <f>VLOOKUP($A941,'Hospitalisation Details'!$A$2:$K$2338,6,FALSE)</f>
        <v>11696.52</v>
      </c>
      <c r="N941" s="18" t="str">
        <f>VLOOKUP($A941,'Hospitalisation Details'!$A$2:$K$2338,7,FALSE)</f>
        <v>tier - 3</v>
      </c>
      <c r="O941" s="18" t="str">
        <f>VLOOKUP($A941,'Hospitalisation Details'!$A$2:$K$2338,8,FALSE)</f>
        <v>tier - 1</v>
      </c>
      <c r="P941" s="18" t="str">
        <f>VLOOKUP($A941,'Hospitalisation Details'!$A$2:$K$2338,9,FALSE)</f>
        <v>R1021</v>
      </c>
      <c r="Q941" s="43">
        <f>VLOOKUP($A941,'Hospitalisation Details'!$A$2:$K$2338,11,FALSE)</f>
        <v>52</v>
      </c>
    </row>
    <row r="942" spans="1:17" ht="15.75">
      <c r="A942" s="41" t="s">
        <v>1429</v>
      </c>
      <c r="B942" s="39" t="s">
        <v>3256</v>
      </c>
      <c r="C942" s="18">
        <f>VLOOKUP($A942,'Medical Examinations'!$A$1:$J$2336,2,FALSE)</f>
        <v>35.799999999999997</v>
      </c>
      <c r="D942" s="18">
        <f>VLOOKUP($A942,'Medical Examinations'!$A$1:$J$2336,3,FALSE)</f>
        <v>5.63</v>
      </c>
      <c r="E942" s="18" t="str">
        <f>VLOOKUP($A942,'Medical Examinations'!$A$1:$J$2336,4,FALSE)</f>
        <v>Yes</v>
      </c>
      <c r="F942" s="18" t="str">
        <f>VLOOKUP($A942,'Medical Examinations'!$A$1:$J$2336,5,FALSE)</f>
        <v>No</v>
      </c>
      <c r="G942" s="18" t="str">
        <f>VLOOKUP($A942,'Medical Examinations'!$A$1:$J$2336,6,FALSE)</f>
        <v>No</v>
      </c>
      <c r="H942" s="18">
        <f>VLOOKUP($A942,'Medical Examinations'!$A$1:$J$2336,7,FALSE)</f>
        <v>2</v>
      </c>
      <c r="I942" s="18" t="str">
        <f>VLOOKUP($A942,'Medical Examinations'!$A$1:$J$2336,8,FALSE)</f>
        <v>No</v>
      </c>
      <c r="J942" s="18" t="str">
        <f>VLOOKUP($A942,'Medical Examinations'!$A$1:$J$2336,9,FALSE)</f>
        <v>Obesity</v>
      </c>
      <c r="K942" s="18" t="str">
        <f>VLOOKUP($A942,'Medical Examinations'!$A$1:$J$2336,10,FALSE)</f>
        <v>Normal</v>
      </c>
      <c r="L942" s="18" t="str">
        <f>VLOOKUP($A942,'Hospitalisation Details'!$A$2:$K$2338,10,FALSE)</f>
        <v>9-Nov-1966</v>
      </c>
      <c r="M942" s="40">
        <f>VLOOKUP($A942,'Hospitalisation Details'!$A$2:$K$2338,6,FALSE)</f>
        <v>11674.13</v>
      </c>
      <c r="N942" s="18" t="str">
        <f>VLOOKUP($A942,'Hospitalisation Details'!$A$2:$K$2338,7,FALSE)</f>
        <v>tier - 3</v>
      </c>
      <c r="O942" s="18" t="str">
        <f>VLOOKUP($A942,'Hospitalisation Details'!$A$2:$K$2338,8,FALSE)</f>
        <v>tier - 1</v>
      </c>
      <c r="P942" s="18" t="str">
        <f>VLOOKUP($A942,'Hospitalisation Details'!$A$2:$K$2338,9,FALSE)</f>
        <v>R1011</v>
      </c>
      <c r="Q942" s="43">
        <f>VLOOKUP($A942,'Hospitalisation Details'!$A$2:$K$2338,11,FALSE)</f>
        <v>56</v>
      </c>
    </row>
    <row r="943" spans="1:17" ht="15.75">
      <c r="A943" s="42" t="s">
        <v>1428</v>
      </c>
      <c r="B943" s="6" t="s">
        <v>3257</v>
      </c>
      <c r="C943" s="18">
        <f>VLOOKUP($A943,'Medical Examinations'!$A$1:$J$2336,2,FALSE)</f>
        <v>28.785</v>
      </c>
      <c r="D943" s="18">
        <f>VLOOKUP($A943,'Medical Examinations'!$A$1:$J$2336,3,FALSE)</f>
        <v>4.24</v>
      </c>
      <c r="E943" s="18" t="str">
        <f>VLOOKUP($A943,'Medical Examinations'!$A$1:$J$2336,4,FALSE)</f>
        <v>Yes</v>
      </c>
      <c r="F943" s="18" t="str">
        <f>VLOOKUP($A943,'Medical Examinations'!$A$1:$J$2336,5,FALSE)</f>
        <v>No</v>
      </c>
      <c r="G943" s="18" t="str">
        <f>VLOOKUP($A943,'Medical Examinations'!$A$1:$J$2336,6,FALSE)</f>
        <v>No</v>
      </c>
      <c r="H943" s="18">
        <f>VLOOKUP($A943,'Medical Examinations'!$A$1:$J$2336,7,FALSE)</f>
        <v>2</v>
      </c>
      <c r="I943" s="18" t="str">
        <f>VLOOKUP($A943,'Medical Examinations'!$A$1:$J$2336,8,FALSE)</f>
        <v>No</v>
      </c>
      <c r="J943" s="18" t="str">
        <f>VLOOKUP($A943,'Medical Examinations'!$A$1:$J$2336,9,FALSE)</f>
        <v>OverWeight</v>
      </c>
      <c r="K943" s="18" t="str">
        <f>VLOOKUP($A943,'Medical Examinations'!$A$1:$J$2336,10,FALSE)</f>
        <v>Normal</v>
      </c>
      <c r="L943" s="18" t="str">
        <f>VLOOKUP($A943,'Hospitalisation Details'!$A$2:$K$2338,10,FALSE)</f>
        <v>23-Aug-1966</v>
      </c>
      <c r="M943" s="40">
        <f>VLOOKUP($A943,'Hospitalisation Details'!$A$2:$K$2338,6,FALSE)</f>
        <v>11658.38</v>
      </c>
      <c r="N943" s="18" t="str">
        <f>VLOOKUP($A943,'Hospitalisation Details'!$A$2:$K$2338,7,FALSE)</f>
        <v>tier - 3</v>
      </c>
      <c r="O943" s="18" t="str">
        <f>VLOOKUP($A943,'Hospitalisation Details'!$A$2:$K$2338,8,FALSE)</f>
        <v>tier - 3</v>
      </c>
      <c r="P943" s="18" t="str">
        <f>VLOOKUP($A943,'Hospitalisation Details'!$A$2:$K$2338,9,FALSE)</f>
        <v>R1024</v>
      </c>
      <c r="Q943" s="43">
        <f>VLOOKUP($A943,'Hospitalisation Details'!$A$2:$K$2338,11,FALSE)</f>
        <v>56</v>
      </c>
    </row>
    <row r="944" spans="1:17" ht="15.75">
      <c r="A944" s="41" t="s">
        <v>1427</v>
      </c>
      <c r="B944" s="39" t="s">
        <v>3258</v>
      </c>
      <c r="C944" s="18">
        <f>VLOOKUP($A944,'Medical Examinations'!$A$1:$J$2336,2,FALSE)</f>
        <v>28.594999999999999</v>
      </c>
      <c r="D944" s="18">
        <f>VLOOKUP($A944,'Medical Examinations'!$A$1:$J$2336,3,FALSE)</f>
        <v>4.96</v>
      </c>
      <c r="E944" s="18" t="str">
        <f>VLOOKUP($A944,'Medical Examinations'!$A$1:$J$2336,4,FALSE)</f>
        <v>Yes</v>
      </c>
      <c r="F944" s="18" t="str">
        <f>VLOOKUP($A944,'Medical Examinations'!$A$1:$J$2336,5,FALSE)</f>
        <v>No</v>
      </c>
      <c r="G944" s="18" t="str">
        <f>VLOOKUP($A944,'Medical Examinations'!$A$1:$J$2336,6,FALSE)</f>
        <v>No</v>
      </c>
      <c r="H944" s="18">
        <f>VLOOKUP($A944,'Medical Examinations'!$A$1:$J$2336,7,FALSE)</f>
        <v>2</v>
      </c>
      <c r="I944" s="18" t="str">
        <f>VLOOKUP($A944,'Medical Examinations'!$A$1:$J$2336,8,FALSE)</f>
        <v>No</v>
      </c>
      <c r="J944" s="18" t="str">
        <f>VLOOKUP($A944,'Medical Examinations'!$A$1:$J$2336,9,FALSE)</f>
        <v>OverWeight</v>
      </c>
      <c r="K944" s="18" t="str">
        <f>VLOOKUP($A944,'Medical Examinations'!$A$1:$J$2336,10,FALSE)</f>
        <v>Normal</v>
      </c>
      <c r="L944" s="18" t="str">
        <f>VLOOKUP($A944,'Hospitalisation Details'!$A$2:$K$2338,10,FALSE)</f>
        <v>6-Jul-1966</v>
      </c>
      <c r="M944" s="40">
        <f>VLOOKUP($A944,'Hospitalisation Details'!$A$2:$K$2338,6,FALSE)</f>
        <v>11658.12</v>
      </c>
      <c r="N944" s="18" t="str">
        <f>VLOOKUP($A944,'Hospitalisation Details'!$A$2:$K$2338,7,FALSE)</f>
        <v>tier - 3</v>
      </c>
      <c r="O944" s="18" t="str">
        <f>VLOOKUP($A944,'Hospitalisation Details'!$A$2:$K$2338,8,FALSE)</f>
        <v>tier - 1</v>
      </c>
      <c r="P944" s="18" t="str">
        <f>VLOOKUP($A944,'Hospitalisation Details'!$A$2:$K$2338,9,FALSE)</f>
        <v>R1024</v>
      </c>
      <c r="Q944" s="43">
        <f>VLOOKUP($A944,'Hospitalisation Details'!$A$2:$K$2338,11,FALSE)</f>
        <v>56</v>
      </c>
    </row>
    <row r="945" spans="1:17" ht="15.75">
      <c r="A945" s="42" t="s">
        <v>1426</v>
      </c>
      <c r="B945" s="6" t="s">
        <v>2756</v>
      </c>
      <c r="C945" s="18">
        <f>VLOOKUP($A945,'Medical Examinations'!$A$1:$J$2336,2,FALSE)</f>
        <v>48.75</v>
      </c>
      <c r="D945" s="18">
        <f>VLOOKUP($A945,'Medical Examinations'!$A$1:$J$2336,3,FALSE)</f>
        <v>4.34</v>
      </c>
      <c r="E945" s="18" t="str">
        <f>VLOOKUP($A945,'Medical Examinations'!$A$1:$J$2336,4,FALSE)</f>
        <v>No</v>
      </c>
      <c r="F945" s="18" t="str">
        <f>VLOOKUP($A945,'Medical Examinations'!$A$1:$J$2336,5,FALSE)</f>
        <v>No</v>
      </c>
      <c r="G945" s="18" t="str">
        <f>VLOOKUP($A945,'Medical Examinations'!$A$1:$J$2336,6,FALSE)</f>
        <v>No</v>
      </c>
      <c r="H945" s="18">
        <f>VLOOKUP($A945,'Medical Examinations'!$A$1:$J$2336,7,FALSE)</f>
        <v>0</v>
      </c>
      <c r="I945" s="18" t="str">
        <f>VLOOKUP($A945,'Medical Examinations'!$A$1:$J$2336,8,FALSE)</f>
        <v>No</v>
      </c>
      <c r="J945" s="18" t="str">
        <f>VLOOKUP($A945,'Medical Examinations'!$A$1:$J$2336,9,FALSE)</f>
        <v>Obesity</v>
      </c>
      <c r="K945" s="18" t="str">
        <f>VLOOKUP($A945,'Medical Examinations'!$A$1:$J$2336,10,FALSE)</f>
        <v>Normal</v>
      </c>
      <c r="L945" s="18" t="str">
        <f>VLOOKUP($A945,'Hospitalisation Details'!$A$2:$K$2338,10,FALSE)</f>
        <v>20-Jul-1994</v>
      </c>
      <c r="M945" s="40">
        <f>VLOOKUP($A945,'Hospitalisation Details'!$A$2:$K$2338,6,FALSE)</f>
        <v>11657.81</v>
      </c>
      <c r="N945" s="18" t="str">
        <f>VLOOKUP($A945,'Hospitalisation Details'!$A$2:$K$2338,7,FALSE)</f>
        <v>tier - 3</v>
      </c>
      <c r="O945" s="18" t="str">
        <f>VLOOKUP($A945,'Hospitalisation Details'!$A$2:$K$2338,8,FALSE)</f>
        <v>tier - 2</v>
      </c>
      <c r="P945" s="18" t="str">
        <f>VLOOKUP($A945,'Hospitalisation Details'!$A$2:$K$2338,9,FALSE)</f>
        <v>R1023</v>
      </c>
      <c r="Q945" s="43">
        <f>VLOOKUP($A945,'Hospitalisation Details'!$A$2:$K$2338,11,FALSE)</f>
        <v>28</v>
      </c>
    </row>
    <row r="946" spans="1:17" ht="15.75">
      <c r="A946" s="41" t="s">
        <v>1425</v>
      </c>
      <c r="B946" s="39" t="s">
        <v>3259</v>
      </c>
      <c r="C946" s="18">
        <f>VLOOKUP($A946,'Medical Examinations'!$A$1:$J$2336,2,FALSE)</f>
        <v>28.31</v>
      </c>
      <c r="D946" s="18">
        <f>VLOOKUP($A946,'Medical Examinations'!$A$1:$J$2336,3,FALSE)</f>
        <v>5.43</v>
      </c>
      <c r="E946" s="18" t="str">
        <f>VLOOKUP($A946,'Medical Examinations'!$A$1:$J$2336,4,FALSE)</f>
        <v>Yes</v>
      </c>
      <c r="F946" s="18" t="str">
        <f>VLOOKUP($A946,'Medical Examinations'!$A$1:$J$2336,5,FALSE)</f>
        <v>No</v>
      </c>
      <c r="G946" s="18" t="str">
        <f>VLOOKUP($A946,'Medical Examinations'!$A$1:$J$2336,6,FALSE)</f>
        <v>No</v>
      </c>
      <c r="H946" s="18">
        <f>VLOOKUP($A946,'Medical Examinations'!$A$1:$J$2336,7,FALSE)</f>
        <v>2</v>
      </c>
      <c r="I946" s="18" t="str">
        <f>VLOOKUP($A946,'Medical Examinations'!$A$1:$J$2336,8,FALSE)</f>
        <v>No</v>
      </c>
      <c r="J946" s="18" t="str">
        <f>VLOOKUP($A946,'Medical Examinations'!$A$1:$J$2336,9,FALSE)</f>
        <v>OverWeight</v>
      </c>
      <c r="K946" s="18" t="str">
        <f>VLOOKUP($A946,'Medical Examinations'!$A$1:$J$2336,10,FALSE)</f>
        <v>Normal</v>
      </c>
      <c r="L946" s="18" t="str">
        <f>VLOOKUP($A946,'Hospitalisation Details'!$A$2:$K$2338,10,FALSE)</f>
        <v>4-Oct-1966</v>
      </c>
      <c r="M946" s="40">
        <f>VLOOKUP($A946,'Hospitalisation Details'!$A$2:$K$2338,6,FALSE)</f>
        <v>11657.72</v>
      </c>
      <c r="N946" s="18" t="str">
        <f>VLOOKUP($A946,'Hospitalisation Details'!$A$2:$K$2338,7,FALSE)</f>
        <v>tier - 3</v>
      </c>
      <c r="O946" s="18" t="str">
        <f>VLOOKUP($A946,'Hospitalisation Details'!$A$2:$K$2338,8,FALSE)</f>
        <v>tier - 2</v>
      </c>
      <c r="P946" s="18" t="str">
        <f>VLOOKUP($A946,'Hospitalisation Details'!$A$2:$K$2338,9,FALSE)</f>
        <v>R1024</v>
      </c>
      <c r="Q946" s="43">
        <f>VLOOKUP($A946,'Hospitalisation Details'!$A$2:$K$2338,11,FALSE)</f>
        <v>56</v>
      </c>
    </row>
    <row r="947" spans="1:17" ht="15.75">
      <c r="A947" s="42" t="s">
        <v>1424</v>
      </c>
      <c r="B947" s="6" t="s">
        <v>3260</v>
      </c>
      <c r="C947" s="18">
        <f>VLOOKUP($A947,'Medical Examinations'!$A$1:$J$2336,2,FALSE)</f>
        <v>38.39</v>
      </c>
      <c r="D947" s="18">
        <f>VLOOKUP($A947,'Medical Examinations'!$A$1:$J$2336,3,FALSE)</f>
        <v>8.33</v>
      </c>
      <c r="E947" s="18" t="str">
        <f>VLOOKUP($A947,'Medical Examinations'!$A$1:$J$2336,4,FALSE)</f>
        <v>Yes</v>
      </c>
      <c r="F947" s="18" t="str">
        <f>VLOOKUP($A947,'Medical Examinations'!$A$1:$J$2336,5,FALSE)</f>
        <v>No</v>
      </c>
      <c r="G947" s="18" t="str">
        <f>VLOOKUP($A947,'Medical Examinations'!$A$1:$J$2336,6,FALSE)</f>
        <v>No</v>
      </c>
      <c r="H947" s="18">
        <f>VLOOKUP($A947,'Medical Examinations'!$A$1:$J$2336,7,FALSE)</f>
        <v>1</v>
      </c>
      <c r="I947" s="18" t="str">
        <f>VLOOKUP($A947,'Medical Examinations'!$A$1:$J$2336,8,FALSE)</f>
        <v>No</v>
      </c>
      <c r="J947" s="18" t="str">
        <f>VLOOKUP($A947,'Medical Examinations'!$A$1:$J$2336,9,FALSE)</f>
        <v>Obesity</v>
      </c>
      <c r="K947" s="18" t="str">
        <f>VLOOKUP($A947,'Medical Examinations'!$A$1:$J$2336,10,FALSE)</f>
        <v>Diabetes</v>
      </c>
      <c r="L947" s="18" t="str">
        <f>VLOOKUP($A947,'Hospitalisation Details'!$A$2:$K$2338,10,FALSE)</f>
        <v>17-Jul-1986</v>
      </c>
      <c r="M947" s="40">
        <f>VLOOKUP($A947,'Hospitalisation Details'!$A$2:$K$2338,6,FALSE)</f>
        <v>11625.11</v>
      </c>
      <c r="N947" s="18" t="str">
        <f>VLOOKUP($A947,'Hospitalisation Details'!$A$2:$K$2338,7,FALSE)</f>
        <v>tier - 3</v>
      </c>
      <c r="O947" s="18" t="str">
        <f>VLOOKUP($A947,'Hospitalisation Details'!$A$2:$K$2338,8,FALSE)</f>
        <v>tier - 3</v>
      </c>
      <c r="P947" s="18" t="str">
        <f>VLOOKUP($A947,'Hospitalisation Details'!$A$2:$K$2338,9,FALSE)</f>
        <v>R1022</v>
      </c>
      <c r="Q947" s="43">
        <f>VLOOKUP($A947,'Hospitalisation Details'!$A$2:$K$2338,11,FALSE)</f>
        <v>36</v>
      </c>
    </row>
    <row r="948" spans="1:17" ht="15.75">
      <c r="A948" s="41" t="s">
        <v>1423</v>
      </c>
      <c r="B948" s="39" t="s">
        <v>2952</v>
      </c>
      <c r="C948" s="18">
        <f>VLOOKUP($A948,'Medical Examinations'!$A$1:$J$2336,2,FALSE)</f>
        <v>25.87</v>
      </c>
      <c r="D948" s="18">
        <f>VLOOKUP($A948,'Medical Examinations'!$A$1:$J$2336,3,FALSE)</f>
        <v>5.63</v>
      </c>
      <c r="E948" s="18" t="str">
        <f>VLOOKUP($A948,'Medical Examinations'!$A$1:$J$2336,4,FALSE)</f>
        <v>Yes</v>
      </c>
      <c r="F948" s="18" t="str">
        <f>VLOOKUP($A948,'Medical Examinations'!$A$1:$J$2336,5,FALSE)</f>
        <v>No</v>
      </c>
      <c r="G948" s="18" t="str">
        <f>VLOOKUP($A948,'Medical Examinations'!$A$1:$J$2336,6,FALSE)</f>
        <v>No</v>
      </c>
      <c r="H948" s="18">
        <f>VLOOKUP($A948,'Medical Examinations'!$A$1:$J$2336,7,FALSE)</f>
        <v>1</v>
      </c>
      <c r="I948" s="18" t="str">
        <f>VLOOKUP($A948,'Medical Examinations'!$A$1:$J$2336,8,FALSE)</f>
        <v>No</v>
      </c>
      <c r="J948" s="18" t="str">
        <f>VLOOKUP($A948,'Medical Examinations'!$A$1:$J$2336,9,FALSE)</f>
        <v>OverWeight</v>
      </c>
      <c r="K948" s="18" t="str">
        <f>VLOOKUP($A948,'Medical Examinations'!$A$1:$J$2336,10,FALSE)</f>
        <v>Normal</v>
      </c>
      <c r="L948" s="18" t="str">
        <f>VLOOKUP($A948,'Hospitalisation Details'!$A$2:$K$2338,10,FALSE)</f>
        <v>20-Jun-1964</v>
      </c>
      <c r="M948" s="40">
        <f>VLOOKUP($A948,'Hospitalisation Details'!$A$2:$K$2338,6,FALSE)</f>
        <v>11602.75</v>
      </c>
      <c r="N948" s="18" t="str">
        <f>VLOOKUP($A948,'Hospitalisation Details'!$A$2:$K$2338,7,FALSE)</f>
        <v>tier - 3</v>
      </c>
      <c r="O948" s="18" t="str">
        <f>VLOOKUP($A948,'Hospitalisation Details'!$A$2:$K$2338,8,FALSE)</f>
        <v>tier - 1</v>
      </c>
      <c r="P948" s="18" t="str">
        <f>VLOOKUP($A948,'Hospitalisation Details'!$A$2:$K$2338,9,FALSE)</f>
        <v>R1020</v>
      </c>
      <c r="Q948" s="43">
        <f>VLOOKUP($A948,'Hospitalisation Details'!$A$2:$K$2338,11,FALSE)</f>
        <v>58</v>
      </c>
    </row>
    <row r="949" spans="1:17" ht="15.75">
      <c r="A949" s="42" t="s">
        <v>1422</v>
      </c>
      <c r="B949" s="6" t="s">
        <v>3261</v>
      </c>
      <c r="C949" s="18">
        <f>VLOOKUP($A949,'Medical Examinations'!$A$1:$J$2336,2,FALSE)</f>
        <v>43.7</v>
      </c>
      <c r="D949" s="18">
        <f>VLOOKUP($A949,'Medical Examinations'!$A$1:$J$2336,3,FALSE)</f>
        <v>7.23</v>
      </c>
      <c r="E949" s="18" t="str">
        <f>VLOOKUP($A949,'Medical Examinations'!$A$1:$J$2336,4,FALSE)</f>
        <v>No</v>
      </c>
      <c r="F949" s="18" t="str">
        <f>VLOOKUP($A949,'Medical Examinations'!$A$1:$J$2336,5,FALSE)</f>
        <v>No</v>
      </c>
      <c r="G949" s="18" t="str">
        <f>VLOOKUP($A949,'Medical Examinations'!$A$1:$J$2336,6,FALSE)</f>
        <v>No</v>
      </c>
      <c r="H949" s="18">
        <f>VLOOKUP($A949,'Medical Examinations'!$A$1:$J$2336,7,FALSE)</f>
        <v>0</v>
      </c>
      <c r="I949" s="18" t="str">
        <f>VLOOKUP($A949,'Medical Examinations'!$A$1:$J$2336,8,FALSE)</f>
        <v>No</v>
      </c>
      <c r="J949" s="18" t="str">
        <f>VLOOKUP($A949,'Medical Examinations'!$A$1:$J$2336,9,FALSE)</f>
        <v>Obesity</v>
      </c>
      <c r="K949" s="18" t="str">
        <f>VLOOKUP($A949,'Medical Examinations'!$A$1:$J$2336,10,FALSE)</f>
        <v>Diabetes</v>
      </c>
      <c r="L949" s="18" t="str">
        <f>VLOOKUP($A949,'Hospitalisation Details'!$A$2:$K$2338,10,FALSE)</f>
        <v>6-Nov-1965</v>
      </c>
      <c r="M949" s="40">
        <f>VLOOKUP($A949,'Hospitalisation Details'!$A$2:$K$2338,6,FALSE)</f>
        <v>11576.13</v>
      </c>
      <c r="N949" s="18" t="str">
        <f>VLOOKUP($A949,'Hospitalisation Details'!$A$2:$K$2338,7,FALSE)</f>
        <v>tier - 3</v>
      </c>
      <c r="O949" s="18" t="str">
        <f>VLOOKUP($A949,'Hospitalisation Details'!$A$2:$K$2338,8,FALSE)</f>
        <v>tier - 3</v>
      </c>
      <c r="P949" s="18" t="str">
        <f>VLOOKUP($A949,'Hospitalisation Details'!$A$2:$K$2338,9,FALSE)</f>
        <v>R1011</v>
      </c>
      <c r="Q949" s="43">
        <f>VLOOKUP($A949,'Hospitalisation Details'!$A$2:$K$2338,11,FALSE)</f>
        <v>57</v>
      </c>
    </row>
    <row r="950" spans="1:17" ht="15.75">
      <c r="A950" s="41" t="s">
        <v>1421</v>
      </c>
      <c r="B950" s="39" t="s">
        <v>3262</v>
      </c>
      <c r="C950" s="18">
        <f>VLOOKUP($A950,'Medical Examinations'!$A$1:$J$2336,2,FALSE)</f>
        <v>40.945</v>
      </c>
      <c r="D950" s="18">
        <f>VLOOKUP($A950,'Medical Examinations'!$A$1:$J$2336,3,FALSE)</f>
        <v>10.57</v>
      </c>
      <c r="E950" s="18" t="str">
        <f>VLOOKUP($A950,'Medical Examinations'!$A$1:$J$2336,4,FALSE)</f>
        <v>No</v>
      </c>
      <c r="F950" s="18" t="str">
        <f>VLOOKUP($A950,'Medical Examinations'!$A$1:$J$2336,5,FALSE)</f>
        <v>No</v>
      </c>
      <c r="G950" s="18" t="str">
        <f>VLOOKUP($A950,'Medical Examinations'!$A$1:$J$2336,6,FALSE)</f>
        <v>No</v>
      </c>
      <c r="H950" s="18">
        <f>VLOOKUP($A950,'Medical Examinations'!$A$1:$J$2336,7,FALSE)</f>
        <v>0</v>
      </c>
      <c r="I950" s="18" t="str">
        <f>VLOOKUP($A950,'Medical Examinations'!$A$1:$J$2336,8,FALSE)</f>
        <v>No</v>
      </c>
      <c r="J950" s="18" t="str">
        <f>VLOOKUP($A950,'Medical Examinations'!$A$1:$J$2336,9,FALSE)</f>
        <v>Obesity</v>
      </c>
      <c r="K950" s="18" t="str">
        <f>VLOOKUP($A950,'Medical Examinations'!$A$1:$J$2336,10,FALSE)</f>
        <v>Diabetes</v>
      </c>
      <c r="L950" s="18" t="str">
        <f>VLOOKUP($A950,'Hospitalisation Details'!$A$2:$K$2338,10,FALSE)</f>
        <v>25-Dec-1965</v>
      </c>
      <c r="M950" s="40">
        <f>VLOOKUP($A950,'Hospitalisation Details'!$A$2:$K$2338,6,FALSE)</f>
        <v>11566.3</v>
      </c>
      <c r="N950" s="18" t="str">
        <f>VLOOKUP($A950,'Hospitalisation Details'!$A$2:$K$2338,7,FALSE)</f>
        <v>tier - 3</v>
      </c>
      <c r="O950" s="18" t="str">
        <f>VLOOKUP($A950,'Hospitalisation Details'!$A$2:$K$2338,8,FALSE)</f>
        <v>tier - 3</v>
      </c>
      <c r="P950" s="18" t="str">
        <f>VLOOKUP($A950,'Hospitalisation Details'!$A$2:$K$2338,9,FALSE)</f>
        <v>R1016</v>
      </c>
      <c r="Q950" s="43">
        <f>VLOOKUP($A950,'Hospitalisation Details'!$A$2:$K$2338,11,FALSE)</f>
        <v>57</v>
      </c>
    </row>
    <row r="951" spans="1:17" ht="15.75">
      <c r="A951" s="42" t="s">
        <v>1420</v>
      </c>
      <c r="B951" s="6" t="s">
        <v>3263</v>
      </c>
      <c r="C951" s="18">
        <f>VLOOKUP($A951,'Medical Examinations'!$A$1:$J$2336,2,FALSE)</f>
        <v>27.94</v>
      </c>
      <c r="D951" s="18">
        <f>VLOOKUP($A951,'Medical Examinations'!$A$1:$J$2336,3,FALSE)</f>
        <v>7.92</v>
      </c>
      <c r="E951" s="18" t="str">
        <f>VLOOKUP($A951,'Medical Examinations'!$A$1:$J$2336,4,FALSE)</f>
        <v>No</v>
      </c>
      <c r="F951" s="18" t="str">
        <f>VLOOKUP($A951,'Medical Examinations'!$A$1:$J$2336,5,FALSE)</f>
        <v>No</v>
      </c>
      <c r="G951" s="18" t="str">
        <f>VLOOKUP($A951,'Medical Examinations'!$A$1:$J$2336,6,FALSE)</f>
        <v>No</v>
      </c>
      <c r="H951" s="18">
        <f>VLOOKUP($A951,'Medical Examinations'!$A$1:$J$2336,7,FALSE)</f>
        <v>0</v>
      </c>
      <c r="I951" s="18" t="str">
        <f>VLOOKUP($A951,'Medical Examinations'!$A$1:$J$2336,8,FALSE)</f>
        <v>No</v>
      </c>
      <c r="J951" s="18" t="str">
        <f>VLOOKUP($A951,'Medical Examinations'!$A$1:$J$2336,9,FALSE)</f>
        <v>OverWeight</v>
      </c>
      <c r="K951" s="18" t="str">
        <f>VLOOKUP($A951,'Medical Examinations'!$A$1:$J$2336,10,FALSE)</f>
        <v>Diabetes</v>
      </c>
      <c r="L951" s="18" t="str">
        <f>VLOOKUP($A951,'Hospitalisation Details'!$A$2:$K$2338,10,FALSE)</f>
        <v>27-Oct-1965</v>
      </c>
      <c r="M951" s="40">
        <f>VLOOKUP($A951,'Hospitalisation Details'!$A$2:$K$2338,6,FALSE)</f>
        <v>11554.22</v>
      </c>
      <c r="N951" s="18" t="str">
        <f>VLOOKUP($A951,'Hospitalisation Details'!$A$2:$K$2338,7,FALSE)</f>
        <v>tier - 3</v>
      </c>
      <c r="O951" s="18" t="str">
        <f>VLOOKUP($A951,'Hospitalisation Details'!$A$2:$K$2338,8,FALSE)</f>
        <v>tier - 1</v>
      </c>
      <c r="P951" s="18" t="str">
        <f>VLOOKUP($A951,'Hospitalisation Details'!$A$2:$K$2338,9,FALSE)</f>
        <v>R1013</v>
      </c>
      <c r="Q951" s="43">
        <f>VLOOKUP($A951,'Hospitalisation Details'!$A$2:$K$2338,11,FALSE)</f>
        <v>57</v>
      </c>
    </row>
    <row r="952" spans="1:17" ht="15.75">
      <c r="A952" s="41" t="s">
        <v>1419</v>
      </c>
      <c r="B952" s="39" t="s">
        <v>3264</v>
      </c>
      <c r="C952" s="18">
        <f>VLOOKUP($A952,'Medical Examinations'!$A$1:$J$2336,2,FALSE)</f>
        <v>31.9</v>
      </c>
      <c r="D952" s="18">
        <f>VLOOKUP($A952,'Medical Examinations'!$A$1:$J$2336,3,FALSE)</f>
        <v>10.119999999999999</v>
      </c>
      <c r="E952" s="18" t="str">
        <f>VLOOKUP($A952,'Medical Examinations'!$A$1:$J$2336,4,FALSE)</f>
        <v>No</v>
      </c>
      <c r="F952" s="18" t="str">
        <f>VLOOKUP($A952,'Medical Examinations'!$A$1:$J$2336,5,FALSE)</f>
        <v>No</v>
      </c>
      <c r="G952" s="18" t="str">
        <f>VLOOKUP($A952,'Medical Examinations'!$A$1:$J$2336,6,FALSE)</f>
        <v>No</v>
      </c>
      <c r="H952" s="18">
        <f>VLOOKUP($A952,'Medical Examinations'!$A$1:$J$2336,7,FALSE)</f>
        <v>2</v>
      </c>
      <c r="I952" s="18" t="str">
        <f>VLOOKUP($A952,'Medical Examinations'!$A$1:$J$2336,8,FALSE)</f>
        <v>No</v>
      </c>
      <c r="J952" s="18" t="str">
        <f>VLOOKUP($A952,'Medical Examinations'!$A$1:$J$2336,9,FALSE)</f>
        <v>Obesity</v>
      </c>
      <c r="K952" s="18" t="str">
        <f>VLOOKUP($A952,'Medical Examinations'!$A$1:$J$2336,10,FALSE)</f>
        <v>Diabetes</v>
      </c>
      <c r="L952" s="18" t="str">
        <f>VLOOKUP($A952,'Hospitalisation Details'!$A$2:$K$2338,10,FALSE)</f>
        <v>23-Jul-1973</v>
      </c>
      <c r="M952" s="40">
        <f>VLOOKUP($A952,'Hospitalisation Details'!$A$2:$K$2338,6,FALSE)</f>
        <v>11552.9</v>
      </c>
      <c r="N952" s="18" t="str">
        <f>VLOOKUP($A952,'Hospitalisation Details'!$A$2:$K$2338,7,FALSE)</f>
        <v>tier - 3</v>
      </c>
      <c r="O952" s="18" t="str">
        <f>VLOOKUP($A952,'Hospitalisation Details'!$A$2:$K$2338,8,FALSE)</f>
        <v>tier - 2</v>
      </c>
      <c r="P952" s="18" t="str">
        <f>VLOOKUP($A952,'Hospitalisation Details'!$A$2:$K$2338,9,FALSE)</f>
        <v>R1011</v>
      </c>
      <c r="Q952" s="43">
        <f>VLOOKUP($A952,'Hospitalisation Details'!$A$2:$K$2338,11,FALSE)</f>
        <v>49</v>
      </c>
    </row>
    <row r="953" spans="1:17" ht="15.75">
      <c r="A953" s="42" t="s">
        <v>1418</v>
      </c>
      <c r="B953" s="6" t="s">
        <v>2708</v>
      </c>
      <c r="C953" s="18">
        <f>VLOOKUP($A953,'Medical Examinations'!$A$1:$J$2336,2,FALSE)</f>
        <v>31.64</v>
      </c>
      <c r="D953" s="18">
        <f>VLOOKUP($A953,'Medical Examinations'!$A$1:$J$2336,3,FALSE)</f>
        <v>7.91</v>
      </c>
      <c r="E953" s="18" t="str">
        <f>VLOOKUP($A953,'Medical Examinations'!$A$1:$J$2336,4,FALSE)</f>
        <v>No</v>
      </c>
      <c r="F953" s="18" t="str">
        <f>VLOOKUP($A953,'Medical Examinations'!$A$1:$J$2336,5,FALSE)</f>
        <v>No</v>
      </c>
      <c r="G953" s="18" t="str">
        <f>VLOOKUP($A953,'Medical Examinations'!$A$1:$J$2336,6,FALSE)</f>
        <v>No</v>
      </c>
      <c r="H953" s="18">
        <f>VLOOKUP($A953,'Medical Examinations'!$A$1:$J$2336,7,FALSE)</f>
        <v>0</v>
      </c>
      <c r="I953" s="18" t="str">
        <f>VLOOKUP($A953,'Medical Examinations'!$A$1:$J$2336,8,FALSE)</f>
        <v>No</v>
      </c>
      <c r="J953" s="18" t="str">
        <f>VLOOKUP($A953,'Medical Examinations'!$A$1:$J$2336,9,FALSE)</f>
        <v>Obesity</v>
      </c>
      <c r="K953" s="18" t="str">
        <f>VLOOKUP($A953,'Medical Examinations'!$A$1:$J$2336,10,FALSE)</f>
        <v>Diabetes</v>
      </c>
      <c r="L953" s="18" t="str">
        <f>VLOOKUP($A953,'Hospitalisation Details'!$A$2:$K$2338,10,FALSE)</f>
        <v>1-Dec-1971</v>
      </c>
      <c r="M953" s="40">
        <f>VLOOKUP($A953,'Hospitalisation Details'!$A$2:$K$2338,6,FALSE)</f>
        <v>11540.25</v>
      </c>
      <c r="N953" s="18" t="str">
        <f>VLOOKUP($A953,'Hospitalisation Details'!$A$2:$K$2338,7,FALSE)</f>
        <v>tier - 3</v>
      </c>
      <c r="O953" s="18" t="str">
        <f>VLOOKUP($A953,'Hospitalisation Details'!$A$2:$K$2338,8,FALSE)</f>
        <v>tier - 1</v>
      </c>
      <c r="P953" s="18" t="str">
        <f>VLOOKUP($A953,'Hospitalisation Details'!$A$2:$K$2338,9,FALSE)</f>
        <v>R1012</v>
      </c>
      <c r="Q953" s="43">
        <f>VLOOKUP($A953,'Hospitalisation Details'!$A$2:$K$2338,11,FALSE)</f>
        <v>51</v>
      </c>
    </row>
    <row r="954" spans="1:17" ht="15.75">
      <c r="A954" s="41" t="s">
        <v>1417</v>
      </c>
      <c r="B954" s="39" t="s">
        <v>3265</v>
      </c>
      <c r="C954" s="18">
        <f>VLOOKUP($A954,'Medical Examinations'!$A$1:$J$2336,2,FALSE)</f>
        <v>46.7</v>
      </c>
      <c r="D954" s="18">
        <f>VLOOKUP($A954,'Medical Examinations'!$A$1:$J$2336,3,FALSE)</f>
        <v>10.9</v>
      </c>
      <c r="E954" s="18" t="str">
        <f>VLOOKUP($A954,'Medical Examinations'!$A$1:$J$2336,4,FALSE)</f>
        <v>No</v>
      </c>
      <c r="F954" s="18" t="str">
        <f>VLOOKUP($A954,'Medical Examinations'!$A$1:$J$2336,5,FALSE)</f>
        <v>No</v>
      </c>
      <c r="G954" s="18" t="str">
        <f>VLOOKUP($A954,'Medical Examinations'!$A$1:$J$2336,6,FALSE)</f>
        <v>No</v>
      </c>
      <c r="H954" s="18">
        <f>VLOOKUP($A954,'Medical Examinations'!$A$1:$J$2336,7,FALSE)</f>
        <v>0</v>
      </c>
      <c r="I954" s="18" t="str">
        <f>VLOOKUP($A954,'Medical Examinations'!$A$1:$J$2336,8,FALSE)</f>
        <v>No</v>
      </c>
      <c r="J954" s="18" t="str">
        <f>VLOOKUP($A954,'Medical Examinations'!$A$1:$J$2336,9,FALSE)</f>
        <v>Obesity</v>
      </c>
      <c r="K954" s="18" t="str">
        <f>VLOOKUP($A954,'Medical Examinations'!$A$1:$J$2336,10,FALSE)</f>
        <v>Diabetes</v>
      </c>
      <c r="L954" s="18" t="str">
        <f>VLOOKUP($A954,'Hospitalisation Details'!$A$2:$K$2338,10,FALSE)</f>
        <v>14-Nov-1968</v>
      </c>
      <c r="M954" s="40">
        <f>VLOOKUP($A954,'Hospitalisation Details'!$A$2:$K$2338,6,FALSE)</f>
        <v>11538.42</v>
      </c>
      <c r="N954" s="18" t="str">
        <f>VLOOKUP($A954,'Hospitalisation Details'!$A$2:$K$2338,7,FALSE)</f>
        <v>tier - 3</v>
      </c>
      <c r="O954" s="18" t="str">
        <f>VLOOKUP($A954,'Hospitalisation Details'!$A$2:$K$2338,8,FALSE)</f>
        <v>tier - 1</v>
      </c>
      <c r="P954" s="18" t="str">
        <f>VLOOKUP($A954,'Hospitalisation Details'!$A$2:$K$2338,9,FALSE)</f>
        <v>R1011</v>
      </c>
      <c r="Q954" s="43">
        <f>VLOOKUP($A954,'Hospitalisation Details'!$A$2:$K$2338,11,FALSE)</f>
        <v>54</v>
      </c>
    </row>
    <row r="955" spans="1:17" ht="15.75">
      <c r="A955" s="42" t="s">
        <v>1416</v>
      </c>
      <c r="B955" s="6" t="s">
        <v>3266</v>
      </c>
      <c r="C955" s="18">
        <f>VLOOKUP($A955,'Medical Examinations'!$A$1:$J$2336,2,FALSE)</f>
        <v>18.335000000000001</v>
      </c>
      <c r="D955" s="18">
        <f>VLOOKUP($A955,'Medical Examinations'!$A$1:$J$2336,3,FALSE)</f>
        <v>11.83</v>
      </c>
      <c r="E955" s="18" t="str">
        <f>VLOOKUP($A955,'Medical Examinations'!$A$1:$J$2336,4,FALSE)</f>
        <v>No</v>
      </c>
      <c r="F955" s="18" t="str">
        <f>VLOOKUP($A955,'Medical Examinations'!$A$1:$J$2336,5,FALSE)</f>
        <v>No</v>
      </c>
      <c r="G955" s="18" t="str">
        <f>VLOOKUP($A955,'Medical Examinations'!$A$1:$J$2336,6,FALSE)</f>
        <v>No</v>
      </c>
      <c r="H955" s="18">
        <f>VLOOKUP($A955,'Medical Examinations'!$A$1:$J$2336,7,FALSE)</f>
        <v>0</v>
      </c>
      <c r="I955" s="18" t="str">
        <f>VLOOKUP($A955,'Medical Examinations'!$A$1:$J$2336,8,FALSE)</f>
        <v>No</v>
      </c>
      <c r="J955" s="18" t="str">
        <f>VLOOKUP($A955,'Medical Examinations'!$A$1:$J$2336,9,FALSE)</f>
        <v>UnderWeight</v>
      </c>
      <c r="K955" s="18" t="str">
        <f>VLOOKUP($A955,'Medical Examinations'!$A$1:$J$2336,10,FALSE)</f>
        <v>Diabetes</v>
      </c>
      <c r="L955" s="18" t="str">
        <f>VLOOKUP($A955,'Hospitalisation Details'!$A$2:$K$2338,10,FALSE)</f>
        <v>3-Oct-1965</v>
      </c>
      <c r="M955" s="40">
        <f>VLOOKUP($A955,'Hospitalisation Details'!$A$2:$K$2338,6,FALSE)</f>
        <v>11534.87</v>
      </c>
      <c r="N955" s="18" t="str">
        <f>VLOOKUP($A955,'Hospitalisation Details'!$A$2:$K$2338,7,FALSE)</f>
        <v>tier - 3</v>
      </c>
      <c r="O955" s="18" t="str">
        <f>VLOOKUP($A955,'Hospitalisation Details'!$A$2:$K$2338,8,FALSE)</f>
        <v>tier - 1</v>
      </c>
      <c r="P955" s="18" t="str">
        <f>VLOOKUP($A955,'Hospitalisation Details'!$A$2:$K$2338,9,FALSE)</f>
        <v>R1017</v>
      </c>
      <c r="Q955" s="43">
        <f>VLOOKUP($A955,'Hospitalisation Details'!$A$2:$K$2338,11,FALSE)</f>
        <v>57</v>
      </c>
    </row>
    <row r="956" spans="1:17" ht="15.75">
      <c r="A956" s="41" t="s">
        <v>1415</v>
      </c>
      <c r="B956" s="39" t="s">
        <v>3267</v>
      </c>
      <c r="C956" s="18">
        <f>VLOOKUP($A956,'Medical Examinations'!$A$1:$J$2336,2,FALSE)</f>
        <v>31.24</v>
      </c>
      <c r="D956" s="18">
        <f>VLOOKUP($A956,'Medical Examinations'!$A$1:$J$2336,3,FALSE)</f>
        <v>7.42</v>
      </c>
      <c r="E956" s="18" t="str">
        <f>VLOOKUP($A956,'Medical Examinations'!$A$1:$J$2336,4,FALSE)</f>
        <v>Yes</v>
      </c>
      <c r="F956" s="18" t="str">
        <f>VLOOKUP($A956,'Medical Examinations'!$A$1:$J$2336,5,FALSE)</f>
        <v>No</v>
      </c>
      <c r="G956" s="18" t="str">
        <f>VLOOKUP($A956,'Medical Examinations'!$A$1:$J$2336,6,FALSE)</f>
        <v>No</v>
      </c>
      <c r="H956" s="18">
        <f>VLOOKUP($A956,'Medical Examinations'!$A$1:$J$2336,7,FALSE)</f>
        <v>2</v>
      </c>
      <c r="I956" s="18" t="str">
        <f>VLOOKUP($A956,'Medical Examinations'!$A$1:$J$2336,8,FALSE)</f>
        <v>No</v>
      </c>
      <c r="J956" s="18" t="str">
        <f>VLOOKUP($A956,'Medical Examinations'!$A$1:$J$2336,9,FALSE)</f>
        <v>Obesity</v>
      </c>
      <c r="K956" s="18" t="str">
        <f>VLOOKUP($A956,'Medical Examinations'!$A$1:$J$2336,10,FALSE)</f>
        <v>Diabetes</v>
      </c>
      <c r="L956" s="18" t="str">
        <f>VLOOKUP($A956,'Hospitalisation Details'!$A$2:$K$2338,10,FALSE)</f>
        <v>23-Jul-1970</v>
      </c>
      <c r="M956" s="40">
        <f>VLOOKUP($A956,'Hospitalisation Details'!$A$2:$K$2338,6,FALSE)</f>
        <v>11530.12</v>
      </c>
      <c r="N956" s="18" t="str">
        <f>VLOOKUP($A956,'Hospitalisation Details'!$A$2:$K$2338,7,FALSE)</f>
        <v>tier - 3</v>
      </c>
      <c r="O956" s="18" t="str">
        <f>VLOOKUP($A956,'Hospitalisation Details'!$A$2:$K$2338,8,FALSE)</f>
        <v>tier - 1</v>
      </c>
      <c r="P956" s="18" t="str">
        <f>VLOOKUP($A956,'Hospitalisation Details'!$A$2:$K$2338,9,FALSE)</f>
        <v>R1012</v>
      </c>
      <c r="Q956" s="43">
        <f>VLOOKUP($A956,'Hospitalisation Details'!$A$2:$K$2338,11,FALSE)</f>
        <v>52</v>
      </c>
    </row>
    <row r="957" spans="1:17" ht="15.75">
      <c r="A957" s="42" t="s">
        <v>1414</v>
      </c>
      <c r="B957" s="6" t="s">
        <v>3268</v>
      </c>
      <c r="C957" s="18">
        <f>VLOOKUP($A957,'Medical Examinations'!$A$1:$J$2336,2,FALSE)</f>
        <v>39.22</v>
      </c>
      <c r="D957" s="18">
        <f>VLOOKUP($A957,'Medical Examinations'!$A$1:$J$2336,3,FALSE)</f>
        <v>5.62</v>
      </c>
      <c r="E957" s="18" t="str">
        <f>VLOOKUP($A957,'Medical Examinations'!$A$1:$J$2336,4,FALSE)</f>
        <v>Yes</v>
      </c>
      <c r="F957" s="18" t="str">
        <f>VLOOKUP($A957,'Medical Examinations'!$A$1:$J$2336,5,FALSE)</f>
        <v>No</v>
      </c>
      <c r="G957" s="18" t="str">
        <f>VLOOKUP($A957,'Medical Examinations'!$A$1:$J$2336,6,FALSE)</f>
        <v>No</v>
      </c>
      <c r="H957" s="18">
        <f>VLOOKUP($A957,'Medical Examinations'!$A$1:$J$2336,7,FALSE)</f>
        <v>1</v>
      </c>
      <c r="I957" s="18" t="str">
        <f>VLOOKUP($A957,'Medical Examinations'!$A$1:$J$2336,8,FALSE)</f>
        <v>No</v>
      </c>
      <c r="J957" s="18" t="str">
        <f>VLOOKUP($A957,'Medical Examinations'!$A$1:$J$2336,9,FALSE)</f>
        <v>Obesity</v>
      </c>
      <c r="K957" s="18" t="str">
        <f>VLOOKUP($A957,'Medical Examinations'!$A$1:$J$2336,10,FALSE)</f>
        <v>Normal</v>
      </c>
      <c r="L957" s="18" t="str">
        <f>VLOOKUP($A957,'Hospitalisation Details'!$A$2:$K$2338,10,FALSE)</f>
        <v>12-Jun-1988</v>
      </c>
      <c r="M957" s="40">
        <f>VLOOKUP($A957,'Hospitalisation Details'!$A$2:$K$2338,6,FALSE)</f>
        <v>11524.25</v>
      </c>
      <c r="N957" s="18" t="str">
        <f>VLOOKUP($A957,'Hospitalisation Details'!$A$2:$K$2338,7,FALSE)</f>
        <v>tier - 3</v>
      </c>
      <c r="O957" s="18" t="str">
        <f>VLOOKUP($A957,'Hospitalisation Details'!$A$2:$K$2338,8,FALSE)</f>
        <v>tier - 1</v>
      </c>
      <c r="P957" s="18" t="str">
        <f>VLOOKUP($A957,'Hospitalisation Details'!$A$2:$K$2338,9,FALSE)</f>
        <v>R1026</v>
      </c>
      <c r="Q957" s="43">
        <f>VLOOKUP($A957,'Hospitalisation Details'!$A$2:$K$2338,11,FALSE)</f>
        <v>34</v>
      </c>
    </row>
    <row r="958" spans="1:17" ht="15.75">
      <c r="A958" s="41" t="s">
        <v>1413</v>
      </c>
      <c r="B958" s="39" t="s">
        <v>3214</v>
      </c>
      <c r="C958" s="18">
        <f>VLOOKUP($A958,'Medical Examinations'!$A$1:$J$2336,2,FALSE)</f>
        <v>24.414999999999999</v>
      </c>
      <c r="D958" s="18">
        <f>VLOOKUP($A958,'Medical Examinations'!$A$1:$J$2336,3,FALSE)</f>
        <v>7.16</v>
      </c>
      <c r="E958" s="18" t="str">
        <f>VLOOKUP($A958,'Medical Examinations'!$A$1:$J$2336,4,FALSE)</f>
        <v>No</v>
      </c>
      <c r="F958" s="18" t="str">
        <f>VLOOKUP($A958,'Medical Examinations'!$A$1:$J$2336,5,FALSE)</f>
        <v>No</v>
      </c>
      <c r="G958" s="18" t="str">
        <f>VLOOKUP($A958,'Medical Examinations'!$A$1:$J$2336,6,FALSE)</f>
        <v>No</v>
      </c>
      <c r="H958" s="18">
        <f>VLOOKUP($A958,'Medical Examinations'!$A$1:$J$2336,7,FALSE)</f>
        <v>0</v>
      </c>
      <c r="I958" s="18" t="str">
        <f>VLOOKUP($A958,'Medical Examinations'!$A$1:$J$2336,8,FALSE)</f>
        <v>No</v>
      </c>
      <c r="J958" s="18" t="str">
        <f>VLOOKUP($A958,'Medical Examinations'!$A$1:$J$2336,9,FALSE)</f>
        <v>Healthy Weight</v>
      </c>
      <c r="K958" s="18" t="str">
        <f>VLOOKUP($A958,'Medical Examinations'!$A$1:$J$2336,10,FALSE)</f>
        <v>Diabetes</v>
      </c>
      <c r="L958" s="18" t="str">
        <f>VLOOKUP($A958,'Hospitalisation Details'!$A$2:$K$2338,10,FALSE)</f>
        <v>19-Dec-1971</v>
      </c>
      <c r="M958" s="40">
        <f>VLOOKUP($A958,'Hospitalisation Details'!$A$2:$K$2338,6,FALSE)</f>
        <v>11520.1</v>
      </c>
      <c r="N958" s="18" t="str">
        <f>VLOOKUP($A958,'Hospitalisation Details'!$A$2:$K$2338,7,FALSE)</f>
        <v>tier - 3</v>
      </c>
      <c r="O958" s="18" t="str">
        <f>VLOOKUP($A958,'Hospitalisation Details'!$A$2:$K$2338,8,FALSE)</f>
        <v>tier - 1</v>
      </c>
      <c r="P958" s="18" t="str">
        <f>VLOOKUP($A958,'Hospitalisation Details'!$A$2:$K$2338,9,FALSE)</f>
        <v>R1012</v>
      </c>
      <c r="Q958" s="43">
        <f>VLOOKUP($A958,'Hospitalisation Details'!$A$2:$K$2338,11,FALSE)</f>
        <v>51</v>
      </c>
    </row>
    <row r="959" spans="1:17" ht="15.75">
      <c r="A959" s="42" t="s">
        <v>1412</v>
      </c>
      <c r="B959" s="6" t="s">
        <v>3269</v>
      </c>
      <c r="C959" s="18">
        <f>VLOOKUP($A959,'Medical Examinations'!$A$1:$J$2336,2,FALSE)</f>
        <v>32.299999999999997</v>
      </c>
      <c r="D959" s="18">
        <f>VLOOKUP($A959,'Medical Examinations'!$A$1:$J$2336,3,FALSE)</f>
        <v>9.89</v>
      </c>
      <c r="E959" s="18" t="str">
        <f>VLOOKUP($A959,'Medical Examinations'!$A$1:$J$2336,4,FALSE)</f>
        <v>No</v>
      </c>
      <c r="F959" s="18" t="str">
        <f>VLOOKUP($A959,'Medical Examinations'!$A$1:$J$2336,5,FALSE)</f>
        <v>No</v>
      </c>
      <c r="G959" s="18" t="str">
        <f>VLOOKUP($A959,'Medical Examinations'!$A$1:$J$2336,6,FALSE)</f>
        <v>No</v>
      </c>
      <c r="H959" s="18">
        <f>VLOOKUP($A959,'Medical Examinations'!$A$1:$J$2336,7,FALSE)</f>
        <v>0</v>
      </c>
      <c r="I959" s="18" t="str">
        <f>VLOOKUP($A959,'Medical Examinations'!$A$1:$J$2336,8,FALSE)</f>
        <v>No</v>
      </c>
      <c r="J959" s="18" t="str">
        <f>VLOOKUP($A959,'Medical Examinations'!$A$1:$J$2336,9,FALSE)</f>
        <v>Obesity</v>
      </c>
      <c r="K959" s="18" t="str">
        <f>VLOOKUP($A959,'Medical Examinations'!$A$1:$J$2336,10,FALSE)</f>
        <v>Diabetes</v>
      </c>
      <c r="L959" s="18" t="str">
        <f>VLOOKUP($A959,'Hospitalisation Details'!$A$2:$K$2338,10,FALSE)</f>
        <v>24-Jun-1968</v>
      </c>
      <c r="M959" s="40">
        <f>VLOOKUP($A959,'Hospitalisation Details'!$A$2:$K$2338,6,FALSE)</f>
        <v>11512.41</v>
      </c>
      <c r="N959" s="18" t="str">
        <f>VLOOKUP($A959,'Hospitalisation Details'!$A$2:$K$2338,7,FALSE)</f>
        <v>tier - 3</v>
      </c>
      <c r="O959" s="18" t="str">
        <f>VLOOKUP($A959,'Hospitalisation Details'!$A$2:$K$2338,8,FALSE)</f>
        <v>tier - 1</v>
      </c>
      <c r="P959" s="18" t="str">
        <f>VLOOKUP($A959,'Hospitalisation Details'!$A$2:$K$2338,9,FALSE)</f>
        <v>R1024</v>
      </c>
      <c r="Q959" s="43">
        <f>VLOOKUP($A959,'Hospitalisation Details'!$A$2:$K$2338,11,FALSE)</f>
        <v>54</v>
      </c>
    </row>
    <row r="960" spans="1:17" ht="15.75">
      <c r="A960" s="41" t="s">
        <v>1411</v>
      </c>
      <c r="B960" s="39" t="s">
        <v>3270</v>
      </c>
      <c r="C960" s="18">
        <f>VLOOKUP($A960,'Medical Examinations'!$A$1:$J$2336,2,FALSE)</f>
        <v>39.94</v>
      </c>
      <c r="D960" s="18">
        <f>VLOOKUP($A960,'Medical Examinations'!$A$1:$J$2336,3,FALSE)</f>
        <v>5.14</v>
      </c>
      <c r="E960" s="18" t="str">
        <f>VLOOKUP($A960,'Medical Examinations'!$A$1:$J$2336,4,FALSE)</f>
        <v>No</v>
      </c>
      <c r="F960" s="18" t="str">
        <f>VLOOKUP($A960,'Medical Examinations'!$A$1:$J$2336,5,FALSE)</f>
        <v>No</v>
      </c>
      <c r="G960" s="18" t="str">
        <f>VLOOKUP($A960,'Medical Examinations'!$A$1:$J$2336,6,FALSE)</f>
        <v>No</v>
      </c>
      <c r="H960" s="18">
        <f>VLOOKUP($A960,'Medical Examinations'!$A$1:$J$2336,7,FALSE)</f>
        <v>0</v>
      </c>
      <c r="I960" s="18" t="str">
        <f>VLOOKUP($A960,'Medical Examinations'!$A$1:$J$2336,8,FALSE)</f>
        <v>No</v>
      </c>
      <c r="J960" s="18" t="str">
        <f>VLOOKUP($A960,'Medical Examinations'!$A$1:$J$2336,9,FALSE)</f>
        <v>Obesity</v>
      </c>
      <c r="K960" s="18" t="str">
        <f>VLOOKUP($A960,'Medical Examinations'!$A$1:$J$2336,10,FALSE)</f>
        <v>Normal</v>
      </c>
      <c r="L960" s="18" t="str">
        <f>VLOOKUP($A960,'Hospitalisation Details'!$A$2:$K$2338,10,FALSE)</f>
        <v>6-Oct-1989</v>
      </c>
      <c r="M960" s="40">
        <f>VLOOKUP($A960,'Hospitalisation Details'!$A$2:$K$2338,6,FALSE)</f>
        <v>11511.61</v>
      </c>
      <c r="N960" s="18" t="str">
        <f>VLOOKUP($A960,'Hospitalisation Details'!$A$2:$K$2338,7,FALSE)</f>
        <v>tier - 3</v>
      </c>
      <c r="O960" s="18" t="str">
        <f>VLOOKUP($A960,'Hospitalisation Details'!$A$2:$K$2338,8,FALSE)</f>
        <v>tier - 3</v>
      </c>
      <c r="P960" s="18" t="str">
        <f>VLOOKUP($A960,'Hospitalisation Details'!$A$2:$K$2338,9,FALSE)</f>
        <v>R1026</v>
      </c>
      <c r="Q960" s="43">
        <f>VLOOKUP($A960,'Hospitalisation Details'!$A$2:$K$2338,11,FALSE)</f>
        <v>33</v>
      </c>
    </row>
    <row r="961" spans="1:17" ht="15.75">
      <c r="A961" s="42" t="s">
        <v>1410</v>
      </c>
      <c r="B961" s="6" t="s">
        <v>3271</v>
      </c>
      <c r="C961" s="18">
        <f>VLOOKUP($A961,'Medical Examinations'!$A$1:$J$2336,2,FALSE)</f>
        <v>30</v>
      </c>
      <c r="D961" s="18">
        <f>VLOOKUP($A961,'Medical Examinations'!$A$1:$J$2336,3,FALSE)</f>
        <v>5.61</v>
      </c>
      <c r="E961" s="18" t="str">
        <f>VLOOKUP($A961,'Medical Examinations'!$A$1:$J$2336,4,FALSE)</f>
        <v>Yes</v>
      </c>
      <c r="F961" s="18" t="str">
        <f>VLOOKUP($A961,'Medical Examinations'!$A$1:$J$2336,5,FALSE)</f>
        <v>No</v>
      </c>
      <c r="G961" s="18" t="str">
        <f>VLOOKUP($A961,'Medical Examinations'!$A$1:$J$2336,6,FALSE)</f>
        <v>Yes</v>
      </c>
      <c r="H961" s="18">
        <f>VLOOKUP($A961,'Medical Examinations'!$A$1:$J$2336,7,FALSE)</f>
        <v>1</v>
      </c>
      <c r="I961" s="18" t="str">
        <f>VLOOKUP($A961,'Medical Examinations'!$A$1:$J$2336,8,FALSE)</f>
        <v>No</v>
      </c>
      <c r="J961" s="18" t="str">
        <f>VLOOKUP($A961,'Medical Examinations'!$A$1:$J$2336,9,FALSE)</f>
        <v>Obesity</v>
      </c>
      <c r="K961" s="18" t="str">
        <f>VLOOKUP($A961,'Medical Examinations'!$A$1:$J$2336,10,FALSE)</f>
        <v>Normal</v>
      </c>
      <c r="L961" s="18" t="str">
        <f>VLOOKUP($A961,'Hospitalisation Details'!$A$2:$K$2338,10,FALSE)</f>
        <v>11-Aug-1969</v>
      </c>
      <c r="M961" s="40">
        <f>VLOOKUP($A961,'Hospitalisation Details'!$A$2:$K$2338,6,FALSE)</f>
        <v>11497.69</v>
      </c>
      <c r="N961" s="18" t="str">
        <f>VLOOKUP($A961,'Hospitalisation Details'!$A$2:$K$2338,7,FALSE)</f>
        <v>tier - 3</v>
      </c>
      <c r="O961" s="18" t="str">
        <f>VLOOKUP($A961,'Hospitalisation Details'!$A$2:$K$2338,8,FALSE)</f>
        <v>tier - 1</v>
      </c>
      <c r="P961" s="18" t="str">
        <f>VLOOKUP($A961,'Hospitalisation Details'!$A$2:$K$2338,9,FALSE)</f>
        <v>R1012</v>
      </c>
      <c r="Q961" s="43">
        <f>VLOOKUP($A961,'Hospitalisation Details'!$A$2:$K$2338,11,FALSE)</f>
        <v>53</v>
      </c>
    </row>
    <row r="962" spans="1:17" ht="15.75">
      <c r="A962" s="41" t="s">
        <v>1409</v>
      </c>
      <c r="B962" s="39" t="s">
        <v>3272</v>
      </c>
      <c r="C962" s="18">
        <f>VLOOKUP($A962,'Medical Examinations'!$A$1:$J$2336,2,FALSE)</f>
        <v>35.340000000000003</v>
      </c>
      <c r="D962" s="18">
        <f>VLOOKUP($A962,'Medical Examinations'!$A$1:$J$2336,3,FALSE)</f>
        <v>5.51</v>
      </c>
      <c r="E962" s="18" t="str">
        <f>VLOOKUP($A962,'Medical Examinations'!$A$1:$J$2336,4,FALSE)</f>
        <v>Yes</v>
      </c>
      <c r="F962" s="18" t="str">
        <f>VLOOKUP($A962,'Medical Examinations'!$A$1:$J$2336,5,FALSE)</f>
        <v>No</v>
      </c>
      <c r="G962" s="18" t="str">
        <f>VLOOKUP($A962,'Medical Examinations'!$A$1:$J$2336,6,FALSE)</f>
        <v>Yes</v>
      </c>
      <c r="H962" s="18">
        <f>VLOOKUP($A962,'Medical Examinations'!$A$1:$J$2336,7,FALSE)</f>
        <v>1</v>
      </c>
      <c r="I962" s="18" t="str">
        <f>VLOOKUP($A962,'Medical Examinations'!$A$1:$J$2336,8,FALSE)</f>
        <v>No</v>
      </c>
      <c r="J962" s="18" t="str">
        <f>VLOOKUP($A962,'Medical Examinations'!$A$1:$J$2336,9,FALSE)</f>
        <v>Obesity</v>
      </c>
      <c r="K962" s="18" t="str">
        <f>VLOOKUP($A962,'Medical Examinations'!$A$1:$J$2336,10,FALSE)</f>
        <v>Normal</v>
      </c>
      <c r="L962" s="18" t="str">
        <f>VLOOKUP($A962,'Hospitalisation Details'!$A$2:$K$2338,10,FALSE)</f>
        <v>7-Jun-1983</v>
      </c>
      <c r="M962" s="40">
        <f>VLOOKUP($A962,'Hospitalisation Details'!$A$2:$K$2338,6,FALSE)</f>
        <v>11492.46</v>
      </c>
      <c r="N962" s="18" t="str">
        <f>VLOOKUP($A962,'Hospitalisation Details'!$A$2:$K$2338,7,FALSE)</f>
        <v>tier - 3</v>
      </c>
      <c r="O962" s="18" t="str">
        <f>VLOOKUP($A962,'Hospitalisation Details'!$A$2:$K$2338,8,FALSE)</f>
        <v>tier - 3</v>
      </c>
      <c r="P962" s="18" t="str">
        <f>VLOOKUP($A962,'Hospitalisation Details'!$A$2:$K$2338,9,FALSE)</f>
        <v>R1026</v>
      </c>
      <c r="Q962" s="43">
        <f>VLOOKUP($A962,'Hospitalisation Details'!$A$2:$K$2338,11,FALSE)</f>
        <v>40</v>
      </c>
    </row>
    <row r="963" spans="1:17" ht="15.75">
      <c r="A963" s="42" t="s">
        <v>1408</v>
      </c>
      <c r="B963" s="6" t="s">
        <v>2668</v>
      </c>
      <c r="C963" s="18">
        <f>VLOOKUP($A963,'Medical Examinations'!$A$1:$J$2336,2,FALSE)</f>
        <v>32.204999999999998</v>
      </c>
      <c r="D963" s="18">
        <f>VLOOKUP($A963,'Medical Examinations'!$A$1:$J$2336,3,FALSE)</f>
        <v>8.3800000000000008</v>
      </c>
      <c r="E963" s="18" t="str">
        <f>VLOOKUP($A963,'Medical Examinations'!$A$1:$J$2336,4,FALSE)</f>
        <v>Yes</v>
      </c>
      <c r="F963" s="18" t="str">
        <f>VLOOKUP($A963,'Medical Examinations'!$A$1:$J$2336,5,FALSE)</f>
        <v>No</v>
      </c>
      <c r="G963" s="18" t="str">
        <f>VLOOKUP($A963,'Medical Examinations'!$A$1:$J$2336,6,FALSE)</f>
        <v>No</v>
      </c>
      <c r="H963" s="18">
        <f>VLOOKUP($A963,'Medical Examinations'!$A$1:$J$2336,7,FALSE)</f>
        <v>2</v>
      </c>
      <c r="I963" s="18" t="str">
        <f>VLOOKUP($A963,'Medical Examinations'!$A$1:$J$2336,8,FALSE)</f>
        <v>No</v>
      </c>
      <c r="J963" s="18" t="str">
        <f>VLOOKUP($A963,'Medical Examinations'!$A$1:$J$2336,9,FALSE)</f>
        <v>Obesity</v>
      </c>
      <c r="K963" s="18" t="str">
        <f>VLOOKUP($A963,'Medical Examinations'!$A$1:$J$2336,10,FALSE)</f>
        <v>Diabetes</v>
      </c>
      <c r="L963" s="18" t="str">
        <f>VLOOKUP($A963,'Hospitalisation Details'!$A$2:$K$2338,10,FALSE)</f>
        <v>13-Oct-1970</v>
      </c>
      <c r="M963" s="40">
        <f>VLOOKUP($A963,'Hospitalisation Details'!$A$2:$K$2338,6,FALSE)</f>
        <v>11488.32</v>
      </c>
      <c r="N963" s="18" t="str">
        <f>VLOOKUP($A963,'Hospitalisation Details'!$A$2:$K$2338,7,FALSE)</f>
        <v>tier - 3</v>
      </c>
      <c r="O963" s="18" t="str">
        <f>VLOOKUP($A963,'Hospitalisation Details'!$A$2:$K$2338,8,FALSE)</f>
        <v>tier - 1</v>
      </c>
      <c r="P963" s="18" t="str">
        <f>VLOOKUP($A963,'Hospitalisation Details'!$A$2:$K$2338,9,FALSE)</f>
        <v>R1014</v>
      </c>
      <c r="Q963" s="43">
        <f>VLOOKUP($A963,'Hospitalisation Details'!$A$2:$K$2338,11,FALSE)</f>
        <v>52</v>
      </c>
    </row>
    <row r="964" spans="1:17" ht="15.75">
      <c r="A964" s="41" t="s">
        <v>1407</v>
      </c>
      <c r="B964" s="39" t="s">
        <v>3273</v>
      </c>
      <c r="C964" s="18">
        <f>VLOOKUP($A964,'Medical Examinations'!$A$1:$J$2336,2,FALSE)</f>
        <v>33.880000000000003</v>
      </c>
      <c r="D964" s="18">
        <f>VLOOKUP($A964,'Medical Examinations'!$A$1:$J$2336,3,FALSE)</f>
        <v>4.68</v>
      </c>
      <c r="E964" s="18" t="str">
        <f>VLOOKUP($A964,'Medical Examinations'!$A$1:$J$2336,4,FALSE)</f>
        <v>No</v>
      </c>
      <c r="F964" s="18" t="str">
        <f>VLOOKUP($A964,'Medical Examinations'!$A$1:$J$2336,5,FALSE)</f>
        <v>yes</v>
      </c>
      <c r="G964" s="18" t="str">
        <f>VLOOKUP($A964,'Medical Examinations'!$A$1:$J$2336,6,FALSE)</f>
        <v>No</v>
      </c>
      <c r="H964" s="18">
        <f>VLOOKUP($A964,'Medical Examinations'!$A$1:$J$2336,7,FALSE)</f>
        <v>1</v>
      </c>
      <c r="I964" s="18" t="str">
        <f>VLOOKUP($A964,'Medical Examinations'!$A$1:$J$2336,8,FALSE)</f>
        <v>No</v>
      </c>
      <c r="J964" s="18" t="str">
        <f>VLOOKUP($A964,'Medical Examinations'!$A$1:$J$2336,9,FALSE)</f>
        <v>Obesity</v>
      </c>
      <c r="K964" s="18" t="str">
        <f>VLOOKUP($A964,'Medical Examinations'!$A$1:$J$2336,10,FALSE)</f>
        <v>Normal</v>
      </c>
      <c r="L964" s="18" t="str">
        <f>VLOOKUP($A964,'Hospitalisation Details'!$A$2:$K$2338,10,FALSE)</f>
        <v>10-Sep-2004</v>
      </c>
      <c r="M964" s="40">
        <f>VLOOKUP($A964,'Hospitalisation Details'!$A$2:$K$2338,6,FALSE)</f>
        <v>11482.63</v>
      </c>
      <c r="N964" s="18" t="str">
        <f>VLOOKUP($A964,'Hospitalisation Details'!$A$2:$K$2338,7,FALSE)</f>
        <v>tier - 3</v>
      </c>
      <c r="O964" s="18" t="str">
        <f>VLOOKUP($A964,'Hospitalisation Details'!$A$2:$K$2338,8,FALSE)</f>
        <v>tier - 2</v>
      </c>
      <c r="P964" s="18" t="str">
        <f>VLOOKUP($A964,'Hospitalisation Details'!$A$2:$K$2338,9,FALSE)</f>
        <v>R1013</v>
      </c>
      <c r="Q964" s="43">
        <f>VLOOKUP($A964,'Hospitalisation Details'!$A$2:$K$2338,11,FALSE)</f>
        <v>18</v>
      </c>
    </row>
    <row r="965" spans="1:17" ht="15.75">
      <c r="A965" s="42" t="s">
        <v>1406</v>
      </c>
      <c r="B965" s="6" t="s">
        <v>3274</v>
      </c>
      <c r="C965" s="18">
        <f>VLOOKUP($A965,'Medical Examinations'!$A$1:$J$2336,2,FALSE)</f>
        <v>26.63</v>
      </c>
      <c r="D965" s="18">
        <f>VLOOKUP($A965,'Medical Examinations'!$A$1:$J$2336,3,FALSE)</f>
        <v>4.3600000000000003</v>
      </c>
      <c r="E965" s="18" t="str">
        <f>VLOOKUP($A965,'Medical Examinations'!$A$1:$J$2336,4,FALSE)</f>
        <v>Yes</v>
      </c>
      <c r="F965" s="18" t="str">
        <f>VLOOKUP($A965,'Medical Examinations'!$A$1:$J$2336,5,FALSE)</f>
        <v>No</v>
      </c>
      <c r="G965" s="18" t="str">
        <f>VLOOKUP($A965,'Medical Examinations'!$A$1:$J$2336,6,FALSE)</f>
        <v>No</v>
      </c>
      <c r="H965" s="18">
        <f>VLOOKUP($A965,'Medical Examinations'!$A$1:$J$2336,7,FALSE)</f>
        <v>2</v>
      </c>
      <c r="I965" s="18" t="str">
        <f>VLOOKUP($A965,'Medical Examinations'!$A$1:$J$2336,8,FALSE)</f>
        <v>No</v>
      </c>
      <c r="J965" s="18" t="str">
        <f>VLOOKUP($A965,'Medical Examinations'!$A$1:$J$2336,9,FALSE)</f>
        <v>OverWeight</v>
      </c>
      <c r="K965" s="18" t="str">
        <f>VLOOKUP($A965,'Medical Examinations'!$A$1:$J$2336,10,FALSE)</f>
        <v>Normal</v>
      </c>
      <c r="L965" s="18" t="str">
        <f>VLOOKUP($A965,'Hospitalisation Details'!$A$2:$K$2338,10,FALSE)</f>
        <v>7-Sep-1966</v>
      </c>
      <c r="M965" s="40">
        <f>VLOOKUP($A965,'Hospitalisation Details'!$A$2:$K$2338,6,FALSE)</f>
        <v>11478.14</v>
      </c>
      <c r="N965" s="18" t="str">
        <f>VLOOKUP($A965,'Hospitalisation Details'!$A$2:$K$2338,7,FALSE)</f>
        <v>tier - 3</v>
      </c>
      <c r="O965" s="18" t="str">
        <f>VLOOKUP($A965,'Hospitalisation Details'!$A$2:$K$2338,8,FALSE)</f>
        <v>tier - 2</v>
      </c>
      <c r="P965" s="18" t="str">
        <f>VLOOKUP($A965,'Hospitalisation Details'!$A$2:$K$2338,9,FALSE)</f>
        <v>R1025</v>
      </c>
      <c r="Q965" s="43">
        <f>VLOOKUP($A965,'Hospitalisation Details'!$A$2:$K$2338,11,FALSE)</f>
        <v>56</v>
      </c>
    </row>
    <row r="966" spans="1:17" ht="15.75">
      <c r="A966" s="41" t="s">
        <v>1405</v>
      </c>
      <c r="B966" s="39" t="s">
        <v>3275</v>
      </c>
      <c r="C966" s="18">
        <f>VLOOKUP($A966,'Medical Examinations'!$A$1:$J$2336,2,FALSE)</f>
        <v>28.7</v>
      </c>
      <c r="D966" s="18">
        <f>VLOOKUP($A966,'Medical Examinations'!$A$1:$J$2336,3,FALSE)</f>
        <v>7.74</v>
      </c>
      <c r="E966" s="18" t="str">
        <f>VLOOKUP($A966,'Medical Examinations'!$A$1:$J$2336,4,FALSE)</f>
        <v>No</v>
      </c>
      <c r="F966" s="18" t="str">
        <f>VLOOKUP($A966,'Medical Examinations'!$A$1:$J$2336,5,FALSE)</f>
        <v>No</v>
      </c>
      <c r="G966" s="18" t="str">
        <f>VLOOKUP($A966,'Medical Examinations'!$A$1:$J$2336,6,FALSE)</f>
        <v>No</v>
      </c>
      <c r="H966" s="18">
        <f>VLOOKUP($A966,'Medical Examinations'!$A$1:$J$2336,7,FALSE)</f>
        <v>0</v>
      </c>
      <c r="I966" s="18" t="str">
        <f>VLOOKUP($A966,'Medical Examinations'!$A$1:$J$2336,8,FALSE)</f>
        <v>No</v>
      </c>
      <c r="J966" s="18" t="str">
        <f>VLOOKUP($A966,'Medical Examinations'!$A$1:$J$2336,9,FALSE)</f>
        <v>OverWeight</v>
      </c>
      <c r="K966" s="18" t="str">
        <f>VLOOKUP($A966,'Medical Examinations'!$A$1:$J$2336,10,FALSE)</f>
        <v>Diabetes</v>
      </c>
      <c r="L966" s="18" t="str">
        <f>VLOOKUP($A966,'Hospitalisation Details'!$A$2:$K$2338,10,FALSE)</f>
        <v>23-Jun-1965</v>
      </c>
      <c r="M966" s="40">
        <f>VLOOKUP($A966,'Hospitalisation Details'!$A$2:$K$2338,6,FALSE)</f>
        <v>11455.28</v>
      </c>
      <c r="N966" s="18" t="str">
        <f>VLOOKUP($A966,'Hospitalisation Details'!$A$2:$K$2338,7,FALSE)</f>
        <v>tier - 3</v>
      </c>
      <c r="O966" s="18" t="str">
        <f>VLOOKUP($A966,'Hospitalisation Details'!$A$2:$K$2338,8,FALSE)</f>
        <v>tier - 2</v>
      </c>
      <c r="P966" s="18" t="str">
        <f>VLOOKUP($A966,'Hospitalisation Details'!$A$2:$K$2338,9,FALSE)</f>
        <v>R1011</v>
      </c>
      <c r="Q966" s="43">
        <f>VLOOKUP($A966,'Hospitalisation Details'!$A$2:$K$2338,11,FALSE)</f>
        <v>57</v>
      </c>
    </row>
    <row r="967" spans="1:17" ht="15.75">
      <c r="A967" s="42" t="s">
        <v>1404</v>
      </c>
      <c r="B967" s="6" t="s">
        <v>3276</v>
      </c>
      <c r="C967" s="18">
        <f>VLOOKUP($A967,'Medical Examinations'!$A$1:$J$2336,2,FALSE)</f>
        <v>25.65</v>
      </c>
      <c r="D967" s="18">
        <f>VLOOKUP($A967,'Medical Examinations'!$A$1:$J$2336,3,FALSE)</f>
        <v>4.05</v>
      </c>
      <c r="E967" s="18" t="str">
        <f>VLOOKUP($A967,'Medical Examinations'!$A$1:$J$2336,4,FALSE)</f>
        <v>Yes</v>
      </c>
      <c r="F967" s="18" t="str">
        <f>VLOOKUP($A967,'Medical Examinations'!$A$1:$J$2336,5,FALSE)</f>
        <v>No</v>
      </c>
      <c r="G967" s="18" t="str">
        <f>VLOOKUP($A967,'Medical Examinations'!$A$1:$J$2336,6,FALSE)</f>
        <v>No</v>
      </c>
      <c r="H967" s="18">
        <f>VLOOKUP($A967,'Medical Examinations'!$A$1:$J$2336,7,FALSE)</f>
        <v>2</v>
      </c>
      <c r="I967" s="18" t="str">
        <f>VLOOKUP($A967,'Medical Examinations'!$A$1:$J$2336,8,FALSE)</f>
        <v>No</v>
      </c>
      <c r="J967" s="18" t="str">
        <f>VLOOKUP($A967,'Medical Examinations'!$A$1:$J$2336,9,FALSE)</f>
        <v>OverWeight</v>
      </c>
      <c r="K967" s="18" t="str">
        <f>VLOOKUP($A967,'Medical Examinations'!$A$1:$J$2336,10,FALSE)</f>
        <v>Normal</v>
      </c>
      <c r="L967" s="18" t="str">
        <f>VLOOKUP($A967,'Hospitalisation Details'!$A$2:$K$2338,10,FALSE)</f>
        <v>14-Jun-1966</v>
      </c>
      <c r="M967" s="40">
        <f>VLOOKUP($A967,'Hospitalisation Details'!$A$2:$K$2338,6,FALSE)</f>
        <v>11454.02</v>
      </c>
      <c r="N967" s="18" t="str">
        <f>VLOOKUP($A967,'Hospitalisation Details'!$A$2:$K$2338,7,FALSE)</f>
        <v>tier - 3</v>
      </c>
      <c r="O967" s="18" t="str">
        <f>VLOOKUP($A967,'Hospitalisation Details'!$A$2:$K$2338,8,FALSE)</f>
        <v>tier - 1</v>
      </c>
      <c r="P967" s="18" t="str">
        <f>VLOOKUP($A967,'Hospitalisation Details'!$A$2:$K$2338,9,FALSE)</f>
        <v>R1012</v>
      </c>
      <c r="Q967" s="43">
        <f>VLOOKUP($A967,'Hospitalisation Details'!$A$2:$K$2338,11,FALSE)</f>
        <v>56</v>
      </c>
    </row>
    <row r="968" spans="1:17" ht="15.75">
      <c r="A968" s="41" t="s">
        <v>1403</v>
      </c>
      <c r="B968" s="39" t="s">
        <v>3277</v>
      </c>
      <c r="C968" s="18">
        <f>VLOOKUP($A968,'Medical Examinations'!$A$1:$J$2336,2,FALSE)</f>
        <v>36.384999999999998</v>
      </c>
      <c r="D968" s="18">
        <f>VLOOKUP($A968,'Medical Examinations'!$A$1:$J$2336,3,FALSE)</f>
        <v>11.49</v>
      </c>
      <c r="E968" s="18" t="str">
        <f>VLOOKUP($A968,'Medical Examinations'!$A$1:$J$2336,4,FALSE)</f>
        <v>No</v>
      </c>
      <c r="F968" s="18" t="str">
        <f>VLOOKUP($A968,'Medical Examinations'!$A$1:$J$2336,5,FALSE)</f>
        <v>No</v>
      </c>
      <c r="G968" s="18" t="str">
        <f>VLOOKUP($A968,'Medical Examinations'!$A$1:$J$2336,6,FALSE)</f>
        <v>No</v>
      </c>
      <c r="H968" s="18">
        <f>VLOOKUP($A968,'Medical Examinations'!$A$1:$J$2336,7,FALSE)</f>
        <v>0</v>
      </c>
      <c r="I968" s="18" t="str">
        <f>VLOOKUP($A968,'Medical Examinations'!$A$1:$J$2336,8,FALSE)</f>
        <v>No</v>
      </c>
      <c r="J968" s="18" t="str">
        <f>VLOOKUP($A968,'Medical Examinations'!$A$1:$J$2336,9,FALSE)</f>
        <v>Obesity</v>
      </c>
      <c r="K968" s="18" t="str">
        <f>VLOOKUP($A968,'Medical Examinations'!$A$1:$J$2336,10,FALSE)</f>
        <v>Diabetes</v>
      </c>
      <c r="L968" s="18" t="str">
        <f>VLOOKUP($A968,'Hospitalisation Details'!$A$2:$K$2338,10,FALSE)</f>
        <v>12-Sep-1971</v>
      </c>
      <c r="M968" s="40">
        <f>VLOOKUP($A968,'Hospitalisation Details'!$A$2:$K$2338,6,FALSE)</f>
        <v>11436.74</v>
      </c>
      <c r="N968" s="18" t="str">
        <f>VLOOKUP($A968,'Hospitalisation Details'!$A$2:$K$2338,7,FALSE)</f>
        <v>tier - 3</v>
      </c>
      <c r="O968" s="18" t="str">
        <f>VLOOKUP($A968,'Hospitalisation Details'!$A$2:$K$2338,8,FALSE)</f>
        <v>tier - 3</v>
      </c>
      <c r="P968" s="18" t="str">
        <f>VLOOKUP($A968,'Hospitalisation Details'!$A$2:$K$2338,9,FALSE)</f>
        <v>R1012</v>
      </c>
      <c r="Q968" s="43">
        <f>VLOOKUP($A968,'Hospitalisation Details'!$A$2:$K$2338,11,FALSE)</f>
        <v>51</v>
      </c>
    </row>
    <row r="969" spans="1:17" ht="15.75">
      <c r="A969" s="42" t="s">
        <v>1402</v>
      </c>
      <c r="B969" s="6" t="s">
        <v>3278</v>
      </c>
      <c r="C969" s="18">
        <f>VLOOKUP($A969,'Medical Examinations'!$A$1:$J$2336,2,FALSE)</f>
        <v>34.69</v>
      </c>
      <c r="D969" s="18">
        <f>VLOOKUP($A969,'Medical Examinations'!$A$1:$J$2336,3,FALSE)</f>
        <v>5.65</v>
      </c>
      <c r="E969" s="18" t="str">
        <f>VLOOKUP($A969,'Medical Examinations'!$A$1:$J$2336,4,FALSE)</f>
        <v>No</v>
      </c>
      <c r="F969" s="18" t="str">
        <f>VLOOKUP($A969,'Medical Examinations'!$A$1:$J$2336,5,FALSE)</f>
        <v>No</v>
      </c>
      <c r="G969" s="18" t="str">
        <f>VLOOKUP($A969,'Medical Examinations'!$A$1:$J$2336,6,FALSE)</f>
        <v>No</v>
      </c>
      <c r="H969" s="18">
        <f>VLOOKUP($A969,'Medical Examinations'!$A$1:$J$2336,7,FALSE)</f>
        <v>0</v>
      </c>
      <c r="I969" s="18" t="str">
        <f>VLOOKUP($A969,'Medical Examinations'!$A$1:$J$2336,8,FALSE)</f>
        <v>No</v>
      </c>
      <c r="J969" s="18" t="str">
        <f>VLOOKUP($A969,'Medical Examinations'!$A$1:$J$2336,9,FALSE)</f>
        <v>Obesity</v>
      </c>
      <c r="K969" s="18" t="str">
        <f>VLOOKUP($A969,'Medical Examinations'!$A$1:$J$2336,10,FALSE)</f>
        <v>Normal</v>
      </c>
      <c r="L969" s="18" t="str">
        <f>VLOOKUP($A969,'Hospitalisation Details'!$A$2:$K$2338,10,FALSE)</f>
        <v>17-Jul-1980</v>
      </c>
      <c r="M969" s="40">
        <f>VLOOKUP($A969,'Hospitalisation Details'!$A$2:$K$2338,6,FALSE)</f>
        <v>11435.74</v>
      </c>
      <c r="N969" s="18" t="str">
        <f>VLOOKUP($A969,'Hospitalisation Details'!$A$2:$K$2338,7,FALSE)</f>
        <v>tier - 3</v>
      </c>
      <c r="O969" s="18" t="str">
        <f>VLOOKUP($A969,'Hospitalisation Details'!$A$2:$K$2338,8,FALSE)</f>
        <v>tier - 3</v>
      </c>
      <c r="P969" s="18" t="str">
        <f>VLOOKUP($A969,'Hospitalisation Details'!$A$2:$K$2338,9,FALSE)</f>
        <v>R1021</v>
      </c>
      <c r="Q969" s="43">
        <f>VLOOKUP($A969,'Hospitalisation Details'!$A$2:$K$2338,11,FALSE)</f>
        <v>42</v>
      </c>
    </row>
    <row r="970" spans="1:17" ht="15.75">
      <c r="A970" s="41" t="s">
        <v>1401</v>
      </c>
      <c r="B970" s="39" t="s">
        <v>3279</v>
      </c>
      <c r="C970" s="18">
        <f>VLOOKUP($A970,'Medical Examinations'!$A$1:$J$2336,2,FALSE)</f>
        <v>37.68</v>
      </c>
      <c r="D970" s="18">
        <f>VLOOKUP($A970,'Medical Examinations'!$A$1:$J$2336,3,FALSE)</f>
        <v>4.29</v>
      </c>
      <c r="E970" s="18" t="str">
        <f>VLOOKUP($A970,'Medical Examinations'!$A$1:$J$2336,4,FALSE)</f>
        <v>Yes</v>
      </c>
      <c r="F970" s="18" t="str">
        <f>VLOOKUP($A970,'Medical Examinations'!$A$1:$J$2336,5,FALSE)</f>
        <v>No</v>
      </c>
      <c r="G970" s="18" t="str">
        <f>VLOOKUP($A970,'Medical Examinations'!$A$1:$J$2336,6,FALSE)</f>
        <v>No</v>
      </c>
      <c r="H970" s="18">
        <f>VLOOKUP($A970,'Medical Examinations'!$A$1:$J$2336,7,FALSE)</f>
        <v>0</v>
      </c>
      <c r="I970" s="18" t="str">
        <f>VLOOKUP($A970,'Medical Examinations'!$A$1:$J$2336,8,FALSE)</f>
        <v>No</v>
      </c>
      <c r="J970" s="18" t="str">
        <f>VLOOKUP($A970,'Medical Examinations'!$A$1:$J$2336,9,FALSE)</f>
        <v>Obesity</v>
      </c>
      <c r="K970" s="18" t="str">
        <f>VLOOKUP($A970,'Medical Examinations'!$A$1:$J$2336,10,FALSE)</f>
        <v>Normal</v>
      </c>
      <c r="L970" s="18" t="str">
        <f>VLOOKUP($A970,'Hospitalisation Details'!$A$2:$K$2338,10,FALSE)</f>
        <v>9-Jun-1985</v>
      </c>
      <c r="M970" s="40">
        <f>VLOOKUP($A970,'Hospitalisation Details'!$A$2:$K$2338,6,FALSE)</f>
        <v>11419.49</v>
      </c>
      <c r="N970" s="18" t="str">
        <f>VLOOKUP($A970,'Hospitalisation Details'!$A$2:$K$2338,7,FALSE)</f>
        <v>tier - 3</v>
      </c>
      <c r="O970" s="18" t="str">
        <f>VLOOKUP($A970,'Hospitalisation Details'!$A$2:$K$2338,8,FALSE)</f>
        <v>tier - 1</v>
      </c>
      <c r="P970" s="18" t="str">
        <f>VLOOKUP($A970,'Hospitalisation Details'!$A$2:$K$2338,9,FALSE)</f>
        <v>R1012</v>
      </c>
      <c r="Q970" s="43">
        <f>VLOOKUP($A970,'Hospitalisation Details'!$A$2:$K$2338,11,FALSE)</f>
        <v>37</v>
      </c>
    </row>
    <row r="971" spans="1:17" ht="15.75">
      <c r="A971" s="42" t="s">
        <v>1400</v>
      </c>
      <c r="B971" s="6" t="s">
        <v>3280</v>
      </c>
      <c r="C971" s="18">
        <f>VLOOKUP($A971,'Medical Examinations'!$A$1:$J$2336,2,FALSE)</f>
        <v>35.49</v>
      </c>
      <c r="D971" s="18">
        <f>VLOOKUP($A971,'Medical Examinations'!$A$1:$J$2336,3,FALSE)</f>
        <v>4.74</v>
      </c>
      <c r="E971" s="18" t="str">
        <f>VLOOKUP($A971,'Medical Examinations'!$A$1:$J$2336,4,FALSE)</f>
        <v>Yes</v>
      </c>
      <c r="F971" s="18" t="str">
        <f>VLOOKUP($A971,'Medical Examinations'!$A$1:$J$2336,5,FALSE)</f>
        <v>No</v>
      </c>
      <c r="G971" s="18" t="str">
        <f>VLOOKUP($A971,'Medical Examinations'!$A$1:$J$2336,6,FALSE)</f>
        <v>Yes</v>
      </c>
      <c r="H971" s="18">
        <f>VLOOKUP($A971,'Medical Examinations'!$A$1:$J$2336,7,FALSE)</f>
        <v>1</v>
      </c>
      <c r="I971" s="18" t="str">
        <f>VLOOKUP($A971,'Medical Examinations'!$A$1:$J$2336,8,FALSE)</f>
        <v>No</v>
      </c>
      <c r="J971" s="18" t="str">
        <f>VLOOKUP($A971,'Medical Examinations'!$A$1:$J$2336,9,FALSE)</f>
        <v>Obesity</v>
      </c>
      <c r="K971" s="18" t="str">
        <f>VLOOKUP($A971,'Medical Examinations'!$A$1:$J$2336,10,FALSE)</f>
        <v>Normal</v>
      </c>
      <c r="L971" s="18" t="str">
        <f>VLOOKUP($A971,'Hospitalisation Details'!$A$2:$K$2338,10,FALSE)</f>
        <v>23-Oct-1983</v>
      </c>
      <c r="M971" s="40">
        <f>VLOOKUP($A971,'Hospitalisation Details'!$A$2:$K$2338,6,FALSE)</f>
        <v>11412.02</v>
      </c>
      <c r="N971" s="18" t="str">
        <f>VLOOKUP($A971,'Hospitalisation Details'!$A$2:$K$2338,7,FALSE)</f>
        <v>tier - 3</v>
      </c>
      <c r="O971" s="18" t="str">
        <f>VLOOKUP($A971,'Hospitalisation Details'!$A$2:$K$2338,8,FALSE)</f>
        <v>tier - 1</v>
      </c>
      <c r="P971" s="18" t="str">
        <f>VLOOKUP($A971,'Hospitalisation Details'!$A$2:$K$2338,9,FALSE)</f>
        <v>R1021</v>
      </c>
      <c r="Q971" s="43">
        <f>VLOOKUP($A971,'Hospitalisation Details'!$A$2:$K$2338,11,FALSE)</f>
        <v>39</v>
      </c>
    </row>
    <row r="972" spans="1:17" ht="15.75">
      <c r="A972" s="41" t="s">
        <v>1399</v>
      </c>
      <c r="B972" s="39" t="s">
        <v>3281</v>
      </c>
      <c r="C972" s="18">
        <f>VLOOKUP($A972,'Medical Examinations'!$A$1:$J$2336,2,FALSE)</f>
        <v>44.7</v>
      </c>
      <c r="D972" s="18">
        <f>VLOOKUP($A972,'Medical Examinations'!$A$1:$J$2336,3,FALSE)</f>
        <v>7.6</v>
      </c>
      <c r="E972" s="18" t="str">
        <f>VLOOKUP($A972,'Medical Examinations'!$A$1:$J$2336,4,FALSE)</f>
        <v>Yes</v>
      </c>
      <c r="F972" s="18" t="str">
        <f>VLOOKUP($A972,'Medical Examinations'!$A$1:$J$2336,5,FALSE)</f>
        <v>No</v>
      </c>
      <c r="G972" s="18" t="str">
        <f>VLOOKUP($A972,'Medical Examinations'!$A$1:$J$2336,6,FALSE)</f>
        <v>No</v>
      </c>
      <c r="H972" s="18">
        <f>VLOOKUP($A972,'Medical Examinations'!$A$1:$J$2336,7,FALSE)</f>
        <v>2</v>
      </c>
      <c r="I972" s="18" t="str">
        <f>VLOOKUP($A972,'Medical Examinations'!$A$1:$J$2336,8,FALSE)</f>
        <v>No</v>
      </c>
      <c r="J972" s="18" t="str">
        <f>VLOOKUP($A972,'Medical Examinations'!$A$1:$J$2336,9,FALSE)</f>
        <v>Obesity</v>
      </c>
      <c r="K972" s="18" t="str">
        <f>VLOOKUP($A972,'Medical Examinations'!$A$1:$J$2336,10,FALSE)</f>
        <v>Diabetes</v>
      </c>
      <c r="L972" s="18" t="str">
        <f>VLOOKUP($A972,'Hospitalisation Details'!$A$2:$K$2338,10,FALSE)</f>
        <v>7-Oct-1970</v>
      </c>
      <c r="M972" s="40">
        <f>VLOOKUP($A972,'Hospitalisation Details'!$A$2:$K$2338,6,FALSE)</f>
        <v>11411.69</v>
      </c>
      <c r="N972" s="18" t="str">
        <f>VLOOKUP($A972,'Hospitalisation Details'!$A$2:$K$2338,7,FALSE)</f>
        <v>tier - 3</v>
      </c>
      <c r="O972" s="18" t="str">
        <f>VLOOKUP($A972,'Hospitalisation Details'!$A$2:$K$2338,8,FALSE)</f>
        <v>tier - 2</v>
      </c>
      <c r="P972" s="18" t="str">
        <f>VLOOKUP($A972,'Hospitalisation Details'!$A$2:$K$2338,9,FALSE)</f>
        <v>R1011</v>
      </c>
      <c r="Q972" s="43">
        <f>VLOOKUP($A972,'Hospitalisation Details'!$A$2:$K$2338,11,FALSE)</f>
        <v>52</v>
      </c>
    </row>
    <row r="973" spans="1:17" ht="15.75">
      <c r="A973" s="42" t="s">
        <v>1398</v>
      </c>
      <c r="B973" s="6" t="s">
        <v>3282</v>
      </c>
      <c r="C973" s="18">
        <f>VLOOKUP($A973,'Medical Examinations'!$A$1:$J$2336,2,FALSE)</f>
        <v>38.380000000000003</v>
      </c>
      <c r="D973" s="18">
        <f>VLOOKUP($A973,'Medical Examinations'!$A$1:$J$2336,3,FALSE)</f>
        <v>8.5</v>
      </c>
      <c r="E973" s="18" t="str">
        <f>VLOOKUP($A973,'Medical Examinations'!$A$1:$J$2336,4,FALSE)</f>
        <v>Yes</v>
      </c>
      <c r="F973" s="18" t="str">
        <f>VLOOKUP($A973,'Medical Examinations'!$A$1:$J$2336,5,FALSE)</f>
        <v>No</v>
      </c>
      <c r="G973" s="18" t="str">
        <f>VLOOKUP($A973,'Medical Examinations'!$A$1:$J$2336,6,FALSE)</f>
        <v>No</v>
      </c>
      <c r="H973" s="18">
        <f>VLOOKUP($A973,'Medical Examinations'!$A$1:$J$2336,7,FALSE)</f>
        <v>2</v>
      </c>
      <c r="I973" s="18" t="str">
        <f>VLOOKUP($A973,'Medical Examinations'!$A$1:$J$2336,8,FALSE)</f>
        <v>No</v>
      </c>
      <c r="J973" s="18" t="str">
        <f>VLOOKUP($A973,'Medical Examinations'!$A$1:$J$2336,9,FALSE)</f>
        <v>Obesity</v>
      </c>
      <c r="K973" s="18" t="str">
        <f>VLOOKUP($A973,'Medical Examinations'!$A$1:$J$2336,10,FALSE)</f>
        <v>Diabetes</v>
      </c>
      <c r="L973" s="18" t="str">
        <f>VLOOKUP($A973,'Hospitalisation Details'!$A$2:$K$2338,10,FALSE)</f>
        <v>2-Oct-1970</v>
      </c>
      <c r="M973" s="40">
        <f>VLOOKUP($A973,'Hospitalisation Details'!$A$2:$K$2338,6,FALSE)</f>
        <v>11396.9</v>
      </c>
      <c r="N973" s="18" t="str">
        <f>VLOOKUP($A973,'Hospitalisation Details'!$A$2:$K$2338,7,FALSE)</f>
        <v>tier - 3</v>
      </c>
      <c r="O973" s="18" t="str">
        <f>VLOOKUP($A973,'Hospitalisation Details'!$A$2:$K$2338,8,FALSE)</f>
        <v>tier - 3</v>
      </c>
      <c r="P973" s="18" t="str">
        <f>VLOOKUP($A973,'Hospitalisation Details'!$A$2:$K$2338,9,FALSE)</f>
        <v>R1024</v>
      </c>
      <c r="Q973" s="43">
        <f>VLOOKUP($A973,'Hospitalisation Details'!$A$2:$K$2338,11,FALSE)</f>
        <v>52</v>
      </c>
    </row>
    <row r="974" spans="1:17" ht="15.75">
      <c r="A974" s="41" t="s">
        <v>1397</v>
      </c>
      <c r="B974" s="39" t="s">
        <v>3283</v>
      </c>
      <c r="C974" s="18">
        <f>VLOOKUP($A974,'Medical Examinations'!$A$1:$J$2336,2,FALSE)</f>
        <v>35.244999999999997</v>
      </c>
      <c r="D974" s="18">
        <f>VLOOKUP($A974,'Medical Examinations'!$A$1:$J$2336,3,FALSE)</f>
        <v>11.22</v>
      </c>
      <c r="E974" s="18" t="str">
        <f>VLOOKUP($A974,'Medical Examinations'!$A$1:$J$2336,4,FALSE)</f>
        <v>Yes</v>
      </c>
      <c r="F974" s="18" t="str">
        <f>VLOOKUP($A974,'Medical Examinations'!$A$1:$J$2336,5,FALSE)</f>
        <v>No</v>
      </c>
      <c r="G974" s="18" t="str">
        <f>VLOOKUP($A974,'Medical Examinations'!$A$1:$J$2336,6,FALSE)</f>
        <v>No</v>
      </c>
      <c r="H974" s="18">
        <f>VLOOKUP($A974,'Medical Examinations'!$A$1:$J$2336,7,FALSE)</f>
        <v>0</v>
      </c>
      <c r="I974" s="18" t="str">
        <f>VLOOKUP($A974,'Medical Examinations'!$A$1:$J$2336,8,FALSE)</f>
        <v>No</v>
      </c>
      <c r="J974" s="18" t="str">
        <f>VLOOKUP($A974,'Medical Examinations'!$A$1:$J$2336,9,FALSE)</f>
        <v>Obesity</v>
      </c>
      <c r="K974" s="18" t="str">
        <f>VLOOKUP($A974,'Medical Examinations'!$A$1:$J$2336,10,FALSE)</f>
        <v>Diabetes</v>
      </c>
      <c r="L974" s="18" t="str">
        <f>VLOOKUP($A974,'Hospitalisation Details'!$A$2:$K$2338,10,FALSE)</f>
        <v>19-Dec-1967</v>
      </c>
      <c r="M974" s="40">
        <f>VLOOKUP($A974,'Hospitalisation Details'!$A$2:$K$2338,6,FALSE)</f>
        <v>11394.07</v>
      </c>
      <c r="N974" s="18" t="str">
        <f>VLOOKUP($A974,'Hospitalisation Details'!$A$2:$K$2338,7,FALSE)</f>
        <v>tier - 3</v>
      </c>
      <c r="O974" s="18" t="str">
        <f>VLOOKUP($A974,'Hospitalisation Details'!$A$2:$K$2338,8,FALSE)</f>
        <v>tier - 1</v>
      </c>
      <c r="P974" s="18" t="str">
        <f>VLOOKUP($A974,'Hospitalisation Details'!$A$2:$K$2338,9,FALSE)</f>
        <v>R1018</v>
      </c>
      <c r="Q974" s="43">
        <f>VLOOKUP($A974,'Hospitalisation Details'!$A$2:$K$2338,11,FALSE)</f>
        <v>55</v>
      </c>
    </row>
    <row r="975" spans="1:17" ht="15.75">
      <c r="A975" s="42" t="s">
        <v>1396</v>
      </c>
      <c r="B975" s="6" t="s">
        <v>3100</v>
      </c>
      <c r="C975" s="18">
        <f>VLOOKUP($A975,'Medical Examinations'!$A$1:$J$2336,2,FALSE)</f>
        <v>49.84</v>
      </c>
      <c r="D975" s="18">
        <f>VLOOKUP($A975,'Medical Examinations'!$A$1:$J$2336,3,FALSE)</f>
        <v>5.0999999999999996</v>
      </c>
      <c r="E975" s="18" t="str">
        <f>VLOOKUP($A975,'Medical Examinations'!$A$1:$J$2336,4,FALSE)</f>
        <v>Yes</v>
      </c>
      <c r="F975" s="18" t="str">
        <f>VLOOKUP($A975,'Medical Examinations'!$A$1:$J$2336,5,FALSE)</f>
        <v>No</v>
      </c>
      <c r="G975" s="18" t="str">
        <f>VLOOKUP($A975,'Medical Examinations'!$A$1:$J$2336,6,FALSE)</f>
        <v>Yes</v>
      </c>
      <c r="H975" s="18">
        <f>VLOOKUP($A975,'Medical Examinations'!$A$1:$J$2336,7,FALSE)</f>
        <v>1</v>
      </c>
      <c r="I975" s="18" t="str">
        <f>VLOOKUP($A975,'Medical Examinations'!$A$1:$J$2336,8,FALSE)</f>
        <v>No</v>
      </c>
      <c r="J975" s="18" t="str">
        <f>VLOOKUP($A975,'Medical Examinations'!$A$1:$J$2336,9,FALSE)</f>
        <v>Obesity</v>
      </c>
      <c r="K975" s="18" t="str">
        <f>VLOOKUP($A975,'Medical Examinations'!$A$1:$J$2336,10,FALSE)</f>
        <v>Normal</v>
      </c>
      <c r="L975" s="18" t="str">
        <f>VLOOKUP($A975,'Hospitalisation Details'!$A$2:$K$2338,10,FALSE)</f>
        <v>28-Jul-1997</v>
      </c>
      <c r="M975" s="40">
        <f>VLOOKUP($A975,'Hospitalisation Details'!$A$2:$K$2338,6,FALSE)</f>
        <v>11388.27</v>
      </c>
      <c r="N975" s="18" t="str">
        <f>VLOOKUP($A975,'Hospitalisation Details'!$A$2:$K$2338,7,FALSE)</f>
        <v>tier - 3</v>
      </c>
      <c r="O975" s="18" t="str">
        <f>VLOOKUP($A975,'Hospitalisation Details'!$A$2:$K$2338,8,FALSE)</f>
        <v>tier - 2</v>
      </c>
      <c r="P975" s="18" t="str">
        <f>VLOOKUP($A975,'Hospitalisation Details'!$A$2:$K$2338,9,FALSE)</f>
        <v>R1026</v>
      </c>
      <c r="Q975" s="43">
        <f>VLOOKUP($A975,'Hospitalisation Details'!$A$2:$K$2338,11,FALSE)</f>
        <v>25</v>
      </c>
    </row>
    <row r="976" spans="1:17" ht="15.75">
      <c r="A976" s="41" t="s">
        <v>1395</v>
      </c>
      <c r="B976" s="39" t="s">
        <v>3284</v>
      </c>
      <c r="C976" s="18">
        <f>VLOOKUP($A976,'Medical Examinations'!$A$1:$J$2336,2,FALSE)</f>
        <v>49.06</v>
      </c>
      <c r="D976" s="18">
        <f>VLOOKUP($A976,'Medical Examinations'!$A$1:$J$2336,3,FALSE)</f>
        <v>5.43</v>
      </c>
      <c r="E976" s="18" t="str">
        <f>VLOOKUP($A976,'Medical Examinations'!$A$1:$J$2336,4,FALSE)</f>
        <v>Yes</v>
      </c>
      <c r="F976" s="18" t="str">
        <f>VLOOKUP($A976,'Medical Examinations'!$A$1:$J$2336,5,FALSE)</f>
        <v>No</v>
      </c>
      <c r="G976" s="18" t="str">
        <f>VLOOKUP($A976,'Medical Examinations'!$A$1:$J$2336,6,FALSE)</f>
        <v>No</v>
      </c>
      <c r="H976" s="18">
        <f>VLOOKUP($A976,'Medical Examinations'!$A$1:$J$2336,7,FALSE)</f>
        <v>1</v>
      </c>
      <c r="I976" s="18" t="str">
        <f>VLOOKUP($A976,'Medical Examinations'!$A$1:$J$2336,8,FALSE)</f>
        <v>No</v>
      </c>
      <c r="J976" s="18" t="str">
        <f>VLOOKUP($A976,'Medical Examinations'!$A$1:$J$2336,9,FALSE)</f>
        <v>Obesity</v>
      </c>
      <c r="K976" s="18" t="str">
        <f>VLOOKUP($A976,'Medical Examinations'!$A$1:$J$2336,10,FALSE)</f>
        <v>Normal</v>
      </c>
      <c r="L976" s="18" t="str">
        <f>VLOOKUP($A976,'Hospitalisation Details'!$A$2:$K$2338,10,FALSE)</f>
        <v>13-Jun-1964</v>
      </c>
      <c r="M976" s="40">
        <f>VLOOKUP($A976,'Hospitalisation Details'!$A$2:$K$2338,6,FALSE)</f>
        <v>11381.33</v>
      </c>
      <c r="N976" s="18" t="str">
        <f>VLOOKUP($A976,'Hospitalisation Details'!$A$2:$K$2338,7,FALSE)</f>
        <v>tier - 3</v>
      </c>
      <c r="O976" s="18" t="str">
        <f>VLOOKUP($A976,'Hospitalisation Details'!$A$2:$K$2338,8,FALSE)</f>
        <v>tier - 2</v>
      </c>
      <c r="P976" s="18" t="str">
        <f>VLOOKUP($A976,'Hospitalisation Details'!$A$2:$K$2338,9,FALSE)</f>
        <v>R1013</v>
      </c>
      <c r="Q976" s="43">
        <f>VLOOKUP($A976,'Hospitalisation Details'!$A$2:$K$2338,11,FALSE)</f>
        <v>58</v>
      </c>
    </row>
    <row r="977" spans="1:17" ht="15.75">
      <c r="A977" s="42" t="s">
        <v>1394</v>
      </c>
      <c r="B977" s="6" t="s">
        <v>3285</v>
      </c>
      <c r="C977" s="18">
        <f>VLOOKUP($A977,'Medical Examinations'!$A$1:$J$2336,2,FALSE)</f>
        <v>30.88</v>
      </c>
      <c r="D977" s="18">
        <f>VLOOKUP($A977,'Medical Examinations'!$A$1:$J$2336,3,FALSE)</f>
        <v>5.82</v>
      </c>
      <c r="E977" s="18" t="str">
        <f>VLOOKUP($A977,'Medical Examinations'!$A$1:$J$2336,4,FALSE)</f>
        <v>No</v>
      </c>
      <c r="F977" s="18" t="str">
        <f>VLOOKUP($A977,'Medical Examinations'!$A$1:$J$2336,5,FALSE)</f>
        <v>No</v>
      </c>
      <c r="G977" s="18" t="str">
        <f>VLOOKUP($A977,'Medical Examinations'!$A$1:$J$2336,6,FALSE)</f>
        <v>No</v>
      </c>
      <c r="H977" s="18">
        <f>VLOOKUP($A977,'Medical Examinations'!$A$1:$J$2336,7,FALSE)</f>
        <v>2</v>
      </c>
      <c r="I977" s="18" t="str">
        <f>VLOOKUP($A977,'Medical Examinations'!$A$1:$J$2336,8,FALSE)</f>
        <v>No</v>
      </c>
      <c r="J977" s="18" t="str">
        <f>VLOOKUP($A977,'Medical Examinations'!$A$1:$J$2336,9,FALSE)</f>
        <v>Obesity</v>
      </c>
      <c r="K977" s="18" t="str">
        <f>VLOOKUP($A977,'Medical Examinations'!$A$1:$J$2336,10,FALSE)</f>
        <v>Prediabetes</v>
      </c>
      <c r="L977" s="18" t="str">
        <f>VLOOKUP($A977,'Hospitalisation Details'!$A$2:$K$2338,10,FALSE)</f>
        <v>6-Dec-1972</v>
      </c>
      <c r="M977" s="40">
        <f>VLOOKUP($A977,'Hospitalisation Details'!$A$2:$K$2338,6,FALSE)</f>
        <v>11378.57</v>
      </c>
      <c r="N977" s="18" t="str">
        <f>VLOOKUP($A977,'Hospitalisation Details'!$A$2:$K$2338,7,FALSE)</f>
        <v>tier - 3</v>
      </c>
      <c r="O977" s="18" t="str">
        <f>VLOOKUP($A977,'Hospitalisation Details'!$A$2:$K$2338,8,FALSE)</f>
        <v>tier - 2</v>
      </c>
      <c r="P977" s="18" t="str">
        <f>VLOOKUP($A977,'Hospitalisation Details'!$A$2:$K$2338,9,FALSE)</f>
        <v>R1025</v>
      </c>
      <c r="Q977" s="43">
        <f>VLOOKUP($A977,'Hospitalisation Details'!$A$2:$K$2338,11,FALSE)</f>
        <v>50</v>
      </c>
    </row>
    <row r="978" spans="1:17" ht="15.75">
      <c r="A978" s="41" t="s">
        <v>1393</v>
      </c>
      <c r="B978" s="39" t="s">
        <v>2839</v>
      </c>
      <c r="C978" s="18">
        <f>VLOOKUP($A978,'Medical Examinations'!$A$1:$J$2336,2,FALSE)</f>
        <v>33.35</v>
      </c>
      <c r="D978" s="18">
        <f>VLOOKUP($A978,'Medical Examinations'!$A$1:$J$2336,3,FALSE)</f>
        <v>6.05</v>
      </c>
      <c r="E978" s="18" t="str">
        <f>VLOOKUP($A978,'Medical Examinations'!$A$1:$J$2336,4,FALSE)</f>
        <v>No</v>
      </c>
      <c r="F978" s="18" t="str">
        <f>VLOOKUP($A978,'Medical Examinations'!$A$1:$J$2336,5,FALSE)</f>
        <v>No</v>
      </c>
      <c r="G978" s="18" t="str">
        <f>VLOOKUP($A978,'Medical Examinations'!$A$1:$J$2336,6,FALSE)</f>
        <v>Yes</v>
      </c>
      <c r="H978" s="18">
        <f>VLOOKUP($A978,'Medical Examinations'!$A$1:$J$2336,7,FALSE)</f>
        <v>1</v>
      </c>
      <c r="I978" s="18" t="str">
        <f>VLOOKUP($A978,'Medical Examinations'!$A$1:$J$2336,8,FALSE)</f>
        <v>No</v>
      </c>
      <c r="J978" s="18" t="str">
        <f>VLOOKUP($A978,'Medical Examinations'!$A$1:$J$2336,9,FALSE)</f>
        <v>Obesity</v>
      </c>
      <c r="K978" s="18" t="str">
        <f>VLOOKUP($A978,'Medical Examinations'!$A$1:$J$2336,10,FALSE)</f>
        <v>Prediabetes</v>
      </c>
      <c r="L978" s="18" t="str">
        <f>VLOOKUP($A978,'Hospitalisation Details'!$A$2:$K$2338,10,FALSE)</f>
        <v>7-Jun-1979</v>
      </c>
      <c r="M978" s="40">
        <f>VLOOKUP($A978,'Hospitalisation Details'!$A$2:$K$2338,6,FALSE)</f>
        <v>11369.39</v>
      </c>
      <c r="N978" s="18" t="str">
        <f>VLOOKUP($A978,'Hospitalisation Details'!$A$2:$K$2338,7,FALSE)</f>
        <v>tier - 3</v>
      </c>
      <c r="O978" s="18" t="str">
        <f>VLOOKUP($A978,'Hospitalisation Details'!$A$2:$K$2338,8,FALSE)</f>
        <v>tier - 1</v>
      </c>
      <c r="P978" s="18" t="str">
        <f>VLOOKUP($A978,'Hospitalisation Details'!$A$2:$K$2338,9,FALSE)</f>
        <v>R1026</v>
      </c>
      <c r="Q978" s="43">
        <f>VLOOKUP($A978,'Hospitalisation Details'!$A$2:$K$2338,11,FALSE)</f>
        <v>44</v>
      </c>
    </row>
    <row r="979" spans="1:17" ht="15.75">
      <c r="A979" s="42" t="s">
        <v>1392</v>
      </c>
      <c r="B979" s="6" t="s">
        <v>3286</v>
      </c>
      <c r="C979" s="18">
        <f>VLOOKUP($A979,'Medical Examinations'!$A$1:$J$2336,2,FALSE)</f>
        <v>38</v>
      </c>
      <c r="D979" s="18">
        <f>VLOOKUP($A979,'Medical Examinations'!$A$1:$J$2336,3,FALSE)</f>
        <v>6.38</v>
      </c>
      <c r="E979" s="18" t="str">
        <f>VLOOKUP($A979,'Medical Examinations'!$A$1:$J$2336,4,FALSE)</f>
        <v>Yes</v>
      </c>
      <c r="F979" s="18" t="str">
        <f>VLOOKUP($A979,'Medical Examinations'!$A$1:$J$2336,5,FALSE)</f>
        <v>No</v>
      </c>
      <c r="G979" s="18" t="str">
        <f>VLOOKUP($A979,'Medical Examinations'!$A$1:$J$2336,6,FALSE)</f>
        <v>No</v>
      </c>
      <c r="H979" s="18">
        <f>VLOOKUP($A979,'Medical Examinations'!$A$1:$J$2336,7,FALSE)</f>
        <v>1</v>
      </c>
      <c r="I979" s="18" t="str">
        <f>VLOOKUP($A979,'Medical Examinations'!$A$1:$J$2336,8,FALSE)</f>
        <v>No</v>
      </c>
      <c r="J979" s="18" t="str">
        <f>VLOOKUP($A979,'Medical Examinations'!$A$1:$J$2336,9,FALSE)</f>
        <v>Obesity</v>
      </c>
      <c r="K979" s="18" t="str">
        <f>VLOOKUP($A979,'Medical Examinations'!$A$1:$J$2336,10,FALSE)</f>
        <v>Prediabetes</v>
      </c>
      <c r="L979" s="18" t="str">
        <f>VLOOKUP($A979,'Hospitalisation Details'!$A$2:$K$2338,10,FALSE)</f>
        <v>13-Dec-1964</v>
      </c>
      <c r="M979" s="40">
        <f>VLOOKUP($A979,'Hospitalisation Details'!$A$2:$K$2338,6,FALSE)</f>
        <v>11365.95</v>
      </c>
      <c r="N979" s="18" t="str">
        <f>VLOOKUP($A979,'Hospitalisation Details'!$A$2:$K$2338,7,FALSE)</f>
        <v>tier - 3</v>
      </c>
      <c r="O979" s="18" t="str">
        <f>VLOOKUP($A979,'Hospitalisation Details'!$A$2:$K$2338,8,FALSE)</f>
        <v>tier - 2</v>
      </c>
      <c r="P979" s="18" t="str">
        <f>VLOOKUP($A979,'Hospitalisation Details'!$A$2:$K$2338,9,FALSE)</f>
        <v>R1011</v>
      </c>
      <c r="Q979" s="43">
        <f>VLOOKUP($A979,'Hospitalisation Details'!$A$2:$K$2338,11,FALSE)</f>
        <v>58</v>
      </c>
    </row>
    <row r="980" spans="1:17" ht="15.75">
      <c r="A980" s="41" t="s">
        <v>1391</v>
      </c>
      <c r="B980" s="39" t="s">
        <v>3287</v>
      </c>
      <c r="C980" s="18">
        <f>VLOOKUP($A980,'Medical Examinations'!$A$1:$J$2336,2,FALSE)</f>
        <v>36.08</v>
      </c>
      <c r="D980" s="18">
        <f>VLOOKUP($A980,'Medical Examinations'!$A$1:$J$2336,3,FALSE)</f>
        <v>5.73</v>
      </c>
      <c r="E980" s="18" t="str">
        <f>VLOOKUP($A980,'Medical Examinations'!$A$1:$J$2336,4,FALSE)</f>
        <v>Yes</v>
      </c>
      <c r="F980" s="18" t="str">
        <f>VLOOKUP($A980,'Medical Examinations'!$A$1:$J$2336,5,FALSE)</f>
        <v>No</v>
      </c>
      <c r="G980" s="18" t="str">
        <f>VLOOKUP($A980,'Medical Examinations'!$A$1:$J$2336,6,FALSE)</f>
        <v>No</v>
      </c>
      <c r="H980" s="18">
        <f>VLOOKUP($A980,'Medical Examinations'!$A$1:$J$2336,7,FALSE)</f>
        <v>1</v>
      </c>
      <c r="I980" s="18" t="str">
        <f>VLOOKUP($A980,'Medical Examinations'!$A$1:$J$2336,8,FALSE)</f>
        <v>No</v>
      </c>
      <c r="J980" s="18" t="str">
        <f>VLOOKUP($A980,'Medical Examinations'!$A$1:$J$2336,9,FALSE)</f>
        <v>Obesity</v>
      </c>
      <c r="K980" s="18" t="str">
        <f>VLOOKUP($A980,'Medical Examinations'!$A$1:$J$2336,10,FALSE)</f>
        <v>Prediabetes</v>
      </c>
      <c r="L980" s="18" t="str">
        <f>VLOOKUP($A980,'Hospitalisation Details'!$A$2:$K$2338,10,FALSE)</f>
        <v>3-Jul-1964</v>
      </c>
      <c r="M980" s="40">
        <f>VLOOKUP($A980,'Hospitalisation Details'!$A$2:$K$2338,6,FALSE)</f>
        <v>11363.28</v>
      </c>
      <c r="N980" s="18" t="str">
        <f>VLOOKUP($A980,'Hospitalisation Details'!$A$2:$K$2338,7,FALSE)</f>
        <v>tier - 3</v>
      </c>
      <c r="O980" s="18" t="str">
        <f>VLOOKUP($A980,'Hospitalisation Details'!$A$2:$K$2338,8,FALSE)</f>
        <v>tier - 1</v>
      </c>
      <c r="P980" s="18" t="str">
        <f>VLOOKUP($A980,'Hospitalisation Details'!$A$2:$K$2338,9,FALSE)</f>
        <v>R1013</v>
      </c>
      <c r="Q980" s="43">
        <f>VLOOKUP($A980,'Hospitalisation Details'!$A$2:$K$2338,11,FALSE)</f>
        <v>58</v>
      </c>
    </row>
    <row r="981" spans="1:17" ht="15.75">
      <c r="A981" s="42" t="s">
        <v>1390</v>
      </c>
      <c r="B981" s="6" t="s">
        <v>3288</v>
      </c>
      <c r="C981" s="18">
        <f>VLOOKUP($A981,'Medical Examinations'!$A$1:$J$2336,2,FALSE)</f>
        <v>35.700000000000003</v>
      </c>
      <c r="D981" s="18">
        <f>VLOOKUP($A981,'Medical Examinations'!$A$1:$J$2336,3,FALSE)</f>
        <v>5.47</v>
      </c>
      <c r="E981" s="18" t="str">
        <f>VLOOKUP($A981,'Medical Examinations'!$A$1:$J$2336,4,FALSE)</f>
        <v>Yes</v>
      </c>
      <c r="F981" s="18" t="str">
        <f>VLOOKUP($A981,'Medical Examinations'!$A$1:$J$2336,5,FALSE)</f>
        <v>No</v>
      </c>
      <c r="G981" s="18" t="str">
        <f>VLOOKUP($A981,'Medical Examinations'!$A$1:$J$2336,6,FALSE)</f>
        <v>No</v>
      </c>
      <c r="H981" s="18">
        <f>VLOOKUP($A981,'Medical Examinations'!$A$1:$J$2336,7,FALSE)</f>
        <v>1</v>
      </c>
      <c r="I981" s="18" t="str">
        <f>VLOOKUP($A981,'Medical Examinations'!$A$1:$J$2336,8,FALSE)</f>
        <v>No</v>
      </c>
      <c r="J981" s="18" t="str">
        <f>VLOOKUP($A981,'Medical Examinations'!$A$1:$J$2336,9,FALSE)</f>
        <v>Obesity</v>
      </c>
      <c r="K981" s="18" t="str">
        <f>VLOOKUP($A981,'Medical Examinations'!$A$1:$J$2336,10,FALSE)</f>
        <v>Normal</v>
      </c>
      <c r="L981" s="18" t="str">
        <f>VLOOKUP($A981,'Hospitalisation Details'!$A$2:$K$2338,10,FALSE)</f>
        <v>4-Jul-1964</v>
      </c>
      <c r="M981" s="40">
        <f>VLOOKUP($A981,'Hospitalisation Details'!$A$2:$K$2338,6,FALSE)</f>
        <v>11362.76</v>
      </c>
      <c r="N981" s="18" t="str">
        <f>VLOOKUP($A981,'Hospitalisation Details'!$A$2:$K$2338,7,FALSE)</f>
        <v>tier - 3</v>
      </c>
      <c r="O981" s="18" t="str">
        <f>VLOOKUP($A981,'Hospitalisation Details'!$A$2:$K$2338,8,FALSE)</f>
        <v>tier - 1</v>
      </c>
      <c r="P981" s="18" t="str">
        <f>VLOOKUP($A981,'Hospitalisation Details'!$A$2:$K$2338,9,FALSE)</f>
        <v>R1011</v>
      </c>
      <c r="Q981" s="43">
        <f>VLOOKUP($A981,'Hospitalisation Details'!$A$2:$K$2338,11,FALSE)</f>
        <v>58</v>
      </c>
    </row>
    <row r="982" spans="1:17" ht="15.75">
      <c r="A982" s="41" t="s">
        <v>1389</v>
      </c>
      <c r="B982" s="39" t="s">
        <v>3289</v>
      </c>
      <c r="C982" s="18">
        <f>VLOOKUP($A982,'Medical Examinations'!$A$1:$J$2336,2,FALSE)</f>
        <v>34.01</v>
      </c>
      <c r="D982" s="18">
        <f>VLOOKUP($A982,'Medical Examinations'!$A$1:$J$2336,3,FALSE)</f>
        <v>11.3</v>
      </c>
      <c r="E982" s="18" t="str">
        <f>VLOOKUP($A982,'Medical Examinations'!$A$1:$J$2336,4,FALSE)</f>
        <v>No</v>
      </c>
      <c r="F982" s="18" t="str">
        <f>VLOOKUP($A982,'Medical Examinations'!$A$1:$J$2336,5,FALSE)</f>
        <v>No</v>
      </c>
      <c r="G982" s="18" t="str">
        <f>VLOOKUP($A982,'Medical Examinations'!$A$1:$J$2336,6,FALSE)</f>
        <v>No</v>
      </c>
      <c r="H982" s="18">
        <f>VLOOKUP($A982,'Medical Examinations'!$A$1:$J$2336,7,FALSE)</f>
        <v>0</v>
      </c>
      <c r="I982" s="18" t="str">
        <f>VLOOKUP($A982,'Medical Examinations'!$A$1:$J$2336,8,FALSE)</f>
        <v>No</v>
      </c>
      <c r="J982" s="18" t="str">
        <f>VLOOKUP($A982,'Medical Examinations'!$A$1:$J$2336,9,FALSE)</f>
        <v>Obesity</v>
      </c>
      <c r="K982" s="18" t="str">
        <f>VLOOKUP($A982,'Medical Examinations'!$A$1:$J$2336,10,FALSE)</f>
        <v>Diabetes</v>
      </c>
      <c r="L982" s="18" t="str">
        <f>VLOOKUP($A982,'Hospitalisation Details'!$A$2:$K$2338,10,FALSE)</f>
        <v>26-Sep-1965</v>
      </c>
      <c r="M982" s="40">
        <f>VLOOKUP($A982,'Hospitalisation Details'!$A$2:$K$2338,6,FALSE)</f>
        <v>11356.66</v>
      </c>
      <c r="N982" s="18" t="str">
        <f>VLOOKUP($A982,'Hospitalisation Details'!$A$2:$K$2338,7,FALSE)</f>
        <v>tier - 3</v>
      </c>
      <c r="O982" s="18" t="str">
        <f>VLOOKUP($A982,'Hospitalisation Details'!$A$2:$K$2338,8,FALSE)</f>
        <v>tier - 3</v>
      </c>
      <c r="P982" s="18" t="str">
        <f>VLOOKUP($A982,'Hospitalisation Details'!$A$2:$K$2338,9,FALSE)</f>
        <v>R1012</v>
      </c>
      <c r="Q982" s="43">
        <f>VLOOKUP($A982,'Hospitalisation Details'!$A$2:$K$2338,11,FALSE)</f>
        <v>57</v>
      </c>
    </row>
    <row r="983" spans="1:17" ht="15.75">
      <c r="A983" s="42" t="s">
        <v>1388</v>
      </c>
      <c r="B983" s="6" t="s">
        <v>3290</v>
      </c>
      <c r="C983" s="18">
        <f>VLOOKUP($A983,'Medical Examinations'!$A$1:$J$2336,2,FALSE)</f>
        <v>31.54</v>
      </c>
      <c r="D983" s="18">
        <f>VLOOKUP($A983,'Medical Examinations'!$A$1:$J$2336,3,FALSE)</f>
        <v>6.72</v>
      </c>
      <c r="E983" s="18" t="str">
        <f>VLOOKUP($A983,'Medical Examinations'!$A$1:$J$2336,4,FALSE)</f>
        <v>No</v>
      </c>
      <c r="F983" s="18" t="str">
        <f>VLOOKUP($A983,'Medical Examinations'!$A$1:$J$2336,5,FALSE)</f>
        <v>No</v>
      </c>
      <c r="G983" s="18" t="str">
        <f>VLOOKUP($A983,'Medical Examinations'!$A$1:$J$2336,6,FALSE)</f>
        <v>No</v>
      </c>
      <c r="H983" s="18">
        <f>VLOOKUP($A983,'Medical Examinations'!$A$1:$J$2336,7,FALSE)</f>
        <v>0</v>
      </c>
      <c r="I983" s="18" t="str">
        <f>VLOOKUP($A983,'Medical Examinations'!$A$1:$J$2336,8,FALSE)</f>
        <v>No</v>
      </c>
      <c r="J983" s="18" t="str">
        <f>VLOOKUP($A983,'Medical Examinations'!$A$1:$J$2336,9,FALSE)</f>
        <v>Obesity</v>
      </c>
      <c r="K983" s="18" t="str">
        <f>VLOOKUP($A983,'Medical Examinations'!$A$1:$J$2336,10,FALSE)</f>
        <v>Diabetes</v>
      </c>
      <c r="L983" s="18" t="str">
        <f>VLOOKUP($A983,'Hospitalisation Details'!$A$2:$K$2338,10,FALSE)</f>
        <v>29-Nov-1965</v>
      </c>
      <c r="M983" s="40">
        <f>VLOOKUP($A983,'Hospitalisation Details'!$A$2:$K$2338,6,FALSE)</f>
        <v>11353.23</v>
      </c>
      <c r="N983" s="18" t="str">
        <f>VLOOKUP($A983,'Hospitalisation Details'!$A$2:$K$2338,7,FALSE)</f>
        <v>tier - 3</v>
      </c>
      <c r="O983" s="18" t="str">
        <f>VLOOKUP($A983,'Hospitalisation Details'!$A$2:$K$2338,8,FALSE)</f>
        <v>tier - 1</v>
      </c>
      <c r="P983" s="18" t="str">
        <f>VLOOKUP($A983,'Hospitalisation Details'!$A$2:$K$2338,9,FALSE)</f>
        <v>R1012</v>
      </c>
      <c r="Q983" s="43">
        <f>VLOOKUP($A983,'Hospitalisation Details'!$A$2:$K$2338,11,FALSE)</f>
        <v>57</v>
      </c>
    </row>
    <row r="984" spans="1:17" ht="15.75">
      <c r="A984" s="41" t="s">
        <v>1387</v>
      </c>
      <c r="B984" s="39" t="s">
        <v>3291</v>
      </c>
      <c r="C984" s="18">
        <f>VLOOKUP($A984,'Medical Examinations'!$A$1:$J$2336,2,FALSE)</f>
        <v>23.3</v>
      </c>
      <c r="D984" s="18">
        <f>VLOOKUP($A984,'Medical Examinations'!$A$1:$J$2336,3,FALSE)</f>
        <v>5.36</v>
      </c>
      <c r="E984" s="18" t="str">
        <f>VLOOKUP($A984,'Medical Examinations'!$A$1:$J$2336,4,FALSE)</f>
        <v>Yes</v>
      </c>
      <c r="F984" s="18" t="str">
        <f>VLOOKUP($A984,'Medical Examinations'!$A$1:$J$2336,5,FALSE)</f>
        <v>No</v>
      </c>
      <c r="G984" s="18" t="str">
        <f>VLOOKUP($A984,'Medical Examinations'!$A$1:$J$2336,6,FALSE)</f>
        <v>No</v>
      </c>
      <c r="H984" s="18">
        <f>VLOOKUP($A984,'Medical Examinations'!$A$1:$J$2336,7,FALSE)</f>
        <v>1</v>
      </c>
      <c r="I984" s="18" t="str">
        <f>VLOOKUP($A984,'Medical Examinations'!$A$1:$J$2336,8,FALSE)</f>
        <v>No</v>
      </c>
      <c r="J984" s="18" t="str">
        <f>VLOOKUP($A984,'Medical Examinations'!$A$1:$J$2336,9,FALSE)</f>
        <v>Healthy Weight</v>
      </c>
      <c r="K984" s="18" t="str">
        <f>VLOOKUP($A984,'Medical Examinations'!$A$1:$J$2336,10,FALSE)</f>
        <v>Normal</v>
      </c>
      <c r="L984" s="18" t="str">
        <f>VLOOKUP($A984,'Hospitalisation Details'!$A$2:$K$2338,10,FALSE)</f>
        <v>12-Jul-1964</v>
      </c>
      <c r="M984" s="40">
        <f>VLOOKUP($A984,'Hospitalisation Details'!$A$2:$K$2338,6,FALSE)</f>
        <v>11345.52</v>
      </c>
      <c r="N984" s="18" t="str">
        <f>VLOOKUP($A984,'Hospitalisation Details'!$A$2:$K$2338,7,FALSE)</f>
        <v>tier - 3</v>
      </c>
      <c r="O984" s="18" t="str">
        <f>VLOOKUP($A984,'Hospitalisation Details'!$A$2:$K$2338,8,FALSE)</f>
        <v>tier - 3</v>
      </c>
      <c r="P984" s="18" t="str">
        <f>VLOOKUP($A984,'Hospitalisation Details'!$A$2:$K$2338,9,FALSE)</f>
        <v>R1011</v>
      </c>
      <c r="Q984" s="43">
        <f>VLOOKUP($A984,'Hospitalisation Details'!$A$2:$K$2338,11,FALSE)</f>
        <v>58</v>
      </c>
    </row>
    <row r="985" spans="1:17" ht="15.75">
      <c r="A985" s="42" t="s">
        <v>1386</v>
      </c>
      <c r="B985" s="6" t="s">
        <v>3292</v>
      </c>
      <c r="C985" s="18">
        <f>VLOOKUP($A985,'Medical Examinations'!$A$1:$J$2336,2,FALSE)</f>
        <v>27.75</v>
      </c>
      <c r="D985" s="18">
        <f>VLOOKUP($A985,'Medical Examinations'!$A$1:$J$2336,3,FALSE)</f>
        <v>9.8800000000000008</v>
      </c>
      <c r="E985" s="18" t="str">
        <f>VLOOKUP($A985,'Medical Examinations'!$A$1:$J$2336,4,FALSE)</f>
        <v>No</v>
      </c>
      <c r="F985" s="18" t="str">
        <f>VLOOKUP($A985,'Medical Examinations'!$A$1:$J$2336,5,FALSE)</f>
        <v>No</v>
      </c>
      <c r="G985" s="18" t="str">
        <f>VLOOKUP($A985,'Medical Examinations'!$A$1:$J$2336,6,FALSE)</f>
        <v>No</v>
      </c>
      <c r="H985" s="18">
        <f>VLOOKUP($A985,'Medical Examinations'!$A$1:$J$2336,7,FALSE)</f>
        <v>0</v>
      </c>
      <c r="I985" s="18" t="str">
        <f>VLOOKUP($A985,'Medical Examinations'!$A$1:$J$2336,8,FALSE)</f>
        <v>No</v>
      </c>
      <c r="J985" s="18" t="str">
        <f>VLOOKUP($A985,'Medical Examinations'!$A$1:$J$2336,9,FALSE)</f>
        <v>OverWeight</v>
      </c>
      <c r="K985" s="18" t="str">
        <f>VLOOKUP($A985,'Medical Examinations'!$A$1:$J$2336,10,FALSE)</f>
        <v>Diabetes</v>
      </c>
      <c r="L985" s="18" t="str">
        <f>VLOOKUP($A985,'Hospitalisation Details'!$A$2:$K$2338,10,FALSE)</f>
        <v>2-Nov-1968</v>
      </c>
      <c r="M985" s="40">
        <f>VLOOKUP($A985,'Hospitalisation Details'!$A$2:$K$2338,6,FALSE)</f>
        <v>11344.32</v>
      </c>
      <c r="N985" s="18" t="str">
        <f>VLOOKUP($A985,'Hospitalisation Details'!$A$2:$K$2338,7,FALSE)</f>
        <v>tier - 3</v>
      </c>
      <c r="O985" s="18" t="str">
        <f>VLOOKUP($A985,'Hospitalisation Details'!$A$2:$K$2338,8,FALSE)</f>
        <v>tier - 2</v>
      </c>
      <c r="P985" s="18" t="str">
        <f>VLOOKUP($A985,'Hospitalisation Details'!$A$2:$K$2338,9,FALSE)</f>
        <v>R1025</v>
      </c>
      <c r="Q985" s="43">
        <f>VLOOKUP($A985,'Hospitalisation Details'!$A$2:$K$2338,11,FALSE)</f>
        <v>54</v>
      </c>
    </row>
    <row r="986" spans="1:17" ht="15.75">
      <c r="A986" s="41" t="s">
        <v>1385</v>
      </c>
      <c r="B986" s="39" t="s">
        <v>3293</v>
      </c>
      <c r="C986" s="18">
        <f>VLOOKUP($A986,'Medical Examinations'!$A$1:$J$2336,2,FALSE)</f>
        <v>42.46</v>
      </c>
      <c r="D986" s="18">
        <f>VLOOKUP($A986,'Medical Examinations'!$A$1:$J$2336,3,FALSE)</f>
        <v>4.1100000000000003</v>
      </c>
      <c r="E986" s="18" t="str">
        <f>VLOOKUP($A986,'Medical Examinations'!$A$1:$J$2336,4,FALSE)</f>
        <v>No</v>
      </c>
      <c r="F986" s="18" t="str">
        <f>VLOOKUP($A986,'Medical Examinations'!$A$1:$J$2336,5,FALSE)</f>
        <v>No</v>
      </c>
      <c r="G986" s="18" t="str">
        <f>VLOOKUP($A986,'Medical Examinations'!$A$1:$J$2336,6,FALSE)</f>
        <v>No</v>
      </c>
      <c r="H986" s="18">
        <f>VLOOKUP($A986,'Medical Examinations'!$A$1:$J$2336,7,FALSE)</f>
        <v>0</v>
      </c>
      <c r="I986" s="18" t="str">
        <f>VLOOKUP($A986,'Medical Examinations'!$A$1:$J$2336,8,FALSE)</f>
        <v>No</v>
      </c>
      <c r="J986" s="18" t="str">
        <f>VLOOKUP($A986,'Medical Examinations'!$A$1:$J$2336,9,FALSE)</f>
        <v>Obesity</v>
      </c>
      <c r="K986" s="18" t="str">
        <f>VLOOKUP($A986,'Medical Examinations'!$A$1:$J$2336,10,FALSE)</f>
        <v>Normal</v>
      </c>
      <c r="L986" s="18" t="str">
        <f>VLOOKUP($A986,'Hospitalisation Details'!$A$2:$K$2338,10,FALSE)</f>
        <v>19-Aug-1989</v>
      </c>
      <c r="M986" s="40">
        <f>VLOOKUP($A986,'Hospitalisation Details'!$A$2:$K$2338,6,FALSE)</f>
        <v>11326.71</v>
      </c>
      <c r="N986" s="18" t="str">
        <f>VLOOKUP($A986,'Hospitalisation Details'!$A$2:$K$2338,7,FALSE)</f>
        <v>tier - 3</v>
      </c>
      <c r="O986" s="18" t="str">
        <f>VLOOKUP($A986,'Hospitalisation Details'!$A$2:$K$2338,8,FALSE)</f>
        <v>tier - 3</v>
      </c>
      <c r="P986" s="18" t="str">
        <f>VLOOKUP($A986,'Hospitalisation Details'!$A$2:$K$2338,9,FALSE)</f>
        <v>R1013</v>
      </c>
      <c r="Q986" s="43">
        <f>VLOOKUP($A986,'Hospitalisation Details'!$A$2:$K$2338,11,FALSE)</f>
        <v>33</v>
      </c>
    </row>
    <row r="987" spans="1:17" ht="15.75">
      <c r="A987" s="42" t="s">
        <v>1384</v>
      </c>
      <c r="B987" s="6" t="s">
        <v>3294</v>
      </c>
      <c r="C987" s="18">
        <f>VLOOKUP($A987,'Medical Examinations'!$A$1:$J$2336,2,FALSE)</f>
        <v>54.47</v>
      </c>
      <c r="D987" s="18">
        <f>VLOOKUP($A987,'Medical Examinations'!$A$1:$J$2336,3,FALSE)</f>
        <v>7.48</v>
      </c>
      <c r="E987" s="18" t="str">
        <f>VLOOKUP($A987,'Medical Examinations'!$A$1:$J$2336,4,FALSE)</f>
        <v>No</v>
      </c>
      <c r="F987" s="18" t="str">
        <f>VLOOKUP($A987,'Medical Examinations'!$A$1:$J$2336,5,FALSE)</f>
        <v>No</v>
      </c>
      <c r="G987" s="18" t="str">
        <f>VLOOKUP($A987,'Medical Examinations'!$A$1:$J$2336,6,FALSE)</f>
        <v>No</v>
      </c>
      <c r="H987" s="18">
        <f>VLOOKUP($A987,'Medical Examinations'!$A$1:$J$2336,7,FALSE)</f>
        <v>0</v>
      </c>
      <c r="I987" s="18" t="str">
        <f>VLOOKUP($A987,'Medical Examinations'!$A$1:$J$2336,8,FALSE)</f>
        <v>No</v>
      </c>
      <c r="J987" s="18" t="str">
        <f>VLOOKUP($A987,'Medical Examinations'!$A$1:$J$2336,9,FALSE)</f>
        <v>Obesity</v>
      </c>
      <c r="K987" s="18" t="str">
        <f>VLOOKUP($A987,'Medical Examinations'!$A$1:$J$2336,10,FALSE)</f>
        <v>Diabetes</v>
      </c>
      <c r="L987" s="18" t="str">
        <f>VLOOKUP($A987,'Hospitalisation Details'!$A$2:$K$2338,10,FALSE)</f>
        <v>20-Sep-2002</v>
      </c>
      <c r="M987" s="40">
        <f>VLOOKUP($A987,'Hospitalisation Details'!$A$2:$K$2338,6,FALSE)</f>
        <v>11321.49</v>
      </c>
      <c r="N987" s="18" t="str">
        <f>VLOOKUP($A987,'Hospitalisation Details'!$A$2:$K$2338,7,FALSE)</f>
        <v>tier - 3</v>
      </c>
      <c r="O987" s="18" t="str">
        <f>VLOOKUP($A987,'Hospitalisation Details'!$A$2:$K$2338,8,FALSE)</f>
        <v>tier - 3</v>
      </c>
      <c r="P987" s="18" t="str">
        <f>VLOOKUP($A987,'Hospitalisation Details'!$A$2:$K$2338,9,FALSE)</f>
        <v>R1012</v>
      </c>
      <c r="Q987" s="43">
        <f>VLOOKUP($A987,'Hospitalisation Details'!$A$2:$K$2338,11,FALSE)</f>
        <v>20</v>
      </c>
    </row>
    <row r="988" spans="1:17" ht="15.75">
      <c r="A988" s="41" t="s">
        <v>1383</v>
      </c>
      <c r="B988" s="39" t="s">
        <v>2525</v>
      </c>
      <c r="C988" s="18">
        <f>VLOOKUP($A988,'Medical Examinations'!$A$1:$J$2336,2,FALSE)</f>
        <v>24.93</v>
      </c>
      <c r="D988" s="18">
        <f>VLOOKUP($A988,'Medical Examinations'!$A$1:$J$2336,3,FALSE)</f>
        <v>9.18</v>
      </c>
      <c r="E988" s="18" t="str">
        <f>VLOOKUP($A988,'Medical Examinations'!$A$1:$J$2336,4,FALSE)</f>
        <v>Yes</v>
      </c>
      <c r="F988" s="18" t="str">
        <f>VLOOKUP($A988,'Medical Examinations'!$A$1:$J$2336,5,FALSE)</f>
        <v>No</v>
      </c>
      <c r="G988" s="18" t="str">
        <f>VLOOKUP($A988,'Medical Examinations'!$A$1:$J$2336,6,FALSE)</f>
        <v>Yes</v>
      </c>
      <c r="H988" s="18">
        <f>VLOOKUP($A988,'Medical Examinations'!$A$1:$J$2336,7,FALSE)</f>
        <v>1</v>
      </c>
      <c r="I988" s="18" t="str">
        <f>VLOOKUP($A988,'Medical Examinations'!$A$1:$J$2336,8,FALSE)</f>
        <v>No</v>
      </c>
      <c r="J988" s="18" t="str">
        <f>VLOOKUP($A988,'Medical Examinations'!$A$1:$J$2336,9,FALSE)</f>
        <v>Healthy Weight</v>
      </c>
      <c r="K988" s="18" t="str">
        <f>VLOOKUP($A988,'Medical Examinations'!$A$1:$J$2336,10,FALSE)</f>
        <v>Diabetes</v>
      </c>
      <c r="L988" s="18" t="str">
        <f>VLOOKUP($A988,'Hospitalisation Details'!$A$2:$K$2338,10,FALSE)</f>
        <v>11-Jul-1963</v>
      </c>
      <c r="M988" s="40">
        <f>VLOOKUP($A988,'Hospitalisation Details'!$A$2:$K$2338,6,FALSE)</f>
        <v>11319.12</v>
      </c>
      <c r="N988" s="18" t="str">
        <f>VLOOKUP($A988,'Hospitalisation Details'!$A$2:$K$2338,7,FALSE)</f>
        <v>tier - 3</v>
      </c>
      <c r="O988" s="18" t="str">
        <f>VLOOKUP($A988,'Hospitalisation Details'!$A$2:$K$2338,8,FALSE)</f>
        <v>tier - 1</v>
      </c>
      <c r="P988" s="18" t="str">
        <f>VLOOKUP($A988,'Hospitalisation Details'!$A$2:$K$2338,9,FALSE)</f>
        <v>R1012</v>
      </c>
      <c r="Q988" s="43">
        <f>VLOOKUP($A988,'Hospitalisation Details'!$A$2:$K$2338,11,FALSE)</f>
        <v>59</v>
      </c>
    </row>
    <row r="989" spans="1:17" ht="15.75">
      <c r="A989" s="42" t="s">
        <v>1382</v>
      </c>
      <c r="B989" s="6" t="s">
        <v>3295</v>
      </c>
      <c r="C989" s="18">
        <f>VLOOKUP($A989,'Medical Examinations'!$A$1:$J$2336,2,FALSE)</f>
        <v>48.12</v>
      </c>
      <c r="D989" s="18">
        <f>VLOOKUP($A989,'Medical Examinations'!$A$1:$J$2336,3,FALSE)</f>
        <v>4.51</v>
      </c>
      <c r="E989" s="18" t="str">
        <f>VLOOKUP($A989,'Medical Examinations'!$A$1:$J$2336,4,FALSE)</f>
        <v>Yes</v>
      </c>
      <c r="F989" s="18" t="str">
        <f>VLOOKUP($A989,'Medical Examinations'!$A$1:$J$2336,5,FALSE)</f>
        <v>No</v>
      </c>
      <c r="G989" s="18" t="str">
        <f>VLOOKUP($A989,'Medical Examinations'!$A$1:$J$2336,6,FALSE)</f>
        <v>No</v>
      </c>
      <c r="H989" s="18">
        <f>VLOOKUP($A989,'Medical Examinations'!$A$1:$J$2336,7,FALSE)</f>
        <v>1</v>
      </c>
      <c r="I989" s="18" t="str">
        <f>VLOOKUP($A989,'Medical Examinations'!$A$1:$J$2336,8,FALSE)</f>
        <v>No</v>
      </c>
      <c r="J989" s="18" t="str">
        <f>VLOOKUP($A989,'Medical Examinations'!$A$1:$J$2336,9,FALSE)</f>
        <v>Obesity</v>
      </c>
      <c r="K989" s="18" t="str">
        <f>VLOOKUP($A989,'Medical Examinations'!$A$1:$J$2336,10,FALSE)</f>
        <v>Normal</v>
      </c>
      <c r="L989" s="18" t="str">
        <f>VLOOKUP($A989,'Hospitalisation Details'!$A$2:$K$2338,10,FALSE)</f>
        <v>10-Dec-1995</v>
      </c>
      <c r="M989" s="40">
        <f>VLOOKUP($A989,'Hospitalisation Details'!$A$2:$K$2338,6,FALSE)</f>
        <v>11318.57</v>
      </c>
      <c r="N989" s="18" t="str">
        <f>VLOOKUP($A989,'Hospitalisation Details'!$A$2:$K$2338,7,FALSE)</f>
        <v>tier - 3</v>
      </c>
      <c r="O989" s="18" t="str">
        <f>VLOOKUP($A989,'Hospitalisation Details'!$A$2:$K$2338,8,FALSE)</f>
        <v>tier - 2</v>
      </c>
      <c r="P989" s="18" t="str">
        <f>VLOOKUP($A989,'Hospitalisation Details'!$A$2:$K$2338,9,FALSE)</f>
        <v>R1026</v>
      </c>
      <c r="Q989" s="43">
        <f>VLOOKUP($A989,'Hospitalisation Details'!$A$2:$K$2338,11,FALSE)</f>
        <v>27</v>
      </c>
    </row>
    <row r="990" spans="1:17" ht="15.75">
      <c r="A990" s="41" t="s">
        <v>1381</v>
      </c>
      <c r="B990" s="39" t="s">
        <v>3296</v>
      </c>
      <c r="C990" s="18">
        <f>VLOOKUP($A990,'Medical Examinations'!$A$1:$J$2336,2,FALSE)</f>
        <v>24.91</v>
      </c>
      <c r="D990" s="18">
        <f>VLOOKUP($A990,'Medical Examinations'!$A$1:$J$2336,3,FALSE)</f>
        <v>7.33</v>
      </c>
      <c r="E990" s="18" t="str">
        <f>VLOOKUP($A990,'Medical Examinations'!$A$1:$J$2336,4,FALSE)</f>
        <v>Yes</v>
      </c>
      <c r="F990" s="18" t="str">
        <f>VLOOKUP($A990,'Medical Examinations'!$A$1:$J$2336,5,FALSE)</f>
        <v>No</v>
      </c>
      <c r="G990" s="18" t="str">
        <f>VLOOKUP($A990,'Medical Examinations'!$A$1:$J$2336,6,FALSE)</f>
        <v>Yes</v>
      </c>
      <c r="H990" s="18">
        <f>VLOOKUP($A990,'Medical Examinations'!$A$1:$J$2336,7,FALSE)</f>
        <v>1</v>
      </c>
      <c r="I990" s="18" t="str">
        <f>VLOOKUP($A990,'Medical Examinations'!$A$1:$J$2336,8,FALSE)</f>
        <v>No</v>
      </c>
      <c r="J990" s="18" t="str">
        <f>VLOOKUP($A990,'Medical Examinations'!$A$1:$J$2336,9,FALSE)</f>
        <v>Healthy Weight</v>
      </c>
      <c r="K990" s="18" t="str">
        <f>VLOOKUP($A990,'Medical Examinations'!$A$1:$J$2336,10,FALSE)</f>
        <v>Diabetes</v>
      </c>
      <c r="L990" s="18" t="str">
        <f>VLOOKUP($A990,'Hospitalisation Details'!$A$2:$K$2338,10,FALSE)</f>
        <v>22-Nov-1963</v>
      </c>
      <c r="M990" s="40">
        <f>VLOOKUP($A990,'Hospitalisation Details'!$A$2:$K$2338,6,FALSE)</f>
        <v>11312.33</v>
      </c>
      <c r="N990" s="18" t="str">
        <f>VLOOKUP($A990,'Hospitalisation Details'!$A$2:$K$2338,7,FALSE)</f>
        <v>tier - 3</v>
      </c>
      <c r="O990" s="18" t="str">
        <f>VLOOKUP($A990,'Hospitalisation Details'!$A$2:$K$2338,8,FALSE)</f>
        <v>tier - 3</v>
      </c>
      <c r="P990" s="18" t="str">
        <f>VLOOKUP($A990,'Hospitalisation Details'!$A$2:$K$2338,9,FALSE)</f>
        <v>R1012</v>
      </c>
      <c r="Q990" s="43">
        <f>VLOOKUP($A990,'Hospitalisation Details'!$A$2:$K$2338,11,FALSE)</f>
        <v>59</v>
      </c>
    </row>
    <row r="991" spans="1:17" ht="15.75">
      <c r="A991" s="42" t="s">
        <v>1380</v>
      </c>
      <c r="B991" s="6" t="s">
        <v>3297</v>
      </c>
      <c r="C991" s="18">
        <f>VLOOKUP($A991,'Medical Examinations'!$A$1:$J$2336,2,FALSE)</f>
        <v>27.645</v>
      </c>
      <c r="D991" s="18">
        <f>VLOOKUP($A991,'Medical Examinations'!$A$1:$J$2336,3,FALSE)</f>
        <v>10.56</v>
      </c>
      <c r="E991" s="18" t="str">
        <f>VLOOKUP($A991,'Medical Examinations'!$A$1:$J$2336,4,FALSE)</f>
        <v>No</v>
      </c>
      <c r="F991" s="18" t="str">
        <f>VLOOKUP($A991,'Medical Examinations'!$A$1:$J$2336,5,FALSE)</f>
        <v>No</v>
      </c>
      <c r="G991" s="18" t="str">
        <f>VLOOKUP($A991,'Medical Examinations'!$A$1:$J$2336,6,FALSE)</f>
        <v>No</v>
      </c>
      <c r="H991" s="18">
        <f>VLOOKUP($A991,'Medical Examinations'!$A$1:$J$2336,7,FALSE)</f>
        <v>0</v>
      </c>
      <c r="I991" s="18" t="str">
        <f>VLOOKUP($A991,'Medical Examinations'!$A$1:$J$2336,8,FALSE)</f>
        <v>No</v>
      </c>
      <c r="J991" s="18" t="str">
        <f>VLOOKUP($A991,'Medical Examinations'!$A$1:$J$2336,9,FALSE)</f>
        <v>OverWeight</v>
      </c>
      <c r="K991" s="18" t="str">
        <f>VLOOKUP($A991,'Medical Examinations'!$A$1:$J$2336,10,FALSE)</f>
        <v>Diabetes</v>
      </c>
      <c r="L991" s="18" t="str">
        <f>VLOOKUP($A991,'Hospitalisation Details'!$A$2:$K$2338,10,FALSE)</f>
        <v>6-Oct-1968</v>
      </c>
      <c r="M991" s="40">
        <f>VLOOKUP($A991,'Hospitalisation Details'!$A$2:$K$2338,6,FALSE)</f>
        <v>11305.93</v>
      </c>
      <c r="N991" s="18" t="str">
        <f>VLOOKUP($A991,'Hospitalisation Details'!$A$2:$K$2338,7,FALSE)</f>
        <v>tier - 3</v>
      </c>
      <c r="O991" s="18" t="str">
        <f>VLOOKUP($A991,'Hospitalisation Details'!$A$2:$K$2338,8,FALSE)</f>
        <v>tier - 1</v>
      </c>
      <c r="P991" s="18" t="str">
        <f>VLOOKUP($A991,'Hospitalisation Details'!$A$2:$K$2338,9,FALSE)</f>
        <v>R1012</v>
      </c>
      <c r="Q991" s="43">
        <f>VLOOKUP($A991,'Hospitalisation Details'!$A$2:$K$2338,11,FALSE)</f>
        <v>54</v>
      </c>
    </row>
    <row r="992" spans="1:17" ht="15.75">
      <c r="A992" s="41" t="s">
        <v>1379</v>
      </c>
      <c r="B992" s="39" t="s">
        <v>3298</v>
      </c>
      <c r="C992" s="18">
        <f>VLOOKUP($A992,'Medical Examinations'!$A$1:$J$2336,2,FALSE)</f>
        <v>33.700000000000003</v>
      </c>
      <c r="D992" s="18">
        <f>VLOOKUP($A992,'Medical Examinations'!$A$1:$J$2336,3,FALSE)</f>
        <v>4.01</v>
      </c>
      <c r="E992" s="18" t="str">
        <f>VLOOKUP($A992,'Medical Examinations'!$A$1:$J$2336,4,FALSE)</f>
        <v>No</v>
      </c>
      <c r="F992" s="18" t="str">
        <f>VLOOKUP($A992,'Medical Examinations'!$A$1:$J$2336,5,FALSE)</f>
        <v>No</v>
      </c>
      <c r="G992" s="18" t="str">
        <f>VLOOKUP($A992,'Medical Examinations'!$A$1:$J$2336,6,FALSE)</f>
        <v>No</v>
      </c>
      <c r="H992" s="18">
        <f>VLOOKUP($A992,'Medical Examinations'!$A$1:$J$2336,7,FALSE)</f>
        <v>2</v>
      </c>
      <c r="I992" s="18" t="str">
        <f>VLOOKUP($A992,'Medical Examinations'!$A$1:$J$2336,8,FALSE)</f>
        <v>No</v>
      </c>
      <c r="J992" s="18" t="str">
        <f>VLOOKUP($A992,'Medical Examinations'!$A$1:$J$2336,9,FALSE)</f>
        <v>Obesity</v>
      </c>
      <c r="K992" s="18" t="str">
        <f>VLOOKUP($A992,'Medical Examinations'!$A$1:$J$2336,10,FALSE)</f>
        <v>Normal</v>
      </c>
      <c r="L992" s="18" t="str">
        <f>VLOOKUP($A992,'Hospitalisation Details'!$A$2:$K$2338,10,FALSE)</f>
        <v>25-Sep-1972</v>
      </c>
      <c r="M992" s="40">
        <f>VLOOKUP($A992,'Hospitalisation Details'!$A$2:$K$2338,6,FALSE)</f>
        <v>11299.34</v>
      </c>
      <c r="N992" s="18" t="str">
        <f>VLOOKUP($A992,'Hospitalisation Details'!$A$2:$K$2338,7,FALSE)</f>
        <v>tier - 3</v>
      </c>
      <c r="O992" s="18" t="str">
        <f>VLOOKUP($A992,'Hospitalisation Details'!$A$2:$K$2338,8,FALSE)</f>
        <v>tier - 2</v>
      </c>
      <c r="P992" s="18" t="str">
        <f>VLOOKUP($A992,'Hospitalisation Details'!$A$2:$K$2338,9,FALSE)</f>
        <v>R1011</v>
      </c>
      <c r="Q992" s="43">
        <f>VLOOKUP($A992,'Hospitalisation Details'!$A$2:$K$2338,11,FALSE)</f>
        <v>50</v>
      </c>
    </row>
    <row r="993" spans="1:17" ht="15.75">
      <c r="A993" s="42" t="s">
        <v>1378</v>
      </c>
      <c r="B993" s="6" t="s">
        <v>2471</v>
      </c>
      <c r="C993" s="18">
        <f>VLOOKUP($A993,'Medical Examinations'!$A$1:$J$2336,2,FALSE)</f>
        <v>38.93</v>
      </c>
      <c r="D993" s="18">
        <f>VLOOKUP($A993,'Medical Examinations'!$A$1:$J$2336,3,FALSE)</f>
        <v>5.64</v>
      </c>
      <c r="E993" s="18" t="str">
        <f>VLOOKUP($A993,'Medical Examinations'!$A$1:$J$2336,4,FALSE)</f>
        <v>Yes</v>
      </c>
      <c r="F993" s="18" t="str">
        <f>VLOOKUP($A993,'Medical Examinations'!$A$1:$J$2336,5,FALSE)</f>
        <v>No</v>
      </c>
      <c r="G993" s="18" t="str">
        <f>VLOOKUP($A993,'Medical Examinations'!$A$1:$J$2336,6,FALSE)</f>
        <v>No</v>
      </c>
      <c r="H993" s="18">
        <f>VLOOKUP($A993,'Medical Examinations'!$A$1:$J$2336,7,FALSE)</f>
        <v>1</v>
      </c>
      <c r="I993" s="18" t="str">
        <f>VLOOKUP($A993,'Medical Examinations'!$A$1:$J$2336,8,FALSE)</f>
        <v>No</v>
      </c>
      <c r="J993" s="18" t="str">
        <f>VLOOKUP($A993,'Medical Examinations'!$A$1:$J$2336,9,FALSE)</f>
        <v>Obesity</v>
      </c>
      <c r="K993" s="18" t="str">
        <f>VLOOKUP($A993,'Medical Examinations'!$A$1:$J$2336,10,FALSE)</f>
        <v>Normal</v>
      </c>
      <c r="L993" s="18" t="str">
        <f>VLOOKUP($A993,'Hospitalisation Details'!$A$2:$K$2338,10,FALSE)</f>
        <v>14-Nov-1988</v>
      </c>
      <c r="M993" s="40">
        <f>VLOOKUP($A993,'Hospitalisation Details'!$A$2:$K$2338,6,FALSE)</f>
        <v>11294.57</v>
      </c>
      <c r="N993" s="18" t="str">
        <f>VLOOKUP($A993,'Hospitalisation Details'!$A$2:$K$2338,7,FALSE)</f>
        <v>tier - 3</v>
      </c>
      <c r="O993" s="18" t="str">
        <f>VLOOKUP($A993,'Hospitalisation Details'!$A$2:$K$2338,8,FALSE)</f>
        <v>tier - 1</v>
      </c>
      <c r="P993" s="18" t="str">
        <f>VLOOKUP($A993,'Hospitalisation Details'!$A$2:$K$2338,9,FALSE)</f>
        <v>R1022</v>
      </c>
      <c r="Q993" s="43">
        <f>VLOOKUP($A993,'Hospitalisation Details'!$A$2:$K$2338,11,FALSE)</f>
        <v>34</v>
      </c>
    </row>
    <row r="994" spans="1:17" ht="15.75">
      <c r="A994" s="41" t="s">
        <v>1377</v>
      </c>
      <c r="B994" s="39" t="s">
        <v>3299</v>
      </c>
      <c r="C994" s="18">
        <f>VLOOKUP($A994,'Medical Examinations'!$A$1:$J$2336,2,FALSE)</f>
        <v>32.774999999999999</v>
      </c>
      <c r="D994" s="18">
        <f>VLOOKUP($A994,'Medical Examinations'!$A$1:$J$2336,3,FALSE)</f>
        <v>8.02</v>
      </c>
      <c r="E994" s="18" t="str">
        <f>VLOOKUP($A994,'Medical Examinations'!$A$1:$J$2336,4,FALSE)</f>
        <v>Yes</v>
      </c>
      <c r="F994" s="18" t="str">
        <f>VLOOKUP($A994,'Medical Examinations'!$A$1:$J$2336,5,FALSE)</f>
        <v>No</v>
      </c>
      <c r="G994" s="18" t="str">
        <f>VLOOKUP($A994,'Medical Examinations'!$A$1:$J$2336,6,FALSE)</f>
        <v>No</v>
      </c>
      <c r="H994" s="18">
        <f>VLOOKUP($A994,'Medical Examinations'!$A$1:$J$2336,7,FALSE)</f>
        <v>2</v>
      </c>
      <c r="I994" s="18" t="str">
        <f>VLOOKUP($A994,'Medical Examinations'!$A$1:$J$2336,8,FALSE)</f>
        <v>No</v>
      </c>
      <c r="J994" s="18" t="str">
        <f>VLOOKUP($A994,'Medical Examinations'!$A$1:$J$2336,9,FALSE)</f>
        <v>Obesity</v>
      </c>
      <c r="K994" s="18" t="str">
        <f>VLOOKUP($A994,'Medical Examinations'!$A$1:$J$2336,10,FALSE)</f>
        <v>Diabetes</v>
      </c>
      <c r="L994" s="18" t="str">
        <f>VLOOKUP($A994,'Hospitalisation Details'!$A$2:$K$2338,10,FALSE)</f>
        <v>22-Jun-1970</v>
      </c>
      <c r="M994" s="40">
        <f>VLOOKUP($A994,'Hospitalisation Details'!$A$2:$K$2338,6,FALSE)</f>
        <v>11289.11</v>
      </c>
      <c r="N994" s="18" t="str">
        <f>VLOOKUP($A994,'Hospitalisation Details'!$A$2:$K$2338,7,FALSE)</f>
        <v>tier - 3</v>
      </c>
      <c r="O994" s="18" t="str">
        <f>VLOOKUP($A994,'Hospitalisation Details'!$A$2:$K$2338,8,FALSE)</f>
        <v>tier - 1</v>
      </c>
      <c r="P994" s="18" t="str">
        <f>VLOOKUP($A994,'Hospitalisation Details'!$A$2:$K$2338,9,FALSE)</f>
        <v>R1012</v>
      </c>
      <c r="Q994" s="43">
        <f>VLOOKUP($A994,'Hospitalisation Details'!$A$2:$K$2338,11,FALSE)</f>
        <v>52</v>
      </c>
    </row>
    <row r="995" spans="1:17" ht="15.75">
      <c r="A995" s="42" t="s">
        <v>1376</v>
      </c>
      <c r="B995" s="6" t="s">
        <v>3300</v>
      </c>
      <c r="C995" s="18">
        <f>VLOOKUP($A995,'Medical Examinations'!$A$1:$J$2336,2,FALSE)</f>
        <v>29.83</v>
      </c>
      <c r="D995" s="18">
        <f>VLOOKUP($A995,'Medical Examinations'!$A$1:$J$2336,3,FALSE)</f>
        <v>7.2</v>
      </c>
      <c r="E995" s="18" t="str">
        <f>VLOOKUP($A995,'Medical Examinations'!$A$1:$J$2336,4,FALSE)</f>
        <v>Yes</v>
      </c>
      <c r="F995" s="18" t="str">
        <f>VLOOKUP($A995,'Medical Examinations'!$A$1:$J$2336,5,FALSE)</f>
        <v>No</v>
      </c>
      <c r="G995" s="18" t="str">
        <f>VLOOKUP($A995,'Medical Examinations'!$A$1:$J$2336,6,FALSE)</f>
        <v>No</v>
      </c>
      <c r="H995" s="18">
        <f>VLOOKUP($A995,'Medical Examinations'!$A$1:$J$2336,7,FALSE)</f>
        <v>0</v>
      </c>
      <c r="I995" s="18" t="str">
        <f>VLOOKUP($A995,'Medical Examinations'!$A$1:$J$2336,8,FALSE)</f>
        <v>No</v>
      </c>
      <c r="J995" s="18" t="str">
        <f>VLOOKUP($A995,'Medical Examinations'!$A$1:$J$2336,9,FALSE)</f>
        <v>OverWeight</v>
      </c>
      <c r="K995" s="18" t="str">
        <f>VLOOKUP($A995,'Medical Examinations'!$A$1:$J$2336,10,FALSE)</f>
        <v>Diabetes</v>
      </c>
      <c r="L995" s="18" t="str">
        <f>VLOOKUP($A995,'Hospitalisation Details'!$A$2:$K$2338,10,FALSE)</f>
        <v>14-Jun-1967</v>
      </c>
      <c r="M995" s="40">
        <f>VLOOKUP($A995,'Hospitalisation Details'!$A$2:$K$2338,6,FALSE)</f>
        <v>11286.54</v>
      </c>
      <c r="N995" s="18" t="str">
        <f>VLOOKUP($A995,'Hospitalisation Details'!$A$2:$K$2338,7,FALSE)</f>
        <v>tier - 3</v>
      </c>
      <c r="O995" s="18" t="str">
        <f>VLOOKUP($A995,'Hospitalisation Details'!$A$2:$K$2338,8,FALSE)</f>
        <v>tier - 3</v>
      </c>
      <c r="P995" s="18" t="str">
        <f>VLOOKUP($A995,'Hospitalisation Details'!$A$2:$K$2338,9,FALSE)</f>
        <v>R1024</v>
      </c>
      <c r="Q995" s="43">
        <f>VLOOKUP($A995,'Hospitalisation Details'!$A$2:$K$2338,11,FALSE)</f>
        <v>55</v>
      </c>
    </row>
    <row r="996" spans="1:17" ht="15.75">
      <c r="A996" s="41" t="s">
        <v>1375</v>
      </c>
      <c r="B996" s="39" t="s">
        <v>2424</v>
      </c>
      <c r="C996" s="18">
        <f>VLOOKUP($A996,'Medical Examinations'!$A$1:$J$2336,2,FALSE)</f>
        <v>28.31</v>
      </c>
      <c r="D996" s="18">
        <f>VLOOKUP($A996,'Medical Examinations'!$A$1:$J$2336,3,FALSE)</f>
        <v>4.55</v>
      </c>
      <c r="E996" s="18" t="str">
        <f>VLOOKUP($A996,'Medical Examinations'!$A$1:$J$2336,4,FALSE)</f>
        <v>No</v>
      </c>
      <c r="F996" s="18" t="str">
        <f>VLOOKUP($A996,'Medical Examinations'!$A$1:$J$2336,5,FALSE)</f>
        <v>yes</v>
      </c>
      <c r="G996" s="18" t="str">
        <f>VLOOKUP($A996,'Medical Examinations'!$A$1:$J$2336,6,FALSE)</f>
        <v>No</v>
      </c>
      <c r="H996" s="18">
        <f>VLOOKUP($A996,'Medical Examinations'!$A$1:$J$2336,7,FALSE)</f>
        <v>1</v>
      </c>
      <c r="I996" s="18" t="str">
        <f>VLOOKUP($A996,'Medical Examinations'!$A$1:$J$2336,8,FALSE)</f>
        <v>No</v>
      </c>
      <c r="J996" s="18" t="str">
        <f>VLOOKUP($A996,'Medical Examinations'!$A$1:$J$2336,9,FALSE)</f>
        <v>OverWeight</v>
      </c>
      <c r="K996" s="18" t="str">
        <f>VLOOKUP($A996,'Medical Examinations'!$A$1:$J$2336,10,FALSE)</f>
        <v>Normal</v>
      </c>
      <c r="L996" s="18" t="str">
        <f>VLOOKUP($A996,'Hospitalisation Details'!$A$2:$K$2338,10,FALSE)</f>
        <v>4-Oct-2004</v>
      </c>
      <c r="M996" s="40">
        <f>VLOOKUP($A996,'Hospitalisation Details'!$A$2:$K$2338,6,FALSE)</f>
        <v>11272.33</v>
      </c>
      <c r="N996" s="18" t="str">
        <f>VLOOKUP($A996,'Hospitalisation Details'!$A$2:$K$2338,7,FALSE)</f>
        <v>tier - 3</v>
      </c>
      <c r="O996" s="18" t="str">
        <f>VLOOKUP($A996,'Hospitalisation Details'!$A$2:$K$2338,8,FALSE)</f>
        <v>tier - 2</v>
      </c>
      <c r="P996" s="18" t="str">
        <f>VLOOKUP($A996,'Hospitalisation Details'!$A$2:$K$2338,9,FALSE)</f>
        <v>R1019</v>
      </c>
      <c r="Q996" s="43">
        <f>VLOOKUP($A996,'Hospitalisation Details'!$A$2:$K$2338,11,FALSE)</f>
        <v>18</v>
      </c>
    </row>
    <row r="997" spans="1:17" ht="15.75">
      <c r="A997" s="42" t="s">
        <v>1374</v>
      </c>
      <c r="B997" s="6" t="s">
        <v>3301</v>
      </c>
      <c r="C997" s="18">
        <f>VLOOKUP($A997,'Medical Examinations'!$A$1:$J$2336,2,FALSE)</f>
        <v>29.79</v>
      </c>
      <c r="D997" s="18">
        <f>VLOOKUP($A997,'Medical Examinations'!$A$1:$J$2336,3,FALSE)</f>
        <v>9.0299999999999994</v>
      </c>
      <c r="E997" s="18" t="str">
        <f>VLOOKUP($A997,'Medical Examinations'!$A$1:$J$2336,4,FALSE)</f>
        <v>No</v>
      </c>
      <c r="F997" s="18" t="str">
        <f>VLOOKUP($A997,'Medical Examinations'!$A$1:$J$2336,5,FALSE)</f>
        <v>No</v>
      </c>
      <c r="G997" s="18" t="str">
        <f>VLOOKUP($A997,'Medical Examinations'!$A$1:$J$2336,6,FALSE)</f>
        <v>No</v>
      </c>
      <c r="H997" s="18">
        <f>VLOOKUP($A997,'Medical Examinations'!$A$1:$J$2336,7,FALSE)</f>
        <v>0</v>
      </c>
      <c r="I997" s="18" t="str">
        <f>VLOOKUP($A997,'Medical Examinations'!$A$1:$J$2336,8,FALSE)</f>
        <v>No</v>
      </c>
      <c r="J997" s="18" t="str">
        <f>VLOOKUP($A997,'Medical Examinations'!$A$1:$J$2336,9,FALSE)</f>
        <v>OverWeight</v>
      </c>
      <c r="K997" s="18" t="str">
        <f>VLOOKUP($A997,'Medical Examinations'!$A$1:$J$2336,10,FALSE)</f>
        <v>Diabetes</v>
      </c>
      <c r="L997" s="18" t="str">
        <f>VLOOKUP($A997,'Hospitalisation Details'!$A$2:$K$2338,10,FALSE)</f>
        <v>26-Dec-1971</v>
      </c>
      <c r="M997" s="40">
        <f>VLOOKUP($A997,'Hospitalisation Details'!$A$2:$K$2338,6,FALSE)</f>
        <v>11265.71</v>
      </c>
      <c r="N997" s="18" t="str">
        <f>VLOOKUP($A997,'Hospitalisation Details'!$A$2:$K$2338,7,FALSE)</f>
        <v>tier - 3</v>
      </c>
      <c r="O997" s="18" t="str">
        <f>VLOOKUP($A997,'Hospitalisation Details'!$A$2:$K$2338,8,FALSE)</f>
        <v>tier - 1</v>
      </c>
      <c r="P997" s="18" t="str">
        <f>VLOOKUP($A997,'Hospitalisation Details'!$A$2:$K$2338,9,FALSE)</f>
        <v>R1025</v>
      </c>
      <c r="Q997" s="43">
        <f>VLOOKUP($A997,'Hospitalisation Details'!$A$2:$K$2338,11,FALSE)</f>
        <v>51</v>
      </c>
    </row>
    <row r="998" spans="1:17" ht="15.75">
      <c r="A998" s="41" t="s">
        <v>1373</v>
      </c>
      <c r="B998" s="39" t="s">
        <v>2407</v>
      </c>
      <c r="C998" s="18">
        <f>VLOOKUP($A998,'Medical Examinations'!$A$1:$J$2336,2,FALSE)</f>
        <v>36.6</v>
      </c>
      <c r="D998" s="18">
        <f>VLOOKUP($A998,'Medical Examinations'!$A$1:$J$2336,3,FALSE)</f>
        <v>5.2</v>
      </c>
      <c r="E998" s="18" t="str">
        <f>VLOOKUP($A998,'Medical Examinations'!$A$1:$J$2336,4,FALSE)</f>
        <v>Yes</v>
      </c>
      <c r="F998" s="18" t="str">
        <f>VLOOKUP($A998,'Medical Examinations'!$A$1:$J$2336,5,FALSE)</f>
        <v>No</v>
      </c>
      <c r="G998" s="18" t="str">
        <f>VLOOKUP($A998,'Medical Examinations'!$A$1:$J$2336,6,FALSE)</f>
        <v>Yes</v>
      </c>
      <c r="H998" s="18">
        <f>VLOOKUP($A998,'Medical Examinations'!$A$1:$J$2336,7,FALSE)</f>
        <v>1</v>
      </c>
      <c r="I998" s="18" t="str">
        <f>VLOOKUP($A998,'Medical Examinations'!$A$1:$J$2336,8,FALSE)</f>
        <v>No</v>
      </c>
      <c r="J998" s="18" t="str">
        <f>VLOOKUP($A998,'Medical Examinations'!$A$1:$J$2336,9,FALSE)</f>
        <v>Obesity</v>
      </c>
      <c r="K998" s="18" t="str">
        <f>VLOOKUP($A998,'Medical Examinations'!$A$1:$J$2336,10,FALSE)</f>
        <v>Normal</v>
      </c>
      <c r="L998" s="18" t="str">
        <f>VLOOKUP($A998,'Hospitalisation Details'!$A$2:$K$2338,10,FALSE)</f>
        <v>11-Oct-1969</v>
      </c>
      <c r="M998" s="40">
        <f>VLOOKUP($A998,'Hospitalisation Details'!$A$2:$K$2338,6,FALSE)</f>
        <v>11264.54</v>
      </c>
      <c r="N998" s="18" t="str">
        <f>VLOOKUP($A998,'Hospitalisation Details'!$A$2:$K$2338,7,FALSE)</f>
        <v>tier - 3</v>
      </c>
      <c r="O998" s="18" t="str">
        <f>VLOOKUP($A998,'Hospitalisation Details'!$A$2:$K$2338,8,FALSE)</f>
        <v>tier - 2</v>
      </c>
      <c r="P998" s="18" t="str">
        <f>VLOOKUP($A998,'Hospitalisation Details'!$A$2:$K$2338,9,FALSE)</f>
        <v>R1011</v>
      </c>
      <c r="Q998" s="43">
        <f>VLOOKUP($A998,'Hospitalisation Details'!$A$2:$K$2338,11,FALSE)</f>
        <v>53</v>
      </c>
    </row>
    <row r="999" spans="1:17" ht="15.75">
      <c r="A999" s="42" t="s">
        <v>1372</v>
      </c>
      <c r="B999" s="6" t="s">
        <v>3302</v>
      </c>
      <c r="C999" s="18">
        <f>VLOOKUP($A999,'Medical Examinations'!$A$1:$J$2336,2,FALSE)</f>
        <v>35.93</v>
      </c>
      <c r="D999" s="18">
        <f>VLOOKUP($A999,'Medical Examinations'!$A$1:$J$2336,3,FALSE)</f>
        <v>8.3000000000000007</v>
      </c>
      <c r="E999" s="18" t="str">
        <f>VLOOKUP($A999,'Medical Examinations'!$A$1:$J$2336,4,FALSE)</f>
        <v>Yes</v>
      </c>
      <c r="F999" s="18" t="str">
        <f>VLOOKUP($A999,'Medical Examinations'!$A$1:$J$2336,5,FALSE)</f>
        <v>No</v>
      </c>
      <c r="G999" s="18" t="str">
        <f>VLOOKUP($A999,'Medical Examinations'!$A$1:$J$2336,6,FALSE)</f>
        <v>No</v>
      </c>
      <c r="H999" s="18">
        <f>VLOOKUP($A999,'Medical Examinations'!$A$1:$J$2336,7,FALSE)</f>
        <v>0</v>
      </c>
      <c r="I999" s="18" t="str">
        <f>VLOOKUP($A999,'Medical Examinations'!$A$1:$J$2336,8,FALSE)</f>
        <v>No</v>
      </c>
      <c r="J999" s="18" t="str">
        <f>VLOOKUP($A999,'Medical Examinations'!$A$1:$J$2336,9,FALSE)</f>
        <v>Obesity</v>
      </c>
      <c r="K999" s="18" t="str">
        <f>VLOOKUP($A999,'Medical Examinations'!$A$1:$J$2336,10,FALSE)</f>
        <v>Diabetes</v>
      </c>
      <c r="L999" s="18" t="str">
        <f>VLOOKUP($A999,'Hospitalisation Details'!$A$2:$K$2338,10,FALSE)</f>
        <v>2-Oct-1981</v>
      </c>
      <c r="M999" s="40">
        <f>VLOOKUP($A999,'Hospitalisation Details'!$A$2:$K$2338,6,FALSE)</f>
        <v>11255.29</v>
      </c>
      <c r="N999" s="18" t="str">
        <f>VLOOKUP($A999,'Hospitalisation Details'!$A$2:$K$2338,7,FALSE)</f>
        <v>tier - 3</v>
      </c>
      <c r="O999" s="18" t="str">
        <f>VLOOKUP($A999,'Hospitalisation Details'!$A$2:$K$2338,8,FALSE)</f>
        <v>tier - 1</v>
      </c>
      <c r="P999" s="18" t="str">
        <f>VLOOKUP($A999,'Hospitalisation Details'!$A$2:$K$2338,9,FALSE)</f>
        <v>R1026</v>
      </c>
      <c r="Q999" s="43">
        <f>VLOOKUP($A999,'Hospitalisation Details'!$A$2:$K$2338,11,FALSE)</f>
        <v>41</v>
      </c>
    </row>
    <row r="1000" spans="1:17" ht="15.75">
      <c r="A1000" s="41" t="s">
        <v>1371</v>
      </c>
      <c r="B1000" s="39" t="s">
        <v>2906</v>
      </c>
      <c r="C1000" s="18">
        <f>VLOOKUP($A1000,'Medical Examinations'!$A$1:$J$2336,2,FALSE)</f>
        <v>28.6</v>
      </c>
      <c r="D1000" s="18">
        <f>VLOOKUP($A1000,'Medical Examinations'!$A$1:$J$2336,3,FALSE)</f>
        <v>5.56</v>
      </c>
      <c r="E1000" s="18" t="str">
        <f>VLOOKUP($A1000,'Medical Examinations'!$A$1:$J$2336,4,FALSE)</f>
        <v>Yes</v>
      </c>
      <c r="F1000" s="18" t="str">
        <f>VLOOKUP($A1000,'Medical Examinations'!$A$1:$J$2336,5,FALSE)</f>
        <v>No</v>
      </c>
      <c r="G1000" s="18" t="str">
        <f>VLOOKUP($A1000,'Medical Examinations'!$A$1:$J$2336,6,FALSE)</f>
        <v>Yes</v>
      </c>
      <c r="H1000" s="18">
        <f>VLOOKUP($A1000,'Medical Examinations'!$A$1:$J$2336,7,FALSE)</f>
        <v>1</v>
      </c>
      <c r="I1000" s="18" t="str">
        <f>VLOOKUP($A1000,'Medical Examinations'!$A$1:$J$2336,8,FALSE)</f>
        <v>No</v>
      </c>
      <c r="J1000" s="18" t="str">
        <f>VLOOKUP($A1000,'Medical Examinations'!$A$1:$J$2336,9,FALSE)</f>
        <v>OverWeight</v>
      </c>
      <c r="K1000" s="18" t="str">
        <f>VLOOKUP($A1000,'Medical Examinations'!$A$1:$J$2336,10,FALSE)</f>
        <v>Normal</v>
      </c>
      <c r="L1000" s="18" t="str">
        <f>VLOOKUP($A1000,'Hospitalisation Details'!$A$2:$K$2338,10,FALSE)</f>
        <v>20-Aug-1969</v>
      </c>
      <c r="M1000" s="40">
        <f>VLOOKUP($A1000,'Hospitalisation Details'!$A$2:$K$2338,6,FALSE)</f>
        <v>11253.42</v>
      </c>
      <c r="N1000" s="18" t="str">
        <f>VLOOKUP($A1000,'Hospitalisation Details'!$A$2:$K$2338,7,FALSE)</f>
        <v>tier - 3</v>
      </c>
      <c r="O1000" s="18" t="str">
        <f>VLOOKUP($A1000,'Hospitalisation Details'!$A$2:$K$2338,8,FALSE)</f>
        <v>tier - 1</v>
      </c>
      <c r="P1000" s="18" t="str">
        <f>VLOOKUP($A1000,'Hospitalisation Details'!$A$2:$K$2338,9,FALSE)</f>
        <v>R1011</v>
      </c>
      <c r="Q1000" s="43">
        <f>VLOOKUP($A1000,'Hospitalisation Details'!$A$2:$K$2338,11,FALSE)</f>
        <v>53</v>
      </c>
    </row>
    <row r="1001" spans="1:17" ht="15.75">
      <c r="A1001" s="42" t="s">
        <v>1370</v>
      </c>
      <c r="B1001" s="6" t="s">
        <v>3303</v>
      </c>
      <c r="C1001" s="18">
        <f>VLOOKUP($A1001,'Medical Examinations'!$A$1:$J$2336,2,FALSE)</f>
        <v>39.17</v>
      </c>
      <c r="D1001" s="18">
        <f>VLOOKUP($A1001,'Medical Examinations'!$A$1:$J$2336,3,FALSE)</f>
        <v>4.1500000000000004</v>
      </c>
      <c r="E1001" s="18" t="str">
        <f>VLOOKUP($A1001,'Medical Examinations'!$A$1:$J$2336,4,FALSE)</f>
        <v>No</v>
      </c>
      <c r="F1001" s="18" t="str">
        <f>VLOOKUP($A1001,'Medical Examinations'!$A$1:$J$2336,5,FALSE)</f>
        <v>No</v>
      </c>
      <c r="G1001" s="18" t="str">
        <f>VLOOKUP($A1001,'Medical Examinations'!$A$1:$J$2336,6,FALSE)</f>
        <v>No</v>
      </c>
      <c r="H1001" s="18">
        <f>VLOOKUP($A1001,'Medical Examinations'!$A$1:$J$2336,7,FALSE)</f>
        <v>0</v>
      </c>
      <c r="I1001" s="18" t="str">
        <f>VLOOKUP($A1001,'Medical Examinations'!$A$1:$J$2336,8,FALSE)</f>
        <v>No</v>
      </c>
      <c r="J1001" s="18" t="str">
        <f>VLOOKUP($A1001,'Medical Examinations'!$A$1:$J$2336,9,FALSE)</f>
        <v>Obesity</v>
      </c>
      <c r="K1001" s="18" t="str">
        <f>VLOOKUP($A1001,'Medical Examinations'!$A$1:$J$2336,10,FALSE)</f>
        <v>Normal</v>
      </c>
      <c r="L1001" s="18" t="str">
        <f>VLOOKUP($A1001,'Hospitalisation Details'!$A$2:$K$2338,10,FALSE)</f>
        <v>17-Dec-1989</v>
      </c>
      <c r="M1001" s="40">
        <f>VLOOKUP($A1001,'Hospitalisation Details'!$A$2:$K$2338,6,FALSE)</f>
        <v>11250.43</v>
      </c>
      <c r="N1001" s="18" t="str">
        <f>VLOOKUP($A1001,'Hospitalisation Details'!$A$2:$K$2338,7,FALSE)</f>
        <v>tier - 3</v>
      </c>
      <c r="O1001" s="18" t="str">
        <f>VLOOKUP($A1001,'Hospitalisation Details'!$A$2:$K$2338,8,FALSE)</f>
        <v>tier - 2</v>
      </c>
      <c r="P1001" s="18" t="str">
        <f>VLOOKUP($A1001,'Hospitalisation Details'!$A$2:$K$2338,9,FALSE)</f>
        <v>R1026</v>
      </c>
      <c r="Q1001" s="43">
        <f>VLOOKUP($A1001,'Hospitalisation Details'!$A$2:$K$2338,11,FALSE)</f>
        <v>33</v>
      </c>
    </row>
    <row r="1002" spans="1:17" ht="15.75">
      <c r="A1002" s="41" t="s">
        <v>1369</v>
      </c>
      <c r="B1002" s="39" t="s">
        <v>3304</v>
      </c>
      <c r="C1002" s="18">
        <f>VLOOKUP($A1002,'Medical Examinations'!$A$1:$J$2336,2,FALSE)</f>
        <v>26.41</v>
      </c>
      <c r="D1002" s="18">
        <f>VLOOKUP($A1002,'Medical Examinations'!$A$1:$J$2336,3,FALSE)</f>
        <v>5.99</v>
      </c>
      <c r="E1002" s="18" t="str">
        <f>VLOOKUP($A1002,'Medical Examinations'!$A$1:$J$2336,4,FALSE)</f>
        <v>Yes</v>
      </c>
      <c r="F1002" s="18" t="str">
        <f>VLOOKUP($A1002,'Medical Examinations'!$A$1:$J$2336,5,FALSE)</f>
        <v>No</v>
      </c>
      <c r="G1002" s="18" t="str">
        <f>VLOOKUP($A1002,'Medical Examinations'!$A$1:$J$2336,6,FALSE)</f>
        <v>Yes</v>
      </c>
      <c r="H1002" s="18">
        <f>VLOOKUP($A1002,'Medical Examinations'!$A$1:$J$2336,7,FALSE)</f>
        <v>1</v>
      </c>
      <c r="I1002" s="18" t="str">
        <f>VLOOKUP($A1002,'Medical Examinations'!$A$1:$J$2336,8,FALSE)</f>
        <v>No</v>
      </c>
      <c r="J1002" s="18" t="str">
        <f>VLOOKUP($A1002,'Medical Examinations'!$A$1:$J$2336,9,FALSE)</f>
        <v>OverWeight</v>
      </c>
      <c r="K1002" s="18" t="str">
        <f>VLOOKUP($A1002,'Medical Examinations'!$A$1:$J$2336,10,FALSE)</f>
        <v>Prediabetes</v>
      </c>
      <c r="L1002" s="18" t="str">
        <f>VLOOKUP($A1002,'Hospitalisation Details'!$A$2:$K$2338,10,FALSE)</f>
        <v>30-Dec-1969</v>
      </c>
      <c r="M1002" s="40">
        <f>VLOOKUP($A1002,'Hospitalisation Details'!$A$2:$K$2338,6,FALSE)</f>
        <v>11244.38</v>
      </c>
      <c r="N1002" s="18" t="str">
        <f>VLOOKUP($A1002,'Hospitalisation Details'!$A$2:$K$2338,7,FALSE)</f>
        <v>tier - 3</v>
      </c>
      <c r="O1002" s="18" t="str">
        <f>VLOOKUP($A1002,'Hospitalisation Details'!$A$2:$K$2338,8,FALSE)</f>
        <v>tier - 1</v>
      </c>
      <c r="P1002" s="18" t="str">
        <f>VLOOKUP($A1002,'Hospitalisation Details'!$A$2:$K$2338,9,FALSE)</f>
        <v>R1016</v>
      </c>
      <c r="Q1002" s="43">
        <f>VLOOKUP($A1002,'Hospitalisation Details'!$A$2:$K$2338,11,FALSE)</f>
        <v>53</v>
      </c>
    </row>
    <row r="1003" spans="1:17" ht="15.75">
      <c r="A1003" s="42" t="s">
        <v>1368</v>
      </c>
      <c r="B1003" s="6" t="s">
        <v>3305</v>
      </c>
      <c r="C1003" s="18">
        <f>VLOOKUP($A1003,'Medical Examinations'!$A$1:$J$2336,2,FALSE)</f>
        <v>30.63</v>
      </c>
      <c r="D1003" s="18">
        <f>VLOOKUP($A1003,'Medical Examinations'!$A$1:$J$2336,3,FALSE)</f>
        <v>5.8</v>
      </c>
      <c r="E1003" s="18" t="str">
        <f>VLOOKUP($A1003,'Medical Examinations'!$A$1:$J$2336,4,FALSE)</f>
        <v>Yes</v>
      </c>
      <c r="F1003" s="18" t="str">
        <f>VLOOKUP($A1003,'Medical Examinations'!$A$1:$J$2336,5,FALSE)</f>
        <v>No</v>
      </c>
      <c r="G1003" s="18" t="str">
        <f>VLOOKUP($A1003,'Medical Examinations'!$A$1:$J$2336,6,FALSE)</f>
        <v>No</v>
      </c>
      <c r="H1003" s="18">
        <f>VLOOKUP($A1003,'Medical Examinations'!$A$1:$J$2336,7,FALSE)</f>
        <v>0</v>
      </c>
      <c r="I1003" s="18" t="str">
        <f>VLOOKUP($A1003,'Medical Examinations'!$A$1:$J$2336,8,FALSE)</f>
        <v>No</v>
      </c>
      <c r="J1003" s="18" t="str">
        <f>VLOOKUP($A1003,'Medical Examinations'!$A$1:$J$2336,9,FALSE)</f>
        <v>Obesity</v>
      </c>
      <c r="K1003" s="18" t="str">
        <f>VLOOKUP($A1003,'Medical Examinations'!$A$1:$J$2336,10,FALSE)</f>
        <v>Prediabetes</v>
      </c>
      <c r="L1003" s="18" t="str">
        <f>VLOOKUP($A1003,'Hospitalisation Details'!$A$2:$K$2338,10,FALSE)</f>
        <v>28-Jun-1976</v>
      </c>
      <c r="M1003" s="40">
        <f>VLOOKUP($A1003,'Hospitalisation Details'!$A$2:$K$2338,6,FALSE)</f>
        <v>11217.35</v>
      </c>
      <c r="N1003" s="18" t="str">
        <f>VLOOKUP($A1003,'Hospitalisation Details'!$A$2:$K$2338,7,FALSE)</f>
        <v>tier - 3</v>
      </c>
      <c r="O1003" s="18" t="str">
        <f>VLOOKUP($A1003,'Hospitalisation Details'!$A$2:$K$2338,8,FALSE)</f>
        <v>tier - 2</v>
      </c>
      <c r="P1003" s="18" t="str">
        <f>VLOOKUP($A1003,'Hospitalisation Details'!$A$2:$K$2338,9,FALSE)</f>
        <v>R1025</v>
      </c>
      <c r="Q1003" s="43">
        <f>VLOOKUP($A1003,'Hospitalisation Details'!$A$2:$K$2338,11,FALSE)</f>
        <v>46</v>
      </c>
    </row>
    <row r="1004" spans="1:17" ht="15.75">
      <c r="A1004" s="41" t="s">
        <v>1367</v>
      </c>
      <c r="B1004" s="39" t="s">
        <v>3306</v>
      </c>
      <c r="C1004" s="18">
        <f>VLOOKUP($A1004,'Medical Examinations'!$A$1:$J$2336,2,FALSE)</f>
        <v>31.73</v>
      </c>
      <c r="D1004" s="18">
        <f>VLOOKUP($A1004,'Medical Examinations'!$A$1:$J$2336,3,FALSE)</f>
        <v>7.32</v>
      </c>
      <c r="E1004" s="18" t="str">
        <f>VLOOKUP($A1004,'Medical Examinations'!$A$1:$J$2336,4,FALSE)</f>
        <v>Yes</v>
      </c>
      <c r="F1004" s="18" t="str">
        <f>VLOOKUP($A1004,'Medical Examinations'!$A$1:$J$2336,5,FALSE)</f>
        <v>No</v>
      </c>
      <c r="G1004" s="18" t="str">
        <f>VLOOKUP($A1004,'Medical Examinations'!$A$1:$J$2336,6,FALSE)</f>
        <v>No</v>
      </c>
      <c r="H1004" s="18">
        <f>VLOOKUP($A1004,'Medical Examinations'!$A$1:$J$2336,7,FALSE)</f>
        <v>2</v>
      </c>
      <c r="I1004" s="18" t="str">
        <f>VLOOKUP($A1004,'Medical Examinations'!$A$1:$J$2336,8,FALSE)</f>
        <v>No</v>
      </c>
      <c r="J1004" s="18" t="str">
        <f>VLOOKUP($A1004,'Medical Examinations'!$A$1:$J$2336,9,FALSE)</f>
        <v>Obesity</v>
      </c>
      <c r="K1004" s="18" t="str">
        <f>VLOOKUP($A1004,'Medical Examinations'!$A$1:$J$2336,10,FALSE)</f>
        <v>Diabetes</v>
      </c>
      <c r="L1004" s="18" t="str">
        <f>VLOOKUP($A1004,'Hospitalisation Details'!$A$2:$K$2338,10,FALSE)</f>
        <v>14-Jun-1970</v>
      </c>
      <c r="M1004" s="40">
        <f>VLOOKUP($A1004,'Hospitalisation Details'!$A$2:$K$2338,6,FALSE)</f>
        <v>11187.66</v>
      </c>
      <c r="N1004" s="18" t="str">
        <f>VLOOKUP($A1004,'Hospitalisation Details'!$A$2:$K$2338,7,FALSE)</f>
        <v>tier - 3</v>
      </c>
      <c r="O1004" s="18" t="str">
        <f>VLOOKUP($A1004,'Hospitalisation Details'!$A$2:$K$2338,8,FALSE)</f>
        <v>tier - 2</v>
      </c>
      <c r="P1004" s="18" t="str">
        <f>VLOOKUP($A1004,'Hospitalisation Details'!$A$2:$K$2338,9,FALSE)</f>
        <v>R1012</v>
      </c>
      <c r="Q1004" s="43">
        <f>VLOOKUP($A1004,'Hospitalisation Details'!$A$2:$K$2338,11,FALSE)</f>
        <v>52</v>
      </c>
    </row>
    <row r="1005" spans="1:17" ht="15.75">
      <c r="A1005" s="42" t="s">
        <v>1366</v>
      </c>
      <c r="B1005" s="6" t="s">
        <v>3307</v>
      </c>
      <c r="C1005" s="18">
        <f>VLOOKUP($A1005,'Medical Examinations'!$A$1:$J$2336,2,FALSE)</f>
        <v>30.7</v>
      </c>
      <c r="D1005" s="18">
        <f>VLOOKUP($A1005,'Medical Examinations'!$A$1:$J$2336,3,FALSE)</f>
        <v>5.16</v>
      </c>
      <c r="E1005" s="18" t="str">
        <f>VLOOKUP($A1005,'Medical Examinations'!$A$1:$J$2336,4,FALSE)</f>
        <v>No</v>
      </c>
      <c r="F1005" s="18" t="str">
        <f>VLOOKUP($A1005,'Medical Examinations'!$A$1:$J$2336,5,FALSE)</f>
        <v>No</v>
      </c>
      <c r="G1005" s="18" t="str">
        <f>VLOOKUP($A1005,'Medical Examinations'!$A$1:$J$2336,6,FALSE)</f>
        <v>No</v>
      </c>
      <c r="H1005" s="18">
        <f>VLOOKUP($A1005,'Medical Examinations'!$A$1:$J$2336,7,FALSE)</f>
        <v>2</v>
      </c>
      <c r="I1005" s="18" t="str">
        <f>VLOOKUP($A1005,'Medical Examinations'!$A$1:$J$2336,8,FALSE)</f>
        <v>No</v>
      </c>
      <c r="J1005" s="18" t="str">
        <f>VLOOKUP($A1005,'Medical Examinations'!$A$1:$J$2336,9,FALSE)</f>
        <v>Obesity</v>
      </c>
      <c r="K1005" s="18" t="str">
        <f>VLOOKUP($A1005,'Medical Examinations'!$A$1:$J$2336,10,FALSE)</f>
        <v>Normal</v>
      </c>
      <c r="L1005" s="18" t="str">
        <f>VLOOKUP($A1005,'Hospitalisation Details'!$A$2:$K$2338,10,FALSE)</f>
        <v>3-Sep-1972</v>
      </c>
      <c r="M1005" s="40">
        <f>VLOOKUP($A1005,'Hospitalisation Details'!$A$2:$K$2338,6,FALSE)</f>
        <v>11186.2</v>
      </c>
      <c r="N1005" s="18" t="str">
        <f>VLOOKUP($A1005,'Hospitalisation Details'!$A$2:$K$2338,7,FALSE)</f>
        <v>tier - 3</v>
      </c>
      <c r="O1005" s="18" t="str">
        <f>VLOOKUP($A1005,'Hospitalisation Details'!$A$2:$K$2338,8,FALSE)</f>
        <v>tier - 2</v>
      </c>
      <c r="P1005" s="18" t="str">
        <f>VLOOKUP($A1005,'Hospitalisation Details'!$A$2:$K$2338,9,FALSE)</f>
        <v>R1021</v>
      </c>
      <c r="Q1005" s="43">
        <f>VLOOKUP($A1005,'Hospitalisation Details'!$A$2:$K$2338,11,FALSE)</f>
        <v>50</v>
      </c>
    </row>
    <row r="1006" spans="1:17" ht="15.75">
      <c r="A1006" s="41" t="s">
        <v>1365</v>
      </c>
      <c r="B1006" s="39" t="s">
        <v>3308</v>
      </c>
      <c r="C1006" s="18">
        <f>VLOOKUP($A1006,'Medical Examinations'!$A$1:$J$2336,2,FALSE)</f>
        <v>25.934999999999999</v>
      </c>
      <c r="D1006" s="18">
        <f>VLOOKUP($A1006,'Medical Examinations'!$A$1:$J$2336,3,FALSE)</f>
        <v>5.96</v>
      </c>
      <c r="E1006" s="18" t="str">
        <f>VLOOKUP($A1006,'Medical Examinations'!$A$1:$J$2336,4,FALSE)</f>
        <v>Yes</v>
      </c>
      <c r="F1006" s="18" t="str">
        <f>VLOOKUP($A1006,'Medical Examinations'!$A$1:$J$2336,5,FALSE)</f>
        <v>No</v>
      </c>
      <c r="G1006" s="18" t="str">
        <f>VLOOKUP($A1006,'Medical Examinations'!$A$1:$J$2336,6,FALSE)</f>
        <v>No</v>
      </c>
      <c r="H1006" s="18">
        <f>VLOOKUP($A1006,'Medical Examinations'!$A$1:$J$2336,7,FALSE)</f>
        <v>2</v>
      </c>
      <c r="I1006" s="18" t="str">
        <f>VLOOKUP($A1006,'Medical Examinations'!$A$1:$J$2336,8,FALSE)</f>
        <v>No</v>
      </c>
      <c r="J1006" s="18" t="str">
        <f>VLOOKUP($A1006,'Medical Examinations'!$A$1:$J$2336,9,FALSE)</f>
        <v>OverWeight</v>
      </c>
      <c r="K1006" s="18" t="str">
        <f>VLOOKUP($A1006,'Medical Examinations'!$A$1:$J$2336,10,FALSE)</f>
        <v>Prediabetes</v>
      </c>
      <c r="L1006" s="18" t="str">
        <f>VLOOKUP($A1006,'Hospitalisation Details'!$A$2:$K$2338,10,FALSE)</f>
        <v>6-Aug-1966</v>
      </c>
      <c r="M1006" s="40">
        <f>VLOOKUP($A1006,'Hospitalisation Details'!$A$2:$K$2338,6,FALSE)</f>
        <v>11165.42</v>
      </c>
      <c r="N1006" s="18" t="str">
        <f>VLOOKUP($A1006,'Hospitalisation Details'!$A$2:$K$2338,7,FALSE)</f>
        <v>tier - 3</v>
      </c>
      <c r="O1006" s="18" t="str">
        <f>VLOOKUP($A1006,'Hospitalisation Details'!$A$2:$K$2338,8,FALSE)</f>
        <v>tier - 1</v>
      </c>
      <c r="P1006" s="18" t="str">
        <f>VLOOKUP($A1006,'Hospitalisation Details'!$A$2:$K$2338,9,FALSE)</f>
        <v>R1016</v>
      </c>
      <c r="Q1006" s="43">
        <f>VLOOKUP($A1006,'Hospitalisation Details'!$A$2:$K$2338,11,FALSE)</f>
        <v>56</v>
      </c>
    </row>
    <row r="1007" spans="1:17" ht="15.75">
      <c r="A1007" s="42" t="s">
        <v>1364</v>
      </c>
      <c r="B1007" s="6" t="s">
        <v>3309</v>
      </c>
      <c r="C1007" s="18">
        <f>VLOOKUP($A1007,'Medical Examinations'!$A$1:$J$2336,2,FALSE)</f>
        <v>35.9</v>
      </c>
      <c r="D1007" s="18">
        <f>VLOOKUP($A1007,'Medical Examinations'!$A$1:$J$2336,3,FALSE)</f>
        <v>4.8499999999999996</v>
      </c>
      <c r="E1007" s="18" t="str">
        <f>VLOOKUP($A1007,'Medical Examinations'!$A$1:$J$2336,4,FALSE)</f>
        <v>Yes</v>
      </c>
      <c r="F1007" s="18" t="str">
        <f>VLOOKUP($A1007,'Medical Examinations'!$A$1:$J$2336,5,FALSE)</f>
        <v>No</v>
      </c>
      <c r="G1007" s="18" t="str">
        <f>VLOOKUP($A1007,'Medical Examinations'!$A$1:$J$2336,6,FALSE)</f>
        <v>Yes</v>
      </c>
      <c r="H1007" s="18">
        <f>VLOOKUP($A1007,'Medical Examinations'!$A$1:$J$2336,7,FALSE)</f>
        <v>1</v>
      </c>
      <c r="I1007" s="18" t="str">
        <f>VLOOKUP($A1007,'Medical Examinations'!$A$1:$J$2336,8,FALSE)</f>
        <v>No</v>
      </c>
      <c r="J1007" s="18" t="str">
        <f>VLOOKUP($A1007,'Medical Examinations'!$A$1:$J$2336,9,FALSE)</f>
        <v>Obesity</v>
      </c>
      <c r="K1007" s="18" t="str">
        <f>VLOOKUP($A1007,'Medical Examinations'!$A$1:$J$2336,10,FALSE)</f>
        <v>Normal</v>
      </c>
      <c r="L1007" s="18" t="str">
        <f>VLOOKUP($A1007,'Hospitalisation Details'!$A$2:$K$2338,10,FALSE)</f>
        <v>25-Jun-1969</v>
      </c>
      <c r="M1007" s="40">
        <f>VLOOKUP($A1007,'Hospitalisation Details'!$A$2:$K$2338,6,FALSE)</f>
        <v>11163.57</v>
      </c>
      <c r="N1007" s="18" t="str">
        <f>VLOOKUP($A1007,'Hospitalisation Details'!$A$2:$K$2338,7,FALSE)</f>
        <v>tier - 3</v>
      </c>
      <c r="O1007" s="18" t="str">
        <f>VLOOKUP($A1007,'Hospitalisation Details'!$A$2:$K$2338,8,FALSE)</f>
        <v>tier - 2</v>
      </c>
      <c r="P1007" s="18" t="str">
        <f>VLOOKUP($A1007,'Hospitalisation Details'!$A$2:$K$2338,9,FALSE)</f>
        <v>R1011</v>
      </c>
      <c r="Q1007" s="43">
        <f>VLOOKUP($A1007,'Hospitalisation Details'!$A$2:$K$2338,11,FALSE)</f>
        <v>53</v>
      </c>
    </row>
    <row r="1008" spans="1:17" ht="15.75">
      <c r="A1008" s="41" t="s">
        <v>1363</v>
      </c>
      <c r="B1008" s="39" t="s">
        <v>2638</v>
      </c>
      <c r="C1008" s="18">
        <f>VLOOKUP($A1008,'Medical Examinations'!$A$1:$J$2336,2,FALSE)</f>
        <v>26.7</v>
      </c>
      <c r="D1008" s="18">
        <f>VLOOKUP($A1008,'Medical Examinations'!$A$1:$J$2336,3,FALSE)</f>
        <v>5.09</v>
      </c>
      <c r="E1008" s="18" t="str">
        <f>VLOOKUP($A1008,'Medical Examinations'!$A$1:$J$2336,4,FALSE)</f>
        <v>Yes</v>
      </c>
      <c r="F1008" s="18" t="str">
        <f>VLOOKUP($A1008,'Medical Examinations'!$A$1:$J$2336,5,FALSE)</f>
        <v>No</v>
      </c>
      <c r="G1008" s="18" t="str">
        <f>VLOOKUP($A1008,'Medical Examinations'!$A$1:$J$2336,6,FALSE)</f>
        <v>Yes</v>
      </c>
      <c r="H1008" s="18">
        <f>VLOOKUP($A1008,'Medical Examinations'!$A$1:$J$2336,7,FALSE)</f>
        <v>1</v>
      </c>
      <c r="I1008" s="18" t="str">
        <f>VLOOKUP($A1008,'Medical Examinations'!$A$1:$J$2336,8,FALSE)</f>
        <v>No</v>
      </c>
      <c r="J1008" s="18" t="str">
        <f>VLOOKUP($A1008,'Medical Examinations'!$A$1:$J$2336,9,FALSE)</f>
        <v>OverWeight</v>
      </c>
      <c r="K1008" s="18" t="str">
        <f>VLOOKUP($A1008,'Medical Examinations'!$A$1:$J$2336,10,FALSE)</f>
        <v>Normal</v>
      </c>
      <c r="L1008" s="18" t="str">
        <f>VLOOKUP($A1008,'Hospitalisation Details'!$A$2:$K$2338,10,FALSE)</f>
        <v>30-Nov-1969</v>
      </c>
      <c r="M1008" s="40">
        <f>VLOOKUP($A1008,'Hospitalisation Details'!$A$2:$K$2338,6,FALSE)</f>
        <v>11150.78</v>
      </c>
      <c r="N1008" s="18" t="str">
        <f>VLOOKUP($A1008,'Hospitalisation Details'!$A$2:$K$2338,7,FALSE)</f>
        <v>tier - 3</v>
      </c>
      <c r="O1008" s="18" t="str">
        <f>VLOOKUP($A1008,'Hospitalisation Details'!$A$2:$K$2338,8,FALSE)</f>
        <v>tier - 2</v>
      </c>
      <c r="P1008" s="18" t="str">
        <f>VLOOKUP($A1008,'Hospitalisation Details'!$A$2:$K$2338,9,FALSE)</f>
        <v>R1011</v>
      </c>
      <c r="Q1008" s="43">
        <f>VLOOKUP($A1008,'Hospitalisation Details'!$A$2:$K$2338,11,FALSE)</f>
        <v>53</v>
      </c>
    </row>
    <row r="1009" spans="1:17" ht="15.75">
      <c r="A1009" s="42" t="s">
        <v>1362</v>
      </c>
      <c r="B1009" s="6" t="s">
        <v>3310</v>
      </c>
      <c r="C1009" s="18">
        <f>VLOOKUP($A1009,'Medical Examinations'!$A$1:$J$2336,2,FALSE)</f>
        <v>33.71</v>
      </c>
      <c r="D1009" s="18">
        <f>VLOOKUP($A1009,'Medical Examinations'!$A$1:$J$2336,3,FALSE)</f>
        <v>4.9400000000000004</v>
      </c>
      <c r="E1009" s="18" t="str">
        <f>VLOOKUP($A1009,'Medical Examinations'!$A$1:$J$2336,4,FALSE)</f>
        <v>No</v>
      </c>
      <c r="F1009" s="18" t="str">
        <f>VLOOKUP($A1009,'Medical Examinations'!$A$1:$J$2336,5,FALSE)</f>
        <v>No</v>
      </c>
      <c r="G1009" s="18" t="str">
        <f>VLOOKUP($A1009,'Medical Examinations'!$A$1:$J$2336,6,FALSE)</f>
        <v>No</v>
      </c>
      <c r="H1009" s="18">
        <f>VLOOKUP($A1009,'Medical Examinations'!$A$1:$J$2336,7,FALSE)</f>
        <v>0</v>
      </c>
      <c r="I1009" s="18" t="str">
        <f>VLOOKUP($A1009,'Medical Examinations'!$A$1:$J$2336,8,FALSE)</f>
        <v>No</v>
      </c>
      <c r="J1009" s="18" t="str">
        <f>VLOOKUP($A1009,'Medical Examinations'!$A$1:$J$2336,9,FALSE)</f>
        <v>Obesity</v>
      </c>
      <c r="K1009" s="18" t="str">
        <f>VLOOKUP($A1009,'Medical Examinations'!$A$1:$J$2336,10,FALSE)</f>
        <v>Normal</v>
      </c>
      <c r="L1009" s="18" t="str">
        <f>VLOOKUP($A1009,'Hospitalisation Details'!$A$2:$K$2338,10,FALSE)</f>
        <v>20-Aug-1980</v>
      </c>
      <c r="M1009" s="40">
        <f>VLOOKUP($A1009,'Hospitalisation Details'!$A$2:$K$2338,6,FALSE)</f>
        <v>11103.33</v>
      </c>
      <c r="N1009" s="18" t="str">
        <f>VLOOKUP($A1009,'Hospitalisation Details'!$A$2:$K$2338,7,FALSE)</f>
        <v>tier - 3</v>
      </c>
      <c r="O1009" s="18" t="str">
        <f>VLOOKUP($A1009,'Hospitalisation Details'!$A$2:$K$2338,8,FALSE)</f>
        <v>tier - 1</v>
      </c>
      <c r="P1009" s="18" t="str">
        <f>VLOOKUP($A1009,'Hospitalisation Details'!$A$2:$K$2338,9,FALSE)</f>
        <v>R1021</v>
      </c>
      <c r="Q1009" s="43">
        <f>VLOOKUP($A1009,'Hospitalisation Details'!$A$2:$K$2338,11,FALSE)</f>
        <v>42</v>
      </c>
    </row>
    <row r="1010" spans="1:17" ht="15.75">
      <c r="A1010" s="41" t="s">
        <v>1361</v>
      </c>
      <c r="B1010" s="39" t="s">
        <v>3311</v>
      </c>
      <c r="C1010" s="18">
        <f>VLOOKUP($A1010,'Medical Examinations'!$A$1:$J$2336,2,FALSE)</f>
        <v>41.91</v>
      </c>
      <c r="D1010" s="18">
        <f>VLOOKUP($A1010,'Medical Examinations'!$A$1:$J$2336,3,FALSE)</f>
        <v>4.92</v>
      </c>
      <c r="E1010" s="18" t="str">
        <f>VLOOKUP($A1010,'Medical Examinations'!$A$1:$J$2336,4,FALSE)</f>
        <v>Yes</v>
      </c>
      <c r="F1010" s="18" t="str">
        <f>VLOOKUP($A1010,'Medical Examinations'!$A$1:$J$2336,5,FALSE)</f>
        <v>No</v>
      </c>
      <c r="G1010" s="18" t="str">
        <f>VLOOKUP($A1010,'Medical Examinations'!$A$1:$J$2336,6,FALSE)</f>
        <v>No</v>
      </c>
      <c r="H1010" s="18">
        <f>VLOOKUP($A1010,'Medical Examinations'!$A$1:$J$2336,7,FALSE)</f>
        <v>2</v>
      </c>
      <c r="I1010" s="18" t="str">
        <f>VLOOKUP($A1010,'Medical Examinations'!$A$1:$J$2336,8,FALSE)</f>
        <v>No</v>
      </c>
      <c r="J1010" s="18" t="str">
        <f>VLOOKUP($A1010,'Medical Examinations'!$A$1:$J$2336,9,FALSE)</f>
        <v>Obesity</v>
      </c>
      <c r="K1010" s="18" t="str">
        <f>VLOOKUP($A1010,'Medical Examinations'!$A$1:$J$2336,10,FALSE)</f>
        <v>Normal</v>
      </c>
      <c r="L1010" s="18" t="str">
        <f>VLOOKUP($A1010,'Hospitalisation Details'!$A$2:$K$2338,10,FALSE)</f>
        <v>5-Jul-1966</v>
      </c>
      <c r="M1010" s="40">
        <f>VLOOKUP($A1010,'Hospitalisation Details'!$A$2:$K$2338,6,FALSE)</f>
        <v>11093.62</v>
      </c>
      <c r="N1010" s="18" t="str">
        <f>VLOOKUP($A1010,'Hospitalisation Details'!$A$2:$K$2338,7,FALSE)</f>
        <v>tier - 3</v>
      </c>
      <c r="O1010" s="18" t="str">
        <f>VLOOKUP($A1010,'Hospitalisation Details'!$A$2:$K$2338,8,FALSE)</f>
        <v>tier - 1</v>
      </c>
      <c r="P1010" s="18" t="str">
        <f>VLOOKUP($A1010,'Hospitalisation Details'!$A$2:$K$2338,9,FALSE)</f>
        <v>R1013</v>
      </c>
      <c r="Q1010" s="43">
        <f>VLOOKUP($A1010,'Hospitalisation Details'!$A$2:$K$2338,11,FALSE)</f>
        <v>56</v>
      </c>
    </row>
    <row r="1011" spans="1:17" ht="15.75">
      <c r="A1011" s="42" t="s">
        <v>1360</v>
      </c>
      <c r="B1011" s="6" t="s">
        <v>3312</v>
      </c>
      <c r="C1011" s="18">
        <f>VLOOKUP($A1011,'Medical Examinations'!$A$1:$J$2336,2,FALSE)</f>
        <v>39.82</v>
      </c>
      <c r="D1011" s="18">
        <f>VLOOKUP($A1011,'Medical Examinations'!$A$1:$J$2336,3,FALSE)</f>
        <v>6.05</v>
      </c>
      <c r="E1011" s="18" t="str">
        <f>VLOOKUP($A1011,'Medical Examinations'!$A$1:$J$2336,4,FALSE)</f>
        <v>Yes</v>
      </c>
      <c r="F1011" s="18" t="str">
        <f>VLOOKUP($A1011,'Medical Examinations'!$A$1:$J$2336,5,FALSE)</f>
        <v>No</v>
      </c>
      <c r="G1011" s="18" t="str">
        <f>VLOOKUP($A1011,'Medical Examinations'!$A$1:$J$2336,6,FALSE)</f>
        <v>No</v>
      </c>
      <c r="H1011" s="18">
        <f>VLOOKUP($A1011,'Medical Examinations'!$A$1:$J$2336,7,FALSE)</f>
        <v>2</v>
      </c>
      <c r="I1011" s="18" t="str">
        <f>VLOOKUP($A1011,'Medical Examinations'!$A$1:$J$2336,8,FALSE)</f>
        <v>No</v>
      </c>
      <c r="J1011" s="18" t="str">
        <f>VLOOKUP($A1011,'Medical Examinations'!$A$1:$J$2336,9,FALSE)</f>
        <v>Obesity</v>
      </c>
      <c r="K1011" s="18" t="str">
        <f>VLOOKUP($A1011,'Medical Examinations'!$A$1:$J$2336,10,FALSE)</f>
        <v>Prediabetes</v>
      </c>
      <c r="L1011" s="18" t="str">
        <f>VLOOKUP($A1011,'Hospitalisation Details'!$A$2:$K$2338,10,FALSE)</f>
        <v>9-Sep-1966</v>
      </c>
      <c r="M1011" s="40">
        <f>VLOOKUP($A1011,'Hospitalisation Details'!$A$2:$K$2338,6,FALSE)</f>
        <v>11090.72</v>
      </c>
      <c r="N1011" s="18" t="str">
        <f>VLOOKUP($A1011,'Hospitalisation Details'!$A$2:$K$2338,7,FALSE)</f>
        <v>tier - 3</v>
      </c>
      <c r="O1011" s="18" t="str">
        <f>VLOOKUP($A1011,'Hospitalisation Details'!$A$2:$K$2338,8,FALSE)</f>
        <v>tier - 1</v>
      </c>
      <c r="P1011" s="18" t="str">
        <f>VLOOKUP($A1011,'Hospitalisation Details'!$A$2:$K$2338,9,FALSE)</f>
        <v>R1013</v>
      </c>
      <c r="Q1011" s="43">
        <f>VLOOKUP($A1011,'Hospitalisation Details'!$A$2:$K$2338,11,FALSE)</f>
        <v>56</v>
      </c>
    </row>
    <row r="1012" spans="1:17" ht="15.75">
      <c r="A1012" s="41" t="s">
        <v>1359</v>
      </c>
      <c r="B1012" s="39" t="s">
        <v>3313</v>
      </c>
      <c r="C1012" s="18">
        <f>VLOOKUP($A1012,'Medical Examinations'!$A$1:$J$2336,2,FALSE)</f>
        <v>28.12</v>
      </c>
      <c r="D1012" s="18">
        <f>VLOOKUP($A1012,'Medical Examinations'!$A$1:$J$2336,3,FALSE)</f>
        <v>4.67</v>
      </c>
      <c r="E1012" s="18" t="str">
        <f>VLOOKUP($A1012,'Medical Examinations'!$A$1:$J$2336,4,FALSE)</f>
        <v>No</v>
      </c>
      <c r="F1012" s="18" t="str">
        <f>VLOOKUP($A1012,'Medical Examinations'!$A$1:$J$2336,5,FALSE)</f>
        <v>No</v>
      </c>
      <c r="G1012" s="18" t="str">
        <f>VLOOKUP($A1012,'Medical Examinations'!$A$1:$J$2336,6,FALSE)</f>
        <v>No</v>
      </c>
      <c r="H1012" s="18">
        <f>VLOOKUP($A1012,'Medical Examinations'!$A$1:$J$2336,7,FALSE)</f>
        <v>2</v>
      </c>
      <c r="I1012" s="18" t="str">
        <f>VLOOKUP($A1012,'Medical Examinations'!$A$1:$J$2336,8,FALSE)</f>
        <v>No</v>
      </c>
      <c r="J1012" s="18" t="str">
        <f>VLOOKUP($A1012,'Medical Examinations'!$A$1:$J$2336,9,FALSE)</f>
        <v>OverWeight</v>
      </c>
      <c r="K1012" s="18" t="str">
        <f>VLOOKUP($A1012,'Medical Examinations'!$A$1:$J$2336,10,FALSE)</f>
        <v>Normal</v>
      </c>
      <c r="L1012" s="18" t="str">
        <f>VLOOKUP($A1012,'Hospitalisation Details'!$A$2:$K$2338,10,FALSE)</f>
        <v>7-Oct-1972</v>
      </c>
      <c r="M1012" s="40">
        <f>VLOOKUP($A1012,'Hospitalisation Details'!$A$2:$K$2338,6,FALSE)</f>
        <v>11085.59</v>
      </c>
      <c r="N1012" s="18" t="str">
        <f>VLOOKUP($A1012,'Hospitalisation Details'!$A$2:$K$2338,7,FALSE)</f>
        <v>tier - 3</v>
      </c>
      <c r="O1012" s="18" t="str">
        <f>VLOOKUP($A1012,'Hospitalisation Details'!$A$2:$K$2338,8,FALSE)</f>
        <v>tier - 2</v>
      </c>
      <c r="P1012" s="18" t="str">
        <f>VLOOKUP($A1012,'Hospitalisation Details'!$A$2:$K$2338,9,FALSE)</f>
        <v>R1012</v>
      </c>
      <c r="Q1012" s="43">
        <f>VLOOKUP($A1012,'Hospitalisation Details'!$A$2:$K$2338,11,FALSE)</f>
        <v>50</v>
      </c>
    </row>
    <row r="1013" spans="1:17" ht="15.75">
      <c r="A1013" s="42" t="s">
        <v>1358</v>
      </c>
      <c r="B1013" s="6" t="s">
        <v>3314</v>
      </c>
      <c r="C1013" s="18">
        <f>VLOOKUP($A1013,'Medical Examinations'!$A$1:$J$2336,2,FALSE)</f>
        <v>26.98</v>
      </c>
      <c r="D1013" s="18">
        <f>VLOOKUP($A1013,'Medical Examinations'!$A$1:$J$2336,3,FALSE)</f>
        <v>9.81</v>
      </c>
      <c r="E1013" s="18" t="str">
        <f>VLOOKUP($A1013,'Medical Examinations'!$A$1:$J$2336,4,FALSE)</f>
        <v>Yes</v>
      </c>
      <c r="F1013" s="18" t="str">
        <f>VLOOKUP($A1013,'Medical Examinations'!$A$1:$J$2336,5,FALSE)</f>
        <v>No</v>
      </c>
      <c r="G1013" s="18" t="str">
        <f>VLOOKUP($A1013,'Medical Examinations'!$A$1:$J$2336,6,FALSE)</f>
        <v>No</v>
      </c>
      <c r="H1013" s="18">
        <f>VLOOKUP($A1013,'Medical Examinations'!$A$1:$J$2336,7,FALSE)</f>
        <v>0</v>
      </c>
      <c r="I1013" s="18" t="str">
        <f>VLOOKUP($A1013,'Medical Examinations'!$A$1:$J$2336,8,FALSE)</f>
        <v>No</v>
      </c>
      <c r="J1013" s="18" t="str">
        <f>VLOOKUP($A1013,'Medical Examinations'!$A$1:$J$2336,9,FALSE)</f>
        <v>OverWeight</v>
      </c>
      <c r="K1013" s="18" t="str">
        <f>VLOOKUP($A1013,'Medical Examinations'!$A$1:$J$2336,10,FALSE)</f>
        <v>Diabetes</v>
      </c>
      <c r="L1013" s="18" t="str">
        <f>VLOOKUP($A1013,'Hospitalisation Details'!$A$2:$K$2338,10,FALSE)</f>
        <v>4-Sep-1967</v>
      </c>
      <c r="M1013" s="40">
        <f>VLOOKUP($A1013,'Hospitalisation Details'!$A$2:$K$2338,6,FALSE)</f>
        <v>11082.58</v>
      </c>
      <c r="N1013" s="18" t="str">
        <f>VLOOKUP($A1013,'Hospitalisation Details'!$A$2:$K$2338,7,FALSE)</f>
        <v>tier - 3</v>
      </c>
      <c r="O1013" s="18" t="str">
        <f>VLOOKUP($A1013,'Hospitalisation Details'!$A$2:$K$2338,8,FALSE)</f>
        <v>tier - 2</v>
      </c>
      <c r="P1013" s="18" t="str">
        <f>VLOOKUP($A1013,'Hospitalisation Details'!$A$2:$K$2338,9,FALSE)</f>
        <v>R1012</v>
      </c>
      <c r="Q1013" s="43">
        <f>VLOOKUP($A1013,'Hospitalisation Details'!$A$2:$K$2338,11,FALSE)</f>
        <v>55</v>
      </c>
    </row>
    <row r="1014" spans="1:17" ht="15.75">
      <c r="A1014" s="41" t="s">
        <v>1357</v>
      </c>
      <c r="B1014" s="39" t="s">
        <v>3315</v>
      </c>
      <c r="C1014" s="18">
        <f>VLOOKUP($A1014,'Medical Examinations'!$A$1:$J$2336,2,FALSE)</f>
        <v>27.2</v>
      </c>
      <c r="D1014" s="18">
        <f>VLOOKUP($A1014,'Medical Examinations'!$A$1:$J$2336,3,FALSE)</f>
        <v>6.06</v>
      </c>
      <c r="E1014" s="18" t="str">
        <f>VLOOKUP($A1014,'Medical Examinations'!$A$1:$J$2336,4,FALSE)</f>
        <v>Yes</v>
      </c>
      <c r="F1014" s="18" t="str">
        <f>VLOOKUP($A1014,'Medical Examinations'!$A$1:$J$2336,5,FALSE)</f>
        <v>No</v>
      </c>
      <c r="G1014" s="18" t="str">
        <f>VLOOKUP($A1014,'Medical Examinations'!$A$1:$J$2336,6,FALSE)</f>
        <v>No</v>
      </c>
      <c r="H1014" s="18">
        <f>VLOOKUP($A1014,'Medical Examinations'!$A$1:$J$2336,7,FALSE)</f>
        <v>2</v>
      </c>
      <c r="I1014" s="18" t="str">
        <f>VLOOKUP($A1014,'Medical Examinations'!$A$1:$J$2336,8,FALSE)</f>
        <v>No</v>
      </c>
      <c r="J1014" s="18" t="str">
        <f>VLOOKUP($A1014,'Medical Examinations'!$A$1:$J$2336,9,FALSE)</f>
        <v>OverWeight</v>
      </c>
      <c r="K1014" s="18" t="str">
        <f>VLOOKUP($A1014,'Medical Examinations'!$A$1:$J$2336,10,FALSE)</f>
        <v>Prediabetes</v>
      </c>
      <c r="L1014" s="18" t="str">
        <f>VLOOKUP($A1014,'Hospitalisation Details'!$A$2:$K$2338,10,FALSE)</f>
        <v>20-Nov-1966</v>
      </c>
      <c r="M1014" s="40">
        <f>VLOOKUP($A1014,'Hospitalisation Details'!$A$2:$K$2338,6,FALSE)</f>
        <v>11073.18</v>
      </c>
      <c r="N1014" s="18" t="str">
        <f>VLOOKUP($A1014,'Hospitalisation Details'!$A$2:$K$2338,7,FALSE)</f>
        <v>tier - 3</v>
      </c>
      <c r="O1014" s="18" t="str">
        <f>VLOOKUP($A1014,'Hospitalisation Details'!$A$2:$K$2338,8,FALSE)</f>
        <v>tier - 3</v>
      </c>
      <c r="P1014" s="18" t="str">
        <f>VLOOKUP($A1014,'Hospitalisation Details'!$A$2:$K$2338,9,FALSE)</f>
        <v>R1011</v>
      </c>
      <c r="Q1014" s="43">
        <f>VLOOKUP($A1014,'Hospitalisation Details'!$A$2:$K$2338,11,FALSE)</f>
        <v>56</v>
      </c>
    </row>
    <row r="1015" spans="1:17" ht="15.75">
      <c r="A1015" s="42" t="s">
        <v>1356</v>
      </c>
      <c r="B1015" s="6" t="s">
        <v>3316</v>
      </c>
      <c r="C1015" s="18">
        <f>VLOOKUP($A1015,'Medical Examinations'!$A$1:$J$2336,2,FALSE)</f>
        <v>25.3</v>
      </c>
      <c r="D1015" s="18">
        <f>VLOOKUP($A1015,'Medical Examinations'!$A$1:$J$2336,3,FALSE)</f>
        <v>5.19</v>
      </c>
      <c r="E1015" s="18" t="str">
        <f>VLOOKUP($A1015,'Medical Examinations'!$A$1:$J$2336,4,FALSE)</f>
        <v>Yes</v>
      </c>
      <c r="F1015" s="18" t="str">
        <f>VLOOKUP($A1015,'Medical Examinations'!$A$1:$J$2336,5,FALSE)</f>
        <v>No</v>
      </c>
      <c r="G1015" s="18" t="str">
        <f>VLOOKUP($A1015,'Medical Examinations'!$A$1:$J$2336,6,FALSE)</f>
        <v>No</v>
      </c>
      <c r="H1015" s="18">
        <f>VLOOKUP($A1015,'Medical Examinations'!$A$1:$J$2336,7,FALSE)</f>
        <v>2</v>
      </c>
      <c r="I1015" s="18" t="str">
        <f>VLOOKUP($A1015,'Medical Examinations'!$A$1:$J$2336,8,FALSE)</f>
        <v>No</v>
      </c>
      <c r="J1015" s="18" t="str">
        <f>VLOOKUP($A1015,'Medical Examinations'!$A$1:$J$2336,9,FALSE)</f>
        <v>OverWeight</v>
      </c>
      <c r="K1015" s="18" t="str">
        <f>VLOOKUP($A1015,'Medical Examinations'!$A$1:$J$2336,10,FALSE)</f>
        <v>Normal</v>
      </c>
      <c r="L1015" s="18" t="str">
        <f>VLOOKUP($A1015,'Hospitalisation Details'!$A$2:$K$2338,10,FALSE)</f>
        <v>7-Nov-1966</v>
      </c>
      <c r="M1015" s="40">
        <f>VLOOKUP($A1015,'Hospitalisation Details'!$A$2:$K$2338,6,FALSE)</f>
        <v>11070.54</v>
      </c>
      <c r="N1015" s="18" t="str">
        <f>VLOOKUP($A1015,'Hospitalisation Details'!$A$2:$K$2338,7,FALSE)</f>
        <v>tier - 3</v>
      </c>
      <c r="O1015" s="18" t="str">
        <f>VLOOKUP($A1015,'Hospitalisation Details'!$A$2:$K$2338,8,FALSE)</f>
        <v>tier - 3</v>
      </c>
      <c r="P1015" s="18" t="str">
        <f>VLOOKUP($A1015,'Hospitalisation Details'!$A$2:$K$2338,9,FALSE)</f>
        <v>R1011</v>
      </c>
      <c r="Q1015" s="43">
        <f>VLOOKUP($A1015,'Hospitalisation Details'!$A$2:$K$2338,11,FALSE)</f>
        <v>56</v>
      </c>
    </row>
    <row r="1016" spans="1:17" ht="15.75">
      <c r="A1016" s="41" t="s">
        <v>1355</v>
      </c>
      <c r="B1016" s="39" t="s">
        <v>3317</v>
      </c>
      <c r="C1016" s="18">
        <f>VLOOKUP($A1016,'Medical Examinations'!$A$1:$J$2336,2,FALSE)</f>
        <v>30.25</v>
      </c>
      <c r="D1016" s="18">
        <f>VLOOKUP($A1016,'Medical Examinations'!$A$1:$J$2336,3,FALSE)</f>
        <v>10.16</v>
      </c>
      <c r="E1016" s="18" t="str">
        <f>VLOOKUP($A1016,'Medical Examinations'!$A$1:$J$2336,4,FALSE)</f>
        <v>No</v>
      </c>
      <c r="F1016" s="18" t="str">
        <f>VLOOKUP($A1016,'Medical Examinations'!$A$1:$J$2336,5,FALSE)</f>
        <v>No</v>
      </c>
      <c r="G1016" s="18" t="str">
        <f>VLOOKUP($A1016,'Medical Examinations'!$A$1:$J$2336,6,FALSE)</f>
        <v>No</v>
      </c>
      <c r="H1016" s="18">
        <f>VLOOKUP($A1016,'Medical Examinations'!$A$1:$J$2336,7,FALSE)</f>
        <v>0</v>
      </c>
      <c r="I1016" s="18" t="str">
        <f>VLOOKUP($A1016,'Medical Examinations'!$A$1:$J$2336,8,FALSE)</f>
        <v>No</v>
      </c>
      <c r="J1016" s="18" t="str">
        <f>VLOOKUP($A1016,'Medical Examinations'!$A$1:$J$2336,9,FALSE)</f>
        <v>Obesity</v>
      </c>
      <c r="K1016" s="18" t="str">
        <f>VLOOKUP($A1016,'Medical Examinations'!$A$1:$J$2336,10,FALSE)</f>
        <v>Diabetes</v>
      </c>
      <c r="L1016" s="18" t="str">
        <f>VLOOKUP($A1016,'Hospitalisation Details'!$A$2:$K$2338,10,FALSE)</f>
        <v>9-Nov-1971</v>
      </c>
      <c r="M1016" s="40">
        <f>VLOOKUP($A1016,'Hospitalisation Details'!$A$2:$K$2338,6,FALSE)</f>
        <v>11068.77</v>
      </c>
      <c r="N1016" s="18" t="str">
        <f>VLOOKUP($A1016,'Hospitalisation Details'!$A$2:$K$2338,7,FALSE)</f>
        <v>tier - 3</v>
      </c>
      <c r="O1016" s="18" t="str">
        <f>VLOOKUP($A1016,'Hospitalisation Details'!$A$2:$K$2338,8,FALSE)</f>
        <v>tier - 2</v>
      </c>
      <c r="P1016" s="18" t="str">
        <f>VLOOKUP($A1016,'Hospitalisation Details'!$A$2:$K$2338,9,FALSE)</f>
        <v>R1012</v>
      </c>
      <c r="Q1016" s="43">
        <f>VLOOKUP($A1016,'Hospitalisation Details'!$A$2:$K$2338,11,FALSE)</f>
        <v>51</v>
      </c>
    </row>
    <row r="1017" spans="1:17" ht="15.75">
      <c r="A1017" s="42" t="s">
        <v>1354</v>
      </c>
      <c r="B1017" s="6" t="s">
        <v>3318</v>
      </c>
      <c r="C1017" s="18">
        <f>VLOOKUP($A1017,'Medical Examinations'!$A$1:$J$2336,2,FALSE)</f>
        <v>54</v>
      </c>
      <c r="D1017" s="18">
        <f>VLOOKUP($A1017,'Medical Examinations'!$A$1:$J$2336,3,FALSE)</f>
        <v>4.68</v>
      </c>
      <c r="E1017" s="18" t="str">
        <f>VLOOKUP($A1017,'Medical Examinations'!$A$1:$J$2336,4,FALSE)</f>
        <v>Yes</v>
      </c>
      <c r="F1017" s="18" t="str">
        <f>VLOOKUP($A1017,'Medical Examinations'!$A$1:$J$2336,5,FALSE)</f>
        <v>Yes</v>
      </c>
      <c r="G1017" s="18" t="str">
        <f>VLOOKUP($A1017,'Medical Examinations'!$A$1:$J$2336,6,FALSE)</f>
        <v>No</v>
      </c>
      <c r="H1017" s="18">
        <f>VLOOKUP($A1017,'Medical Examinations'!$A$1:$J$2336,7,FALSE)</f>
        <v>2</v>
      </c>
      <c r="I1017" s="18" t="str">
        <f>VLOOKUP($A1017,'Medical Examinations'!$A$1:$J$2336,8,FALSE)</f>
        <v>No</v>
      </c>
      <c r="J1017" s="18" t="str">
        <f>VLOOKUP($A1017,'Medical Examinations'!$A$1:$J$2336,9,FALSE)</f>
        <v>Obesity</v>
      </c>
      <c r="K1017" s="18" t="str">
        <f>VLOOKUP($A1017,'Medical Examinations'!$A$1:$J$2336,10,FALSE)</f>
        <v>Normal</v>
      </c>
      <c r="L1017" s="18" t="str">
        <f>VLOOKUP($A1017,'Hospitalisation Details'!$A$2:$K$2338,10,FALSE)</f>
        <v>18-Sep-2000</v>
      </c>
      <c r="M1017" s="40">
        <f>VLOOKUP($A1017,'Hospitalisation Details'!$A$2:$K$2338,6,FALSE)</f>
        <v>11068.7</v>
      </c>
      <c r="N1017" s="18" t="str">
        <f>VLOOKUP($A1017,'Hospitalisation Details'!$A$2:$K$2338,7,FALSE)</f>
        <v>tier - 3</v>
      </c>
      <c r="O1017" s="18" t="str">
        <f>VLOOKUP($A1017,'Hospitalisation Details'!$A$2:$K$2338,8,FALSE)</f>
        <v>tier - 1</v>
      </c>
      <c r="P1017" s="18" t="str">
        <f>VLOOKUP($A1017,'Hospitalisation Details'!$A$2:$K$2338,9,FALSE)</f>
        <v>R1011</v>
      </c>
      <c r="Q1017" s="43">
        <f>VLOOKUP($A1017,'Hospitalisation Details'!$A$2:$K$2338,11,FALSE)</f>
        <v>22</v>
      </c>
    </row>
    <row r="1018" spans="1:17" ht="15.75">
      <c r="A1018" s="41" t="s">
        <v>1353</v>
      </c>
      <c r="B1018" s="39" t="s">
        <v>3319</v>
      </c>
      <c r="C1018" s="18">
        <f>VLOOKUP($A1018,'Medical Examinations'!$A$1:$J$2336,2,FALSE)</f>
        <v>51.86</v>
      </c>
      <c r="D1018" s="18">
        <f>VLOOKUP($A1018,'Medical Examinations'!$A$1:$J$2336,3,FALSE)</f>
        <v>5.32</v>
      </c>
      <c r="E1018" s="18" t="str">
        <f>VLOOKUP($A1018,'Medical Examinations'!$A$1:$J$2336,4,FALSE)</f>
        <v>Yes</v>
      </c>
      <c r="F1018" s="18" t="str">
        <f>VLOOKUP($A1018,'Medical Examinations'!$A$1:$J$2336,5,FALSE)</f>
        <v>No</v>
      </c>
      <c r="G1018" s="18" t="str">
        <f>VLOOKUP($A1018,'Medical Examinations'!$A$1:$J$2336,6,FALSE)</f>
        <v>No</v>
      </c>
      <c r="H1018" s="18">
        <f>VLOOKUP($A1018,'Medical Examinations'!$A$1:$J$2336,7,FALSE)</f>
        <v>0</v>
      </c>
      <c r="I1018" s="18" t="str">
        <f>VLOOKUP($A1018,'Medical Examinations'!$A$1:$J$2336,8,FALSE)</f>
        <v>No</v>
      </c>
      <c r="J1018" s="18" t="str">
        <f>VLOOKUP($A1018,'Medical Examinations'!$A$1:$J$2336,9,FALSE)</f>
        <v>Obesity</v>
      </c>
      <c r="K1018" s="18" t="str">
        <f>VLOOKUP($A1018,'Medical Examinations'!$A$1:$J$2336,10,FALSE)</f>
        <v>Normal</v>
      </c>
      <c r="L1018" s="18" t="str">
        <f>VLOOKUP($A1018,'Hospitalisation Details'!$A$2:$K$2338,10,FALSE)</f>
        <v>17-Dec-2001</v>
      </c>
      <c r="M1018" s="40">
        <f>VLOOKUP($A1018,'Hospitalisation Details'!$A$2:$K$2338,6,FALSE)</f>
        <v>11046.02</v>
      </c>
      <c r="N1018" s="18" t="str">
        <f>VLOOKUP($A1018,'Hospitalisation Details'!$A$2:$K$2338,7,FALSE)</f>
        <v>tier - 3</v>
      </c>
      <c r="O1018" s="18" t="str">
        <f>VLOOKUP($A1018,'Hospitalisation Details'!$A$2:$K$2338,8,FALSE)</f>
        <v>tier - 1</v>
      </c>
      <c r="P1018" s="18" t="str">
        <f>VLOOKUP($A1018,'Hospitalisation Details'!$A$2:$K$2338,9,FALSE)</f>
        <v>R1026</v>
      </c>
      <c r="Q1018" s="43">
        <f>VLOOKUP($A1018,'Hospitalisation Details'!$A$2:$K$2338,11,FALSE)</f>
        <v>21</v>
      </c>
    </row>
    <row r="1019" spans="1:17" ht="15.75">
      <c r="A1019" s="42" t="s">
        <v>1352</v>
      </c>
      <c r="B1019" s="6" t="s">
        <v>3320</v>
      </c>
      <c r="C1019" s="18">
        <f>VLOOKUP($A1019,'Medical Examinations'!$A$1:$J$2336,2,FALSE)</f>
        <v>31.39</v>
      </c>
      <c r="D1019" s="18">
        <f>VLOOKUP($A1019,'Medical Examinations'!$A$1:$J$2336,3,FALSE)</f>
        <v>6.99</v>
      </c>
      <c r="E1019" s="18" t="str">
        <f>VLOOKUP($A1019,'Medical Examinations'!$A$1:$J$2336,4,FALSE)</f>
        <v>No</v>
      </c>
      <c r="F1019" s="18" t="str">
        <f>VLOOKUP($A1019,'Medical Examinations'!$A$1:$J$2336,5,FALSE)</f>
        <v>No</v>
      </c>
      <c r="G1019" s="18" t="str">
        <f>VLOOKUP($A1019,'Medical Examinations'!$A$1:$J$2336,6,FALSE)</f>
        <v>No</v>
      </c>
      <c r="H1019" s="18">
        <f>VLOOKUP($A1019,'Medical Examinations'!$A$1:$J$2336,7,FALSE)</f>
        <v>0</v>
      </c>
      <c r="I1019" s="18" t="str">
        <f>VLOOKUP($A1019,'Medical Examinations'!$A$1:$J$2336,8,FALSE)</f>
        <v>No</v>
      </c>
      <c r="J1019" s="18" t="str">
        <f>VLOOKUP($A1019,'Medical Examinations'!$A$1:$J$2336,9,FALSE)</f>
        <v>Obesity</v>
      </c>
      <c r="K1019" s="18" t="str">
        <f>VLOOKUP($A1019,'Medical Examinations'!$A$1:$J$2336,10,FALSE)</f>
        <v>Diabetes</v>
      </c>
      <c r="L1019" s="18" t="str">
        <f>VLOOKUP($A1019,'Hospitalisation Details'!$A$2:$K$2338,10,FALSE)</f>
        <v>30-Aug-1974</v>
      </c>
      <c r="M1019" s="40">
        <f>VLOOKUP($A1019,'Hospitalisation Details'!$A$2:$K$2338,6,FALSE)</f>
        <v>11037.85</v>
      </c>
      <c r="N1019" s="18" t="str">
        <f>VLOOKUP($A1019,'Hospitalisation Details'!$A$2:$K$2338,7,FALSE)</f>
        <v>tier - 3</v>
      </c>
      <c r="O1019" s="18" t="str">
        <f>VLOOKUP($A1019,'Hospitalisation Details'!$A$2:$K$2338,8,FALSE)</f>
        <v>tier - 2</v>
      </c>
      <c r="P1019" s="18" t="str">
        <f>VLOOKUP($A1019,'Hospitalisation Details'!$A$2:$K$2338,9,FALSE)</f>
        <v>R1025</v>
      </c>
      <c r="Q1019" s="43">
        <f>VLOOKUP($A1019,'Hospitalisation Details'!$A$2:$K$2338,11,FALSE)</f>
        <v>48</v>
      </c>
    </row>
    <row r="1020" spans="1:17" ht="15.75">
      <c r="A1020" s="41" t="s">
        <v>1351</v>
      </c>
      <c r="B1020" s="39" t="s">
        <v>3321</v>
      </c>
      <c r="C1020" s="18">
        <f>VLOOKUP($A1020,'Medical Examinations'!$A$1:$J$2336,2,FALSE)</f>
        <v>39.97</v>
      </c>
      <c r="D1020" s="18">
        <f>VLOOKUP($A1020,'Medical Examinations'!$A$1:$J$2336,3,FALSE)</f>
        <v>5.55</v>
      </c>
      <c r="E1020" s="18" t="str">
        <f>VLOOKUP($A1020,'Medical Examinations'!$A$1:$J$2336,4,FALSE)</f>
        <v>No</v>
      </c>
      <c r="F1020" s="18" t="str">
        <f>VLOOKUP($A1020,'Medical Examinations'!$A$1:$J$2336,5,FALSE)</f>
        <v>No</v>
      </c>
      <c r="G1020" s="18" t="str">
        <f>VLOOKUP($A1020,'Medical Examinations'!$A$1:$J$2336,6,FALSE)</f>
        <v>No</v>
      </c>
      <c r="H1020" s="18">
        <f>VLOOKUP($A1020,'Medical Examinations'!$A$1:$J$2336,7,FALSE)</f>
        <v>0</v>
      </c>
      <c r="I1020" s="18" t="str">
        <f>VLOOKUP($A1020,'Medical Examinations'!$A$1:$J$2336,8,FALSE)</f>
        <v>No</v>
      </c>
      <c r="J1020" s="18" t="str">
        <f>VLOOKUP($A1020,'Medical Examinations'!$A$1:$J$2336,9,FALSE)</f>
        <v>Obesity</v>
      </c>
      <c r="K1020" s="18" t="str">
        <f>VLOOKUP($A1020,'Medical Examinations'!$A$1:$J$2336,10,FALSE)</f>
        <v>Normal</v>
      </c>
      <c r="L1020" s="18" t="str">
        <f>VLOOKUP($A1020,'Hospitalisation Details'!$A$2:$K$2338,10,FALSE)</f>
        <v>25-Oct-1989</v>
      </c>
      <c r="M1020" s="40">
        <f>VLOOKUP($A1020,'Hospitalisation Details'!$A$2:$K$2338,6,FALSE)</f>
        <v>11037.51</v>
      </c>
      <c r="N1020" s="18" t="str">
        <f>VLOOKUP($A1020,'Hospitalisation Details'!$A$2:$K$2338,7,FALSE)</f>
        <v>tier - 3</v>
      </c>
      <c r="O1020" s="18" t="str">
        <f>VLOOKUP($A1020,'Hospitalisation Details'!$A$2:$K$2338,8,FALSE)</f>
        <v>tier - 1</v>
      </c>
      <c r="P1020" s="18" t="str">
        <f>VLOOKUP($A1020,'Hospitalisation Details'!$A$2:$K$2338,9,FALSE)</f>
        <v>R1012</v>
      </c>
      <c r="Q1020" s="43">
        <f>VLOOKUP($A1020,'Hospitalisation Details'!$A$2:$K$2338,11,FALSE)</f>
        <v>33</v>
      </c>
    </row>
    <row r="1021" spans="1:17" ht="15.75">
      <c r="A1021" s="42" t="s">
        <v>1350</v>
      </c>
      <c r="B1021" s="6" t="s">
        <v>3322</v>
      </c>
      <c r="C1021" s="18">
        <f>VLOOKUP($A1021,'Medical Examinations'!$A$1:$J$2336,2,FALSE)</f>
        <v>41.23</v>
      </c>
      <c r="D1021" s="18">
        <f>VLOOKUP($A1021,'Medical Examinations'!$A$1:$J$2336,3,FALSE)</f>
        <v>6.94</v>
      </c>
      <c r="E1021" s="18" t="str">
        <f>VLOOKUP($A1021,'Medical Examinations'!$A$1:$J$2336,4,FALSE)</f>
        <v>No</v>
      </c>
      <c r="F1021" s="18" t="str">
        <f>VLOOKUP($A1021,'Medical Examinations'!$A$1:$J$2336,5,FALSE)</f>
        <v>No</v>
      </c>
      <c r="G1021" s="18" t="str">
        <f>VLOOKUP($A1021,'Medical Examinations'!$A$1:$J$2336,6,FALSE)</f>
        <v>No</v>
      </c>
      <c r="H1021" s="18">
        <f>VLOOKUP($A1021,'Medical Examinations'!$A$1:$J$2336,7,FALSE)</f>
        <v>0</v>
      </c>
      <c r="I1021" s="18" t="str">
        <f>VLOOKUP($A1021,'Medical Examinations'!$A$1:$J$2336,8,FALSE)</f>
        <v>No</v>
      </c>
      <c r="J1021" s="18" t="str">
        <f>VLOOKUP($A1021,'Medical Examinations'!$A$1:$J$2336,9,FALSE)</f>
        <v>Obesity</v>
      </c>
      <c r="K1021" s="18" t="str">
        <f>VLOOKUP($A1021,'Medical Examinations'!$A$1:$J$2336,10,FALSE)</f>
        <v>Diabetes</v>
      </c>
      <c r="L1021" s="18" t="str">
        <f>VLOOKUP($A1021,'Hospitalisation Details'!$A$2:$K$2338,10,FALSE)</f>
        <v>10-Dec-1974</v>
      </c>
      <c r="M1021" s="40">
        <f>VLOOKUP($A1021,'Hospitalisation Details'!$A$2:$K$2338,6,FALSE)</f>
        <v>11033.66</v>
      </c>
      <c r="N1021" s="18" t="str">
        <f>VLOOKUP($A1021,'Hospitalisation Details'!$A$2:$K$2338,7,FALSE)</f>
        <v>tier - 3</v>
      </c>
      <c r="O1021" s="18" t="str">
        <f>VLOOKUP($A1021,'Hospitalisation Details'!$A$2:$K$2338,8,FALSE)</f>
        <v>tier - 3</v>
      </c>
      <c r="P1021" s="18" t="str">
        <f>VLOOKUP($A1021,'Hospitalisation Details'!$A$2:$K$2338,9,FALSE)</f>
        <v>R1012</v>
      </c>
      <c r="Q1021" s="43">
        <f>VLOOKUP($A1021,'Hospitalisation Details'!$A$2:$K$2338,11,FALSE)</f>
        <v>48</v>
      </c>
    </row>
    <row r="1022" spans="1:17" ht="15.75">
      <c r="A1022" s="41" t="s">
        <v>1349</v>
      </c>
      <c r="B1022" s="39" t="s">
        <v>3323</v>
      </c>
      <c r="C1022" s="18">
        <f>VLOOKUP($A1022,'Medical Examinations'!$A$1:$J$2336,2,FALSE)</f>
        <v>49.45</v>
      </c>
      <c r="D1022" s="18">
        <f>VLOOKUP($A1022,'Medical Examinations'!$A$1:$J$2336,3,FALSE)</f>
        <v>4.2</v>
      </c>
      <c r="E1022" s="18" t="str">
        <f>VLOOKUP($A1022,'Medical Examinations'!$A$1:$J$2336,4,FALSE)</f>
        <v>Yes</v>
      </c>
      <c r="F1022" s="18" t="str">
        <f>VLOOKUP($A1022,'Medical Examinations'!$A$1:$J$2336,5,FALSE)</f>
        <v>No</v>
      </c>
      <c r="G1022" s="18" t="str">
        <f>VLOOKUP($A1022,'Medical Examinations'!$A$1:$J$2336,6,FALSE)</f>
        <v>No</v>
      </c>
      <c r="H1022" s="18">
        <f>VLOOKUP($A1022,'Medical Examinations'!$A$1:$J$2336,7,FALSE)</f>
        <v>0</v>
      </c>
      <c r="I1022" s="18" t="str">
        <f>VLOOKUP($A1022,'Medical Examinations'!$A$1:$J$2336,8,FALSE)</f>
        <v>No</v>
      </c>
      <c r="J1022" s="18" t="str">
        <f>VLOOKUP($A1022,'Medical Examinations'!$A$1:$J$2336,9,FALSE)</f>
        <v>Obesity</v>
      </c>
      <c r="K1022" s="18" t="str">
        <f>VLOOKUP($A1022,'Medical Examinations'!$A$1:$J$2336,10,FALSE)</f>
        <v>Normal</v>
      </c>
      <c r="L1022" s="18" t="str">
        <f>VLOOKUP($A1022,'Hospitalisation Details'!$A$2:$K$2338,10,FALSE)</f>
        <v>21-Jul-1996</v>
      </c>
      <c r="M1022" s="40">
        <f>VLOOKUP($A1022,'Hospitalisation Details'!$A$2:$K$2338,6,FALSE)</f>
        <v>11028.56</v>
      </c>
      <c r="N1022" s="18" t="str">
        <f>VLOOKUP($A1022,'Hospitalisation Details'!$A$2:$K$2338,7,FALSE)</f>
        <v>tier - 3</v>
      </c>
      <c r="O1022" s="18" t="str">
        <f>VLOOKUP($A1022,'Hospitalisation Details'!$A$2:$K$2338,8,FALSE)</f>
        <v>tier - 3</v>
      </c>
      <c r="P1022" s="18" t="str">
        <f>VLOOKUP($A1022,'Hospitalisation Details'!$A$2:$K$2338,9,FALSE)</f>
        <v>R1012</v>
      </c>
      <c r="Q1022" s="43">
        <f>VLOOKUP($A1022,'Hospitalisation Details'!$A$2:$K$2338,11,FALSE)</f>
        <v>26</v>
      </c>
    </row>
    <row r="1023" spans="1:17" ht="15.75">
      <c r="A1023" s="42" t="s">
        <v>1348</v>
      </c>
      <c r="B1023" s="6" t="s">
        <v>3324</v>
      </c>
      <c r="C1023" s="18">
        <f>VLOOKUP($A1023,'Medical Examinations'!$A$1:$J$2336,2,FALSE)</f>
        <v>41.04</v>
      </c>
      <c r="D1023" s="18">
        <f>VLOOKUP($A1023,'Medical Examinations'!$A$1:$J$2336,3,FALSE)</f>
        <v>5.59</v>
      </c>
      <c r="E1023" s="18" t="str">
        <f>VLOOKUP($A1023,'Medical Examinations'!$A$1:$J$2336,4,FALSE)</f>
        <v>No</v>
      </c>
      <c r="F1023" s="18" t="str">
        <f>VLOOKUP($A1023,'Medical Examinations'!$A$1:$J$2336,5,FALSE)</f>
        <v>No</v>
      </c>
      <c r="G1023" s="18" t="str">
        <f>VLOOKUP($A1023,'Medical Examinations'!$A$1:$J$2336,6,FALSE)</f>
        <v>No</v>
      </c>
      <c r="H1023" s="18">
        <f>VLOOKUP($A1023,'Medical Examinations'!$A$1:$J$2336,7,FALSE)</f>
        <v>0</v>
      </c>
      <c r="I1023" s="18" t="str">
        <f>VLOOKUP($A1023,'Medical Examinations'!$A$1:$J$2336,8,FALSE)</f>
        <v>No</v>
      </c>
      <c r="J1023" s="18" t="str">
        <f>VLOOKUP($A1023,'Medical Examinations'!$A$1:$J$2336,9,FALSE)</f>
        <v>Obesity</v>
      </c>
      <c r="K1023" s="18" t="str">
        <f>VLOOKUP($A1023,'Medical Examinations'!$A$1:$J$2336,10,FALSE)</f>
        <v>Normal</v>
      </c>
      <c r="L1023" s="18" t="str">
        <f>VLOOKUP($A1023,'Hospitalisation Details'!$A$2:$K$2338,10,FALSE)</f>
        <v>26-Jun-1991</v>
      </c>
      <c r="M1023" s="40">
        <f>VLOOKUP($A1023,'Hospitalisation Details'!$A$2:$K$2338,6,FALSE)</f>
        <v>11018.05</v>
      </c>
      <c r="N1023" s="18" t="str">
        <f>VLOOKUP($A1023,'Hospitalisation Details'!$A$2:$K$2338,7,FALSE)</f>
        <v>tier - 3</v>
      </c>
      <c r="O1023" s="18" t="str">
        <f>VLOOKUP($A1023,'Hospitalisation Details'!$A$2:$K$2338,8,FALSE)</f>
        <v>tier - 2</v>
      </c>
      <c r="P1023" s="18" t="str">
        <f>VLOOKUP($A1023,'Hospitalisation Details'!$A$2:$K$2338,9,FALSE)</f>
        <v>R1012</v>
      </c>
      <c r="Q1023" s="43">
        <f>VLOOKUP($A1023,'Hospitalisation Details'!$A$2:$K$2338,11,FALSE)</f>
        <v>31</v>
      </c>
    </row>
    <row r="1024" spans="1:17" ht="15.75">
      <c r="A1024" s="41" t="s">
        <v>1347</v>
      </c>
      <c r="B1024" s="39" t="s">
        <v>3325</v>
      </c>
      <c r="C1024" s="18">
        <f>VLOOKUP($A1024,'Medical Examinations'!$A$1:$J$2336,2,FALSE)</f>
        <v>27.93</v>
      </c>
      <c r="D1024" s="18">
        <f>VLOOKUP($A1024,'Medical Examinations'!$A$1:$J$2336,3,FALSE)</f>
        <v>9.9600000000000009</v>
      </c>
      <c r="E1024" s="18" t="str">
        <f>VLOOKUP($A1024,'Medical Examinations'!$A$1:$J$2336,4,FALSE)</f>
        <v>No</v>
      </c>
      <c r="F1024" s="18" t="str">
        <f>VLOOKUP($A1024,'Medical Examinations'!$A$1:$J$2336,5,FALSE)</f>
        <v>No</v>
      </c>
      <c r="G1024" s="18" t="str">
        <f>VLOOKUP($A1024,'Medical Examinations'!$A$1:$J$2336,6,FALSE)</f>
        <v>No</v>
      </c>
      <c r="H1024" s="18">
        <f>VLOOKUP($A1024,'Medical Examinations'!$A$1:$J$2336,7,FALSE)</f>
        <v>0</v>
      </c>
      <c r="I1024" s="18" t="str">
        <f>VLOOKUP($A1024,'Medical Examinations'!$A$1:$J$2336,8,FALSE)</f>
        <v>No</v>
      </c>
      <c r="J1024" s="18" t="str">
        <f>VLOOKUP($A1024,'Medical Examinations'!$A$1:$J$2336,9,FALSE)</f>
        <v>OverWeight</v>
      </c>
      <c r="K1024" s="18" t="str">
        <f>VLOOKUP($A1024,'Medical Examinations'!$A$1:$J$2336,10,FALSE)</f>
        <v>Diabetes</v>
      </c>
      <c r="L1024" s="18" t="str">
        <f>VLOOKUP($A1024,'Hospitalisation Details'!$A$2:$K$2338,10,FALSE)</f>
        <v>15-Dec-1974</v>
      </c>
      <c r="M1024" s="40">
        <f>VLOOKUP($A1024,'Hospitalisation Details'!$A$2:$K$2338,6,FALSE)</f>
        <v>11015.17</v>
      </c>
      <c r="N1024" s="18" t="str">
        <f>VLOOKUP($A1024,'Hospitalisation Details'!$A$2:$K$2338,7,FALSE)</f>
        <v>tier - 3</v>
      </c>
      <c r="O1024" s="18" t="str">
        <f>VLOOKUP($A1024,'Hospitalisation Details'!$A$2:$K$2338,8,FALSE)</f>
        <v>tier - 1</v>
      </c>
      <c r="P1024" s="18" t="str">
        <f>VLOOKUP($A1024,'Hospitalisation Details'!$A$2:$K$2338,9,FALSE)</f>
        <v>R1012</v>
      </c>
      <c r="Q1024" s="43">
        <f>VLOOKUP($A1024,'Hospitalisation Details'!$A$2:$K$2338,11,FALSE)</f>
        <v>48</v>
      </c>
    </row>
    <row r="1025" spans="1:17" ht="15.75">
      <c r="A1025" s="42" t="s">
        <v>1346</v>
      </c>
      <c r="B1025" s="6" t="s">
        <v>3326</v>
      </c>
      <c r="C1025" s="18">
        <f>VLOOKUP($A1025,'Medical Examinations'!$A$1:$J$2336,2,FALSE)</f>
        <v>21.01</v>
      </c>
      <c r="D1025" s="18">
        <f>VLOOKUP($A1025,'Medical Examinations'!$A$1:$J$2336,3,FALSE)</f>
        <v>7.37</v>
      </c>
      <c r="E1025" s="18" t="str">
        <f>VLOOKUP($A1025,'Medical Examinations'!$A$1:$J$2336,4,FALSE)</f>
        <v>No</v>
      </c>
      <c r="F1025" s="18" t="str">
        <f>VLOOKUP($A1025,'Medical Examinations'!$A$1:$J$2336,5,FALSE)</f>
        <v>No</v>
      </c>
      <c r="G1025" s="18" t="str">
        <f>VLOOKUP($A1025,'Medical Examinations'!$A$1:$J$2336,6,FALSE)</f>
        <v>No</v>
      </c>
      <c r="H1025" s="18">
        <f>VLOOKUP($A1025,'Medical Examinations'!$A$1:$J$2336,7,FALSE)</f>
        <v>0</v>
      </c>
      <c r="I1025" s="18" t="str">
        <f>VLOOKUP($A1025,'Medical Examinations'!$A$1:$J$2336,8,FALSE)</f>
        <v>No</v>
      </c>
      <c r="J1025" s="18" t="str">
        <f>VLOOKUP($A1025,'Medical Examinations'!$A$1:$J$2336,9,FALSE)</f>
        <v>Healthy Weight</v>
      </c>
      <c r="K1025" s="18" t="str">
        <f>VLOOKUP($A1025,'Medical Examinations'!$A$1:$J$2336,10,FALSE)</f>
        <v>Diabetes</v>
      </c>
      <c r="L1025" s="18" t="str">
        <f>VLOOKUP($A1025,'Hospitalisation Details'!$A$2:$K$2338,10,FALSE)</f>
        <v>24-Oct-1968</v>
      </c>
      <c r="M1025" s="40">
        <f>VLOOKUP($A1025,'Hospitalisation Details'!$A$2:$K$2338,6,FALSE)</f>
        <v>11013.71</v>
      </c>
      <c r="N1025" s="18" t="str">
        <f>VLOOKUP($A1025,'Hospitalisation Details'!$A$2:$K$2338,7,FALSE)</f>
        <v>tier - 3</v>
      </c>
      <c r="O1025" s="18" t="str">
        <f>VLOOKUP($A1025,'Hospitalisation Details'!$A$2:$K$2338,8,FALSE)</f>
        <v>tier - 1</v>
      </c>
      <c r="P1025" s="18" t="str">
        <f>VLOOKUP($A1025,'Hospitalisation Details'!$A$2:$K$2338,9,FALSE)</f>
        <v>R1013</v>
      </c>
      <c r="Q1025" s="43">
        <f>VLOOKUP($A1025,'Hospitalisation Details'!$A$2:$K$2338,11,FALSE)</f>
        <v>54</v>
      </c>
    </row>
    <row r="1026" spans="1:17" ht="15.75">
      <c r="A1026" s="41" t="s">
        <v>1345</v>
      </c>
      <c r="B1026" s="39" t="s">
        <v>3327</v>
      </c>
      <c r="C1026" s="18">
        <f>VLOOKUP($A1026,'Medical Examinations'!$A$1:$J$2336,2,FALSE)</f>
        <v>52.37</v>
      </c>
      <c r="D1026" s="18">
        <f>VLOOKUP($A1026,'Medical Examinations'!$A$1:$J$2336,3,FALSE)</f>
        <v>5.0599999999999996</v>
      </c>
      <c r="E1026" s="18" t="str">
        <f>VLOOKUP($A1026,'Medical Examinations'!$A$1:$J$2336,4,FALSE)</f>
        <v>Yes</v>
      </c>
      <c r="F1026" s="18" t="str">
        <f>VLOOKUP($A1026,'Medical Examinations'!$A$1:$J$2336,5,FALSE)</f>
        <v>Yes</v>
      </c>
      <c r="G1026" s="18" t="str">
        <f>VLOOKUP($A1026,'Medical Examinations'!$A$1:$J$2336,6,FALSE)</f>
        <v>No</v>
      </c>
      <c r="H1026" s="18">
        <f>VLOOKUP($A1026,'Medical Examinations'!$A$1:$J$2336,7,FALSE)</f>
        <v>2</v>
      </c>
      <c r="I1026" s="18" t="str">
        <f>VLOOKUP($A1026,'Medical Examinations'!$A$1:$J$2336,8,FALSE)</f>
        <v>No</v>
      </c>
      <c r="J1026" s="18" t="str">
        <f>VLOOKUP($A1026,'Medical Examinations'!$A$1:$J$2336,9,FALSE)</f>
        <v>Obesity</v>
      </c>
      <c r="K1026" s="18" t="str">
        <f>VLOOKUP($A1026,'Medical Examinations'!$A$1:$J$2336,10,FALSE)</f>
        <v>Normal</v>
      </c>
      <c r="L1026" s="18" t="str">
        <f>VLOOKUP($A1026,'Hospitalisation Details'!$A$2:$K$2338,10,FALSE)</f>
        <v>17-Sep-2000</v>
      </c>
      <c r="M1026" s="40">
        <f>VLOOKUP($A1026,'Hospitalisation Details'!$A$2:$K$2338,6,FALSE)</f>
        <v>10991.58</v>
      </c>
      <c r="N1026" s="18" t="str">
        <f>VLOOKUP($A1026,'Hospitalisation Details'!$A$2:$K$2338,7,FALSE)</f>
        <v>tier - 3</v>
      </c>
      <c r="O1026" s="18" t="str">
        <f>VLOOKUP($A1026,'Hospitalisation Details'!$A$2:$K$2338,8,FALSE)</f>
        <v>tier - 3</v>
      </c>
      <c r="P1026" s="18" t="str">
        <f>VLOOKUP($A1026,'Hospitalisation Details'!$A$2:$K$2338,9,FALSE)</f>
        <v>R1012</v>
      </c>
      <c r="Q1026" s="43">
        <f>VLOOKUP($A1026,'Hospitalisation Details'!$A$2:$K$2338,11,FALSE)</f>
        <v>22</v>
      </c>
    </row>
    <row r="1027" spans="1:17" ht="15.75">
      <c r="A1027" s="42" t="s">
        <v>1344</v>
      </c>
      <c r="B1027" s="6" t="s">
        <v>3328</v>
      </c>
      <c r="C1027" s="18">
        <f>VLOOKUP($A1027,'Medical Examinations'!$A$1:$J$2336,2,FALSE)</f>
        <v>40.369999999999997</v>
      </c>
      <c r="D1027" s="18">
        <f>VLOOKUP($A1027,'Medical Examinations'!$A$1:$J$2336,3,FALSE)</f>
        <v>8.2100000000000009</v>
      </c>
      <c r="E1027" s="18" t="str">
        <f>VLOOKUP($A1027,'Medical Examinations'!$A$1:$J$2336,4,FALSE)</f>
        <v>No</v>
      </c>
      <c r="F1027" s="18" t="str">
        <f>VLOOKUP($A1027,'Medical Examinations'!$A$1:$J$2336,5,FALSE)</f>
        <v>No</v>
      </c>
      <c r="G1027" s="18" t="str">
        <f>VLOOKUP($A1027,'Medical Examinations'!$A$1:$J$2336,6,FALSE)</f>
        <v>No</v>
      </c>
      <c r="H1027" s="18">
        <f>VLOOKUP($A1027,'Medical Examinations'!$A$1:$J$2336,7,FALSE)</f>
        <v>0</v>
      </c>
      <c r="I1027" s="18" t="str">
        <f>VLOOKUP($A1027,'Medical Examinations'!$A$1:$J$2336,8,FALSE)</f>
        <v>No</v>
      </c>
      <c r="J1027" s="18" t="str">
        <f>VLOOKUP($A1027,'Medical Examinations'!$A$1:$J$2336,9,FALSE)</f>
        <v>Obesity</v>
      </c>
      <c r="K1027" s="18" t="str">
        <f>VLOOKUP($A1027,'Medical Examinations'!$A$1:$J$2336,10,FALSE)</f>
        <v>Diabetes</v>
      </c>
      <c r="L1027" s="18" t="str">
        <f>VLOOKUP($A1027,'Hospitalisation Details'!$A$2:$K$2338,10,FALSE)</f>
        <v>18-Dec-1965</v>
      </c>
      <c r="M1027" s="40">
        <f>VLOOKUP($A1027,'Hospitalisation Details'!$A$2:$K$2338,6,FALSE)</f>
        <v>10982.5</v>
      </c>
      <c r="N1027" s="18" t="str">
        <f>VLOOKUP($A1027,'Hospitalisation Details'!$A$2:$K$2338,7,FALSE)</f>
        <v>tier - 3</v>
      </c>
      <c r="O1027" s="18" t="str">
        <f>VLOOKUP($A1027,'Hospitalisation Details'!$A$2:$K$2338,8,FALSE)</f>
        <v>tier - 3</v>
      </c>
      <c r="P1027" s="18" t="str">
        <f>VLOOKUP($A1027,'Hospitalisation Details'!$A$2:$K$2338,9,FALSE)</f>
        <v>R1013</v>
      </c>
      <c r="Q1027" s="43">
        <f>VLOOKUP($A1027,'Hospitalisation Details'!$A$2:$K$2338,11,FALSE)</f>
        <v>57</v>
      </c>
    </row>
    <row r="1028" spans="1:17" ht="15.75">
      <c r="A1028" s="41" t="s">
        <v>1343</v>
      </c>
      <c r="B1028" s="39" t="s">
        <v>3329</v>
      </c>
      <c r="C1028" s="18">
        <f>VLOOKUP($A1028,'Medical Examinations'!$A$1:$J$2336,2,FALSE)</f>
        <v>41.47</v>
      </c>
      <c r="D1028" s="18">
        <f>VLOOKUP($A1028,'Medical Examinations'!$A$1:$J$2336,3,FALSE)</f>
        <v>10.34</v>
      </c>
      <c r="E1028" s="18" t="str">
        <f>VLOOKUP($A1028,'Medical Examinations'!$A$1:$J$2336,4,FALSE)</f>
        <v>No</v>
      </c>
      <c r="F1028" s="18" t="str">
        <f>VLOOKUP($A1028,'Medical Examinations'!$A$1:$J$2336,5,FALSE)</f>
        <v>No</v>
      </c>
      <c r="G1028" s="18" t="str">
        <f>VLOOKUP($A1028,'Medical Examinations'!$A$1:$J$2336,6,FALSE)</f>
        <v>No</v>
      </c>
      <c r="H1028" s="18">
        <f>VLOOKUP($A1028,'Medical Examinations'!$A$1:$J$2336,7,FALSE)</f>
        <v>2</v>
      </c>
      <c r="I1028" s="18" t="str">
        <f>VLOOKUP($A1028,'Medical Examinations'!$A$1:$J$2336,8,FALSE)</f>
        <v>No</v>
      </c>
      <c r="J1028" s="18" t="str">
        <f>VLOOKUP($A1028,'Medical Examinations'!$A$1:$J$2336,9,FALSE)</f>
        <v>Obesity</v>
      </c>
      <c r="K1028" s="18" t="str">
        <f>VLOOKUP($A1028,'Medical Examinations'!$A$1:$J$2336,10,FALSE)</f>
        <v>Diabetes</v>
      </c>
      <c r="L1028" s="18" t="str">
        <f>VLOOKUP($A1028,'Hospitalisation Details'!$A$2:$K$2338,10,FALSE)</f>
        <v>21-Oct-1973</v>
      </c>
      <c r="M1028" s="40">
        <f>VLOOKUP($A1028,'Hospitalisation Details'!$A$2:$K$2338,6,FALSE)</f>
        <v>10977.21</v>
      </c>
      <c r="N1028" s="18" t="str">
        <f>VLOOKUP($A1028,'Hospitalisation Details'!$A$2:$K$2338,7,FALSE)</f>
        <v>tier - 3</v>
      </c>
      <c r="O1028" s="18" t="str">
        <f>VLOOKUP($A1028,'Hospitalisation Details'!$A$2:$K$2338,8,FALSE)</f>
        <v>tier - 1</v>
      </c>
      <c r="P1028" s="18" t="str">
        <f>VLOOKUP($A1028,'Hospitalisation Details'!$A$2:$K$2338,9,FALSE)</f>
        <v>R1013</v>
      </c>
      <c r="Q1028" s="43">
        <f>VLOOKUP($A1028,'Hospitalisation Details'!$A$2:$K$2338,11,FALSE)</f>
        <v>49</v>
      </c>
    </row>
    <row r="1029" spans="1:17" ht="15.75">
      <c r="A1029" s="42" t="s">
        <v>1342</v>
      </c>
      <c r="B1029" s="6" t="s">
        <v>3330</v>
      </c>
      <c r="C1029" s="18">
        <f>VLOOKUP($A1029,'Medical Examinations'!$A$1:$J$2336,2,FALSE)</f>
        <v>33.725000000000001</v>
      </c>
      <c r="D1029" s="18">
        <f>VLOOKUP($A1029,'Medical Examinations'!$A$1:$J$2336,3,FALSE)</f>
        <v>5.51</v>
      </c>
      <c r="E1029" s="18" t="str">
        <f>VLOOKUP($A1029,'Medical Examinations'!$A$1:$J$2336,4,FALSE)</f>
        <v>Yes</v>
      </c>
      <c r="F1029" s="18" t="str">
        <f>VLOOKUP($A1029,'Medical Examinations'!$A$1:$J$2336,5,FALSE)</f>
        <v>No</v>
      </c>
      <c r="G1029" s="18" t="str">
        <f>VLOOKUP($A1029,'Medical Examinations'!$A$1:$J$2336,6,FALSE)</f>
        <v>No</v>
      </c>
      <c r="H1029" s="18">
        <f>VLOOKUP($A1029,'Medical Examinations'!$A$1:$J$2336,7,FALSE)</f>
        <v>2</v>
      </c>
      <c r="I1029" s="18" t="str">
        <f>VLOOKUP($A1029,'Medical Examinations'!$A$1:$J$2336,8,FALSE)</f>
        <v>No</v>
      </c>
      <c r="J1029" s="18" t="str">
        <f>VLOOKUP($A1029,'Medical Examinations'!$A$1:$J$2336,9,FALSE)</f>
        <v>Obesity</v>
      </c>
      <c r="K1029" s="18" t="str">
        <f>VLOOKUP($A1029,'Medical Examinations'!$A$1:$J$2336,10,FALSE)</f>
        <v>Normal</v>
      </c>
      <c r="L1029" s="18" t="str">
        <f>VLOOKUP($A1029,'Hospitalisation Details'!$A$2:$K$2338,10,FALSE)</f>
        <v>9-Jul-1966</v>
      </c>
      <c r="M1029" s="40">
        <f>VLOOKUP($A1029,'Hospitalisation Details'!$A$2:$K$2338,6,FALSE)</f>
        <v>10976.25</v>
      </c>
      <c r="N1029" s="18" t="str">
        <f>VLOOKUP($A1029,'Hospitalisation Details'!$A$2:$K$2338,7,FALSE)</f>
        <v>tier - 3</v>
      </c>
      <c r="O1029" s="18" t="str">
        <f>VLOOKUP($A1029,'Hospitalisation Details'!$A$2:$K$2338,8,FALSE)</f>
        <v>tier - 2</v>
      </c>
      <c r="P1029" s="18" t="str">
        <f>VLOOKUP($A1029,'Hospitalisation Details'!$A$2:$K$2338,9,FALSE)</f>
        <v>R1012</v>
      </c>
      <c r="Q1029" s="43">
        <f>VLOOKUP($A1029,'Hospitalisation Details'!$A$2:$K$2338,11,FALSE)</f>
        <v>56</v>
      </c>
    </row>
    <row r="1030" spans="1:17" ht="15.75">
      <c r="A1030" s="41" t="s">
        <v>1341</v>
      </c>
      <c r="B1030" s="39" t="s">
        <v>3331</v>
      </c>
      <c r="C1030" s="18">
        <f>VLOOKUP($A1030,'Medical Examinations'!$A$1:$J$2336,2,FALSE)</f>
        <v>28.1</v>
      </c>
      <c r="D1030" s="18">
        <f>VLOOKUP($A1030,'Medical Examinations'!$A$1:$J$2336,3,FALSE)</f>
        <v>11.2</v>
      </c>
      <c r="E1030" s="18" t="str">
        <f>VLOOKUP($A1030,'Medical Examinations'!$A$1:$J$2336,4,FALSE)</f>
        <v>No</v>
      </c>
      <c r="F1030" s="18" t="str">
        <f>VLOOKUP($A1030,'Medical Examinations'!$A$1:$J$2336,5,FALSE)</f>
        <v>No</v>
      </c>
      <c r="G1030" s="18" t="str">
        <f>VLOOKUP($A1030,'Medical Examinations'!$A$1:$J$2336,6,FALSE)</f>
        <v>No</v>
      </c>
      <c r="H1030" s="18">
        <f>VLOOKUP($A1030,'Medical Examinations'!$A$1:$J$2336,7,FALSE)</f>
        <v>0</v>
      </c>
      <c r="I1030" s="18" t="str">
        <f>VLOOKUP($A1030,'Medical Examinations'!$A$1:$J$2336,8,FALSE)</f>
        <v>No</v>
      </c>
      <c r="J1030" s="18" t="str">
        <f>VLOOKUP($A1030,'Medical Examinations'!$A$1:$J$2336,9,FALSE)</f>
        <v>OverWeight</v>
      </c>
      <c r="K1030" s="18" t="str">
        <f>VLOOKUP($A1030,'Medical Examinations'!$A$1:$J$2336,10,FALSE)</f>
        <v>Diabetes</v>
      </c>
      <c r="L1030" s="18" t="str">
        <f>VLOOKUP($A1030,'Hospitalisation Details'!$A$2:$K$2338,10,FALSE)</f>
        <v>19-Jun-1965</v>
      </c>
      <c r="M1030" s="40">
        <f>VLOOKUP($A1030,'Hospitalisation Details'!$A$2:$K$2338,6,FALSE)</f>
        <v>10965.45</v>
      </c>
      <c r="N1030" s="18" t="str">
        <f>VLOOKUP($A1030,'Hospitalisation Details'!$A$2:$K$2338,7,FALSE)</f>
        <v>tier - 3</v>
      </c>
      <c r="O1030" s="18" t="str">
        <f>VLOOKUP($A1030,'Hospitalisation Details'!$A$2:$K$2338,8,FALSE)</f>
        <v>tier - 2</v>
      </c>
      <c r="P1030" s="18" t="str">
        <f>VLOOKUP($A1030,'Hospitalisation Details'!$A$2:$K$2338,9,FALSE)</f>
        <v>R1011</v>
      </c>
      <c r="Q1030" s="43">
        <f>VLOOKUP($A1030,'Hospitalisation Details'!$A$2:$K$2338,11,FALSE)</f>
        <v>57</v>
      </c>
    </row>
    <row r="1031" spans="1:17" ht="15.75">
      <c r="A1031" s="42" t="s">
        <v>1340</v>
      </c>
      <c r="B1031" s="6" t="s">
        <v>3332</v>
      </c>
      <c r="C1031" s="18">
        <f>VLOOKUP($A1031,'Medical Examinations'!$A$1:$J$2336,2,FALSE)</f>
        <v>37.43</v>
      </c>
      <c r="D1031" s="18">
        <f>VLOOKUP($A1031,'Medical Examinations'!$A$1:$J$2336,3,FALSE)</f>
        <v>4.3499999999999996</v>
      </c>
      <c r="E1031" s="18" t="str">
        <f>VLOOKUP($A1031,'Medical Examinations'!$A$1:$J$2336,4,FALSE)</f>
        <v>Yes</v>
      </c>
      <c r="F1031" s="18" t="str">
        <f>VLOOKUP($A1031,'Medical Examinations'!$A$1:$J$2336,5,FALSE)</f>
        <v>No</v>
      </c>
      <c r="G1031" s="18" t="str">
        <f>VLOOKUP($A1031,'Medical Examinations'!$A$1:$J$2336,6,FALSE)</f>
        <v>Yes</v>
      </c>
      <c r="H1031" s="18">
        <f>VLOOKUP($A1031,'Medical Examinations'!$A$1:$J$2336,7,FALSE)</f>
        <v>1</v>
      </c>
      <c r="I1031" s="18" t="str">
        <f>VLOOKUP($A1031,'Medical Examinations'!$A$1:$J$2336,8,FALSE)</f>
        <v>No</v>
      </c>
      <c r="J1031" s="18" t="str">
        <f>VLOOKUP($A1031,'Medical Examinations'!$A$1:$J$2336,9,FALSE)</f>
        <v>Obesity</v>
      </c>
      <c r="K1031" s="18" t="str">
        <f>VLOOKUP($A1031,'Medical Examinations'!$A$1:$J$2336,10,FALSE)</f>
        <v>Normal</v>
      </c>
      <c r="L1031" s="18" t="str">
        <f>VLOOKUP($A1031,'Hospitalisation Details'!$A$2:$K$2338,10,FALSE)</f>
        <v>14-Aug-1969</v>
      </c>
      <c r="M1031" s="40">
        <f>VLOOKUP($A1031,'Hospitalisation Details'!$A$2:$K$2338,6,FALSE)</f>
        <v>10959.69</v>
      </c>
      <c r="N1031" s="18" t="str">
        <f>VLOOKUP($A1031,'Hospitalisation Details'!$A$2:$K$2338,7,FALSE)</f>
        <v>tier - 3</v>
      </c>
      <c r="O1031" s="18" t="str">
        <f>VLOOKUP($A1031,'Hospitalisation Details'!$A$2:$K$2338,8,FALSE)</f>
        <v>tier - 3</v>
      </c>
      <c r="P1031" s="18" t="str">
        <f>VLOOKUP($A1031,'Hospitalisation Details'!$A$2:$K$2338,9,FALSE)</f>
        <v>R1012</v>
      </c>
      <c r="Q1031" s="43">
        <f>VLOOKUP($A1031,'Hospitalisation Details'!$A$2:$K$2338,11,FALSE)</f>
        <v>53</v>
      </c>
    </row>
    <row r="1032" spans="1:17" ht="15.75">
      <c r="A1032" s="41" t="s">
        <v>1339</v>
      </c>
      <c r="B1032" s="39" t="s">
        <v>3333</v>
      </c>
      <c r="C1032" s="18">
        <f>VLOOKUP($A1032,'Medical Examinations'!$A$1:$J$2336,2,FALSE)</f>
        <v>23.7</v>
      </c>
      <c r="D1032" s="18">
        <f>VLOOKUP($A1032,'Medical Examinations'!$A$1:$J$2336,3,FALSE)</f>
        <v>10.45</v>
      </c>
      <c r="E1032" s="18" t="str">
        <f>VLOOKUP($A1032,'Medical Examinations'!$A$1:$J$2336,4,FALSE)</f>
        <v>No</v>
      </c>
      <c r="F1032" s="18" t="str">
        <f>VLOOKUP($A1032,'Medical Examinations'!$A$1:$J$2336,5,FALSE)</f>
        <v>No</v>
      </c>
      <c r="G1032" s="18" t="str">
        <f>VLOOKUP($A1032,'Medical Examinations'!$A$1:$J$2336,6,FALSE)</f>
        <v>No</v>
      </c>
      <c r="H1032" s="18">
        <f>VLOOKUP($A1032,'Medical Examinations'!$A$1:$J$2336,7,FALSE)</f>
        <v>0</v>
      </c>
      <c r="I1032" s="18" t="str">
        <f>VLOOKUP($A1032,'Medical Examinations'!$A$1:$J$2336,8,FALSE)</f>
        <v>No</v>
      </c>
      <c r="J1032" s="18" t="str">
        <f>VLOOKUP($A1032,'Medical Examinations'!$A$1:$J$2336,9,FALSE)</f>
        <v>Healthy Weight</v>
      </c>
      <c r="K1032" s="18" t="str">
        <f>VLOOKUP($A1032,'Medical Examinations'!$A$1:$J$2336,10,FALSE)</f>
        <v>Diabetes</v>
      </c>
      <c r="L1032" s="18" t="str">
        <f>VLOOKUP($A1032,'Hospitalisation Details'!$A$2:$K$2338,10,FALSE)</f>
        <v>4-Dec-1965</v>
      </c>
      <c r="M1032" s="40">
        <f>VLOOKUP($A1032,'Hospitalisation Details'!$A$2:$K$2338,6,FALSE)</f>
        <v>10959.33</v>
      </c>
      <c r="N1032" s="18" t="str">
        <f>VLOOKUP($A1032,'Hospitalisation Details'!$A$2:$K$2338,7,FALSE)</f>
        <v>tier - 3</v>
      </c>
      <c r="O1032" s="18" t="str">
        <f>VLOOKUP($A1032,'Hospitalisation Details'!$A$2:$K$2338,8,FALSE)</f>
        <v>tier - 3</v>
      </c>
      <c r="P1032" s="18" t="str">
        <f>VLOOKUP($A1032,'Hospitalisation Details'!$A$2:$K$2338,9,FALSE)</f>
        <v>R1011</v>
      </c>
      <c r="Q1032" s="43">
        <f>VLOOKUP($A1032,'Hospitalisation Details'!$A$2:$K$2338,11,FALSE)</f>
        <v>57</v>
      </c>
    </row>
    <row r="1033" spans="1:17" ht="15.75">
      <c r="A1033" s="42" t="s">
        <v>1338</v>
      </c>
      <c r="B1033" s="6" t="s">
        <v>3334</v>
      </c>
      <c r="C1033" s="18">
        <f>VLOOKUP($A1033,'Medical Examinations'!$A$1:$J$2336,2,FALSE)</f>
        <v>24.795000000000002</v>
      </c>
      <c r="D1033" s="18">
        <f>VLOOKUP($A1033,'Medical Examinations'!$A$1:$J$2336,3,FALSE)</f>
        <v>4.07</v>
      </c>
      <c r="E1033" s="18" t="str">
        <f>VLOOKUP($A1033,'Medical Examinations'!$A$1:$J$2336,4,FALSE)</f>
        <v>Yes</v>
      </c>
      <c r="F1033" s="18" t="str">
        <f>VLOOKUP($A1033,'Medical Examinations'!$A$1:$J$2336,5,FALSE)</f>
        <v>No</v>
      </c>
      <c r="G1033" s="18" t="str">
        <f>VLOOKUP($A1033,'Medical Examinations'!$A$1:$J$2336,6,FALSE)</f>
        <v>Yes</v>
      </c>
      <c r="H1033" s="18">
        <f>VLOOKUP($A1033,'Medical Examinations'!$A$1:$J$2336,7,FALSE)</f>
        <v>1</v>
      </c>
      <c r="I1033" s="18" t="str">
        <f>VLOOKUP($A1033,'Medical Examinations'!$A$1:$J$2336,8,FALSE)</f>
        <v>No</v>
      </c>
      <c r="J1033" s="18" t="str">
        <f>VLOOKUP($A1033,'Medical Examinations'!$A$1:$J$2336,9,FALSE)</f>
        <v>Healthy Weight</v>
      </c>
      <c r="K1033" s="18" t="str">
        <f>VLOOKUP($A1033,'Medical Examinations'!$A$1:$J$2336,10,FALSE)</f>
        <v>Normal</v>
      </c>
      <c r="L1033" s="18" t="str">
        <f>VLOOKUP($A1033,'Hospitalisation Details'!$A$2:$K$2338,10,FALSE)</f>
        <v>10-Nov-1969</v>
      </c>
      <c r="M1033" s="40">
        <f>VLOOKUP($A1033,'Hospitalisation Details'!$A$2:$K$2338,6,FALSE)</f>
        <v>10942.13</v>
      </c>
      <c r="N1033" s="18" t="str">
        <f>VLOOKUP($A1033,'Hospitalisation Details'!$A$2:$K$2338,7,FALSE)</f>
        <v>tier - 3</v>
      </c>
      <c r="O1033" s="18" t="str">
        <f>VLOOKUP($A1033,'Hospitalisation Details'!$A$2:$K$2338,8,FALSE)</f>
        <v>tier - 3</v>
      </c>
      <c r="P1033" s="18" t="str">
        <f>VLOOKUP($A1033,'Hospitalisation Details'!$A$2:$K$2338,9,FALSE)</f>
        <v>R1012</v>
      </c>
      <c r="Q1033" s="43">
        <f>VLOOKUP($A1033,'Hospitalisation Details'!$A$2:$K$2338,11,FALSE)</f>
        <v>53</v>
      </c>
    </row>
    <row r="1034" spans="1:17" ht="15.75">
      <c r="A1034" s="41" t="s">
        <v>1337</v>
      </c>
      <c r="B1034" s="39" t="s">
        <v>3005</v>
      </c>
      <c r="C1034" s="18">
        <f>VLOOKUP($A1034,'Medical Examinations'!$A$1:$J$2336,2,FALSE)</f>
        <v>31.9</v>
      </c>
      <c r="D1034" s="18">
        <f>VLOOKUP($A1034,'Medical Examinations'!$A$1:$J$2336,3,FALSE)</f>
        <v>8.34</v>
      </c>
      <c r="E1034" s="18" t="str">
        <f>VLOOKUP($A1034,'Medical Examinations'!$A$1:$J$2336,4,FALSE)</f>
        <v>No</v>
      </c>
      <c r="F1034" s="18" t="str">
        <f>VLOOKUP($A1034,'Medical Examinations'!$A$1:$J$2336,5,FALSE)</f>
        <v>No</v>
      </c>
      <c r="G1034" s="18" t="str">
        <f>VLOOKUP($A1034,'Medical Examinations'!$A$1:$J$2336,6,FALSE)</f>
        <v>No</v>
      </c>
      <c r="H1034" s="18">
        <f>VLOOKUP($A1034,'Medical Examinations'!$A$1:$J$2336,7,FALSE)</f>
        <v>0</v>
      </c>
      <c r="I1034" s="18" t="str">
        <f>VLOOKUP($A1034,'Medical Examinations'!$A$1:$J$2336,8,FALSE)</f>
        <v>No</v>
      </c>
      <c r="J1034" s="18" t="str">
        <f>VLOOKUP($A1034,'Medical Examinations'!$A$1:$J$2336,9,FALSE)</f>
        <v>Obesity</v>
      </c>
      <c r="K1034" s="18" t="str">
        <f>VLOOKUP($A1034,'Medical Examinations'!$A$1:$J$2336,10,FALSE)</f>
        <v>Diabetes</v>
      </c>
      <c r="L1034" s="18" t="str">
        <f>VLOOKUP($A1034,'Hospitalisation Details'!$A$2:$K$2338,10,FALSE)</f>
        <v>12-Nov-1968</v>
      </c>
      <c r="M1034" s="40">
        <f>VLOOKUP($A1034,'Hospitalisation Details'!$A$2:$K$2338,6,FALSE)</f>
        <v>10928.85</v>
      </c>
      <c r="N1034" s="18" t="str">
        <f>VLOOKUP($A1034,'Hospitalisation Details'!$A$2:$K$2338,7,FALSE)</f>
        <v>tier - 3</v>
      </c>
      <c r="O1034" s="18" t="str">
        <f>VLOOKUP($A1034,'Hospitalisation Details'!$A$2:$K$2338,8,FALSE)</f>
        <v>tier - 3</v>
      </c>
      <c r="P1034" s="18" t="str">
        <f>VLOOKUP($A1034,'Hospitalisation Details'!$A$2:$K$2338,9,FALSE)</f>
        <v>R1013</v>
      </c>
      <c r="Q1034" s="43">
        <f>VLOOKUP($A1034,'Hospitalisation Details'!$A$2:$K$2338,11,FALSE)</f>
        <v>54</v>
      </c>
    </row>
    <row r="1035" spans="1:17" ht="15.75">
      <c r="A1035" s="42" t="s">
        <v>1336</v>
      </c>
      <c r="B1035" s="6" t="s">
        <v>3335</v>
      </c>
      <c r="C1035" s="18">
        <f>VLOOKUP($A1035,'Medical Examinations'!$A$1:$J$2336,2,FALSE)</f>
        <v>32.68</v>
      </c>
      <c r="D1035" s="18">
        <f>VLOOKUP($A1035,'Medical Examinations'!$A$1:$J$2336,3,FALSE)</f>
        <v>7.41</v>
      </c>
      <c r="E1035" s="18" t="str">
        <f>VLOOKUP($A1035,'Medical Examinations'!$A$1:$J$2336,4,FALSE)</f>
        <v>No</v>
      </c>
      <c r="F1035" s="18" t="str">
        <f>VLOOKUP($A1035,'Medical Examinations'!$A$1:$J$2336,5,FALSE)</f>
        <v>No</v>
      </c>
      <c r="G1035" s="18" t="str">
        <f>VLOOKUP($A1035,'Medical Examinations'!$A$1:$J$2336,6,FALSE)</f>
        <v>No</v>
      </c>
      <c r="H1035" s="18">
        <f>VLOOKUP($A1035,'Medical Examinations'!$A$1:$J$2336,7,FALSE)</f>
        <v>0</v>
      </c>
      <c r="I1035" s="18" t="str">
        <f>VLOOKUP($A1035,'Medical Examinations'!$A$1:$J$2336,8,FALSE)</f>
        <v>No</v>
      </c>
      <c r="J1035" s="18" t="str">
        <f>VLOOKUP($A1035,'Medical Examinations'!$A$1:$J$2336,9,FALSE)</f>
        <v>Obesity</v>
      </c>
      <c r="K1035" s="18" t="str">
        <f>VLOOKUP($A1035,'Medical Examinations'!$A$1:$J$2336,10,FALSE)</f>
        <v>Diabetes</v>
      </c>
      <c r="L1035" s="18" t="str">
        <f>VLOOKUP($A1035,'Hospitalisation Details'!$A$2:$K$2338,10,FALSE)</f>
        <v>13-Nov-1968</v>
      </c>
      <c r="M1035" s="40">
        <f>VLOOKUP($A1035,'Hospitalisation Details'!$A$2:$K$2338,6,FALSE)</f>
        <v>10923.93</v>
      </c>
      <c r="N1035" s="18" t="str">
        <f>VLOOKUP($A1035,'Hospitalisation Details'!$A$2:$K$2338,7,FALSE)</f>
        <v>tier - 3</v>
      </c>
      <c r="O1035" s="18" t="str">
        <f>VLOOKUP($A1035,'Hospitalisation Details'!$A$2:$K$2338,8,FALSE)</f>
        <v>tier - 1</v>
      </c>
      <c r="P1035" s="18" t="str">
        <f>VLOOKUP($A1035,'Hospitalisation Details'!$A$2:$K$2338,9,FALSE)</f>
        <v>R1024</v>
      </c>
      <c r="Q1035" s="43">
        <f>VLOOKUP($A1035,'Hospitalisation Details'!$A$2:$K$2338,11,FALSE)</f>
        <v>54</v>
      </c>
    </row>
    <row r="1036" spans="1:17" ht="15.75">
      <c r="A1036" s="41" t="s">
        <v>1335</v>
      </c>
      <c r="B1036" s="39" t="s">
        <v>3336</v>
      </c>
      <c r="C1036" s="18">
        <f>VLOOKUP($A1036,'Medical Examinations'!$A$1:$J$2336,2,FALSE)</f>
        <v>47.13</v>
      </c>
      <c r="D1036" s="18">
        <f>VLOOKUP($A1036,'Medical Examinations'!$A$1:$J$2336,3,FALSE)</f>
        <v>4.3099999999999996</v>
      </c>
      <c r="E1036" s="18" t="str">
        <f>VLOOKUP($A1036,'Medical Examinations'!$A$1:$J$2336,4,FALSE)</f>
        <v>No</v>
      </c>
      <c r="F1036" s="18" t="str">
        <f>VLOOKUP($A1036,'Medical Examinations'!$A$1:$J$2336,5,FALSE)</f>
        <v>No</v>
      </c>
      <c r="G1036" s="18" t="str">
        <f>VLOOKUP($A1036,'Medical Examinations'!$A$1:$J$2336,6,FALSE)</f>
        <v>No</v>
      </c>
      <c r="H1036" s="18">
        <f>VLOOKUP($A1036,'Medical Examinations'!$A$1:$J$2336,7,FALSE)</f>
        <v>0</v>
      </c>
      <c r="I1036" s="18" t="str">
        <f>VLOOKUP($A1036,'Medical Examinations'!$A$1:$J$2336,8,FALSE)</f>
        <v>No</v>
      </c>
      <c r="J1036" s="18" t="str">
        <f>VLOOKUP($A1036,'Medical Examinations'!$A$1:$J$2336,9,FALSE)</f>
        <v>Obesity</v>
      </c>
      <c r="K1036" s="18" t="str">
        <f>VLOOKUP($A1036,'Medical Examinations'!$A$1:$J$2336,10,FALSE)</f>
        <v>Normal</v>
      </c>
      <c r="L1036" s="18" t="str">
        <f>VLOOKUP($A1036,'Hospitalisation Details'!$A$2:$K$2338,10,FALSE)</f>
        <v>6-Sep-1994</v>
      </c>
      <c r="M1036" s="40">
        <f>VLOOKUP($A1036,'Hospitalisation Details'!$A$2:$K$2338,6,FALSE)</f>
        <v>10886.66</v>
      </c>
      <c r="N1036" s="18" t="str">
        <f>VLOOKUP($A1036,'Hospitalisation Details'!$A$2:$K$2338,7,FALSE)</f>
        <v>tier - 3</v>
      </c>
      <c r="O1036" s="18" t="str">
        <f>VLOOKUP($A1036,'Hospitalisation Details'!$A$2:$K$2338,8,FALSE)</f>
        <v>tier - 3</v>
      </c>
      <c r="P1036" s="18" t="str">
        <f>VLOOKUP($A1036,'Hospitalisation Details'!$A$2:$K$2338,9,FALSE)</f>
        <v>R1012</v>
      </c>
      <c r="Q1036" s="43">
        <f>VLOOKUP($A1036,'Hospitalisation Details'!$A$2:$K$2338,11,FALSE)</f>
        <v>28</v>
      </c>
    </row>
    <row r="1037" spans="1:17" ht="15.75">
      <c r="A1037" s="42" t="s">
        <v>1334</v>
      </c>
      <c r="B1037" s="6" t="s">
        <v>3337</v>
      </c>
      <c r="C1037" s="18">
        <f>VLOOKUP($A1037,'Medical Examinations'!$A$1:$J$2336,2,FALSE)</f>
        <v>36.67</v>
      </c>
      <c r="D1037" s="18">
        <f>VLOOKUP($A1037,'Medical Examinations'!$A$1:$J$2336,3,FALSE)</f>
        <v>10.83</v>
      </c>
      <c r="E1037" s="18" t="str">
        <f>VLOOKUP($A1037,'Medical Examinations'!$A$1:$J$2336,4,FALSE)</f>
        <v>No</v>
      </c>
      <c r="F1037" s="18" t="str">
        <f>VLOOKUP($A1037,'Medical Examinations'!$A$1:$J$2336,5,FALSE)</f>
        <v>No</v>
      </c>
      <c r="G1037" s="18" t="str">
        <f>VLOOKUP($A1037,'Medical Examinations'!$A$1:$J$2336,6,FALSE)</f>
        <v>No</v>
      </c>
      <c r="H1037" s="18">
        <f>VLOOKUP($A1037,'Medical Examinations'!$A$1:$J$2336,7,FALSE)</f>
        <v>0</v>
      </c>
      <c r="I1037" s="18" t="str">
        <f>VLOOKUP($A1037,'Medical Examinations'!$A$1:$J$2336,8,FALSE)</f>
        <v>No</v>
      </c>
      <c r="J1037" s="18" t="str">
        <f>VLOOKUP($A1037,'Medical Examinations'!$A$1:$J$2336,9,FALSE)</f>
        <v>Obesity</v>
      </c>
      <c r="K1037" s="18" t="str">
        <f>VLOOKUP($A1037,'Medical Examinations'!$A$1:$J$2336,10,FALSE)</f>
        <v>Diabetes</v>
      </c>
      <c r="L1037" s="18" t="str">
        <f>VLOOKUP($A1037,'Hospitalisation Details'!$A$2:$K$2338,10,FALSE)</f>
        <v>20-Dec-1971</v>
      </c>
      <c r="M1037" s="40">
        <f>VLOOKUP($A1037,'Hospitalisation Details'!$A$2:$K$2338,6,FALSE)</f>
        <v>10848.13</v>
      </c>
      <c r="N1037" s="18" t="str">
        <f>VLOOKUP($A1037,'Hospitalisation Details'!$A$2:$K$2338,7,FALSE)</f>
        <v>tier - 3</v>
      </c>
      <c r="O1037" s="18" t="str">
        <f>VLOOKUP($A1037,'Hospitalisation Details'!$A$2:$K$2338,8,FALSE)</f>
        <v>tier - 3</v>
      </c>
      <c r="P1037" s="18" t="str">
        <f>VLOOKUP($A1037,'Hospitalisation Details'!$A$2:$K$2338,9,FALSE)</f>
        <v>R1012</v>
      </c>
      <c r="Q1037" s="43">
        <f>VLOOKUP($A1037,'Hospitalisation Details'!$A$2:$K$2338,11,FALSE)</f>
        <v>51</v>
      </c>
    </row>
    <row r="1038" spans="1:17" ht="15.75">
      <c r="A1038" s="41" t="s">
        <v>1333</v>
      </c>
      <c r="B1038" s="39" t="s">
        <v>3338</v>
      </c>
      <c r="C1038" s="18">
        <f>VLOOKUP($A1038,'Medical Examinations'!$A$1:$J$2336,2,FALSE)</f>
        <v>33.630000000000003</v>
      </c>
      <c r="D1038" s="18">
        <f>VLOOKUP($A1038,'Medical Examinations'!$A$1:$J$2336,3,FALSE)</f>
        <v>11.31</v>
      </c>
      <c r="E1038" s="18" t="str">
        <f>VLOOKUP($A1038,'Medical Examinations'!$A$1:$J$2336,4,FALSE)</f>
        <v>No</v>
      </c>
      <c r="F1038" s="18" t="str">
        <f>VLOOKUP($A1038,'Medical Examinations'!$A$1:$J$2336,5,FALSE)</f>
        <v>No</v>
      </c>
      <c r="G1038" s="18" t="str">
        <f>VLOOKUP($A1038,'Medical Examinations'!$A$1:$J$2336,6,FALSE)</f>
        <v>No</v>
      </c>
      <c r="H1038" s="18">
        <f>VLOOKUP($A1038,'Medical Examinations'!$A$1:$J$2336,7,FALSE)</f>
        <v>0</v>
      </c>
      <c r="I1038" s="18" t="str">
        <f>VLOOKUP($A1038,'Medical Examinations'!$A$1:$J$2336,8,FALSE)</f>
        <v>No</v>
      </c>
      <c r="J1038" s="18" t="str">
        <f>VLOOKUP($A1038,'Medical Examinations'!$A$1:$J$2336,9,FALSE)</f>
        <v>Obesity</v>
      </c>
      <c r="K1038" s="18" t="str">
        <f>VLOOKUP($A1038,'Medical Examinations'!$A$1:$J$2336,10,FALSE)</f>
        <v>Diabetes</v>
      </c>
      <c r="L1038" s="18" t="str">
        <f>VLOOKUP($A1038,'Hospitalisation Details'!$A$2:$K$2338,10,FALSE)</f>
        <v>28-Jul-1968</v>
      </c>
      <c r="M1038" s="40">
        <f>VLOOKUP($A1038,'Hospitalisation Details'!$A$2:$K$2338,6,FALSE)</f>
        <v>10825.25</v>
      </c>
      <c r="N1038" s="18" t="str">
        <f>VLOOKUP($A1038,'Hospitalisation Details'!$A$2:$K$2338,7,FALSE)</f>
        <v>tier - 3</v>
      </c>
      <c r="O1038" s="18" t="str">
        <f>VLOOKUP($A1038,'Hospitalisation Details'!$A$2:$K$2338,8,FALSE)</f>
        <v>tier - 3</v>
      </c>
      <c r="P1038" s="18" t="str">
        <f>VLOOKUP($A1038,'Hospitalisation Details'!$A$2:$K$2338,9,FALSE)</f>
        <v>R1012</v>
      </c>
      <c r="Q1038" s="43">
        <f>VLOOKUP($A1038,'Hospitalisation Details'!$A$2:$K$2338,11,FALSE)</f>
        <v>54</v>
      </c>
    </row>
    <row r="1039" spans="1:17" ht="15.75">
      <c r="A1039" s="42" t="s">
        <v>1332</v>
      </c>
      <c r="B1039" s="6" t="s">
        <v>3339</v>
      </c>
      <c r="C1039" s="18">
        <f>VLOOKUP($A1039,'Medical Examinations'!$A$1:$J$2336,2,FALSE)</f>
        <v>32.67</v>
      </c>
      <c r="D1039" s="18">
        <f>VLOOKUP($A1039,'Medical Examinations'!$A$1:$J$2336,3,FALSE)</f>
        <v>11.81</v>
      </c>
      <c r="E1039" s="18" t="str">
        <f>VLOOKUP($A1039,'Medical Examinations'!$A$1:$J$2336,4,FALSE)</f>
        <v>Yes</v>
      </c>
      <c r="F1039" s="18" t="str">
        <f>VLOOKUP($A1039,'Medical Examinations'!$A$1:$J$2336,5,FALSE)</f>
        <v>No</v>
      </c>
      <c r="G1039" s="18" t="str">
        <f>VLOOKUP($A1039,'Medical Examinations'!$A$1:$J$2336,6,FALSE)</f>
        <v>No</v>
      </c>
      <c r="H1039" s="18">
        <f>VLOOKUP($A1039,'Medical Examinations'!$A$1:$J$2336,7,FALSE)</f>
        <v>0</v>
      </c>
      <c r="I1039" s="18" t="str">
        <f>VLOOKUP($A1039,'Medical Examinations'!$A$1:$J$2336,8,FALSE)</f>
        <v>No</v>
      </c>
      <c r="J1039" s="18" t="str">
        <f>VLOOKUP($A1039,'Medical Examinations'!$A$1:$J$2336,9,FALSE)</f>
        <v>Obesity</v>
      </c>
      <c r="K1039" s="18" t="str">
        <f>VLOOKUP($A1039,'Medical Examinations'!$A$1:$J$2336,10,FALSE)</f>
        <v>Diabetes</v>
      </c>
      <c r="L1039" s="18" t="str">
        <f>VLOOKUP($A1039,'Hospitalisation Details'!$A$2:$K$2338,10,FALSE)</f>
        <v>2-Oct-1967</v>
      </c>
      <c r="M1039" s="40">
        <f>VLOOKUP($A1039,'Hospitalisation Details'!$A$2:$K$2338,6,FALSE)</f>
        <v>10807.49</v>
      </c>
      <c r="N1039" s="18" t="str">
        <f>VLOOKUP($A1039,'Hospitalisation Details'!$A$2:$K$2338,7,FALSE)</f>
        <v>tier - 3</v>
      </c>
      <c r="O1039" s="18" t="str">
        <f>VLOOKUP($A1039,'Hospitalisation Details'!$A$2:$K$2338,8,FALSE)</f>
        <v>tier - 2</v>
      </c>
      <c r="P1039" s="18" t="str">
        <f>VLOOKUP($A1039,'Hospitalisation Details'!$A$2:$K$2338,9,FALSE)</f>
        <v>R1013</v>
      </c>
      <c r="Q1039" s="43">
        <f>VLOOKUP($A1039,'Hospitalisation Details'!$A$2:$K$2338,11,FALSE)</f>
        <v>55</v>
      </c>
    </row>
    <row r="1040" spans="1:17" ht="15.75">
      <c r="A1040" s="41" t="s">
        <v>1331</v>
      </c>
      <c r="B1040" s="39" t="s">
        <v>3340</v>
      </c>
      <c r="C1040" s="18">
        <f>VLOOKUP($A1040,'Medical Examinations'!$A$1:$J$2336,2,FALSE)</f>
        <v>33.299999999999997</v>
      </c>
      <c r="D1040" s="18">
        <f>VLOOKUP($A1040,'Medical Examinations'!$A$1:$J$2336,3,FALSE)</f>
        <v>8.26</v>
      </c>
      <c r="E1040" s="18" t="str">
        <f>VLOOKUP($A1040,'Medical Examinations'!$A$1:$J$2336,4,FALSE)</f>
        <v>Yes</v>
      </c>
      <c r="F1040" s="18" t="str">
        <f>VLOOKUP($A1040,'Medical Examinations'!$A$1:$J$2336,5,FALSE)</f>
        <v>No</v>
      </c>
      <c r="G1040" s="18" t="str">
        <f>VLOOKUP($A1040,'Medical Examinations'!$A$1:$J$2336,6,FALSE)</f>
        <v>No</v>
      </c>
      <c r="H1040" s="18">
        <f>VLOOKUP($A1040,'Medical Examinations'!$A$1:$J$2336,7,FALSE)</f>
        <v>2</v>
      </c>
      <c r="I1040" s="18" t="str">
        <f>VLOOKUP($A1040,'Medical Examinations'!$A$1:$J$2336,8,FALSE)</f>
        <v>No</v>
      </c>
      <c r="J1040" s="18" t="str">
        <f>VLOOKUP($A1040,'Medical Examinations'!$A$1:$J$2336,9,FALSE)</f>
        <v>Obesity</v>
      </c>
      <c r="K1040" s="18" t="str">
        <f>VLOOKUP($A1040,'Medical Examinations'!$A$1:$J$2336,10,FALSE)</f>
        <v>Diabetes</v>
      </c>
      <c r="L1040" s="18" t="str">
        <f>VLOOKUP($A1040,'Hospitalisation Details'!$A$2:$K$2338,10,FALSE)</f>
        <v>18-Dec-1970</v>
      </c>
      <c r="M1040" s="40">
        <f>VLOOKUP($A1040,'Hospitalisation Details'!$A$2:$K$2338,6,FALSE)</f>
        <v>10806.84</v>
      </c>
      <c r="N1040" s="18" t="str">
        <f>VLOOKUP($A1040,'Hospitalisation Details'!$A$2:$K$2338,7,FALSE)</f>
        <v>tier - 3</v>
      </c>
      <c r="O1040" s="18" t="str">
        <f>VLOOKUP($A1040,'Hospitalisation Details'!$A$2:$K$2338,8,FALSE)</f>
        <v>tier - 2</v>
      </c>
      <c r="P1040" s="18" t="str">
        <f>VLOOKUP($A1040,'Hospitalisation Details'!$A$2:$K$2338,9,FALSE)</f>
        <v>R1011</v>
      </c>
      <c r="Q1040" s="43">
        <f>VLOOKUP($A1040,'Hospitalisation Details'!$A$2:$K$2338,11,FALSE)</f>
        <v>52</v>
      </c>
    </row>
    <row r="1041" spans="1:17" ht="15.75">
      <c r="A1041" s="42" t="s">
        <v>1330</v>
      </c>
      <c r="B1041" s="6" t="s">
        <v>3341</v>
      </c>
      <c r="C1041" s="18">
        <f>VLOOKUP($A1041,'Medical Examinations'!$A$1:$J$2336,2,FALSE)</f>
        <v>30.78</v>
      </c>
      <c r="D1041" s="18">
        <f>VLOOKUP($A1041,'Medical Examinations'!$A$1:$J$2336,3,FALSE)</f>
        <v>10.74</v>
      </c>
      <c r="E1041" s="18" t="str">
        <f>VLOOKUP($A1041,'Medical Examinations'!$A$1:$J$2336,4,FALSE)</f>
        <v>Yes</v>
      </c>
      <c r="F1041" s="18" t="str">
        <f>VLOOKUP($A1041,'Medical Examinations'!$A$1:$J$2336,5,FALSE)</f>
        <v>No</v>
      </c>
      <c r="G1041" s="18" t="str">
        <f>VLOOKUP($A1041,'Medical Examinations'!$A$1:$J$2336,6,FALSE)</f>
        <v>No</v>
      </c>
      <c r="H1041" s="18">
        <f>VLOOKUP($A1041,'Medical Examinations'!$A$1:$J$2336,7,FALSE)</f>
        <v>2</v>
      </c>
      <c r="I1041" s="18" t="str">
        <f>VLOOKUP($A1041,'Medical Examinations'!$A$1:$J$2336,8,FALSE)</f>
        <v>No</v>
      </c>
      <c r="J1041" s="18" t="str">
        <f>VLOOKUP($A1041,'Medical Examinations'!$A$1:$J$2336,9,FALSE)</f>
        <v>Obesity</v>
      </c>
      <c r="K1041" s="18" t="str">
        <f>VLOOKUP($A1041,'Medical Examinations'!$A$1:$J$2336,10,FALSE)</f>
        <v>Diabetes</v>
      </c>
      <c r="L1041" s="18" t="str">
        <f>VLOOKUP($A1041,'Hospitalisation Details'!$A$2:$K$2338,10,FALSE)</f>
        <v>28-Oct-1970</v>
      </c>
      <c r="M1041" s="40">
        <f>VLOOKUP($A1041,'Hospitalisation Details'!$A$2:$K$2338,6,FALSE)</f>
        <v>10797.34</v>
      </c>
      <c r="N1041" s="18" t="str">
        <f>VLOOKUP($A1041,'Hospitalisation Details'!$A$2:$K$2338,7,FALSE)</f>
        <v>tier - 3</v>
      </c>
      <c r="O1041" s="18" t="str">
        <f>VLOOKUP($A1041,'Hospitalisation Details'!$A$2:$K$2338,8,FALSE)</f>
        <v>tier - 2</v>
      </c>
      <c r="P1041" s="18" t="str">
        <f>VLOOKUP($A1041,'Hospitalisation Details'!$A$2:$K$2338,9,FALSE)</f>
        <v>R1023</v>
      </c>
      <c r="Q1041" s="43">
        <f>VLOOKUP($A1041,'Hospitalisation Details'!$A$2:$K$2338,11,FALSE)</f>
        <v>52</v>
      </c>
    </row>
    <row r="1042" spans="1:17" ht="15.75">
      <c r="A1042" s="41" t="s">
        <v>1329</v>
      </c>
      <c r="B1042" s="39" t="s">
        <v>3032</v>
      </c>
      <c r="C1042" s="18">
        <f>VLOOKUP($A1042,'Medical Examinations'!$A$1:$J$2336,2,FALSE)</f>
        <v>28.975000000000001</v>
      </c>
      <c r="D1042" s="18">
        <f>VLOOKUP($A1042,'Medical Examinations'!$A$1:$J$2336,3,FALSE)</f>
        <v>7.69</v>
      </c>
      <c r="E1042" s="18" t="str">
        <f>VLOOKUP($A1042,'Medical Examinations'!$A$1:$J$2336,4,FALSE)</f>
        <v>Yes</v>
      </c>
      <c r="F1042" s="18" t="str">
        <f>VLOOKUP($A1042,'Medical Examinations'!$A$1:$J$2336,5,FALSE)</f>
        <v>No</v>
      </c>
      <c r="G1042" s="18" t="str">
        <f>VLOOKUP($A1042,'Medical Examinations'!$A$1:$J$2336,6,FALSE)</f>
        <v>No</v>
      </c>
      <c r="H1042" s="18">
        <f>VLOOKUP($A1042,'Medical Examinations'!$A$1:$J$2336,7,FALSE)</f>
        <v>0</v>
      </c>
      <c r="I1042" s="18" t="str">
        <f>VLOOKUP($A1042,'Medical Examinations'!$A$1:$J$2336,8,FALSE)</f>
        <v>No</v>
      </c>
      <c r="J1042" s="18" t="str">
        <f>VLOOKUP($A1042,'Medical Examinations'!$A$1:$J$2336,9,FALSE)</f>
        <v>OverWeight</v>
      </c>
      <c r="K1042" s="18" t="str">
        <f>VLOOKUP($A1042,'Medical Examinations'!$A$1:$J$2336,10,FALSE)</f>
        <v>Diabetes</v>
      </c>
      <c r="L1042" s="18" t="str">
        <f>VLOOKUP($A1042,'Hospitalisation Details'!$A$2:$K$2338,10,FALSE)</f>
        <v>23-Oct-1967</v>
      </c>
      <c r="M1042" s="40">
        <f>VLOOKUP($A1042,'Hospitalisation Details'!$A$2:$K$2338,6,FALSE)</f>
        <v>10796.35</v>
      </c>
      <c r="N1042" s="18" t="str">
        <f>VLOOKUP($A1042,'Hospitalisation Details'!$A$2:$K$2338,7,FALSE)</f>
        <v>tier - 3</v>
      </c>
      <c r="O1042" s="18" t="str">
        <f>VLOOKUP($A1042,'Hospitalisation Details'!$A$2:$K$2338,8,FALSE)</f>
        <v>tier - 1</v>
      </c>
      <c r="P1042" s="18" t="str">
        <f>VLOOKUP($A1042,'Hospitalisation Details'!$A$2:$K$2338,9,FALSE)</f>
        <v>R1019</v>
      </c>
      <c r="Q1042" s="43">
        <f>VLOOKUP($A1042,'Hospitalisation Details'!$A$2:$K$2338,11,FALSE)</f>
        <v>55</v>
      </c>
    </row>
    <row r="1043" spans="1:17" ht="15.75">
      <c r="A1043" s="42" t="s">
        <v>1328</v>
      </c>
      <c r="B1043" s="6" t="s">
        <v>3342</v>
      </c>
      <c r="C1043" s="18">
        <f>VLOOKUP($A1043,'Medical Examinations'!$A$1:$J$2336,2,FALSE)</f>
        <v>33.4</v>
      </c>
      <c r="D1043" s="18">
        <f>VLOOKUP($A1043,'Medical Examinations'!$A$1:$J$2336,3,FALSE)</f>
        <v>4.84</v>
      </c>
      <c r="E1043" s="18" t="str">
        <f>VLOOKUP($A1043,'Medical Examinations'!$A$1:$J$2336,4,FALSE)</f>
        <v>No</v>
      </c>
      <c r="F1043" s="18" t="str">
        <f>VLOOKUP($A1043,'Medical Examinations'!$A$1:$J$2336,5,FALSE)</f>
        <v>No</v>
      </c>
      <c r="G1043" s="18" t="str">
        <f>VLOOKUP($A1043,'Medical Examinations'!$A$1:$J$2336,6,FALSE)</f>
        <v>No</v>
      </c>
      <c r="H1043" s="18">
        <f>VLOOKUP($A1043,'Medical Examinations'!$A$1:$J$2336,7,FALSE)</f>
        <v>0</v>
      </c>
      <c r="I1043" s="18" t="str">
        <f>VLOOKUP($A1043,'Medical Examinations'!$A$1:$J$2336,8,FALSE)</f>
        <v>No</v>
      </c>
      <c r="J1043" s="18" t="str">
        <f>VLOOKUP($A1043,'Medical Examinations'!$A$1:$J$2336,9,FALSE)</f>
        <v>Obesity</v>
      </c>
      <c r="K1043" s="18" t="str">
        <f>VLOOKUP($A1043,'Medical Examinations'!$A$1:$J$2336,10,FALSE)</f>
        <v>Normal</v>
      </c>
      <c r="L1043" s="18" t="str">
        <f>VLOOKUP($A1043,'Hospitalisation Details'!$A$2:$K$2338,10,FALSE)</f>
        <v>24-Dec-1999</v>
      </c>
      <c r="M1043" s="40">
        <f>VLOOKUP($A1043,'Hospitalisation Details'!$A$2:$K$2338,6,FALSE)</f>
        <v>10795.94</v>
      </c>
      <c r="N1043" s="18" t="str">
        <f>VLOOKUP($A1043,'Hospitalisation Details'!$A$2:$K$2338,7,FALSE)</f>
        <v>tier - 3</v>
      </c>
      <c r="O1043" s="18" t="str">
        <f>VLOOKUP($A1043,'Hospitalisation Details'!$A$2:$K$2338,8,FALSE)</f>
        <v>tier - 1</v>
      </c>
      <c r="P1043" s="18" t="str">
        <f>VLOOKUP($A1043,'Hospitalisation Details'!$A$2:$K$2338,9,FALSE)</f>
        <v>R1011</v>
      </c>
      <c r="Q1043" s="43">
        <f>VLOOKUP($A1043,'Hospitalisation Details'!$A$2:$K$2338,11,FALSE)</f>
        <v>23</v>
      </c>
    </row>
    <row r="1044" spans="1:17" ht="15.75">
      <c r="A1044" s="41" t="s">
        <v>1327</v>
      </c>
      <c r="B1044" s="39" t="s">
        <v>3343</v>
      </c>
      <c r="C1044" s="18">
        <f>VLOOKUP($A1044,'Medical Examinations'!$A$1:$J$2336,2,FALSE)</f>
        <v>21.5</v>
      </c>
      <c r="D1044" s="18">
        <f>VLOOKUP($A1044,'Medical Examinations'!$A$1:$J$2336,3,FALSE)</f>
        <v>9.77</v>
      </c>
      <c r="E1044" s="18" t="str">
        <f>VLOOKUP($A1044,'Medical Examinations'!$A$1:$J$2336,4,FALSE)</f>
        <v>Yes</v>
      </c>
      <c r="F1044" s="18" t="str">
        <f>VLOOKUP($A1044,'Medical Examinations'!$A$1:$J$2336,5,FALSE)</f>
        <v>No</v>
      </c>
      <c r="G1044" s="18" t="str">
        <f>VLOOKUP($A1044,'Medical Examinations'!$A$1:$J$2336,6,FALSE)</f>
        <v>No</v>
      </c>
      <c r="H1044" s="18">
        <f>VLOOKUP($A1044,'Medical Examinations'!$A$1:$J$2336,7,FALSE)</f>
        <v>0</v>
      </c>
      <c r="I1044" s="18" t="str">
        <f>VLOOKUP($A1044,'Medical Examinations'!$A$1:$J$2336,8,FALSE)</f>
        <v>No</v>
      </c>
      <c r="J1044" s="18" t="str">
        <f>VLOOKUP($A1044,'Medical Examinations'!$A$1:$J$2336,9,FALSE)</f>
        <v>Healthy Weight</v>
      </c>
      <c r="K1044" s="18" t="str">
        <f>VLOOKUP($A1044,'Medical Examinations'!$A$1:$J$2336,10,FALSE)</f>
        <v>Diabetes</v>
      </c>
      <c r="L1044" s="18" t="str">
        <f>VLOOKUP($A1044,'Hospitalisation Details'!$A$2:$K$2338,10,FALSE)</f>
        <v>11-Nov-1967</v>
      </c>
      <c r="M1044" s="40">
        <f>VLOOKUP($A1044,'Hospitalisation Details'!$A$2:$K$2338,6,FALSE)</f>
        <v>10791.96</v>
      </c>
      <c r="N1044" s="18" t="str">
        <f>VLOOKUP($A1044,'Hospitalisation Details'!$A$2:$K$2338,7,FALSE)</f>
        <v>tier - 3</v>
      </c>
      <c r="O1044" s="18" t="str">
        <f>VLOOKUP($A1044,'Hospitalisation Details'!$A$2:$K$2338,8,FALSE)</f>
        <v>tier - 2</v>
      </c>
      <c r="P1044" s="18" t="str">
        <f>VLOOKUP($A1044,'Hospitalisation Details'!$A$2:$K$2338,9,FALSE)</f>
        <v>R1011</v>
      </c>
      <c r="Q1044" s="43">
        <f>VLOOKUP($A1044,'Hospitalisation Details'!$A$2:$K$2338,11,FALSE)</f>
        <v>55</v>
      </c>
    </row>
    <row r="1045" spans="1:17" ht="15.75">
      <c r="A1045" s="42" t="s">
        <v>1326</v>
      </c>
      <c r="B1045" s="6" t="s">
        <v>3344</v>
      </c>
      <c r="C1045" s="18">
        <f>VLOOKUP($A1045,'Medical Examinations'!$A$1:$J$2336,2,FALSE)</f>
        <v>38.14</v>
      </c>
      <c r="D1045" s="18">
        <f>VLOOKUP($A1045,'Medical Examinations'!$A$1:$J$2336,3,FALSE)</f>
        <v>5.84</v>
      </c>
      <c r="E1045" s="18" t="str">
        <f>VLOOKUP($A1045,'Medical Examinations'!$A$1:$J$2336,4,FALSE)</f>
        <v>No</v>
      </c>
      <c r="F1045" s="18" t="str">
        <f>VLOOKUP($A1045,'Medical Examinations'!$A$1:$J$2336,5,FALSE)</f>
        <v>No</v>
      </c>
      <c r="G1045" s="18" t="str">
        <f>VLOOKUP($A1045,'Medical Examinations'!$A$1:$J$2336,6,FALSE)</f>
        <v>No</v>
      </c>
      <c r="H1045" s="18">
        <f>VLOOKUP($A1045,'Medical Examinations'!$A$1:$J$2336,7,FALSE)</f>
        <v>0</v>
      </c>
      <c r="I1045" s="18" t="str">
        <f>VLOOKUP($A1045,'Medical Examinations'!$A$1:$J$2336,8,FALSE)</f>
        <v>No</v>
      </c>
      <c r="J1045" s="18" t="str">
        <f>VLOOKUP($A1045,'Medical Examinations'!$A$1:$J$2336,9,FALSE)</f>
        <v>Obesity</v>
      </c>
      <c r="K1045" s="18" t="str">
        <f>VLOOKUP($A1045,'Medical Examinations'!$A$1:$J$2336,10,FALSE)</f>
        <v>Prediabetes</v>
      </c>
      <c r="L1045" s="18" t="str">
        <f>VLOOKUP($A1045,'Hospitalisation Details'!$A$2:$K$2338,10,FALSE)</f>
        <v>25-Nov-1989</v>
      </c>
      <c r="M1045" s="40">
        <f>VLOOKUP($A1045,'Hospitalisation Details'!$A$2:$K$2338,6,FALSE)</f>
        <v>10769.75</v>
      </c>
      <c r="N1045" s="18" t="str">
        <f>VLOOKUP($A1045,'Hospitalisation Details'!$A$2:$K$2338,7,FALSE)</f>
        <v>tier - 3</v>
      </c>
      <c r="O1045" s="18" t="str">
        <f>VLOOKUP($A1045,'Hospitalisation Details'!$A$2:$K$2338,8,FALSE)</f>
        <v>tier - 2</v>
      </c>
      <c r="P1045" s="18" t="str">
        <f>VLOOKUP($A1045,'Hospitalisation Details'!$A$2:$K$2338,9,FALSE)</f>
        <v>R1022</v>
      </c>
      <c r="Q1045" s="43">
        <f>VLOOKUP($A1045,'Hospitalisation Details'!$A$2:$K$2338,11,FALSE)</f>
        <v>33</v>
      </c>
    </row>
    <row r="1046" spans="1:17" ht="15.75">
      <c r="A1046" s="41" t="s">
        <v>1325</v>
      </c>
      <c r="B1046" s="39" t="s">
        <v>3345</v>
      </c>
      <c r="C1046" s="18">
        <f>VLOOKUP($A1046,'Medical Examinations'!$A$1:$J$2336,2,FALSE)</f>
        <v>35.42</v>
      </c>
      <c r="D1046" s="18">
        <f>VLOOKUP($A1046,'Medical Examinations'!$A$1:$J$2336,3,FALSE)</f>
        <v>8.6999999999999993</v>
      </c>
      <c r="E1046" s="18" t="str">
        <f>VLOOKUP($A1046,'Medical Examinations'!$A$1:$J$2336,4,FALSE)</f>
        <v>Yes</v>
      </c>
      <c r="F1046" s="18" t="str">
        <f>VLOOKUP($A1046,'Medical Examinations'!$A$1:$J$2336,5,FALSE)</f>
        <v>No</v>
      </c>
      <c r="G1046" s="18" t="str">
        <f>VLOOKUP($A1046,'Medical Examinations'!$A$1:$J$2336,6,FALSE)</f>
        <v>No</v>
      </c>
      <c r="H1046" s="18">
        <f>VLOOKUP($A1046,'Medical Examinations'!$A$1:$J$2336,7,FALSE)</f>
        <v>1</v>
      </c>
      <c r="I1046" s="18" t="str">
        <f>VLOOKUP($A1046,'Medical Examinations'!$A$1:$J$2336,8,FALSE)</f>
        <v>No</v>
      </c>
      <c r="J1046" s="18" t="str">
        <f>VLOOKUP($A1046,'Medical Examinations'!$A$1:$J$2336,9,FALSE)</f>
        <v>Obesity</v>
      </c>
      <c r="K1046" s="18" t="str">
        <f>VLOOKUP($A1046,'Medical Examinations'!$A$1:$J$2336,10,FALSE)</f>
        <v>Diabetes</v>
      </c>
      <c r="L1046" s="18" t="str">
        <f>VLOOKUP($A1046,'Hospitalisation Details'!$A$2:$K$2338,10,FALSE)</f>
        <v>29-Aug-1986</v>
      </c>
      <c r="M1046" s="40">
        <f>VLOOKUP($A1046,'Hospitalisation Details'!$A$2:$K$2338,6,FALSE)</f>
        <v>10749.02</v>
      </c>
      <c r="N1046" s="18" t="str">
        <f>VLOOKUP($A1046,'Hospitalisation Details'!$A$2:$K$2338,7,FALSE)</f>
        <v>tier - 3</v>
      </c>
      <c r="O1046" s="18" t="str">
        <f>VLOOKUP($A1046,'Hospitalisation Details'!$A$2:$K$2338,8,FALSE)</f>
        <v>tier - 1</v>
      </c>
      <c r="P1046" s="18" t="str">
        <f>VLOOKUP($A1046,'Hospitalisation Details'!$A$2:$K$2338,9,FALSE)</f>
        <v>R1026</v>
      </c>
      <c r="Q1046" s="43">
        <f>VLOOKUP($A1046,'Hospitalisation Details'!$A$2:$K$2338,11,FALSE)</f>
        <v>36</v>
      </c>
    </row>
    <row r="1047" spans="1:17" ht="15.75">
      <c r="A1047" s="42" t="s">
        <v>1324</v>
      </c>
      <c r="B1047" s="6" t="s">
        <v>3346</v>
      </c>
      <c r="C1047" s="18">
        <f>VLOOKUP($A1047,'Medical Examinations'!$A$1:$J$2336,2,FALSE)</f>
        <v>35.625</v>
      </c>
      <c r="D1047" s="18">
        <f>VLOOKUP($A1047,'Medical Examinations'!$A$1:$J$2336,3,FALSE)</f>
        <v>10.79</v>
      </c>
      <c r="E1047" s="18" t="str">
        <f>VLOOKUP($A1047,'Medical Examinations'!$A$1:$J$2336,4,FALSE)</f>
        <v>No</v>
      </c>
      <c r="F1047" s="18" t="str">
        <f>VLOOKUP($A1047,'Medical Examinations'!$A$1:$J$2336,5,FALSE)</f>
        <v>No</v>
      </c>
      <c r="G1047" s="18" t="str">
        <f>VLOOKUP($A1047,'Medical Examinations'!$A$1:$J$2336,6,FALSE)</f>
        <v>No</v>
      </c>
      <c r="H1047" s="18">
        <f>VLOOKUP($A1047,'Medical Examinations'!$A$1:$J$2336,7,FALSE)</f>
        <v>0</v>
      </c>
      <c r="I1047" s="18" t="str">
        <f>VLOOKUP($A1047,'Medical Examinations'!$A$1:$J$2336,8,FALSE)</f>
        <v>No</v>
      </c>
      <c r="J1047" s="18" t="str">
        <f>VLOOKUP($A1047,'Medical Examinations'!$A$1:$J$2336,9,FALSE)</f>
        <v>Obesity</v>
      </c>
      <c r="K1047" s="18" t="str">
        <f>VLOOKUP($A1047,'Medical Examinations'!$A$1:$J$2336,10,FALSE)</f>
        <v>Diabetes</v>
      </c>
      <c r="L1047" s="18" t="str">
        <f>VLOOKUP($A1047,'Hospitalisation Details'!$A$2:$K$2338,10,FALSE)</f>
        <v>9-Dec-1974</v>
      </c>
      <c r="M1047" s="40">
        <f>VLOOKUP($A1047,'Hospitalisation Details'!$A$2:$K$2338,6,FALSE)</f>
        <v>10736.87</v>
      </c>
      <c r="N1047" s="18" t="str">
        <f>VLOOKUP($A1047,'Hospitalisation Details'!$A$2:$K$2338,7,FALSE)</f>
        <v>tier - 3</v>
      </c>
      <c r="O1047" s="18" t="str">
        <f>VLOOKUP($A1047,'Hospitalisation Details'!$A$2:$K$2338,8,FALSE)</f>
        <v>tier - 1</v>
      </c>
      <c r="P1047" s="18" t="str">
        <f>VLOOKUP($A1047,'Hospitalisation Details'!$A$2:$K$2338,9,FALSE)</f>
        <v>R1016</v>
      </c>
      <c r="Q1047" s="43">
        <f>VLOOKUP($A1047,'Hospitalisation Details'!$A$2:$K$2338,11,FALSE)</f>
        <v>48</v>
      </c>
    </row>
    <row r="1048" spans="1:17" ht="15.75">
      <c r="A1048" s="41" t="s">
        <v>1323</v>
      </c>
      <c r="B1048" s="39" t="s">
        <v>3347</v>
      </c>
      <c r="C1048" s="18">
        <f>VLOOKUP($A1048,'Medical Examinations'!$A$1:$J$2336,2,FALSE)</f>
        <v>45.51</v>
      </c>
      <c r="D1048" s="18">
        <f>VLOOKUP($A1048,'Medical Examinations'!$A$1:$J$2336,3,FALSE)</f>
        <v>4.32</v>
      </c>
      <c r="E1048" s="18" t="str">
        <f>VLOOKUP($A1048,'Medical Examinations'!$A$1:$J$2336,4,FALSE)</f>
        <v>No</v>
      </c>
      <c r="F1048" s="18" t="str">
        <f>VLOOKUP($A1048,'Medical Examinations'!$A$1:$J$2336,5,FALSE)</f>
        <v>No</v>
      </c>
      <c r="G1048" s="18" t="str">
        <f>VLOOKUP($A1048,'Medical Examinations'!$A$1:$J$2336,6,FALSE)</f>
        <v>No</v>
      </c>
      <c r="H1048" s="18">
        <f>VLOOKUP($A1048,'Medical Examinations'!$A$1:$J$2336,7,FALSE)</f>
        <v>1</v>
      </c>
      <c r="I1048" s="18" t="str">
        <f>VLOOKUP($A1048,'Medical Examinations'!$A$1:$J$2336,8,FALSE)</f>
        <v>No</v>
      </c>
      <c r="J1048" s="18" t="str">
        <f>VLOOKUP($A1048,'Medical Examinations'!$A$1:$J$2336,9,FALSE)</f>
        <v>Obesity</v>
      </c>
      <c r="K1048" s="18" t="str">
        <f>VLOOKUP($A1048,'Medical Examinations'!$A$1:$J$2336,10,FALSE)</f>
        <v>Normal</v>
      </c>
      <c r="L1048" s="18" t="str">
        <f>VLOOKUP($A1048,'Hospitalisation Details'!$A$2:$K$2338,10,FALSE)</f>
        <v>25-Jun-1992</v>
      </c>
      <c r="M1048" s="40">
        <f>VLOOKUP($A1048,'Hospitalisation Details'!$A$2:$K$2338,6,FALSE)</f>
        <v>10719.57</v>
      </c>
      <c r="N1048" s="18" t="str">
        <f>VLOOKUP($A1048,'Hospitalisation Details'!$A$2:$K$2338,7,FALSE)</f>
        <v>tier - 3</v>
      </c>
      <c r="O1048" s="18" t="str">
        <f>VLOOKUP($A1048,'Hospitalisation Details'!$A$2:$K$2338,8,FALSE)</f>
        <v>tier - 1</v>
      </c>
      <c r="P1048" s="18" t="str">
        <f>VLOOKUP($A1048,'Hospitalisation Details'!$A$2:$K$2338,9,FALSE)</f>
        <v>R1012</v>
      </c>
      <c r="Q1048" s="43">
        <f>VLOOKUP($A1048,'Hospitalisation Details'!$A$2:$K$2338,11,FALSE)</f>
        <v>30</v>
      </c>
    </row>
    <row r="1049" spans="1:17" ht="15.75">
      <c r="A1049" s="42" t="s">
        <v>1322</v>
      </c>
      <c r="B1049" s="6" t="s">
        <v>3348</v>
      </c>
      <c r="C1049" s="18">
        <f>VLOOKUP($A1049,'Medical Examinations'!$A$1:$J$2336,2,FALSE)</f>
        <v>37.1</v>
      </c>
      <c r="D1049" s="18">
        <f>VLOOKUP($A1049,'Medical Examinations'!$A$1:$J$2336,3,FALSE)</f>
        <v>7.19</v>
      </c>
      <c r="E1049" s="18" t="str">
        <f>VLOOKUP($A1049,'Medical Examinations'!$A$1:$J$2336,4,FALSE)</f>
        <v>Yes</v>
      </c>
      <c r="F1049" s="18" t="str">
        <f>VLOOKUP($A1049,'Medical Examinations'!$A$1:$J$2336,5,FALSE)</f>
        <v>No</v>
      </c>
      <c r="G1049" s="18" t="str">
        <f>VLOOKUP($A1049,'Medical Examinations'!$A$1:$J$2336,6,FALSE)</f>
        <v>No</v>
      </c>
      <c r="H1049" s="18">
        <f>VLOOKUP($A1049,'Medical Examinations'!$A$1:$J$2336,7,FALSE)</f>
        <v>0</v>
      </c>
      <c r="I1049" s="18" t="str">
        <f>VLOOKUP($A1049,'Medical Examinations'!$A$1:$J$2336,8,FALSE)</f>
        <v>No</v>
      </c>
      <c r="J1049" s="18" t="str">
        <f>VLOOKUP($A1049,'Medical Examinations'!$A$1:$J$2336,9,FALSE)</f>
        <v>Obesity</v>
      </c>
      <c r="K1049" s="18" t="str">
        <f>VLOOKUP($A1049,'Medical Examinations'!$A$1:$J$2336,10,FALSE)</f>
        <v>Diabetes</v>
      </c>
      <c r="L1049" s="18" t="str">
        <f>VLOOKUP($A1049,'Hospitalisation Details'!$A$2:$K$2338,10,FALSE)</f>
        <v>5-Oct-1967</v>
      </c>
      <c r="M1049" s="40">
        <f>VLOOKUP($A1049,'Hospitalisation Details'!$A$2:$K$2338,6,FALSE)</f>
        <v>10713.64</v>
      </c>
      <c r="N1049" s="18" t="str">
        <f>VLOOKUP($A1049,'Hospitalisation Details'!$A$2:$K$2338,7,FALSE)</f>
        <v>tier - 3</v>
      </c>
      <c r="O1049" s="18" t="str">
        <f>VLOOKUP($A1049,'Hospitalisation Details'!$A$2:$K$2338,8,FALSE)</f>
        <v>tier - 3</v>
      </c>
      <c r="P1049" s="18" t="str">
        <f>VLOOKUP($A1049,'Hospitalisation Details'!$A$2:$K$2338,9,FALSE)</f>
        <v>R1011</v>
      </c>
      <c r="Q1049" s="43">
        <f>VLOOKUP($A1049,'Hospitalisation Details'!$A$2:$K$2338,11,FALSE)</f>
        <v>55</v>
      </c>
    </row>
    <row r="1050" spans="1:17" ht="15.75">
      <c r="A1050" s="41" t="s">
        <v>1321</v>
      </c>
      <c r="B1050" s="39" t="s">
        <v>3349</v>
      </c>
      <c r="C1050" s="18">
        <f>VLOOKUP($A1050,'Medical Examinations'!$A$1:$J$2336,2,FALSE)</f>
        <v>30.5</v>
      </c>
      <c r="D1050" s="18">
        <f>VLOOKUP($A1050,'Medical Examinations'!$A$1:$J$2336,3,FALSE)</f>
        <v>11.94</v>
      </c>
      <c r="E1050" s="18" t="str">
        <f>VLOOKUP($A1050,'Medical Examinations'!$A$1:$J$2336,4,FALSE)</f>
        <v>Yes</v>
      </c>
      <c r="F1050" s="18" t="str">
        <f>VLOOKUP($A1050,'Medical Examinations'!$A$1:$J$2336,5,FALSE)</f>
        <v>No</v>
      </c>
      <c r="G1050" s="18" t="str">
        <f>VLOOKUP($A1050,'Medical Examinations'!$A$1:$J$2336,6,FALSE)</f>
        <v>No</v>
      </c>
      <c r="H1050" s="18">
        <f>VLOOKUP($A1050,'Medical Examinations'!$A$1:$J$2336,7,FALSE)</f>
        <v>0</v>
      </c>
      <c r="I1050" s="18" t="str">
        <f>VLOOKUP($A1050,'Medical Examinations'!$A$1:$J$2336,8,FALSE)</f>
        <v>No</v>
      </c>
      <c r="J1050" s="18" t="str">
        <f>VLOOKUP($A1050,'Medical Examinations'!$A$1:$J$2336,9,FALSE)</f>
        <v>Obesity</v>
      </c>
      <c r="K1050" s="18" t="str">
        <f>VLOOKUP($A1050,'Medical Examinations'!$A$1:$J$2336,10,FALSE)</f>
        <v>Diabetes</v>
      </c>
      <c r="L1050" s="18" t="str">
        <f>VLOOKUP($A1050,'Hospitalisation Details'!$A$2:$K$2338,10,FALSE)</f>
        <v>30-Jul-1967</v>
      </c>
      <c r="M1050" s="40">
        <f>VLOOKUP($A1050,'Hospitalisation Details'!$A$2:$K$2338,6,FALSE)</f>
        <v>10704.47</v>
      </c>
      <c r="N1050" s="18" t="str">
        <f>VLOOKUP($A1050,'Hospitalisation Details'!$A$2:$K$2338,7,FALSE)</f>
        <v>tier - 3</v>
      </c>
      <c r="O1050" s="18" t="str">
        <f>VLOOKUP($A1050,'Hospitalisation Details'!$A$2:$K$2338,8,FALSE)</f>
        <v>tier - 2</v>
      </c>
      <c r="P1050" s="18" t="str">
        <f>VLOOKUP($A1050,'Hospitalisation Details'!$A$2:$K$2338,9,FALSE)</f>
        <v>R1011</v>
      </c>
      <c r="Q1050" s="43">
        <f>VLOOKUP($A1050,'Hospitalisation Details'!$A$2:$K$2338,11,FALSE)</f>
        <v>55</v>
      </c>
    </row>
    <row r="1051" spans="1:17" ht="15.75">
      <c r="A1051" s="42" t="s">
        <v>1320</v>
      </c>
      <c r="B1051" s="6" t="s">
        <v>3350</v>
      </c>
      <c r="C1051" s="18">
        <f>VLOOKUP($A1051,'Medical Examinations'!$A$1:$J$2336,2,FALSE)</f>
        <v>28.16</v>
      </c>
      <c r="D1051" s="18">
        <f>VLOOKUP($A1051,'Medical Examinations'!$A$1:$J$2336,3,FALSE)</f>
        <v>5.56</v>
      </c>
      <c r="E1051" s="18" t="str">
        <f>VLOOKUP($A1051,'Medical Examinations'!$A$1:$J$2336,4,FALSE)</f>
        <v>No</v>
      </c>
      <c r="F1051" s="18" t="str">
        <f>VLOOKUP($A1051,'Medical Examinations'!$A$1:$J$2336,5,FALSE)</f>
        <v>No</v>
      </c>
      <c r="G1051" s="18" t="str">
        <f>VLOOKUP($A1051,'Medical Examinations'!$A$1:$J$2336,6,FALSE)</f>
        <v>No</v>
      </c>
      <c r="H1051" s="18">
        <f>VLOOKUP($A1051,'Medical Examinations'!$A$1:$J$2336,7,FALSE)</f>
        <v>2</v>
      </c>
      <c r="I1051" s="18" t="str">
        <f>VLOOKUP($A1051,'Medical Examinations'!$A$1:$J$2336,8,FALSE)</f>
        <v>No</v>
      </c>
      <c r="J1051" s="18" t="str">
        <f>VLOOKUP($A1051,'Medical Examinations'!$A$1:$J$2336,9,FALSE)</f>
        <v>OverWeight</v>
      </c>
      <c r="K1051" s="18" t="str">
        <f>VLOOKUP($A1051,'Medical Examinations'!$A$1:$J$2336,10,FALSE)</f>
        <v>Normal</v>
      </c>
      <c r="L1051" s="18" t="str">
        <f>VLOOKUP($A1051,'Hospitalisation Details'!$A$2:$K$2338,10,FALSE)</f>
        <v>24-Oct-1972</v>
      </c>
      <c r="M1051" s="40">
        <f>VLOOKUP($A1051,'Hospitalisation Details'!$A$2:$K$2338,6,FALSE)</f>
        <v>10702.64</v>
      </c>
      <c r="N1051" s="18" t="str">
        <f>VLOOKUP($A1051,'Hospitalisation Details'!$A$2:$K$2338,7,FALSE)</f>
        <v>tier - 3</v>
      </c>
      <c r="O1051" s="18" t="str">
        <f>VLOOKUP($A1051,'Hospitalisation Details'!$A$2:$K$2338,8,FALSE)</f>
        <v>tier - 3</v>
      </c>
      <c r="P1051" s="18" t="str">
        <f>VLOOKUP($A1051,'Hospitalisation Details'!$A$2:$K$2338,9,FALSE)</f>
        <v>R1013</v>
      </c>
      <c r="Q1051" s="43">
        <f>VLOOKUP($A1051,'Hospitalisation Details'!$A$2:$K$2338,11,FALSE)</f>
        <v>50</v>
      </c>
    </row>
    <row r="1052" spans="1:17" ht="15.75">
      <c r="A1052" s="41" t="s">
        <v>1319</v>
      </c>
      <c r="B1052" s="39" t="s">
        <v>3351</v>
      </c>
      <c r="C1052" s="18">
        <f>VLOOKUP($A1052,'Medical Examinations'!$A$1:$J$2336,2,FALSE)</f>
        <v>29.1</v>
      </c>
      <c r="D1052" s="18">
        <f>VLOOKUP($A1052,'Medical Examinations'!$A$1:$J$2336,3,FALSE)</f>
        <v>5.64</v>
      </c>
      <c r="E1052" s="18" t="str">
        <f>VLOOKUP($A1052,'Medical Examinations'!$A$1:$J$2336,4,FALSE)</f>
        <v>Yes</v>
      </c>
      <c r="F1052" s="18" t="str">
        <f>VLOOKUP($A1052,'Medical Examinations'!$A$1:$J$2336,5,FALSE)</f>
        <v>No</v>
      </c>
      <c r="G1052" s="18" t="str">
        <f>VLOOKUP($A1052,'Medical Examinations'!$A$1:$J$2336,6,FALSE)</f>
        <v>No</v>
      </c>
      <c r="H1052" s="18">
        <f>VLOOKUP($A1052,'Medical Examinations'!$A$1:$J$2336,7,FALSE)</f>
        <v>0</v>
      </c>
      <c r="I1052" s="18" t="str">
        <f>VLOOKUP($A1052,'Medical Examinations'!$A$1:$J$2336,8,FALSE)</f>
        <v>No</v>
      </c>
      <c r="J1052" s="18" t="str">
        <f>VLOOKUP($A1052,'Medical Examinations'!$A$1:$J$2336,9,FALSE)</f>
        <v>OverWeight</v>
      </c>
      <c r="K1052" s="18" t="str">
        <f>VLOOKUP($A1052,'Medical Examinations'!$A$1:$J$2336,10,FALSE)</f>
        <v>Normal</v>
      </c>
      <c r="L1052" s="18" t="str">
        <f>VLOOKUP($A1052,'Hospitalisation Details'!$A$2:$K$2338,10,FALSE)</f>
        <v>30-Sep-1976</v>
      </c>
      <c r="M1052" s="40">
        <f>VLOOKUP($A1052,'Hospitalisation Details'!$A$2:$K$2338,6,FALSE)</f>
        <v>10698.38</v>
      </c>
      <c r="N1052" s="18" t="str">
        <f>VLOOKUP($A1052,'Hospitalisation Details'!$A$2:$K$2338,7,FALSE)</f>
        <v>tier - 3</v>
      </c>
      <c r="O1052" s="18" t="str">
        <f>VLOOKUP($A1052,'Hospitalisation Details'!$A$2:$K$2338,8,FALSE)</f>
        <v>tier - 1</v>
      </c>
      <c r="P1052" s="18" t="str">
        <f>VLOOKUP($A1052,'Hospitalisation Details'!$A$2:$K$2338,9,FALSE)</f>
        <v>R1025</v>
      </c>
      <c r="Q1052" s="43">
        <f>VLOOKUP($A1052,'Hospitalisation Details'!$A$2:$K$2338,11,FALSE)</f>
        <v>46</v>
      </c>
    </row>
    <row r="1053" spans="1:17" ht="15.75">
      <c r="A1053" s="42" t="s">
        <v>1318</v>
      </c>
      <c r="B1053" s="6" t="s">
        <v>3352</v>
      </c>
      <c r="C1053" s="18">
        <f>VLOOKUP($A1053,'Medical Examinations'!$A$1:$J$2336,2,FALSE)</f>
        <v>30.22</v>
      </c>
      <c r="D1053" s="18">
        <f>VLOOKUP($A1053,'Medical Examinations'!$A$1:$J$2336,3,FALSE)</f>
        <v>4.6500000000000004</v>
      </c>
      <c r="E1053" s="18" t="str">
        <f>VLOOKUP($A1053,'Medical Examinations'!$A$1:$J$2336,4,FALSE)</f>
        <v>No</v>
      </c>
      <c r="F1053" s="18" t="str">
        <f>VLOOKUP($A1053,'Medical Examinations'!$A$1:$J$2336,5,FALSE)</f>
        <v>No</v>
      </c>
      <c r="G1053" s="18" t="str">
        <f>VLOOKUP($A1053,'Medical Examinations'!$A$1:$J$2336,6,FALSE)</f>
        <v>No</v>
      </c>
      <c r="H1053" s="18">
        <f>VLOOKUP($A1053,'Medical Examinations'!$A$1:$J$2336,7,FALSE)</f>
        <v>0</v>
      </c>
      <c r="I1053" s="18" t="str">
        <f>VLOOKUP($A1053,'Medical Examinations'!$A$1:$J$2336,8,FALSE)</f>
        <v>No</v>
      </c>
      <c r="J1053" s="18" t="str">
        <f>VLOOKUP($A1053,'Medical Examinations'!$A$1:$J$2336,9,FALSE)</f>
        <v>Obesity</v>
      </c>
      <c r="K1053" s="18" t="str">
        <f>VLOOKUP($A1053,'Medical Examinations'!$A$1:$J$2336,10,FALSE)</f>
        <v>Normal</v>
      </c>
      <c r="L1053" s="18" t="str">
        <f>VLOOKUP($A1053,'Hospitalisation Details'!$A$2:$K$2338,10,FALSE)</f>
        <v>2-Aug-1977</v>
      </c>
      <c r="M1053" s="40">
        <f>VLOOKUP($A1053,'Hospitalisation Details'!$A$2:$K$2338,6,FALSE)</f>
        <v>10690.11</v>
      </c>
      <c r="N1053" s="18" t="str">
        <f>VLOOKUP($A1053,'Hospitalisation Details'!$A$2:$K$2338,7,FALSE)</f>
        <v>tier - 3</v>
      </c>
      <c r="O1053" s="18" t="str">
        <f>VLOOKUP($A1053,'Hospitalisation Details'!$A$2:$K$2338,8,FALSE)</f>
        <v>tier - 2</v>
      </c>
      <c r="P1053" s="18" t="str">
        <f>VLOOKUP($A1053,'Hospitalisation Details'!$A$2:$K$2338,9,FALSE)</f>
        <v>R1021</v>
      </c>
      <c r="Q1053" s="43">
        <f>VLOOKUP($A1053,'Hospitalisation Details'!$A$2:$K$2338,11,FALSE)</f>
        <v>45</v>
      </c>
    </row>
    <row r="1054" spans="1:17" ht="15.75">
      <c r="A1054" s="41" t="s">
        <v>1317</v>
      </c>
      <c r="B1054" s="39" t="s">
        <v>3353</v>
      </c>
      <c r="C1054" s="18">
        <f>VLOOKUP($A1054,'Medical Examinations'!$A$1:$J$2336,2,FALSE)</f>
        <v>24.29</v>
      </c>
      <c r="D1054" s="18">
        <f>VLOOKUP($A1054,'Medical Examinations'!$A$1:$J$2336,3,FALSE)</f>
        <v>9.0500000000000007</v>
      </c>
      <c r="E1054" s="18" t="str">
        <f>VLOOKUP($A1054,'Medical Examinations'!$A$1:$J$2336,4,FALSE)</f>
        <v>No</v>
      </c>
      <c r="F1054" s="18" t="str">
        <f>VLOOKUP($A1054,'Medical Examinations'!$A$1:$J$2336,5,FALSE)</f>
        <v>No</v>
      </c>
      <c r="G1054" s="18" t="str">
        <f>VLOOKUP($A1054,'Medical Examinations'!$A$1:$J$2336,6,FALSE)</f>
        <v>No</v>
      </c>
      <c r="H1054" s="18">
        <f>VLOOKUP($A1054,'Medical Examinations'!$A$1:$J$2336,7,FALSE)</f>
        <v>0</v>
      </c>
      <c r="I1054" s="18" t="str">
        <f>VLOOKUP($A1054,'Medical Examinations'!$A$1:$J$2336,8,FALSE)</f>
        <v>No</v>
      </c>
      <c r="J1054" s="18" t="str">
        <f>VLOOKUP($A1054,'Medical Examinations'!$A$1:$J$2336,9,FALSE)</f>
        <v>Healthy Weight</v>
      </c>
      <c r="K1054" s="18" t="str">
        <f>VLOOKUP($A1054,'Medical Examinations'!$A$1:$J$2336,10,FALSE)</f>
        <v>Diabetes</v>
      </c>
      <c r="L1054" s="18" t="str">
        <f>VLOOKUP($A1054,'Hospitalisation Details'!$A$2:$K$2338,10,FALSE)</f>
        <v>7-Sep-1962</v>
      </c>
      <c r="M1054" s="40">
        <f>VLOOKUP($A1054,'Hospitalisation Details'!$A$2:$K$2338,6,FALSE)</f>
        <v>10676.83</v>
      </c>
      <c r="N1054" s="18" t="str">
        <f>VLOOKUP($A1054,'Hospitalisation Details'!$A$2:$K$2338,7,FALSE)</f>
        <v>tier - 3</v>
      </c>
      <c r="O1054" s="18" t="str">
        <f>VLOOKUP($A1054,'Hospitalisation Details'!$A$2:$K$2338,8,FALSE)</f>
        <v>tier - 3</v>
      </c>
      <c r="P1054" s="18" t="str">
        <f>VLOOKUP($A1054,'Hospitalisation Details'!$A$2:$K$2338,9,FALSE)</f>
        <v>R1013</v>
      </c>
      <c r="Q1054" s="43">
        <f>VLOOKUP($A1054,'Hospitalisation Details'!$A$2:$K$2338,11,FALSE)</f>
        <v>60</v>
      </c>
    </row>
    <row r="1055" spans="1:17" ht="15.75">
      <c r="A1055" s="42" t="s">
        <v>1316</v>
      </c>
      <c r="B1055" s="6" t="s">
        <v>3354</v>
      </c>
      <c r="C1055" s="18">
        <f>VLOOKUP($A1055,'Medical Examinations'!$A$1:$J$2336,2,FALSE)</f>
        <v>29.39</v>
      </c>
      <c r="D1055" s="18">
        <f>VLOOKUP($A1055,'Medical Examinations'!$A$1:$J$2336,3,FALSE)</f>
        <v>4.5199999999999996</v>
      </c>
      <c r="E1055" s="18" t="str">
        <f>VLOOKUP($A1055,'Medical Examinations'!$A$1:$J$2336,4,FALSE)</f>
        <v>Yes</v>
      </c>
      <c r="F1055" s="18" t="str">
        <f>VLOOKUP($A1055,'Medical Examinations'!$A$1:$J$2336,5,FALSE)</f>
        <v>No</v>
      </c>
      <c r="G1055" s="18" t="str">
        <f>VLOOKUP($A1055,'Medical Examinations'!$A$1:$J$2336,6,FALSE)</f>
        <v>No</v>
      </c>
      <c r="H1055" s="18">
        <f>VLOOKUP($A1055,'Medical Examinations'!$A$1:$J$2336,7,FALSE)</f>
        <v>0</v>
      </c>
      <c r="I1055" s="18" t="str">
        <f>VLOOKUP($A1055,'Medical Examinations'!$A$1:$J$2336,8,FALSE)</f>
        <v>No</v>
      </c>
      <c r="J1055" s="18" t="str">
        <f>VLOOKUP($A1055,'Medical Examinations'!$A$1:$J$2336,9,FALSE)</f>
        <v>OverWeight</v>
      </c>
      <c r="K1055" s="18" t="str">
        <f>VLOOKUP($A1055,'Medical Examinations'!$A$1:$J$2336,10,FALSE)</f>
        <v>Normal</v>
      </c>
      <c r="L1055" s="18" t="str">
        <f>VLOOKUP($A1055,'Hospitalisation Details'!$A$2:$K$2338,10,FALSE)</f>
        <v>22-Nov-1976</v>
      </c>
      <c r="M1055" s="40">
        <f>VLOOKUP($A1055,'Hospitalisation Details'!$A$2:$K$2338,6,FALSE)</f>
        <v>10665.44</v>
      </c>
      <c r="N1055" s="18" t="str">
        <f>VLOOKUP($A1055,'Hospitalisation Details'!$A$2:$K$2338,7,FALSE)</f>
        <v>tier - 3</v>
      </c>
      <c r="O1055" s="18" t="str">
        <f>VLOOKUP($A1055,'Hospitalisation Details'!$A$2:$K$2338,8,FALSE)</f>
        <v>tier - 2</v>
      </c>
      <c r="P1055" s="18" t="str">
        <f>VLOOKUP($A1055,'Hospitalisation Details'!$A$2:$K$2338,9,FALSE)</f>
        <v>R1021</v>
      </c>
      <c r="Q1055" s="43">
        <f>VLOOKUP($A1055,'Hospitalisation Details'!$A$2:$K$2338,11,FALSE)</f>
        <v>46</v>
      </c>
    </row>
    <row r="1056" spans="1:17" ht="15.75">
      <c r="A1056" s="41" t="s">
        <v>1315</v>
      </c>
      <c r="B1056" s="39" t="s">
        <v>3355</v>
      </c>
      <c r="C1056" s="18">
        <f>VLOOKUP($A1056,'Medical Examinations'!$A$1:$J$2336,2,FALSE)</f>
        <v>25.66</v>
      </c>
      <c r="D1056" s="18">
        <f>VLOOKUP($A1056,'Medical Examinations'!$A$1:$J$2336,3,FALSE)</f>
        <v>4.62</v>
      </c>
      <c r="E1056" s="18" t="str">
        <f>VLOOKUP($A1056,'Medical Examinations'!$A$1:$J$2336,4,FALSE)</f>
        <v>Yes</v>
      </c>
      <c r="F1056" s="18" t="str">
        <f>VLOOKUP($A1056,'Medical Examinations'!$A$1:$J$2336,5,FALSE)</f>
        <v>No</v>
      </c>
      <c r="G1056" s="18" t="str">
        <f>VLOOKUP($A1056,'Medical Examinations'!$A$1:$J$2336,6,FALSE)</f>
        <v>No</v>
      </c>
      <c r="H1056" s="18">
        <f>VLOOKUP($A1056,'Medical Examinations'!$A$1:$J$2336,7,FALSE)</f>
        <v>1</v>
      </c>
      <c r="I1056" s="18" t="str">
        <f>VLOOKUP($A1056,'Medical Examinations'!$A$1:$J$2336,8,FALSE)</f>
        <v>No</v>
      </c>
      <c r="J1056" s="18" t="str">
        <f>VLOOKUP($A1056,'Medical Examinations'!$A$1:$J$2336,9,FALSE)</f>
        <v>OverWeight</v>
      </c>
      <c r="K1056" s="18" t="str">
        <f>VLOOKUP($A1056,'Medical Examinations'!$A$1:$J$2336,10,FALSE)</f>
        <v>Normal</v>
      </c>
      <c r="L1056" s="18" t="str">
        <f>VLOOKUP($A1056,'Hospitalisation Details'!$A$2:$K$2338,10,FALSE)</f>
        <v>8-Aug-1964</v>
      </c>
      <c r="M1056" s="40">
        <f>VLOOKUP($A1056,'Hospitalisation Details'!$A$2:$K$2338,6,FALSE)</f>
        <v>10627.81</v>
      </c>
      <c r="N1056" s="18" t="str">
        <f>VLOOKUP($A1056,'Hospitalisation Details'!$A$2:$K$2338,7,FALSE)</f>
        <v>tier - 3</v>
      </c>
      <c r="O1056" s="18" t="str">
        <f>VLOOKUP($A1056,'Hospitalisation Details'!$A$2:$K$2338,8,FALSE)</f>
        <v>tier - 3</v>
      </c>
      <c r="P1056" s="18" t="str">
        <f>VLOOKUP($A1056,'Hospitalisation Details'!$A$2:$K$2338,9,FALSE)</f>
        <v>R1013</v>
      </c>
      <c r="Q1056" s="43">
        <f>VLOOKUP($A1056,'Hospitalisation Details'!$A$2:$K$2338,11,FALSE)</f>
        <v>58</v>
      </c>
    </row>
    <row r="1057" spans="1:17" ht="15.75">
      <c r="A1057" s="42" t="s">
        <v>1314</v>
      </c>
      <c r="B1057" s="6" t="s">
        <v>3356</v>
      </c>
      <c r="C1057" s="18">
        <f>VLOOKUP($A1057,'Medical Examinations'!$A$1:$J$2336,2,FALSE)</f>
        <v>39.11</v>
      </c>
      <c r="D1057" s="18">
        <f>VLOOKUP($A1057,'Medical Examinations'!$A$1:$J$2336,3,FALSE)</f>
        <v>5.87</v>
      </c>
      <c r="E1057" s="18" t="str">
        <f>VLOOKUP($A1057,'Medical Examinations'!$A$1:$J$2336,4,FALSE)</f>
        <v>No</v>
      </c>
      <c r="F1057" s="18" t="str">
        <f>VLOOKUP($A1057,'Medical Examinations'!$A$1:$J$2336,5,FALSE)</f>
        <v>No</v>
      </c>
      <c r="G1057" s="18" t="str">
        <f>VLOOKUP($A1057,'Medical Examinations'!$A$1:$J$2336,6,FALSE)</f>
        <v>No</v>
      </c>
      <c r="H1057" s="18">
        <f>VLOOKUP($A1057,'Medical Examinations'!$A$1:$J$2336,7,FALSE)</f>
        <v>0</v>
      </c>
      <c r="I1057" s="18" t="str">
        <f>VLOOKUP($A1057,'Medical Examinations'!$A$1:$J$2336,8,FALSE)</f>
        <v>No</v>
      </c>
      <c r="J1057" s="18" t="str">
        <f>VLOOKUP($A1057,'Medical Examinations'!$A$1:$J$2336,9,FALSE)</f>
        <v>Obesity</v>
      </c>
      <c r="K1057" s="18" t="str">
        <f>VLOOKUP($A1057,'Medical Examinations'!$A$1:$J$2336,10,FALSE)</f>
        <v>Prediabetes</v>
      </c>
      <c r="L1057" s="18" t="str">
        <f>VLOOKUP($A1057,'Hospitalisation Details'!$A$2:$K$2338,10,FALSE)</f>
        <v>6-Jul-1990</v>
      </c>
      <c r="M1057" s="40">
        <f>VLOOKUP($A1057,'Hospitalisation Details'!$A$2:$K$2338,6,FALSE)</f>
        <v>10620.26</v>
      </c>
      <c r="N1057" s="18" t="str">
        <f>VLOOKUP($A1057,'Hospitalisation Details'!$A$2:$K$2338,7,FALSE)</f>
        <v>tier - 3</v>
      </c>
      <c r="O1057" s="18" t="str">
        <f>VLOOKUP($A1057,'Hospitalisation Details'!$A$2:$K$2338,8,FALSE)</f>
        <v>tier - 3</v>
      </c>
      <c r="P1057" s="18" t="str">
        <f>VLOOKUP($A1057,'Hospitalisation Details'!$A$2:$K$2338,9,FALSE)</f>
        <v>R1012</v>
      </c>
      <c r="Q1057" s="43">
        <f>VLOOKUP($A1057,'Hospitalisation Details'!$A$2:$K$2338,11,FALSE)</f>
        <v>32</v>
      </c>
    </row>
    <row r="1058" spans="1:17" ht="15.75">
      <c r="A1058" s="41" t="s">
        <v>1313</v>
      </c>
      <c r="B1058" s="39" t="s">
        <v>3297</v>
      </c>
      <c r="C1058" s="18">
        <f>VLOOKUP($A1058,'Medical Examinations'!$A$1:$J$2336,2,FALSE)</f>
        <v>43.78</v>
      </c>
      <c r="D1058" s="18">
        <f>VLOOKUP($A1058,'Medical Examinations'!$A$1:$J$2336,3,FALSE)</f>
        <v>5.71</v>
      </c>
      <c r="E1058" s="18" t="str">
        <f>VLOOKUP($A1058,'Medical Examinations'!$A$1:$J$2336,4,FALSE)</f>
        <v>No</v>
      </c>
      <c r="F1058" s="18" t="str">
        <f>VLOOKUP($A1058,'Medical Examinations'!$A$1:$J$2336,5,FALSE)</f>
        <v>No</v>
      </c>
      <c r="G1058" s="18" t="str">
        <f>VLOOKUP($A1058,'Medical Examinations'!$A$1:$J$2336,6,FALSE)</f>
        <v>No</v>
      </c>
      <c r="H1058" s="18">
        <f>VLOOKUP($A1058,'Medical Examinations'!$A$1:$J$2336,7,FALSE)</f>
        <v>1</v>
      </c>
      <c r="I1058" s="18" t="str">
        <f>VLOOKUP($A1058,'Medical Examinations'!$A$1:$J$2336,8,FALSE)</f>
        <v>No</v>
      </c>
      <c r="J1058" s="18" t="str">
        <f>VLOOKUP($A1058,'Medical Examinations'!$A$1:$J$2336,9,FALSE)</f>
        <v>Obesity</v>
      </c>
      <c r="K1058" s="18" t="str">
        <f>VLOOKUP($A1058,'Medical Examinations'!$A$1:$J$2336,10,FALSE)</f>
        <v>Prediabetes</v>
      </c>
      <c r="L1058" s="18" t="str">
        <f>VLOOKUP($A1058,'Hospitalisation Details'!$A$2:$K$2338,10,FALSE)</f>
        <v>23-Jul-1992</v>
      </c>
      <c r="M1058" s="40">
        <f>VLOOKUP($A1058,'Hospitalisation Details'!$A$2:$K$2338,6,FALSE)</f>
        <v>10617.04</v>
      </c>
      <c r="N1058" s="18" t="str">
        <f>VLOOKUP($A1058,'Hospitalisation Details'!$A$2:$K$2338,7,FALSE)</f>
        <v>tier - 3</v>
      </c>
      <c r="O1058" s="18" t="str">
        <f>VLOOKUP($A1058,'Hospitalisation Details'!$A$2:$K$2338,8,FALSE)</f>
        <v>tier - 3</v>
      </c>
      <c r="P1058" s="18" t="str">
        <f>VLOOKUP($A1058,'Hospitalisation Details'!$A$2:$K$2338,9,FALSE)</f>
        <v>R1026</v>
      </c>
      <c r="Q1058" s="43">
        <f>VLOOKUP($A1058,'Hospitalisation Details'!$A$2:$K$2338,11,FALSE)</f>
        <v>30</v>
      </c>
    </row>
    <row r="1059" spans="1:17" ht="15.75">
      <c r="A1059" s="42" t="s">
        <v>1312</v>
      </c>
      <c r="B1059" s="6" t="s">
        <v>3357</v>
      </c>
      <c r="C1059" s="18">
        <f>VLOOKUP($A1059,'Medical Examinations'!$A$1:$J$2336,2,FALSE)</f>
        <v>24.35</v>
      </c>
      <c r="D1059" s="18">
        <f>VLOOKUP($A1059,'Medical Examinations'!$A$1:$J$2336,3,FALSE)</f>
        <v>9.08</v>
      </c>
      <c r="E1059" s="18" t="str">
        <f>VLOOKUP($A1059,'Medical Examinations'!$A$1:$J$2336,4,FALSE)</f>
        <v>No</v>
      </c>
      <c r="F1059" s="18" t="str">
        <f>VLOOKUP($A1059,'Medical Examinations'!$A$1:$J$2336,5,FALSE)</f>
        <v>No</v>
      </c>
      <c r="G1059" s="18" t="str">
        <f>VLOOKUP($A1059,'Medical Examinations'!$A$1:$J$2336,6,FALSE)</f>
        <v>No</v>
      </c>
      <c r="H1059" s="18">
        <f>VLOOKUP($A1059,'Medical Examinations'!$A$1:$J$2336,7,FALSE)</f>
        <v>0</v>
      </c>
      <c r="I1059" s="18" t="str">
        <f>VLOOKUP($A1059,'Medical Examinations'!$A$1:$J$2336,8,FALSE)</f>
        <v>No</v>
      </c>
      <c r="J1059" s="18" t="str">
        <f>VLOOKUP($A1059,'Medical Examinations'!$A$1:$J$2336,9,FALSE)</f>
        <v>Healthy Weight</v>
      </c>
      <c r="K1059" s="18" t="str">
        <f>VLOOKUP($A1059,'Medical Examinations'!$A$1:$J$2336,10,FALSE)</f>
        <v>Diabetes</v>
      </c>
      <c r="L1059" s="18" t="str">
        <f>VLOOKUP($A1059,'Hospitalisation Details'!$A$2:$K$2338,10,FALSE)</f>
        <v>27-Jun-1965</v>
      </c>
      <c r="M1059" s="40">
        <f>VLOOKUP($A1059,'Hospitalisation Details'!$A$2:$K$2338,6,FALSE)</f>
        <v>10608.67</v>
      </c>
      <c r="N1059" s="18" t="str">
        <f>VLOOKUP($A1059,'Hospitalisation Details'!$A$2:$K$2338,7,FALSE)</f>
        <v>tier - 3</v>
      </c>
      <c r="O1059" s="18" t="str">
        <f>VLOOKUP($A1059,'Hospitalisation Details'!$A$2:$K$2338,8,FALSE)</f>
        <v>tier - 3</v>
      </c>
      <c r="P1059" s="18" t="str">
        <f>VLOOKUP($A1059,'Hospitalisation Details'!$A$2:$K$2338,9,FALSE)</f>
        <v>R1012</v>
      </c>
      <c r="Q1059" s="43">
        <f>VLOOKUP($A1059,'Hospitalisation Details'!$A$2:$K$2338,11,FALSE)</f>
        <v>57</v>
      </c>
    </row>
    <row r="1060" spans="1:17" ht="15.75">
      <c r="A1060" s="41" t="s">
        <v>1311</v>
      </c>
      <c r="B1060" s="39" t="s">
        <v>3358</v>
      </c>
      <c r="C1060" s="18">
        <f>VLOOKUP($A1060,'Medical Examinations'!$A$1:$J$2336,2,FALSE)</f>
        <v>40.299999999999997</v>
      </c>
      <c r="D1060" s="18">
        <f>VLOOKUP($A1060,'Medical Examinations'!$A$1:$J$2336,3,FALSE)</f>
        <v>5.3</v>
      </c>
      <c r="E1060" s="18" t="str">
        <f>VLOOKUP($A1060,'Medical Examinations'!$A$1:$J$2336,4,FALSE)</f>
        <v>Yes</v>
      </c>
      <c r="F1060" s="18" t="str">
        <f>VLOOKUP($A1060,'Medical Examinations'!$A$1:$J$2336,5,FALSE)</f>
        <v>No</v>
      </c>
      <c r="G1060" s="18" t="str">
        <f>VLOOKUP($A1060,'Medical Examinations'!$A$1:$J$2336,6,FALSE)</f>
        <v>No</v>
      </c>
      <c r="H1060" s="18">
        <f>VLOOKUP($A1060,'Medical Examinations'!$A$1:$J$2336,7,FALSE)</f>
        <v>2</v>
      </c>
      <c r="I1060" s="18" t="str">
        <f>VLOOKUP($A1060,'Medical Examinations'!$A$1:$J$2336,8,FALSE)</f>
        <v>No</v>
      </c>
      <c r="J1060" s="18" t="str">
        <f>VLOOKUP($A1060,'Medical Examinations'!$A$1:$J$2336,9,FALSE)</f>
        <v>Obesity</v>
      </c>
      <c r="K1060" s="18" t="str">
        <f>VLOOKUP($A1060,'Medical Examinations'!$A$1:$J$2336,10,FALSE)</f>
        <v>Normal</v>
      </c>
      <c r="L1060" s="18" t="str">
        <f>VLOOKUP($A1060,'Hospitalisation Details'!$A$2:$K$2338,10,FALSE)</f>
        <v>2-Jul-1966</v>
      </c>
      <c r="M1060" s="40">
        <f>VLOOKUP($A1060,'Hospitalisation Details'!$A$2:$K$2338,6,FALSE)</f>
        <v>10602.39</v>
      </c>
      <c r="N1060" s="18" t="str">
        <f>VLOOKUP($A1060,'Hospitalisation Details'!$A$2:$K$2338,7,FALSE)</f>
        <v>tier - 3</v>
      </c>
      <c r="O1060" s="18" t="str">
        <f>VLOOKUP($A1060,'Hospitalisation Details'!$A$2:$K$2338,8,FALSE)</f>
        <v>tier - 3</v>
      </c>
      <c r="P1060" s="18" t="str">
        <f>VLOOKUP($A1060,'Hospitalisation Details'!$A$2:$K$2338,9,FALSE)</f>
        <v>R1011</v>
      </c>
      <c r="Q1060" s="43">
        <f>VLOOKUP($A1060,'Hospitalisation Details'!$A$2:$K$2338,11,FALSE)</f>
        <v>56</v>
      </c>
    </row>
    <row r="1061" spans="1:17" ht="15.75">
      <c r="A1061" s="42" t="s">
        <v>1310</v>
      </c>
      <c r="B1061" s="6" t="s">
        <v>3359</v>
      </c>
      <c r="C1061" s="18">
        <f>VLOOKUP($A1061,'Medical Examinations'!$A$1:$J$2336,2,FALSE)</f>
        <v>32.774999999999999</v>
      </c>
      <c r="D1061" s="18">
        <f>VLOOKUP($A1061,'Medical Examinations'!$A$1:$J$2336,3,FALSE)</f>
        <v>11.76</v>
      </c>
      <c r="E1061" s="18" t="str">
        <f>VLOOKUP($A1061,'Medical Examinations'!$A$1:$J$2336,4,FALSE)</f>
        <v>Yes</v>
      </c>
      <c r="F1061" s="18" t="str">
        <f>VLOOKUP($A1061,'Medical Examinations'!$A$1:$J$2336,5,FALSE)</f>
        <v>No</v>
      </c>
      <c r="G1061" s="18" t="str">
        <f>VLOOKUP($A1061,'Medical Examinations'!$A$1:$J$2336,6,FALSE)</f>
        <v>No</v>
      </c>
      <c r="H1061" s="18">
        <f>VLOOKUP($A1061,'Medical Examinations'!$A$1:$J$2336,7,FALSE)</f>
        <v>0</v>
      </c>
      <c r="I1061" s="18" t="str">
        <f>VLOOKUP($A1061,'Medical Examinations'!$A$1:$J$2336,8,FALSE)</f>
        <v>No</v>
      </c>
      <c r="J1061" s="18" t="str">
        <f>VLOOKUP($A1061,'Medical Examinations'!$A$1:$J$2336,9,FALSE)</f>
        <v>Obesity</v>
      </c>
      <c r="K1061" s="18" t="str">
        <f>VLOOKUP($A1061,'Medical Examinations'!$A$1:$J$2336,10,FALSE)</f>
        <v>Diabetes</v>
      </c>
      <c r="L1061" s="18" t="str">
        <f>VLOOKUP($A1061,'Hospitalisation Details'!$A$2:$K$2338,10,FALSE)</f>
        <v>23-Jun-1967</v>
      </c>
      <c r="M1061" s="40">
        <f>VLOOKUP($A1061,'Hospitalisation Details'!$A$2:$K$2338,6,FALSE)</f>
        <v>10601.63</v>
      </c>
      <c r="N1061" s="18" t="str">
        <f>VLOOKUP($A1061,'Hospitalisation Details'!$A$2:$K$2338,7,FALSE)</f>
        <v>tier - 3</v>
      </c>
      <c r="O1061" s="18" t="str">
        <f>VLOOKUP($A1061,'Hospitalisation Details'!$A$2:$K$2338,8,FALSE)</f>
        <v>tier - 2</v>
      </c>
      <c r="P1061" s="18" t="str">
        <f>VLOOKUP($A1061,'Hospitalisation Details'!$A$2:$K$2338,9,FALSE)</f>
        <v>R1012</v>
      </c>
      <c r="Q1061" s="43">
        <f>VLOOKUP($A1061,'Hospitalisation Details'!$A$2:$K$2338,11,FALSE)</f>
        <v>55</v>
      </c>
    </row>
    <row r="1062" spans="1:17" ht="15.75">
      <c r="A1062" s="41" t="s">
        <v>1309</v>
      </c>
      <c r="B1062" s="39" t="s">
        <v>3360</v>
      </c>
      <c r="C1062" s="18">
        <f>VLOOKUP($A1062,'Medical Examinations'!$A$1:$J$2336,2,FALSE)</f>
        <v>39.6</v>
      </c>
      <c r="D1062" s="18">
        <f>VLOOKUP($A1062,'Medical Examinations'!$A$1:$J$2336,3,FALSE)</f>
        <v>5.1100000000000003</v>
      </c>
      <c r="E1062" s="18" t="str">
        <f>VLOOKUP($A1062,'Medical Examinations'!$A$1:$J$2336,4,FALSE)</f>
        <v>Yes</v>
      </c>
      <c r="F1062" s="18" t="str">
        <f>VLOOKUP($A1062,'Medical Examinations'!$A$1:$J$2336,5,FALSE)</f>
        <v>No</v>
      </c>
      <c r="G1062" s="18" t="str">
        <f>VLOOKUP($A1062,'Medical Examinations'!$A$1:$J$2336,6,FALSE)</f>
        <v>No</v>
      </c>
      <c r="H1062" s="18">
        <f>VLOOKUP($A1062,'Medical Examinations'!$A$1:$J$2336,7,FALSE)</f>
        <v>2</v>
      </c>
      <c r="I1062" s="18" t="str">
        <f>VLOOKUP($A1062,'Medical Examinations'!$A$1:$J$2336,8,FALSE)</f>
        <v>No</v>
      </c>
      <c r="J1062" s="18" t="str">
        <f>VLOOKUP($A1062,'Medical Examinations'!$A$1:$J$2336,9,FALSE)</f>
        <v>Obesity</v>
      </c>
      <c r="K1062" s="18" t="str">
        <f>VLOOKUP($A1062,'Medical Examinations'!$A$1:$J$2336,10,FALSE)</f>
        <v>Normal</v>
      </c>
      <c r="L1062" s="18" t="str">
        <f>VLOOKUP($A1062,'Hospitalisation Details'!$A$2:$K$2338,10,FALSE)</f>
        <v>20-Jul-1966</v>
      </c>
      <c r="M1062" s="40">
        <f>VLOOKUP($A1062,'Hospitalisation Details'!$A$2:$K$2338,6,FALSE)</f>
        <v>10601.41</v>
      </c>
      <c r="N1062" s="18" t="str">
        <f>VLOOKUP($A1062,'Hospitalisation Details'!$A$2:$K$2338,7,FALSE)</f>
        <v>tier - 3</v>
      </c>
      <c r="O1062" s="18" t="str">
        <f>VLOOKUP($A1062,'Hospitalisation Details'!$A$2:$K$2338,8,FALSE)</f>
        <v>tier - 2</v>
      </c>
      <c r="P1062" s="18" t="str">
        <f>VLOOKUP($A1062,'Hospitalisation Details'!$A$2:$K$2338,9,FALSE)</f>
        <v>R1011</v>
      </c>
      <c r="Q1062" s="43">
        <f>VLOOKUP($A1062,'Hospitalisation Details'!$A$2:$K$2338,11,FALSE)</f>
        <v>56</v>
      </c>
    </row>
    <row r="1063" spans="1:17" ht="15.75">
      <c r="A1063" s="42" t="s">
        <v>1308</v>
      </c>
      <c r="B1063" s="6" t="s">
        <v>3103</v>
      </c>
      <c r="C1063" s="18">
        <f>VLOOKUP($A1063,'Medical Examinations'!$A$1:$J$2336,2,FALSE)</f>
        <v>30.97</v>
      </c>
      <c r="D1063" s="18">
        <f>VLOOKUP($A1063,'Medical Examinations'!$A$1:$J$2336,3,FALSE)</f>
        <v>5.54</v>
      </c>
      <c r="E1063" s="18" t="str">
        <f>VLOOKUP($A1063,'Medical Examinations'!$A$1:$J$2336,4,FALSE)</f>
        <v>No</v>
      </c>
      <c r="F1063" s="18" t="str">
        <f>VLOOKUP($A1063,'Medical Examinations'!$A$1:$J$2336,5,FALSE)</f>
        <v>No</v>
      </c>
      <c r="G1063" s="18" t="str">
        <f>VLOOKUP($A1063,'Medical Examinations'!$A$1:$J$2336,6,FALSE)</f>
        <v>No</v>
      </c>
      <c r="H1063" s="18">
        <f>VLOOKUP($A1063,'Medical Examinations'!$A$1:$J$2336,7,FALSE)</f>
        <v>2</v>
      </c>
      <c r="I1063" s="18" t="str">
        <f>VLOOKUP($A1063,'Medical Examinations'!$A$1:$J$2336,8,FALSE)</f>
        <v>No</v>
      </c>
      <c r="J1063" s="18" t="str">
        <f>VLOOKUP($A1063,'Medical Examinations'!$A$1:$J$2336,9,FALSE)</f>
        <v>Obesity</v>
      </c>
      <c r="K1063" s="18" t="str">
        <f>VLOOKUP($A1063,'Medical Examinations'!$A$1:$J$2336,10,FALSE)</f>
        <v>Normal</v>
      </c>
      <c r="L1063" s="18" t="str">
        <f>VLOOKUP($A1063,'Hospitalisation Details'!$A$2:$K$2338,10,FALSE)</f>
        <v>14-Dec-1972</v>
      </c>
      <c r="M1063" s="40">
        <f>VLOOKUP($A1063,'Hospitalisation Details'!$A$2:$K$2338,6,FALSE)</f>
        <v>10600.55</v>
      </c>
      <c r="N1063" s="18" t="str">
        <f>VLOOKUP($A1063,'Hospitalisation Details'!$A$2:$K$2338,7,FALSE)</f>
        <v>tier - 3</v>
      </c>
      <c r="O1063" s="18" t="str">
        <f>VLOOKUP($A1063,'Hospitalisation Details'!$A$2:$K$2338,8,FALSE)</f>
        <v>tier - 1</v>
      </c>
      <c r="P1063" s="18" t="str">
        <f>VLOOKUP($A1063,'Hospitalisation Details'!$A$2:$K$2338,9,FALSE)</f>
        <v>R1012</v>
      </c>
      <c r="Q1063" s="43">
        <f>VLOOKUP($A1063,'Hospitalisation Details'!$A$2:$K$2338,11,FALSE)</f>
        <v>50</v>
      </c>
    </row>
    <row r="1064" spans="1:17" ht="15.75">
      <c r="A1064" s="41" t="s">
        <v>1307</v>
      </c>
      <c r="B1064" s="39" t="s">
        <v>3361</v>
      </c>
      <c r="C1064" s="18">
        <f>VLOOKUP($A1064,'Medical Examinations'!$A$1:$J$2336,2,FALSE)</f>
        <v>27.645</v>
      </c>
      <c r="D1064" s="18">
        <f>VLOOKUP($A1064,'Medical Examinations'!$A$1:$J$2336,3,FALSE)</f>
        <v>8.8699999999999992</v>
      </c>
      <c r="E1064" s="18" t="str">
        <f>VLOOKUP($A1064,'Medical Examinations'!$A$1:$J$2336,4,FALSE)</f>
        <v>Yes</v>
      </c>
      <c r="F1064" s="18" t="str">
        <f>VLOOKUP($A1064,'Medical Examinations'!$A$1:$J$2336,5,FALSE)</f>
        <v>No</v>
      </c>
      <c r="G1064" s="18" t="str">
        <f>VLOOKUP($A1064,'Medical Examinations'!$A$1:$J$2336,6,FALSE)</f>
        <v>No</v>
      </c>
      <c r="H1064" s="18">
        <f>VLOOKUP($A1064,'Medical Examinations'!$A$1:$J$2336,7,FALSE)</f>
        <v>0</v>
      </c>
      <c r="I1064" s="18" t="str">
        <f>VLOOKUP($A1064,'Medical Examinations'!$A$1:$J$2336,8,FALSE)</f>
        <v>No</v>
      </c>
      <c r="J1064" s="18" t="str">
        <f>VLOOKUP($A1064,'Medical Examinations'!$A$1:$J$2336,9,FALSE)</f>
        <v>OverWeight</v>
      </c>
      <c r="K1064" s="18" t="str">
        <f>VLOOKUP($A1064,'Medical Examinations'!$A$1:$J$2336,10,FALSE)</f>
        <v>Diabetes</v>
      </c>
      <c r="L1064" s="18" t="str">
        <f>VLOOKUP($A1064,'Hospitalisation Details'!$A$2:$K$2338,10,FALSE)</f>
        <v>29-Nov-1967</v>
      </c>
      <c r="M1064" s="40">
        <f>VLOOKUP($A1064,'Hospitalisation Details'!$A$2:$K$2338,6,FALSE)</f>
        <v>10594.5</v>
      </c>
      <c r="N1064" s="18" t="str">
        <f>VLOOKUP($A1064,'Hospitalisation Details'!$A$2:$K$2338,7,FALSE)</f>
        <v>tier - 3</v>
      </c>
      <c r="O1064" s="18" t="str">
        <f>VLOOKUP($A1064,'Hospitalisation Details'!$A$2:$K$2338,8,FALSE)</f>
        <v>tier - 1</v>
      </c>
      <c r="P1064" s="18" t="str">
        <f>VLOOKUP($A1064,'Hospitalisation Details'!$A$2:$K$2338,9,FALSE)</f>
        <v>R1012</v>
      </c>
      <c r="Q1064" s="43">
        <f>VLOOKUP($A1064,'Hospitalisation Details'!$A$2:$K$2338,11,FALSE)</f>
        <v>55</v>
      </c>
    </row>
    <row r="1065" spans="1:17" ht="15.75">
      <c r="A1065" s="42" t="s">
        <v>1306</v>
      </c>
      <c r="B1065" s="6" t="s">
        <v>3362</v>
      </c>
      <c r="C1065" s="18">
        <f>VLOOKUP($A1065,'Medical Examinations'!$A$1:$J$2336,2,FALSE)</f>
        <v>34.43</v>
      </c>
      <c r="D1065" s="18">
        <f>VLOOKUP($A1065,'Medical Examinations'!$A$1:$J$2336,3,FALSE)</f>
        <v>5.96</v>
      </c>
      <c r="E1065" s="18" t="str">
        <f>VLOOKUP($A1065,'Medical Examinations'!$A$1:$J$2336,4,FALSE)</f>
        <v>Yes</v>
      </c>
      <c r="F1065" s="18" t="str">
        <f>VLOOKUP($A1065,'Medical Examinations'!$A$1:$J$2336,5,FALSE)</f>
        <v>No</v>
      </c>
      <c r="G1065" s="18" t="str">
        <f>VLOOKUP($A1065,'Medical Examinations'!$A$1:$J$2336,6,FALSE)</f>
        <v>No</v>
      </c>
      <c r="H1065" s="18">
        <f>VLOOKUP($A1065,'Medical Examinations'!$A$1:$J$2336,7,FALSE)</f>
        <v>2</v>
      </c>
      <c r="I1065" s="18" t="str">
        <f>VLOOKUP($A1065,'Medical Examinations'!$A$1:$J$2336,8,FALSE)</f>
        <v>No</v>
      </c>
      <c r="J1065" s="18" t="str">
        <f>VLOOKUP($A1065,'Medical Examinations'!$A$1:$J$2336,9,FALSE)</f>
        <v>Obesity</v>
      </c>
      <c r="K1065" s="18" t="str">
        <f>VLOOKUP($A1065,'Medical Examinations'!$A$1:$J$2336,10,FALSE)</f>
        <v>Prediabetes</v>
      </c>
      <c r="L1065" s="18" t="str">
        <f>VLOOKUP($A1065,'Hospitalisation Details'!$A$2:$K$2338,10,FALSE)</f>
        <v>3-Nov-1966</v>
      </c>
      <c r="M1065" s="40">
        <f>VLOOKUP($A1065,'Hospitalisation Details'!$A$2:$K$2338,6,FALSE)</f>
        <v>10594.23</v>
      </c>
      <c r="N1065" s="18" t="str">
        <f>VLOOKUP($A1065,'Hospitalisation Details'!$A$2:$K$2338,7,FALSE)</f>
        <v>tier - 3</v>
      </c>
      <c r="O1065" s="18" t="str">
        <f>VLOOKUP($A1065,'Hospitalisation Details'!$A$2:$K$2338,8,FALSE)</f>
        <v>tier - 3</v>
      </c>
      <c r="P1065" s="18" t="str">
        <f>VLOOKUP($A1065,'Hospitalisation Details'!$A$2:$K$2338,9,FALSE)</f>
        <v>R1013</v>
      </c>
      <c r="Q1065" s="43">
        <f>VLOOKUP($A1065,'Hospitalisation Details'!$A$2:$K$2338,11,FALSE)</f>
        <v>56</v>
      </c>
    </row>
    <row r="1066" spans="1:17" ht="15.75">
      <c r="A1066" s="41" t="s">
        <v>1305</v>
      </c>
      <c r="B1066" s="39" t="s">
        <v>3363</v>
      </c>
      <c r="C1066" s="18">
        <f>VLOOKUP($A1066,'Medical Examinations'!$A$1:$J$2336,2,FALSE)</f>
        <v>39.6</v>
      </c>
      <c r="D1066" s="18">
        <f>VLOOKUP($A1066,'Medical Examinations'!$A$1:$J$2336,3,FALSE)</f>
        <v>4.4400000000000004</v>
      </c>
      <c r="E1066" s="18" t="str">
        <f>VLOOKUP($A1066,'Medical Examinations'!$A$1:$J$2336,4,FALSE)</f>
        <v>Yes</v>
      </c>
      <c r="F1066" s="18" t="str">
        <f>VLOOKUP($A1066,'Medical Examinations'!$A$1:$J$2336,5,FALSE)</f>
        <v>No</v>
      </c>
      <c r="G1066" s="18" t="str">
        <f>VLOOKUP($A1066,'Medical Examinations'!$A$1:$J$2336,6,FALSE)</f>
        <v>Yes</v>
      </c>
      <c r="H1066" s="18">
        <f>VLOOKUP($A1066,'Medical Examinations'!$A$1:$J$2336,7,FALSE)</f>
        <v>1</v>
      </c>
      <c r="I1066" s="18" t="str">
        <f>VLOOKUP($A1066,'Medical Examinations'!$A$1:$J$2336,8,FALSE)</f>
        <v>No</v>
      </c>
      <c r="J1066" s="18" t="str">
        <f>VLOOKUP($A1066,'Medical Examinations'!$A$1:$J$2336,9,FALSE)</f>
        <v>Obesity</v>
      </c>
      <c r="K1066" s="18" t="str">
        <f>VLOOKUP($A1066,'Medical Examinations'!$A$1:$J$2336,10,FALSE)</f>
        <v>Normal</v>
      </c>
      <c r="L1066" s="18" t="str">
        <f>VLOOKUP($A1066,'Hospitalisation Details'!$A$2:$K$2338,10,FALSE)</f>
        <v>25-Dec-1969</v>
      </c>
      <c r="M1066" s="40">
        <f>VLOOKUP($A1066,'Hospitalisation Details'!$A$2:$K$2338,6,FALSE)</f>
        <v>10579.71</v>
      </c>
      <c r="N1066" s="18" t="str">
        <f>VLOOKUP($A1066,'Hospitalisation Details'!$A$2:$K$2338,7,FALSE)</f>
        <v>tier - 3</v>
      </c>
      <c r="O1066" s="18" t="str">
        <f>VLOOKUP($A1066,'Hospitalisation Details'!$A$2:$K$2338,8,FALSE)</f>
        <v>tier - 3</v>
      </c>
      <c r="P1066" s="18" t="str">
        <f>VLOOKUP($A1066,'Hospitalisation Details'!$A$2:$K$2338,9,FALSE)</f>
        <v>R1013</v>
      </c>
      <c r="Q1066" s="43">
        <f>VLOOKUP($A1066,'Hospitalisation Details'!$A$2:$K$2338,11,FALSE)</f>
        <v>53</v>
      </c>
    </row>
    <row r="1067" spans="1:17" ht="15.75">
      <c r="A1067" s="42" t="s">
        <v>1304</v>
      </c>
      <c r="B1067" s="6" t="s">
        <v>3364</v>
      </c>
      <c r="C1067" s="18">
        <f>VLOOKUP($A1067,'Medical Examinations'!$A$1:$J$2336,2,FALSE)</f>
        <v>22.1</v>
      </c>
      <c r="D1067" s="18">
        <f>VLOOKUP($A1067,'Medical Examinations'!$A$1:$J$2336,3,FALSE)</f>
        <v>4.6500000000000004</v>
      </c>
      <c r="E1067" s="18" t="str">
        <f>VLOOKUP($A1067,'Medical Examinations'!$A$1:$J$2336,4,FALSE)</f>
        <v>Yes</v>
      </c>
      <c r="F1067" s="18" t="str">
        <f>VLOOKUP($A1067,'Medical Examinations'!$A$1:$J$2336,5,FALSE)</f>
        <v>No</v>
      </c>
      <c r="G1067" s="18" t="str">
        <f>VLOOKUP($A1067,'Medical Examinations'!$A$1:$J$2336,6,FALSE)</f>
        <v>No</v>
      </c>
      <c r="H1067" s="18">
        <f>VLOOKUP($A1067,'Medical Examinations'!$A$1:$J$2336,7,FALSE)</f>
        <v>2</v>
      </c>
      <c r="I1067" s="18" t="str">
        <f>VLOOKUP($A1067,'Medical Examinations'!$A$1:$J$2336,8,FALSE)</f>
        <v>No</v>
      </c>
      <c r="J1067" s="18" t="str">
        <f>VLOOKUP($A1067,'Medical Examinations'!$A$1:$J$2336,9,FALSE)</f>
        <v>Healthy Weight</v>
      </c>
      <c r="K1067" s="18" t="str">
        <f>VLOOKUP($A1067,'Medical Examinations'!$A$1:$J$2336,10,FALSE)</f>
        <v>Normal</v>
      </c>
      <c r="L1067" s="18" t="str">
        <f>VLOOKUP($A1067,'Hospitalisation Details'!$A$2:$K$2338,10,FALSE)</f>
        <v>11-Dec-1966</v>
      </c>
      <c r="M1067" s="40">
        <f>VLOOKUP($A1067,'Hospitalisation Details'!$A$2:$K$2338,6,FALSE)</f>
        <v>10577.09</v>
      </c>
      <c r="N1067" s="18" t="str">
        <f>VLOOKUP($A1067,'Hospitalisation Details'!$A$2:$K$2338,7,FALSE)</f>
        <v>tier - 3</v>
      </c>
      <c r="O1067" s="18" t="str">
        <f>VLOOKUP($A1067,'Hospitalisation Details'!$A$2:$K$2338,8,FALSE)</f>
        <v>tier - 3</v>
      </c>
      <c r="P1067" s="18" t="str">
        <f>VLOOKUP($A1067,'Hospitalisation Details'!$A$2:$K$2338,9,FALSE)</f>
        <v>R1011</v>
      </c>
      <c r="Q1067" s="43">
        <f>VLOOKUP($A1067,'Hospitalisation Details'!$A$2:$K$2338,11,FALSE)</f>
        <v>56</v>
      </c>
    </row>
    <row r="1068" spans="1:17" ht="15.75">
      <c r="A1068" s="41" t="s">
        <v>1303</v>
      </c>
      <c r="B1068" s="39" t="s">
        <v>3365</v>
      </c>
      <c r="C1068" s="18">
        <f>VLOOKUP($A1068,'Medical Examinations'!$A$1:$J$2336,2,FALSE)</f>
        <v>33.25</v>
      </c>
      <c r="D1068" s="18">
        <f>VLOOKUP($A1068,'Medical Examinations'!$A$1:$J$2336,3,FALSE)</f>
        <v>5.64</v>
      </c>
      <c r="E1068" s="18" t="str">
        <f>VLOOKUP($A1068,'Medical Examinations'!$A$1:$J$2336,4,FALSE)</f>
        <v>Yes</v>
      </c>
      <c r="F1068" s="18" t="str">
        <f>VLOOKUP($A1068,'Medical Examinations'!$A$1:$J$2336,5,FALSE)</f>
        <v>No</v>
      </c>
      <c r="G1068" s="18" t="str">
        <f>VLOOKUP($A1068,'Medical Examinations'!$A$1:$J$2336,6,FALSE)</f>
        <v>Yes</v>
      </c>
      <c r="H1068" s="18">
        <f>VLOOKUP($A1068,'Medical Examinations'!$A$1:$J$2336,7,FALSE)</f>
        <v>1</v>
      </c>
      <c r="I1068" s="18" t="str">
        <f>VLOOKUP($A1068,'Medical Examinations'!$A$1:$J$2336,8,FALSE)</f>
        <v>No</v>
      </c>
      <c r="J1068" s="18" t="str">
        <f>VLOOKUP($A1068,'Medical Examinations'!$A$1:$J$2336,9,FALSE)</f>
        <v>Obesity</v>
      </c>
      <c r="K1068" s="18" t="str">
        <f>VLOOKUP($A1068,'Medical Examinations'!$A$1:$J$2336,10,FALSE)</f>
        <v>Normal</v>
      </c>
      <c r="L1068" s="18" t="str">
        <f>VLOOKUP($A1068,'Hospitalisation Details'!$A$2:$K$2338,10,FALSE)</f>
        <v>17-Jul-1969</v>
      </c>
      <c r="M1068" s="40">
        <f>VLOOKUP($A1068,'Hospitalisation Details'!$A$2:$K$2338,6,FALSE)</f>
        <v>10564.88</v>
      </c>
      <c r="N1068" s="18" t="str">
        <f>VLOOKUP($A1068,'Hospitalisation Details'!$A$2:$K$2338,7,FALSE)</f>
        <v>tier - 3</v>
      </c>
      <c r="O1068" s="18" t="str">
        <f>VLOOKUP($A1068,'Hospitalisation Details'!$A$2:$K$2338,8,FALSE)</f>
        <v>tier - 1</v>
      </c>
      <c r="P1068" s="18" t="str">
        <f>VLOOKUP($A1068,'Hospitalisation Details'!$A$2:$K$2338,9,FALSE)</f>
        <v>R1024</v>
      </c>
      <c r="Q1068" s="43">
        <f>VLOOKUP($A1068,'Hospitalisation Details'!$A$2:$K$2338,11,FALSE)</f>
        <v>53</v>
      </c>
    </row>
    <row r="1069" spans="1:17" ht="15.75">
      <c r="A1069" s="42" t="s">
        <v>1302</v>
      </c>
      <c r="B1069" s="6" t="s">
        <v>3366</v>
      </c>
      <c r="C1069" s="18">
        <f>VLOOKUP($A1069,'Medical Examinations'!$A$1:$J$2336,2,FALSE)</f>
        <v>33.33</v>
      </c>
      <c r="D1069" s="18">
        <f>VLOOKUP($A1069,'Medical Examinations'!$A$1:$J$2336,3,FALSE)</f>
        <v>10.19</v>
      </c>
      <c r="E1069" s="18" t="str">
        <f>VLOOKUP($A1069,'Medical Examinations'!$A$1:$J$2336,4,FALSE)</f>
        <v>No</v>
      </c>
      <c r="F1069" s="18" t="str">
        <f>VLOOKUP($A1069,'Medical Examinations'!$A$1:$J$2336,5,FALSE)</f>
        <v>No</v>
      </c>
      <c r="G1069" s="18" t="str">
        <f>VLOOKUP($A1069,'Medical Examinations'!$A$1:$J$2336,6,FALSE)</f>
        <v>No</v>
      </c>
      <c r="H1069" s="18">
        <f>VLOOKUP($A1069,'Medical Examinations'!$A$1:$J$2336,7,FALSE)</f>
        <v>0</v>
      </c>
      <c r="I1069" s="18" t="str">
        <f>VLOOKUP($A1069,'Medical Examinations'!$A$1:$J$2336,8,FALSE)</f>
        <v>No</v>
      </c>
      <c r="J1069" s="18" t="str">
        <f>VLOOKUP($A1069,'Medical Examinations'!$A$1:$J$2336,9,FALSE)</f>
        <v>Obesity</v>
      </c>
      <c r="K1069" s="18" t="str">
        <f>VLOOKUP($A1069,'Medical Examinations'!$A$1:$J$2336,10,FALSE)</f>
        <v>Diabetes</v>
      </c>
      <c r="L1069" s="18" t="str">
        <f>VLOOKUP($A1069,'Hospitalisation Details'!$A$2:$K$2338,10,FALSE)</f>
        <v>29-Jun-1971</v>
      </c>
      <c r="M1069" s="40">
        <f>VLOOKUP($A1069,'Hospitalisation Details'!$A$2:$K$2338,6,FALSE)</f>
        <v>10560.49</v>
      </c>
      <c r="N1069" s="18" t="str">
        <f>VLOOKUP($A1069,'Hospitalisation Details'!$A$2:$K$2338,7,FALSE)</f>
        <v>tier - 3</v>
      </c>
      <c r="O1069" s="18" t="str">
        <f>VLOOKUP($A1069,'Hospitalisation Details'!$A$2:$K$2338,8,FALSE)</f>
        <v>tier - 2</v>
      </c>
      <c r="P1069" s="18" t="str">
        <f>VLOOKUP($A1069,'Hospitalisation Details'!$A$2:$K$2338,9,FALSE)</f>
        <v>R1013</v>
      </c>
      <c r="Q1069" s="43">
        <f>VLOOKUP($A1069,'Hospitalisation Details'!$A$2:$K$2338,11,FALSE)</f>
        <v>51</v>
      </c>
    </row>
    <row r="1070" spans="1:17" ht="15.75">
      <c r="A1070" s="41" t="s">
        <v>1301</v>
      </c>
      <c r="B1070" s="39" t="s">
        <v>3111</v>
      </c>
      <c r="C1070" s="18">
        <f>VLOOKUP($A1070,'Medical Examinations'!$A$1:$J$2336,2,FALSE)</f>
        <v>30.5</v>
      </c>
      <c r="D1070" s="18">
        <f>VLOOKUP($A1070,'Medical Examinations'!$A$1:$J$2336,3,FALSE)</f>
        <v>10.79</v>
      </c>
      <c r="E1070" s="18" t="str">
        <f>VLOOKUP($A1070,'Medical Examinations'!$A$1:$J$2336,4,FALSE)</f>
        <v>No</v>
      </c>
      <c r="F1070" s="18" t="str">
        <f>VLOOKUP($A1070,'Medical Examinations'!$A$1:$J$2336,5,FALSE)</f>
        <v>No</v>
      </c>
      <c r="G1070" s="18" t="str">
        <f>VLOOKUP($A1070,'Medical Examinations'!$A$1:$J$2336,6,FALSE)</f>
        <v>No</v>
      </c>
      <c r="H1070" s="18">
        <f>VLOOKUP($A1070,'Medical Examinations'!$A$1:$J$2336,7,FALSE)</f>
        <v>0</v>
      </c>
      <c r="I1070" s="18" t="str">
        <f>VLOOKUP($A1070,'Medical Examinations'!$A$1:$J$2336,8,FALSE)</f>
        <v>No</v>
      </c>
      <c r="J1070" s="18" t="str">
        <f>VLOOKUP($A1070,'Medical Examinations'!$A$1:$J$2336,9,FALSE)</f>
        <v>Obesity</v>
      </c>
      <c r="K1070" s="18" t="str">
        <f>VLOOKUP($A1070,'Medical Examinations'!$A$1:$J$2336,10,FALSE)</f>
        <v>Diabetes</v>
      </c>
      <c r="L1070" s="18" t="str">
        <f>VLOOKUP($A1070,'Hospitalisation Details'!$A$2:$K$2338,10,FALSE)</f>
        <v>26-Sep-1971</v>
      </c>
      <c r="M1070" s="40">
        <f>VLOOKUP($A1070,'Hospitalisation Details'!$A$2:$K$2338,6,FALSE)</f>
        <v>10546.48</v>
      </c>
      <c r="N1070" s="18" t="str">
        <f>VLOOKUP($A1070,'Hospitalisation Details'!$A$2:$K$2338,7,FALSE)</f>
        <v>tier - 3</v>
      </c>
      <c r="O1070" s="18" t="str">
        <f>VLOOKUP($A1070,'Hospitalisation Details'!$A$2:$K$2338,8,FALSE)</f>
        <v>tier - 3</v>
      </c>
      <c r="P1070" s="18" t="str">
        <f>VLOOKUP($A1070,'Hospitalisation Details'!$A$2:$K$2338,9,FALSE)</f>
        <v>R1011</v>
      </c>
      <c r="Q1070" s="43">
        <f>VLOOKUP($A1070,'Hospitalisation Details'!$A$2:$K$2338,11,FALSE)</f>
        <v>51</v>
      </c>
    </row>
    <row r="1071" spans="1:17" ht="15.75">
      <c r="A1071" s="42" t="s">
        <v>1300</v>
      </c>
      <c r="B1071" s="6" t="s">
        <v>3367</v>
      </c>
      <c r="C1071" s="18">
        <f>VLOOKUP($A1071,'Medical Examinations'!$A$1:$J$2336,2,FALSE)</f>
        <v>30.3</v>
      </c>
      <c r="D1071" s="18">
        <f>VLOOKUP($A1071,'Medical Examinations'!$A$1:$J$2336,3,FALSE)</f>
        <v>4.24</v>
      </c>
      <c r="E1071" s="18" t="str">
        <f>VLOOKUP($A1071,'Medical Examinations'!$A$1:$J$2336,4,FALSE)</f>
        <v>No</v>
      </c>
      <c r="F1071" s="18" t="str">
        <f>VLOOKUP($A1071,'Medical Examinations'!$A$1:$J$2336,5,FALSE)</f>
        <v>No</v>
      </c>
      <c r="G1071" s="18" t="str">
        <f>VLOOKUP($A1071,'Medical Examinations'!$A$1:$J$2336,6,FALSE)</f>
        <v>No</v>
      </c>
      <c r="H1071" s="18">
        <f>VLOOKUP($A1071,'Medical Examinations'!$A$1:$J$2336,7,FALSE)</f>
        <v>0</v>
      </c>
      <c r="I1071" s="18" t="str">
        <f>VLOOKUP($A1071,'Medical Examinations'!$A$1:$J$2336,8,FALSE)</f>
        <v>No</v>
      </c>
      <c r="J1071" s="18" t="str">
        <f>VLOOKUP($A1071,'Medical Examinations'!$A$1:$J$2336,9,FALSE)</f>
        <v>Obesity</v>
      </c>
      <c r="K1071" s="18" t="str">
        <f>VLOOKUP($A1071,'Medical Examinations'!$A$1:$J$2336,10,FALSE)</f>
        <v>Normal</v>
      </c>
      <c r="L1071" s="18" t="str">
        <f>VLOOKUP($A1071,'Hospitalisation Details'!$A$2:$K$2338,10,FALSE)</f>
        <v>25-Oct-1977</v>
      </c>
      <c r="M1071" s="40">
        <f>VLOOKUP($A1071,'Hospitalisation Details'!$A$2:$K$2338,6,FALSE)</f>
        <v>10495.6</v>
      </c>
      <c r="N1071" s="18" t="str">
        <f>VLOOKUP($A1071,'Hospitalisation Details'!$A$2:$K$2338,7,FALSE)</f>
        <v>tier - 3</v>
      </c>
      <c r="O1071" s="18" t="str">
        <f>VLOOKUP($A1071,'Hospitalisation Details'!$A$2:$K$2338,8,FALSE)</f>
        <v>tier - 1</v>
      </c>
      <c r="P1071" s="18" t="str">
        <f>VLOOKUP($A1071,'Hospitalisation Details'!$A$2:$K$2338,9,FALSE)</f>
        <v>R1012</v>
      </c>
      <c r="Q1071" s="43">
        <f>VLOOKUP($A1071,'Hospitalisation Details'!$A$2:$K$2338,11,FALSE)</f>
        <v>45</v>
      </c>
    </row>
    <row r="1072" spans="1:17" ht="15.75">
      <c r="A1072" s="41" t="s">
        <v>1299</v>
      </c>
      <c r="B1072" s="39" t="s">
        <v>3368</v>
      </c>
      <c r="C1072" s="18">
        <f>VLOOKUP($A1072,'Medical Examinations'!$A$1:$J$2336,2,FALSE)</f>
        <v>26.22</v>
      </c>
      <c r="D1072" s="18">
        <f>VLOOKUP($A1072,'Medical Examinations'!$A$1:$J$2336,3,FALSE)</f>
        <v>5.83</v>
      </c>
      <c r="E1072" s="18" t="str">
        <f>VLOOKUP($A1072,'Medical Examinations'!$A$1:$J$2336,4,FALSE)</f>
        <v>No</v>
      </c>
      <c r="F1072" s="18" t="str">
        <f>VLOOKUP($A1072,'Medical Examinations'!$A$1:$J$2336,5,FALSE)</f>
        <v>No</v>
      </c>
      <c r="G1072" s="18" t="str">
        <f>VLOOKUP($A1072,'Medical Examinations'!$A$1:$J$2336,6,FALSE)</f>
        <v>No</v>
      </c>
      <c r="H1072" s="18">
        <f>VLOOKUP($A1072,'Medical Examinations'!$A$1:$J$2336,7,FALSE)</f>
        <v>2</v>
      </c>
      <c r="I1072" s="18" t="str">
        <f>VLOOKUP($A1072,'Medical Examinations'!$A$1:$J$2336,8,FALSE)</f>
        <v>No</v>
      </c>
      <c r="J1072" s="18" t="str">
        <f>VLOOKUP($A1072,'Medical Examinations'!$A$1:$J$2336,9,FALSE)</f>
        <v>OverWeight</v>
      </c>
      <c r="K1072" s="18" t="str">
        <f>VLOOKUP($A1072,'Medical Examinations'!$A$1:$J$2336,10,FALSE)</f>
        <v>Prediabetes</v>
      </c>
      <c r="L1072" s="18" t="str">
        <f>VLOOKUP($A1072,'Hospitalisation Details'!$A$2:$K$2338,10,FALSE)</f>
        <v>19-Oct-1972</v>
      </c>
      <c r="M1072" s="40">
        <f>VLOOKUP($A1072,'Hospitalisation Details'!$A$2:$K$2338,6,FALSE)</f>
        <v>10493.95</v>
      </c>
      <c r="N1072" s="18" t="str">
        <f>VLOOKUP($A1072,'Hospitalisation Details'!$A$2:$K$2338,7,FALSE)</f>
        <v>tier - 3</v>
      </c>
      <c r="O1072" s="18" t="str">
        <f>VLOOKUP($A1072,'Hospitalisation Details'!$A$2:$K$2338,8,FALSE)</f>
        <v>tier - 1</v>
      </c>
      <c r="P1072" s="18" t="str">
        <f>VLOOKUP($A1072,'Hospitalisation Details'!$A$2:$K$2338,9,FALSE)</f>
        <v>R1012</v>
      </c>
      <c r="Q1072" s="43">
        <f>VLOOKUP($A1072,'Hospitalisation Details'!$A$2:$K$2338,11,FALSE)</f>
        <v>50</v>
      </c>
    </row>
    <row r="1073" spans="1:17" ht="15.75">
      <c r="A1073" s="42" t="s">
        <v>1298</v>
      </c>
      <c r="B1073" s="6" t="s">
        <v>3369</v>
      </c>
      <c r="C1073" s="18">
        <f>VLOOKUP($A1073,'Medical Examinations'!$A$1:$J$2336,2,FALSE)</f>
        <v>29.99</v>
      </c>
      <c r="D1073" s="18">
        <f>VLOOKUP($A1073,'Medical Examinations'!$A$1:$J$2336,3,FALSE)</f>
        <v>11.85</v>
      </c>
      <c r="E1073" s="18" t="str">
        <f>VLOOKUP($A1073,'Medical Examinations'!$A$1:$J$2336,4,FALSE)</f>
        <v>No</v>
      </c>
      <c r="F1073" s="18" t="str">
        <f>VLOOKUP($A1073,'Medical Examinations'!$A$1:$J$2336,5,FALSE)</f>
        <v>No</v>
      </c>
      <c r="G1073" s="18" t="str">
        <f>VLOOKUP($A1073,'Medical Examinations'!$A$1:$J$2336,6,FALSE)</f>
        <v>No</v>
      </c>
      <c r="H1073" s="18">
        <f>VLOOKUP($A1073,'Medical Examinations'!$A$1:$J$2336,7,FALSE)</f>
        <v>0</v>
      </c>
      <c r="I1073" s="18" t="str">
        <f>VLOOKUP($A1073,'Medical Examinations'!$A$1:$J$2336,8,FALSE)</f>
        <v>No</v>
      </c>
      <c r="J1073" s="18" t="str">
        <f>VLOOKUP($A1073,'Medical Examinations'!$A$1:$J$2336,9,FALSE)</f>
        <v>OverWeight</v>
      </c>
      <c r="K1073" s="18" t="str">
        <f>VLOOKUP($A1073,'Medical Examinations'!$A$1:$J$2336,10,FALSE)</f>
        <v>Diabetes</v>
      </c>
      <c r="L1073" s="18" t="str">
        <f>VLOOKUP($A1073,'Hospitalisation Details'!$A$2:$K$2338,10,FALSE)</f>
        <v>21-Aug-1978</v>
      </c>
      <c r="M1073" s="40">
        <f>VLOOKUP($A1073,'Hospitalisation Details'!$A$2:$K$2338,6,FALSE)</f>
        <v>10486.55</v>
      </c>
      <c r="N1073" s="18" t="str">
        <f>VLOOKUP($A1073,'Hospitalisation Details'!$A$2:$K$2338,7,FALSE)</f>
        <v>tier - 3</v>
      </c>
      <c r="O1073" s="18" t="str">
        <f>VLOOKUP($A1073,'Hospitalisation Details'!$A$2:$K$2338,8,FALSE)</f>
        <v>tier - 3</v>
      </c>
      <c r="P1073" s="18" t="str">
        <f>VLOOKUP($A1073,'Hospitalisation Details'!$A$2:$K$2338,9,FALSE)</f>
        <v>R1025</v>
      </c>
      <c r="Q1073" s="43">
        <f>VLOOKUP($A1073,'Hospitalisation Details'!$A$2:$K$2338,11,FALSE)</f>
        <v>44</v>
      </c>
    </row>
    <row r="1074" spans="1:17" ht="15.75">
      <c r="A1074" s="41" t="s">
        <v>1297</v>
      </c>
      <c r="B1074" s="39" t="s">
        <v>3370</v>
      </c>
      <c r="C1074" s="18">
        <f>VLOOKUP($A1074,'Medical Examinations'!$A$1:$J$2336,2,FALSE)</f>
        <v>36.380000000000003</v>
      </c>
      <c r="D1074" s="18">
        <f>VLOOKUP($A1074,'Medical Examinations'!$A$1:$J$2336,3,FALSE)</f>
        <v>5.98</v>
      </c>
      <c r="E1074" s="18" t="str">
        <f>VLOOKUP($A1074,'Medical Examinations'!$A$1:$J$2336,4,FALSE)</f>
        <v>No</v>
      </c>
      <c r="F1074" s="18" t="str">
        <f>VLOOKUP($A1074,'Medical Examinations'!$A$1:$J$2336,5,FALSE)</f>
        <v>No</v>
      </c>
      <c r="G1074" s="18" t="str">
        <f>VLOOKUP($A1074,'Medical Examinations'!$A$1:$J$2336,6,FALSE)</f>
        <v>No</v>
      </c>
      <c r="H1074" s="18">
        <f>VLOOKUP($A1074,'Medical Examinations'!$A$1:$J$2336,7,FALSE)</f>
        <v>1</v>
      </c>
      <c r="I1074" s="18" t="str">
        <f>VLOOKUP($A1074,'Medical Examinations'!$A$1:$J$2336,8,FALSE)</f>
        <v>No</v>
      </c>
      <c r="J1074" s="18" t="str">
        <f>VLOOKUP($A1074,'Medical Examinations'!$A$1:$J$2336,9,FALSE)</f>
        <v>Obesity</v>
      </c>
      <c r="K1074" s="18" t="str">
        <f>VLOOKUP($A1074,'Medical Examinations'!$A$1:$J$2336,10,FALSE)</f>
        <v>Prediabetes</v>
      </c>
      <c r="L1074" s="18" t="str">
        <f>VLOOKUP($A1074,'Hospitalisation Details'!$A$2:$K$2338,10,FALSE)</f>
        <v>28-Jun-1987</v>
      </c>
      <c r="M1074" s="40">
        <f>VLOOKUP($A1074,'Hospitalisation Details'!$A$2:$K$2338,6,FALSE)</f>
        <v>10464.83</v>
      </c>
      <c r="N1074" s="18" t="str">
        <f>VLOOKUP($A1074,'Hospitalisation Details'!$A$2:$K$2338,7,FALSE)</f>
        <v>tier - 3</v>
      </c>
      <c r="O1074" s="18" t="str">
        <f>VLOOKUP($A1074,'Hospitalisation Details'!$A$2:$K$2338,8,FALSE)</f>
        <v>tier - 1</v>
      </c>
      <c r="P1074" s="18" t="str">
        <f>VLOOKUP($A1074,'Hospitalisation Details'!$A$2:$K$2338,9,FALSE)</f>
        <v>R1012</v>
      </c>
      <c r="Q1074" s="43">
        <f>VLOOKUP($A1074,'Hospitalisation Details'!$A$2:$K$2338,11,FALSE)</f>
        <v>35</v>
      </c>
    </row>
    <row r="1075" spans="1:17" ht="15.75">
      <c r="A1075" s="42" t="s">
        <v>1296</v>
      </c>
      <c r="B1075" s="6" t="s">
        <v>3371</v>
      </c>
      <c r="C1075" s="18">
        <f>VLOOKUP($A1075,'Medical Examinations'!$A$1:$J$2336,2,FALSE)</f>
        <v>31.16</v>
      </c>
      <c r="D1075" s="18">
        <f>VLOOKUP($A1075,'Medical Examinations'!$A$1:$J$2336,3,FALSE)</f>
        <v>4.26</v>
      </c>
      <c r="E1075" s="18" t="str">
        <f>VLOOKUP($A1075,'Medical Examinations'!$A$1:$J$2336,4,FALSE)</f>
        <v>Yes</v>
      </c>
      <c r="F1075" s="18" t="str">
        <f>VLOOKUP($A1075,'Medical Examinations'!$A$1:$J$2336,5,FALSE)</f>
        <v>No</v>
      </c>
      <c r="G1075" s="18" t="str">
        <f>VLOOKUP($A1075,'Medical Examinations'!$A$1:$J$2336,6,FALSE)</f>
        <v>Yes</v>
      </c>
      <c r="H1075" s="18">
        <f>VLOOKUP($A1075,'Medical Examinations'!$A$1:$J$2336,7,FALSE)</f>
        <v>1</v>
      </c>
      <c r="I1075" s="18" t="str">
        <f>VLOOKUP($A1075,'Medical Examinations'!$A$1:$J$2336,8,FALSE)</f>
        <v>No</v>
      </c>
      <c r="J1075" s="18" t="str">
        <f>VLOOKUP($A1075,'Medical Examinations'!$A$1:$J$2336,9,FALSE)</f>
        <v>Obesity</v>
      </c>
      <c r="K1075" s="18" t="str">
        <f>VLOOKUP($A1075,'Medical Examinations'!$A$1:$J$2336,10,FALSE)</f>
        <v>Normal</v>
      </c>
      <c r="L1075" s="18" t="str">
        <f>VLOOKUP($A1075,'Hospitalisation Details'!$A$2:$K$2338,10,FALSE)</f>
        <v>22-Sep-1969</v>
      </c>
      <c r="M1075" s="40">
        <f>VLOOKUP($A1075,'Hospitalisation Details'!$A$2:$K$2338,6,FALSE)</f>
        <v>10461.98</v>
      </c>
      <c r="N1075" s="18" t="str">
        <f>VLOOKUP($A1075,'Hospitalisation Details'!$A$2:$K$2338,7,FALSE)</f>
        <v>tier - 3</v>
      </c>
      <c r="O1075" s="18" t="str">
        <f>VLOOKUP($A1075,'Hospitalisation Details'!$A$2:$K$2338,8,FALSE)</f>
        <v>tier - 1</v>
      </c>
      <c r="P1075" s="18" t="str">
        <f>VLOOKUP($A1075,'Hospitalisation Details'!$A$2:$K$2338,9,FALSE)</f>
        <v>R1012</v>
      </c>
      <c r="Q1075" s="43">
        <f>VLOOKUP($A1075,'Hospitalisation Details'!$A$2:$K$2338,11,FALSE)</f>
        <v>53</v>
      </c>
    </row>
    <row r="1076" spans="1:17" ht="15.75">
      <c r="A1076" s="41" t="s">
        <v>1295</v>
      </c>
      <c r="B1076" s="39" t="s">
        <v>3372</v>
      </c>
      <c r="C1076" s="18">
        <f>VLOOKUP($A1076,'Medical Examinations'!$A$1:$J$2336,2,FALSE)</f>
        <v>25.55</v>
      </c>
      <c r="D1076" s="18">
        <f>VLOOKUP($A1076,'Medical Examinations'!$A$1:$J$2336,3,FALSE)</f>
        <v>4.96</v>
      </c>
      <c r="E1076" s="18" t="str">
        <f>VLOOKUP($A1076,'Medical Examinations'!$A$1:$J$2336,4,FALSE)</f>
        <v>Yes</v>
      </c>
      <c r="F1076" s="18" t="str">
        <f>VLOOKUP($A1076,'Medical Examinations'!$A$1:$J$2336,5,FALSE)</f>
        <v>No</v>
      </c>
      <c r="G1076" s="18" t="str">
        <f>VLOOKUP($A1076,'Medical Examinations'!$A$1:$J$2336,6,FALSE)</f>
        <v>No</v>
      </c>
      <c r="H1076" s="18">
        <f>VLOOKUP($A1076,'Medical Examinations'!$A$1:$J$2336,7,FALSE)</f>
        <v>1</v>
      </c>
      <c r="I1076" s="18" t="str">
        <f>VLOOKUP($A1076,'Medical Examinations'!$A$1:$J$2336,8,FALSE)</f>
        <v>No</v>
      </c>
      <c r="J1076" s="18" t="str">
        <f>VLOOKUP($A1076,'Medical Examinations'!$A$1:$J$2336,9,FALSE)</f>
        <v>OverWeight</v>
      </c>
      <c r="K1076" s="18" t="str">
        <f>VLOOKUP($A1076,'Medical Examinations'!$A$1:$J$2336,10,FALSE)</f>
        <v>Normal</v>
      </c>
      <c r="L1076" s="18" t="str">
        <f>VLOOKUP($A1076,'Hospitalisation Details'!$A$2:$K$2338,10,FALSE)</f>
        <v>27-Jul-1964</v>
      </c>
      <c r="M1076" s="40">
        <f>VLOOKUP($A1076,'Hospitalisation Details'!$A$2:$K$2338,6,FALSE)</f>
        <v>10459.19</v>
      </c>
      <c r="N1076" s="18" t="str">
        <f>VLOOKUP($A1076,'Hospitalisation Details'!$A$2:$K$2338,7,FALSE)</f>
        <v>tier - 3</v>
      </c>
      <c r="O1076" s="18" t="str">
        <f>VLOOKUP($A1076,'Hospitalisation Details'!$A$2:$K$2338,8,FALSE)</f>
        <v>tier - 1</v>
      </c>
      <c r="P1076" s="18" t="str">
        <f>VLOOKUP($A1076,'Hospitalisation Details'!$A$2:$K$2338,9,FALSE)</f>
        <v>R1013</v>
      </c>
      <c r="Q1076" s="43">
        <f>VLOOKUP($A1076,'Hospitalisation Details'!$A$2:$K$2338,11,FALSE)</f>
        <v>58</v>
      </c>
    </row>
    <row r="1077" spans="1:17" ht="15.75">
      <c r="A1077" s="42" t="s">
        <v>1294</v>
      </c>
      <c r="B1077" s="6" t="s">
        <v>2859</v>
      </c>
      <c r="C1077" s="18">
        <f>VLOOKUP($A1077,'Medical Examinations'!$A$1:$J$2336,2,FALSE)</f>
        <v>28.77</v>
      </c>
      <c r="D1077" s="18">
        <f>VLOOKUP($A1077,'Medical Examinations'!$A$1:$J$2336,3,FALSE)</f>
        <v>4</v>
      </c>
      <c r="E1077" s="18" t="str">
        <f>VLOOKUP($A1077,'Medical Examinations'!$A$1:$J$2336,4,FALSE)</f>
        <v>Yes</v>
      </c>
      <c r="F1077" s="18" t="str">
        <f>VLOOKUP($A1077,'Medical Examinations'!$A$1:$J$2336,5,FALSE)</f>
        <v>No</v>
      </c>
      <c r="G1077" s="18" t="str">
        <f>VLOOKUP($A1077,'Medical Examinations'!$A$1:$J$2336,6,FALSE)</f>
        <v>No</v>
      </c>
      <c r="H1077" s="18">
        <f>VLOOKUP($A1077,'Medical Examinations'!$A$1:$J$2336,7,FALSE)</f>
        <v>0</v>
      </c>
      <c r="I1077" s="18" t="str">
        <f>VLOOKUP($A1077,'Medical Examinations'!$A$1:$J$2336,8,FALSE)</f>
        <v>No</v>
      </c>
      <c r="J1077" s="18" t="str">
        <f>VLOOKUP($A1077,'Medical Examinations'!$A$1:$J$2336,9,FALSE)</f>
        <v>OverWeight</v>
      </c>
      <c r="K1077" s="18" t="str">
        <f>VLOOKUP($A1077,'Medical Examinations'!$A$1:$J$2336,10,FALSE)</f>
        <v>Normal</v>
      </c>
      <c r="L1077" s="18" t="str">
        <f>VLOOKUP($A1077,'Hospitalisation Details'!$A$2:$K$2338,10,FALSE)</f>
        <v>3-Aug-1976</v>
      </c>
      <c r="M1077" s="40">
        <f>VLOOKUP($A1077,'Hospitalisation Details'!$A$2:$K$2338,6,FALSE)</f>
        <v>10455.14</v>
      </c>
      <c r="N1077" s="18" t="str">
        <f>VLOOKUP($A1077,'Hospitalisation Details'!$A$2:$K$2338,7,FALSE)</f>
        <v>tier - 3</v>
      </c>
      <c r="O1077" s="18" t="str">
        <f>VLOOKUP($A1077,'Hospitalisation Details'!$A$2:$K$2338,8,FALSE)</f>
        <v>tier - 2</v>
      </c>
      <c r="P1077" s="18" t="str">
        <f>VLOOKUP($A1077,'Hospitalisation Details'!$A$2:$K$2338,9,FALSE)</f>
        <v>R1021</v>
      </c>
      <c r="Q1077" s="43">
        <f>VLOOKUP($A1077,'Hospitalisation Details'!$A$2:$K$2338,11,FALSE)</f>
        <v>46</v>
      </c>
    </row>
    <row r="1078" spans="1:17" ht="15.75">
      <c r="A1078" s="41" t="s">
        <v>1293</v>
      </c>
      <c r="B1078" s="39" t="s">
        <v>3373</v>
      </c>
      <c r="C1078" s="18">
        <f>VLOOKUP($A1078,'Medical Examinations'!$A$1:$J$2336,2,FALSE)</f>
        <v>23.14</v>
      </c>
      <c r="D1078" s="18">
        <f>VLOOKUP($A1078,'Medical Examinations'!$A$1:$J$2336,3,FALSE)</f>
        <v>4.1500000000000004</v>
      </c>
      <c r="E1078" s="18" t="str">
        <f>VLOOKUP($A1078,'Medical Examinations'!$A$1:$J$2336,4,FALSE)</f>
        <v>Yes</v>
      </c>
      <c r="F1078" s="18" t="str">
        <f>VLOOKUP($A1078,'Medical Examinations'!$A$1:$J$2336,5,FALSE)</f>
        <v>No</v>
      </c>
      <c r="G1078" s="18" t="str">
        <f>VLOOKUP($A1078,'Medical Examinations'!$A$1:$J$2336,6,FALSE)</f>
        <v>No</v>
      </c>
      <c r="H1078" s="18">
        <f>VLOOKUP($A1078,'Medical Examinations'!$A$1:$J$2336,7,FALSE)</f>
        <v>1</v>
      </c>
      <c r="I1078" s="18" t="str">
        <f>VLOOKUP($A1078,'Medical Examinations'!$A$1:$J$2336,8,FALSE)</f>
        <v>No</v>
      </c>
      <c r="J1078" s="18" t="str">
        <f>VLOOKUP($A1078,'Medical Examinations'!$A$1:$J$2336,9,FALSE)</f>
        <v>Healthy Weight</v>
      </c>
      <c r="K1078" s="18" t="str">
        <f>VLOOKUP($A1078,'Medical Examinations'!$A$1:$J$2336,10,FALSE)</f>
        <v>Normal</v>
      </c>
      <c r="L1078" s="18" t="str">
        <f>VLOOKUP($A1078,'Hospitalisation Details'!$A$2:$K$2338,10,FALSE)</f>
        <v>14-Oct-1964</v>
      </c>
      <c r="M1078" s="40">
        <f>VLOOKUP($A1078,'Hospitalisation Details'!$A$2:$K$2338,6,FALSE)</f>
        <v>10455.1</v>
      </c>
      <c r="N1078" s="18" t="str">
        <f>VLOOKUP($A1078,'Hospitalisation Details'!$A$2:$K$2338,7,FALSE)</f>
        <v>tier - 3</v>
      </c>
      <c r="O1078" s="18" t="str">
        <f>VLOOKUP($A1078,'Hospitalisation Details'!$A$2:$K$2338,8,FALSE)</f>
        <v>tier - 1</v>
      </c>
      <c r="P1078" s="18" t="str">
        <f>VLOOKUP($A1078,'Hospitalisation Details'!$A$2:$K$2338,9,FALSE)</f>
        <v>R1012</v>
      </c>
      <c r="Q1078" s="43">
        <f>VLOOKUP($A1078,'Hospitalisation Details'!$A$2:$K$2338,11,FALSE)</f>
        <v>58</v>
      </c>
    </row>
    <row r="1079" spans="1:17" ht="15.75">
      <c r="A1079" s="42" t="s">
        <v>1292</v>
      </c>
      <c r="B1079" s="6" t="s">
        <v>3374</v>
      </c>
      <c r="C1079" s="18">
        <f>VLOOKUP($A1079,'Medical Examinations'!$A$1:$J$2336,2,FALSE)</f>
        <v>39.6</v>
      </c>
      <c r="D1079" s="18">
        <f>VLOOKUP($A1079,'Medical Examinations'!$A$1:$J$2336,3,FALSE)</f>
        <v>11.36</v>
      </c>
      <c r="E1079" s="18" t="str">
        <f>VLOOKUP($A1079,'Medical Examinations'!$A$1:$J$2336,4,FALSE)</f>
        <v>No</v>
      </c>
      <c r="F1079" s="18" t="str">
        <f>VLOOKUP($A1079,'Medical Examinations'!$A$1:$J$2336,5,FALSE)</f>
        <v>No</v>
      </c>
      <c r="G1079" s="18" t="str">
        <f>VLOOKUP($A1079,'Medical Examinations'!$A$1:$J$2336,6,FALSE)</f>
        <v>No</v>
      </c>
      <c r="H1079" s="18">
        <f>VLOOKUP($A1079,'Medical Examinations'!$A$1:$J$2336,7,FALSE)</f>
        <v>0</v>
      </c>
      <c r="I1079" s="18" t="str">
        <f>VLOOKUP($A1079,'Medical Examinations'!$A$1:$J$2336,8,FALSE)</f>
        <v>No</v>
      </c>
      <c r="J1079" s="18" t="str">
        <f>VLOOKUP($A1079,'Medical Examinations'!$A$1:$J$2336,9,FALSE)</f>
        <v>Obesity</v>
      </c>
      <c r="K1079" s="18" t="str">
        <f>VLOOKUP($A1079,'Medical Examinations'!$A$1:$J$2336,10,FALSE)</f>
        <v>Diabetes</v>
      </c>
      <c r="L1079" s="18" t="str">
        <f>VLOOKUP($A1079,'Hospitalisation Details'!$A$2:$K$2338,10,FALSE)</f>
        <v>8-Nov-1968</v>
      </c>
      <c r="M1079" s="40">
        <f>VLOOKUP($A1079,'Hospitalisation Details'!$A$2:$K$2338,6,FALSE)</f>
        <v>10450.549999999999</v>
      </c>
      <c r="N1079" s="18" t="str">
        <f>VLOOKUP($A1079,'Hospitalisation Details'!$A$2:$K$2338,7,FALSE)</f>
        <v>tier - 3</v>
      </c>
      <c r="O1079" s="18" t="str">
        <f>VLOOKUP($A1079,'Hospitalisation Details'!$A$2:$K$2338,8,FALSE)</f>
        <v>tier - 1</v>
      </c>
      <c r="P1079" s="18" t="str">
        <f>VLOOKUP($A1079,'Hospitalisation Details'!$A$2:$K$2338,9,FALSE)</f>
        <v>R1011</v>
      </c>
      <c r="Q1079" s="43">
        <f>VLOOKUP($A1079,'Hospitalisation Details'!$A$2:$K$2338,11,FALSE)</f>
        <v>54</v>
      </c>
    </row>
    <row r="1080" spans="1:17" ht="15.75">
      <c r="A1080" s="41" t="s">
        <v>1291</v>
      </c>
      <c r="B1080" s="39" t="s">
        <v>3375</v>
      </c>
      <c r="C1080" s="18">
        <f>VLOOKUP($A1080,'Medical Examinations'!$A$1:$J$2336,2,FALSE)</f>
        <v>29.2</v>
      </c>
      <c r="D1080" s="18">
        <f>VLOOKUP($A1080,'Medical Examinations'!$A$1:$J$2336,3,FALSE)</f>
        <v>7.53</v>
      </c>
      <c r="E1080" s="18" t="str">
        <f>VLOOKUP($A1080,'Medical Examinations'!$A$1:$J$2336,4,FALSE)</f>
        <v>No</v>
      </c>
      <c r="F1080" s="18" t="str">
        <f>VLOOKUP($A1080,'Medical Examinations'!$A$1:$J$2336,5,FALSE)</f>
        <v>No</v>
      </c>
      <c r="G1080" s="18" t="str">
        <f>VLOOKUP($A1080,'Medical Examinations'!$A$1:$J$2336,6,FALSE)</f>
        <v>No</v>
      </c>
      <c r="H1080" s="18">
        <f>VLOOKUP($A1080,'Medical Examinations'!$A$1:$J$2336,7,FALSE)</f>
        <v>0</v>
      </c>
      <c r="I1080" s="18" t="str">
        <f>VLOOKUP($A1080,'Medical Examinations'!$A$1:$J$2336,8,FALSE)</f>
        <v>No</v>
      </c>
      <c r="J1080" s="18" t="str">
        <f>VLOOKUP($A1080,'Medical Examinations'!$A$1:$J$2336,9,FALSE)</f>
        <v>OverWeight</v>
      </c>
      <c r="K1080" s="18" t="str">
        <f>VLOOKUP($A1080,'Medical Examinations'!$A$1:$J$2336,10,FALSE)</f>
        <v>Diabetes</v>
      </c>
      <c r="L1080" s="18" t="str">
        <f>VLOOKUP($A1080,'Hospitalisation Details'!$A$2:$K$2338,10,FALSE)</f>
        <v>29-Aug-1968</v>
      </c>
      <c r="M1080" s="40">
        <f>VLOOKUP($A1080,'Hospitalisation Details'!$A$2:$K$2338,6,FALSE)</f>
        <v>10436.1</v>
      </c>
      <c r="N1080" s="18" t="str">
        <f>VLOOKUP($A1080,'Hospitalisation Details'!$A$2:$K$2338,7,FALSE)</f>
        <v>tier - 3</v>
      </c>
      <c r="O1080" s="18" t="str">
        <f>VLOOKUP($A1080,'Hospitalisation Details'!$A$2:$K$2338,8,FALSE)</f>
        <v>tier - 3</v>
      </c>
      <c r="P1080" s="18" t="str">
        <f>VLOOKUP($A1080,'Hospitalisation Details'!$A$2:$K$2338,9,FALSE)</f>
        <v>R1011</v>
      </c>
      <c r="Q1080" s="43">
        <f>VLOOKUP($A1080,'Hospitalisation Details'!$A$2:$K$2338,11,FALSE)</f>
        <v>54</v>
      </c>
    </row>
    <row r="1081" spans="1:17" ht="15.75">
      <c r="A1081" s="42" t="s">
        <v>1290</v>
      </c>
      <c r="B1081" s="6" t="s">
        <v>3376</v>
      </c>
      <c r="C1081" s="18">
        <f>VLOOKUP($A1081,'Medical Examinations'!$A$1:$J$2336,2,FALSE)</f>
        <v>32.774999999999999</v>
      </c>
      <c r="D1081" s="18">
        <f>VLOOKUP($A1081,'Medical Examinations'!$A$1:$J$2336,3,FALSE)</f>
        <v>7.95</v>
      </c>
      <c r="E1081" s="18" t="str">
        <f>VLOOKUP($A1081,'Medical Examinations'!$A$1:$J$2336,4,FALSE)</f>
        <v>No</v>
      </c>
      <c r="F1081" s="18" t="str">
        <f>VLOOKUP($A1081,'Medical Examinations'!$A$1:$J$2336,5,FALSE)</f>
        <v>No</v>
      </c>
      <c r="G1081" s="18" t="str">
        <f>VLOOKUP($A1081,'Medical Examinations'!$A$1:$J$2336,6,FALSE)</f>
        <v>No</v>
      </c>
      <c r="H1081" s="18">
        <f>VLOOKUP($A1081,'Medical Examinations'!$A$1:$J$2336,7,FALSE)</f>
        <v>0</v>
      </c>
      <c r="I1081" s="18" t="str">
        <f>VLOOKUP($A1081,'Medical Examinations'!$A$1:$J$2336,8,FALSE)</f>
        <v>No</v>
      </c>
      <c r="J1081" s="18" t="str">
        <f>VLOOKUP($A1081,'Medical Examinations'!$A$1:$J$2336,9,FALSE)</f>
        <v>Obesity</v>
      </c>
      <c r="K1081" s="18" t="str">
        <f>VLOOKUP($A1081,'Medical Examinations'!$A$1:$J$2336,10,FALSE)</f>
        <v>Diabetes</v>
      </c>
      <c r="L1081" s="18" t="str">
        <f>VLOOKUP($A1081,'Hospitalisation Details'!$A$2:$K$2338,10,FALSE)</f>
        <v>23-Aug-1968</v>
      </c>
      <c r="M1081" s="40">
        <f>VLOOKUP($A1081,'Hospitalisation Details'!$A$2:$K$2338,6,FALSE)</f>
        <v>10435.07</v>
      </c>
      <c r="N1081" s="18" t="str">
        <f>VLOOKUP($A1081,'Hospitalisation Details'!$A$2:$K$2338,7,FALSE)</f>
        <v>tier - 3</v>
      </c>
      <c r="O1081" s="18" t="str">
        <f>VLOOKUP($A1081,'Hospitalisation Details'!$A$2:$K$2338,8,FALSE)</f>
        <v>tier - 1</v>
      </c>
      <c r="P1081" s="18" t="str">
        <f>VLOOKUP($A1081,'Hospitalisation Details'!$A$2:$K$2338,9,FALSE)</f>
        <v>R1016</v>
      </c>
      <c r="Q1081" s="43">
        <f>VLOOKUP($A1081,'Hospitalisation Details'!$A$2:$K$2338,11,FALSE)</f>
        <v>54</v>
      </c>
    </row>
    <row r="1082" spans="1:17" ht="15.75">
      <c r="A1082" s="41" t="s">
        <v>1289</v>
      </c>
      <c r="B1082" s="39" t="s">
        <v>3377</v>
      </c>
      <c r="C1082" s="18">
        <f>VLOOKUP($A1082,'Medical Examinations'!$A$1:$J$2336,2,FALSE)</f>
        <v>24.035</v>
      </c>
      <c r="D1082" s="18">
        <f>VLOOKUP($A1082,'Medical Examinations'!$A$1:$J$2336,3,FALSE)</f>
        <v>8.5</v>
      </c>
      <c r="E1082" s="18" t="str">
        <f>VLOOKUP($A1082,'Medical Examinations'!$A$1:$J$2336,4,FALSE)</f>
        <v>No</v>
      </c>
      <c r="F1082" s="18" t="str">
        <f>VLOOKUP($A1082,'Medical Examinations'!$A$1:$J$2336,5,FALSE)</f>
        <v>No</v>
      </c>
      <c r="G1082" s="18" t="str">
        <f>VLOOKUP($A1082,'Medical Examinations'!$A$1:$J$2336,6,FALSE)</f>
        <v>No</v>
      </c>
      <c r="H1082" s="18">
        <f>VLOOKUP($A1082,'Medical Examinations'!$A$1:$J$2336,7,FALSE)</f>
        <v>0</v>
      </c>
      <c r="I1082" s="18" t="str">
        <f>VLOOKUP($A1082,'Medical Examinations'!$A$1:$J$2336,8,FALSE)</f>
        <v>No</v>
      </c>
      <c r="J1082" s="18" t="str">
        <f>VLOOKUP($A1082,'Medical Examinations'!$A$1:$J$2336,9,FALSE)</f>
        <v>Healthy Weight</v>
      </c>
      <c r="K1082" s="18" t="str">
        <f>VLOOKUP($A1082,'Medical Examinations'!$A$1:$J$2336,10,FALSE)</f>
        <v>Diabetes</v>
      </c>
      <c r="L1082" s="18" t="str">
        <f>VLOOKUP($A1082,'Hospitalisation Details'!$A$2:$K$2338,10,FALSE)</f>
        <v>27-Dec-1968</v>
      </c>
      <c r="M1082" s="40">
        <f>VLOOKUP($A1082,'Hospitalisation Details'!$A$2:$K$2338,6,FALSE)</f>
        <v>10422.92</v>
      </c>
      <c r="N1082" s="18" t="str">
        <f>VLOOKUP($A1082,'Hospitalisation Details'!$A$2:$K$2338,7,FALSE)</f>
        <v>tier - 3</v>
      </c>
      <c r="O1082" s="18" t="str">
        <f>VLOOKUP($A1082,'Hospitalisation Details'!$A$2:$K$2338,8,FALSE)</f>
        <v>tier - 1</v>
      </c>
      <c r="P1082" s="18" t="str">
        <f>VLOOKUP($A1082,'Hospitalisation Details'!$A$2:$K$2338,9,FALSE)</f>
        <v>R1017</v>
      </c>
      <c r="Q1082" s="43">
        <f>VLOOKUP($A1082,'Hospitalisation Details'!$A$2:$K$2338,11,FALSE)</f>
        <v>54</v>
      </c>
    </row>
    <row r="1083" spans="1:17" ht="15.75">
      <c r="A1083" s="42" t="s">
        <v>1288</v>
      </c>
      <c r="B1083" s="6" t="s">
        <v>3378</v>
      </c>
      <c r="C1083" s="18">
        <f>VLOOKUP($A1083,'Medical Examinations'!$A$1:$J$2336,2,FALSE)</f>
        <v>30.55</v>
      </c>
      <c r="D1083" s="18">
        <f>VLOOKUP($A1083,'Medical Examinations'!$A$1:$J$2336,3,FALSE)</f>
        <v>5.89</v>
      </c>
      <c r="E1083" s="18" t="str">
        <f>VLOOKUP($A1083,'Medical Examinations'!$A$1:$J$2336,4,FALSE)</f>
        <v>No</v>
      </c>
      <c r="F1083" s="18" t="str">
        <f>VLOOKUP($A1083,'Medical Examinations'!$A$1:$J$2336,5,FALSE)</f>
        <v>No</v>
      </c>
      <c r="G1083" s="18" t="str">
        <f>VLOOKUP($A1083,'Medical Examinations'!$A$1:$J$2336,6,FALSE)</f>
        <v>Yes</v>
      </c>
      <c r="H1083" s="18">
        <f>VLOOKUP($A1083,'Medical Examinations'!$A$1:$J$2336,7,FALSE)</f>
        <v>1</v>
      </c>
      <c r="I1083" s="18" t="str">
        <f>VLOOKUP($A1083,'Medical Examinations'!$A$1:$J$2336,8,FALSE)</f>
        <v>No</v>
      </c>
      <c r="J1083" s="18" t="str">
        <f>VLOOKUP($A1083,'Medical Examinations'!$A$1:$J$2336,9,FALSE)</f>
        <v>Obesity</v>
      </c>
      <c r="K1083" s="18" t="str">
        <f>VLOOKUP($A1083,'Medical Examinations'!$A$1:$J$2336,10,FALSE)</f>
        <v>Prediabetes</v>
      </c>
      <c r="L1083" s="18" t="str">
        <f>VLOOKUP($A1083,'Hospitalisation Details'!$A$2:$K$2338,10,FALSE)</f>
        <v>25-Nov-1979</v>
      </c>
      <c r="M1083" s="40">
        <f>VLOOKUP($A1083,'Hospitalisation Details'!$A$2:$K$2338,6,FALSE)</f>
        <v>10419.65</v>
      </c>
      <c r="N1083" s="18" t="str">
        <f>VLOOKUP($A1083,'Hospitalisation Details'!$A$2:$K$2338,7,FALSE)</f>
        <v>tier - 3</v>
      </c>
      <c r="O1083" s="18" t="str">
        <f>VLOOKUP($A1083,'Hospitalisation Details'!$A$2:$K$2338,8,FALSE)</f>
        <v>tier - 2</v>
      </c>
      <c r="P1083" s="18" t="str">
        <f>VLOOKUP($A1083,'Hospitalisation Details'!$A$2:$K$2338,9,FALSE)</f>
        <v>R1025</v>
      </c>
      <c r="Q1083" s="43">
        <f>VLOOKUP($A1083,'Hospitalisation Details'!$A$2:$K$2338,11,FALSE)</f>
        <v>43</v>
      </c>
    </row>
    <row r="1084" spans="1:17" ht="15.75">
      <c r="A1084" s="41" t="s">
        <v>1287</v>
      </c>
      <c r="B1084" s="39" t="s">
        <v>3379</v>
      </c>
      <c r="C1084" s="18">
        <f>VLOOKUP($A1084,'Medical Examinations'!$A$1:$J$2336,2,FALSE)</f>
        <v>28.81</v>
      </c>
      <c r="D1084" s="18">
        <f>VLOOKUP($A1084,'Medical Examinations'!$A$1:$J$2336,3,FALSE)</f>
        <v>8.76</v>
      </c>
      <c r="E1084" s="18" t="str">
        <f>VLOOKUP($A1084,'Medical Examinations'!$A$1:$J$2336,4,FALSE)</f>
        <v>No</v>
      </c>
      <c r="F1084" s="18" t="str">
        <f>VLOOKUP($A1084,'Medical Examinations'!$A$1:$J$2336,5,FALSE)</f>
        <v>No</v>
      </c>
      <c r="G1084" s="18" t="str">
        <f>VLOOKUP($A1084,'Medical Examinations'!$A$1:$J$2336,6,FALSE)</f>
        <v>No</v>
      </c>
      <c r="H1084" s="18">
        <f>VLOOKUP($A1084,'Medical Examinations'!$A$1:$J$2336,7,FALSE)</f>
        <v>2</v>
      </c>
      <c r="I1084" s="18" t="str">
        <f>VLOOKUP($A1084,'Medical Examinations'!$A$1:$J$2336,8,FALSE)</f>
        <v>No</v>
      </c>
      <c r="J1084" s="18" t="str">
        <f>VLOOKUP($A1084,'Medical Examinations'!$A$1:$J$2336,9,FALSE)</f>
        <v>OverWeight</v>
      </c>
      <c r="K1084" s="18" t="str">
        <f>VLOOKUP($A1084,'Medical Examinations'!$A$1:$J$2336,10,FALSE)</f>
        <v>Diabetes</v>
      </c>
      <c r="L1084" s="18" t="str">
        <f>VLOOKUP($A1084,'Hospitalisation Details'!$A$2:$K$2338,10,FALSE)</f>
        <v>11-Oct-1973</v>
      </c>
      <c r="M1084" s="40">
        <f>VLOOKUP($A1084,'Hospitalisation Details'!$A$2:$K$2338,6,FALSE)</f>
        <v>10419.59</v>
      </c>
      <c r="N1084" s="18" t="str">
        <f>VLOOKUP($A1084,'Hospitalisation Details'!$A$2:$K$2338,7,FALSE)</f>
        <v>tier - 3</v>
      </c>
      <c r="O1084" s="18" t="str">
        <f>VLOOKUP($A1084,'Hospitalisation Details'!$A$2:$K$2338,8,FALSE)</f>
        <v>tier - 2</v>
      </c>
      <c r="P1084" s="18" t="str">
        <f>VLOOKUP($A1084,'Hospitalisation Details'!$A$2:$K$2338,9,FALSE)</f>
        <v>R1025</v>
      </c>
      <c r="Q1084" s="43">
        <f>VLOOKUP($A1084,'Hospitalisation Details'!$A$2:$K$2338,11,FALSE)</f>
        <v>49</v>
      </c>
    </row>
    <row r="1085" spans="1:17" ht="15.75">
      <c r="A1085" s="42" t="s">
        <v>1286</v>
      </c>
      <c r="B1085" s="6" t="s">
        <v>3380</v>
      </c>
      <c r="C1085" s="18">
        <f>VLOOKUP($A1085,'Medical Examinations'!$A$1:$J$2336,2,FALSE)</f>
        <v>31.66</v>
      </c>
      <c r="D1085" s="18">
        <f>VLOOKUP($A1085,'Medical Examinations'!$A$1:$J$2336,3,FALSE)</f>
        <v>4.1100000000000003</v>
      </c>
      <c r="E1085" s="18" t="str">
        <f>VLOOKUP($A1085,'Medical Examinations'!$A$1:$J$2336,4,FALSE)</f>
        <v>No</v>
      </c>
      <c r="F1085" s="18" t="str">
        <f>VLOOKUP($A1085,'Medical Examinations'!$A$1:$J$2336,5,FALSE)</f>
        <v>No</v>
      </c>
      <c r="G1085" s="18" t="str">
        <f>VLOOKUP($A1085,'Medical Examinations'!$A$1:$J$2336,6,FALSE)</f>
        <v>No</v>
      </c>
      <c r="H1085" s="18">
        <f>VLOOKUP($A1085,'Medical Examinations'!$A$1:$J$2336,7,FALSE)</f>
        <v>0</v>
      </c>
      <c r="I1085" s="18" t="str">
        <f>VLOOKUP($A1085,'Medical Examinations'!$A$1:$J$2336,8,FALSE)</f>
        <v>No</v>
      </c>
      <c r="J1085" s="18" t="str">
        <f>VLOOKUP($A1085,'Medical Examinations'!$A$1:$J$2336,9,FALSE)</f>
        <v>Obesity</v>
      </c>
      <c r="K1085" s="18" t="str">
        <f>VLOOKUP($A1085,'Medical Examinations'!$A$1:$J$2336,10,FALSE)</f>
        <v>Normal</v>
      </c>
      <c r="L1085" s="18" t="str">
        <f>VLOOKUP($A1085,'Hospitalisation Details'!$A$2:$K$2338,10,FALSE)</f>
        <v>24-Oct-1980</v>
      </c>
      <c r="M1085" s="40">
        <f>VLOOKUP($A1085,'Hospitalisation Details'!$A$2:$K$2338,6,FALSE)</f>
        <v>10407.98</v>
      </c>
      <c r="N1085" s="18" t="str">
        <f>VLOOKUP($A1085,'Hospitalisation Details'!$A$2:$K$2338,7,FALSE)</f>
        <v>tier - 3</v>
      </c>
      <c r="O1085" s="18" t="str">
        <f>VLOOKUP($A1085,'Hospitalisation Details'!$A$2:$K$2338,8,FALSE)</f>
        <v>tier - 1</v>
      </c>
      <c r="P1085" s="18" t="str">
        <f>VLOOKUP($A1085,'Hospitalisation Details'!$A$2:$K$2338,9,FALSE)</f>
        <v>R1021</v>
      </c>
      <c r="Q1085" s="43">
        <f>VLOOKUP($A1085,'Hospitalisation Details'!$A$2:$K$2338,11,FALSE)</f>
        <v>42</v>
      </c>
    </row>
    <row r="1086" spans="1:17" ht="15.75">
      <c r="A1086" s="41" t="s">
        <v>1285</v>
      </c>
      <c r="B1086" s="39" t="s">
        <v>3381</v>
      </c>
      <c r="C1086" s="18">
        <f>VLOOKUP($A1086,'Medical Examinations'!$A$1:$J$2336,2,FALSE)</f>
        <v>28.215</v>
      </c>
      <c r="D1086" s="18">
        <f>VLOOKUP($A1086,'Medical Examinations'!$A$1:$J$2336,3,FALSE)</f>
        <v>7.56</v>
      </c>
      <c r="E1086" s="18" t="str">
        <f>VLOOKUP($A1086,'Medical Examinations'!$A$1:$J$2336,4,FALSE)</f>
        <v>Yes</v>
      </c>
      <c r="F1086" s="18" t="str">
        <f>VLOOKUP($A1086,'Medical Examinations'!$A$1:$J$2336,5,FALSE)</f>
        <v>No</v>
      </c>
      <c r="G1086" s="18" t="str">
        <f>VLOOKUP($A1086,'Medical Examinations'!$A$1:$J$2336,6,FALSE)</f>
        <v>No</v>
      </c>
      <c r="H1086" s="18">
        <f>VLOOKUP($A1086,'Medical Examinations'!$A$1:$J$2336,7,FALSE)</f>
        <v>1</v>
      </c>
      <c r="I1086" s="18" t="str">
        <f>VLOOKUP($A1086,'Medical Examinations'!$A$1:$J$2336,8,FALSE)</f>
        <v>No</v>
      </c>
      <c r="J1086" s="18" t="str">
        <f>VLOOKUP($A1086,'Medical Examinations'!$A$1:$J$2336,9,FALSE)</f>
        <v>OverWeight</v>
      </c>
      <c r="K1086" s="18" t="str">
        <f>VLOOKUP($A1086,'Medical Examinations'!$A$1:$J$2336,10,FALSE)</f>
        <v>Diabetes</v>
      </c>
      <c r="L1086" s="18" t="str">
        <f>VLOOKUP($A1086,'Hospitalisation Details'!$A$2:$K$2338,10,FALSE)</f>
        <v>5-Jun-1975</v>
      </c>
      <c r="M1086" s="40">
        <f>VLOOKUP($A1086,'Hospitalisation Details'!$A$2:$K$2338,6,FALSE)</f>
        <v>10407.09</v>
      </c>
      <c r="N1086" s="18" t="str">
        <f>VLOOKUP($A1086,'Hospitalisation Details'!$A$2:$K$2338,7,FALSE)</f>
        <v>tier - 3</v>
      </c>
      <c r="O1086" s="18" t="str">
        <f>VLOOKUP($A1086,'Hospitalisation Details'!$A$2:$K$2338,8,FALSE)</f>
        <v>tier - 1</v>
      </c>
      <c r="P1086" s="18" t="str">
        <f>VLOOKUP($A1086,'Hospitalisation Details'!$A$2:$K$2338,9,FALSE)</f>
        <v>R1015</v>
      </c>
      <c r="Q1086" s="43">
        <f>VLOOKUP($A1086,'Hospitalisation Details'!$A$2:$K$2338,11,FALSE)</f>
        <v>48</v>
      </c>
    </row>
    <row r="1087" spans="1:17" ht="15.75">
      <c r="A1087" s="42" t="s">
        <v>1284</v>
      </c>
      <c r="B1087" s="6" t="s">
        <v>3382</v>
      </c>
      <c r="C1087" s="18">
        <f>VLOOKUP($A1087,'Medical Examinations'!$A$1:$J$2336,2,FALSE)</f>
        <v>26.12</v>
      </c>
      <c r="D1087" s="18">
        <f>VLOOKUP($A1087,'Medical Examinations'!$A$1:$J$2336,3,FALSE)</f>
        <v>4.17</v>
      </c>
      <c r="E1087" s="18" t="str">
        <f>VLOOKUP($A1087,'Medical Examinations'!$A$1:$J$2336,4,FALSE)</f>
        <v>Yes</v>
      </c>
      <c r="F1087" s="18" t="str">
        <f>VLOOKUP($A1087,'Medical Examinations'!$A$1:$J$2336,5,FALSE)</f>
        <v>No</v>
      </c>
      <c r="G1087" s="18" t="str">
        <f>VLOOKUP($A1087,'Medical Examinations'!$A$1:$J$2336,6,FALSE)</f>
        <v>Yes</v>
      </c>
      <c r="H1087" s="18">
        <f>VLOOKUP($A1087,'Medical Examinations'!$A$1:$J$2336,7,FALSE)</f>
        <v>1</v>
      </c>
      <c r="I1087" s="18" t="str">
        <f>VLOOKUP($A1087,'Medical Examinations'!$A$1:$J$2336,8,FALSE)</f>
        <v>No</v>
      </c>
      <c r="J1087" s="18" t="str">
        <f>VLOOKUP($A1087,'Medical Examinations'!$A$1:$J$2336,9,FALSE)</f>
        <v>OverWeight</v>
      </c>
      <c r="K1087" s="18" t="str">
        <f>VLOOKUP($A1087,'Medical Examinations'!$A$1:$J$2336,10,FALSE)</f>
        <v>Normal</v>
      </c>
      <c r="L1087" s="18" t="str">
        <f>VLOOKUP($A1087,'Hospitalisation Details'!$A$2:$K$2338,10,FALSE)</f>
        <v>7-Jul-1969</v>
      </c>
      <c r="M1087" s="40">
        <f>VLOOKUP($A1087,'Hospitalisation Details'!$A$2:$K$2338,6,FALSE)</f>
        <v>10403.27</v>
      </c>
      <c r="N1087" s="18" t="str">
        <f>VLOOKUP($A1087,'Hospitalisation Details'!$A$2:$K$2338,7,FALSE)</f>
        <v>tier - 3</v>
      </c>
      <c r="O1087" s="18" t="str">
        <f>VLOOKUP($A1087,'Hospitalisation Details'!$A$2:$K$2338,8,FALSE)</f>
        <v>tier - 2</v>
      </c>
      <c r="P1087" s="18" t="str">
        <f>VLOOKUP($A1087,'Hospitalisation Details'!$A$2:$K$2338,9,FALSE)</f>
        <v>R1020</v>
      </c>
      <c r="Q1087" s="43">
        <f>VLOOKUP($A1087,'Hospitalisation Details'!$A$2:$K$2338,11,FALSE)</f>
        <v>53</v>
      </c>
    </row>
    <row r="1088" spans="1:17" ht="15.75">
      <c r="A1088" s="41" t="s">
        <v>1283</v>
      </c>
      <c r="B1088" s="39" t="s">
        <v>3383</v>
      </c>
      <c r="C1088" s="18">
        <f>VLOOKUP($A1088,'Medical Examinations'!$A$1:$J$2336,2,FALSE)</f>
        <v>36.630000000000003</v>
      </c>
      <c r="D1088" s="18">
        <f>VLOOKUP($A1088,'Medical Examinations'!$A$1:$J$2336,3,FALSE)</f>
        <v>11.42</v>
      </c>
      <c r="E1088" s="18" t="str">
        <f>VLOOKUP($A1088,'Medical Examinations'!$A$1:$J$2336,4,FALSE)</f>
        <v>No</v>
      </c>
      <c r="F1088" s="18" t="str">
        <f>VLOOKUP($A1088,'Medical Examinations'!$A$1:$J$2336,5,FALSE)</f>
        <v>No</v>
      </c>
      <c r="G1088" s="18" t="str">
        <f>VLOOKUP($A1088,'Medical Examinations'!$A$1:$J$2336,6,FALSE)</f>
        <v>No</v>
      </c>
      <c r="H1088" s="18">
        <f>VLOOKUP($A1088,'Medical Examinations'!$A$1:$J$2336,7,FALSE)</f>
        <v>2</v>
      </c>
      <c r="I1088" s="18" t="str">
        <f>VLOOKUP($A1088,'Medical Examinations'!$A$1:$J$2336,8,FALSE)</f>
        <v>No</v>
      </c>
      <c r="J1088" s="18" t="str">
        <f>VLOOKUP($A1088,'Medical Examinations'!$A$1:$J$2336,9,FALSE)</f>
        <v>Obesity</v>
      </c>
      <c r="K1088" s="18" t="str">
        <f>VLOOKUP($A1088,'Medical Examinations'!$A$1:$J$2336,10,FALSE)</f>
        <v>Diabetes</v>
      </c>
      <c r="L1088" s="18" t="str">
        <f>VLOOKUP($A1088,'Hospitalisation Details'!$A$2:$K$2338,10,FALSE)</f>
        <v>19-Sep-1973</v>
      </c>
      <c r="M1088" s="40">
        <f>VLOOKUP($A1088,'Hospitalisation Details'!$A$2:$K$2338,6,FALSE)</f>
        <v>10381.48</v>
      </c>
      <c r="N1088" s="18" t="str">
        <f>VLOOKUP($A1088,'Hospitalisation Details'!$A$2:$K$2338,7,FALSE)</f>
        <v>tier - 3</v>
      </c>
      <c r="O1088" s="18" t="str">
        <f>VLOOKUP($A1088,'Hospitalisation Details'!$A$2:$K$2338,8,FALSE)</f>
        <v>tier - 3</v>
      </c>
      <c r="P1088" s="18" t="str">
        <f>VLOOKUP($A1088,'Hospitalisation Details'!$A$2:$K$2338,9,FALSE)</f>
        <v>R1013</v>
      </c>
      <c r="Q1088" s="43">
        <f>VLOOKUP($A1088,'Hospitalisation Details'!$A$2:$K$2338,11,FALSE)</f>
        <v>49</v>
      </c>
    </row>
    <row r="1089" spans="1:17" ht="15.75">
      <c r="A1089" s="42" t="s">
        <v>1282</v>
      </c>
      <c r="B1089" s="6" t="s">
        <v>3384</v>
      </c>
      <c r="C1089" s="18">
        <f>VLOOKUP($A1089,'Medical Examinations'!$A$1:$J$2336,2,FALSE)</f>
        <v>33.344999999999999</v>
      </c>
      <c r="D1089" s="18">
        <f>VLOOKUP($A1089,'Medical Examinations'!$A$1:$J$2336,3,FALSE)</f>
        <v>7.33</v>
      </c>
      <c r="E1089" s="18" t="str">
        <f>VLOOKUP($A1089,'Medical Examinations'!$A$1:$J$2336,4,FALSE)</f>
        <v>No</v>
      </c>
      <c r="F1089" s="18" t="str">
        <f>VLOOKUP($A1089,'Medical Examinations'!$A$1:$J$2336,5,FALSE)</f>
        <v>No</v>
      </c>
      <c r="G1089" s="18" t="str">
        <f>VLOOKUP($A1089,'Medical Examinations'!$A$1:$J$2336,6,FALSE)</f>
        <v>No</v>
      </c>
      <c r="H1089" s="18">
        <f>VLOOKUP($A1089,'Medical Examinations'!$A$1:$J$2336,7,FALSE)</f>
        <v>2</v>
      </c>
      <c r="I1089" s="18" t="str">
        <f>VLOOKUP($A1089,'Medical Examinations'!$A$1:$J$2336,8,FALSE)</f>
        <v>No</v>
      </c>
      <c r="J1089" s="18" t="str">
        <f>VLOOKUP($A1089,'Medical Examinations'!$A$1:$J$2336,9,FALSE)</f>
        <v>Obesity</v>
      </c>
      <c r="K1089" s="18" t="str">
        <f>VLOOKUP($A1089,'Medical Examinations'!$A$1:$J$2336,10,FALSE)</f>
        <v>Diabetes</v>
      </c>
      <c r="L1089" s="18" t="str">
        <f>VLOOKUP($A1089,'Hospitalisation Details'!$A$2:$K$2338,10,FALSE)</f>
        <v>29-Sep-1973</v>
      </c>
      <c r="M1089" s="40">
        <f>VLOOKUP($A1089,'Hospitalisation Details'!$A$2:$K$2338,6,FALSE)</f>
        <v>10370.91</v>
      </c>
      <c r="N1089" s="18" t="str">
        <f>VLOOKUP($A1089,'Hospitalisation Details'!$A$2:$K$2338,7,FALSE)</f>
        <v>tier - 3</v>
      </c>
      <c r="O1089" s="18" t="str">
        <f>VLOOKUP($A1089,'Hospitalisation Details'!$A$2:$K$2338,8,FALSE)</f>
        <v>tier - 3</v>
      </c>
      <c r="P1089" s="18" t="str">
        <f>VLOOKUP($A1089,'Hospitalisation Details'!$A$2:$K$2338,9,FALSE)</f>
        <v>R1024</v>
      </c>
      <c r="Q1089" s="43">
        <f>VLOOKUP($A1089,'Hospitalisation Details'!$A$2:$K$2338,11,FALSE)</f>
        <v>49</v>
      </c>
    </row>
    <row r="1090" spans="1:17" ht="15.75">
      <c r="A1090" s="41" t="s">
        <v>1281</v>
      </c>
      <c r="B1090" s="39" t="s">
        <v>3385</v>
      </c>
      <c r="C1090" s="18">
        <f>VLOOKUP($A1090,'Medical Examinations'!$A$1:$J$2336,2,FALSE)</f>
        <v>27.11</v>
      </c>
      <c r="D1090" s="18">
        <f>VLOOKUP($A1090,'Medical Examinations'!$A$1:$J$2336,3,FALSE)</f>
        <v>6.7</v>
      </c>
      <c r="E1090" s="18" t="str">
        <f>VLOOKUP($A1090,'Medical Examinations'!$A$1:$J$2336,4,FALSE)</f>
        <v>No</v>
      </c>
      <c r="F1090" s="18" t="str">
        <f>VLOOKUP($A1090,'Medical Examinations'!$A$1:$J$2336,5,FALSE)</f>
        <v>No</v>
      </c>
      <c r="G1090" s="18" t="str">
        <f>VLOOKUP($A1090,'Medical Examinations'!$A$1:$J$2336,6,FALSE)</f>
        <v>No</v>
      </c>
      <c r="H1090" s="18">
        <f>VLOOKUP($A1090,'Medical Examinations'!$A$1:$J$2336,7,FALSE)</f>
        <v>0</v>
      </c>
      <c r="I1090" s="18" t="str">
        <f>VLOOKUP($A1090,'Medical Examinations'!$A$1:$J$2336,8,FALSE)</f>
        <v>No</v>
      </c>
      <c r="J1090" s="18" t="str">
        <f>VLOOKUP($A1090,'Medical Examinations'!$A$1:$J$2336,9,FALSE)</f>
        <v>OverWeight</v>
      </c>
      <c r="K1090" s="18" t="str">
        <f>VLOOKUP($A1090,'Medical Examinations'!$A$1:$J$2336,10,FALSE)</f>
        <v>Diabetes</v>
      </c>
      <c r="L1090" s="18" t="str">
        <f>VLOOKUP($A1090,'Hospitalisation Details'!$A$2:$K$2338,10,FALSE)</f>
        <v>6-Sep-1971</v>
      </c>
      <c r="M1090" s="40">
        <f>VLOOKUP($A1090,'Hospitalisation Details'!$A$2:$K$2338,6,FALSE)</f>
        <v>10356.67</v>
      </c>
      <c r="N1090" s="18" t="str">
        <f>VLOOKUP($A1090,'Hospitalisation Details'!$A$2:$K$2338,7,FALSE)</f>
        <v>tier - 3</v>
      </c>
      <c r="O1090" s="18" t="str">
        <f>VLOOKUP($A1090,'Hospitalisation Details'!$A$2:$K$2338,8,FALSE)</f>
        <v>tier - 1</v>
      </c>
      <c r="P1090" s="18" t="str">
        <f>VLOOKUP($A1090,'Hospitalisation Details'!$A$2:$K$2338,9,FALSE)</f>
        <v>R1025</v>
      </c>
      <c r="Q1090" s="43">
        <f>VLOOKUP($A1090,'Hospitalisation Details'!$A$2:$K$2338,11,FALSE)</f>
        <v>51</v>
      </c>
    </row>
    <row r="1091" spans="1:17" ht="15.75">
      <c r="A1091" s="42" t="s">
        <v>1280</v>
      </c>
      <c r="B1091" s="6" t="s">
        <v>3386</v>
      </c>
      <c r="C1091" s="18">
        <f>VLOOKUP($A1091,'Medical Examinations'!$A$1:$J$2336,2,FALSE)</f>
        <v>26.6</v>
      </c>
      <c r="D1091" s="18">
        <f>VLOOKUP($A1091,'Medical Examinations'!$A$1:$J$2336,3,FALSE)</f>
        <v>5.27</v>
      </c>
      <c r="E1091" s="18" t="str">
        <f>VLOOKUP($A1091,'Medical Examinations'!$A$1:$J$2336,4,FALSE)</f>
        <v>Yes</v>
      </c>
      <c r="F1091" s="18" t="str">
        <f>VLOOKUP($A1091,'Medical Examinations'!$A$1:$J$2336,5,FALSE)</f>
        <v>No</v>
      </c>
      <c r="G1091" s="18" t="str">
        <f>VLOOKUP($A1091,'Medical Examinations'!$A$1:$J$2336,6,FALSE)</f>
        <v>Yes</v>
      </c>
      <c r="H1091" s="18">
        <f>VLOOKUP($A1091,'Medical Examinations'!$A$1:$J$2336,7,FALSE)</f>
        <v>1</v>
      </c>
      <c r="I1091" s="18" t="str">
        <f>VLOOKUP($A1091,'Medical Examinations'!$A$1:$J$2336,8,FALSE)</f>
        <v>No</v>
      </c>
      <c r="J1091" s="18" t="str">
        <f>VLOOKUP($A1091,'Medical Examinations'!$A$1:$J$2336,9,FALSE)</f>
        <v>OverWeight</v>
      </c>
      <c r="K1091" s="18" t="str">
        <f>VLOOKUP($A1091,'Medical Examinations'!$A$1:$J$2336,10,FALSE)</f>
        <v>Normal</v>
      </c>
      <c r="L1091" s="18" t="str">
        <f>VLOOKUP($A1091,'Hospitalisation Details'!$A$2:$K$2338,10,FALSE)</f>
        <v>17-Jun-1969</v>
      </c>
      <c r="M1091" s="40">
        <f>VLOOKUP($A1091,'Hospitalisation Details'!$A$2:$K$2338,6,FALSE)</f>
        <v>10355.64</v>
      </c>
      <c r="N1091" s="18" t="str">
        <f>VLOOKUP($A1091,'Hospitalisation Details'!$A$2:$K$2338,7,FALSE)</f>
        <v>tier - 3</v>
      </c>
      <c r="O1091" s="18" t="str">
        <f>VLOOKUP($A1091,'Hospitalisation Details'!$A$2:$K$2338,8,FALSE)</f>
        <v>tier - 1</v>
      </c>
      <c r="P1091" s="18" t="str">
        <f>VLOOKUP($A1091,'Hospitalisation Details'!$A$2:$K$2338,9,FALSE)</f>
        <v>R1012</v>
      </c>
      <c r="Q1091" s="43">
        <f>VLOOKUP($A1091,'Hospitalisation Details'!$A$2:$K$2338,11,FALSE)</f>
        <v>53</v>
      </c>
    </row>
    <row r="1092" spans="1:17" ht="15.75">
      <c r="A1092" s="41" t="s">
        <v>1279</v>
      </c>
      <c r="B1092" s="39" t="s">
        <v>3339</v>
      </c>
      <c r="C1092" s="18">
        <f>VLOOKUP($A1092,'Medical Examinations'!$A$1:$J$2336,2,FALSE)</f>
        <v>30.41</v>
      </c>
      <c r="D1092" s="18">
        <f>VLOOKUP($A1092,'Medical Examinations'!$A$1:$J$2336,3,FALSE)</f>
        <v>7.72</v>
      </c>
      <c r="E1092" s="18" t="str">
        <f>VLOOKUP($A1092,'Medical Examinations'!$A$1:$J$2336,4,FALSE)</f>
        <v>No</v>
      </c>
      <c r="F1092" s="18" t="str">
        <f>VLOOKUP($A1092,'Medical Examinations'!$A$1:$J$2336,5,FALSE)</f>
        <v>No</v>
      </c>
      <c r="G1092" s="18" t="str">
        <f>VLOOKUP($A1092,'Medical Examinations'!$A$1:$J$2336,6,FALSE)</f>
        <v>No</v>
      </c>
      <c r="H1092" s="18">
        <f>VLOOKUP($A1092,'Medical Examinations'!$A$1:$J$2336,7,FALSE)</f>
        <v>0</v>
      </c>
      <c r="I1092" s="18" t="str">
        <f>VLOOKUP($A1092,'Medical Examinations'!$A$1:$J$2336,8,FALSE)</f>
        <v>No</v>
      </c>
      <c r="J1092" s="18" t="str">
        <f>VLOOKUP($A1092,'Medical Examinations'!$A$1:$J$2336,9,FALSE)</f>
        <v>Obesity</v>
      </c>
      <c r="K1092" s="18" t="str">
        <f>VLOOKUP($A1092,'Medical Examinations'!$A$1:$J$2336,10,FALSE)</f>
        <v>Diabetes</v>
      </c>
      <c r="L1092" s="18" t="str">
        <f>VLOOKUP($A1092,'Hospitalisation Details'!$A$2:$K$2338,10,FALSE)</f>
        <v>29-Sep-1974</v>
      </c>
      <c r="M1092" s="40">
        <f>VLOOKUP($A1092,'Hospitalisation Details'!$A$2:$K$2338,6,FALSE)</f>
        <v>10352.48</v>
      </c>
      <c r="N1092" s="18" t="str">
        <f>VLOOKUP($A1092,'Hospitalisation Details'!$A$2:$K$2338,7,FALSE)</f>
        <v>tier - 3</v>
      </c>
      <c r="O1092" s="18" t="str">
        <f>VLOOKUP($A1092,'Hospitalisation Details'!$A$2:$K$2338,8,FALSE)</f>
        <v>tier - 1</v>
      </c>
      <c r="P1092" s="18" t="str">
        <f>VLOOKUP($A1092,'Hospitalisation Details'!$A$2:$K$2338,9,FALSE)</f>
        <v>R1012</v>
      </c>
      <c r="Q1092" s="43">
        <f>VLOOKUP($A1092,'Hospitalisation Details'!$A$2:$K$2338,11,FALSE)</f>
        <v>48</v>
      </c>
    </row>
    <row r="1093" spans="1:17" ht="15.75">
      <c r="A1093" s="42" t="s">
        <v>1278</v>
      </c>
      <c r="B1093" s="6" t="s">
        <v>3387</v>
      </c>
      <c r="C1093" s="18">
        <f>VLOOKUP($A1093,'Medical Examinations'!$A$1:$J$2336,2,FALSE)</f>
        <v>28.98</v>
      </c>
      <c r="D1093" s="18">
        <f>VLOOKUP($A1093,'Medical Examinations'!$A$1:$J$2336,3,FALSE)</f>
        <v>8.68</v>
      </c>
      <c r="E1093" s="18" t="str">
        <f>VLOOKUP($A1093,'Medical Examinations'!$A$1:$J$2336,4,FALSE)</f>
        <v>No</v>
      </c>
      <c r="F1093" s="18" t="str">
        <f>VLOOKUP($A1093,'Medical Examinations'!$A$1:$J$2336,5,FALSE)</f>
        <v>No</v>
      </c>
      <c r="G1093" s="18" t="str">
        <f>VLOOKUP($A1093,'Medical Examinations'!$A$1:$J$2336,6,FALSE)</f>
        <v>No</v>
      </c>
      <c r="H1093" s="18">
        <f>VLOOKUP($A1093,'Medical Examinations'!$A$1:$J$2336,7,FALSE)</f>
        <v>2</v>
      </c>
      <c r="I1093" s="18" t="str">
        <f>VLOOKUP($A1093,'Medical Examinations'!$A$1:$J$2336,8,FALSE)</f>
        <v>No</v>
      </c>
      <c r="J1093" s="18" t="str">
        <f>VLOOKUP($A1093,'Medical Examinations'!$A$1:$J$2336,9,FALSE)</f>
        <v>OverWeight</v>
      </c>
      <c r="K1093" s="18" t="str">
        <f>VLOOKUP($A1093,'Medical Examinations'!$A$1:$J$2336,10,FALSE)</f>
        <v>Diabetes</v>
      </c>
      <c r="L1093" s="18" t="str">
        <f>VLOOKUP($A1093,'Hospitalisation Details'!$A$2:$K$2338,10,FALSE)</f>
        <v>8-Aug-1973</v>
      </c>
      <c r="M1093" s="40">
        <f>VLOOKUP($A1093,'Hospitalisation Details'!$A$2:$K$2338,6,FALSE)</f>
        <v>10345.93</v>
      </c>
      <c r="N1093" s="18" t="str">
        <f>VLOOKUP($A1093,'Hospitalisation Details'!$A$2:$K$2338,7,FALSE)</f>
        <v>tier - 3</v>
      </c>
      <c r="O1093" s="18" t="str">
        <f>VLOOKUP($A1093,'Hospitalisation Details'!$A$2:$K$2338,8,FALSE)</f>
        <v>tier - 2</v>
      </c>
      <c r="P1093" s="18" t="str">
        <f>VLOOKUP($A1093,'Hospitalisation Details'!$A$2:$K$2338,9,FALSE)</f>
        <v>R1021</v>
      </c>
      <c r="Q1093" s="43">
        <f>VLOOKUP($A1093,'Hospitalisation Details'!$A$2:$K$2338,11,FALSE)</f>
        <v>49</v>
      </c>
    </row>
    <row r="1094" spans="1:17" ht="15.75">
      <c r="A1094" s="41" t="s">
        <v>1277</v>
      </c>
      <c r="B1094" s="39" t="s">
        <v>3388</v>
      </c>
      <c r="C1094" s="18">
        <f>VLOOKUP($A1094,'Medical Examinations'!$A$1:$J$2336,2,FALSE)</f>
        <v>31.24</v>
      </c>
      <c r="D1094" s="18">
        <f>VLOOKUP($A1094,'Medical Examinations'!$A$1:$J$2336,3,FALSE)</f>
        <v>9.8000000000000007</v>
      </c>
      <c r="E1094" s="18" t="str">
        <f>VLOOKUP($A1094,'Medical Examinations'!$A$1:$J$2336,4,FALSE)</f>
        <v>No</v>
      </c>
      <c r="F1094" s="18" t="str">
        <f>VLOOKUP($A1094,'Medical Examinations'!$A$1:$J$2336,5,FALSE)</f>
        <v>No</v>
      </c>
      <c r="G1094" s="18" t="str">
        <f>VLOOKUP($A1094,'Medical Examinations'!$A$1:$J$2336,6,FALSE)</f>
        <v>No</v>
      </c>
      <c r="H1094" s="18">
        <f>VLOOKUP($A1094,'Medical Examinations'!$A$1:$J$2336,7,FALSE)</f>
        <v>0</v>
      </c>
      <c r="I1094" s="18" t="str">
        <f>VLOOKUP($A1094,'Medical Examinations'!$A$1:$J$2336,8,FALSE)</f>
        <v>No</v>
      </c>
      <c r="J1094" s="18" t="str">
        <f>VLOOKUP($A1094,'Medical Examinations'!$A$1:$J$2336,9,FALSE)</f>
        <v>Obesity</v>
      </c>
      <c r="K1094" s="18" t="str">
        <f>VLOOKUP($A1094,'Medical Examinations'!$A$1:$J$2336,10,FALSE)</f>
        <v>Diabetes</v>
      </c>
      <c r="L1094" s="18" t="str">
        <f>VLOOKUP($A1094,'Hospitalisation Details'!$A$2:$K$2338,10,FALSE)</f>
        <v>19-Jul-1968</v>
      </c>
      <c r="M1094" s="40">
        <f>VLOOKUP($A1094,'Hospitalisation Details'!$A$2:$K$2338,6,FALSE)</f>
        <v>10338.93</v>
      </c>
      <c r="N1094" s="18" t="str">
        <f>VLOOKUP($A1094,'Hospitalisation Details'!$A$2:$K$2338,7,FALSE)</f>
        <v>tier - 3</v>
      </c>
      <c r="O1094" s="18" t="str">
        <f>VLOOKUP($A1094,'Hospitalisation Details'!$A$2:$K$2338,8,FALSE)</f>
        <v>tier - 1</v>
      </c>
      <c r="P1094" s="18" t="str">
        <f>VLOOKUP($A1094,'Hospitalisation Details'!$A$2:$K$2338,9,FALSE)</f>
        <v>R1013</v>
      </c>
      <c r="Q1094" s="43">
        <f>VLOOKUP($A1094,'Hospitalisation Details'!$A$2:$K$2338,11,FALSE)</f>
        <v>54</v>
      </c>
    </row>
    <row r="1095" spans="1:17" ht="15.75">
      <c r="A1095" s="42" t="s">
        <v>1276</v>
      </c>
      <c r="B1095" s="6" t="s">
        <v>2446</v>
      </c>
      <c r="C1095" s="18">
        <f>VLOOKUP($A1095,'Medical Examinations'!$A$1:$J$2336,2,FALSE)</f>
        <v>31.54</v>
      </c>
      <c r="D1095" s="18">
        <f>VLOOKUP($A1095,'Medical Examinations'!$A$1:$J$2336,3,FALSE)</f>
        <v>4.4400000000000004</v>
      </c>
      <c r="E1095" s="18" t="str">
        <f>VLOOKUP($A1095,'Medical Examinations'!$A$1:$J$2336,4,FALSE)</f>
        <v>No</v>
      </c>
      <c r="F1095" s="18" t="str">
        <f>VLOOKUP($A1095,'Medical Examinations'!$A$1:$J$2336,5,FALSE)</f>
        <v>No</v>
      </c>
      <c r="G1095" s="18" t="str">
        <f>VLOOKUP($A1095,'Medical Examinations'!$A$1:$J$2336,6,FALSE)</f>
        <v>No</v>
      </c>
      <c r="H1095" s="18">
        <f>VLOOKUP($A1095,'Medical Examinations'!$A$1:$J$2336,7,FALSE)</f>
        <v>0</v>
      </c>
      <c r="I1095" s="18" t="str">
        <f>VLOOKUP($A1095,'Medical Examinations'!$A$1:$J$2336,8,FALSE)</f>
        <v>No</v>
      </c>
      <c r="J1095" s="18" t="str">
        <f>VLOOKUP($A1095,'Medical Examinations'!$A$1:$J$2336,9,FALSE)</f>
        <v>Obesity</v>
      </c>
      <c r="K1095" s="18" t="str">
        <f>VLOOKUP($A1095,'Medical Examinations'!$A$1:$J$2336,10,FALSE)</f>
        <v>Normal</v>
      </c>
      <c r="L1095" s="18" t="str">
        <f>VLOOKUP($A1095,'Hospitalisation Details'!$A$2:$K$2338,10,FALSE)</f>
        <v>21-Jul-1982</v>
      </c>
      <c r="M1095" s="40">
        <f>VLOOKUP($A1095,'Hospitalisation Details'!$A$2:$K$2338,6,FALSE)</f>
        <v>10329.06</v>
      </c>
      <c r="N1095" s="18" t="str">
        <f>VLOOKUP($A1095,'Hospitalisation Details'!$A$2:$K$2338,7,FALSE)</f>
        <v>tier - 3</v>
      </c>
      <c r="O1095" s="18" t="str">
        <f>VLOOKUP($A1095,'Hospitalisation Details'!$A$2:$K$2338,8,FALSE)</f>
        <v>tier - 1</v>
      </c>
      <c r="P1095" s="18" t="str">
        <f>VLOOKUP($A1095,'Hospitalisation Details'!$A$2:$K$2338,9,FALSE)</f>
        <v>R1021</v>
      </c>
      <c r="Q1095" s="43">
        <f>VLOOKUP($A1095,'Hospitalisation Details'!$A$2:$K$2338,11,FALSE)</f>
        <v>40</v>
      </c>
    </row>
    <row r="1096" spans="1:17" ht="15.75">
      <c r="A1096" s="41" t="s">
        <v>1275</v>
      </c>
      <c r="B1096" s="39" t="s">
        <v>3389</v>
      </c>
      <c r="C1096" s="18">
        <f>VLOOKUP($A1096,'Medical Examinations'!$A$1:$J$2336,2,FALSE)</f>
        <v>38.6</v>
      </c>
      <c r="D1096" s="18">
        <f>VLOOKUP($A1096,'Medical Examinations'!$A$1:$J$2336,3,FALSE)</f>
        <v>7.19</v>
      </c>
      <c r="E1096" s="18" t="str">
        <f>VLOOKUP($A1096,'Medical Examinations'!$A$1:$J$2336,4,FALSE)</f>
        <v>Yes</v>
      </c>
      <c r="F1096" s="18" t="str">
        <f>VLOOKUP($A1096,'Medical Examinations'!$A$1:$J$2336,5,FALSE)</f>
        <v>No</v>
      </c>
      <c r="G1096" s="18" t="str">
        <f>VLOOKUP($A1096,'Medical Examinations'!$A$1:$J$2336,6,FALSE)</f>
        <v>No</v>
      </c>
      <c r="H1096" s="18">
        <f>VLOOKUP($A1096,'Medical Examinations'!$A$1:$J$2336,7,FALSE)</f>
        <v>2</v>
      </c>
      <c r="I1096" s="18" t="str">
        <f>VLOOKUP($A1096,'Medical Examinations'!$A$1:$J$2336,8,FALSE)</f>
        <v>No</v>
      </c>
      <c r="J1096" s="18" t="str">
        <f>VLOOKUP($A1096,'Medical Examinations'!$A$1:$J$2336,9,FALSE)</f>
        <v>Obesity</v>
      </c>
      <c r="K1096" s="18" t="str">
        <f>VLOOKUP($A1096,'Medical Examinations'!$A$1:$J$2336,10,FALSE)</f>
        <v>Diabetes</v>
      </c>
      <c r="L1096" s="18" t="str">
        <f>VLOOKUP($A1096,'Hospitalisation Details'!$A$2:$K$2338,10,FALSE)</f>
        <v>1-Dec-1970</v>
      </c>
      <c r="M1096" s="40">
        <f>VLOOKUP($A1096,'Hospitalisation Details'!$A$2:$K$2338,6,FALSE)</f>
        <v>10325.209999999999</v>
      </c>
      <c r="N1096" s="18" t="str">
        <f>VLOOKUP($A1096,'Hospitalisation Details'!$A$2:$K$2338,7,FALSE)</f>
        <v>tier - 3</v>
      </c>
      <c r="O1096" s="18" t="str">
        <f>VLOOKUP($A1096,'Hospitalisation Details'!$A$2:$K$2338,8,FALSE)</f>
        <v>tier - 3</v>
      </c>
      <c r="P1096" s="18" t="str">
        <f>VLOOKUP($A1096,'Hospitalisation Details'!$A$2:$K$2338,9,FALSE)</f>
        <v>R1011</v>
      </c>
      <c r="Q1096" s="43">
        <f>VLOOKUP($A1096,'Hospitalisation Details'!$A$2:$K$2338,11,FALSE)</f>
        <v>52</v>
      </c>
    </row>
    <row r="1097" spans="1:17" ht="15.75">
      <c r="A1097" s="42" t="s">
        <v>1274</v>
      </c>
      <c r="B1097" s="6" t="s">
        <v>3390</v>
      </c>
      <c r="C1097" s="18">
        <f>VLOOKUP($A1097,'Medical Examinations'!$A$1:$J$2336,2,FALSE)</f>
        <v>37.950000000000003</v>
      </c>
      <c r="D1097" s="18">
        <f>VLOOKUP($A1097,'Medical Examinations'!$A$1:$J$2336,3,FALSE)</f>
        <v>6.06</v>
      </c>
      <c r="E1097" s="18" t="str">
        <f>VLOOKUP($A1097,'Medical Examinations'!$A$1:$J$2336,4,FALSE)</f>
        <v>No</v>
      </c>
      <c r="F1097" s="18" t="str">
        <f>VLOOKUP($A1097,'Medical Examinations'!$A$1:$J$2336,5,FALSE)</f>
        <v>No</v>
      </c>
      <c r="G1097" s="18" t="str">
        <f>VLOOKUP($A1097,'Medical Examinations'!$A$1:$J$2336,6,FALSE)</f>
        <v>No</v>
      </c>
      <c r="H1097" s="18">
        <f>VLOOKUP($A1097,'Medical Examinations'!$A$1:$J$2336,7,FALSE)</f>
        <v>0</v>
      </c>
      <c r="I1097" s="18" t="str">
        <f>VLOOKUP($A1097,'Medical Examinations'!$A$1:$J$2336,8,FALSE)</f>
        <v>No</v>
      </c>
      <c r="J1097" s="18" t="str">
        <f>VLOOKUP($A1097,'Medical Examinations'!$A$1:$J$2336,9,FALSE)</f>
        <v>Obesity</v>
      </c>
      <c r="K1097" s="18" t="str">
        <f>VLOOKUP($A1097,'Medical Examinations'!$A$1:$J$2336,10,FALSE)</f>
        <v>Prediabetes</v>
      </c>
      <c r="L1097" s="18" t="str">
        <f>VLOOKUP($A1097,'Hospitalisation Details'!$A$2:$K$2338,10,FALSE)</f>
        <v>21-Aug-1991</v>
      </c>
      <c r="M1097" s="40">
        <f>VLOOKUP($A1097,'Hospitalisation Details'!$A$2:$K$2338,6,FALSE)</f>
        <v>10322.9</v>
      </c>
      <c r="N1097" s="18" t="str">
        <f>VLOOKUP($A1097,'Hospitalisation Details'!$A$2:$K$2338,7,FALSE)</f>
        <v>tier - 3</v>
      </c>
      <c r="O1097" s="18" t="str">
        <f>VLOOKUP($A1097,'Hospitalisation Details'!$A$2:$K$2338,8,FALSE)</f>
        <v>tier - 1</v>
      </c>
      <c r="P1097" s="18" t="str">
        <f>VLOOKUP($A1097,'Hospitalisation Details'!$A$2:$K$2338,9,FALSE)</f>
        <v>R1026</v>
      </c>
      <c r="Q1097" s="43">
        <f>VLOOKUP($A1097,'Hospitalisation Details'!$A$2:$K$2338,11,FALSE)</f>
        <v>31</v>
      </c>
    </row>
    <row r="1098" spans="1:17" ht="15.75">
      <c r="A1098" s="41" t="s">
        <v>1273</v>
      </c>
      <c r="B1098" s="39" t="s">
        <v>3391</v>
      </c>
      <c r="C1098" s="18">
        <f>VLOOKUP($A1098,'Medical Examinations'!$A$1:$J$2336,2,FALSE)</f>
        <v>38.97</v>
      </c>
      <c r="D1098" s="18">
        <f>VLOOKUP($A1098,'Medical Examinations'!$A$1:$J$2336,3,FALSE)</f>
        <v>5.12</v>
      </c>
      <c r="E1098" s="18" t="str">
        <f>VLOOKUP($A1098,'Medical Examinations'!$A$1:$J$2336,4,FALSE)</f>
        <v>No</v>
      </c>
      <c r="F1098" s="18" t="str">
        <f>VLOOKUP($A1098,'Medical Examinations'!$A$1:$J$2336,5,FALSE)</f>
        <v>No</v>
      </c>
      <c r="G1098" s="18" t="str">
        <f>VLOOKUP($A1098,'Medical Examinations'!$A$1:$J$2336,6,FALSE)</f>
        <v>No</v>
      </c>
      <c r="H1098" s="18">
        <f>VLOOKUP($A1098,'Medical Examinations'!$A$1:$J$2336,7,FALSE)</f>
        <v>0</v>
      </c>
      <c r="I1098" s="18" t="str">
        <f>VLOOKUP($A1098,'Medical Examinations'!$A$1:$J$2336,8,FALSE)</f>
        <v>No</v>
      </c>
      <c r="J1098" s="18" t="str">
        <f>VLOOKUP($A1098,'Medical Examinations'!$A$1:$J$2336,9,FALSE)</f>
        <v>Obesity</v>
      </c>
      <c r="K1098" s="18" t="str">
        <f>VLOOKUP($A1098,'Medical Examinations'!$A$1:$J$2336,10,FALSE)</f>
        <v>Normal</v>
      </c>
      <c r="L1098" s="18" t="str">
        <f>VLOOKUP($A1098,'Hospitalisation Details'!$A$2:$K$2338,10,FALSE)</f>
        <v>17-Nov-1991</v>
      </c>
      <c r="M1098" s="40">
        <f>VLOOKUP($A1098,'Hospitalisation Details'!$A$2:$K$2338,6,FALSE)</f>
        <v>10315.91</v>
      </c>
      <c r="N1098" s="18" t="str">
        <f>VLOOKUP($A1098,'Hospitalisation Details'!$A$2:$K$2338,7,FALSE)</f>
        <v>tier - 3</v>
      </c>
      <c r="O1098" s="18" t="str">
        <f>VLOOKUP($A1098,'Hospitalisation Details'!$A$2:$K$2338,8,FALSE)</f>
        <v>tier - 2</v>
      </c>
      <c r="P1098" s="18" t="str">
        <f>VLOOKUP($A1098,'Hospitalisation Details'!$A$2:$K$2338,9,FALSE)</f>
        <v>R1012</v>
      </c>
      <c r="Q1098" s="43">
        <f>VLOOKUP($A1098,'Hospitalisation Details'!$A$2:$K$2338,11,FALSE)</f>
        <v>31</v>
      </c>
    </row>
    <row r="1099" spans="1:17" ht="15.75">
      <c r="A1099" s="42" t="s">
        <v>1272</v>
      </c>
      <c r="B1099" s="6" t="s">
        <v>3392</v>
      </c>
      <c r="C1099" s="18">
        <f>VLOOKUP($A1099,'Medical Examinations'!$A$1:$J$2336,2,FALSE)</f>
        <v>21.2</v>
      </c>
      <c r="D1099" s="18">
        <f>VLOOKUP($A1099,'Medical Examinations'!$A$1:$J$2336,3,FALSE)</f>
        <v>10.72</v>
      </c>
      <c r="E1099" s="18" t="str">
        <f>VLOOKUP($A1099,'Medical Examinations'!$A$1:$J$2336,4,FALSE)</f>
        <v>No</v>
      </c>
      <c r="F1099" s="18" t="str">
        <f>VLOOKUP($A1099,'Medical Examinations'!$A$1:$J$2336,5,FALSE)</f>
        <v>No</v>
      </c>
      <c r="G1099" s="18" t="str">
        <f>VLOOKUP($A1099,'Medical Examinations'!$A$1:$J$2336,6,FALSE)</f>
        <v>No</v>
      </c>
      <c r="H1099" s="18">
        <f>VLOOKUP($A1099,'Medical Examinations'!$A$1:$J$2336,7,FALSE)</f>
        <v>0</v>
      </c>
      <c r="I1099" s="18" t="str">
        <f>VLOOKUP($A1099,'Medical Examinations'!$A$1:$J$2336,8,FALSE)</f>
        <v>No</v>
      </c>
      <c r="J1099" s="18" t="str">
        <f>VLOOKUP($A1099,'Medical Examinations'!$A$1:$J$2336,9,FALSE)</f>
        <v>Healthy Weight</v>
      </c>
      <c r="K1099" s="18" t="str">
        <f>VLOOKUP($A1099,'Medical Examinations'!$A$1:$J$2336,10,FALSE)</f>
        <v>Diabetes</v>
      </c>
      <c r="L1099" s="18" t="str">
        <f>VLOOKUP($A1099,'Hospitalisation Details'!$A$2:$K$2338,10,FALSE)</f>
        <v>12-Jul-1962</v>
      </c>
      <c r="M1099" s="40">
        <f>VLOOKUP($A1099,'Hospitalisation Details'!$A$2:$K$2338,6,FALSE)</f>
        <v>10310.780000000001</v>
      </c>
      <c r="N1099" s="18" t="str">
        <f>VLOOKUP($A1099,'Hospitalisation Details'!$A$2:$K$2338,7,FALSE)</f>
        <v>tier - 3</v>
      </c>
      <c r="O1099" s="18" t="str">
        <f>VLOOKUP($A1099,'Hospitalisation Details'!$A$2:$K$2338,8,FALSE)</f>
        <v>tier - 3</v>
      </c>
      <c r="P1099" s="18" t="str">
        <f>VLOOKUP($A1099,'Hospitalisation Details'!$A$2:$K$2338,9,FALSE)</f>
        <v>R1012</v>
      </c>
      <c r="Q1099" s="43">
        <f>VLOOKUP($A1099,'Hospitalisation Details'!$A$2:$K$2338,11,FALSE)</f>
        <v>60</v>
      </c>
    </row>
    <row r="1100" spans="1:17" ht="15.75">
      <c r="A1100" s="41" t="s">
        <v>1271</v>
      </c>
      <c r="B1100" s="39" t="s">
        <v>2633</v>
      </c>
      <c r="C1100" s="18">
        <f>VLOOKUP($A1100,'Medical Examinations'!$A$1:$J$2336,2,FALSE)</f>
        <v>23.96</v>
      </c>
      <c r="D1100" s="18">
        <f>VLOOKUP($A1100,'Medical Examinations'!$A$1:$J$2336,3,FALSE)</f>
        <v>9.58</v>
      </c>
      <c r="E1100" s="18" t="str">
        <f>VLOOKUP($A1100,'Medical Examinations'!$A$1:$J$2336,4,FALSE)</f>
        <v>Yes</v>
      </c>
      <c r="F1100" s="18" t="str">
        <f>VLOOKUP($A1100,'Medical Examinations'!$A$1:$J$2336,5,FALSE)</f>
        <v>No</v>
      </c>
      <c r="G1100" s="18" t="str">
        <f>VLOOKUP($A1100,'Medical Examinations'!$A$1:$J$2336,6,FALSE)</f>
        <v>Yes</v>
      </c>
      <c r="H1100" s="18">
        <f>VLOOKUP($A1100,'Medical Examinations'!$A$1:$J$2336,7,FALSE)</f>
        <v>1</v>
      </c>
      <c r="I1100" s="18" t="str">
        <f>VLOOKUP($A1100,'Medical Examinations'!$A$1:$J$2336,8,FALSE)</f>
        <v>No</v>
      </c>
      <c r="J1100" s="18" t="str">
        <f>VLOOKUP($A1100,'Medical Examinations'!$A$1:$J$2336,9,FALSE)</f>
        <v>Healthy Weight</v>
      </c>
      <c r="K1100" s="18" t="str">
        <f>VLOOKUP($A1100,'Medical Examinations'!$A$1:$J$2336,10,FALSE)</f>
        <v>Diabetes</v>
      </c>
      <c r="L1100" s="18" t="str">
        <f>VLOOKUP($A1100,'Hospitalisation Details'!$A$2:$K$2338,10,FALSE)</f>
        <v>24-Sep-1963</v>
      </c>
      <c r="M1100" s="40">
        <f>VLOOKUP($A1100,'Hospitalisation Details'!$A$2:$K$2338,6,FALSE)</f>
        <v>10308.040000000001</v>
      </c>
      <c r="N1100" s="18" t="str">
        <f>VLOOKUP($A1100,'Hospitalisation Details'!$A$2:$K$2338,7,FALSE)</f>
        <v>tier - 3</v>
      </c>
      <c r="O1100" s="18" t="str">
        <f>VLOOKUP($A1100,'Hospitalisation Details'!$A$2:$K$2338,8,FALSE)</f>
        <v>tier - 1</v>
      </c>
      <c r="P1100" s="18" t="str">
        <f>VLOOKUP($A1100,'Hospitalisation Details'!$A$2:$K$2338,9,FALSE)</f>
        <v>R1013</v>
      </c>
      <c r="Q1100" s="43">
        <f>VLOOKUP($A1100,'Hospitalisation Details'!$A$2:$K$2338,11,FALSE)</f>
        <v>59</v>
      </c>
    </row>
    <row r="1101" spans="1:17" ht="15.75">
      <c r="A1101" s="42" t="s">
        <v>1270</v>
      </c>
      <c r="B1101" s="6" t="s">
        <v>3393</v>
      </c>
      <c r="C1101" s="18">
        <f>VLOOKUP($A1101,'Medical Examinations'!$A$1:$J$2336,2,FALSE)</f>
        <v>35.93</v>
      </c>
      <c r="D1101" s="18">
        <f>VLOOKUP($A1101,'Medical Examinations'!$A$1:$J$2336,3,FALSE)</f>
        <v>6.4</v>
      </c>
      <c r="E1101" s="18" t="str">
        <f>VLOOKUP($A1101,'Medical Examinations'!$A$1:$J$2336,4,FALSE)</f>
        <v>Yes</v>
      </c>
      <c r="F1101" s="18" t="str">
        <f>VLOOKUP($A1101,'Medical Examinations'!$A$1:$J$2336,5,FALSE)</f>
        <v>No</v>
      </c>
      <c r="G1101" s="18" t="str">
        <f>VLOOKUP($A1101,'Medical Examinations'!$A$1:$J$2336,6,FALSE)</f>
        <v>No</v>
      </c>
      <c r="H1101" s="18">
        <f>VLOOKUP($A1101,'Medical Examinations'!$A$1:$J$2336,7,FALSE)</f>
        <v>1</v>
      </c>
      <c r="I1101" s="18" t="str">
        <f>VLOOKUP($A1101,'Medical Examinations'!$A$1:$J$2336,8,FALSE)</f>
        <v>No</v>
      </c>
      <c r="J1101" s="18" t="str">
        <f>VLOOKUP($A1101,'Medical Examinations'!$A$1:$J$2336,9,FALSE)</f>
        <v>Obesity</v>
      </c>
      <c r="K1101" s="18" t="str">
        <f>VLOOKUP($A1101,'Medical Examinations'!$A$1:$J$2336,10,FALSE)</f>
        <v>Prediabetes</v>
      </c>
      <c r="L1101" s="18" t="str">
        <f>VLOOKUP($A1101,'Hospitalisation Details'!$A$2:$K$2338,10,FALSE)</f>
        <v>14-Sep-1988</v>
      </c>
      <c r="M1101" s="40">
        <f>VLOOKUP($A1101,'Hospitalisation Details'!$A$2:$K$2338,6,FALSE)</f>
        <v>10276.99</v>
      </c>
      <c r="N1101" s="18" t="str">
        <f>VLOOKUP($A1101,'Hospitalisation Details'!$A$2:$K$2338,7,FALSE)</f>
        <v>tier - 3</v>
      </c>
      <c r="O1101" s="18" t="str">
        <f>VLOOKUP($A1101,'Hospitalisation Details'!$A$2:$K$2338,8,FALSE)</f>
        <v>tier - 1</v>
      </c>
      <c r="P1101" s="18" t="str">
        <f>VLOOKUP($A1101,'Hospitalisation Details'!$A$2:$K$2338,9,FALSE)</f>
        <v>R1021</v>
      </c>
      <c r="Q1101" s="43">
        <f>VLOOKUP($A1101,'Hospitalisation Details'!$A$2:$K$2338,11,FALSE)</f>
        <v>34</v>
      </c>
    </row>
    <row r="1102" spans="1:17" ht="15.75">
      <c r="A1102" s="41" t="s">
        <v>1269</v>
      </c>
      <c r="B1102" s="39" t="s">
        <v>3394</v>
      </c>
      <c r="C1102" s="18">
        <f>VLOOKUP($A1102,'Medical Examinations'!$A$1:$J$2336,2,FALSE)</f>
        <v>26.11</v>
      </c>
      <c r="D1102" s="18">
        <f>VLOOKUP($A1102,'Medical Examinations'!$A$1:$J$2336,3,FALSE)</f>
        <v>6.8</v>
      </c>
      <c r="E1102" s="18" t="str">
        <f>VLOOKUP($A1102,'Medical Examinations'!$A$1:$J$2336,4,FALSE)</f>
        <v>Yes</v>
      </c>
      <c r="F1102" s="18" t="str">
        <f>VLOOKUP($A1102,'Medical Examinations'!$A$1:$J$2336,5,FALSE)</f>
        <v>No</v>
      </c>
      <c r="G1102" s="18" t="str">
        <f>VLOOKUP($A1102,'Medical Examinations'!$A$1:$J$2336,6,FALSE)</f>
        <v>No</v>
      </c>
      <c r="H1102" s="18">
        <f>VLOOKUP($A1102,'Medical Examinations'!$A$1:$J$2336,7,FALSE)</f>
        <v>2</v>
      </c>
      <c r="I1102" s="18" t="str">
        <f>VLOOKUP($A1102,'Medical Examinations'!$A$1:$J$2336,8,FALSE)</f>
        <v>No</v>
      </c>
      <c r="J1102" s="18" t="str">
        <f>VLOOKUP($A1102,'Medical Examinations'!$A$1:$J$2336,9,FALSE)</f>
        <v>OverWeight</v>
      </c>
      <c r="K1102" s="18" t="str">
        <f>VLOOKUP($A1102,'Medical Examinations'!$A$1:$J$2336,10,FALSE)</f>
        <v>Diabetes</v>
      </c>
      <c r="L1102" s="18" t="str">
        <f>VLOOKUP($A1102,'Hospitalisation Details'!$A$2:$K$2338,10,FALSE)</f>
        <v>21-Jun-1970</v>
      </c>
      <c r="M1102" s="40">
        <f>VLOOKUP($A1102,'Hospitalisation Details'!$A$2:$K$2338,6,FALSE)</f>
        <v>10274.33</v>
      </c>
      <c r="N1102" s="18" t="str">
        <f>VLOOKUP($A1102,'Hospitalisation Details'!$A$2:$K$2338,7,FALSE)</f>
        <v>tier - 3</v>
      </c>
      <c r="O1102" s="18" t="str">
        <f>VLOOKUP($A1102,'Hospitalisation Details'!$A$2:$K$2338,8,FALSE)</f>
        <v>tier - 1</v>
      </c>
      <c r="P1102" s="18" t="str">
        <f>VLOOKUP($A1102,'Hospitalisation Details'!$A$2:$K$2338,9,FALSE)</f>
        <v>R1024</v>
      </c>
      <c r="Q1102" s="43">
        <f>VLOOKUP($A1102,'Hospitalisation Details'!$A$2:$K$2338,11,FALSE)</f>
        <v>52</v>
      </c>
    </row>
    <row r="1103" spans="1:17" ht="15.75">
      <c r="A1103" s="42" t="s">
        <v>1268</v>
      </c>
      <c r="B1103" s="6" t="s">
        <v>2837</v>
      </c>
      <c r="C1103" s="18">
        <f>VLOOKUP($A1103,'Medical Examinations'!$A$1:$J$2336,2,FALSE)</f>
        <v>32.299999999999997</v>
      </c>
      <c r="D1103" s="18">
        <f>VLOOKUP($A1103,'Medical Examinations'!$A$1:$J$2336,3,FALSE)</f>
        <v>9.48</v>
      </c>
      <c r="E1103" s="18" t="str">
        <f>VLOOKUP($A1103,'Medical Examinations'!$A$1:$J$2336,4,FALSE)</f>
        <v>No</v>
      </c>
      <c r="F1103" s="18" t="str">
        <f>VLOOKUP($A1103,'Medical Examinations'!$A$1:$J$2336,5,FALSE)</f>
        <v>No</v>
      </c>
      <c r="G1103" s="18" t="str">
        <f>VLOOKUP($A1103,'Medical Examinations'!$A$1:$J$2336,6,FALSE)</f>
        <v>No</v>
      </c>
      <c r="H1103" s="18">
        <f>VLOOKUP($A1103,'Medical Examinations'!$A$1:$J$2336,7,FALSE)</f>
        <v>2</v>
      </c>
      <c r="I1103" s="18" t="str">
        <f>VLOOKUP($A1103,'Medical Examinations'!$A$1:$J$2336,8,FALSE)</f>
        <v>No</v>
      </c>
      <c r="J1103" s="18" t="str">
        <f>VLOOKUP($A1103,'Medical Examinations'!$A$1:$J$2336,9,FALSE)</f>
        <v>Obesity</v>
      </c>
      <c r="K1103" s="18" t="str">
        <f>VLOOKUP($A1103,'Medical Examinations'!$A$1:$J$2336,10,FALSE)</f>
        <v>Diabetes</v>
      </c>
      <c r="L1103" s="18" t="str">
        <f>VLOOKUP($A1103,'Hospitalisation Details'!$A$2:$K$2338,10,FALSE)</f>
        <v>27-Nov-1973</v>
      </c>
      <c r="M1103" s="40">
        <f>VLOOKUP($A1103,'Hospitalisation Details'!$A$2:$K$2338,6,FALSE)</f>
        <v>10269.459999999999</v>
      </c>
      <c r="N1103" s="18" t="str">
        <f>VLOOKUP($A1103,'Hospitalisation Details'!$A$2:$K$2338,7,FALSE)</f>
        <v>tier - 3</v>
      </c>
      <c r="O1103" s="18" t="str">
        <f>VLOOKUP($A1103,'Hospitalisation Details'!$A$2:$K$2338,8,FALSE)</f>
        <v>tier - 3</v>
      </c>
      <c r="P1103" s="18" t="str">
        <f>VLOOKUP($A1103,'Hospitalisation Details'!$A$2:$K$2338,9,FALSE)</f>
        <v>R1012</v>
      </c>
      <c r="Q1103" s="43">
        <f>VLOOKUP($A1103,'Hospitalisation Details'!$A$2:$K$2338,11,FALSE)</f>
        <v>49</v>
      </c>
    </row>
    <row r="1104" spans="1:17" ht="15.75">
      <c r="A1104" s="41" t="s">
        <v>1267</v>
      </c>
      <c r="B1104" s="39" t="s">
        <v>3395</v>
      </c>
      <c r="C1104" s="18">
        <f>VLOOKUP($A1104,'Medical Examinations'!$A$1:$J$2336,2,FALSE)</f>
        <v>28.69</v>
      </c>
      <c r="D1104" s="18">
        <f>VLOOKUP($A1104,'Medical Examinations'!$A$1:$J$2336,3,FALSE)</f>
        <v>7.45</v>
      </c>
      <c r="E1104" s="18" t="str">
        <f>VLOOKUP($A1104,'Medical Examinations'!$A$1:$J$2336,4,FALSE)</f>
        <v>No</v>
      </c>
      <c r="F1104" s="18" t="str">
        <f>VLOOKUP($A1104,'Medical Examinations'!$A$1:$J$2336,5,FALSE)</f>
        <v>No</v>
      </c>
      <c r="G1104" s="18" t="str">
        <f>VLOOKUP($A1104,'Medical Examinations'!$A$1:$J$2336,6,FALSE)</f>
        <v>No</v>
      </c>
      <c r="H1104" s="18">
        <f>VLOOKUP($A1104,'Medical Examinations'!$A$1:$J$2336,7,FALSE)</f>
        <v>2</v>
      </c>
      <c r="I1104" s="18" t="str">
        <f>VLOOKUP($A1104,'Medical Examinations'!$A$1:$J$2336,8,FALSE)</f>
        <v>No</v>
      </c>
      <c r="J1104" s="18" t="str">
        <f>VLOOKUP($A1104,'Medical Examinations'!$A$1:$J$2336,9,FALSE)</f>
        <v>OverWeight</v>
      </c>
      <c r="K1104" s="18" t="str">
        <f>VLOOKUP($A1104,'Medical Examinations'!$A$1:$J$2336,10,FALSE)</f>
        <v>Diabetes</v>
      </c>
      <c r="L1104" s="18" t="str">
        <f>VLOOKUP($A1104,'Hospitalisation Details'!$A$2:$K$2338,10,FALSE)</f>
        <v>5-Sep-1973</v>
      </c>
      <c r="M1104" s="40">
        <f>VLOOKUP($A1104,'Hospitalisation Details'!$A$2:$K$2338,6,FALSE)</f>
        <v>10264.44</v>
      </c>
      <c r="N1104" s="18" t="str">
        <f>VLOOKUP($A1104,'Hospitalisation Details'!$A$2:$K$2338,7,FALSE)</f>
        <v>tier - 3</v>
      </c>
      <c r="O1104" s="18" t="str">
        <f>VLOOKUP($A1104,'Hospitalisation Details'!$A$2:$K$2338,8,FALSE)</f>
        <v>tier - 2</v>
      </c>
      <c r="P1104" s="18" t="str">
        <f>VLOOKUP($A1104,'Hospitalisation Details'!$A$2:$K$2338,9,FALSE)</f>
        <v>R1012</v>
      </c>
      <c r="Q1104" s="43">
        <f>VLOOKUP($A1104,'Hospitalisation Details'!$A$2:$K$2338,11,FALSE)</f>
        <v>49</v>
      </c>
    </row>
    <row r="1105" spans="1:17" ht="15.75">
      <c r="A1105" s="42" t="s">
        <v>1266</v>
      </c>
      <c r="B1105" s="6" t="s">
        <v>3396</v>
      </c>
      <c r="C1105" s="18">
        <f>VLOOKUP($A1105,'Medical Examinations'!$A$1:$J$2336,2,FALSE)</f>
        <v>31.28</v>
      </c>
      <c r="D1105" s="18">
        <f>VLOOKUP($A1105,'Medical Examinations'!$A$1:$J$2336,3,FALSE)</f>
        <v>6.94</v>
      </c>
      <c r="E1105" s="18" t="str">
        <f>VLOOKUP($A1105,'Medical Examinations'!$A$1:$J$2336,4,FALSE)</f>
        <v>Yes</v>
      </c>
      <c r="F1105" s="18" t="str">
        <f>VLOOKUP($A1105,'Medical Examinations'!$A$1:$J$2336,5,FALSE)</f>
        <v>No</v>
      </c>
      <c r="G1105" s="18" t="str">
        <f>VLOOKUP($A1105,'Medical Examinations'!$A$1:$J$2336,6,FALSE)</f>
        <v>No</v>
      </c>
      <c r="H1105" s="18">
        <f>VLOOKUP($A1105,'Medical Examinations'!$A$1:$J$2336,7,FALSE)</f>
        <v>1</v>
      </c>
      <c r="I1105" s="18" t="str">
        <f>VLOOKUP($A1105,'Medical Examinations'!$A$1:$J$2336,8,FALSE)</f>
        <v>No</v>
      </c>
      <c r="J1105" s="18" t="str">
        <f>VLOOKUP($A1105,'Medical Examinations'!$A$1:$J$2336,9,FALSE)</f>
        <v>Obesity</v>
      </c>
      <c r="K1105" s="18" t="str">
        <f>VLOOKUP($A1105,'Medical Examinations'!$A$1:$J$2336,10,FALSE)</f>
        <v>Diabetes</v>
      </c>
      <c r="L1105" s="18" t="str">
        <f>VLOOKUP($A1105,'Hospitalisation Details'!$A$2:$K$2338,10,FALSE)</f>
        <v>15-Aug-1975</v>
      </c>
      <c r="M1105" s="40">
        <f>VLOOKUP($A1105,'Hospitalisation Details'!$A$2:$K$2338,6,FALSE)</f>
        <v>10259.129999999999</v>
      </c>
      <c r="N1105" s="18" t="str">
        <f>VLOOKUP($A1105,'Hospitalisation Details'!$A$2:$K$2338,7,FALSE)</f>
        <v>tier - 3</v>
      </c>
      <c r="O1105" s="18" t="str">
        <f>VLOOKUP($A1105,'Hospitalisation Details'!$A$2:$K$2338,8,FALSE)</f>
        <v>tier - 2</v>
      </c>
      <c r="P1105" s="18" t="str">
        <f>VLOOKUP($A1105,'Hospitalisation Details'!$A$2:$K$2338,9,FALSE)</f>
        <v>R1011</v>
      </c>
      <c r="Q1105" s="43">
        <f>VLOOKUP($A1105,'Hospitalisation Details'!$A$2:$K$2338,11,FALSE)</f>
        <v>47</v>
      </c>
    </row>
    <row r="1106" spans="1:17" ht="15.75">
      <c r="A1106" s="41" t="s">
        <v>1265</v>
      </c>
      <c r="B1106" s="39" t="s">
        <v>3397</v>
      </c>
      <c r="C1106" s="18">
        <f>VLOOKUP($A1106,'Medical Examinations'!$A$1:$J$2336,2,FALSE)</f>
        <v>30.21</v>
      </c>
      <c r="D1106" s="18">
        <f>VLOOKUP($A1106,'Medical Examinations'!$A$1:$J$2336,3,FALSE)</f>
        <v>7.83</v>
      </c>
      <c r="E1106" s="18" t="str">
        <f>VLOOKUP($A1106,'Medical Examinations'!$A$1:$J$2336,4,FALSE)</f>
        <v>No</v>
      </c>
      <c r="F1106" s="18" t="str">
        <f>VLOOKUP($A1106,'Medical Examinations'!$A$1:$J$2336,5,FALSE)</f>
        <v>No</v>
      </c>
      <c r="G1106" s="18" t="str">
        <f>VLOOKUP($A1106,'Medical Examinations'!$A$1:$J$2336,6,FALSE)</f>
        <v>No</v>
      </c>
      <c r="H1106" s="18">
        <f>VLOOKUP($A1106,'Medical Examinations'!$A$1:$J$2336,7,FALSE)</f>
        <v>0</v>
      </c>
      <c r="I1106" s="18" t="str">
        <f>VLOOKUP($A1106,'Medical Examinations'!$A$1:$J$2336,8,FALSE)</f>
        <v>No</v>
      </c>
      <c r="J1106" s="18" t="str">
        <f>VLOOKUP($A1106,'Medical Examinations'!$A$1:$J$2336,9,FALSE)</f>
        <v>Obesity</v>
      </c>
      <c r="K1106" s="18" t="str">
        <f>VLOOKUP($A1106,'Medical Examinations'!$A$1:$J$2336,10,FALSE)</f>
        <v>Diabetes</v>
      </c>
      <c r="L1106" s="18" t="str">
        <f>VLOOKUP($A1106,'Hospitalisation Details'!$A$2:$K$2338,10,FALSE)</f>
        <v>23-Sep-1968</v>
      </c>
      <c r="M1106" s="40">
        <f>VLOOKUP($A1106,'Hospitalisation Details'!$A$2:$K$2338,6,FALSE)</f>
        <v>10231.5</v>
      </c>
      <c r="N1106" s="18" t="str">
        <f>VLOOKUP($A1106,'Hospitalisation Details'!$A$2:$K$2338,7,FALSE)</f>
        <v>tier - 3</v>
      </c>
      <c r="O1106" s="18" t="str">
        <f>VLOOKUP($A1106,'Hospitalisation Details'!$A$2:$K$2338,8,FALSE)</f>
        <v>tier - 1</v>
      </c>
      <c r="P1106" s="18" t="str">
        <f>VLOOKUP($A1106,'Hospitalisation Details'!$A$2:$K$2338,9,FALSE)</f>
        <v>R1012</v>
      </c>
      <c r="Q1106" s="43">
        <f>VLOOKUP($A1106,'Hospitalisation Details'!$A$2:$K$2338,11,FALSE)</f>
        <v>54</v>
      </c>
    </row>
    <row r="1107" spans="1:17" ht="15.75">
      <c r="A1107" s="42" t="s">
        <v>1264</v>
      </c>
      <c r="B1107" s="6" t="s">
        <v>3398</v>
      </c>
      <c r="C1107" s="18">
        <f>VLOOKUP($A1107,'Medical Examinations'!$A$1:$J$2336,2,FALSE)</f>
        <v>38.28</v>
      </c>
      <c r="D1107" s="18">
        <f>VLOOKUP($A1107,'Medical Examinations'!$A$1:$J$2336,3,FALSE)</f>
        <v>10.17</v>
      </c>
      <c r="E1107" s="18" t="str">
        <f>VLOOKUP($A1107,'Medical Examinations'!$A$1:$J$2336,4,FALSE)</f>
        <v>Yes</v>
      </c>
      <c r="F1107" s="18" t="str">
        <f>VLOOKUP($A1107,'Medical Examinations'!$A$1:$J$2336,5,FALSE)</f>
        <v>No</v>
      </c>
      <c r="G1107" s="18" t="str">
        <f>VLOOKUP($A1107,'Medical Examinations'!$A$1:$J$2336,6,FALSE)</f>
        <v>No</v>
      </c>
      <c r="H1107" s="18">
        <f>VLOOKUP($A1107,'Medical Examinations'!$A$1:$J$2336,7,FALSE)</f>
        <v>0</v>
      </c>
      <c r="I1107" s="18" t="str">
        <f>VLOOKUP($A1107,'Medical Examinations'!$A$1:$J$2336,8,FALSE)</f>
        <v>No</v>
      </c>
      <c r="J1107" s="18" t="str">
        <f>VLOOKUP($A1107,'Medical Examinations'!$A$1:$J$2336,9,FALSE)</f>
        <v>Obesity</v>
      </c>
      <c r="K1107" s="18" t="str">
        <f>VLOOKUP($A1107,'Medical Examinations'!$A$1:$J$2336,10,FALSE)</f>
        <v>Diabetes</v>
      </c>
      <c r="L1107" s="18" t="str">
        <f>VLOOKUP($A1107,'Hospitalisation Details'!$A$2:$K$2338,10,FALSE)</f>
        <v>28-Jun-1967</v>
      </c>
      <c r="M1107" s="40">
        <f>VLOOKUP($A1107,'Hospitalisation Details'!$A$2:$K$2338,6,FALSE)</f>
        <v>10226.280000000001</v>
      </c>
      <c r="N1107" s="18" t="str">
        <f>VLOOKUP($A1107,'Hospitalisation Details'!$A$2:$K$2338,7,FALSE)</f>
        <v>tier - 3</v>
      </c>
      <c r="O1107" s="18" t="str">
        <f>VLOOKUP($A1107,'Hospitalisation Details'!$A$2:$K$2338,8,FALSE)</f>
        <v>tier - 3</v>
      </c>
      <c r="P1107" s="18" t="str">
        <f>VLOOKUP($A1107,'Hospitalisation Details'!$A$2:$K$2338,9,FALSE)</f>
        <v>R1013</v>
      </c>
      <c r="Q1107" s="43">
        <f>VLOOKUP($A1107,'Hospitalisation Details'!$A$2:$K$2338,11,FALSE)</f>
        <v>55</v>
      </c>
    </row>
    <row r="1108" spans="1:17" ht="15.75">
      <c r="A1108" s="41" t="s">
        <v>1263</v>
      </c>
      <c r="B1108" s="39" t="s">
        <v>3399</v>
      </c>
      <c r="C1108" s="18">
        <f>VLOOKUP($A1108,'Medical Examinations'!$A$1:$J$2336,2,FALSE)</f>
        <v>29.9</v>
      </c>
      <c r="D1108" s="18">
        <f>VLOOKUP($A1108,'Medical Examinations'!$A$1:$J$2336,3,FALSE)</f>
        <v>8.9600000000000009</v>
      </c>
      <c r="E1108" s="18" t="str">
        <f>VLOOKUP($A1108,'Medical Examinations'!$A$1:$J$2336,4,FALSE)</f>
        <v>Yes</v>
      </c>
      <c r="F1108" s="18" t="str">
        <f>VLOOKUP($A1108,'Medical Examinations'!$A$1:$J$2336,5,FALSE)</f>
        <v>No</v>
      </c>
      <c r="G1108" s="18" t="str">
        <f>VLOOKUP($A1108,'Medical Examinations'!$A$1:$J$2336,6,FALSE)</f>
        <v>No</v>
      </c>
      <c r="H1108" s="18">
        <f>VLOOKUP($A1108,'Medical Examinations'!$A$1:$J$2336,7,FALSE)</f>
        <v>0</v>
      </c>
      <c r="I1108" s="18" t="str">
        <f>VLOOKUP($A1108,'Medical Examinations'!$A$1:$J$2336,8,FALSE)</f>
        <v>No</v>
      </c>
      <c r="J1108" s="18" t="str">
        <f>VLOOKUP($A1108,'Medical Examinations'!$A$1:$J$2336,9,FALSE)</f>
        <v>OverWeight</v>
      </c>
      <c r="K1108" s="18" t="str">
        <f>VLOOKUP($A1108,'Medical Examinations'!$A$1:$J$2336,10,FALSE)</f>
        <v>Diabetes</v>
      </c>
      <c r="L1108" s="18" t="str">
        <f>VLOOKUP($A1108,'Hospitalisation Details'!$A$2:$K$2338,10,FALSE)</f>
        <v>26-Sep-1967</v>
      </c>
      <c r="M1108" s="40">
        <f>VLOOKUP($A1108,'Hospitalisation Details'!$A$2:$K$2338,6,FALSE)</f>
        <v>10214.64</v>
      </c>
      <c r="N1108" s="18" t="str">
        <f>VLOOKUP($A1108,'Hospitalisation Details'!$A$2:$K$2338,7,FALSE)</f>
        <v>tier - 3</v>
      </c>
      <c r="O1108" s="18" t="str">
        <f>VLOOKUP($A1108,'Hospitalisation Details'!$A$2:$K$2338,8,FALSE)</f>
        <v>tier - 2</v>
      </c>
      <c r="P1108" s="18" t="str">
        <f>VLOOKUP($A1108,'Hospitalisation Details'!$A$2:$K$2338,9,FALSE)</f>
        <v>R1011</v>
      </c>
      <c r="Q1108" s="43">
        <f>VLOOKUP($A1108,'Hospitalisation Details'!$A$2:$K$2338,11,FALSE)</f>
        <v>55</v>
      </c>
    </row>
    <row r="1109" spans="1:17" ht="15.75">
      <c r="A1109" s="42" t="s">
        <v>1262</v>
      </c>
      <c r="B1109" s="6" t="s">
        <v>3400</v>
      </c>
      <c r="C1109" s="18">
        <f>VLOOKUP($A1109,'Medical Examinations'!$A$1:$J$2336,2,FALSE)</f>
        <v>23.18</v>
      </c>
      <c r="D1109" s="18">
        <f>VLOOKUP($A1109,'Medical Examinations'!$A$1:$J$2336,3,FALSE)</f>
        <v>6.96</v>
      </c>
      <c r="E1109" s="18" t="str">
        <f>VLOOKUP($A1109,'Medical Examinations'!$A$1:$J$2336,4,FALSE)</f>
        <v>Yes</v>
      </c>
      <c r="F1109" s="18" t="str">
        <f>VLOOKUP($A1109,'Medical Examinations'!$A$1:$J$2336,5,FALSE)</f>
        <v>No</v>
      </c>
      <c r="G1109" s="18" t="str">
        <f>VLOOKUP($A1109,'Medical Examinations'!$A$1:$J$2336,6,FALSE)</f>
        <v>No</v>
      </c>
      <c r="H1109" s="18">
        <f>VLOOKUP($A1109,'Medical Examinations'!$A$1:$J$2336,7,FALSE)</f>
        <v>2</v>
      </c>
      <c r="I1109" s="18" t="str">
        <f>VLOOKUP($A1109,'Medical Examinations'!$A$1:$J$2336,8,FALSE)</f>
        <v>No</v>
      </c>
      <c r="J1109" s="18" t="str">
        <f>VLOOKUP($A1109,'Medical Examinations'!$A$1:$J$2336,9,FALSE)</f>
        <v>Healthy Weight</v>
      </c>
      <c r="K1109" s="18" t="str">
        <f>VLOOKUP($A1109,'Medical Examinations'!$A$1:$J$2336,10,FALSE)</f>
        <v>Diabetes</v>
      </c>
      <c r="L1109" s="18" t="str">
        <f>VLOOKUP($A1109,'Hospitalisation Details'!$A$2:$K$2338,10,FALSE)</f>
        <v>24-Dec-1970</v>
      </c>
      <c r="M1109" s="40">
        <f>VLOOKUP($A1109,'Hospitalisation Details'!$A$2:$K$2338,6,FALSE)</f>
        <v>10197.77</v>
      </c>
      <c r="N1109" s="18" t="str">
        <f>VLOOKUP($A1109,'Hospitalisation Details'!$A$2:$K$2338,7,FALSE)</f>
        <v>tier - 3</v>
      </c>
      <c r="O1109" s="18" t="str">
        <f>VLOOKUP($A1109,'Hospitalisation Details'!$A$2:$K$2338,8,FALSE)</f>
        <v>tier - 1</v>
      </c>
      <c r="P1109" s="18" t="str">
        <f>VLOOKUP($A1109,'Hospitalisation Details'!$A$2:$K$2338,9,FALSE)</f>
        <v>R1024</v>
      </c>
      <c r="Q1109" s="43">
        <f>VLOOKUP($A1109,'Hospitalisation Details'!$A$2:$K$2338,11,FALSE)</f>
        <v>52</v>
      </c>
    </row>
    <row r="1110" spans="1:17" ht="15.75">
      <c r="A1110" s="41" t="s">
        <v>1261</v>
      </c>
      <c r="B1110" s="39" t="s">
        <v>3401</v>
      </c>
      <c r="C1110" s="18">
        <f>VLOOKUP($A1110,'Medical Examinations'!$A$1:$J$2336,2,FALSE)</f>
        <v>33.020000000000003</v>
      </c>
      <c r="D1110" s="18">
        <f>VLOOKUP($A1110,'Medical Examinations'!$A$1:$J$2336,3,FALSE)</f>
        <v>5.07</v>
      </c>
      <c r="E1110" s="18" t="str">
        <f>VLOOKUP($A1110,'Medical Examinations'!$A$1:$J$2336,4,FALSE)</f>
        <v>Yes</v>
      </c>
      <c r="F1110" s="18" t="str">
        <f>VLOOKUP($A1110,'Medical Examinations'!$A$1:$J$2336,5,FALSE)</f>
        <v>No</v>
      </c>
      <c r="G1110" s="18" t="str">
        <f>VLOOKUP($A1110,'Medical Examinations'!$A$1:$J$2336,6,FALSE)</f>
        <v>No</v>
      </c>
      <c r="H1110" s="18">
        <f>VLOOKUP($A1110,'Medical Examinations'!$A$1:$J$2336,7,FALSE)</f>
        <v>0</v>
      </c>
      <c r="I1110" s="18" t="str">
        <f>VLOOKUP($A1110,'Medical Examinations'!$A$1:$J$2336,8,FALSE)</f>
        <v>No</v>
      </c>
      <c r="J1110" s="18" t="str">
        <f>VLOOKUP($A1110,'Medical Examinations'!$A$1:$J$2336,9,FALSE)</f>
        <v>Obesity</v>
      </c>
      <c r="K1110" s="18" t="str">
        <f>VLOOKUP($A1110,'Medical Examinations'!$A$1:$J$2336,10,FALSE)</f>
        <v>Normal</v>
      </c>
      <c r="L1110" s="18" t="str">
        <f>VLOOKUP($A1110,'Hospitalisation Details'!$A$2:$K$2338,10,FALSE)</f>
        <v>16-Oct-1985</v>
      </c>
      <c r="M1110" s="40">
        <f>VLOOKUP($A1110,'Hospitalisation Details'!$A$2:$K$2338,6,FALSE)</f>
        <v>10191.82</v>
      </c>
      <c r="N1110" s="18" t="str">
        <f>VLOOKUP($A1110,'Hospitalisation Details'!$A$2:$K$2338,7,FALSE)</f>
        <v>tier - 3</v>
      </c>
      <c r="O1110" s="18" t="str">
        <f>VLOOKUP($A1110,'Hospitalisation Details'!$A$2:$K$2338,8,FALSE)</f>
        <v>tier - 2</v>
      </c>
      <c r="P1110" s="18" t="str">
        <f>VLOOKUP($A1110,'Hospitalisation Details'!$A$2:$K$2338,9,FALSE)</f>
        <v>R1026</v>
      </c>
      <c r="Q1110" s="43">
        <f>VLOOKUP($A1110,'Hospitalisation Details'!$A$2:$K$2338,11,FALSE)</f>
        <v>37</v>
      </c>
    </row>
    <row r="1111" spans="1:17" ht="15.75">
      <c r="A1111" s="42" t="s">
        <v>1260</v>
      </c>
      <c r="B1111" s="6" t="s">
        <v>3402</v>
      </c>
      <c r="C1111" s="18">
        <f>VLOOKUP($A1111,'Medical Examinations'!$A$1:$J$2336,2,FALSE)</f>
        <v>27.29</v>
      </c>
      <c r="D1111" s="18">
        <f>VLOOKUP($A1111,'Medical Examinations'!$A$1:$J$2336,3,FALSE)</f>
        <v>5.85</v>
      </c>
      <c r="E1111" s="18" t="str">
        <f>VLOOKUP($A1111,'Medical Examinations'!$A$1:$J$2336,4,FALSE)</f>
        <v>No</v>
      </c>
      <c r="F1111" s="18" t="str">
        <f>VLOOKUP($A1111,'Medical Examinations'!$A$1:$J$2336,5,FALSE)</f>
        <v>No</v>
      </c>
      <c r="G1111" s="18" t="str">
        <f>VLOOKUP($A1111,'Medical Examinations'!$A$1:$J$2336,6,FALSE)</f>
        <v>No</v>
      </c>
      <c r="H1111" s="18">
        <f>VLOOKUP($A1111,'Medical Examinations'!$A$1:$J$2336,7,FALSE)</f>
        <v>2</v>
      </c>
      <c r="I1111" s="18" t="str">
        <f>VLOOKUP($A1111,'Medical Examinations'!$A$1:$J$2336,8,FALSE)</f>
        <v>No</v>
      </c>
      <c r="J1111" s="18" t="str">
        <f>VLOOKUP($A1111,'Medical Examinations'!$A$1:$J$2336,9,FALSE)</f>
        <v>OverWeight</v>
      </c>
      <c r="K1111" s="18" t="str">
        <f>VLOOKUP($A1111,'Medical Examinations'!$A$1:$J$2336,10,FALSE)</f>
        <v>Prediabetes</v>
      </c>
      <c r="L1111" s="18" t="str">
        <f>VLOOKUP($A1111,'Hospitalisation Details'!$A$2:$K$2338,10,FALSE)</f>
        <v>10-Jul-1972</v>
      </c>
      <c r="M1111" s="40">
        <f>VLOOKUP($A1111,'Hospitalisation Details'!$A$2:$K$2338,6,FALSE)</f>
        <v>10160.870000000001</v>
      </c>
      <c r="N1111" s="18" t="str">
        <f>VLOOKUP($A1111,'Hospitalisation Details'!$A$2:$K$2338,7,FALSE)</f>
        <v>tier - 3</v>
      </c>
      <c r="O1111" s="18" t="str">
        <f>VLOOKUP($A1111,'Hospitalisation Details'!$A$2:$K$2338,8,FALSE)</f>
        <v>tier - 3</v>
      </c>
      <c r="P1111" s="18" t="str">
        <f>VLOOKUP($A1111,'Hospitalisation Details'!$A$2:$K$2338,9,FALSE)</f>
        <v>R1025</v>
      </c>
      <c r="Q1111" s="43">
        <f>VLOOKUP($A1111,'Hospitalisation Details'!$A$2:$K$2338,11,FALSE)</f>
        <v>50</v>
      </c>
    </row>
    <row r="1112" spans="1:17" ht="15.75">
      <c r="A1112" s="41" t="s">
        <v>1259</v>
      </c>
      <c r="B1112" s="39" t="s">
        <v>2767</v>
      </c>
      <c r="C1112" s="18">
        <f>VLOOKUP($A1112,'Medical Examinations'!$A$1:$J$2336,2,FALSE)</f>
        <v>23.18</v>
      </c>
      <c r="D1112" s="18">
        <f>VLOOKUP($A1112,'Medical Examinations'!$A$1:$J$2336,3,FALSE)</f>
        <v>10.56</v>
      </c>
      <c r="E1112" s="18" t="str">
        <f>VLOOKUP($A1112,'Medical Examinations'!$A$1:$J$2336,4,FALSE)</f>
        <v>No</v>
      </c>
      <c r="F1112" s="18" t="str">
        <f>VLOOKUP($A1112,'Medical Examinations'!$A$1:$J$2336,5,FALSE)</f>
        <v>No</v>
      </c>
      <c r="G1112" s="18" t="str">
        <f>VLOOKUP($A1112,'Medical Examinations'!$A$1:$J$2336,6,FALSE)</f>
        <v>No</v>
      </c>
      <c r="H1112" s="18">
        <f>VLOOKUP($A1112,'Medical Examinations'!$A$1:$J$2336,7,FALSE)</f>
        <v>2</v>
      </c>
      <c r="I1112" s="18" t="str">
        <f>VLOOKUP($A1112,'Medical Examinations'!$A$1:$J$2336,8,FALSE)</f>
        <v>No</v>
      </c>
      <c r="J1112" s="18" t="str">
        <f>VLOOKUP($A1112,'Medical Examinations'!$A$1:$J$2336,9,FALSE)</f>
        <v>Healthy Weight</v>
      </c>
      <c r="K1112" s="18" t="str">
        <f>VLOOKUP($A1112,'Medical Examinations'!$A$1:$J$2336,10,FALSE)</f>
        <v>Diabetes</v>
      </c>
      <c r="L1112" s="18" t="str">
        <f>VLOOKUP($A1112,'Hospitalisation Details'!$A$2:$K$2338,10,FALSE)</f>
        <v>13-Oct-1973</v>
      </c>
      <c r="M1112" s="40">
        <f>VLOOKUP($A1112,'Hospitalisation Details'!$A$2:$K$2338,6,FALSE)</f>
        <v>10156.780000000001</v>
      </c>
      <c r="N1112" s="18" t="str">
        <f>VLOOKUP($A1112,'Hospitalisation Details'!$A$2:$K$2338,7,FALSE)</f>
        <v>tier - 3</v>
      </c>
      <c r="O1112" s="18" t="str">
        <f>VLOOKUP($A1112,'Hospitalisation Details'!$A$2:$K$2338,8,FALSE)</f>
        <v>tier - 2</v>
      </c>
      <c r="P1112" s="18" t="str">
        <f>VLOOKUP($A1112,'Hospitalisation Details'!$A$2:$K$2338,9,FALSE)</f>
        <v>R1012</v>
      </c>
      <c r="Q1112" s="43">
        <f>VLOOKUP($A1112,'Hospitalisation Details'!$A$2:$K$2338,11,FALSE)</f>
        <v>49</v>
      </c>
    </row>
    <row r="1113" spans="1:17" ht="15.75">
      <c r="A1113" s="42" t="s">
        <v>1258</v>
      </c>
      <c r="B1113" s="6" t="s">
        <v>3403</v>
      </c>
      <c r="C1113" s="18">
        <f>VLOOKUP($A1113,'Medical Examinations'!$A$1:$J$2336,2,FALSE)</f>
        <v>32.659999999999997</v>
      </c>
      <c r="D1113" s="18">
        <f>VLOOKUP($A1113,'Medical Examinations'!$A$1:$J$2336,3,FALSE)</f>
        <v>8.92</v>
      </c>
      <c r="E1113" s="18" t="str">
        <f>VLOOKUP($A1113,'Medical Examinations'!$A$1:$J$2336,4,FALSE)</f>
        <v>Yes</v>
      </c>
      <c r="F1113" s="18" t="str">
        <f>VLOOKUP($A1113,'Medical Examinations'!$A$1:$J$2336,5,FALSE)</f>
        <v>No</v>
      </c>
      <c r="G1113" s="18" t="str">
        <f>VLOOKUP($A1113,'Medical Examinations'!$A$1:$J$2336,6,FALSE)</f>
        <v>No</v>
      </c>
      <c r="H1113" s="18">
        <f>VLOOKUP($A1113,'Medical Examinations'!$A$1:$J$2336,7,FALSE)</f>
        <v>0</v>
      </c>
      <c r="I1113" s="18" t="str">
        <f>VLOOKUP($A1113,'Medical Examinations'!$A$1:$J$2336,8,FALSE)</f>
        <v>No</v>
      </c>
      <c r="J1113" s="18" t="str">
        <f>VLOOKUP($A1113,'Medical Examinations'!$A$1:$J$2336,9,FALSE)</f>
        <v>Obesity</v>
      </c>
      <c r="K1113" s="18" t="str">
        <f>VLOOKUP($A1113,'Medical Examinations'!$A$1:$J$2336,10,FALSE)</f>
        <v>Diabetes</v>
      </c>
      <c r="L1113" s="18" t="str">
        <f>VLOOKUP($A1113,'Hospitalisation Details'!$A$2:$K$2338,10,FALSE)</f>
        <v>12-Jun-1981</v>
      </c>
      <c r="M1113" s="40">
        <f>VLOOKUP($A1113,'Hospitalisation Details'!$A$2:$K$2338,6,FALSE)</f>
        <v>10146.129999999999</v>
      </c>
      <c r="N1113" s="18" t="str">
        <f>VLOOKUP($A1113,'Hospitalisation Details'!$A$2:$K$2338,7,FALSE)</f>
        <v>tier - 3</v>
      </c>
      <c r="O1113" s="18" t="str">
        <f>VLOOKUP($A1113,'Hospitalisation Details'!$A$2:$K$2338,8,FALSE)</f>
        <v>tier - 1</v>
      </c>
      <c r="P1113" s="18" t="str">
        <f>VLOOKUP($A1113,'Hospitalisation Details'!$A$2:$K$2338,9,FALSE)</f>
        <v>R1025</v>
      </c>
      <c r="Q1113" s="43">
        <f>VLOOKUP($A1113,'Hospitalisation Details'!$A$2:$K$2338,11,FALSE)</f>
        <v>41</v>
      </c>
    </row>
    <row r="1114" spans="1:17" ht="15.75">
      <c r="A1114" s="41" t="s">
        <v>1257</v>
      </c>
      <c r="B1114" s="39" t="s">
        <v>3404</v>
      </c>
      <c r="C1114" s="18">
        <f>VLOOKUP($A1114,'Medical Examinations'!$A$1:$J$2336,2,FALSE)</f>
        <v>30.78</v>
      </c>
      <c r="D1114" s="18">
        <f>VLOOKUP($A1114,'Medical Examinations'!$A$1:$J$2336,3,FALSE)</f>
        <v>8.6300000000000008</v>
      </c>
      <c r="E1114" s="18" t="str">
        <f>VLOOKUP($A1114,'Medical Examinations'!$A$1:$J$2336,4,FALSE)</f>
        <v>No</v>
      </c>
      <c r="F1114" s="18" t="str">
        <f>VLOOKUP($A1114,'Medical Examinations'!$A$1:$J$2336,5,FALSE)</f>
        <v>No</v>
      </c>
      <c r="G1114" s="18" t="str">
        <f>VLOOKUP($A1114,'Medical Examinations'!$A$1:$J$2336,6,FALSE)</f>
        <v>No</v>
      </c>
      <c r="H1114" s="18">
        <f>VLOOKUP($A1114,'Medical Examinations'!$A$1:$J$2336,7,FALSE)</f>
        <v>0</v>
      </c>
      <c r="I1114" s="18" t="str">
        <f>VLOOKUP($A1114,'Medical Examinations'!$A$1:$J$2336,8,FALSE)</f>
        <v>No</v>
      </c>
      <c r="J1114" s="18" t="str">
        <f>VLOOKUP($A1114,'Medical Examinations'!$A$1:$J$2336,9,FALSE)</f>
        <v>Obesity</v>
      </c>
      <c r="K1114" s="18" t="str">
        <f>VLOOKUP($A1114,'Medical Examinations'!$A$1:$J$2336,10,FALSE)</f>
        <v>Diabetes</v>
      </c>
      <c r="L1114" s="18" t="str">
        <f>VLOOKUP($A1114,'Hospitalisation Details'!$A$2:$K$2338,10,FALSE)</f>
        <v>30-Dec-1974</v>
      </c>
      <c r="M1114" s="40">
        <f>VLOOKUP($A1114,'Hospitalisation Details'!$A$2:$K$2338,6,FALSE)</f>
        <v>10141.14</v>
      </c>
      <c r="N1114" s="18" t="str">
        <f>VLOOKUP($A1114,'Hospitalisation Details'!$A$2:$K$2338,7,FALSE)</f>
        <v>tier - 3</v>
      </c>
      <c r="O1114" s="18" t="str">
        <f>VLOOKUP($A1114,'Hospitalisation Details'!$A$2:$K$2338,8,FALSE)</f>
        <v>tier - 1</v>
      </c>
      <c r="P1114" s="18" t="str">
        <f>VLOOKUP($A1114,'Hospitalisation Details'!$A$2:$K$2338,9,FALSE)</f>
        <v>R1016</v>
      </c>
      <c r="Q1114" s="43">
        <f>VLOOKUP($A1114,'Hospitalisation Details'!$A$2:$K$2338,11,FALSE)</f>
        <v>48</v>
      </c>
    </row>
    <row r="1115" spans="1:17" ht="15.75">
      <c r="A1115" s="42" t="s">
        <v>1256</v>
      </c>
      <c r="B1115" s="6" t="s">
        <v>3405</v>
      </c>
      <c r="C1115" s="18">
        <f>VLOOKUP($A1115,'Medical Examinations'!$A$1:$J$2336,2,FALSE)</f>
        <v>47.2</v>
      </c>
      <c r="D1115" s="18">
        <f>VLOOKUP($A1115,'Medical Examinations'!$A$1:$J$2336,3,FALSE)</f>
        <v>6.29</v>
      </c>
      <c r="E1115" s="18" t="str">
        <f>VLOOKUP($A1115,'Medical Examinations'!$A$1:$J$2336,4,FALSE)</f>
        <v>Yes</v>
      </c>
      <c r="F1115" s="18" t="str">
        <f>VLOOKUP($A1115,'Medical Examinations'!$A$1:$J$2336,5,FALSE)</f>
        <v>No</v>
      </c>
      <c r="G1115" s="18" t="str">
        <f>VLOOKUP($A1115,'Medical Examinations'!$A$1:$J$2336,6,FALSE)</f>
        <v>Yes</v>
      </c>
      <c r="H1115" s="18">
        <f>VLOOKUP($A1115,'Medical Examinations'!$A$1:$J$2336,7,FALSE)</f>
        <v>1</v>
      </c>
      <c r="I1115" s="18" t="str">
        <f>VLOOKUP($A1115,'Medical Examinations'!$A$1:$J$2336,8,FALSE)</f>
        <v>No</v>
      </c>
      <c r="J1115" s="18" t="str">
        <f>VLOOKUP($A1115,'Medical Examinations'!$A$1:$J$2336,9,FALSE)</f>
        <v>Obesity</v>
      </c>
      <c r="K1115" s="18" t="str">
        <f>VLOOKUP($A1115,'Medical Examinations'!$A$1:$J$2336,10,FALSE)</f>
        <v>Prediabetes</v>
      </c>
      <c r="L1115" s="18" t="str">
        <f>VLOOKUP($A1115,'Hospitalisation Details'!$A$2:$K$2338,10,FALSE)</f>
        <v>5-Sep-1997</v>
      </c>
      <c r="M1115" s="40">
        <f>VLOOKUP($A1115,'Hospitalisation Details'!$A$2:$K$2338,6,FALSE)</f>
        <v>10139.84</v>
      </c>
      <c r="N1115" s="18" t="str">
        <f>VLOOKUP($A1115,'Hospitalisation Details'!$A$2:$K$2338,7,FALSE)</f>
        <v>tier - 3</v>
      </c>
      <c r="O1115" s="18" t="str">
        <f>VLOOKUP($A1115,'Hospitalisation Details'!$A$2:$K$2338,8,FALSE)</f>
        <v>tier - 2</v>
      </c>
      <c r="P1115" s="18" t="str">
        <f>VLOOKUP($A1115,'Hospitalisation Details'!$A$2:$K$2338,9,FALSE)</f>
        <v>R1012</v>
      </c>
      <c r="Q1115" s="43">
        <f>VLOOKUP($A1115,'Hospitalisation Details'!$A$2:$K$2338,11,FALSE)</f>
        <v>25</v>
      </c>
    </row>
    <row r="1116" spans="1:17" ht="15.75">
      <c r="A1116" s="41" t="s">
        <v>1255</v>
      </c>
      <c r="B1116" s="39" t="s">
        <v>3406</v>
      </c>
      <c r="C1116" s="18">
        <f>VLOOKUP($A1116,'Medical Examinations'!$A$1:$J$2336,2,FALSE)</f>
        <v>31.6</v>
      </c>
      <c r="D1116" s="18">
        <f>VLOOKUP($A1116,'Medical Examinations'!$A$1:$J$2336,3,FALSE)</f>
        <v>5.75</v>
      </c>
      <c r="E1116" s="18" t="str">
        <f>VLOOKUP($A1116,'Medical Examinations'!$A$1:$J$2336,4,FALSE)</f>
        <v>No</v>
      </c>
      <c r="F1116" s="18" t="str">
        <f>VLOOKUP($A1116,'Medical Examinations'!$A$1:$J$2336,5,FALSE)</f>
        <v>No</v>
      </c>
      <c r="G1116" s="18" t="str">
        <f>VLOOKUP($A1116,'Medical Examinations'!$A$1:$J$2336,6,FALSE)</f>
        <v>No</v>
      </c>
      <c r="H1116" s="18">
        <f>VLOOKUP($A1116,'Medical Examinations'!$A$1:$J$2336,7,FALSE)</f>
        <v>2</v>
      </c>
      <c r="I1116" s="18" t="str">
        <f>VLOOKUP($A1116,'Medical Examinations'!$A$1:$J$2336,8,FALSE)</f>
        <v>No</v>
      </c>
      <c r="J1116" s="18" t="str">
        <f>VLOOKUP($A1116,'Medical Examinations'!$A$1:$J$2336,9,FALSE)</f>
        <v>Obesity</v>
      </c>
      <c r="K1116" s="18" t="str">
        <f>VLOOKUP($A1116,'Medical Examinations'!$A$1:$J$2336,10,FALSE)</f>
        <v>Prediabetes</v>
      </c>
      <c r="L1116" s="18" t="str">
        <f>VLOOKUP($A1116,'Hospitalisation Details'!$A$2:$K$2338,10,FALSE)</f>
        <v>16-Nov-1972</v>
      </c>
      <c r="M1116" s="40">
        <f>VLOOKUP($A1116,'Hospitalisation Details'!$A$2:$K$2338,6,FALSE)</f>
        <v>10118.42</v>
      </c>
      <c r="N1116" s="18" t="str">
        <f>VLOOKUP($A1116,'Hospitalisation Details'!$A$2:$K$2338,7,FALSE)</f>
        <v>tier - 3</v>
      </c>
      <c r="O1116" s="18" t="str">
        <f>VLOOKUP($A1116,'Hospitalisation Details'!$A$2:$K$2338,8,FALSE)</f>
        <v>tier - 3</v>
      </c>
      <c r="P1116" s="18" t="str">
        <f>VLOOKUP($A1116,'Hospitalisation Details'!$A$2:$K$2338,9,FALSE)</f>
        <v>R1011</v>
      </c>
      <c r="Q1116" s="43">
        <f>VLOOKUP($A1116,'Hospitalisation Details'!$A$2:$K$2338,11,FALSE)</f>
        <v>50</v>
      </c>
    </row>
    <row r="1117" spans="1:17" ht="15.75">
      <c r="A1117" s="42" t="s">
        <v>1254</v>
      </c>
      <c r="B1117" s="6" t="s">
        <v>3407</v>
      </c>
      <c r="C1117" s="18">
        <f>VLOOKUP($A1117,'Medical Examinations'!$A$1:$J$2336,2,FALSE)</f>
        <v>33.914999999999999</v>
      </c>
      <c r="D1117" s="18">
        <f>VLOOKUP($A1117,'Medical Examinations'!$A$1:$J$2336,3,FALSE)</f>
        <v>6.66</v>
      </c>
      <c r="E1117" s="18" t="str">
        <f>VLOOKUP($A1117,'Medical Examinations'!$A$1:$J$2336,4,FALSE)</f>
        <v>Yes</v>
      </c>
      <c r="F1117" s="18" t="str">
        <f>VLOOKUP($A1117,'Medical Examinations'!$A$1:$J$2336,5,FALSE)</f>
        <v>No</v>
      </c>
      <c r="G1117" s="18" t="str">
        <f>VLOOKUP($A1117,'Medical Examinations'!$A$1:$J$2336,6,FALSE)</f>
        <v>No</v>
      </c>
      <c r="H1117" s="18">
        <f>VLOOKUP($A1117,'Medical Examinations'!$A$1:$J$2336,7,FALSE)</f>
        <v>1</v>
      </c>
      <c r="I1117" s="18" t="str">
        <f>VLOOKUP($A1117,'Medical Examinations'!$A$1:$J$2336,8,FALSE)</f>
        <v>No</v>
      </c>
      <c r="J1117" s="18" t="str">
        <f>VLOOKUP($A1117,'Medical Examinations'!$A$1:$J$2336,9,FALSE)</f>
        <v>Obesity</v>
      </c>
      <c r="K1117" s="18" t="str">
        <f>VLOOKUP($A1117,'Medical Examinations'!$A$1:$J$2336,10,FALSE)</f>
        <v>Diabetes</v>
      </c>
      <c r="L1117" s="18" t="str">
        <f>VLOOKUP($A1117,'Hospitalisation Details'!$A$2:$K$2338,10,FALSE)</f>
        <v>2-Jul-1975</v>
      </c>
      <c r="M1117" s="40">
        <f>VLOOKUP($A1117,'Hospitalisation Details'!$A$2:$K$2338,6,FALSE)</f>
        <v>10115.01</v>
      </c>
      <c r="N1117" s="18" t="str">
        <f>VLOOKUP($A1117,'Hospitalisation Details'!$A$2:$K$2338,7,FALSE)</f>
        <v>tier - 3</v>
      </c>
      <c r="O1117" s="18" t="str">
        <f>VLOOKUP($A1117,'Hospitalisation Details'!$A$2:$K$2338,8,FALSE)</f>
        <v>tier - 3</v>
      </c>
      <c r="P1117" s="18" t="str">
        <f>VLOOKUP($A1117,'Hospitalisation Details'!$A$2:$K$2338,9,FALSE)</f>
        <v>R1012</v>
      </c>
      <c r="Q1117" s="43">
        <f>VLOOKUP($A1117,'Hospitalisation Details'!$A$2:$K$2338,11,FALSE)</f>
        <v>47</v>
      </c>
    </row>
    <row r="1118" spans="1:17" ht="15.75">
      <c r="A1118" s="41" t="s">
        <v>1253</v>
      </c>
      <c r="B1118" s="39" t="s">
        <v>3408</v>
      </c>
      <c r="C1118" s="18">
        <f>VLOOKUP($A1118,'Medical Examinations'!$A$1:$J$2336,2,FALSE)</f>
        <v>23.54</v>
      </c>
      <c r="D1118" s="18">
        <f>VLOOKUP($A1118,'Medical Examinations'!$A$1:$J$2336,3,FALSE)</f>
        <v>5.0999999999999996</v>
      </c>
      <c r="E1118" s="18" t="str">
        <f>VLOOKUP($A1118,'Medical Examinations'!$A$1:$J$2336,4,FALSE)</f>
        <v>No</v>
      </c>
      <c r="F1118" s="18" t="str">
        <f>VLOOKUP($A1118,'Medical Examinations'!$A$1:$J$2336,5,FALSE)</f>
        <v>No</v>
      </c>
      <c r="G1118" s="18" t="str">
        <f>VLOOKUP($A1118,'Medical Examinations'!$A$1:$J$2336,6,FALSE)</f>
        <v>No</v>
      </c>
      <c r="H1118" s="18">
        <f>VLOOKUP($A1118,'Medical Examinations'!$A$1:$J$2336,7,FALSE)</f>
        <v>2</v>
      </c>
      <c r="I1118" s="18" t="str">
        <f>VLOOKUP($A1118,'Medical Examinations'!$A$1:$J$2336,8,FALSE)</f>
        <v>No</v>
      </c>
      <c r="J1118" s="18" t="str">
        <f>VLOOKUP($A1118,'Medical Examinations'!$A$1:$J$2336,9,FALSE)</f>
        <v>Healthy Weight</v>
      </c>
      <c r="K1118" s="18" t="str">
        <f>VLOOKUP($A1118,'Medical Examinations'!$A$1:$J$2336,10,FALSE)</f>
        <v>Normal</v>
      </c>
      <c r="L1118" s="18" t="str">
        <f>VLOOKUP($A1118,'Hospitalisation Details'!$A$2:$K$2338,10,FALSE)</f>
        <v>8-Aug-1972</v>
      </c>
      <c r="M1118" s="40">
        <f>VLOOKUP($A1118,'Hospitalisation Details'!$A$2:$K$2338,6,FALSE)</f>
        <v>10107.219999999999</v>
      </c>
      <c r="N1118" s="18" t="str">
        <f>VLOOKUP($A1118,'Hospitalisation Details'!$A$2:$K$2338,7,FALSE)</f>
        <v>tier - 3</v>
      </c>
      <c r="O1118" s="18" t="str">
        <f>VLOOKUP($A1118,'Hospitalisation Details'!$A$2:$K$2338,8,FALSE)</f>
        <v>tier - 1</v>
      </c>
      <c r="P1118" s="18" t="str">
        <f>VLOOKUP($A1118,'Hospitalisation Details'!$A$2:$K$2338,9,FALSE)</f>
        <v>R1013</v>
      </c>
      <c r="Q1118" s="43">
        <f>VLOOKUP($A1118,'Hospitalisation Details'!$A$2:$K$2338,11,FALSE)</f>
        <v>50</v>
      </c>
    </row>
    <row r="1119" spans="1:17" ht="15.75">
      <c r="A1119" s="42" t="s">
        <v>1252</v>
      </c>
      <c r="B1119" s="6" t="s">
        <v>3409</v>
      </c>
      <c r="C1119" s="18">
        <f>VLOOKUP($A1119,'Medical Examinations'!$A$1:$J$2336,2,FALSE)</f>
        <v>27.074999999999999</v>
      </c>
      <c r="D1119" s="18">
        <f>VLOOKUP($A1119,'Medical Examinations'!$A$1:$J$2336,3,FALSE)</f>
        <v>4.41</v>
      </c>
      <c r="E1119" s="18" t="str">
        <f>VLOOKUP($A1119,'Medical Examinations'!$A$1:$J$2336,4,FALSE)</f>
        <v>No</v>
      </c>
      <c r="F1119" s="18" t="str">
        <f>VLOOKUP($A1119,'Medical Examinations'!$A$1:$J$2336,5,FALSE)</f>
        <v>No</v>
      </c>
      <c r="G1119" s="18" t="str">
        <f>VLOOKUP($A1119,'Medical Examinations'!$A$1:$J$2336,6,FALSE)</f>
        <v>No</v>
      </c>
      <c r="H1119" s="18">
        <f>VLOOKUP($A1119,'Medical Examinations'!$A$1:$J$2336,7,FALSE)</f>
        <v>2</v>
      </c>
      <c r="I1119" s="18" t="str">
        <f>VLOOKUP($A1119,'Medical Examinations'!$A$1:$J$2336,8,FALSE)</f>
        <v>No</v>
      </c>
      <c r="J1119" s="18" t="str">
        <f>VLOOKUP($A1119,'Medical Examinations'!$A$1:$J$2336,9,FALSE)</f>
        <v>OverWeight</v>
      </c>
      <c r="K1119" s="18" t="str">
        <f>VLOOKUP($A1119,'Medical Examinations'!$A$1:$J$2336,10,FALSE)</f>
        <v>Normal</v>
      </c>
      <c r="L1119" s="18" t="str">
        <f>VLOOKUP($A1119,'Hospitalisation Details'!$A$2:$K$2338,10,FALSE)</f>
        <v>19-Oct-1972</v>
      </c>
      <c r="M1119" s="40">
        <f>VLOOKUP($A1119,'Hospitalisation Details'!$A$2:$K$2338,6,FALSE)</f>
        <v>10106.129999999999</v>
      </c>
      <c r="N1119" s="18" t="str">
        <f>VLOOKUP($A1119,'Hospitalisation Details'!$A$2:$K$2338,7,FALSE)</f>
        <v>tier - 3</v>
      </c>
      <c r="O1119" s="18" t="str">
        <f>VLOOKUP($A1119,'Hospitalisation Details'!$A$2:$K$2338,8,FALSE)</f>
        <v>tier - 1</v>
      </c>
      <c r="P1119" s="18" t="str">
        <f>VLOOKUP($A1119,'Hospitalisation Details'!$A$2:$K$2338,9,FALSE)</f>
        <v>R1024</v>
      </c>
      <c r="Q1119" s="43">
        <f>VLOOKUP($A1119,'Hospitalisation Details'!$A$2:$K$2338,11,FALSE)</f>
        <v>50</v>
      </c>
    </row>
    <row r="1120" spans="1:17" ht="15.75">
      <c r="A1120" s="41" t="s">
        <v>1251</v>
      </c>
      <c r="B1120" s="39" t="s">
        <v>3410</v>
      </c>
      <c r="C1120" s="18">
        <f>VLOOKUP($A1120,'Medical Examinations'!$A$1:$J$2336,2,FALSE)</f>
        <v>25.8</v>
      </c>
      <c r="D1120" s="18">
        <f>VLOOKUP($A1120,'Medical Examinations'!$A$1:$J$2336,3,FALSE)</f>
        <v>5.52</v>
      </c>
      <c r="E1120" s="18" t="str">
        <f>VLOOKUP($A1120,'Medical Examinations'!$A$1:$J$2336,4,FALSE)</f>
        <v>Yes</v>
      </c>
      <c r="F1120" s="18" t="str">
        <f>VLOOKUP($A1120,'Medical Examinations'!$A$1:$J$2336,5,FALSE)</f>
        <v>No</v>
      </c>
      <c r="G1120" s="18" t="str">
        <f>VLOOKUP($A1120,'Medical Examinations'!$A$1:$J$2336,6,FALSE)</f>
        <v>No</v>
      </c>
      <c r="H1120" s="18">
        <f>VLOOKUP($A1120,'Medical Examinations'!$A$1:$J$2336,7,FALSE)</f>
        <v>0</v>
      </c>
      <c r="I1120" s="18" t="str">
        <f>VLOOKUP($A1120,'Medical Examinations'!$A$1:$J$2336,8,FALSE)</f>
        <v>No</v>
      </c>
      <c r="J1120" s="18" t="str">
        <f>VLOOKUP($A1120,'Medical Examinations'!$A$1:$J$2336,9,FALSE)</f>
        <v>OverWeight</v>
      </c>
      <c r="K1120" s="18" t="str">
        <f>VLOOKUP($A1120,'Medical Examinations'!$A$1:$J$2336,10,FALSE)</f>
        <v>Normal</v>
      </c>
      <c r="L1120" s="18" t="str">
        <f>VLOOKUP($A1120,'Hospitalisation Details'!$A$2:$K$2338,10,FALSE)</f>
        <v>19-Dec-1976</v>
      </c>
      <c r="M1120" s="40">
        <f>VLOOKUP($A1120,'Hospitalisation Details'!$A$2:$K$2338,6,FALSE)</f>
        <v>10096.969999999999</v>
      </c>
      <c r="N1120" s="18" t="str">
        <f>VLOOKUP($A1120,'Hospitalisation Details'!$A$2:$K$2338,7,FALSE)</f>
        <v>tier - 3</v>
      </c>
      <c r="O1120" s="18" t="str">
        <f>VLOOKUP($A1120,'Hospitalisation Details'!$A$2:$K$2338,8,FALSE)</f>
        <v>tier - 2</v>
      </c>
      <c r="P1120" s="18" t="str">
        <f>VLOOKUP($A1120,'Hospitalisation Details'!$A$2:$K$2338,9,FALSE)</f>
        <v>R1011</v>
      </c>
      <c r="Q1120" s="43">
        <f>VLOOKUP($A1120,'Hospitalisation Details'!$A$2:$K$2338,11,FALSE)</f>
        <v>46</v>
      </c>
    </row>
    <row r="1121" spans="1:17" ht="15.75">
      <c r="A1121" s="42" t="s">
        <v>1250</v>
      </c>
      <c r="B1121" s="6" t="s">
        <v>3411</v>
      </c>
      <c r="C1121" s="18">
        <f>VLOOKUP($A1121,'Medical Examinations'!$A$1:$J$2336,2,FALSE)</f>
        <v>36.1</v>
      </c>
      <c r="D1121" s="18">
        <f>VLOOKUP($A1121,'Medical Examinations'!$A$1:$J$2336,3,FALSE)</f>
        <v>4.62</v>
      </c>
      <c r="E1121" s="18" t="str">
        <f>VLOOKUP($A1121,'Medical Examinations'!$A$1:$J$2336,4,FALSE)</f>
        <v>Yes</v>
      </c>
      <c r="F1121" s="18" t="str">
        <f>VLOOKUP($A1121,'Medical Examinations'!$A$1:$J$2336,5,FALSE)</f>
        <v>No</v>
      </c>
      <c r="G1121" s="18" t="str">
        <f>VLOOKUP($A1121,'Medical Examinations'!$A$1:$J$2336,6,FALSE)</f>
        <v>Yes</v>
      </c>
      <c r="H1121" s="18">
        <f>VLOOKUP($A1121,'Medical Examinations'!$A$1:$J$2336,7,FALSE)</f>
        <v>1</v>
      </c>
      <c r="I1121" s="18" t="str">
        <f>VLOOKUP($A1121,'Medical Examinations'!$A$1:$J$2336,8,FALSE)</f>
        <v>No</v>
      </c>
      <c r="J1121" s="18" t="str">
        <f>VLOOKUP($A1121,'Medical Examinations'!$A$1:$J$2336,9,FALSE)</f>
        <v>Obesity</v>
      </c>
      <c r="K1121" s="18" t="str">
        <f>VLOOKUP($A1121,'Medical Examinations'!$A$1:$J$2336,10,FALSE)</f>
        <v>Normal</v>
      </c>
      <c r="L1121" s="18" t="str">
        <f>VLOOKUP($A1121,'Hospitalisation Details'!$A$2:$K$2338,10,FALSE)</f>
        <v>3-Jul-1969</v>
      </c>
      <c r="M1121" s="40">
        <f>VLOOKUP($A1121,'Hospitalisation Details'!$A$2:$K$2338,6,FALSE)</f>
        <v>10085.85</v>
      </c>
      <c r="N1121" s="18" t="str">
        <f>VLOOKUP($A1121,'Hospitalisation Details'!$A$2:$K$2338,7,FALSE)</f>
        <v>tier - 3</v>
      </c>
      <c r="O1121" s="18" t="str">
        <f>VLOOKUP($A1121,'Hospitalisation Details'!$A$2:$K$2338,8,FALSE)</f>
        <v>tier - 3</v>
      </c>
      <c r="P1121" s="18" t="str">
        <f>VLOOKUP($A1121,'Hospitalisation Details'!$A$2:$K$2338,9,FALSE)</f>
        <v>R1011</v>
      </c>
      <c r="Q1121" s="43">
        <f>VLOOKUP($A1121,'Hospitalisation Details'!$A$2:$K$2338,11,FALSE)</f>
        <v>53</v>
      </c>
    </row>
    <row r="1122" spans="1:17" ht="15.75">
      <c r="A1122" s="41" t="s">
        <v>1249</v>
      </c>
      <c r="B1122" s="39" t="s">
        <v>3412</v>
      </c>
      <c r="C1122" s="18">
        <f>VLOOKUP($A1122,'Medical Examinations'!$A$1:$J$2336,2,FALSE)</f>
        <v>30.495000000000001</v>
      </c>
      <c r="D1122" s="18">
        <f>VLOOKUP($A1122,'Medical Examinations'!$A$1:$J$2336,3,FALSE)</f>
        <v>5.74</v>
      </c>
      <c r="E1122" s="18" t="str">
        <f>VLOOKUP($A1122,'Medical Examinations'!$A$1:$J$2336,4,FALSE)</f>
        <v>Yes</v>
      </c>
      <c r="F1122" s="18" t="str">
        <f>VLOOKUP($A1122,'Medical Examinations'!$A$1:$J$2336,5,FALSE)</f>
        <v>No</v>
      </c>
      <c r="G1122" s="18" t="str">
        <f>VLOOKUP($A1122,'Medical Examinations'!$A$1:$J$2336,6,FALSE)</f>
        <v>Yes</v>
      </c>
      <c r="H1122" s="18">
        <f>VLOOKUP($A1122,'Medical Examinations'!$A$1:$J$2336,7,FALSE)</f>
        <v>1</v>
      </c>
      <c r="I1122" s="18" t="str">
        <f>VLOOKUP($A1122,'Medical Examinations'!$A$1:$J$2336,8,FALSE)</f>
        <v>No</v>
      </c>
      <c r="J1122" s="18" t="str">
        <f>VLOOKUP($A1122,'Medical Examinations'!$A$1:$J$2336,9,FALSE)</f>
        <v>Obesity</v>
      </c>
      <c r="K1122" s="18" t="str">
        <f>VLOOKUP($A1122,'Medical Examinations'!$A$1:$J$2336,10,FALSE)</f>
        <v>Prediabetes</v>
      </c>
      <c r="L1122" s="18" t="str">
        <f>VLOOKUP($A1122,'Hospitalisation Details'!$A$2:$K$2338,10,FALSE)</f>
        <v>27-Oct-1969</v>
      </c>
      <c r="M1122" s="40">
        <f>VLOOKUP($A1122,'Hospitalisation Details'!$A$2:$K$2338,6,FALSE)</f>
        <v>10072.06</v>
      </c>
      <c r="N1122" s="18" t="str">
        <f>VLOOKUP($A1122,'Hospitalisation Details'!$A$2:$K$2338,7,FALSE)</f>
        <v>tier - 3</v>
      </c>
      <c r="O1122" s="18" t="str">
        <f>VLOOKUP($A1122,'Hospitalisation Details'!$A$2:$K$2338,8,FALSE)</f>
        <v>tier - 1</v>
      </c>
      <c r="P1122" s="18" t="str">
        <f>VLOOKUP($A1122,'Hospitalisation Details'!$A$2:$K$2338,9,FALSE)</f>
        <v>R1017</v>
      </c>
      <c r="Q1122" s="43">
        <f>VLOOKUP($A1122,'Hospitalisation Details'!$A$2:$K$2338,11,FALSE)</f>
        <v>53</v>
      </c>
    </row>
    <row r="1123" spans="1:17" ht="15.75">
      <c r="A1123" s="42" t="s">
        <v>1248</v>
      </c>
      <c r="B1123" s="6" t="s">
        <v>3413</v>
      </c>
      <c r="C1123" s="18">
        <f>VLOOKUP($A1123,'Medical Examinations'!$A$1:$J$2336,2,FALSE)</f>
        <v>21.4</v>
      </c>
      <c r="D1123" s="18">
        <f>VLOOKUP($A1123,'Medical Examinations'!$A$1:$J$2336,3,FALSE)</f>
        <v>6.3</v>
      </c>
      <c r="E1123" s="18" t="str">
        <f>VLOOKUP($A1123,'Medical Examinations'!$A$1:$J$2336,4,FALSE)</f>
        <v>Yes</v>
      </c>
      <c r="F1123" s="18" t="str">
        <f>VLOOKUP($A1123,'Medical Examinations'!$A$1:$J$2336,5,FALSE)</f>
        <v>No</v>
      </c>
      <c r="G1123" s="18" t="str">
        <f>VLOOKUP($A1123,'Medical Examinations'!$A$1:$J$2336,6,FALSE)</f>
        <v>Yes</v>
      </c>
      <c r="H1123" s="18">
        <f>VLOOKUP($A1123,'Medical Examinations'!$A$1:$J$2336,7,FALSE)</f>
        <v>1</v>
      </c>
      <c r="I1123" s="18" t="str">
        <f>VLOOKUP($A1123,'Medical Examinations'!$A$1:$J$2336,8,FALSE)</f>
        <v>No</v>
      </c>
      <c r="J1123" s="18" t="str">
        <f>VLOOKUP($A1123,'Medical Examinations'!$A$1:$J$2336,9,FALSE)</f>
        <v>Healthy Weight</v>
      </c>
      <c r="K1123" s="18" t="str">
        <f>VLOOKUP($A1123,'Medical Examinations'!$A$1:$J$2336,10,FALSE)</f>
        <v>Prediabetes</v>
      </c>
      <c r="L1123" s="18" t="str">
        <f>VLOOKUP($A1123,'Hospitalisation Details'!$A$2:$K$2338,10,FALSE)</f>
        <v>22-Aug-1969</v>
      </c>
      <c r="M1123" s="40">
        <f>VLOOKUP($A1123,'Hospitalisation Details'!$A$2:$K$2338,6,FALSE)</f>
        <v>10065.41</v>
      </c>
      <c r="N1123" s="18" t="str">
        <f>VLOOKUP($A1123,'Hospitalisation Details'!$A$2:$K$2338,7,FALSE)</f>
        <v>tier - 3</v>
      </c>
      <c r="O1123" s="18" t="str">
        <f>VLOOKUP($A1123,'Hospitalisation Details'!$A$2:$K$2338,8,FALSE)</f>
        <v>tier - 2</v>
      </c>
      <c r="P1123" s="18" t="str">
        <f>VLOOKUP($A1123,'Hospitalisation Details'!$A$2:$K$2338,9,FALSE)</f>
        <v>R1011</v>
      </c>
      <c r="Q1123" s="43">
        <f>VLOOKUP($A1123,'Hospitalisation Details'!$A$2:$K$2338,11,FALSE)</f>
        <v>53</v>
      </c>
    </row>
    <row r="1124" spans="1:17" ht="15.75">
      <c r="A1124" s="41" t="s">
        <v>1247</v>
      </c>
      <c r="B1124" s="39" t="s">
        <v>3414</v>
      </c>
      <c r="C1124" s="18">
        <f>VLOOKUP($A1124,'Medical Examinations'!$A$1:$J$2336,2,FALSE)</f>
        <v>32.299999999999997</v>
      </c>
      <c r="D1124" s="18">
        <f>VLOOKUP($A1124,'Medical Examinations'!$A$1:$J$2336,3,FALSE)</f>
        <v>10.27</v>
      </c>
      <c r="E1124" s="18" t="str">
        <f>VLOOKUP($A1124,'Medical Examinations'!$A$1:$J$2336,4,FALSE)</f>
        <v>No</v>
      </c>
      <c r="F1124" s="18" t="str">
        <f>VLOOKUP($A1124,'Medical Examinations'!$A$1:$J$2336,5,FALSE)</f>
        <v>No</v>
      </c>
      <c r="G1124" s="18" t="str">
        <f>VLOOKUP($A1124,'Medical Examinations'!$A$1:$J$2336,6,FALSE)</f>
        <v>No</v>
      </c>
      <c r="H1124" s="18">
        <f>VLOOKUP($A1124,'Medical Examinations'!$A$1:$J$2336,7,FALSE)</f>
        <v>0</v>
      </c>
      <c r="I1124" s="18" t="str">
        <f>VLOOKUP($A1124,'Medical Examinations'!$A$1:$J$2336,8,FALSE)</f>
        <v>No</v>
      </c>
      <c r="J1124" s="18" t="str">
        <f>VLOOKUP($A1124,'Medical Examinations'!$A$1:$J$2336,9,FALSE)</f>
        <v>Obesity</v>
      </c>
      <c r="K1124" s="18" t="str">
        <f>VLOOKUP($A1124,'Medical Examinations'!$A$1:$J$2336,10,FALSE)</f>
        <v>Diabetes</v>
      </c>
      <c r="L1124" s="18" t="str">
        <f>VLOOKUP($A1124,'Hospitalisation Details'!$A$2:$K$2338,10,FALSE)</f>
        <v>30-Aug-1974</v>
      </c>
      <c r="M1124" s="40">
        <f>VLOOKUP($A1124,'Hospitalisation Details'!$A$2:$K$2338,6,FALSE)</f>
        <v>10043.25</v>
      </c>
      <c r="N1124" s="18" t="str">
        <f>VLOOKUP($A1124,'Hospitalisation Details'!$A$2:$K$2338,7,FALSE)</f>
        <v>tier - 3</v>
      </c>
      <c r="O1124" s="18" t="str">
        <f>VLOOKUP($A1124,'Hospitalisation Details'!$A$2:$K$2338,8,FALSE)</f>
        <v>tier - 2</v>
      </c>
      <c r="P1124" s="18" t="str">
        <f>VLOOKUP($A1124,'Hospitalisation Details'!$A$2:$K$2338,9,FALSE)</f>
        <v>R1024</v>
      </c>
      <c r="Q1124" s="43">
        <f>VLOOKUP($A1124,'Hospitalisation Details'!$A$2:$K$2338,11,FALSE)</f>
        <v>48</v>
      </c>
    </row>
    <row r="1125" spans="1:17" ht="15.75">
      <c r="A1125" s="42" t="s">
        <v>1246</v>
      </c>
      <c r="B1125" s="6" t="s">
        <v>3415</v>
      </c>
      <c r="C1125" s="18">
        <f>VLOOKUP($A1125,'Medical Examinations'!$A$1:$J$2336,2,FALSE)</f>
        <v>29.78</v>
      </c>
      <c r="D1125" s="18">
        <f>VLOOKUP($A1125,'Medical Examinations'!$A$1:$J$2336,3,FALSE)</f>
        <v>5.85</v>
      </c>
      <c r="E1125" s="18" t="str">
        <f>VLOOKUP($A1125,'Medical Examinations'!$A$1:$J$2336,4,FALSE)</f>
        <v>No</v>
      </c>
      <c r="F1125" s="18" t="str">
        <f>VLOOKUP($A1125,'Medical Examinations'!$A$1:$J$2336,5,FALSE)</f>
        <v>No</v>
      </c>
      <c r="G1125" s="18" t="str">
        <f>VLOOKUP($A1125,'Medical Examinations'!$A$1:$J$2336,6,FALSE)</f>
        <v>Yes</v>
      </c>
      <c r="H1125" s="18">
        <f>VLOOKUP($A1125,'Medical Examinations'!$A$1:$J$2336,7,FALSE)</f>
        <v>1</v>
      </c>
      <c r="I1125" s="18" t="str">
        <f>VLOOKUP($A1125,'Medical Examinations'!$A$1:$J$2336,8,FALSE)</f>
        <v>No</v>
      </c>
      <c r="J1125" s="18" t="str">
        <f>VLOOKUP($A1125,'Medical Examinations'!$A$1:$J$2336,9,FALSE)</f>
        <v>OverWeight</v>
      </c>
      <c r="K1125" s="18" t="str">
        <f>VLOOKUP($A1125,'Medical Examinations'!$A$1:$J$2336,10,FALSE)</f>
        <v>Prediabetes</v>
      </c>
      <c r="L1125" s="18" t="str">
        <f>VLOOKUP($A1125,'Hospitalisation Details'!$A$2:$K$2338,10,FALSE)</f>
        <v>28-Dec-1979</v>
      </c>
      <c r="M1125" s="40">
        <f>VLOOKUP($A1125,'Hospitalisation Details'!$A$2:$K$2338,6,FALSE)</f>
        <v>10027.15</v>
      </c>
      <c r="N1125" s="18" t="str">
        <f>VLOOKUP($A1125,'Hospitalisation Details'!$A$2:$K$2338,7,FALSE)</f>
        <v>tier - 3</v>
      </c>
      <c r="O1125" s="18" t="str">
        <f>VLOOKUP($A1125,'Hospitalisation Details'!$A$2:$K$2338,8,FALSE)</f>
        <v>tier - 1</v>
      </c>
      <c r="P1125" s="18" t="str">
        <f>VLOOKUP($A1125,'Hospitalisation Details'!$A$2:$K$2338,9,FALSE)</f>
        <v>R1021</v>
      </c>
      <c r="Q1125" s="43">
        <f>VLOOKUP($A1125,'Hospitalisation Details'!$A$2:$K$2338,11,FALSE)</f>
        <v>43</v>
      </c>
    </row>
    <row r="1126" spans="1:17" ht="15.75">
      <c r="A1126" s="41" t="s">
        <v>1245</v>
      </c>
      <c r="B1126" s="39" t="s">
        <v>3416</v>
      </c>
      <c r="C1126" s="18">
        <f>VLOOKUP($A1126,'Medical Examinations'!$A$1:$J$2336,2,FALSE)</f>
        <v>34.76</v>
      </c>
      <c r="D1126" s="18">
        <f>VLOOKUP($A1126,'Medical Examinations'!$A$1:$J$2336,3,FALSE)</f>
        <v>5.92</v>
      </c>
      <c r="E1126" s="18" t="str">
        <f>VLOOKUP($A1126,'Medical Examinations'!$A$1:$J$2336,4,FALSE)</f>
        <v>Yes</v>
      </c>
      <c r="F1126" s="18" t="str">
        <f>VLOOKUP($A1126,'Medical Examinations'!$A$1:$J$2336,5,FALSE)</f>
        <v>No</v>
      </c>
      <c r="G1126" s="18" t="str">
        <f>VLOOKUP($A1126,'Medical Examinations'!$A$1:$J$2336,6,FALSE)</f>
        <v>No</v>
      </c>
      <c r="H1126" s="18">
        <f>VLOOKUP($A1126,'Medical Examinations'!$A$1:$J$2336,7,FALSE)</f>
        <v>1</v>
      </c>
      <c r="I1126" s="18" t="str">
        <f>VLOOKUP($A1126,'Medical Examinations'!$A$1:$J$2336,8,FALSE)</f>
        <v>No</v>
      </c>
      <c r="J1126" s="18" t="str">
        <f>VLOOKUP($A1126,'Medical Examinations'!$A$1:$J$2336,9,FALSE)</f>
        <v>Obesity</v>
      </c>
      <c r="K1126" s="18" t="str">
        <f>VLOOKUP($A1126,'Medical Examinations'!$A$1:$J$2336,10,FALSE)</f>
        <v>Prediabetes</v>
      </c>
      <c r="L1126" s="18" t="str">
        <f>VLOOKUP($A1126,'Hospitalisation Details'!$A$2:$K$2338,10,FALSE)</f>
        <v>3-Jul-1988</v>
      </c>
      <c r="M1126" s="40">
        <f>VLOOKUP($A1126,'Hospitalisation Details'!$A$2:$K$2338,6,FALSE)</f>
        <v>10011.44</v>
      </c>
      <c r="N1126" s="18" t="str">
        <f>VLOOKUP($A1126,'Hospitalisation Details'!$A$2:$K$2338,7,FALSE)</f>
        <v>tier - 3</v>
      </c>
      <c r="O1126" s="18" t="str">
        <f>VLOOKUP($A1126,'Hospitalisation Details'!$A$2:$K$2338,8,FALSE)</f>
        <v>tier - 3</v>
      </c>
      <c r="P1126" s="18" t="str">
        <f>VLOOKUP($A1126,'Hospitalisation Details'!$A$2:$K$2338,9,FALSE)</f>
        <v>R1026</v>
      </c>
      <c r="Q1126" s="43">
        <f>VLOOKUP($A1126,'Hospitalisation Details'!$A$2:$K$2338,11,FALSE)</f>
        <v>34</v>
      </c>
    </row>
    <row r="1127" spans="1:17" ht="15.75">
      <c r="A1127" s="42" t="s">
        <v>1244</v>
      </c>
      <c r="B1127" s="6" t="s">
        <v>3417</v>
      </c>
      <c r="C1127" s="18">
        <f>VLOOKUP($A1127,'Medical Examinations'!$A$1:$J$2336,2,FALSE)</f>
        <v>18.335000000000001</v>
      </c>
      <c r="D1127" s="18">
        <f>VLOOKUP($A1127,'Medical Examinations'!$A$1:$J$2336,3,FALSE)</f>
        <v>10.01</v>
      </c>
      <c r="E1127" s="18" t="str">
        <f>VLOOKUP($A1127,'Medical Examinations'!$A$1:$J$2336,4,FALSE)</f>
        <v>Yes</v>
      </c>
      <c r="F1127" s="18" t="str">
        <f>VLOOKUP($A1127,'Medical Examinations'!$A$1:$J$2336,5,FALSE)</f>
        <v>No</v>
      </c>
      <c r="G1127" s="18" t="str">
        <f>VLOOKUP($A1127,'Medical Examinations'!$A$1:$J$2336,6,FALSE)</f>
        <v>No</v>
      </c>
      <c r="H1127" s="18">
        <f>VLOOKUP($A1127,'Medical Examinations'!$A$1:$J$2336,7,FALSE)</f>
        <v>2</v>
      </c>
      <c r="I1127" s="18" t="str">
        <f>VLOOKUP($A1127,'Medical Examinations'!$A$1:$J$2336,8,FALSE)</f>
        <v>No</v>
      </c>
      <c r="J1127" s="18" t="str">
        <f>VLOOKUP($A1127,'Medical Examinations'!$A$1:$J$2336,9,FALSE)</f>
        <v>UnderWeight</v>
      </c>
      <c r="K1127" s="18" t="str">
        <f>VLOOKUP($A1127,'Medical Examinations'!$A$1:$J$2336,10,FALSE)</f>
        <v>Diabetes</v>
      </c>
      <c r="L1127" s="18" t="str">
        <f>VLOOKUP($A1127,'Hospitalisation Details'!$A$2:$K$2338,10,FALSE)</f>
        <v>11-Aug-1970</v>
      </c>
      <c r="M1127" s="40">
        <f>VLOOKUP($A1127,'Hospitalisation Details'!$A$2:$K$2338,6,FALSE)</f>
        <v>9991.0400000000009</v>
      </c>
      <c r="N1127" s="18" t="str">
        <f>VLOOKUP($A1127,'Hospitalisation Details'!$A$2:$K$2338,7,FALSE)</f>
        <v>tier - 2</v>
      </c>
      <c r="O1127" s="18" t="str">
        <f>VLOOKUP($A1127,'Hospitalisation Details'!$A$2:$K$2338,8,FALSE)</f>
        <v>tier - 3</v>
      </c>
      <c r="P1127" s="18" t="str">
        <f>VLOOKUP($A1127,'Hospitalisation Details'!$A$2:$K$2338,9,FALSE)</f>
        <v>R1012</v>
      </c>
      <c r="Q1127" s="43">
        <f>VLOOKUP($A1127,'Hospitalisation Details'!$A$2:$K$2338,11,FALSE)</f>
        <v>52</v>
      </c>
    </row>
    <row r="1128" spans="1:17" ht="15.75">
      <c r="A1128" s="41" t="s">
        <v>1243</v>
      </c>
      <c r="B1128" s="39" t="s">
        <v>3418</v>
      </c>
      <c r="C1128" s="18">
        <f>VLOOKUP($A1128,'Medical Examinations'!$A$1:$J$2336,2,FALSE)</f>
        <v>32.299999999999997</v>
      </c>
      <c r="D1128" s="18">
        <f>VLOOKUP($A1128,'Medical Examinations'!$A$1:$J$2336,3,FALSE)</f>
        <v>9.59</v>
      </c>
      <c r="E1128" s="18" t="str">
        <f>VLOOKUP($A1128,'Medical Examinations'!$A$1:$J$2336,4,FALSE)</f>
        <v>No</v>
      </c>
      <c r="F1128" s="18" t="str">
        <f>VLOOKUP($A1128,'Medical Examinations'!$A$1:$J$2336,5,FALSE)</f>
        <v>No</v>
      </c>
      <c r="G1128" s="18" t="str">
        <f>VLOOKUP($A1128,'Medical Examinations'!$A$1:$J$2336,6,FALSE)</f>
        <v>No</v>
      </c>
      <c r="H1128" s="18">
        <f>VLOOKUP($A1128,'Medical Examinations'!$A$1:$J$2336,7,FALSE)</f>
        <v>0</v>
      </c>
      <c r="I1128" s="18" t="str">
        <f>VLOOKUP($A1128,'Medical Examinations'!$A$1:$J$2336,8,FALSE)</f>
        <v>No</v>
      </c>
      <c r="J1128" s="18" t="str">
        <f>VLOOKUP($A1128,'Medical Examinations'!$A$1:$J$2336,9,FALSE)</f>
        <v>Obesity</v>
      </c>
      <c r="K1128" s="18" t="str">
        <f>VLOOKUP($A1128,'Medical Examinations'!$A$1:$J$2336,10,FALSE)</f>
        <v>Diabetes</v>
      </c>
      <c r="L1128" s="18" t="str">
        <f>VLOOKUP($A1128,'Hospitalisation Details'!$A$2:$K$2338,10,FALSE)</f>
        <v>6-Oct-1971</v>
      </c>
      <c r="M1128" s="40">
        <f>VLOOKUP($A1128,'Hospitalisation Details'!$A$2:$K$2338,6,FALSE)</f>
        <v>9964.06</v>
      </c>
      <c r="N1128" s="18" t="str">
        <f>VLOOKUP($A1128,'Hospitalisation Details'!$A$2:$K$2338,7,FALSE)</f>
        <v>tier - 2</v>
      </c>
      <c r="O1128" s="18" t="str">
        <f>VLOOKUP($A1128,'Hospitalisation Details'!$A$2:$K$2338,8,FALSE)</f>
        <v>tier - 2</v>
      </c>
      <c r="P1128" s="18" t="str">
        <f>VLOOKUP($A1128,'Hospitalisation Details'!$A$2:$K$2338,9,FALSE)</f>
        <v>R1019</v>
      </c>
      <c r="Q1128" s="43">
        <f>VLOOKUP($A1128,'Hospitalisation Details'!$A$2:$K$2338,11,FALSE)</f>
        <v>51</v>
      </c>
    </row>
    <row r="1129" spans="1:17" ht="15.75">
      <c r="A1129" s="42" t="s">
        <v>1242</v>
      </c>
      <c r="B1129" s="6" t="s">
        <v>3419</v>
      </c>
      <c r="C1129" s="18">
        <f>VLOOKUP($A1129,'Medical Examinations'!$A$1:$J$2336,2,FALSE)</f>
        <v>27.74</v>
      </c>
      <c r="D1129" s="18">
        <f>VLOOKUP($A1129,'Medical Examinations'!$A$1:$J$2336,3,FALSE)</f>
        <v>10.37</v>
      </c>
      <c r="E1129" s="18" t="str">
        <f>VLOOKUP($A1129,'Medical Examinations'!$A$1:$J$2336,4,FALSE)</f>
        <v>No</v>
      </c>
      <c r="F1129" s="18" t="str">
        <f>VLOOKUP($A1129,'Medical Examinations'!$A$1:$J$2336,5,FALSE)</f>
        <v>No</v>
      </c>
      <c r="G1129" s="18" t="str">
        <f>VLOOKUP($A1129,'Medical Examinations'!$A$1:$J$2336,6,FALSE)</f>
        <v>No</v>
      </c>
      <c r="H1129" s="18">
        <f>VLOOKUP($A1129,'Medical Examinations'!$A$1:$J$2336,7,FALSE)</f>
        <v>0</v>
      </c>
      <c r="I1129" s="18" t="str">
        <f>VLOOKUP($A1129,'Medical Examinations'!$A$1:$J$2336,8,FALSE)</f>
        <v>No</v>
      </c>
      <c r="J1129" s="18" t="str">
        <f>VLOOKUP($A1129,'Medical Examinations'!$A$1:$J$2336,9,FALSE)</f>
        <v>OverWeight</v>
      </c>
      <c r="K1129" s="18" t="str">
        <f>VLOOKUP($A1129,'Medical Examinations'!$A$1:$J$2336,10,FALSE)</f>
        <v>Diabetes</v>
      </c>
      <c r="L1129" s="18" t="str">
        <f>VLOOKUP($A1129,'Hospitalisation Details'!$A$2:$K$2338,10,FALSE)</f>
        <v>26-Dec-1971</v>
      </c>
      <c r="M1129" s="40">
        <f>VLOOKUP($A1129,'Hospitalisation Details'!$A$2:$K$2338,6,FALSE)</f>
        <v>9957.7199999999993</v>
      </c>
      <c r="N1129" s="18" t="str">
        <f>VLOOKUP($A1129,'Hospitalisation Details'!$A$2:$K$2338,7,FALSE)</f>
        <v>tier - 2</v>
      </c>
      <c r="O1129" s="18" t="str">
        <f>VLOOKUP($A1129,'Hospitalisation Details'!$A$2:$K$2338,8,FALSE)</f>
        <v>tier - 3</v>
      </c>
      <c r="P1129" s="18" t="str">
        <f>VLOOKUP($A1129,'Hospitalisation Details'!$A$2:$K$2338,9,FALSE)</f>
        <v>R1018</v>
      </c>
      <c r="Q1129" s="43">
        <f>VLOOKUP($A1129,'Hospitalisation Details'!$A$2:$K$2338,11,FALSE)</f>
        <v>51</v>
      </c>
    </row>
    <row r="1130" spans="1:17" ht="15.75">
      <c r="A1130" s="41" t="s">
        <v>1241</v>
      </c>
      <c r="B1130" s="39" t="s">
        <v>3420</v>
      </c>
      <c r="C1130" s="18">
        <f>VLOOKUP($A1130,'Medical Examinations'!$A$1:$J$2336,2,FALSE)</f>
        <v>24</v>
      </c>
      <c r="D1130" s="18">
        <f>VLOOKUP($A1130,'Medical Examinations'!$A$1:$J$2336,3,FALSE)</f>
        <v>4.01</v>
      </c>
      <c r="E1130" s="18" t="str">
        <f>VLOOKUP($A1130,'Medical Examinations'!$A$1:$J$2336,4,FALSE)</f>
        <v>Yes</v>
      </c>
      <c r="F1130" s="18" t="str">
        <f>VLOOKUP($A1130,'Medical Examinations'!$A$1:$J$2336,5,FALSE)</f>
        <v>No</v>
      </c>
      <c r="G1130" s="18" t="str">
        <f>VLOOKUP($A1130,'Medical Examinations'!$A$1:$J$2336,6,FALSE)</f>
        <v>No</v>
      </c>
      <c r="H1130" s="18">
        <f>VLOOKUP($A1130,'Medical Examinations'!$A$1:$J$2336,7,FALSE)</f>
        <v>1</v>
      </c>
      <c r="I1130" s="18" t="str">
        <f>VLOOKUP($A1130,'Medical Examinations'!$A$1:$J$2336,8,FALSE)</f>
        <v>No</v>
      </c>
      <c r="J1130" s="18" t="str">
        <f>VLOOKUP($A1130,'Medical Examinations'!$A$1:$J$2336,9,FALSE)</f>
        <v>Healthy Weight</v>
      </c>
      <c r="K1130" s="18" t="str">
        <f>VLOOKUP($A1130,'Medical Examinations'!$A$1:$J$2336,10,FALSE)</f>
        <v>Normal</v>
      </c>
      <c r="L1130" s="18" t="str">
        <f>VLOOKUP($A1130,'Hospitalisation Details'!$A$2:$K$2338,10,FALSE)</f>
        <v>11-Sep-1964</v>
      </c>
      <c r="M1130" s="40">
        <f>VLOOKUP($A1130,'Hospitalisation Details'!$A$2:$K$2338,6,FALSE)</f>
        <v>9933.44</v>
      </c>
      <c r="N1130" s="18" t="str">
        <f>VLOOKUP($A1130,'Hospitalisation Details'!$A$2:$K$2338,7,FALSE)</f>
        <v>tier - 3</v>
      </c>
      <c r="O1130" s="18" t="str">
        <f>VLOOKUP($A1130,'Hospitalisation Details'!$A$2:$K$2338,8,FALSE)</f>
        <v>tier - 3</v>
      </c>
      <c r="P1130" s="18" t="str">
        <f>VLOOKUP($A1130,'Hospitalisation Details'!$A$2:$K$2338,9,FALSE)</f>
        <v>R1013</v>
      </c>
      <c r="Q1130" s="43">
        <f>VLOOKUP($A1130,'Hospitalisation Details'!$A$2:$K$2338,11,FALSE)</f>
        <v>58</v>
      </c>
    </row>
    <row r="1131" spans="1:17" ht="15.75">
      <c r="A1131" s="42" t="s">
        <v>1240</v>
      </c>
      <c r="B1131" s="6" t="s">
        <v>3421</v>
      </c>
      <c r="C1131" s="18">
        <f>VLOOKUP($A1131,'Medical Examinations'!$A$1:$J$2336,2,FALSE)</f>
        <v>31.78</v>
      </c>
      <c r="D1131" s="18">
        <f>VLOOKUP($A1131,'Medical Examinations'!$A$1:$J$2336,3,FALSE)</f>
        <v>4.24</v>
      </c>
      <c r="E1131" s="18" t="str">
        <f>VLOOKUP($A1131,'Medical Examinations'!$A$1:$J$2336,4,FALSE)</f>
        <v>Yes</v>
      </c>
      <c r="F1131" s="18" t="str">
        <f>VLOOKUP($A1131,'Medical Examinations'!$A$1:$J$2336,5,FALSE)</f>
        <v>No</v>
      </c>
      <c r="G1131" s="18" t="str">
        <f>VLOOKUP($A1131,'Medical Examinations'!$A$1:$J$2336,6,FALSE)</f>
        <v>Yes</v>
      </c>
      <c r="H1131" s="18">
        <f>VLOOKUP($A1131,'Medical Examinations'!$A$1:$J$2336,7,FALSE)</f>
        <v>1</v>
      </c>
      <c r="I1131" s="18" t="str">
        <f>VLOOKUP($A1131,'Medical Examinations'!$A$1:$J$2336,8,FALSE)</f>
        <v>No</v>
      </c>
      <c r="J1131" s="18" t="str">
        <f>VLOOKUP($A1131,'Medical Examinations'!$A$1:$J$2336,9,FALSE)</f>
        <v>Obesity</v>
      </c>
      <c r="K1131" s="18" t="str">
        <f>VLOOKUP($A1131,'Medical Examinations'!$A$1:$J$2336,10,FALSE)</f>
        <v>Normal</v>
      </c>
      <c r="L1131" s="18" t="str">
        <f>VLOOKUP($A1131,'Hospitalisation Details'!$A$2:$K$2338,10,FALSE)</f>
        <v>3-Dec-1983</v>
      </c>
      <c r="M1131" s="40">
        <f>VLOOKUP($A1131,'Hospitalisation Details'!$A$2:$K$2338,6,FALSE)</f>
        <v>9931.9599999999991</v>
      </c>
      <c r="N1131" s="18" t="str">
        <f>VLOOKUP($A1131,'Hospitalisation Details'!$A$2:$K$2338,7,FALSE)</f>
        <v>tier - 2</v>
      </c>
      <c r="O1131" s="18" t="str">
        <f>VLOOKUP($A1131,'Hospitalisation Details'!$A$2:$K$2338,8,FALSE)</f>
        <v>tier - 2</v>
      </c>
      <c r="P1131" s="18" t="str">
        <f>VLOOKUP($A1131,'Hospitalisation Details'!$A$2:$K$2338,9,FALSE)</f>
        <v>R1012</v>
      </c>
      <c r="Q1131" s="43">
        <f>VLOOKUP($A1131,'Hospitalisation Details'!$A$2:$K$2338,11,FALSE)</f>
        <v>39</v>
      </c>
    </row>
    <row r="1132" spans="1:17" ht="15.75">
      <c r="A1132" s="41" t="s">
        <v>1239</v>
      </c>
      <c r="B1132" s="39" t="s">
        <v>3422</v>
      </c>
      <c r="C1132" s="18">
        <f>VLOOKUP($A1132,'Medical Examinations'!$A$1:$J$2336,2,FALSE)</f>
        <v>32.25</v>
      </c>
      <c r="D1132" s="18">
        <f>VLOOKUP($A1132,'Medical Examinations'!$A$1:$J$2336,3,FALSE)</f>
        <v>5.36</v>
      </c>
      <c r="E1132" s="18" t="str">
        <f>VLOOKUP($A1132,'Medical Examinations'!$A$1:$J$2336,4,FALSE)</f>
        <v>Yes</v>
      </c>
      <c r="F1132" s="18" t="str">
        <f>VLOOKUP($A1132,'Medical Examinations'!$A$1:$J$2336,5,FALSE)</f>
        <v>No</v>
      </c>
      <c r="G1132" s="18" t="str">
        <f>VLOOKUP($A1132,'Medical Examinations'!$A$1:$J$2336,6,FALSE)</f>
        <v>No</v>
      </c>
      <c r="H1132" s="18">
        <f>VLOOKUP($A1132,'Medical Examinations'!$A$1:$J$2336,7,FALSE)</f>
        <v>0</v>
      </c>
      <c r="I1132" s="18" t="str">
        <f>VLOOKUP($A1132,'Medical Examinations'!$A$1:$J$2336,8,FALSE)</f>
        <v>No</v>
      </c>
      <c r="J1132" s="18" t="str">
        <f>VLOOKUP($A1132,'Medical Examinations'!$A$1:$J$2336,9,FALSE)</f>
        <v>Obesity</v>
      </c>
      <c r="K1132" s="18" t="str">
        <f>VLOOKUP($A1132,'Medical Examinations'!$A$1:$J$2336,10,FALSE)</f>
        <v>Normal</v>
      </c>
      <c r="L1132" s="18" t="str">
        <f>VLOOKUP($A1132,'Hospitalisation Details'!$A$2:$K$2338,10,FALSE)</f>
        <v>19-Aug-1985</v>
      </c>
      <c r="M1132" s="40">
        <f>VLOOKUP($A1132,'Hospitalisation Details'!$A$2:$K$2338,6,FALSE)</f>
        <v>9930.64</v>
      </c>
      <c r="N1132" s="18" t="str">
        <f>VLOOKUP($A1132,'Hospitalisation Details'!$A$2:$K$2338,7,FALSE)</f>
        <v>tier - 2</v>
      </c>
      <c r="O1132" s="18" t="str">
        <f>VLOOKUP($A1132,'Hospitalisation Details'!$A$2:$K$2338,8,FALSE)</f>
        <v>tier - 3</v>
      </c>
      <c r="P1132" s="18" t="str">
        <f>VLOOKUP($A1132,'Hospitalisation Details'!$A$2:$K$2338,9,FALSE)</f>
        <v>R1025</v>
      </c>
      <c r="Q1132" s="43">
        <f>VLOOKUP($A1132,'Hospitalisation Details'!$A$2:$K$2338,11,FALSE)</f>
        <v>37</v>
      </c>
    </row>
    <row r="1133" spans="1:17" ht="15.75">
      <c r="A1133" s="42" t="s">
        <v>1238</v>
      </c>
      <c r="B1133" s="6" t="s">
        <v>3423</v>
      </c>
      <c r="C1133" s="18">
        <f>VLOOKUP($A1133,'Medical Examinations'!$A$1:$J$2336,2,FALSE)</f>
        <v>30.114999999999998</v>
      </c>
      <c r="D1133" s="18">
        <f>VLOOKUP($A1133,'Medical Examinations'!$A$1:$J$2336,3,FALSE)</f>
        <v>4.99</v>
      </c>
      <c r="E1133" s="18" t="str">
        <f>VLOOKUP($A1133,'Medical Examinations'!$A$1:$J$2336,4,FALSE)</f>
        <v>No</v>
      </c>
      <c r="F1133" s="18" t="str">
        <f>VLOOKUP($A1133,'Medical Examinations'!$A$1:$J$2336,5,FALSE)</f>
        <v>No</v>
      </c>
      <c r="G1133" s="18" t="str">
        <f>VLOOKUP($A1133,'Medical Examinations'!$A$1:$J$2336,6,FALSE)</f>
        <v>No</v>
      </c>
      <c r="H1133" s="18">
        <f>VLOOKUP($A1133,'Medical Examinations'!$A$1:$J$2336,7,FALSE)</f>
        <v>2</v>
      </c>
      <c r="I1133" s="18" t="str">
        <f>VLOOKUP($A1133,'Medical Examinations'!$A$1:$J$2336,8,FALSE)</f>
        <v>No</v>
      </c>
      <c r="J1133" s="18" t="str">
        <f>VLOOKUP($A1133,'Medical Examinations'!$A$1:$J$2336,9,FALSE)</f>
        <v>Obesity</v>
      </c>
      <c r="K1133" s="18" t="str">
        <f>VLOOKUP($A1133,'Medical Examinations'!$A$1:$J$2336,10,FALSE)</f>
        <v>Normal</v>
      </c>
      <c r="L1133" s="18" t="str">
        <f>VLOOKUP($A1133,'Hospitalisation Details'!$A$2:$K$2338,10,FALSE)</f>
        <v>14-Sep-1972</v>
      </c>
      <c r="M1133" s="40">
        <f>VLOOKUP($A1133,'Hospitalisation Details'!$A$2:$K$2338,6,FALSE)</f>
        <v>9910.36</v>
      </c>
      <c r="N1133" s="18" t="str">
        <f>VLOOKUP($A1133,'Hospitalisation Details'!$A$2:$K$2338,7,FALSE)</f>
        <v>tier - 2</v>
      </c>
      <c r="O1133" s="18" t="str">
        <f>VLOOKUP($A1133,'Hospitalisation Details'!$A$2:$K$2338,8,FALSE)</f>
        <v>tier - 3</v>
      </c>
      <c r="P1133" s="18" t="str">
        <f>VLOOKUP($A1133,'Hospitalisation Details'!$A$2:$K$2338,9,FALSE)</f>
        <v>R1012</v>
      </c>
      <c r="Q1133" s="43">
        <f>VLOOKUP($A1133,'Hospitalisation Details'!$A$2:$K$2338,11,FALSE)</f>
        <v>50</v>
      </c>
    </row>
    <row r="1134" spans="1:17" ht="15.75">
      <c r="A1134" s="41" t="s">
        <v>1237</v>
      </c>
      <c r="B1134" s="39" t="s">
        <v>3424</v>
      </c>
      <c r="C1134" s="18">
        <f>VLOOKUP($A1134,'Medical Examinations'!$A$1:$J$2336,2,FALSE)</f>
        <v>22.41</v>
      </c>
      <c r="D1134" s="18">
        <f>VLOOKUP($A1134,'Medical Examinations'!$A$1:$J$2336,3,FALSE)</f>
        <v>8.68</v>
      </c>
      <c r="E1134" s="18" t="str">
        <f>VLOOKUP($A1134,'Medical Examinations'!$A$1:$J$2336,4,FALSE)</f>
        <v>No</v>
      </c>
      <c r="F1134" s="18" t="str">
        <f>VLOOKUP($A1134,'Medical Examinations'!$A$1:$J$2336,5,FALSE)</f>
        <v>No</v>
      </c>
      <c r="G1134" s="18" t="str">
        <f>VLOOKUP($A1134,'Medical Examinations'!$A$1:$J$2336,6,FALSE)</f>
        <v>No</v>
      </c>
      <c r="H1134" s="18">
        <f>VLOOKUP($A1134,'Medical Examinations'!$A$1:$J$2336,7,FALSE)</f>
        <v>0</v>
      </c>
      <c r="I1134" s="18" t="str">
        <f>VLOOKUP($A1134,'Medical Examinations'!$A$1:$J$2336,8,FALSE)</f>
        <v>No</v>
      </c>
      <c r="J1134" s="18" t="str">
        <f>VLOOKUP($A1134,'Medical Examinations'!$A$1:$J$2336,9,FALSE)</f>
        <v>Healthy Weight</v>
      </c>
      <c r="K1134" s="18" t="str">
        <f>VLOOKUP($A1134,'Medical Examinations'!$A$1:$J$2336,10,FALSE)</f>
        <v>Diabetes</v>
      </c>
      <c r="L1134" s="18" t="str">
        <f>VLOOKUP($A1134,'Hospitalisation Details'!$A$2:$K$2338,10,FALSE)</f>
        <v>17-Aug-1962</v>
      </c>
      <c r="M1134" s="40">
        <f>VLOOKUP($A1134,'Hospitalisation Details'!$A$2:$K$2338,6,FALSE)</f>
        <v>9907.83</v>
      </c>
      <c r="N1134" s="18" t="str">
        <f>VLOOKUP($A1134,'Hospitalisation Details'!$A$2:$K$2338,7,FALSE)</f>
        <v>tier - 3</v>
      </c>
      <c r="O1134" s="18" t="str">
        <f>VLOOKUP($A1134,'Hospitalisation Details'!$A$2:$K$2338,8,FALSE)</f>
        <v>tier - 2</v>
      </c>
      <c r="P1134" s="18" t="str">
        <f>VLOOKUP($A1134,'Hospitalisation Details'!$A$2:$K$2338,9,FALSE)</f>
        <v>R1013</v>
      </c>
      <c r="Q1134" s="43">
        <f>VLOOKUP($A1134,'Hospitalisation Details'!$A$2:$K$2338,11,FALSE)</f>
        <v>60</v>
      </c>
    </row>
    <row r="1135" spans="1:17" ht="15.75">
      <c r="A1135" s="42" t="s">
        <v>1236</v>
      </c>
      <c r="B1135" s="6" t="s">
        <v>3425</v>
      </c>
      <c r="C1135" s="18">
        <f>VLOOKUP($A1135,'Medical Examinations'!$A$1:$J$2336,2,FALSE)</f>
        <v>45.72</v>
      </c>
      <c r="D1135" s="18">
        <f>VLOOKUP($A1135,'Medical Examinations'!$A$1:$J$2336,3,FALSE)</f>
        <v>4.2300000000000004</v>
      </c>
      <c r="E1135" s="18" t="str">
        <f>VLOOKUP($A1135,'Medical Examinations'!$A$1:$J$2336,4,FALSE)</f>
        <v>Yes</v>
      </c>
      <c r="F1135" s="18" t="str">
        <f>VLOOKUP($A1135,'Medical Examinations'!$A$1:$J$2336,5,FALSE)</f>
        <v>No</v>
      </c>
      <c r="G1135" s="18" t="str">
        <f>VLOOKUP($A1135,'Medical Examinations'!$A$1:$J$2336,6,FALSE)</f>
        <v>No</v>
      </c>
      <c r="H1135" s="18">
        <f>VLOOKUP($A1135,'Medical Examinations'!$A$1:$J$2336,7,FALSE)</f>
        <v>0</v>
      </c>
      <c r="I1135" s="18" t="str">
        <f>VLOOKUP($A1135,'Medical Examinations'!$A$1:$J$2336,8,FALSE)</f>
        <v>No</v>
      </c>
      <c r="J1135" s="18" t="str">
        <f>VLOOKUP($A1135,'Medical Examinations'!$A$1:$J$2336,9,FALSE)</f>
        <v>Obesity</v>
      </c>
      <c r="K1135" s="18" t="str">
        <f>VLOOKUP($A1135,'Medical Examinations'!$A$1:$J$2336,10,FALSE)</f>
        <v>Normal</v>
      </c>
      <c r="L1135" s="18" t="str">
        <f>VLOOKUP($A1135,'Hospitalisation Details'!$A$2:$K$2338,10,FALSE)</f>
        <v>8-Jul-1996</v>
      </c>
      <c r="M1135" s="40">
        <f>VLOOKUP($A1135,'Hospitalisation Details'!$A$2:$K$2338,6,FALSE)</f>
        <v>9894.69</v>
      </c>
      <c r="N1135" s="18" t="str">
        <f>VLOOKUP($A1135,'Hospitalisation Details'!$A$2:$K$2338,7,FALSE)</f>
        <v>tier - 2</v>
      </c>
      <c r="O1135" s="18" t="str">
        <f>VLOOKUP($A1135,'Hospitalisation Details'!$A$2:$K$2338,8,FALSE)</f>
        <v>tier - 3</v>
      </c>
      <c r="P1135" s="18" t="str">
        <f>VLOOKUP($A1135,'Hospitalisation Details'!$A$2:$K$2338,9,FALSE)</f>
        <v>R1012</v>
      </c>
      <c r="Q1135" s="43">
        <f>VLOOKUP($A1135,'Hospitalisation Details'!$A$2:$K$2338,11,FALSE)</f>
        <v>26</v>
      </c>
    </row>
    <row r="1136" spans="1:17" ht="15.75">
      <c r="A1136" s="41" t="s">
        <v>1235</v>
      </c>
      <c r="B1136" s="39" t="s">
        <v>3426</v>
      </c>
      <c r="C1136" s="18">
        <f>VLOOKUP($A1136,'Medical Examinations'!$A$1:$J$2336,2,FALSE)</f>
        <v>25</v>
      </c>
      <c r="D1136" s="18">
        <f>VLOOKUP($A1136,'Medical Examinations'!$A$1:$J$2336,3,FALSE)</f>
        <v>5.32</v>
      </c>
      <c r="E1136" s="18" t="str">
        <f>VLOOKUP($A1136,'Medical Examinations'!$A$1:$J$2336,4,FALSE)</f>
        <v>Yes</v>
      </c>
      <c r="F1136" s="18" t="str">
        <f>VLOOKUP($A1136,'Medical Examinations'!$A$1:$J$2336,5,FALSE)</f>
        <v>No</v>
      </c>
      <c r="G1136" s="18" t="str">
        <f>VLOOKUP($A1136,'Medical Examinations'!$A$1:$J$2336,6,FALSE)</f>
        <v>No</v>
      </c>
      <c r="H1136" s="18">
        <f>VLOOKUP($A1136,'Medical Examinations'!$A$1:$J$2336,7,FALSE)</f>
        <v>2</v>
      </c>
      <c r="I1136" s="18" t="str">
        <f>VLOOKUP($A1136,'Medical Examinations'!$A$1:$J$2336,8,FALSE)</f>
        <v>No</v>
      </c>
      <c r="J1136" s="18" t="str">
        <f>VLOOKUP($A1136,'Medical Examinations'!$A$1:$J$2336,9,FALSE)</f>
        <v>OverWeight</v>
      </c>
      <c r="K1136" s="18" t="str">
        <f>VLOOKUP($A1136,'Medical Examinations'!$A$1:$J$2336,10,FALSE)</f>
        <v>Normal</v>
      </c>
      <c r="L1136" s="18" t="str">
        <f>VLOOKUP($A1136,'Hospitalisation Details'!$A$2:$K$2338,10,FALSE)</f>
        <v>5-Nov-1966</v>
      </c>
      <c r="M1136" s="40">
        <f>VLOOKUP($A1136,'Hospitalisation Details'!$A$2:$K$2338,6,FALSE)</f>
        <v>9890.23</v>
      </c>
      <c r="N1136" s="18" t="str">
        <f>VLOOKUP($A1136,'Hospitalisation Details'!$A$2:$K$2338,7,FALSE)</f>
        <v>tier - 3</v>
      </c>
      <c r="O1136" s="18" t="str">
        <f>VLOOKUP($A1136,'Hospitalisation Details'!$A$2:$K$2338,8,FALSE)</f>
        <v>tier - 3</v>
      </c>
      <c r="P1136" s="18" t="str">
        <f>VLOOKUP($A1136,'Hospitalisation Details'!$A$2:$K$2338,9,FALSE)</f>
        <v>R1013</v>
      </c>
      <c r="Q1136" s="43">
        <f>VLOOKUP($A1136,'Hospitalisation Details'!$A$2:$K$2338,11,FALSE)</f>
        <v>56</v>
      </c>
    </row>
    <row r="1137" spans="1:17" ht="15.75">
      <c r="A1137" s="42" t="s">
        <v>1234</v>
      </c>
      <c r="B1137" s="6" t="s">
        <v>3427</v>
      </c>
      <c r="C1137" s="18">
        <f>VLOOKUP($A1137,'Medical Examinations'!$A$1:$J$2336,2,FALSE)</f>
        <v>39.5</v>
      </c>
      <c r="D1137" s="18">
        <f>VLOOKUP($A1137,'Medical Examinations'!$A$1:$J$2336,3,FALSE)</f>
        <v>6.66</v>
      </c>
      <c r="E1137" s="18" t="str">
        <f>VLOOKUP($A1137,'Medical Examinations'!$A$1:$J$2336,4,FALSE)</f>
        <v>No</v>
      </c>
      <c r="F1137" s="18" t="str">
        <f>VLOOKUP($A1137,'Medical Examinations'!$A$1:$J$2336,5,FALSE)</f>
        <v>No</v>
      </c>
      <c r="G1137" s="18" t="str">
        <f>VLOOKUP($A1137,'Medical Examinations'!$A$1:$J$2336,6,FALSE)</f>
        <v>No</v>
      </c>
      <c r="H1137" s="18">
        <f>VLOOKUP($A1137,'Medical Examinations'!$A$1:$J$2336,7,FALSE)</f>
        <v>0</v>
      </c>
      <c r="I1137" s="18" t="str">
        <f>VLOOKUP($A1137,'Medical Examinations'!$A$1:$J$2336,8,FALSE)</f>
        <v>No</v>
      </c>
      <c r="J1137" s="18" t="str">
        <f>VLOOKUP($A1137,'Medical Examinations'!$A$1:$J$2336,9,FALSE)</f>
        <v>Obesity</v>
      </c>
      <c r="K1137" s="18" t="str">
        <f>VLOOKUP($A1137,'Medical Examinations'!$A$1:$J$2336,10,FALSE)</f>
        <v>Diabetes</v>
      </c>
      <c r="L1137" s="18" t="str">
        <f>VLOOKUP($A1137,'Hospitalisation Details'!$A$2:$K$2338,10,FALSE)</f>
        <v>8-Nov-1971</v>
      </c>
      <c r="M1137" s="40">
        <f>VLOOKUP($A1137,'Hospitalisation Details'!$A$2:$K$2338,6,FALSE)</f>
        <v>9880.07</v>
      </c>
      <c r="N1137" s="18" t="str">
        <f>VLOOKUP($A1137,'Hospitalisation Details'!$A$2:$K$2338,7,FALSE)</f>
        <v>tier - 2</v>
      </c>
      <c r="O1137" s="18" t="str">
        <f>VLOOKUP($A1137,'Hospitalisation Details'!$A$2:$K$2338,8,FALSE)</f>
        <v>tier - 3</v>
      </c>
      <c r="P1137" s="18" t="str">
        <f>VLOOKUP($A1137,'Hospitalisation Details'!$A$2:$K$2338,9,FALSE)</f>
        <v>R1011</v>
      </c>
      <c r="Q1137" s="43">
        <f>VLOOKUP($A1137,'Hospitalisation Details'!$A$2:$K$2338,11,FALSE)</f>
        <v>51</v>
      </c>
    </row>
    <row r="1138" spans="1:17" ht="15.75">
      <c r="A1138" s="41" t="s">
        <v>1233</v>
      </c>
      <c r="B1138" s="39" t="s">
        <v>3428</v>
      </c>
      <c r="C1138" s="18">
        <f>VLOOKUP($A1138,'Medical Examinations'!$A$1:$J$2336,2,FALSE)</f>
        <v>37.729999999999997</v>
      </c>
      <c r="D1138" s="18">
        <f>VLOOKUP($A1138,'Medical Examinations'!$A$1:$J$2336,3,FALSE)</f>
        <v>7.4</v>
      </c>
      <c r="E1138" s="18" t="str">
        <f>VLOOKUP($A1138,'Medical Examinations'!$A$1:$J$2336,4,FALSE)</f>
        <v>No</v>
      </c>
      <c r="F1138" s="18" t="str">
        <f>VLOOKUP($A1138,'Medical Examinations'!$A$1:$J$2336,5,FALSE)</f>
        <v>No</v>
      </c>
      <c r="G1138" s="18" t="str">
        <f>VLOOKUP($A1138,'Medical Examinations'!$A$1:$J$2336,6,FALSE)</f>
        <v>No</v>
      </c>
      <c r="H1138" s="18">
        <f>VLOOKUP($A1138,'Medical Examinations'!$A$1:$J$2336,7,FALSE)</f>
        <v>0</v>
      </c>
      <c r="I1138" s="18" t="str">
        <f>VLOOKUP($A1138,'Medical Examinations'!$A$1:$J$2336,8,FALSE)</f>
        <v>No</v>
      </c>
      <c r="J1138" s="18" t="str">
        <f>VLOOKUP($A1138,'Medical Examinations'!$A$1:$J$2336,9,FALSE)</f>
        <v>Obesity</v>
      </c>
      <c r="K1138" s="18" t="str">
        <f>VLOOKUP($A1138,'Medical Examinations'!$A$1:$J$2336,10,FALSE)</f>
        <v>Diabetes</v>
      </c>
      <c r="L1138" s="18" t="str">
        <f>VLOOKUP($A1138,'Hospitalisation Details'!$A$2:$K$2338,10,FALSE)</f>
        <v>3-Oct-1971</v>
      </c>
      <c r="M1138" s="40">
        <f>VLOOKUP($A1138,'Hospitalisation Details'!$A$2:$K$2338,6,FALSE)</f>
        <v>9877.61</v>
      </c>
      <c r="N1138" s="18" t="str">
        <f>VLOOKUP($A1138,'Hospitalisation Details'!$A$2:$K$2338,7,FALSE)</f>
        <v>tier - 2</v>
      </c>
      <c r="O1138" s="18" t="str">
        <f>VLOOKUP($A1138,'Hospitalisation Details'!$A$2:$K$2338,8,FALSE)</f>
        <v>tier - 1</v>
      </c>
      <c r="P1138" s="18" t="str">
        <f>VLOOKUP($A1138,'Hospitalisation Details'!$A$2:$K$2338,9,FALSE)</f>
        <v>R1013</v>
      </c>
      <c r="Q1138" s="43">
        <f>VLOOKUP($A1138,'Hospitalisation Details'!$A$2:$K$2338,11,FALSE)</f>
        <v>51</v>
      </c>
    </row>
    <row r="1139" spans="1:17" ht="15.75">
      <c r="A1139" s="42" t="s">
        <v>1232</v>
      </c>
      <c r="B1139" s="6" t="s">
        <v>3429</v>
      </c>
      <c r="C1139" s="18">
        <f>VLOOKUP($A1139,'Medical Examinations'!$A$1:$J$2336,2,FALSE)</f>
        <v>40.659999999999997</v>
      </c>
      <c r="D1139" s="18">
        <f>VLOOKUP($A1139,'Medical Examinations'!$A$1:$J$2336,3,FALSE)</f>
        <v>10.08</v>
      </c>
      <c r="E1139" s="18" t="str">
        <f>VLOOKUP($A1139,'Medical Examinations'!$A$1:$J$2336,4,FALSE)</f>
        <v>No</v>
      </c>
      <c r="F1139" s="18" t="str">
        <f>VLOOKUP($A1139,'Medical Examinations'!$A$1:$J$2336,5,FALSE)</f>
        <v>No</v>
      </c>
      <c r="G1139" s="18" t="str">
        <f>VLOOKUP($A1139,'Medical Examinations'!$A$1:$J$2336,6,FALSE)</f>
        <v>No</v>
      </c>
      <c r="H1139" s="18">
        <f>VLOOKUP($A1139,'Medical Examinations'!$A$1:$J$2336,7,FALSE)</f>
        <v>0</v>
      </c>
      <c r="I1139" s="18" t="str">
        <f>VLOOKUP($A1139,'Medical Examinations'!$A$1:$J$2336,8,FALSE)</f>
        <v>No</v>
      </c>
      <c r="J1139" s="18" t="str">
        <f>VLOOKUP($A1139,'Medical Examinations'!$A$1:$J$2336,9,FALSE)</f>
        <v>Obesity</v>
      </c>
      <c r="K1139" s="18" t="str">
        <f>VLOOKUP($A1139,'Medical Examinations'!$A$1:$J$2336,10,FALSE)</f>
        <v>Diabetes</v>
      </c>
      <c r="L1139" s="18" t="str">
        <f>VLOOKUP($A1139,'Hospitalisation Details'!$A$2:$K$2338,10,FALSE)</f>
        <v>3-Jul-1971</v>
      </c>
      <c r="M1139" s="40">
        <f>VLOOKUP($A1139,'Hospitalisation Details'!$A$2:$K$2338,6,FALSE)</f>
        <v>9875.68</v>
      </c>
      <c r="N1139" s="18" t="str">
        <f>VLOOKUP($A1139,'Hospitalisation Details'!$A$2:$K$2338,7,FALSE)</f>
        <v>tier - 2</v>
      </c>
      <c r="O1139" s="18" t="str">
        <f>VLOOKUP($A1139,'Hospitalisation Details'!$A$2:$K$2338,8,FALSE)</f>
        <v>tier - 3</v>
      </c>
      <c r="P1139" s="18" t="str">
        <f>VLOOKUP($A1139,'Hospitalisation Details'!$A$2:$K$2338,9,FALSE)</f>
        <v>R1024</v>
      </c>
      <c r="Q1139" s="43">
        <f>VLOOKUP($A1139,'Hospitalisation Details'!$A$2:$K$2338,11,FALSE)</f>
        <v>51</v>
      </c>
    </row>
    <row r="1140" spans="1:17" ht="15.75">
      <c r="A1140" s="41" t="s">
        <v>1231</v>
      </c>
      <c r="B1140" s="39" t="s">
        <v>3430</v>
      </c>
      <c r="C1140" s="18">
        <f>VLOOKUP($A1140,'Medical Examinations'!$A$1:$J$2336,2,FALSE)</f>
        <v>34.200000000000003</v>
      </c>
      <c r="D1140" s="18">
        <f>VLOOKUP($A1140,'Medical Examinations'!$A$1:$J$2336,3,FALSE)</f>
        <v>8.58</v>
      </c>
      <c r="E1140" s="18" t="str">
        <f>VLOOKUP($A1140,'Medical Examinations'!$A$1:$J$2336,4,FALSE)</f>
        <v>No</v>
      </c>
      <c r="F1140" s="18" t="str">
        <f>VLOOKUP($A1140,'Medical Examinations'!$A$1:$J$2336,5,FALSE)</f>
        <v>No</v>
      </c>
      <c r="G1140" s="18" t="str">
        <f>VLOOKUP($A1140,'Medical Examinations'!$A$1:$J$2336,6,FALSE)</f>
        <v>No</v>
      </c>
      <c r="H1140" s="18">
        <f>VLOOKUP($A1140,'Medical Examinations'!$A$1:$J$2336,7,FALSE)</f>
        <v>0</v>
      </c>
      <c r="I1140" s="18" t="str">
        <f>VLOOKUP($A1140,'Medical Examinations'!$A$1:$J$2336,8,FALSE)</f>
        <v>No</v>
      </c>
      <c r="J1140" s="18" t="str">
        <f>VLOOKUP($A1140,'Medical Examinations'!$A$1:$J$2336,9,FALSE)</f>
        <v>Obesity</v>
      </c>
      <c r="K1140" s="18" t="str">
        <f>VLOOKUP($A1140,'Medical Examinations'!$A$1:$J$2336,10,FALSE)</f>
        <v>Diabetes</v>
      </c>
      <c r="L1140" s="18" t="str">
        <f>VLOOKUP($A1140,'Hospitalisation Details'!$A$2:$K$2338,10,FALSE)</f>
        <v>22-Dec-1971</v>
      </c>
      <c r="M1140" s="40">
        <f>VLOOKUP($A1140,'Hospitalisation Details'!$A$2:$K$2338,6,FALSE)</f>
        <v>9872.7000000000007</v>
      </c>
      <c r="N1140" s="18" t="str">
        <f>VLOOKUP($A1140,'Hospitalisation Details'!$A$2:$K$2338,7,FALSE)</f>
        <v>tier - 2</v>
      </c>
      <c r="O1140" s="18" t="str">
        <f>VLOOKUP($A1140,'Hospitalisation Details'!$A$2:$K$2338,8,FALSE)</f>
        <v>tier - 2</v>
      </c>
      <c r="P1140" s="18" t="str">
        <f>VLOOKUP($A1140,'Hospitalisation Details'!$A$2:$K$2338,9,FALSE)</f>
        <v>R1011</v>
      </c>
      <c r="Q1140" s="43">
        <f>VLOOKUP($A1140,'Hospitalisation Details'!$A$2:$K$2338,11,FALSE)</f>
        <v>51</v>
      </c>
    </row>
    <row r="1141" spans="1:17" ht="15.75">
      <c r="A1141" s="42" t="s">
        <v>1230</v>
      </c>
      <c r="B1141" s="6" t="s">
        <v>3431</v>
      </c>
      <c r="C1141" s="18">
        <f>VLOOKUP($A1141,'Medical Examinations'!$A$1:$J$2336,2,FALSE)</f>
        <v>46.51</v>
      </c>
      <c r="D1141" s="18">
        <f>VLOOKUP($A1141,'Medical Examinations'!$A$1:$J$2336,3,FALSE)</f>
        <v>5.84</v>
      </c>
      <c r="E1141" s="18" t="str">
        <f>VLOOKUP($A1141,'Medical Examinations'!$A$1:$J$2336,4,FALSE)</f>
        <v>No</v>
      </c>
      <c r="F1141" s="18" t="str">
        <f>VLOOKUP($A1141,'Medical Examinations'!$A$1:$J$2336,5,FALSE)</f>
        <v>No</v>
      </c>
      <c r="G1141" s="18" t="str">
        <f>VLOOKUP($A1141,'Medical Examinations'!$A$1:$J$2336,6,FALSE)</f>
        <v>No</v>
      </c>
      <c r="H1141" s="18">
        <f>VLOOKUP($A1141,'Medical Examinations'!$A$1:$J$2336,7,FALSE)</f>
        <v>1</v>
      </c>
      <c r="I1141" s="18" t="str">
        <f>VLOOKUP($A1141,'Medical Examinations'!$A$1:$J$2336,8,FALSE)</f>
        <v>No</v>
      </c>
      <c r="J1141" s="18" t="str">
        <f>VLOOKUP($A1141,'Medical Examinations'!$A$1:$J$2336,9,FALSE)</f>
        <v>Obesity</v>
      </c>
      <c r="K1141" s="18" t="str">
        <f>VLOOKUP($A1141,'Medical Examinations'!$A$1:$J$2336,10,FALSE)</f>
        <v>Prediabetes</v>
      </c>
      <c r="L1141" s="18" t="str">
        <f>VLOOKUP($A1141,'Hospitalisation Details'!$A$2:$K$2338,10,FALSE)</f>
        <v>6-Jul-1998</v>
      </c>
      <c r="M1141" s="40">
        <f>VLOOKUP($A1141,'Hospitalisation Details'!$A$2:$K$2338,6,FALSE)</f>
        <v>9870.59</v>
      </c>
      <c r="N1141" s="18" t="str">
        <f>VLOOKUP($A1141,'Hospitalisation Details'!$A$2:$K$2338,7,FALSE)</f>
        <v>tier - 2</v>
      </c>
      <c r="O1141" s="18" t="str">
        <f>VLOOKUP($A1141,'Hospitalisation Details'!$A$2:$K$2338,8,FALSE)</f>
        <v>tier - 2</v>
      </c>
      <c r="P1141" s="18" t="str">
        <f>VLOOKUP($A1141,'Hospitalisation Details'!$A$2:$K$2338,9,FALSE)</f>
        <v>R1023</v>
      </c>
      <c r="Q1141" s="43">
        <f>VLOOKUP($A1141,'Hospitalisation Details'!$A$2:$K$2338,11,FALSE)</f>
        <v>24</v>
      </c>
    </row>
    <row r="1142" spans="1:17" ht="15.75">
      <c r="A1142" s="41" t="s">
        <v>1229</v>
      </c>
      <c r="B1142" s="39" t="s">
        <v>2599</v>
      </c>
      <c r="C1142" s="18">
        <f>VLOOKUP($A1142,'Medical Examinations'!$A$1:$J$2336,2,FALSE)</f>
        <v>28.88</v>
      </c>
      <c r="D1142" s="18">
        <f>VLOOKUP($A1142,'Medical Examinations'!$A$1:$J$2336,3,FALSE)</f>
        <v>4.8600000000000003</v>
      </c>
      <c r="E1142" s="18" t="str">
        <f>VLOOKUP($A1142,'Medical Examinations'!$A$1:$J$2336,4,FALSE)</f>
        <v>Yes</v>
      </c>
      <c r="F1142" s="18" t="str">
        <f>VLOOKUP($A1142,'Medical Examinations'!$A$1:$J$2336,5,FALSE)</f>
        <v>No</v>
      </c>
      <c r="G1142" s="18" t="str">
        <f>VLOOKUP($A1142,'Medical Examinations'!$A$1:$J$2336,6,FALSE)</f>
        <v>Yes</v>
      </c>
      <c r="H1142" s="18">
        <f>VLOOKUP($A1142,'Medical Examinations'!$A$1:$J$2336,7,FALSE)</f>
        <v>1</v>
      </c>
      <c r="I1142" s="18" t="str">
        <f>VLOOKUP($A1142,'Medical Examinations'!$A$1:$J$2336,8,FALSE)</f>
        <v>No</v>
      </c>
      <c r="J1142" s="18" t="str">
        <f>VLOOKUP($A1142,'Medical Examinations'!$A$1:$J$2336,9,FALSE)</f>
        <v>OverWeight</v>
      </c>
      <c r="K1142" s="18" t="str">
        <f>VLOOKUP($A1142,'Medical Examinations'!$A$1:$J$2336,10,FALSE)</f>
        <v>Normal</v>
      </c>
      <c r="L1142" s="18" t="str">
        <f>VLOOKUP($A1142,'Hospitalisation Details'!$A$2:$K$2338,10,FALSE)</f>
        <v>13-Aug-1969</v>
      </c>
      <c r="M1142" s="40">
        <f>VLOOKUP($A1142,'Hospitalisation Details'!$A$2:$K$2338,6,FALSE)</f>
        <v>9869.81</v>
      </c>
      <c r="N1142" s="18" t="str">
        <f>VLOOKUP($A1142,'Hospitalisation Details'!$A$2:$K$2338,7,FALSE)</f>
        <v>tier - 3</v>
      </c>
      <c r="O1142" s="18" t="str">
        <f>VLOOKUP($A1142,'Hospitalisation Details'!$A$2:$K$2338,8,FALSE)</f>
        <v>tier - 3</v>
      </c>
      <c r="P1142" s="18" t="str">
        <f>VLOOKUP($A1142,'Hospitalisation Details'!$A$2:$K$2338,9,FALSE)</f>
        <v>R1012</v>
      </c>
      <c r="Q1142" s="43">
        <f>VLOOKUP($A1142,'Hospitalisation Details'!$A$2:$K$2338,11,FALSE)</f>
        <v>53</v>
      </c>
    </row>
    <row r="1143" spans="1:17" ht="15.75">
      <c r="A1143" s="42" t="s">
        <v>1228</v>
      </c>
      <c r="B1143" s="6" t="s">
        <v>3432</v>
      </c>
      <c r="C1143" s="18">
        <f>VLOOKUP($A1143,'Medical Examinations'!$A$1:$J$2336,2,FALSE)</f>
        <v>33.914999999999999</v>
      </c>
      <c r="D1143" s="18">
        <f>VLOOKUP($A1143,'Medical Examinations'!$A$1:$J$2336,3,FALSE)</f>
        <v>11.52</v>
      </c>
      <c r="E1143" s="18" t="str">
        <f>VLOOKUP($A1143,'Medical Examinations'!$A$1:$J$2336,4,FALSE)</f>
        <v>No</v>
      </c>
      <c r="F1143" s="18" t="str">
        <f>VLOOKUP($A1143,'Medical Examinations'!$A$1:$J$2336,5,FALSE)</f>
        <v>No</v>
      </c>
      <c r="G1143" s="18" t="str">
        <f>VLOOKUP($A1143,'Medical Examinations'!$A$1:$J$2336,6,FALSE)</f>
        <v>No</v>
      </c>
      <c r="H1143" s="18">
        <f>VLOOKUP($A1143,'Medical Examinations'!$A$1:$J$2336,7,FALSE)</f>
        <v>0</v>
      </c>
      <c r="I1143" s="18" t="str">
        <f>VLOOKUP($A1143,'Medical Examinations'!$A$1:$J$2336,8,FALSE)</f>
        <v>No</v>
      </c>
      <c r="J1143" s="18" t="str">
        <f>VLOOKUP($A1143,'Medical Examinations'!$A$1:$J$2336,9,FALSE)</f>
        <v>Obesity</v>
      </c>
      <c r="K1143" s="18" t="str">
        <f>VLOOKUP($A1143,'Medical Examinations'!$A$1:$J$2336,10,FALSE)</f>
        <v>Diabetes</v>
      </c>
      <c r="L1143" s="18" t="str">
        <f>VLOOKUP($A1143,'Hospitalisation Details'!$A$2:$K$2338,10,FALSE)</f>
        <v>9-Nov-1971</v>
      </c>
      <c r="M1143" s="40">
        <f>VLOOKUP($A1143,'Hospitalisation Details'!$A$2:$K$2338,6,FALSE)</f>
        <v>9866.2999999999993</v>
      </c>
      <c r="N1143" s="18" t="str">
        <f>VLOOKUP($A1143,'Hospitalisation Details'!$A$2:$K$2338,7,FALSE)</f>
        <v>tier - 2</v>
      </c>
      <c r="O1143" s="18" t="str">
        <f>VLOOKUP($A1143,'Hospitalisation Details'!$A$2:$K$2338,8,FALSE)</f>
        <v>tier - 3</v>
      </c>
      <c r="P1143" s="18" t="str">
        <f>VLOOKUP($A1143,'Hospitalisation Details'!$A$2:$K$2338,9,FALSE)</f>
        <v>R1024</v>
      </c>
      <c r="Q1143" s="43">
        <f>VLOOKUP($A1143,'Hospitalisation Details'!$A$2:$K$2338,11,FALSE)</f>
        <v>51</v>
      </c>
    </row>
    <row r="1144" spans="1:17" ht="15.75">
      <c r="A1144" s="41" t="s">
        <v>1227</v>
      </c>
      <c r="B1144" s="39" t="s">
        <v>3433</v>
      </c>
      <c r="C1144" s="18">
        <f>VLOOKUP($A1144,'Medical Examinations'!$A$1:$J$2336,2,FALSE)</f>
        <v>24.32</v>
      </c>
      <c r="D1144" s="18">
        <f>VLOOKUP($A1144,'Medical Examinations'!$A$1:$J$2336,3,FALSE)</f>
        <v>6.15</v>
      </c>
      <c r="E1144" s="18" t="str">
        <f>VLOOKUP($A1144,'Medical Examinations'!$A$1:$J$2336,4,FALSE)</f>
        <v>Yes</v>
      </c>
      <c r="F1144" s="18" t="str">
        <f>VLOOKUP($A1144,'Medical Examinations'!$A$1:$J$2336,5,FALSE)</f>
        <v>No</v>
      </c>
      <c r="G1144" s="18" t="str">
        <f>VLOOKUP($A1144,'Medical Examinations'!$A$1:$J$2336,6,FALSE)</f>
        <v>Yes</v>
      </c>
      <c r="H1144" s="18">
        <f>VLOOKUP($A1144,'Medical Examinations'!$A$1:$J$2336,7,FALSE)</f>
        <v>1</v>
      </c>
      <c r="I1144" s="18" t="str">
        <f>VLOOKUP($A1144,'Medical Examinations'!$A$1:$J$2336,8,FALSE)</f>
        <v>No</v>
      </c>
      <c r="J1144" s="18" t="str">
        <f>VLOOKUP($A1144,'Medical Examinations'!$A$1:$J$2336,9,FALSE)</f>
        <v>Healthy Weight</v>
      </c>
      <c r="K1144" s="18" t="str">
        <f>VLOOKUP($A1144,'Medical Examinations'!$A$1:$J$2336,10,FALSE)</f>
        <v>Prediabetes</v>
      </c>
      <c r="L1144" s="18" t="str">
        <f>VLOOKUP($A1144,'Hospitalisation Details'!$A$2:$K$2338,10,FALSE)</f>
        <v>20-Oct-1969</v>
      </c>
      <c r="M1144" s="40">
        <f>VLOOKUP($A1144,'Hospitalisation Details'!$A$2:$K$2338,6,FALSE)</f>
        <v>9863.4699999999993</v>
      </c>
      <c r="N1144" s="18" t="str">
        <f>VLOOKUP($A1144,'Hospitalisation Details'!$A$2:$K$2338,7,FALSE)</f>
        <v>tier - 3</v>
      </c>
      <c r="O1144" s="18" t="str">
        <f>VLOOKUP($A1144,'Hospitalisation Details'!$A$2:$K$2338,8,FALSE)</f>
        <v>tier - 3</v>
      </c>
      <c r="P1144" s="18" t="str">
        <f>VLOOKUP($A1144,'Hospitalisation Details'!$A$2:$K$2338,9,FALSE)</f>
        <v>R1012</v>
      </c>
      <c r="Q1144" s="43">
        <f>VLOOKUP($A1144,'Hospitalisation Details'!$A$2:$K$2338,11,FALSE)</f>
        <v>53</v>
      </c>
    </row>
    <row r="1145" spans="1:17" ht="15.75">
      <c r="A1145" s="42" t="s">
        <v>1226</v>
      </c>
      <c r="B1145" s="6" t="s">
        <v>3434</v>
      </c>
      <c r="C1145" s="18">
        <f>VLOOKUP($A1145,'Medical Examinations'!$A$1:$J$2336,2,FALSE)</f>
        <v>25.8</v>
      </c>
      <c r="D1145" s="18">
        <f>VLOOKUP($A1145,'Medical Examinations'!$A$1:$J$2336,3,FALSE)</f>
        <v>9.94</v>
      </c>
      <c r="E1145" s="18" t="str">
        <f>VLOOKUP($A1145,'Medical Examinations'!$A$1:$J$2336,4,FALSE)</f>
        <v>No</v>
      </c>
      <c r="F1145" s="18" t="str">
        <f>VLOOKUP($A1145,'Medical Examinations'!$A$1:$J$2336,5,FALSE)</f>
        <v>No</v>
      </c>
      <c r="G1145" s="18" t="str">
        <f>VLOOKUP($A1145,'Medical Examinations'!$A$1:$J$2336,6,FALSE)</f>
        <v>No</v>
      </c>
      <c r="H1145" s="18">
        <f>VLOOKUP($A1145,'Medical Examinations'!$A$1:$J$2336,7,FALSE)</f>
        <v>0</v>
      </c>
      <c r="I1145" s="18" t="str">
        <f>VLOOKUP($A1145,'Medical Examinations'!$A$1:$J$2336,8,FALSE)</f>
        <v>No</v>
      </c>
      <c r="J1145" s="18" t="str">
        <f>VLOOKUP($A1145,'Medical Examinations'!$A$1:$J$2336,9,FALSE)</f>
        <v>OverWeight</v>
      </c>
      <c r="K1145" s="18" t="str">
        <f>VLOOKUP($A1145,'Medical Examinations'!$A$1:$J$2336,10,FALSE)</f>
        <v>Diabetes</v>
      </c>
      <c r="L1145" s="18" t="str">
        <f>VLOOKUP($A1145,'Hospitalisation Details'!$A$2:$K$2338,10,FALSE)</f>
        <v>17-Jul-1971</v>
      </c>
      <c r="M1145" s="40">
        <f>VLOOKUP($A1145,'Hospitalisation Details'!$A$2:$K$2338,6,FALSE)</f>
        <v>9861.0300000000007</v>
      </c>
      <c r="N1145" s="18" t="str">
        <f>VLOOKUP($A1145,'Hospitalisation Details'!$A$2:$K$2338,7,FALSE)</f>
        <v>tier - 2</v>
      </c>
      <c r="O1145" s="18" t="str">
        <f>VLOOKUP($A1145,'Hospitalisation Details'!$A$2:$K$2338,8,FALSE)</f>
        <v>tier - 2</v>
      </c>
      <c r="P1145" s="18" t="str">
        <f>VLOOKUP($A1145,'Hospitalisation Details'!$A$2:$K$2338,9,FALSE)</f>
        <v>R1011</v>
      </c>
      <c r="Q1145" s="43">
        <f>VLOOKUP($A1145,'Hospitalisation Details'!$A$2:$K$2338,11,FALSE)</f>
        <v>51</v>
      </c>
    </row>
    <row r="1146" spans="1:17" ht="15.75">
      <c r="A1146" s="41" t="s">
        <v>1225</v>
      </c>
      <c r="B1146" s="39" t="s">
        <v>3435</v>
      </c>
      <c r="C1146" s="18">
        <f>VLOOKUP($A1146,'Medical Examinations'!$A$1:$J$2336,2,FALSE)</f>
        <v>21.56</v>
      </c>
      <c r="D1146" s="18">
        <f>VLOOKUP($A1146,'Medical Examinations'!$A$1:$J$2336,3,FALSE)</f>
        <v>10.56</v>
      </c>
      <c r="E1146" s="18" t="str">
        <f>VLOOKUP($A1146,'Medical Examinations'!$A$1:$J$2336,4,FALSE)</f>
        <v>No</v>
      </c>
      <c r="F1146" s="18" t="str">
        <f>VLOOKUP($A1146,'Medical Examinations'!$A$1:$J$2336,5,FALSE)</f>
        <v>No</v>
      </c>
      <c r="G1146" s="18" t="str">
        <f>VLOOKUP($A1146,'Medical Examinations'!$A$1:$J$2336,6,FALSE)</f>
        <v>No</v>
      </c>
      <c r="H1146" s="18">
        <f>VLOOKUP($A1146,'Medical Examinations'!$A$1:$J$2336,7,FALSE)</f>
        <v>0</v>
      </c>
      <c r="I1146" s="18" t="str">
        <f>VLOOKUP($A1146,'Medical Examinations'!$A$1:$J$2336,8,FALSE)</f>
        <v>No</v>
      </c>
      <c r="J1146" s="18" t="str">
        <f>VLOOKUP($A1146,'Medical Examinations'!$A$1:$J$2336,9,FALSE)</f>
        <v>Healthy Weight</v>
      </c>
      <c r="K1146" s="18" t="str">
        <f>VLOOKUP($A1146,'Medical Examinations'!$A$1:$J$2336,10,FALSE)</f>
        <v>Diabetes</v>
      </c>
      <c r="L1146" s="18" t="str">
        <f>VLOOKUP($A1146,'Hospitalisation Details'!$A$2:$K$2338,10,FALSE)</f>
        <v>23-Oct-1971</v>
      </c>
      <c r="M1146" s="40">
        <f>VLOOKUP($A1146,'Hospitalisation Details'!$A$2:$K$2338,6,FALSE)</f>
        <v>9855.1299999999992</v>
      </c>
      <c r="N1146" s="18" t="str">
        <f>VLOOKUP($A1146,'Hospitalisation Details'!$A$2:$K$2338,7,FALSE)</f>
        <v>tier - 2</v>
      </c>
      <c r="O1146" s="18" t="str">
        <f>VLOOKUP($A1146,'Hospitalisation Details'!$A$2:$K$2338,8,FALSE)</f>
        <v>tier - 3</v>
      </c>
      <c r="P1146" s="18" t="str">
        <f>VLOOKUP($A1146,'Hospitalisation Details'!$A$2:$K$2338,9,FALSE)</f>
        <v>R1013</v>
      </c>
      <c r="Q1146" s="43">
        <f>VLOOKUP($A1146,'Hospitalisation Details'!$A$2:$K$2338,11,FALSE)</f>
        <v>51</v>
      </c>
    </row>
    <row r="1147" spans="1:17" ht="15.75">
      <c r="A1147" s="42" t="s">
        <v>1224</v>
      </c>
      <c r="B1147" s="6" t="s">
        <v>3436</v>
      </c>
      <c r="C1147" s="18">
        <f>VLOOKUP($A1147,'Medical Examinations'!$A$1:$J$2336,2,FALSE)</f>
        <v>31.6</v>
      </c>
      <c r="D1147" s="18">
        <f>VLOOKUP($A1147,'Medical Examinations'!$A$1:$J$2336,3,FALSE)</f>
        <v>6.79</v>
      </c>
      <c r="E1147" s="18" t="str">
        <f>VLOOKUP($A1147,'Medical Examinations'!$A$1:$J$2336,4,FALSE)</f>
        <v>No</v>
      </c>
      <c r="F1147" s="18" t="str">
        <f>VLOOKUP($A1147,'Medical Examinations'!$A$1:$J$2336,5,FALSE)</f>
        <v>No</v>
      </c>
      <c r="G1147" s="18" t="str">
        <f>VLOOKUP($A1147,'Medical Examinations'!$A$1:$J$2336,6,FALSE)</f>
        <v>No</v>
      </c>
      <c r="H1147" s="18">
        <f>VLOOKUP($A1147,'Medical Examinations'!$A$1:$J$2336,7,FALSE)</f>
        <v>0</v>
      </c>
      <c r="I1147" s="18" t="str">
        <f>VLOOKUP($A1147,'Medical Examinations'!$A$1:$J$2336,8,FALSE)</f>
        <v>No</v>
      </c>
      <c r="J1147" s="18" t="str">
        <f>VLOOKUP($A1147,'Medical Examinations'!$A$1:$J$2336,9,FALSE)</f>
        <v>Obesity</v>
      </c>
      <c r="K1147" s="18" t="str">
        <f>VLOOKUP($A1147,'Medical Examinations'!$A$1:$J$2336,10,FALSE)</f>
        <v>Diabetes</v>
      </c>
      <c r="L1147" s="18" t="str">
        <f>VLOOKUP($A1147,'Hospitalisation Details'!$A$2:$K$2338,10,FALSE)</f>
        <v>4-Nov-1968</v>
      </c>
      <c r="M1147" s="40">
        <f>VLOOKUP($A1147,'Hospitalisation Details'!$A$2:$K$2338,6,FALSE)</f>
        <v>9850.43</v>
      </c>
      <c r="N1147" s="18" t="str">
        <f>VLOOKUP($A1147,'Hospitalisation Details'!$A$2:$K$2338,7,FALSE)</f>
        <v>tier - 3</v>
      </c>
      <c r="O1147" s="18" t="str">
        <f>VLOOKUP($A1147,'Hospitalisation Details'!$A$2:$K$2338,8,FALSE)</f>
        <v>tier - 3</v>
      </c>
      <c r="P1147" s="18" t="str">
        <f>VLOOKUP($A1147,'Hospitalisation Details'!$A$2:$K$2338,9,FALSE)</f>
        <v>R1011</v>
      </c>
      <c r="Q1147" s="43">
        <f>VLOOKUP($A1147,'Hospitalisation Details'!$A$2:$K$2338,11,FALSE)</f>
        <v>54</v>
      </c>
    </row>
    <row r="1148" spans="1:17" ht="15.75">
      <c r="A1148" s="41" t="s">
        <v>1223</v>
      </c>
      <c r="B1148" s="39" t="s">
        <v>3437</v>
      </c>
      <c r="C1148" s="18">
        <f>VLOOKUP($A1148,'Medical Examinations'!$A$1:$J$2336,2,FALSE)</f>
        <v>42.93</v>
      </c>
      <c r="D1148" s="18">
        <f>VLOOKUP($A1148,'Medical Examinations'!$A$1:$J$2336,3,FALSE)</f>
        <v>4.8</v>
      </c>
      <c r="E1148" s="18" t="str">
        <f>VLOOKUP($A1148,'Medical Examinations'!$A$1:$J$2336,4,FALSE)</f>
        <v>No</v>
      </c>
      <c r="F1148" s="18" t="str">
        <f>VLOOKUP($A1148,'Medical Examinations'!$A$1:$J$2336,5,FALSE)</f>
        <v>No</v>
      </c>
      <c r="G1148" s="18" t="str">
        <f>VLOOKUP($A1148,'Medical Examinations'!$A$1:$J$2336,6,FALSE)</f>
        <v>No</v>
      </c>
      <c r="H1148" s="18">
        <f>VLOOKUP($A1148,'Medical Examinations'!$A$1:$J$2336,7,FALSE)</f>
        <v>1</v>
      </c>
      <c r="I1148" s="18" t="str">
        <f>VLOOKUP($A1148,'Medical Examinations'!$A$1:$J$2336,8,FALSE)</f>
        <v>No</v>
      </c>
      <c r="J1148" s="18" t="str">
        <f>VLOOKUP($A1148,'Medical Examinations'!$A$1:$J$2336,9,FALSE)</f>
        <v>Obesity</v>
      </c>
      <c r="K1148" s="18" t="str">
        <f>VLOOKUP($A1148,'Medical Examinations'!$A$1:$J$2336,10,FALSE)</f>
        <v>Normal</v>
      </c>
      <c r="L1148" s="18" t="str">
        <f>VLOOKUP($A1148,'Hospitalisation Details'!$A$2:$K$2338,10,FALSE)</f>
        <v>13-Aug-1992</v>
      </c>
      <c r="M1148" s="40">
        <f>VLOOKUP($A1148,'Hospitalisation Details'!$A$2:$K$2338,6,FALSE)</f>
        <v>9844.4500000000007</v>
      </c>
      <c r="N1148" s="18" t="str">
        <f>VLOOKUP($A1148,'Hospitalisation Details'!$A$2:$K$2338,7,FALSE)</f>
        <v>tier - 2</v>
      </c>
      <c r="O1148" s="18" t="str">
        <f>VLOOKUP($A1148,'Hospitalisation Details'!$A$2:$K$2338,8,FALSE)</f>
        <v>tier - 1</v>
      </c>
      <c r="P1148" s="18" t="str">
        <f>VLOOKUP($A1148,'Hospitalisation Details'!$A$2:$K$2338,9,FALSE)</f>
        <v>R1012</v>
      </c>
      <c r="Q1148" s="43">
        <f>VLOOKUP($A1148,'Hospitalisation Details'!$A$2:$K$2338,11,FALSE)</f>
        <v>30</v>
      </c>
    </row>
    <row r="1149" spans="1:17" ht="15.75">
      <c r="A1149" s="42" t="s">
        <v>1222</v>
      </c>
      <c r="B1149" s="6" t="s">
        <v>3438</v>
      </c>
      <c r="C1149" s="18">
        <f>VLOOKUP($A1149,'Medical Examinations'!$A$1:$J$2336,2,FALSE)</f>
        <v>26.72</v>
      </c>
      <c r="D1149" s="18">
        <f>VLOOKUP($A1149,'Medical Examinations'!$A$1:$J$2336,3,FALSE)</f>
        <v>5.75</v>
      </c>
      <c r="E1149" s="18" t="str">
        <f>VLOOKUP($A1149,'Medical Examinations'!$A$1:$J$2336,4,FALSE)</f>
        <v>No</v>
      </c>
      <c r="F1149" s="18" t="str">
        <f>VLOOKUP($A1149,'Medical Examinations'!$A$1:$J$2336,5,FALSE)</f>
        <v>No</v>
      </c>
      <c r="G1149" s="18" t="str">
        <f>VLOOKUP($A1149,'Medical Examinations'!$A$1:$J$2336,6,FALSE)</f>
        <v>No</v>
      </c>
      <c r="H1149" s="18">
        <f>VLOOKUP($A1149,'Medical Examinations'!$A$1:$J$2336,7,FALSE)</f>
        <v>2</v>
      </c>
      <c r="I1149" s="18" t="str">
        <f>VLOOKUP($A1149,'Medical Examinations'!$A$1:$J$2336,8,FALSE)</f>
        <v>No</v>
      </c>
      <c r="J1149" s="18" t="str">
        <f>VLOOKUP($A1149,'Medical Examinations'!$A$1:$J$2336,9,FALSE)</f>
        <v>OverWeight</v>
      </c>
      <c r="K1149" s="18" t="str">
        <f>VLOOKUP($A1149,'Medical Examinations'!$A$1:$J$2336,10,FALSE)</f>
        <v>Prediabetes</v>
      </c>
      <c r="L1149" s="18" t="str">
        <f>VLOOKUP($A1149,'Hospitalisation Details'!$A$2:$K$2338,10,FALSE)</f>
        <v>26-Sep-1972</v>
      </c>
      <c r="M1149" s="40">
        <f>VLOOKUP($A1149,'Hospitalisation Details'!$A$2:$K$2338,6,FALSE)</f>
        <v>9836.2099999999991</v>
      </c>
      <c r="N1149" s="18" t="str">
        <f>VLOOKUP($A1149,'Hospitalisation Details'!$A$2:$K$2338,7,FALSE)</f>
        <v>tier - 2</v>
      </c>
      <c r="O1149" s="18" t="str">
        <f>VLOOKUP($A1149,'Hospitalisation Details'!$A$2:$K$2338,8,FALSE)</f>
        <v>tier - 3</v>
      </c>
      <c r="P1149" s="18" t="str">
        <f>VLOOKUP($A1149,'Hospitalisation Details'!$A$2:$K$2338,9,FALSE)</f>
        <v>R1021</v>
      </c>
      <c r="Q1149" s="43">
        <f>VLOOKUP($A1149,'Hospitalisation Details'!$A$2:$K$2338,11,FALSE)</f>
        <v>50</v>
      </c>
    </row>
    <row r="1150" spans="1:17" ht="15.75">
      <c r="A1150" s="41" t="s">
        <v>1221</v>
      </c>
      <c r="B1150" s="39" t="s">
        <v>3439</v>
      </c>
      <c r="C1150" s="18">
        <f>VLOOKUP($A1150,'Medical Examinations'!$A$1:$J$2336,2,FALSE)</f>
        <v>26.67</v>
      </c>
      <c r="D1150" s="18">
        <f>VLOOKUP($A1150,'Medical Examinations'!$A$1:$J$2336,3,FALSE)</f>
        <v>5.81</v>
      </c>
      <c r="E1150" s="18" t="str">
        <f>VLOOKUP($A1150,'Medical Examinations'!$A$1:$J$2336,4,FALSE)</f>
        <v>No</v>
      </c>
      <c r="F1150" s="18" t="str">
        <f>VLOOKUP($A1150,'Medical Examinations'!$A$1:$J$2336,5,FALSE)</f>
        <v>No</v>
      </c>
      <c r="G1150" s="18" t="str">
        <f>VLOOKUP($A1150,'Medical Examinations'!$A$1:$J$2336,6,FALSE)</f>
        <v>No</v>
      </c>
      <c r="H1150" s="18">
        <f>VLOOKUP($A1150,'Medical Examinations'!$A$1:$J$2336,7,FALSE)</f>
        <v>2</v>
      </c>
      <c r="I1150" s="18" t="str">
        <f>VLOOKUP($A1150,'Medical Examinations'!$A$1:$J$2336,8,FALSE)</f>
        <v>No</v>
      </c>
      <c r="J1150" s="18" t="str">
        <f>VLOOKUP($A1150,'Medical Examinations'!$A$1:$J$2336,9,FALSE)</f>
        <v>OverWeight</v>
      </c>
      <c r="K1150" s="18" t="str">
        <f>VLOOKUP($A1150,'Medical Examinations'!$A$1:$J$2336,10,FALSE)</f>
        <v>Prediabetes</v>
      </c>
      <c r="L1150" s="18" t="str">
        <f>VLOOKUP($A1150,'Hospitalisation Details'!$A$2:$K$2338,10,FALSE)</f>
        <v>28-Jun-1972</v>
      </c>
      <c r="M1150" s="40">
        <f>VLOOKUP($A1150,'Hospitalisation Details'!$A$2:$K$2338,6,FALSE)</f>
        <v>9819.25</v>
      </c>
      <c r="N1150" s="18" t="str">
        <f>VLOOKUP($A1150,'Hospitalisation Details'!$A$2:$K$2338,7,FALSE)</f>
        <v>tier - 2</v>
      </c>
      <c r="O1150" s="18" t="str">
        <f>VLOOKUP($A1150,'Hospitalisation Details'!$A$2:$K$2338,8,FALSE)</f>
        <v>tier - 2</v>
      </c>
      <c r="P1150" s="18" t="str">
        <f>VLOOKUP($A1150,'Hospitalisation Details'!$A$2:$K$2338,9,FALSE)</f>
        <v>R1021</v>
      </c>
      <c r="Q1150" s="43">
        <f>VLOOKUP($A1150,'Hospitalisation Details'!$A$2:$K$2338,11,FALSE)</f>
        <v>50</v>
      </c>
    </row>
    <row r="1151" spans="1:17" ht="15.75">
      <c r="A1151" s="42" t="s">
        <v>1220</v>
      </c>
      <c r="B1151" s="6" t="s">
        <v>3440</v>
      </c>
      <c r="C1151" s="18">
        <f>VLOOKUP($A1151,'Medical Examinations'!$A$1:$J$2336,2,FALSE)</f>
        <v>42.68</v>
      </c>
      <c r="D1151" s="18">
        <f>VLOOKUP($A1151,'Medical Examinations'!$A$1:$J$2336,3,FALSE)</f>
        <v>9.2799999999999994</v>
      </c>
      <c r="E1151" s="18" t="str">
        <f>VLOOKUP($A1151,'Medical Examinations'!$A$1:$J$2336,4,FALSE)</f>
        <v>No</v>
      </c>
      <c r="F1151" s="18" t="str">
        <f>VLOOKUP($A1151,'Medical Examinations'!$A$1:$J$2336,5,FALSE)</f>
        <v>No</v>
      </c>
      <c r="G1151" s="18" t="str">
        <f>VLOOKUP($A1151,'Medical Examinations'!$A$1:$J$2336,6,FALSE)</f>
        <v>No</v>
      </c>
      <c r="H1151" s="18">
        <f>VLOOKUP($A1151,'Medical Examinations'!$A$1:$J$2336,7,FALSE)</f>
        <v>2</v>
      </c>
      <c r="I1151" s="18" t="str">
        <f>VLOOKUP($A1151,'Medical Examinations'!$A$1:$J$2336,8,FALSE)</f>
        <v>No</v>
      </c>
      <c r="J1151" s="18" t="str">
        <f>VLOOKUP($A1151,'Medical Examinations'!$A$1:$J$2336,9,FALSE)</f>
        <v>Obesity</v>
      </c>
      <c r="K1151" s="18" t="str">
        <f>VLOOKUP($A1151,'Medical Examinations'!$A$1:$J$2336,10,FALSE)</f>
        <v>Diabetes</v>
      </c>
      <c r="L1151" s="18" t="str">
        <f>VLOOKUP($A1151,'Hospitalisation Details'!$A$2:$K$2338,10,FALSE)</f>
        <v>17-Sep-1973</v>
      </c>
      <c r="M1151" s="40">
        <f>VLOOKUP($A1151,'Hospitalisation Details'!$A$2:$K$2338,6,FALSE)</f>
        <v>9800.89</v>
      </c>
      <c r="N1151" s="18" t="str">
        <f>VLOOKUP($A1151,'Hospitalisation Details'!$A$2:$K$2338,7,FALSE)</f>
        <v>tier - 2</v>
      </c>
      <c r="O1151" s="18" t="str">
        <f>VLOOKUP($A1151,'Hospitalisation Details'!$A$2:$K$2338,8,FALSE)</f>
        <v>tier - 1</v>
      </c>
      <c r="P1151" s="18" t="str">
        <f>VLOOKUP($A1151,'Hospitalisation Details'!$A$2:$K$2338,9,FALSE)</f>
        <v>R1013</v>
      </c>
      <c r="Q1151" s="43">
        <f>VLOOKUP($A1151,'Hospitalisation Details'!$A$2:$K$2338,11,FALSE)</f>
        <v>49</v>
      </c>
    </row>
    <row r="1152" spans="1:17" ht="15.75">
      <c r="A1152" s="41" t="s">
        <v>1219</v>
      </c>
      <c r="B1152" s="39" t="s">
        <v>2878</v>
      </c>
      <c r="C1152" s="18">
        <f>VLOOKUP($A1152,'Medical Examinations'!$A$1:$J$2336,2,FALSE)</f>
        <v>24.31</v>
      </c>
      <c r="D1152" s="18">
        <f>VLOOKUP($A1152,'Medical Examinations'!$A$1:$J$2336,3,FALSE)</f>
        <v>6.37</v>
      </c>
      <c r="E1152" s="18" t="str">
        <f>VLOOKUP($A1152,'Medical Examinations'!$A$1:$J$2336,4,FALSE)</f>
        <v>No</v>
      </c>
      <c r="F1152" s="18" t="str">
        <f>VLOOKUP($A1152,'Medical Examinations'!$A$1:$J$2336,5,FALSE)</f>
        <v>No</v>
      </c>
      <c r="G1152" s="18" t="str">
        <f>VLOOKUP($A1152,'Medical Examinations'!$A$1:$J$2336,6,FALSE)</f>
        <v>No</v>
      </c>
      <c r="H1152" s="18">
        <f>VLOOKUP($A1152,'Medical Examinations'!$A$1:$J$2336,7,FALSE)</f>
        <v>0</v>
      </c>
      <c r="I1152" s="18" t="str">
        <f>VLOOKUP($A1152,'Medical Examinations'!$A$1:$J$2336,8,FALSE)</f>
        <v>No</v>
      </c>
      <c r="J1152" s="18" t="str">
        <f>VLOOKUP($A1152,'Medical Examinations'!$A$1:$J$2336,9,FALSE)</f>
        <v>Healthy Weight</v>
      </c>
      <c r="K1152" s="18" t="str">
        <f>VLOOKUP($A1152,'Medical Examinations'!$A$1:$J$2336,10,FALSE)</f>
        <v>Prediabetes</v>
      </c>
      <c r="L1152" s="18" t="str">
        <f>VLOOKUP($A1152,'Hospitalisation Details'!$A$2:$K$2338,10,FALSE)</f>
        <v>7-Jun-1977</v>
      </c>
      <c r="M1152" s="40">
        <f>VLOOKUP($A1152,'Hospitalisation Details'!$A$2:$K$2338,6,FALSE)</f>
        <v>9788.8700000000008</v>
      </c>
      <c r="N1152" s="18" t="str">
        <f>VLOOKUP($A1152,'Hospitalisation Details'!$A$2:$K$2338,7,FALSE)</f>
        <v>tier - 3</v>
      </c>
      <c r="O1152" s="18" t="str">
        <f>VLOOKUP($A1152,'Hospitalisation Details'!$A$2:$K$2338,8,FALSE)</f>
        <v>tier - 2</v>
      </c>
      <c r="P1152" s="18" t="str">
        <f>VLOOKUP($A1152,'Hospitalisation Details'!$A$2:$K$2338,9,FALSE)</f>
        <v>R1013</v>
      </c>
      <c r="Q1152" s="43">
        <f>VLOOKUP($A1152,'Hospitalisation Details'!$A$2:$K$2338,11,FALSE)</f>
        <v>46</v>
      </c>
    </row>
    <row r="1153" spans="1:17" ht="15.75">
      <c r="A1153" s="42" t="s">
        <v>1218</v>
      </c>
      <c r="B1153" s="6" t="s">
        <v>3441</v>
      </c>
      <c r="C1153" s="18">
        <f>VLOOKUP($A1153,'Medical Examinations'!$A$1:$J$2336,2,FALSE)</f>
        <v>44.75</v>
      </c>
      <c r="D1153" s="18">
        <f>VLOOKUP($A1153,'Medical Examinations'!$A$1:$J$2336,3,FALSE)</f>
        <v>5.09</v>
      </c>
      <c r="E1153" s="18" t="str">
        <f>VLOOKUP($A1153,'Medical Examinations'!$A$1:$J$2336,4,FALSE)</f>
        <v>Yes</v>
      </c>
      <c r="F1153" s="18" t="str">
        <f>VLOOKUP($A1153,'Medical Examinations'!$A$1:$J$2336,5,FALSE)</f>
        <v>No</v>
      </c>
      <c r="G1153" s="18" t="str">
        <f>VLOOKUP($A1153,'Medical Examinations'!$A$1:$J$2336,6,FALSE)</f>
        <v>No</v>
      </c>
      <c r="H1153" s="18">
        <f>VLOOKUP($A1153,'Medical Examinations'!$A$1:$J$2336,7,FALSE)</f>
        <v>0</v>
      </c>
      <c r="I1153" s="18" t="str">
        <f>VLOOKUP($A1153,'Medical Examinations'!$A$1:$J$2336,8,FALSE)</f>
        <v>No</v>
      </c>
      <c r="J1153" s="18" t="str">
        <f>VLOOKUP($A1153,'Medical Examinations'!$A$1:$J$2336,9,FALSE)</f>
        <v>Obesity</v>
      </c>
      <c r="K1153" s="18" t="str">
        <f>VLOOKUP($A1153,'Medical Examinations'!$A$1:$J$2336,10,FALSE)</f>
        <v>Normal</v>
      </c>
      <c r="L1153" s="18" t="str">
        <f>VLOOKUP($A1153,'Hospitalisation Details'!$A$2:$K$2338,10,FALSE)</f>
        <v>8-Aug-1996</v>
      </c>
      <c r="M1153" s="40">
        <f>VLOOKUP($A1153,'Hospitalisation Details'!$A$2:$K$2338,6,FALSE)</f>
        <v>9787.32</v>
      </c>
      <c r="N1153" s="18" t="str">
        <f>VLOOKUP($A1153,'Hospitalisation Details'!$A$2:$K$2338,7,FALSE)</f>
        <v>tier - 2</v>
      </c>
      <c r="O1153" s="18" t="str">
        <f>VLOOKUP($A1153,'Hospitalisation Details'!$A$2:$K$2338,8,FALSE)</f>
        <v>tier - 3</v>
      </c>
      <c r="P1153" s="18" t="str">
        <f>VLOOKUP($A1153,'Hospitalisation Details'!$A$2:$K$2338,9,FALSE)</f>
        <v>R1023</v>
      </c>
      <c r="Q1153" s="43">
        <f>VLOOKUP($A1153,'Hospitalisation Details'!$A$2:$K$2338,11,FALSE)</f>
        <v>26</v>
      </c>
    </row>
    <row r="1154" spans="1:17" ht="15.75">
      <c r="A1154" s="41" t="s">
        <v>1217</v>
      </c>
      <c r="B1154" s="39" t="s">
        <v>3442</v>
      </c>
      <c r="C1154" s="18">
        <f>VLOOKUP($A1154,'Medical Examinations'!$A$1:$J$2336,2,FALSE)</f>
        <v>30.78</v>
      </c>
      <c r="D1154" s="18">
        <f>VLOOKUP($A1154,'Medical Examinations'!$A$1:$J$2336,3,FALSE)</f>
        <v>7.94</v>
      </c>
      <c r="E1154" s="18" t="str">
        <f>VLOOKUP($A1154,'Medical Examinations'!$A$1:$J$2336,4,FALSE)</f>
        <v>No</v>
      </c>
      <c r="F1154" s="18" t="str">
        <f>VLOOKUP($A1154,'Medical Examinations'!$A$1:$J$2336,5,FALSE)</f>
        <v>No</v>
      </c>
      <c r="G1154" s="18" t="str">
        <f>VLOOKUP($A1154,'Medical Examinations'!$A$1:$J$2336,6,FALSE)</f>
        <v>No</v>
      </c>
      <c r="H1154" s="18">
        <f>VLOOKUP($A1154,'Medical Examinations'!$A$1:$J$2336,7,FALSE)</f>
        <v>2</v>
      </c>
      <c r="I1154" s="18" t="str">
        <f>VLOOKUP($A1154,'Medical Examinations'!$A$1:$J$2336,8,FALSE)</f>
        <v>No</v>
      </c>
      <c r="J1154" s="18" t="str">
        <f>VLOOKUP($A1154,'Medical Examinations'!$A$1:$J$2336,9,FALSE)</f>
        <v>Obesity</v>
      </c>
      <c r="K1154" s="18" t="str">
        <f>VLOOKUP($A1154,'Medical Examinations'!$A$1:$J$2336,10,FALSE)</f>
        <v>Diabetes</v>
      </c>
      <c r="L1154" s="18" t="str">
        <f>VLOOKUP($A1154,'Hospitalisation Details'!$A$2:$K$2338,10,FALSE)</f>
        <v>7-Jul-1973</v>
      </c>
      <c r="M1154" s="40">
        <f>VLOOKUP($A1154,'Hospitalisation Details'!$A$2:$K$2338,6,FALSE)</f>
        <v>9778.35</v>
      </c>
      <c r="N1154" s="18" t="str">
        <f>VLOOKUP($A1154,'Hospitalisation Details'!$A$2:$K$2338,7,FALSE)</f>
        <v>tier - 2</v>
      </c>
      <c r="O1154" s="18" t="str">
        <f>VLOOKUP($A1154,'Hospitalisation Details'!$A$2:$K$2338,8,FALSE)</f>
        <v>tier - 2</v>
      </c>
      <c r="P1154" s="18" t="str">
        <f>VLOOKUP($A1154,'Hospitalisation Details'!$A$2:$K$2338,9,FALSE)</f>
        <v>R1024</v>
      </c>
      <c r="Q1154" s="43">
        <f>VLOOKUP($A1154,'Hospitalisation Details'!$A$2:$K$2338,11,FALSE)</f>
        <v>49</v>
      </c>
    </row>
    <row r="1155" spans="1:17" ht="15.75">
      <c r="A1155" s="42" t="s">
        <v>1216</v>
      </c>
      <c r="B1155" s="6" t="s">
        <v>3443</v>
      </c>
      <c r="C1155" s="18">
        <f>VLOOKUP($A1155,'Medical Examinations'!$A$1:$J$2336,2,FALSE)</f>
        <v>21.86</v>
      </c>
      <c r="D1155" s="18">
        <f>VLOOKUP($A1155,'Medical Examinations'!$A$1:$J$2336,3,FALSE)</f>
        <v>10.95</v>
      </c>
      <c r="E1155" s="18" t="str">
        <f>VLOOKUP($A1155,'Medical Examinations'!$A$1:$J$2336,4,FALSE)</f>
        <v>No</v>
      </c>
      <c r="F1155" s="18" t="str">
        <f>VLOOKUP($A1155,'Medical Examinations'!$A$1:$J$2336,5,FALSE)</f>
        <v>No</v>
      </c>
      <c r="G1155" s="18" t="str">
        <f>VLOOKUP($A1155,'Medical Examinations'!$A$1:$J$2336,6,FALSE)</f>
        <v>No</v>
      </c>
      <c r="H1155" s="18">
        <f>VLOOKUP($A1155,'Medical Examinations'!$A$1:$J$2336,7,FALSE)</f>
        <v>0</v>
      </c>
      <c r="I1155" s="18" t="str">
        <f>VLOOKUP($A1155,'Medical Examinations'!$A$1:$J$2336,8,FALSE)</f>
        <v>No</v>
      </c>
      <c r="J1155" s="18" t="str">
        <f>VLOOKUP($A1155,'Medical Examinations'!$A$1:$J$2336,9,FALSE)</f>
        <v>Healthy Weight</v>
      </c>
      <c r="K1155" s="18" t="str">
        <f>VLOOKUP($A1155,'Medical Examinations'!$A$1:$J$2336,10,FALSE)</f>
        <v>Diabetes</v>
      </c>
      <c r="L1155" s="18" t="str">
        <f>VLOOKUP($A1155,'Hospitalisation Details'!$A$2:$K$2338,10,FALSE)</f>
        <v>5-Sep-1965</v>
      </c>
      <c r="M1155" s="40">
        <f>VLOOKUP($A1155,'Hospitalisation Details'!$A$2:$K$2338,6,FALSE)</f>
        <v>9764.08</v>
      </c>
      <c r="N1155" s="18" t="str">
        <f>VLOOKUP($A1155,'Hospitalisation Details'!$A$2:$K$2338,7,FALSE)</f>
        <v>tier - 3</v>
      </c>
      <c r="O1155" s="18" t="str">
        <f>VLOOKUP($A1155,'Hospitalisation Details'!$A$2:$K$2338,8,FALSE)</f>
        <v>tier - 1</v>
      </c>
      <c r="P1155" s="18" t="str">
        <f>VLOOKUP($A1155,'Hospitalisation Details'!$A$2:$K$2338,9,FALSE)</f>
        <v>R1012</v>
      </c>
      <c r="Q1155" s="43">
        <f>VLOOKUP($A1155,'Hospitalisation Details'!$A$2:$K$2338,11,FALSE)</f>
        <v>57</v>
      </c>
    </row>
    <row r="1156" spans="1:17" ht="15.75">
      <c r="A1156" s="41" t="s">
        <v>1215</v>
      </c>
      <c r="B1156" s="39" t="s">
        <v>3444</v>
      </c>
      <c r="C1156" s="18">
        <f>VLOOKUP($A1156,'Medical Examinations'!$A$1:$J$2336,2,FALSE)</f>
        <v>49.09</v>
      </c>
      <c r="D1156" s="18">
        <f>VLOOKUP($A1156,'Medical Examinations'!$A$1:$J$2336,3,FALSE)</f>
        <v>6.3</v>
      </c>
      <c r="E1156" s="18" t="str">
        <f>VLOOKUP($A1156,'Medical Examinations'!$A$1:$J$2336,4,FALSE)</f>
        <v>Yes</v>
      </c>
      <c r="F1156" s="18" t="str">
        <f>VLOOKUP($A1156,'Medical Examinations'!$A$1:$J$2336,5,FALSE)</f>
        <v>No</v>
      </c>
      <c r="G1156" s="18" t="str">
        <f>VLOOKUP($A1156,'Medical Examinations'!$A$1:$J$2336,6,FALSE)</f>
        <v>No</v>
      </c>
      <c r="H1156" s="18">
        <f>VLOOKUP($A1156,'Medical Examinations'!$A$1:$J$2336,7,FALSE)</f>
        <v>0</v>
      </c>
      <c r="I1156" s="18" t="str">
        <f>VLOOKUP($A1156,'Medical Examinations'!$A$1:$J$2336,8,FALSE)</f>
        <v>No</v>
      </c>
      <c r="J1156" s="18" t="str">
        <f>VLOOKUP($A1156,'Medical Examinations'!$A$1:$J$2336,9,FALSE)</f>
        <v>Obesity</v>
      </c>
      <c r="K1156" s="18" t="str">
        <f>VLOOKUP($A1156,'Medical Examinations'!$A$1:$J$2336,10,FALSE)</f>
        <v>Prediabetes</v>
      </c>
      <c r="L1156" s="18" t="str">
        <f>VLOOKUP($A1156,'Hospitalisation Details'!$A$2:$K$2338,10,FALSE)</f>
        <v>14-Jul-2001</v>
      </c>
      <c r="M1156" s="40">
        <f>VLOOKUP($A1156,'Hospitalisation Details'!$A$2:$K$2338,6,FALSE)</f>
        <v>9753.49</v>
      </c>
      <c r="N1156" s="18" t="str">
        <f>VLOOKUP($A1156,'Hospitalisation Details'!$A$2:$K$2338,7,FALSE)</f>
        <v>tier - 2</v>
      </c>
      <c r="O1156" s="18" t="str">
        <f>VLOOKUP($A1156,'Hospitalisation Details'!$A$2:$K$2338,8,FALSE)</f>
        <v>tier - 2</v>
      </c>
      <c r="P1156" s="18" t="str">
        <f>VLOOKUP($A1156,'Hospitalisation Details'!$A$2:$K$2338,9,FALSE)</f>
        <v>R1012</v>
      </c>
      <c r="Q1156" s="43">
        <f>VLOOKUP($A1156,'Hospitalisation Details'!$A$2:$K$2338,11,FALSE)</f>
        <v>21</v>
      </c>
    </row>
    <row r="1157" spans="1:17" ht="15.75">
      <c r="A1157" s="42" t="s">
        <v>1214</v>
      </c>
      <c r="B1157" s="6" t="s">
        <v>3445</v>
      </c>
      <c r="C1157" s="18">
        <f>VLOOKUP($A1157,'Medical Examinations'!$A$1:$J$2336,2,FALSE)</f>
        <v>47.74</v>
      </c>
      <c r="D1157" s="18">
        <f>VLOOKUP($A1157,'Medical Examinations'!$A$1:$J$2336,3,FALSE)</f>
        <v>8.0500000000000007</v>
      </c>
      <c r="E1157" s="18" t="str">
        <f>VLOOKUP($A1157,'Medical Examinations'!$A$1:$J$2336,4,FALSE)</f>
        <v>Yes</v>
      </c>
      <c r="F1157" s="18" t="str">
        <f>VLOOKUP($A1157,'Medical Examinations'!$A$1:$J$2336,5,FALSE)</f>
        <v>No</v>
      </c>
      <c r="G1157" s="18" t="str">
        <f>VLOOKUP($A1157,'Medical Examinations'!$A$1:$J$2336,6,FALSE)</f>
        <v>No</v>
      </c>
      <c r="H1157" s="18">
        <f>VLOOKUP($A1157,'Medical Examinations'!$A$1:$J$2336,7,FALSE)</f>
        <v>2</v>
      </c>
      <c r="I1157" s="18" t="str">
        <f>VLOOKUP($A1157,'Medical Examinations'!$A$1:$J$2336,8,FALSE)</f>
        <v>No</v>
      </c>
      <c r="J1157" s="18" t="str">
        <f>VLOOKUP($A1157,'Medical Examinations'!$A$1:$J$2336,9,FALSE)</f>
        <v>Obesity</v>
      </c>
      <c r="K1157" s="18" t="str">
        <f>VLOOKUP($A1157,'Medical Examinations'!$A$1:$J$2336,10,FALSE)</f>
        <v>Diabetes</v>
      </c>
      <c r="L1157" s="18" t="str">
        <f>VLOOKUP($A1157,'Hospitalisation Details'!$A$2:$K$2338,10,FALSE)</f>
        <v>4-Jul-1970</v>
      </c>
      <c r="M1157" s="40">
        <f>VLOOKUP($A1157,'Hospitalisation Details'!$A$2:$K$2338,6,FALSE)</f>
        <v>9748.91</v>
      </c>
      <c r="N1157" s="18" t="str">
        <f>VLOOKUP($A1157,'Hospitalisation Details'!$A$2:$K$2338,7,FALSE)</f>
        <v>tier - 2</v>
      </c>
      <c r="O1157" s="18" t="str">
        <f>VLOOKUP($A1157,'Hospitalisation Details'!$A$2:$K$2338,8,FALSE)</f>
        <v>tier - 1</v>
      </c>
      <c r="P1157" s="18" t="str">
        <f>VLOOKUP($A1157,'Hospitalisation Details'!$A$2:$K$2338,9,FALSE)</f>
        <v>R1013</v>
      </c>
      <c r="Q1157" s="43">
        <f>VLOOKUP($A1157,'Hospitalisation Details'!$A$2:$K$2338,11,FALSE)</f>
        <v>52</v>
      </c>
    </row>
    <row r="1158" spans="1:17" ht="15.75">
      <c r="A1158" s="41" t="s">
        <v>1213</v>
      </c>
      <c r="B1158" s="39" t="s">
        <v>3446</v>
      </c>
      <c r="C1158" s="18">
        <f>VLOOKUP($A1158,'Medical Examinations'!$A$1:$J$2336,2,FALSE)</f>
        <v>30.2</v>
      </c>
      <c r="D1158" s="18">
        <f>VLOOKUP($A1158,'Medical Examinations'!$A$1:$J$2336,3,FALSE)</f>
        <v>9.8800000000000008</v>
      </c>
      <c r="E1158" s="18" t="str">
        <f>VLOOKUP($A1158,'Medical Examinations'!$A$1:$J$2336,4,FALSE)</f>
        <v>Yes</v>
      </c>
      <c r="F1158" s="18" t="str">
        <f>VLOOKUP($A1158,'Medical Examinations'!$A$1:$J$2336,5,FALSE)</f>
        <v>No</v>
      </c>
      <c r="G1158" s="18" t="str">
        <f>VLOOKUP($A1158,'Medical Examinations'!$A$1:$J$2336,6,FALSE)</f>
        <v>No</v>
      </c>
      <c r="H1158" s="18">
        <f>VLOOKUP($A1158,'Medical Examinations'!$A$1:$J$2336,7,FALSE)</f>
        <v>2</v>
      </c>
      <c r="I1158" s="18" t="str">
        <f>VLOOKUP($A1158,'Medical Examinations'!$A$1:$J$2336,8,FALSE)</f>
        <v>No</v>
      </c>
      <c r="J1158" s="18" t="str">
        <f>VLOOKUP($A1158,'Medical Examinations'!$A$1:$J$2336,9,FALSE)</f>
        <v>Obesity</v>
      </c>
      <c r="K1158" s="18" t="str">
        <f>VLOOKUP($A1158,'Medical Examinations'!$A$1:$J$2336,10,FALSE)</f>
        <v>Diabetes</v>
      </c>
      <c r="L1158" s="18" t="str">
        <f>VLOOKUP($A1158,'Hospitalisation Details'!$A$2:$K$2338,10,FALSE)</f>
        <v>18-Aug-1970</v>
      </c>
      <c r="M1158" s="40">
        <f>VLOOKUP($A1158,'Hospitalisation Details'!$A$2:$K$2338,6,FALSE)</f>
        <v>9724.5300000000007</v>
      </c>
      <c r="N1158" s="18" t="str">
        <f>VLOOKUP($A1158,'Hospitalisation Details'!$A$2:$K$2338,7,FALSE)</f>
        <v>tier - 3</v>
      </c>
      <c r="O1158" s="18" t="str">
        <f>VLOOKUP($A1158,'Hospitalisation Details'!$A$2:$K$2338,8,FALSE)</f>
        <v>tier - 1</v>
      </c>
      <c r="P1158" s="18" t="str">
        <f>VLOOKUP($A1158,'Hospitalisation Details'!$A$2:$K$2338,9,FALSE)</f>
        <v>R1011</v>
      </c>
      <c r="Q1158" s="43">
        <f>VLOOKUP($A1158,'Hospitalisation Details'!$A$2:$K$2338,11,FALSE)</f>
        <v>52</v>
      </c>
    </row>
    <row r="1159" spans="1:17" ht="15.75">
      <c r="A1159" s="42" t="s">
        <v>1212</v>
      </c>
      <c r="B1159" s="6" t="s">
        <v>3447</v>
      </c>
      <c r="C1159" s="18">
        <f>VLOOKUP($A1159,'Medical Examinations'!$A$1:$J$2336,2,FALSE)</f>
        <v>33.25</v>
      </c>
      <c r="D1159" s="18">
        <f>VLOOKUP($A1159,'Medical Examinations'!$A$1:$J$2336,3,FALSE)</f>
        <v>7.42</v>
      </c>
      <c r="E1159" s="18" t="str">
        <f>VLOOKUP($A1159,'Medical Examinations'!$A$1:$J$2336,4,FALSE)</f>
        <v>Yes</v>
      </c>
      <c r="F1159" s="18" t="str">
        <f>VLOOKUP($A1159,'Medical Examinations'!$A$1:$J$2336,5,FALSE)</f>
        <v>No</v>
      </c>
      <c r="G1159" s="18" t="str">
        <f>VLOOKUP($A1159,'Medical Examinations'!$A$1:$J$2336,6,FALSE)</f>
        <v>No</v>
      </c>
      <c r="H1159" s="18">
        <f>VLOOKUP($A1159,'Medical Examinations'!$A$1:$J$2336,7,FALSE)</f>
        <v>2</v>
      </c>
      <c r="I1159" s="18" t="str">
        <f>VLOOKUP($A1159,'Medical Examinations'!$A$1:$J$2336,8,FALSE)</f>
        <v>No</v>
      </c>
      <c r="J1159" s="18" t="str">
        <f>VLOOKUP($A1159,'Medical Examinations'!$A$1:$J$2336,9,FALSE)</f>
        <v>Obesity</v>
      </c>
      <c r="K1159" s="18" t="str">
        <f>VLOOKUP($A1159,'Medical Examinations'!$A$1:$J$2336,10,FALSE)</f>
        <v>Diabetes</v>
      </c>
      <c r="L1159" s="18" t="str">
        <f>VLOOKUP($A1159,'Hospitalisation Details'!$A$2:$K$2338,10,FALSE)</f>
        <v>12-Sep-1970</v>
      </c>
      <c r="M1159" s="40">
        <f>VLOOKUP($A1159,'Hospitalisation Details'!$A$2:$K$2338,6,FALSE)</f>
        <v>9722.77</v>
      </c>
      <c r="N1159" s="18" t="str">
        <f>VLOOKUP($A1159,'Hospitalisation Details'!$A$2:$K$2338,7,FALSE)</f>
        <v>tier - 3</v>
      </c>
      <c r="O1159" s="18" t="str">
        <f>VLOOKUP($A1159,'Hospitalisation Details'!$A$2:$K$2338,8,FALSE)</f>
        <v>tier - 1</v>
      </c>
      <c r="P1159" s="18" t="str">
        <f>VLOOKUP($A1159,'Hospitalisation Details'!$A$2:$K$2338,9,FALSE)</f>
        <v>R1016</v>
      </c>
      <c r="Q1159" s="43">
        <f>VLOOKUP($A1159,'Hospitalisation Details'!$A$2:$K$2338,11,FALSE)</f>
        <v>52</v>
      </c>
    </row>
    <row r="1160" spans="1:17" ht="15.75">
      <c r="A1160" s="41" t="s">
        <v>1211</v>
      </c>
      <c r="B1160" s="39" t="s">
        <v>3448</v>
      </c>
      <c r="C1160" s="18">
        <f>VLOOKUP($A1160,'Medical Examinations'!$A$1:$J$2336,2,FALSE)</f>
        <v>26.6</v>
      </c>
      <c r="D1160" s="18">
        <f>VLOOKUP($A1160,'Medical Examinations'!$A$1:$J$2336,3,FALSE)</f>
        <v>8.4499999999999993</v>
      </c>
      <c r="E1160" s="18" t="str">
        <f>VLOOKUP($A1160,'Medical Examinations'!$A$1:$J$2336,4,FALSE)</f>
        <v>Yes</v>
      </c>
      <c r="F1160" s="18" t="str">
        <f>VLOOKUP($A1160,'Medical Examinations'!$A$1:$J$2336,5,FALSE)</f>
        <v>No</v>
      </c>
      <c r="G1160" s="18" t="str">
        <f>VLOOKUP($A1160,'Medical Examinations'!$A$1:$J$2336,6,FALSE)</f>
        <v>No</v>
      </c>
      <c r="H1160" s="18">
        <f>VLOOKUP($A1160,'Medical Examinations'!$A$1:$J$2336,7,FALSE)</f>
        <v>1</v>
      </c>
      <c r="I1160" s="18" t="str">
        <f>VLOOKUP($A1160,'Medical Examinations'!$A$1:$J$2336,8,FALSE)</f>
        <v>No</v>
      </c>
      <c r="J1160" s="18" t="str">
        <f>VLOOKUP($A1160,'Medical Examinations'!$A$1:$J$2336,9,FALSE)</f>
        <v>OverWeight</v>
      </c>
      <c r="K1160" s="18" t="str">
        <f>VLOOKUP($A1160,'Medical Examinations'!$A$1:$J$2336,10,FALSE)</f>
        <v>Diabetes</v>
      </c>
      <c r="L1160" s="18" t="str">
        <f>VLOOKUP($A1160,'Hospitalisation Details'!$A$2:$K$2338,10,FALSE)</f>
        <v>27-Jun-1975</v>
      </c>
      <c r="M1160" s="40">
        <f>VLOOKUP($A1160,'Hospitalisation Details'!$A$2:$K$2338,6,FALSE)</f>
        <v>9715.84</v>
      </c>
      <c r="N1160" s="18" t="str">
        <f>VLOOKUP($A1160,'Hospitalisation Details'!$A$2:$K$2338,7,FALSE)</f>
        <v>tier - 2</v>
      </c>
      <c r="O1160" s="18" t="str">
        <f>VLOOKUP($A1160,'Hospitalisation Details'!$A$2:$K$2338,8,FALSE)</f>
        <v>tier - 1</v>
      </c>
      <c r="P1160" s="18" t="str">
        <f>VLOOKUP($A1160,'Hospitalisation Details'!$A$2:$K$2338,9,FALSE)</f>
        <v>R1024</v>
      </c>
      <c r="Q1160" s="43">
        <f>VLOOKUP($A1160,'Hospitalisation Details'!$A$2:$K$2338,11,FALSE)</f>
        <v>47</v>
      </c>
    </row>
    <row r="1161" spans="1:17" ht="15.75">
      <c r="A1161" s="42" t="s">
        <v>1210</v>
      </c>
      <c r="B1161" s="6" t="s">
        <v>3449</v>
      </c>
      <c r="C1161" s="18">
        <f>VLOOKUP($A1161,'Medical Examinations'!$A$1:$J$2336,2,FALSE)</f>
        <v>26.35</v>
      </c>
      <c r="D1161" s="18">
        <f>VLOOKUP($A1161,'Medical Examinations'!$A$1:$J$2336,3,FALSE)</f>
        <v>6.21</v>
      </c>
      <c r="E1161" s="18" t="str">
        <f>VLOOKUP($A1161,'Medical Examinations'!$A$1:$J$2336,4,FALSE)</f>
        <v>No</v>
      </c>
      <c r="F1161" s="18" t="str">
        <f>VLOOKUP($A1161,'Medical Examinations'!$A$1:$J$2336,5,FALSE)</f>
        <v>No</v>
      </c>
      <c r="G1161" s="18" t="str">
        <f>VLOOKUP($A1161,'Medical Examinations'!$A$1:$J$2336,6,FALSE)</f>
        <v>No</v>
      </c>
      <c r="H1161" s="18">
        <f>VLOOKUP($A1161,'Medical Examinations'!$A$1:$J$2336,7,FALSE)</f>
        <v>2</v>
      </c>
      <c r="I1161" s="18" t="str">
        <f>VLOOKUP($A1161,'Medical Examinations'!$A$1:$J$2336,8,FALSE)</f>
        <v>No</v>
      </c>
      <c r="J1161" s="18" t="str">
        <f>VLOOKUP($A1161,'Medical Examinations'!$A$1:$J$2336,9,FALSE)</f>
        <v>OverWeight</v>
      </c>
      <c r="K1161" s="18" t="str">
        <f>VLOOKUP($A1161,'Medical Examinations'!$A$1:$J$2336,10,FALSE)</f>
        <v>Prediabetes</v>
      </c>
      <c r="L1161" s="18" t="str">
        <f>VLOOKUP($A1161,'Hospitalisation Details'!$A$2:$K$2338,10,FALSE)</f>
        <v>10-Jul-1972</v>
      </c>
      <c r="M1161" s="40">
        <f>VLOOKUP($A1161,'Hospitalisation Details'!$A$2:$K$2338,6,FALSE)</f>
        <v>9710.7099999999991</v>
      </c>
      <c r="N1161" s="18" t="str">
        <f>VLOOKUP($A1161,'Hospitalisation Details'!$A$2:$K$2338,7,FALSE)</f>
        <v>tier - 2</v>
      </c>
      <c r="O1161" s="18" t="str">
        <f>VLOOKUP($A1161,'Hospitalisation Details'!$A$2:$K$2338,8,FALSE)</f>
        <v>tier - 1</v>
      </c>
      <c r="P1161" s="18" t="str">
        <f>VLOOKUP($A1161,'Hospitalisation Details'!$A$2:$K$2338,9,FALSE)</f>
        <v>R1021</v>
      </c>
      <c r="Q1161" s="43">
        <f>VLOOKUP($A1161,'Hospitalisation Details'!$A$2:$K$2338,11,FALSE)</f>
        <v>50</v>
      </c>
    </row>
    <row r="1162" spans="1:17" ht="15.75">
      <c r="A1162" s="41" t="s">
        <v>1209</v>
      </c>
      <c r="B1162" s="39" t="s">
        <v>3450</v>
      </c>
      <c r="C1162" s="18">
        <f>VLOOKUP($A1162,'Medical Examinations'!$A$1:$J$2336,2,FALSE)</f>
        <v>39.994999999999997</v>
      </c>
      <c r="D1162" s="18">
        <f>VLOOKUP($A1162,'Medical Examinations'!$A$1:$J$2336,3,FALSE)</f>
        <v>4.6500000000000004</v>
      </c>
      <c r="E1162" s="18" t="str">
        <f>VLOOKUP($A1162,'Medical Examinations'!$A$1:$J$2336,4,FALSE)</f>
        <v>No</v>
      </c>
      <c r="F1162" s="18" t="str">
        <f>VLOOKUP($A1162,'Medical Examinations'!$A$1:$J$2336,5,FALSE)</f>
        <v>No</v>
      </c>
      <c r="G1162" s="18" t="str">
        <f>VLOOKUP($A1162,'Medical Examinations'!$A$1:$J$2336,6,FALSE)</f>
        <v>No</v>
      </c>
      <c r="H1162" s="18">
        <f>VLOOKUP($A1162,'Medical Examinations'!$A$1:$J$2336,7,FALSE)</f>
        <v>0</v>
      </c>
      <c r="I1162" s="18" t="str">
        <f>VLOOKUP($A1162,'Medical Examinations'!$A$1:$J$2336,8,FALSE)</f>
        <v>No</v>
      </c>
      <c r="J1162" s="18" t="str">
        <f>VLOOKUP($A1162,'Medical Examinations'!$A$1:$J$2336,9,FALSE)</f>
        <v>Obesity</v>
      </c>
      <c r="K1162" s="18" t="str">
        <f>VLOOKUP($A1162,'Medical Examinations'!$A$1:$J$2336,10,FALSE)</f>
        <v>Normal</v>
      </c>
      <c r="L1162" s="18" t="str">
        <f>VLOOKUP($A1162,'Hospitalisation Details'!$A$2:$K$2338,10,FALSE)</f>
        <v>19-Sep-1977</v>
      </c>
      <c r="M1162" s="40">
        <f>VLOOKUP($A1162,'Hospitalisation Details'!$A$2:$K$2338,6,FALSE)</f>
        <v>9704.67</v>
      </c>
      <c r="N1162" s="18" t="str">
        <f>VLOOKUP($A1162,'Hospitalisation Details'!$A$2:$K$2338,7,FALSE)</f>
        <v>tier - 2</v>
      </c>
      <c r="O1162" s="18" t="str">
        <f>VLOOKUP($A1162,'Hospitalisation Details'!$A$2:$K$2338,8,FALSE)</f>
        <v>tier - 3</v>
      </c>
      <c r="P1162" s="18" t="str">
        <f>VLOOKUP($A1162,'Hospitalisation Details'!$A$2:$K$2338,9,FALSE)</f>
        <v>R1024</v>
      </c>
      <c r="Q1162" s="43">
        <f>VLOOKUP($A1162,'Hospitalisation Details'!$A$2:$K$2338,11,FALSE)</f>
        <v>45</v>
      </c>
    </row>
    <row r="1163" spans="1:17" ht="15.75">
      <c r="A1163" s="42" t="s">
        <v>1208</v>
      </c>
      <c r="B1163" s="6" t="s">
        <v>3451</v>
      </c>
      <c r="C1163" s="18">
        <f>VLOOKUP($A1163,'Medical Examinations'!$A$1:$J$2336,2,FALSE)</f>
        <v>22.92</v>
      </c>
      <c r="D1163" s="18">
        <f>VLOOKUP($A1163,'Medical Examinations'!$A$1:$J$2336,3,FALSE)</f>
        <v>5.87</v>
      </c>
      <c r="E1163" s="18" t="str">
        <f>VLOOKUP($A1163,'Medical Examinations'!$A$1:$J$2336,4,FALSE)</f>
        <v>Yes</v>
      </c>
      <c r="F1163" s="18" t="str">
        <f>VLOOKUP($A1163,'Medical Examinations'!$A$1:$J$2336,5,FALSE)</f>
        <v>No</v>
      </c>
      <c r="G1163" s="18" t="str">
        <f>VLOOKUP($A1163,'Medical Examinations'!$A$1:$J$2336,6,FALSE)</f>
        <v>No</v>
      </c>
      <c r="H1163" s="18">
        <f>VLOOKUP($A1163,'Medical Examinations'!$A$1:$J$2336,7,FALSE)</f>
        <v>1</v>
      </c>
      <c r="I1163" s="18" t="str">
        <f>VLOOKUP($A1163,'Medical Examinations'!$A$1:$J$2336,8,FALSE)</f>
        <v>No</v>
      </c>
      <c r="J1163" s="18" t="str">
        <f>VLOOKUP($A1163,'Medical Examinations'!$A$1:$J$2336,9,FALSE)</f>
        <v>Healthy Weight</v>
      </c>
      <c r="K1163" s="18" t="str">
        <f>VLOOKUP($A1163,'Medical Examinations'!$A$1:$J$2336,10,FALSE)</f>
        <v>Prediabetes</v>
      </c>
      <c r="L1163" s="18" t="str">
        <f>VLOOKUP($A1163,'Hospitalisation Details'!$A$2:$K$2338,10,FALSE)</f>
        <v>7-Nov-1964</v>
      </c>
      <c r="M1163" s="40">
        <f>VLOOKUP($A1163,'Hospitalisation Details'!$A$2:$K$2338,6,FALSE)</f>
        <v>9698.42</v>
      </c>
      <c r="N1163" s="18" t="str">
        <f>VLOOKUP($A1163,'Hospitalisation Details'!$A$2:$K$2338,7,FALSE)</f>
        <v>tier - 3</v>
      </c>
      <c r="O1163" s="18" t="str">
        <f>VLOOKUP($A1163,'Hospitalisation Details'!$A$2:$K$2338,8,FALSE)</f>
        <v>tier - 3</v>
      </c>
      <c r="P1163" s="18" t="str">
        <f>VLOOKUP($A1163,'Hospitalisation Details'!$A$2:$K$2338,9,FALSE)</f>
        <v>R1013</v>
      </c>
      <c r="Q1163" s="43">
        <f>VLOOKUP($A1163,'Hospitalisation Details'!$A$2:$K$2338,11,FALSE)</f>
        <v>58</v>
      </c>
    </row>
    <row r="1164" spans="1:17" ht="15.75">
      <c r="A1164" s="41" t="s">
        <v>1207</v>
      </c>
      <c r="B1164" s="39" t="s">
        <v>3452</v>
      </c>
      <c r="C1164" s="18">
        <f>VLOOKUP($A1164,'Medical Examinations'!$A$1:$J$2336,2,FALSE)</f>
        <v>24.78</v>
      </c>
      <c r="D1164" s="18">
        <f>VLOOKUP($A1164,'Medical Examinations'!$A$1:$J$2336,3,FALSE)</f>
        <v>4.24</v>
      </c>
      <c r="E1164" s="18" t="str">
        <f>VLOOKUP($A1164,'Medical Examinations'!$A$1:$J$2336,4,FALSE)</f>
        <v>Yes</v>
      </c>
      <c r="F1164" s="18" t="str">
        <f>VLOOKUP($A1164,'Medical Examinations'!$A$1:$J$2336,5,FALSE)</f>
        <v>No</v>
      </c>
      <c r="G1164" s="18" t="str">
        <f>VLOOKUP($A1164,'Medical Examinations'!$A$1:$J$2336,6,FALSE)</f>
        <v>No</v>
      </c>
      <c r="H1164" s="18">
        <f>VLOOKUP($A1164,'Medical Examinations'!$A$1:$J$2336,7,FALSE)</f>
        <v>2</v>
      </c>
      <c r="I1164" s="18" t="str">
        <f>VLOOKUP($A1164,'Medical Examinations'!$A$1:$J$2336,8,FALSE)</f>
        <v>No</v>
      </c>
      <c r="J1164" s="18" t="str">
        <f>VLOOKUP($A1164,'Medical Examinations'!$A$1:$J$2336,9,FALSE)</f>
        <v>Healthy Weight</v>
      </c>
      <c r="K1164" s="18" t="str">
        <f>VLOOKUP($A1164,'Medical Examinations'!$A$1:$J$2336,10,FALSE)</f>
        <v>Normal</v>
      </c>
      <c r="L1164" s="18" t="str">
        <f>VLOOKUP($A1164,'Hospitalisation Details'!$A$2:$K$2338,10,FALSE)</f>
        <v>16-Sep-1966</v>
      </c>
      <c r="M1164" s="40">
        <f>VLOOKUP($A1164,'Hospitalisation Details'!$A$2:$K$2338,6,FALSE)</f>
        <v>9684.2900000000009</v>
      </c>
      <c r="N1164" s="18" t="str">
        <f>VLOOKUP($A1164,'Hospitalisation Details'!$A$2:$K$2338,7,FALSE)</f>
        <v>tier - 3</v>
      </c>
      <c r="O1164" s="18" t="str">
        <f>VLOOKUP($A1164,'Hospitalisation Details'!$A$2:$K$2338,8,FALSE)</f>
        <v>tier - 2</v>
      </c>
      <c r="P1164" s="18" t="str">
        <f>VLOOKUP($A1164,'Hospitalisation Details'!$A$2:$K$2338,9,FALSE)</f>
        <v>R1013</v>
      </c>
      <c r="Q1164" s="43">
        <f>VLOOKUP($A1164,'Hospitalisation Details'!$A$2:$K$2338,11,FALSE)</f>
        <v>56</v>
      </c>
    </row>
    <row r="1165" spans="1:17" ht="15.75">
      <c r="A1165" s="42" t="s">
        <v>1206</v>
      </c>
      <c r="B1165" s="6" t="s">
        <v>3453</v>
      </c>
      <c r="C1165" s="18">
        <f>VLOOKUP($A1165,'Medical Examinations'!$A$1:$J$2336,2,FALSE)</f>
        <v>34.07</v>
      </c>
      <c r="D1165" s="18">
        <f>VLOOKUP($A1165,'Medical Examinations'!$A$1:$J$2336,3,FALSE)</f>
        <v>7.81</v>
      </c>
      <c r="E1165" s="18" t="str">
        <f>VLOOKUP($A1165,'Medical Examinations'!$A$1:$J$2336,4,FALSE)</f>
        <v>Yes</v>
      </c>
      <c r="F1165" s="18" t="str">
        <f>VLOOKUP($A1165,'Medical Examinations'!$A$1:$J$2336,5,FALSE)</f>
        <v>No</v>
      </c>
      <c r="G1165" s="18" t="str">
        <f>VLOOKUP($A1165,'Medical Examinations'!$A$1:$J$2336,6,FALSE)</f>
        <v>No</v>
      </c>
      <c r="H1165" s="18">
        <f>VLOOKUP($A1165,'Medical Examinations'!$A$1:$J$2336,7,FALSE)</f>
        <v>0</v>
      </c>
      <c r="I1165" s="18" t="str">
        <f>VLOOKUP($A1165,'Medical Examinations'!$A$1:$J$2336,8,FALSE)</f>
        <v>No</v>
      </c>
      <c r="J1165" s="18" t="str">
        <f>VLOOKUP($A1165,'Medical Examinations'!$A$1:$J$2336,9,FALSE)</f>
        <v>Obesity</v>
      </c>
      <c r="K1165" s="18" t="str">
        <f>VLOOKUP($A1165,'Medical Examinations'!$A$1:$J$2336,10,FALSE)</f>
        <v>Diabetes</v>
      </c>
      <c r="L1165" s="18" t="str">
        <f>VLOOKUP($A1165,'Hospitalisation Details'!$A$2:$K$2338,10,FALSE)</f>
        <v>8-Aug-1981</v>
      </c>
      <c r="M1165" s="40">
        <f>VLOOKUP($A1165,'Hospitalisation Details'!$A$2:$K$2338,6,FALSE)</f>
        <v>9664.34</v>
      </c>
      <c r="N1165" s="18" t="str">
        <f>VLOOKUP($A1165,'Hospitalisation Details'!$A$2:$K$2338,7,FALSE)</f>
        <v>tier - 2</v>
      </c>
      <c r="O1165" s="18" t="str">
        <f>VLOOKUP($A1165,'Hospitalisation Details'!$A$2:$K$2338,8,FALSE)</f>
        <v>tier - 3</v>
      </c>
      <c r="P1165" s="18" t="str">
        <f>VLOOKUP($A1165,'Hospitalisation Details'!$A$2:$K$2338,9,FALSE)</f>
        <v>R1011</v>
      </c>
      <c r="Q1165" s="43">
        <f>VLOOKUP($A1165,'Hospitalisation Details'!$A$2:$K$2338,11,FALSE)</f>
        <v>41</v>
      </c>
    </row>
    <row r="1166" spans="1:17" ht="15.75">
      <c r="A1166" s="41" t="s">
        <v>1205</v>
      </c>
      <c r="B1166" s="39" t="s">
        <v>3454</v>
      </c>
      <c r="C1166" s="18">
        <f>VLOOKUP($A1166,'Medical Examinations'!$A$1:$J$2336,2,FALSE)</f>
        <v>30.14</v>
      </c>
      <c r="D1166" s="18">
        <f>VLOOKUP($A1166,'Medical Examinations'!$A$1:$J$2336,3,FALSE)</f>
        <v>9.85</v>
      </c>
      <c r="E1166" s="18" t="str">
        <f>VLOOKUP($A1166,'Medical Examinations'!$A$1:$J$2336,4,FALSE)</f>
        <v>No</v>
      </c>
      <c r="F1166" s="18" t="str">
        <f>VLOOKUP($A1166,'Medical Examinations'!$A$1:$J$2336,5,FALSE)</f>
        <v>No</v>
      </c>
      <c r="G1166" s="18" t="str">
        <f>VLOOKUP($A1166,'Medical Examinations'!$A$1:$J$2336,6,FALSE)</f>
        <v>No</v>
      </c>
      <c r="H1166" s="18">
        <f>VLOOKUP($A1166,'Medical Examinations'!$A$1:$J$2336,7,FALSE)</f>
        <v>0</v>
      </c>
      <c r="I1166" s="18" t="str">
        <f>VLOOKUP($A1166,'Medical Examinations'!$A$1:$J$2336,8,FALSE)</f>
        <v>No</v>
      </c>
      <c r="J1166" s="18" t="str">
        <f>VLOOKUP($A1166,'Medical Examinations'!$A$1:$J$2336,9,FALSE)</f>
        <v>Obesity</v>
      </c>
      <c r="K1166" s="18" t="str">
        <f>VLOOKUP($A1166,'Medical Examinations'!$A$1:$J$2336,10,FALSE)</f>
        <v>Diabetes</v>
      </c>
      <c r="L1166" s="18" t="str">
        <f>VLOOKUP($A1166,'Hospitalisation Details'!$A$2:$K$2338,10,FALSE)</f>
        <v>8-Jul-1974</v>
      </c>
      <c r="M1166" s="40">
        <f>VLOOKUP($A1166,'Hospitalisation Details'!$A$2:$K$2338,6,FALSE)</f>
        <v>9653.81</v>
      </c>
      <c r="N1166" s="18" t="str">
        <f>VLOOKUP($A1166,'Hospitalisation Details'!$A$2:$K$2338,7,FALSE)</f>
        <v>tier - 2</v>
      </c>
      <c r="O1166" s="18" t="str">
        <f>VLOOKUP($A1166,'Hospitalisation Details'!$A$2:$K$2338,8,FALSE)</f>
        <v>tier - 2</v>
      </c>
      <c r="P1166" s="18" t="str">
        <f>VLOOKUP($A1166,'Hospitalisation Details'!$A$2:$K$2338,9,FALSE)</f>
        <v>R1011</v>
      </c>
      <c r="Q1166" s="43">
        <f>VLOOKUP($A1166,'Hospitalisation Details'!$A$2:$K$2338,11,FALSE)</f>
        <v>48</v>
      </c>
    </row>
    <row r="1167" spans="1:17" ht="15.75">
      <c r="A1167" s="42" t="s">
        <v>1204</v>
      </c>
      <c r="B1167" s="6" t="s">
        <v>3455</v>
      </c>
      <c r="C1167" s="18">
        <f>VLOOKUP($A1167,'Medical Examinations'!$A$1:$J$2336,2,FALSE)</f>
        <v>18.05</v>
      </c>
      <c r="D1167" s="18">
        <f>VLOOKUP($A1167,'Medical Examinations'!$A$1:$J$2336,3,FALSE)</f>
        <v>6.94</v>
      </c>
      <c r="E1167" s="18" t="str">
        <f>VLOOKUP($A1167,'Medical Examinations'!$A$1:$J$2336,4,FALSE)</f>
        <v>No</v>
      </c>
      <c r="F1167" s="18" t="str">
        <f>VLOOKUP($A1167,'Medical Examinations'!$A$1:$J$2336,5,FALSE)</f>
        <v>No</v>
      </c>
      <c r="G1167" s="18" t="str">
        <f>VLOOKUP($A1167,'Medical Examinations'!$A$1:$J$2336,6,FALSE)</f>
        <v>No</v>
      </c>
      <c r="H1167" s="18">
        <f>VLOOKUP($A1167,'Medical Examinations'!$A$1:$J$2336,7,FALSE)</f>
        <v>0</v>
      </c>
      <c r="I1167" s="18" t="str">
        <f>VLOOKUP($A1167,'Medical Examinations'!$A$1:$J$2336,8,FALSE)</f>
        <v>No</v>
      </c>
      <c r="J1167" s="18" t="str">
        <f>VLOOKUP($A1167,'Medical Examinations'!$A$1:$J$2336,9,FALSE)</f>
        <v>UnderWeight</v>
      </c>
      <c r="K1167" s="18" t="str">
        <f>VLOOKUP($A1167,'Medical Examinations'!$A$1:$J$2336,10,FALSE)</f>
        <v>Diabetes</v>
      </c>
      <c r="L1167" s="18" t="str">
        <f>VLOOKUP($A1167,'Hospitalisation Details'!$A$2:$K$2338,10,FALSE)</f>
        <v>19-Jul-1971</v>
      </c>
      <c r="M1167" s="40">
        <f>VLOOKUP($A1167,'Hospitalisation Details'!$A$2:$K$2338,6,FALSE)</f>
        <v>9644.25</v>
      </c>
      <c r="N1167" s="18" t="str">
        <f>VLOOKUP($A1167,'Hospitalisation Details'!$A$2:$K$2338,7,FALSE)</f>
        <v>tier - 2</v>
      </c>
      <c r="O1167" s="18" t="str">
        <f>VLOOKUP($A1167,'Hospitalisation Details'!$A$2:$K$2338,8,FALSE)</f>
        <v>tier - 1</v>
      </c>
      <c r="P1167" s="18" t="str">
        <f>VLOOKUP($A1167,'Hospitalisation Details'!$A$2:$K$2338,9,FALSE)</f>
        <v>R1012</v>
      </c>
      <c r="Q1167" s="43">
        <f>VLOOKUP($A1167,'Hospitalisation Details'!$A$2:$K$2338,11,FALSE)</f>
        <v>51</v>
      </c>
    </row>
    <row r="1168" spans="1:17" ht="15.75">
      <c r="A1168" s="41" t="s">
        <v>1203</v>
      </c>
      <c r="B1168" s="39" t="s">
        <v>3456</v>
      </c>
      <c r="C1168" s="18">
        <f>VLOOKUP($A1168,'Medical Examinations'!$A$1:$J$2336,2,FALSE)</f>
        <v>37.4</v>
      </c>
      <c r="D1168" s="18">
        <f>VLOOKUP($A1168,'Medical Examinations'!$A$1:$J$2336,3,FALSE)</f>
        <v>11.3</v>
      </c>
      <c r="E1168" s="18" t="str">
        <f>VLOOKUP($A1168,'Medical Examinations'!$A$1:$J$2336,4,FALSE)</f>
        <v>Yes</v>
      </c>
      <c r="F1168" s="18" t="str">
        <f>VLOOKUP($A1168,'Medical Examinations'!$A$1:$J$2336,5,FALSE)</f>
        <v>No</v>
      </c>
      <c r="G1168" s="18" t="str">
        <f>VLOOKUP($A1168,'Medical Examinations'!$A$1:$J$2336,6,FALSE)</f>
        <v>No</v>
      </c>
      <c r="H1168" s="18">
        <f>VLOOKUP($A1168,'Medical Examinations'!$A$1:$J$2336,7,FALSE)</f>
        <v>2</v>
      </c>
      <c r="I1168" s="18" t="str">
        <f>VLOOKUP($A1168,'Medical Examinations'!$A$1:$J$2336,8,FALSE)</f>
        <v>No</v>
      </c>
      <c r="J1168" s="18" t="str">
        <f>VLOOKUP($A1168,'Medical Examinations'!$A$1:$J$2336,9,FALSE)</f>
        <v>Obesity</v>
      </c>
      <c r="K1168" s="18" t="str">
        <f>VLOOKUP($A1168,'Medical Examinations'!$A$1:$J$2336,10,FALSE)</f>
        <v>Diabetes</v>
      </c>
      <c r="L1168" s="18" t="str">
        <f>VLOOKUP($A1168,'Hospitalisation Details'!$A$2:$K$2338,10,FALSE)</f>
        <v>30-Sep-1970</v>
      </c>
      <c r="M1168" s="40">
        <f>VLOOKUP($A1168,'Hospitalisation Details'!$A$2:$K$2338,6,FALSE)</f>
        <v>9634.5400000000009</v>
      </c>
      <c r="N1168" s="18" t="str">
        <f>VLOOKUP($A1168,'Hospitalisation Details'!$A$2:$K$2338,7,FALSE)</f>
        <v>tier - 2</v>
      </c>
      <c r="O1168" s="18" t="str">
        <f>VLOOKUP($A1168,'Hospitalisation Details'!$A$2:$K$2338,8,FALSE)</f>
        <v>tier - 2</v>
      </c>
      <c r="P1168" s="18" t="str">
        <f>VLOOKUP($A1168,'Hospitalisation Details'!$A$2:$K$2338,9,FALSE)</f>
        <v>R1011</v>
      </c>
      <c r="Q1168" s="43">
        <f>VLOOKUP($A1168,'Hospitalisation Details'!$A$2:$K$2338,11,FALSE)</f>
        <v>52</v>
      </c>
    </row>
    <row r="1169" spans="1:17" ht="15.75">
      <c r="A1169" s="42" t="s">
        <v>1202</v>
      </c>
      <c r="B1169" s="6" t="s">
        <v>3457</v>
      </c>
      <c r="C1169" s="18">
        <f>VLOOKUP($A1169,'Medical Examinations'!$A$1:$J$2336,2,FALSE)</f>
        <v>25.75</v>
      </c>
      <c r="D1169" s="18">
        <f>VLOOKUP($A1169,'Medical Examinations'!$A$1:$J$2336,3,FALSE)</f>
        <v>9.23</v>
      </c>
      <c r="E1169" s="18" t="str">
        <f>VLOOKUP($A1169,'Medical Examinations'!$A$1:$J$2336,4,FALSE)</f>
        <v>No</v>
      </c>
      <c r="F1169" s="18" t="str">
        <f>VLOOKUP($A1169,'Medical Examinations'!$A$1:$J$2336,5,FALSE)</f>
        <v>No</v>
      </c>
      <c r="G1169" s="18" t="str">
        <f>VLOOKUP($A1169,'Medical Examinations'!$A$1:$J$2336,6,FALSE)</f>
        <v>No</v>
      </c>
      <c r="H1169" s="18">
        <f>VLOOKUP($A1169,'Medical Examinations'!$A$1:$J$2336,7,FALSE)</f>
        <v>0</v>
      </c>
      <c r="I1169" s="18" t="str">
        <f>VLOOKUP($A1169,'Medical Examinations'!$A$1:$J$2336,8,FALSE)</f>
        <v>No</v>
      </c>
      <c r="J1169" s="18" t="str">
        <f>VLOOKUP($A1169,'Medical Examinations'!$A$1:$J$2336,9,FALSE)</f>
        <v>OverWeight</v>
      </c>
      <c r="K1169" s="18" t="str">
        <f>VLOOKUP($A1169,'Medical Examinations'!$A$1:$J$2336,10,FALSE)</f>
        <v>Diabetes</v>
      </c>
      <c r="L1169" s="18" t="str">
        <f>VLOOKUP($A1169,'Hospitalisation Details'!$A$2:$K$2338,10,FALSE)</f>
        <v>22-Jun-1968</v>
      </c>
      <c r="M1169" s="40">
        <f>VLOOKUP($A1169,'Hospitalisation Details'!$A$2:$K$2338,6,FALSE)</f>
        <v>9630.91</v>
      </c>
      <c r="N1169" s="18" t="str">
        <f>VLOOKUP($A1169,'Hospitalisation Details'!$A$2:$K$2338,7,FALSE)</f>
        <v>tier - 3</v>
      </c>
      <c r="O1169" s="18" t="str">
        <f>VLOOKUP($A1169,'Hospitalisation Details'!$A$2:$K$2338,8,FALSE)</f>
        <v>tier - 2</v>
      </c>
      <c r="P1169" s="18" t="str">
        <f>VLOOKUP($A1169,'Hospitalisation Details'!$A$2:$K$2338,9,FALSE)</f>
        <v>R1013</v>
      </c>
      <c r="Q1169" s="43">
        <f>VLOOKUP($A1169,'Hospitalisation Details'!$A$2:$K$2338,11,FALSE)</f>
        <v>54</v>
      </c>
    </row>
    <row r="1170" spans="1:17" ht="15.75">
      <c r="A1170" s="41" t="s">
        <v>1201</v>
      </c>
      <c r="B1170" s="39" t="s">
        <v>2424</v>
      </c>
      <c r="C1170" s="18">
        <f>VLOOKUP($A1170,'Medical Examinations'!$A$1:$J$2336,2,FALSE)</f>
        <v>32.299999999999997</v>
      </c>
      <c r="D1170" s="18">
        <f>VLOOKUP($A1170,'Medical Examinations'!$A$1:$J$2336,3,FALSE)</f>
        <v>4.37</v>
      </c>
      <c r="E1170" s="18" t="str">
        <f>VLOOKUP($A1170,'Medical Examinations'!$A$1:$J$2336,4,FALSE)</f>
        <v>No</v>
      </c>
      <c r="F1170" s="18" t="str">
        <f>VLOOKUP($A1170,'Medical Examinations'!$A$1:$J$2336,5,FALSE)</f>
        <v>No</v>
      </c>
      <c r="G1170" s="18" t="str">
        <f>VLOOKUP($A1170,'Medical Examinations'!$A$1:$J$2336,6,FALSE)</f>
        <v>No</v>
      </c>
      <c r="H1170" s="18">
        <f>VLOOKUP($A1170,'Medical Examinations'!$A$1:$J$2336,7,FALSE)</f>
        <v>2</v>
      </c>
      <c r="I1170" s="18" t="str">
        <f>VLOOKUP($A1170,'Medical Examinations'!$A$1:$J$2336,8,FALSE)</f>
        <v>No</v>
      </c>
      <c r="J1170" s="18" t="str">
        <f>VLOOKUP($A1170,'Medical Examinations'!$A$1:$J$2336,9,FALSE)</f>
        <v>Obesity</v>
      </c>
      <c r="K1170" s="18" t="str">
        <f>VLOOKUP($A1170,'Medical Examinations'!$A$1:$J$2336,10,FALSE)</f>
        <v>Normal</v>
      </c>
      <c r="L1170" s="18" t="str">
        <f>VLOOKUP($A1170,'Hospitalisation Details'!$A$2:$K$2338,10,FALSE)</f>
        <v>23-Oct-1972</v>
      </c>
      <c r="M1170" s="40">
        <f>VLOOKUP($A1170,'Hospitalisation Details'!$A$2:$K$2338,6,FALSE)</f>
        <v>9630.4</v>
      </c>
      <c r="N1170" s="18" t="str">
        <f>VLOOKUP($A1170,'Hospitalisation Details'!$A$2:$K$2338,7,FALSE)</f>
        <v>tier - 2</v>
      </c>
      <c r="O1170" s="18" t="str">
        <f>VLOOKUP($A1170,'Hospitalisation Details'!$A$2:$K$2338,8,FALSE)</f>
        <v>tier - 2</v>
      </c>
      <c r="P1170" s="18" t="str">
        <f>VLOOKUP($A1170,'Hospitalisation Details'!$A$2:$K$2338,9,FALSE)</f>
        <v>R1011</v>
      </c>
      <c r="Q1170" s="43">
        <f>VLOOKUP($A1170,'Hospitalisation Details'!$A$2:$K$2338,11,FALSE)</f>
        <v>50</v>
      </c>
    </row>
    <row r="1171" spans="1:17" ht="15.75">
      <c r="A1171" s="42" t="s">
        <v>1200</v>
      </c>
      <c r="B1171" s="6" t="s">
        <v>3458</v>
      </c>
      <c r="C1171" s="18">
        <f>VLOOKUP($A1171,'Medical Examinations'!$A$1:$J$2336,2,FALSE)</f>
        <v>28.61</v>
      </c>
      <c r="D1171" s="18">
        <f>VLOOKUP($A1171,'Medical Examinations'!$A$1:$J$2336,3,FALSE)</f>
        <v>5.76</v>
      </c>
      <c r="E1171" s="18" t="str">
        <f>VLOOKUP($A1171,'Medical Examinations'!$A$1:$J$2336,4,FALSE)</f>
        <v>No</v>
      </c>
      <c r="F1171" s="18" t="str">
        <f>VLOOKUP($A1171,'Medical Examinations'!$A$1:$J$2336,5,FALSE)</f>
        <v>No</v>
      </c>
      <c r="G1171" s="18" t="str">
        <f>VLOOKUP($A1171,'Medical Examinations'!$A$1:$J$2336,6,FALSE)</f>
        <v>Yes</v>
      </c>
      <c r="H1171" s="18">
        <f>VLOOKUP($A1171,'Medical Examinations'!$A$1:$J$2336,7,FALSE)</f>
        <v>1</v>
      </c>
      <c r="I1171" s="18" t="str">
        <f>VLOOKUP($A1171,'Medical Examinations'!$A$1:$J$2336,8,FALSE)</f>
        <v>No</v>
      </c>
      <c r="J1171" s="18" t="str">
        <f>VLOOKUP($A1171,'Medical Examinations'!$A$1:$J$2336,9,FALSE)</f>
        <v>OverWeight</v>
      </c>
      <c r="K1171" s="18" t="str">
        <f>VLOOKUP($A1171,'Medical Examinations'!$A$1:$J$2336,10,FALSE)</f>
        <v>Prediabetes</v>
      </c>
      <c r="L1171" s="18" t="str">
        <f>VLOOKUP($A1171,'Hospitalisation Details'!$A$2:$K$2338,10,FALSE)</f>
        <v>19-Dec-1979</v>
      </c>
      <c r="M1171" s="40">
        <f>VLOOKUP($A1171,'Hospitalisation Details'!$A$2:$K$2338,6,FALSE)</f>
        <v>9630.2999999999993</v>
      </c>
      <c r="N1171" s="18" t="str">
        <f>VLOOKUP($A1171,'Hospitalisation Details'!$A$2:$K$2338,7,FALSE)</f>
        <v>tier - 2</v>
      </c>
      <c r="O1171" s="18" t="str">
        <f>VLOOKUP($A1171,'Hospitalisation Details'!$A$2:$K$2338,8,FALSE)</f>
        <v>tier - 2</v>
      </c>
      <c r="P1171" s="18" t="str">
        <f>VLOOKUP($A1171,'Hospitalisation Details'!$A$2:$K$2338,9,FALSE)</f>
        <v>R1021</v>
      </c>
      <c r="Q1171" s="43">
        <f>VLOOKUP($A1171,'Hospitalisation Details'!$A$2:$K$2338,11,FALSE)</f>
        <v>43</v>
      </c>
    </row>
    <row r="1172" spans="1:17" ht="15.75">
      <c r="A1172" s="41" t="s">
        <v>1199</v>
      </c>
      <c r="B1172" s="39" t="s">
        <v>3299</v>
      </c>
      <c r="C1172" s="18">
        <f>VLOOKUP($A1172,'Medical Examinations'!$A$1:$J$2336,2,FALSE)</f>
        <v>45.41</v>
      </c>
      <c r="D1172" s="18">
        <f>VLOOKUP($A1172,'Medical Examinations'!$A$1:$J$2336,3,FALSE)</f>
        <v>4.96</v>
      </c>
      <c r="E1172" s="18" t="str">
        <f>VLOOKUP($A1172,'Medical Examinations'!$A$1:$J$2336,4,FALSE)</f>
        <v>No</v>
      </c>
      <c r="F1172" s="18" t="str">
        <f>VLOOKUP($A1172,'Medical Examinations'!$A$1:$J$2336,5,FALSE)</f>
        <v>No</v>
      </c>
      <c r="G1172" s="18" t="str">
        <f>VLOOKUP($A1172,'Medical Examinations'!$A$1:$J$2336,6,FALSE)</f>
        <v>No</v>
      </c>
      <c r="H1172" s="18">
        <f>VLOOKUP($A1172,'Medical Examinations'!$A$1:$J$2336,7,FALSE)</f>
        <v>1</v>
      </c>
      <c r="I1172" s="18" t="str">
        <f>VLOOKUP($A1172,'Medical Examinations'!$A$1:$J$2336,8,FALSE)</f>
        <v>No</v>
      </c>
      <c r="J1172" s="18" t="str">
        <f>VLOOKUP($A1172,'Medical Examinations'!$A$1:$J$2336,9,FALSE)</f>
        <v>Obesity</v>
      </c>
      <c r="K1172" s="18" t="str">
        <f>VLOOKUP($A1172,'Medical Examinations'!$A$1:$J$2336,10,FALSE)</f>
        <v>Normal</v>
      </c>
      <c r="L1172" s="18" t="str">
        <f>VLOOKUP($A1172,'Hospitalisation Details'!$A$2:$K$2338,10,FALSE)</f>
        <v>23-Jun-1998</v>
      </c>
      <c r="M1172" s="40">
        <f>VLOOKUP($A1172,'Hospitalisation Details'!$A$2:$K$2338,6,FALSE)</f>
        <v>9628.7900000000009</v>
      </c>
      <c r="N1172" s="18" t="str">
        <f>VLOOKUP($A1172,'Hospitalisation Details'!$A$2:$K$2338,7,FALSE)</f>
        <v>tier - 2</v>
      </c>
      <c r="O1172" s="18" t="str">
        <f>VLOOKUP($A1172,'Hospitalisation Details'!$A$2:$K$2338,8,FALSE)</f>
        <v>tier - 2</v>
      </c>
      <c r="P1172" s="18" t="str">
        <f>VLOOKUP($A1172,'Hospitalisation Details'!$A$2:$K$2338,9,FALSE)</f>
        <v>R1026</v>
      </c>
      <c r="Q1172" s="43">
        <f>VLOOKUP($A1172,'Hospitalisation Details'!$A$2:$K$2338,11,FALSE)</f>
        <v>24</v>
      </c>
    </row>
    <row r="1173" spans="1:17" ht="15.75">
      <c r="A1173" s="42" t="s">
        <v>1198</v>
      </c>
      <c r="B1173" s="6" t="s">
        <v>3459</v>
      </c>
      <c r="C1173" s="18">
        <f>VLOOKUP($A1173,'Medical Examinations'!$A$1:$J$2336,2,FALSE)</f>
        <v>31.2</v>
      </c>
      <c r="D1173" s="18">
        <f>VLOOKUP($A1173,'Medical Examinations'!$A$1:$J$2336,3,FALSE)</f>
        <v>11.04</v>
      </c>
      <c r="E1173" s="18" t="str">
        <f>VLOOKUP($A1173,'Medical Examinations'!$A$1:$J$2336,4,FALSE)</f>
        <v>Yes</v>
      </c>
      <c r="F1173" s="18" t="str">
        <f>VLOOKUP($A1173,'Medical Examinations'!$A$1:$J$2336,5,FALSE)</f>
        <v>No</v>
      </c>
      <c r="G1173" s="18" t="str">
        <f>VLOOKUP($A1173,'Medical Examinations'!$A$1:$J$2336,6,FALSE)</f>
        <v>No</v>
      </c>
      <c r="H1173" s="18">
        <f>VLOOKUP($A1173,'Medical Examinations'!$A$1:$J$2336,7,FALSE)</f>
        <v>2</v>
      </c>
      <c r="I1173" s="18" t="str">
        <f>VLOOKUP($A1173,'Medical Examinations'!$A$1:$J$2336,8,FALSE)</f>
        <v>No</v>
      </c>
      <c r="J1173" s="18" t="str">
        <f>VLOOKUP($A1173,'Medical Examinations'!$A$1:$J$2336,9,FALSE)</f>
        <v>Obesity</v>
      </c>
      <c r="K1173" s="18" t="str">
        <f>VLOOKUP($A1173,'Medical Examinations'!$A$1:$J$2336,10,FALSE)</f>
        <v>Diabetes</v>
      </c>
      <c r="L1173" s="18" t="str">
        <f>VLOOKUP($A1173,'Hospitalisation Details'!$A$2:$K$2338,10,FALSE)</f>
        <v>16-Dec-1970</v>
      </c>
      <c r="M1173" s="40">
        <f>VLOOKUP($A1173,'Hospitalisation Details'!$A$2:$K$2338,6,FALSE)</f>
        <v>9625.92</v>
      </c>
      <c r="N1173" s="18" t="str">
        <f>VLOOKUP($A1173,'Hospitalisation Details'!$A$2:$K$2338,7,FALSE)</f>
        <v>tier - 2</v>
      </c>
      <c r="O1173" s="18" t="str">
        <f>VLOOKUP($A1173,'Hospitalisation Details'!$A$2:$K$2338,8,FALSE)</f>
        <v>tier - 3</v>
      </c>
      <c r="P1173" s="18" t="str">
        <f>VLOOKUP($A1173,'Hospitalisation Details'!$A$2:$K$2338,9,FALSE)</f>
        <v>R1011</v>
      </c>
      <c r="Q1173" s="43">
        <f>VLOOKUP($A1173,'Hospitalisation Details'!$A$2:$K$2338,11,FALSE)</f>
        <v>52</v>
      </c>
    </row>
    <row r="1174" spans="1:17" ht="15.75">
      <c r="A1174" s="41" t="s">
        <v>1197</v>
      </c>
      <c r="B1174" s="39" t="s">
        <v>3460</v>
      </c>
      <c r="C1174" s="18">
        <f>VLOOKUP($A1174,'Medical Examinations'!$A$1:$J$2336,2,FALSE)</f>
        <v>29.83</v>
      </c>
      <c r="D1174" s="18">
        <f>VLOOKUP($A1174,'Medical Examinations'!$A$1:$J$2336,3,FALSE)</f>
        <v>7.81</v>
      </c>
      <c r="E1174" s="18" t="str">
        <f>VLOOKUP($A1174,'Medical Examinations'!$A$1:$J$2336,4,FALSE)</f>
        <v>Yes</v>
      </c>
      <c r="F1174" s="18" t="str">
        <f>VLOOKUP($A1174,'Medical Examinations'!$A$1:$J$2336,5,FALSE)</f>
        <v>No</v>
      </c>
      <c r="G1174" s="18" t="str">
        <f>VLOOKUP($A1174,'Medical Examinations'!$A$1:$J$2336,6,FALSE)</f>
        <v>No</v>
      </c>
      <c r="H1174" s="18">
        <f>VLOOKUP($A1174,'Medical Examinations'!$A$1:$J$2336,7,FALSE)</f>
        <v>1</v>
      </c>
      <c r="I1174" s="18" t="str">
        <f>VLOOKUP($A1174,'Medical Examinations'!$A$1:$J$2336,8,FALSE)</f>
        <v>No</v>
      </c>
      <c r="J1174" s="18" t="str">
        <f>VLOOKUP($A1174,'Medical Examinations'!$A$1:$J$2336,9,FALSE)</f>
        <v>OverWeight</v>
      </c>
      <c r="K1174" s="18" t="str">
        <f>VLOOKUP($A1174,'Medical Examinations'!$A$1:$J$2336,10,FALSE)</f>
        <v>Diabetes</v>
      </c>
      <c r="L1174" s="18" t="str">
        <f>VLOOKUP($A1174,'Hospitalisation Details'!$A$2:$K$2338,10,FALSE)</f>
        <v>29-Oct-1975</v>
      </c>
      <c r="M1174" s="40">
        <f>VLOOKUP($A1174,'Hospitalisation Details'!$A$2:$K$2338,6,FALSE)</f>
        <v>9620.33</v>
      </c>
      <c r="N1174" s="18" t="str">
        <f>VLOOKUP($A1174,'Hospitalisation Details'!$A$2:$K$2338,7,FALSE)</f>
        <v>tier - 3</v>
      </c>
      <c r="O1174" s="18" t="str">
        <f>VLOOKUP($A1174,'Hospitalisation Details'!$A$2:$K$2338,8,FALSE)</f>
        <v>tier - 3</v>
      </c>
      <c r="P1174" s="18" t="str">
        <f>VLOOKUP($A1174,'Hospitalisation Details'!$A$2:$K$2338,9,FALSE)</f>
        <v>R1012</v>
      </c>
      <c r="Q1174" s="43">
        <f>VLOOKUP($A1174,'Hospitalisation Details'!$A$2:$K$2338,11,FALSE)</f>
        <v>47</v>
      </c>
    </row>
    <row r="1175" spans="1:17" ht="15.75">
      <c r="A1175" s="42" t="s">
        <v>1196</v>
      </c>
      <c r="B1175" s="6" t="s">
        <v>3461</v>
      </c>
      <c r="C1175" s="18">
        <f>VLOOKUP($A1175,'Medical Examinations'!$A$1:$J$2336,2,FALSE)</f>
        <v>29.06</v>
      </c>
      <c r="D1175" s="18">
        <f>VLOOKUP($A1175,'Medical Examinations'!$A$1:$J$2336,3,FALSE)</f>
        <v>4.55</v>
      </c>
      <c r="E1175" s="18" t="str">
        <f>VLOOKUP($A1175,'Medical Examinations'!$A$1:$J$2336,4,FALSE)</f>
        <v>No</v>
      </c>
      <c r="F1175" s="18" t="str">
        <f>VLOOKUP($A1175,'Medical Examinations'!$A$1:$J$2336,5,FALSE)</f>
        <v>No</v>
      </c>
      <c r="G1175" s="18" t="str">
        <f>VLOOKUP($A1175,'Medical Examinations'!$A$1:$J$2336,6,FALSE)</f>
        <v>No</v>
      </c>
      <c r="H1175" s="18">
        <f>VLOOKUP($A1175,'Medical Examinations'!$A$1:$J$2336,7,FALSE)</f>
        <v>0</v>
      </c>
      <c r="I1175" s="18" t="str">
        <f>VLOOKUP($A1175,'Medical Examinations'!$A$1:$J$2336,8,FALSE)</f>
        <v>No</v>
      </c>
      <c r="J1175" s="18" t="str">
        <f>VLOOKUP($A1175,'Medical Examinations'!$A$1:$J$2336,9,FALSE)</f>
        <v>OverWeight</v>
      </c>
      <c r="K1175" s="18" t="str">
        <f>VLOOKUP($A1175,'Medical Examinations'!$A$1:$J$2336,10,FALSE)</f>
        <v>Normal</v>
      </c>
      <c r="L1175" s="18" t="str">
        <f>VLOOKUP($A1175,'Hospitalisation Details'!$A$2:$K$2338,10,FALSE)</f>
        <v>29-Aug-1982</v>
      </c>
      <c r="M1175" s="40">
        <f>VLOOKUP($A1175,'Hospitalisation Details'!$A$2:$K$2338,6,FALSE)</f>
        <v>9619.18</v>
      </c>
      <c r="N1175" s="18" t="str">
        <f>VLOOKUP($A1175,'Hospitalisation Details'!$A$2:$K$2338,7,FALSE)</f>
        <v>tier - 2</v>
      </c>
      <c r="O1175" s="18" t="str">
        <f>VLOOKUP($A1175,'Hospitalisation Details'!$A$2:$K$2338,8,FALSE)</f>
        <v>tier - 1</v>
      </c>
      <c r="P1175" s="18" t="str">
        <f>VLOOKUP($A1175,'Hospitalisation Details'!$A$2:$K$2338,9,FALSE)</f>
        <v>R1025</v>
      </c>
      <c r="Q1175" s="43">
        <f>VLOOKUP($A1175,'Hospitalisation Details'!$A$2:$K$2338,11,FALSE)</f>
        <v>40</v>
      </c>
    </row>
    <row r="1176" spans="1:17" ht="15.75">
      <c r="A1176" s="41" t="s">
        <v>1195</v>
      </c>
      <c r="B1176" s="39" t="s">
        <v>3462</v>
      </c>
      <c r="C1176" s="18">
        <f>VLOOKUP($A1176,'Medical Examinations'!$A$1:$J$2336,2,FALSE)</f>
        <v>27.454999999999998</v>
      </c>
      <c r="D1176" s="18">
        <f>VLOOKUP($A1176,'Medical Examinations'!$A$1:$J$2336,3,FALSE)</f>
        <v>6.13</v>
      </c>
      <c r="E1176" s="18" t="str">
        <f>VLOOKUP($A1176,'Medical Examinations'!$A$1:$J$2336,4,FALSE)</f>
        <v>No</v>
      </c>
      <c r="F1176" s="18" t="str">
        <f>VLOOKUP($A1176,'Medical Examinations'!$A$1:$J$2336,5,FALSE)</f>
        <v>No</v>
      </c>
      <c r="G1176" s="18" t="str">
        <f>VLOOKUP($A1176,'Medical Examinations'!$A$1:$J$2336,6,FALSE)</f>
        <v>No</v>
      </c>
      <c r="H1176" s="18">
        <f>VLOOKUP($A1176,'Medical Examinations'!$A$1:$J$2336,7,FALSE)</f>
        <v>2</v>
      </c>
      <c r="I1176" s="18" t="str">
        <f>VLOOKUP($A1176,'Medical Examinations'!$A$1:$J$2336,8,FALSE)</f>
        <v>No</v>
      </c>
      <c r="J1176" s="18" t="str">
        <f>VLOOKUP($A1176,'Medical Examinations'!$A$1:$J$2336,9,FALSE)</f>
        <v>OverWeight</v>
      </c>
      <c r="K1176" s="18" t="str">
        <f>VLOOKUP($A1176,'Medical Examinations'!$A$1:$J$2336,10,FALSE)</f>
        <v>Prediabetes</v>
      </c>
      <c r="L1176" s="18" t="str">
        <f>VLOOKUP($A1176,'Hospitalisation Details'!$A$2:$K$2338,10,FALSE)</f>
        <v>27-Dec-1972</v>
      </c>
      <c r="M1176" s="40">
        <f>VLOOKUP($A1176,'Hospitalisation Details'!$A$2:$K$2338,6,FALSE)</f>
        <v>9617.66</v>
      </c>
      <c r="N1176" s="18" t="str">
        <f>VLOOKUP($A1176,'Hospitalisation Details'!$A$2:$K$2338,7,FALSE)</f>
        <v>tier - 3</v>
      </c>
      <c r="O1176" s="18" t="str">
        <f>VLOOKUP($A1176,'Hospitalisation Details'!$A$2:$K$2338,8,FALSE)</f>
        <v>tier - 3</v>
      </c>
      <c r="P1176" s="18" t="str">
        <f>VLOOKUP($A1176,'Hospitalisation Details'!$A$2:$K$2338,9,FALSE)</f>
        <v>R1016</v>
      </c>
      <c r="Q1176" s="43">
        <f>VLOOKUP($A1176,'Hospitalisation Details'!$A$2:$K$2338,11,FALSE)</f>
        <v>50</v>
      </c>
    </row>
    <row r="1177" spans="1:17" ht="15.75">
      <c r="A1177" s="42" t="s">
        <v>1194</v>
      </c>
      <c r="B1177" s="6" t="s">
        <v>3463</v>
      </c>
      <c r="C1177" s="18">
        <f>VLOOKUP($A1177,'Medical Examinations'!$A$1:$J$2336,2,FALSE)</f>
        <v>23.01</v>
      </c>
      <c r="D1177" s="18">
        <f>VLOOKUP($A1177,'Medical Examinations'!$A$1:$J$2336,3,FALSE)</f>
        <v>6.04</v>
      </c>
      <c r="E1177" s="18" t="str">
        <f>VLOOKUP($A1177,'Medical Examinations'!$A$1:$J$2336,4,FALSE)</f>
        <v>Yes</v>
      </c>
      <c r="F1177" s="18" t="str">
        <f>VLOOKUP($A1177,'Medical Examinations'!$A$1:$J$2336,5,FALSE)</f>
        <v>No</v>
      </c>
      <c r="G1177" s="18" t="str">
        <f>VLOOKUP($A1177,'Medical Examinations'!$A$1:$J$2336,6,FALSE)</f>
        <v>No</v>
      </c>
      <c r="H1177" s="18">
        <f>VLOOKUP($A1177,'Medical Examinations'!$A$1:$J$2336,7,FALSE)</f>
        <v>1</v>
      </c>
      <c r="I1177" s="18" t="str">
        <f>VLOOKUP($A1177,'Medical Examinations'!$A$1:$J$2336,8,FALSE)</f>
        <v>No</v>
      </c>
      <c r="J1177" s="18" t="str">
        <f>VLOOKUP($A1177,'Medical Examinations'!$A$1:$J$2336,9,FALSE)</f>
        <v>Healthy Weight</v>
      </c>
      <c r="K1177" s="18" t="str">
        <f>VLOOKUP($A1177,'Medical Examinations'!$A$1:$J$2336,10,FALSE)</f>
        <v>Prediabetes</v>
      </c>
      <c r="L1177" s="18" t="str">
        <f>VLOOKUP($A1177,'Hospitalisation Details'!$A$2:$K$2338,10,FALSE)</f>
        <v>15-Dec-1964</v>
      </c>
      <c r="M1177" s="40">
        <f>VLOOKUP($A1177,'Hospitalisation Details'!$A$2:$K$2338,6,FALSE)</f>
        <v>9597.6299999999992</v>
      </c>
      <c r="N1177" s="18" t="str">
        <f>VLOOKUP($A1177,'Hospitalisation Details'!$A$2:$K$2338,7,FALSE)</f>
        <v>tier - 3</v>
      </c>
      <c r="O1177" s="18" t="str">
        <f>VLOOKUP($A1177,'Hospitalisation Details'!$A$2:$K$2338,8,FALSE)</f>
        <v>tier - 3</v>
      </c>
      <c r="P1177" s="18" t="str">
        <f>VLOOKUP($A1177,'Hospitalisation Details'!$A$2:$K$2338,9,FALSE)</f>
        <v>R1013</v>
      </c>
      <c r="Q1177" s="43">
        <f>VLOOKUP($A1177,'Hospitalisation Details'!$A$2:$K$2338,11,FALSE)</f>
        <v>58</v>
      </c>
    </row>
    <row r="1178" spans="1:17" ht="15.75">
      <c r="A1178" s="41" t="s">
        <v>1193</v>
      </c>
      <c r="B1178" s="39" t="s">
        <v>3464</v>
      </c>
      <c r="C1178" s="18">
        <f>VLOOKUP($A1178,'Medical Examinations'!$A$1:$J$2336,2,FALSE)</f>
        <v>31.39</v>
      </c>
      <c r="D1178" s="18">
        <f>VLOOKUP($A1178,'Medical Examinations'!$A$1:$J$2336,3,FALSE)</f>
        <v>8.85</v>
      </c>
      <c r="E1178" s="18" t="str">
        <f>VLOOKUP($A1178,'Medical Examinations'!$A$1:$J$2336,4,FALSE)</f>
        <v>Yes</v>
      </c>
      <c r="F1178" s="18" t="str">
        <f>VLOOKUP($A1178,'Medical Examinations'!$A$1:$J$2336,5,FALSE)</f>
        <v>No</v>
      </c>
      <c r="G1178" s="18" t="str">
        <f>VLOOKUP($A1178,'Medical Examinations'!$A$1:$J$2336,6,FALSE)</f>
        <v>No</v>
      </c>
      <c r="H1178" s="18">
        <f>VLOOKUP($A1178,'Medical Examinations'!$A$1:$J$2336,7,FALSE)</f>
        <v>0</v>
      </c>
      <c r="I1178" s="18" t="str">
        <f>VLOOKUP($A1178,'Medical Examinations'!$A$1:$J$2336,8,FALSE)</f>
        <v>No</v>
      </c>
      <c r="J1178" s="18" t="str">
        <f>VLOOKUP($A1178,'Medical Examinations'!$A$1:$J$2336,9,FALSE)</f>
        <v>Obesity</v>
      </c>
      <c r="K1178" s="18" t="str">
        <f>VLOOKUP($A1178,'Medical Examinations'!$A$1:$J$2336,10,FALSE)</f>
        <v>Diabetes</v>
      </c>
      <c r="L1178" s="18" t="str">
        <f>VLOOKUP($A1178,'Hospitalisation Details'!$A$2:$K$2338,10,FALSE)</f>
        <v>18-Oct-1981</v>
      </c>
      <c r="M1178" s="40">
        <f>VLOOKUP($A1178,'Hospitalisation Details'!$A$2:$K$2338,6,FALSE)</f>
        <v>9584.0400000000009</v>
      </c>
      <c r="N1178" s="18" t="str">
        <f>VLOOKUP($A1178,'Hospitalisation Details'!$A$2:$K$2338,7,FALSE)</f>
        <v>tier - 2</v>
      </c>
      <c r="O1178" s="18" t="str">
        <f>VLOOKUP($A1178,'Hospitalisation Details'!$A$2:$K$2338,8,FALSE)</f>
        <v>tier - 1</v>
      </c>
      <c r="P1178" s="18" t="str">
        <f>VLOOKUP($A1178,'Hospitalisation Details'!$A$2:$K$2338,9,FALSE)</f>
        <v>R1021</v>
      </c>
      <c r="Q1178" s="43">
        <f>VLOOKUP($A1178,'Hospitalisation Details'!$A$2:$K$2338,11,FALSE)</f>
        <v>41</v>
      </c>
    </row>
    <row r="1179" spans="1:17" ht="15.75">
      <c r="A1179" s="42" t="s">
        <v>1192</v>
      </c>
      <c r="B1179" s="6" t="s">
        <v>3465</v>
      </c>
      <c r="C1179" s="18">
        <f>VLOOKUP($A1179,'Medical Examinations'!$A$1:$J$2336,2,FALSE)</f>
        <v>34.770000000000003</v>
      </c>
      <c r="D1179" s="18">
        <f>VLOOKUP($A1179,'Medical Examinations'!$A$1:$J$2336,3,FALSE)</f>
        <v>10.54</v>
      </c>
      <c r="E1179" s="18" t="str">
        <f>VLOOKUP($A1179,'Medical Examinations'!$A$1:$J$2336,4,FALSE)</f>
        <v>No</v>
      </c>
      <c r="F1179" s="18" t="str">
        <f>VLOOKUP($A1179,'Medical Examinations'!$A$1:$J$2336,5,FALSE)</f>
        <v>No</v>
      </c>
      <c r="G1179" s="18" t="str">
        <f>VLOOKUP($A1179,'Medical Examinations'!$A$1:$J$2336,6,FALSE)</f>
        <v>No</v>
      </c>
      <c r="H1179" s="18">
        <f>VLOOKUP($A1179,'Medical Examinations'!$A$1:$J$2336,7,FALSE)</f>
        <v>2</v>
      </c>
      <c r="I1179" s="18" t="str">
        <f>VLOOKUP($A1179,'Medical Examinations'!$A$1:$J$2336,8,FALSE)</f>
        <v>No</v>
      </c>
      <c r="J1179" s="18" t="str">
        <f>VLOOKUP($A1179,'Medical Examinations'!$A$1:$J$2336,9,FALSE)</f>
        <v>Obesity</v>
      </c>
      <c r="K1179" s="18" t="str">
        <f>VLOOKUP($A1179,'Medical Examinations'!$A$1:$J$2336,10,FALSE)</f>
        <v>Diabetes</v>
      </c>
      <c r="L1179" s="18" t="str">
        <f>VLOOKUP($A1179,'Hospitalisation Details'!$A$2:$K$2338,10,FALSE)</f>
        <v>28-Nov-1973</v>
      </c>
      <c r="M1179" s="40">
        <f>VLOOKUP($A1179,'Hospitalisation Details'!$A$2:$K$2338,6,FALSE)</f>
        <v>9583.89</v>
      </c>
      <c r="N1179" s="18" t="str">
        <f>VLOOKUP($A1179,'Hospitalisation Details'!$A$2:$K$2338,7,FALSE)</f>
        <v>tier - 2</v>
      </c>
      <c r="O1179" s="18" t="str">
        <f>VLOOKUP($A1179,'Hospitalisation Details'!$A$2:$K$2338,8,FALSE)</f>
        <v>tier - 3</v>
      </c>
      <c r="P1179" s="18" t="str">
        <f>VLOOKUP($A1179,'Hospitalisation Details'!$A$2:$K$2338,9,FALSE)</f>
        <v>R1012</v>
      </c>
      <c r="Q1179" s="43">
        <f>VLOOKUP($A1179,'Hospitalisation Details'!$A$2:$K$2338,11,FALSE)</f>
        <v>49</v>
      </c>
    </row>
    <row r="1180" spans="1:17" ht="15.75">
      <c r="A1180" s="41" t="s">
        <v>1191</v>
      </c>
      <c r="B1180" s="39" t="s">
        <v>3466</v>
      </c>
      <c r="C1180" s="18">
        <f>VLOOKUP($A1180,'Medical Examinations'!$A$1:$J$2336,2,FALSE)</f>
        <v>24.48</v>
      </c>
      <c r="D1180" s="18">
        <f>VLOOKUP($A1180,'Medical Examinations'!$A$1:$J$2336,3,FALSE)</f>
        <v>4.37</v>
      </c>
      <c r="E1180" s="18" t="str">
        <f>VLOOKUP($A1180,'Medical Examinations'!$A$1:$J$2336,4,FALSE)</f>
        <v>Yes</v>
      </c>
      <c r="F1180" s="18" t="str">
        <f>VLOOKUP($A1180,'Medical Examinations'!$A$1:$J$2336,5,FALSE)</f>
        <v>No</v>
      </c>
      <c r="G1180" s="18" t="str">
        <f>VLOOKUP($A1180,'Medical Examinations'!$A$1:$J$2336,6,FALSE)</f>
        <v>No</v>
      </c>
      <c r="H1180" s="18">
        <f>VLOOKUP($A1180,'Medical Examinations'!$A$1:$J$2336,7,FALSE)</f>
        <v>2</v>
      </c>
      <c r="I1180" s="18" t="str">
        <f>VLOOKUP($A1180,'Medical Examinations'!$A$1:$J$2336,8,FALSE)</f>
        <v>No</v>
      </c>
      <c r="J1180" s="18" t="str">
        <f>VLOOKUP($A1180,'Medical Examinations'!$A$1:$J$2336,9,FALSE)</f>
        <v>Healthy Weight</v>
      </c>
      <c r="K1180" s="18" t="str">
        <f>VLOOKUP($A1180,'Medical Examinations'!$A$1:$J$2336,10,FALSE)</f>
        <v>Normal</v>
      </c>
      <c r="L1180" s="18" t="str">
        <f>VLOOKUP($A1180,'Hospitalisation Details'!$A$2:$K$2338,10,FALSE)</f>
        <v>4-Dec-1966</v>
      </c>
      <c r="M1180" s="40">
        <f>VLOOKUP($A1180,'Hospitalisation Details'!$A$2:$K$2338,6,FALSE)</f>
        <v>9582.5400000000009</v>
      </c>
      <c r="N1180" s="18" t="str">
        <f>VLOOKUP($A1180,'Hospitalisation Details'!$A$2:$K$2338,7,FALSE)</f>
        <v>tier - 3</v>
      </c>
      <c r="O1180" s="18" t="str">
        <f>VLOOKUP($A1180,'Hospitalisation Details'!$A$2:$K$2338,8,FALSE)</f>
        <v>tier - 2</v>
      </c>
      <c r="P1180" s="18" t="str">
        <f>VLOOKUP($A1180,'Hospitalisation Details'!$A$2:$K$2338,9,FALSE)</f>
        <v>R1013</v>
      </c>
      <c r="Q1180" s="43">
        <f>VLOOKUP($A1180,'Hospitalisation Details'!$A$2:$K$2338,11,FALSE)</f>
        <v>56</v>
      </c>
    </row>
    <row r="1181" spans="1:17" ht="15.75">
      <c r="A1181" s="42" t="s">
        <v>1190</v>
      </c>
      <c r="B1181" s="6" t="s">
        <v>3467</v>
      </c>
      <c r="C1181" s="18">
        <f>VLOOKUP($A1181,'Medical Examinations'!$A$1:$J$2336,2,FALSE)</f>
        <v>22.61</v>
      </c>
      <c r="D1181" s="18">
        <f>VLOOKUP($A1181,'Medical Examinations'!$A$1:$J$2336,3,FALSE)</f>
        <v>9.6300000000000008</v>
      </c>
      <c r="E1181" s="18" t="str">
        <f>VLOOKUP($A1181,'Medical Examinations'!$A$1:$J$2336,4,FALSE)</f>
        <v>No</v>
      </c>
      <c r="F1181" s="18" t="str">
        <f>VLOOKUP($A1181,'Medical Examinations'!$A$1:$J$2336,5,FALSE)</f>
        <v>No</v>
      </c>
      <c r="G1181" s="18" t="str">
        <f>VLOOKUP($A1181,'Medical Examinations'!$A$1:$J$2336,6,FALSE)</f>
        <v>No</v>
      </c>
      <c r="H1181" s="18">
        <f>VLOOKUP($A1181,'Medical Examinations'!$A$1:$J$2336,7,FALSE)</f>
        <v>2</v>
      </c>
      <c r="I1181" s="18" t="str">
        <f>VLOOKUP($A1181,'Medical Examinations'!$A$1:$J$2336,8,FALSE)</f>
        <v>No</v>
      </c>
      <c r="J1181" s="18" t="str">
        <f>VLOOKUP($A1181,'Medical Examinations'!$A$1:$J$2336,9,FALSE)</f>
        <v>Healthy Weight</v>
      </c>
      <c r="K1181" s="18" t="str">
        <f>VLOOKUP($A1181,'Medical Examinations'!$A$1:$J$2336,10,FALSE)</f>
        <v>Diabetes</v>
      </c>
      <c r="L1181" s="18" t="str">
        <f>VLOOKUP($A1181,'Hospitalisation Details'!$A$2:$K$2338,10,FALSE)</f>
        <v>1-Dec-1973</v>
      </c>
      <c r="M1181" s="40">
        <f>VLOOKUP($A1181,'Hospitalisation Details'!$A$2:$K$2338,6,FALSE)</f>
        <v>9566.99</v>
      </c>
      <c r="N1181" s="18" t="str">
        <f>VLOOKUP($A1181,'Hospitalisation Details'!$A$2:$K$2338,7,FALSE)</f>
        <v>tier - 2</v>
      </c>
      <c r="O1181" s="18" t="str">
        <f>VLOOKUP($A1181,'Hospitalisation Details'!$A$2:$K$2338,8,FALSE)</f>
        <v>tier - 1</v>
      </c>
      <c r="P1181" s="18" t="str">
        <f>VLOOKUP($A1181,'Hospitalisation Details'!$A$2:$K$2338,9,FALSE)</f>
        <v>R1012</v>
      </c>
      <c r="Q1181" s="43">
        <f>VLOOKUP($A1181,'Hospitalisation Details'!$A$2:$K$2338,11,FALSE)</f>
        <v>49</v>
      </c>
    </row>
    <row r="1182" spans="1:17" ht="15.75">
      <c r="A1182" s="41" t="s">
        <v>1189</v>
      </c>
      <c r="B1182" s="39" t="s">
        <v>3468</v>
      </c>
      <c r="C1182" s="18">
        <f>VLOOKUP($A1182,'Medical Examinations'!$A$1:$J$2336,2,FALSE)</f>
        <v>34.299999999999997</v>
      </c>
      <c r="D1182" s="18">
        <f>VLOOKUP($A1182,'Medical Examinations'!$A$1:$J$2336,3,FALSE)</f>
        <v>10.37</v>
      </c>
      <c r="E1182" s="18" t="str">
        <f>VLOOKUP($A1182,'Medical Examinations'!$A$1:$J$2336,4,FALSE)</f>
        <v>No</v>
      </c>
      <c r="F1182" s="18" t="str">
        <f>VLOOKUP($A1182,'Medical Examinations'!$A$1:$J$2336,5,FALSE)</f>
        <v>No</v>
      </c>
      <c r="G1182" s="18" t="str">
        <f>VLOOKUP($A1182,'Medical Examinations'!$A$1:$J$2336,6,FALSE)</f>
        <v>No</v>
      </c>
      <c r="H1182" s="18">
        <f>VLOOKUP($A1182,'Medical Examinations'!$A$1:$J$2336,7,FALSE)</f>
        <v>0</v>
      </c>
      <c r="I1182" s="18" t="str">
        <f>VLOOKUP($A1182,'Medical Examinations'!$A$1:$J$2336,8,FALSE)</f>
        <v>No</v>
      </c>
      <c r="J1182" s="18" t="str">
        <f>VLOOKUP($A1182,'Medical Examinations'!$A$1:$J$2336,9,FALSE)</f>
        <v>Obesity</v>
      </c>
      <c r="K1182" s="18" t="str">
        <f>VLOOKUP($A1182,'Medical Examinations'!$A$1:$J$2336,10,FALSE)</f>
        <v>Diabetes</v>
      </c>
      <c r="L1182" s="18" t="str">
        <f>VLOOKUP($A1182,'Hospitalisation Details'!$A$2:$K$2338,10,FALSE)</f>
        <v>14-Aug-1974</v>
      </c>
      <c r="M1182" s="40">
        <f>VLOOKUP($A1182,'Hospitalisation Details'!$A$2:$K$2338,6,FALSE)</f>
        <v>9563.0300000000007</v>
      </c>
      <c r="N1182" s="18" t="str">
        <f>VLOOKUP($A1182,'Hospitalisation Details'!$A$2:$K$2338,7,FALSE)</f>
        <v>tier - 3</v>
      </c>
      <c r="O1182" s="18" t="str">
        <f>VLOOKUP($A1182,'Hospitalisation Details'!$A$2:$K$2338,8,FALSE)</f>
        <v>tier - 1</v>
      </c>
      <c r="P1182" s="18" t="str">
        <f>VLOOKUP($A1182,'Hospitalisation Details'!$A$2:$K$2338,9,FALSE)</f>
        <v>R1011</v>
      </c>
      <c r="Q1182" s="43">
        <f>VLOOKUP($A1182,'Hospitalisation Details'!$A$2:$K$2338,11,FALSE)</f>
        <v>48</v>
      </c>
    </row>
    <row r="1183" spans="1:17" ht="15.75">
      <c r="A1183" s="42" t="s">
        <v>1188</v>
      </c>
      <c r="B1183" s="6" t="s">
        <v>2423</v>
      </c>
      <c r="C1183" s="18">
        <f>VLOOKUP($A1183,'Medical Examinations'!$A$1:$J$2336,2,FALSE)</f>
        <v>46.09</v>
      </c>
      <c r="D1183" s="18">
        <f>VLOOKUP($A1183,'Medical Examinations'!$A$1:$J$2336,3,FALSE)</f>
        <v>5.44</v>
      </c>
      <c r="E1183" s="18" t="str">
        <f>VLOOKUP($A1183,'Medical Examinations'!$A$1:$J$2336,4,FALSE)</f>
        <v>No</v>
      </c>
      <c r="F1183" s="18" t="str">
        <f>VLOOKUP($A1183,'Medical Examinations'!$A$1:$J$2336,5,FALSE)</f>
        <v>No</v>
      </c>
      <c r="G1183" s="18" t="str">
        <f>VLOOKUP($A1183,'Medical Examinations'!$A$1:$J$2336,6,FALSE)</f>
        <v>No</v>
      </c>
      <c r="H1183" s="18">
        <f>VLOOKUP($A1183,'Medical Examinations'!$A$1:$J$2336,7,FALSE)</f>
        <v>2</v>
      </c>
      <c r="I1183" s="18" t="str">
        <f>VLOOKUP($A1183,'Medical Examinations'!$A$1:$J$2336,8,FALSE)</f>
        <v>No</v>
      </c>
      <c r="J1183" s="18" t="str">
        <f>VLOOKUP($A1183,'Medical Examinations'!$A$1:$J$2336,9,FALSE)</f>
        <v>Obesity</v>
      </c>
      <c r="K1183" s="18" t="str">
        <f>VLOOKUP($A1183,'Medical Examinations'!$A$1:$J$2336,10,FALSE)</f>
        <v>Normal</v>
      </c>
      <c r="L1183" s="18" t="str">
        <f>VLOOKUP($A1183,'Hospitalisation Details'!$A$2:$K$2338,10,FALSE)</f>
        <v>22-Sep-1972</v>
      </c>
      <c r="M1183" s="40">
        <f>VLOOKUP($A1183,'Hospitalisation Details'!$A$2:$K$2338,6,FALSE)</f>
        <v>9549.57</v>
      </c>
      <c r="N1183" s="18" t="str">
        <f>VLOOKUP($A1183,'Hospitalisation Details'!$A$2:$K$2338,7,FALSE)</f>
        <v>tier - 2</v>
      </c>
      <c r="O1183" s="18" t="str">
        <f>VLOOKUP($A1183,'Hospitalisation Details'!$A$2:$K$2338,8,FALSE)</f>
        <v>tier - 1</v>
      </c>
      <c r="P1183" s="18" t="str">
        <f>VLOOKUP($A1183,'Hospitalisation Details'!$A$2:$K$2338,9,FALSE)</f>
        <v>R1013</v>
      </c>
      <c r="Q1183" s="43">
        <f>VLOOKUP($A1183,'Hospitalisation Details'!$A$2:$K$2338,11,FALSE)</f>
        <v>50</v>
      </c>
    </row>
    <row r="1184" spans="1:17" ht="15.75">
      <c r="A1184" s="41" t="s">
        <v>1187</v>
      </c>
      <c r="B1184" s="39" t="s">
        <v>3469</v>
      </c>
      <c r="C1184" s="18">
        <f>VLOOKUP($A1184,'Medical Examinations'!$A$1:$J$2336,2,FALSE)</f>
        <v>44.744999999999997</v>
      </c>
      <c r="D1184" s="18">
        <f>VLOOKUP($A1184,'Medical Examinations'!$A$1:$J$2336,3,FALSE)</f>
        <v>5.19</v>
      </c>
      <c r="E1184" s="18" t="str">
        <f>VLOOKUP($A1184,'Medical Examinations'!$A$1:$J$2336,4,FALSE)</f>
        <v>No</v>
      </c>
      <c r="F1184" s="18" t="str">
        <f>VLOOKUP($A1184,'Medical Examinations'!$A$1:$J$2336,5,FALSE)</f>
        <v>No</v>
      </c>
      <c r="G1184" s="18" t="str">
        <f>VLOOKUP($A1184,'Medical Examinations'!$A$1:$J$2336,6,FALSE)</f>
        <v>No</v>
      </c>
      <c r="H1184" s="18">
        <f>VLOOKUP($A1184,'Medical Examinations'!$A$1:$J$2336,7,FALSE)</f>
        <v>2</v>
      </c>
      <c r="I1184" s="18" t="str">
        <f>VLOOKUP($A1184,'Medical Examinations'!$A$1:$J$2336,8,FALSE)</f>
        <v>No</v>
      </c>
      <c r="J1184" s="18" t="str">
        <f>VLOOKUP($A1184,'Medical Examinations'!$A$1:$J$2336,9,FALSE)</f>
        <v>Obesity</v>
      </c>
      <c r="K1184" s="18" t="str">
        <f>VLOOKUP($A1184,'Medical Examinations'!$A$1:$J$2336,10,FALSE)</f>
        <v>Normal</v>
      </c>
      <c r="L1184" s="18" t="str">
        <f>VLOOKUP($A1184,'Hospitalisation Details'!$A$2:$K$2338,10,FALSE)</f>
        <v>22-Sep-1972</v>
      </c>
      <c r="M1184" s="40">
        <f>VLOOKUP($A1184,'Hospitalisation Details'!$A$2:$K$2338,6,FALSE)</f>
        <v>9541.7000000000007</v>
      </c>
      <c r="N1184" s="18" t="str">
        <f>VLOOKUP($A1184,'Hospitalisation Details'!$A$2:$K$2338,7,FALSE)</f>
        <v>tier - 2</v>
      </c>
      <c r="O1184" s="18" t="str">
        <f>VLOOKUP($A1184,'Hospitalisation Details'!$A$2:$K$2338,8,FALSE)</f>
        <v>tier - 1</v>
      </c>
      <c r="P1184" s="18" t="str">
        <f>VLOOKUP($A1184,'Hospitalisation Details'!$A$2:$K$2338,9,FALSE)</f>
        <v>R1024</v>
      </c>
      <c r="Q1184" s="43">
        <f>VLOOKUP($A1184,'Hospitalisation Details'!$A$2:$K$2338,11,FALSE)</f>
        <v>50</v>
      </c>
    </row>
    <row r="1185" spans="1:17" ht="15.75">
      <c r="A1185" s="42" t="s">
        <v>1186</v>
      </c>
      <c r="B1185" s="6" t="s">
        <v>3470</v>
      </c>
      <c r="C1185" s="18">
        <f>VLOOKUP($A1185,'Medical Examinations'!$A$1:$J$2336,2,FALSE)</f>
        <v>26.33</v>
      </c>
      <c r="D1185" s="18">
        <f>VLOOKUP($A1185,'Medical Examinations'!$A$1:$J$2336,3,FALSE)</f>
        <v>11.8</v>
      </c>
      <c r="E1185" s="18" t="str">
        <f>VLOOKUP($A1185,'Medical Examinations'!$A$1:$J$2336,4,FALSE)</f>
        <v>Yes</v>
      </c>
      <c r="F1185" s="18" t="str">
        <f>VLOOKUP($A1185,'Medical Examinations'!$A$1:$J$2336,5,FALSE)</f>
        <v>No</v>
      </c>
      <c r="G1185" s="18" t="str">
        <f>VLOOKUP($A1185,'Medical Examinations'!$A$1:$J$2336,6,FALSE)</f>
        <v>No</v>
      </c>
      <c r="H1185" s="18">
        <f>VLOOKUP($A1185,'Medical Examinations'!$A$1:$J$2336,7,FALSE)</f>
        <v>1</v>
      </c>
      <c r="I1185" s="18" t="str">
        <f>VLOOKUP($A1185,'Medical Examinations'!$A$1:$J$2336,8,FALSE)</f>
        <v>No</v>
      </c>
      <c r="J1185" s="18" t="str">
        <f>VLOOKUP($A1185,'Medical Examinations'!$A$1:$J$2336,9,FALSE)</f>
        <v>OverWeight</v>
      </c>
      <c r="K1185" s="18" t="str">
        <f>VLOOKUP($A1185,'Medical Examinations'!$A$1:$J$2336,10,FALSE)</f>
        <v>Diabetes</v>
      </c>
      <c r="L1185" s="18" t="str">
        <f>VLOOKUP($A1185,'Hospitalisation Details'!$A$2:$K$2338,10,FALSE)</f>
        <v>28-Jul-1975</v>
      </c>
      <c r="M1185" s="40">
        <f>VLOOKUP($A1185,'Hospitalisation Details'!$A$2:$K$2338,6,FALSE)</f>
        <v>9540.17</v>
      </c>
      <c r="N1185" s="18" t="str">
        <f>VLOOKUP($A1185,'Hospitalisation Details'!$A$2:$K$2338,7,FALSE)</f>
        <v>tier - 2</v>
      </c>
      <c r="O1185" s="18" t="str">
        <f>VLOOKUP($A1185,'Hospitalisation Details'!$A$2:$K$2338,8,FALSE)</f>
        <v>tier - 2</v>
      </c>
      <c r="P1185" s="18" t="str">
        <f>VLOOKUP($A1185,'Hospitalisation Details'!$A$2:$K$2338,9,FALSE)</f>
        <v>R1024</v>
      </c>
      <c r="Q1185" s="43">
        <f>VLOOKUP($A1185,'Hospitalisation Details'!$A$2:$K$2338,11,FALSE)</f>
        <v>47</v>
      </c>
    </row>
    <row r="1186" spans="1:17" ht="15.75">
      <c r="A1186" s="41" t="s">
        <v>1185</v>
      </c>
      <c r="B1186" s="39" t="s">
        <v>3471</v>
      </c>
      <c r="C1186" s="18">
        <f>VLOOKUP($A1186,'Medical Examinations'!$A$1:$J$2336,2,FALSE)</f>
        <v>26.6</v>
      </c>
      <c r="D1186" s="18">
        <f>VLOOKUP($A1186,'Medical Examinations'!$A$1:$J$2336,3,FALSE)</f>
        <v>8.3800000000000008</v>
      </c>
      <c r="E1186" s="18" t="str">
        <f>VLOOKUP($A1186,'Medical Examinations'!$A$1:$J$2336,4,FALSE)</f>
        <v>No</v>
      </c>
      <c r="F1186" s="18" t="str">
        <f>VLOOKUP($A1186,'Medical Examinations'!$A$1:$J$2336,5,FALSE)</f>
        <v>No</v>
      </c>
      <c r="G1186" s="18" t="str">
        <f>VLOOKUP($A1186,'Medical Examinations'!$A$1:$J$2336,6,FALSE)</f>
        <v>No</v>
      </c>
      <c r="H1186" s="18">
        <f>VLOOKUP($A1186,'Medical Examinations'!$A$1:$J$2336,7,FALSE)</f>
        <v>2</v>
      </c>
      <c r="I1186" s="18" t="str">
        <f>VLOOKUP($A1186,'Medical Examinations'!$A$1:$J$2336,8,FALSE)</f>
        <v>No</v>
      </c>
      <c r="J1186" s="18" t="str">
        <f>VLOOKUP($A1186,'Medical Examinations'!$A$1:$J$2336,9,FALSE)</f>
        <v>OverWeight</v>
      </c>
      <c r="K1186" s="18" t="str">
        <f>VLOOKUP($A1186,'Medical Examinations'!$A$1:$J$2336,10,FALSE)</f>
        <v>Diabetes</v>
      </c>
      <c r="L1186" s="18" t="str">
        <f>VLOOKUP($A1186,'Hospitalisation Details'!$A$2:$K$2338,10,FALSE)</f>
        <v>21-Dec-1973</v>
      </c>
      <c r="M1186" s="40">
        <f>VLOOKUP($A1186,'Hospitalisation Details'!$A$2:$K$2338,6,FALSE)</f>
        <v>9538.65</v>
      </c>
      <c r="N1186" s="18" t="str">
        <f>VLOOKUP($A1186,'Hospitalisation Details'!$A$2:$K$2338,7,FALSE)</f>
        <v>tier - 2</v>
      </c>
      <c r="O1186" s="18" t="str">
        <f>VLOOKUP($A1186,'Hospitalisation Details'!$A$2:$K$2338,8,FALSE)</f>
        <v>tier - 3</v>
      </c>
      <c r="P1186" s="18" t="str">
        <f>VLOOKUP($A1186,'Hospitalisation Details'!$A$2:$K$2338,9,FALSE)</f>
        <v>R1021</v>
      </c>
      <c r="Q1186" s="43">
        <f>VLOOKUP($A1186,'Hospitalisation Details'!$A$2:$K$2338,11,FALSE)</f>
        <v>49</v>
      </c>
    </row>
    <row r="1187" spans="1:17" ht="15.75">
      <c r="A1187" s="42" t="s">
        <v>1184</v>
      </c>
      <c r="B1187" s="6" t="s">
        <v>3472</v>
      </c>
      <c r="C1187" s="18">
        <f>VLOOKUP($A1187,'Medical Examinations'!$A$1:$J$2336,2,FALSE)</f>
        <v>27.5</v>
      </c>
      <c r="D1187" s="18">
        <f>VLOOKUP($A1187,'Medical Examinations'!$A$1:$J$2336,3,FALSE)</f>
        <v>7.58</v>
      </c>
      <c r="E1187" s="18" t="str">
        <f>VLOOKUP($A1187,'Medical Examinations'!$A$1:$J$2336,4,FALSE)</f>
        <v>No</v>
      </c>
      <c r="F1187" s="18" t="str">
        <f>VLOOKUP($A1187,'Medical Examinations'!$A$1:$J$2336,5,FALSE)</f>
        <v>No</v>
      </c>
      <c r="G1187" s="18" t="str">
        <f>VLOOKUP($A1187,'Medical Examinations'!$A$1:$J$2336,6,FALSE)</f>
        <v>No</v>
      </c>
      <c r="H1187" s="18">
        <f>VLOOKUP($A1187,'Medical Examinations'!$A$1:$J$2336,7,FALSE)</f>
        <v>0</v>
      </c>
      <c r="I1187" s="18" t="str">
        <f>VLOOKUP($A1187,'Medical Examinations'!$A$1:$J$2336,8,FALSE)</f>
        <v>No</v>
      </c>
      <c r="J1187" s="18" t="str">
        <f>VLOOKUP($A1187,'Medical Examinations'!$A$1:$J$2336,9,FALSE)</f>
        <v>OverWeight</v>
      </c>
      <c r="K1187" s="18" t="str">
        <f>VLOOKUP($A1187,'Medical Examinations'!$A$1:$J$2336,10,FALSE)</f>
        <v>Diabetes</v>
      </c>
      <c r="L1187" s="18" t="str">
        <f>VLOOKUP($A1187,'Hospitalisation Details'!$A$2:$K$2338,10,FALSE)</f>
        <v>29-Nov-1971</v>
      </c>
      <c r="M1187" s="40">
        <f>VLOOKUP($A1187,'Hospitalisation Details'!$A$2:$K$2338,6,FALSE)</f>
        <v>9528.9</v>
      </c>
      <c r="N1187" s="18" t="str">
        <f>VLOOKUP($A1187,'Hospitalisation Details'!$A$2:$K$2338,7,FALSE)</f>
        <v>tier - 2</v>
      </c>
      <c r="O1187" s="18" t="str">
        <f>VLOOKUP($A1187,'Hospitalisation Details'!$A$2:$K$2338,8,FALSE)</f>
        <v>tier - 2</v>
      </c>
      <c r="P1187" s="18" t="str">
        <f>VLOOKUP($A1187,'Hospitalisation Details'!$A$2:$K$2338,9,FALSE)</f>
        <v>R1011</v>
      </c>
      <c r="Q1187" s="43">
        <f>VLOOKUP($A1187,'Hospitalisation Details'!$A$2:$K$2338,11,FALSE)</f>
        <v>51</v>
      </c>
    </row>
    <row r="1188" spans="1:17" ht="15.75">
      <c r="A1188" s="41" t="s">
        <v>1183</v>
      </c>
      <c r="B1188" s="39" t="s">
        <v>3473</v>
      </c>
      <c r="C1188" s="18">
        <f>VLOOKUP($A1188,'Medical Examinations'!$A$1:$J$2336,2,FALSE)</f>
        <v>41.55</v>
      </c>
      <c r="D1188" s="18">
        <f>VLOOKUP($A1188,'Medical Examinations'!$A$1:$J$2336,3,FALSE)</f>
        <v>4.6100000000000003</v>
      </c>
      <c r="E1188" s="18" t="str">
        <f>VLOOKUP($A1188,'Medical Examinations'!$A$1:$J$2336,4,FALSE)</f>
        <v>No</v>
      </c>
      <c r="F1188" s="18" t="str">
        <f>VLOOKUP($A1188,'Medical Examinations'!$A$1:$J$2336,5,FALSE)</f>
        <v>No</v>
      </c>
      <c r="G1188" s="18" t="str">
        <f>VLOOKUP($A1188,'Medical Examinations'!$A$1:$J$2336,6,FALSE)</f>
        <v>No</v>
      </c>
      <c r="H1188" s="18">
        <f>VLOOKUP($A1188,'Medical Examinations'!$A$1:$J$2336,7,FALSE)</f>
        <v>1</v>
      </c>
      <c r="I1188" s="18" t="str">
        <f>VLOOKUP($A1188,'Medical Examinations'!$A$1:$J$2336,8,FALSE)</f>
        <v>No</v>
      </c>
      <c r="J1188" s="18" t="str">
        <f>VLOOKUP($A1188,'Medical Examinations'!$A$1:$J$2336,9,FALSE)</f>
        <v>Obesity</v>
      </c>
      <c r="K1188" s="18" t="str">
        <f>VLOOKUP($A1188,'Medical Examinations'!$A$1:$J$2336,10,FALSE)</f>
        <v>Normal</v>
      </c>
      <c r="L1188" s="18" t="str">
        <f>VLOOKUP($A1188,'Hospitalisation Details'!$A$2:$K$2338,10,FALSE)</f>
        <v>22-Aug-1992</v>
      </c>
      <c r="M1188" s="40">
        <f>VLOOKUP($A1188,'Hospitalisation Details'!$A$2:$K$2338,6,FALSE)</f>
        <v>9507.68</v>
      </c>
      <c r="N1188" s="18" t="str">
        <f>VLOOKUP($A1188,'Hospitalisation Details'!$A$2:$K$2338,7,FALSE)</f>
        <v>tier - 2</v>
      </c>
      <c r="O1188" s="18" t="str">
        <f>VLOOKUP($A1188,'Hospitalisation Details'!$A$2:$K$2338,8,FALSE)</f>
        <v>tier - 1</v>
      </c>
      <c r="P1188" s="18" t="str">
        <f>VLOOKUP($A1188,'Hospitalisation Details'!$A$2:$K$2338,9,FALSE)</f>
        <v>R1012</v>
      </c>
      <c r="Q1188" s="43">
        <f>VLOOKUP($A1188,'Hospitalisation Details'!$A$2:$K$2338,11,FALSE)</f>
        <v>30</v>
      </c>
    </row>
    <row r="1189" spans="1:17" ht="15.75">
      <c r="A1189" s="42" t="s">
        <v>1182</v>
      </c>
      <c r="B1189" s="6" t="s">
        <v>2651</v>
      </c>
      <c r="C1189" s="18">
        <f>VLOOKUP($A1189,'Medical Examinations'!$A$1:$J$2336,2,FALSE)</f>
        <v>41.47</v>
      </c>
      <c r="D1189" s="18">
        <f>VLOOKUP($A1189,'Medical Examinations'!$A$1:$J$2336,3,FALSE)</f>
        <v>4.7</v>
      </c>
      <c r="E1189" s="18" t="str">
        <f>VLOOKUP($A1189,'Medical Examinations'!$A$1:$J$2336,4,FALSE)</f>
        <v>Yes</v>
      </c>
      <c r="F1189" s="18" t="str">
        <f>VLOOKUP($A1189,'Medical Examinations'!$A$1:$J$2336,5,FALSE)</f>
        <v>No</v>
      </c>
      <c r="G1189" s="18" t="str">
        <f>VLOOKUP($A1189,'Medical Examinations'!$A$1:$J$2336,6,FALSE)</f>
        <v>Yes</v>
      </c>
      <c r="H1189" s="18">
        <f>VLOOKUP($A1189,'Medical Examinations'!$A$1:$J$2336,7,FALSE)</f>
        <v>1</v>
      </c>
      <c r="I1189" s="18" t="str">
        <f>VLOOKUP($A1189,'Medical Examinations'!$A$1:$J$2336,8,FALSE)</f>
        <v>No</v>
      </c>
      <c r="J1189" s="18" t="str">
        <f>VLOOKUP($A1189,'Medical Examinations'!$A$1:$J$2336,9,FALSE)</f>
        <v>Obesity</v>
      </c>
      <c r="K1189" s="18" t="str">
        <f>VLOOKUP($A1189,'Medical Examinations'!$A$1:$J$2336,10,FALSE)</f>
        <v>Normal</v>
      </c>
      <c r="L1189" s="18" t="str">
        <f>VLOOKUP($A1189,'Hospitalisation Details'!$A$2:$K$2338,10,FALSE)</f>
        <v>24-Aug-1969</v>
      </c>
      <c r="M1189" s="40">
        <f>VLOOKUP($A1189,'Hospitalisation Details'!$A$2:$K$2338,6,FALSE)</f>
        <v>9504.31</v>
      </c>
      <c r="N1189" s="18" t="str">
        <f>VLOOKUP($A1189,'Hospitalisation Details'!$A$2:$K$2338,7,FALSE)</f>
        <v>tier - 3</v>
      </c>
      <c r="O1189" s="18" t="str">
        <f>VLOOKUP($A1189,'Hospitalisation Details'!$A$2:$K$2338,8,FALSE)</f>
        <v>tier - 2</v>
      </c>
      <c r="P1189" s="18" t="str">
        <f>VLOOKUP($A1189,'Hospitalisation Details'!$A$2:$K$2338,9,FALSE)</f>
        <v>R1013</v>
      </c>
      <c r="Q1189" s="43">
        <f>VLOOKUP($A1189,'Hospitalisation Details'!$A$2:$K$2338,11,FALSE)</f>
        <v>53</v>
      </c>
    </row>
    <row r="1190" spans="1:17" ht="15.75">
      <c r="A1190" s="41" t="s">
        <v>1181</v>
      </c>
      <c r="B1190" s="39" t="s">
        <v>3474</v>
      </c>
      <c r="C1190" s="18">
        <f>VLOOKUP($A1190,'Medical Examinations'!$A$1:$J$2336,2,FALSE)</f>
        <v>24.795000000000002</v>
      </c>
      <c r="D1190" s="18">
        <f>VLOOKUP($A1190,'Medical Examinations'!$A$1:$J$2336,3,FALSE)</f>
        <v>6.05</v>
      </c>
      <c r="E1190" s="18" t="str">
        <f>VLOOKUP($A1190,'Medical Examinations'!$A$1:$J$2336,4,FALSE)</f>
        <v>Yes</v>
      </c>
      <c r="F1190" s="18" t="str">
        <f>VLOOKUP($A1190,'Medical Examinations'!$A$1:$J$2336,5,FALSE)</f>
        <v>No</v>
      </c>
      <c r="G1190" s="18" t="str">
        <f>VLOOKUP($A1190,'Medical Examinations'!$A$1:$J$2336,6,FALSE)</f>
        <v>No</v>
      </c>
      <c r="H1190" s="18">
        <f>VLOOKUP($A1190,'Medical Examinations'!$A$1:$J$2336,7,FALSE)</f>
        <v>0</v>
      </c>
      <c r="I1190" s="18" t="str">
        <f>VLOOKUP($A1190,'Medical Examinations'!$A$1:$J$2336,8,FALSE)</f>
        <v>No</v>
      </c>
      <c r="J1190" s="18" t="str">
        <f>VLOOKUP($A1190,'Medical Examinations'!$A$1:$J$2336,9,FALSE)</f>
        <v>Healthy Weight</v>
      </c>
      <c r="K1190" s="18" t="str">
        <f>VLOOKUP($A1190,'Medical Examinations'!$A$1:$J$2336,10,FALSE)</f>
        <v>Prediabetes</v>
      </c>
      <c r="L1190" s="18" t="str">
        <f>VLOOKUP($A1190,'Hospitalisation Details'!$A$2:$K$2338,10,FALSE)</f>
        <v>28-Nov-1976</v>
      </c>
      <c r="M1190" s="40">
        <f>VLOOKUP($A1190,'Hospitalisation Details'!$A$2:$K$2338,6,FALSE)</f>
        <v>9500.57</v>
      </c>
      <c r="N1190" s="18" t="str">
        <f>VLOOKUP($A1190,'Hospitalisation Details'!$A$2:$K$2338,7,FALSE)</f>
        <v>tier - 2</v>
      </c>
      <c r="O1190" s="18" t="str">
        <f>VLOOKUP($A1190,'Hospitalisation Details'!$A$2:$K$2338,8,FALSE)</f>
        <v>tier - 3</v>
      </c>
      <c r="P1190" s="18" t="str">
        <f>VLOOKUP($A1190,'Hospitalisation Details'!$A$2:$K$2338,9,FALSE)</f>
        <v>R1017</v>
      </c>
      <c r="Q1190" s="43">
        <f>VLOOKUP($A1190,'Hospitalisation Details'!$A$2:$K$2338,11,FALSE)</f>
        <v>46</v>
      </c>
    </row>
    <row r="1191" spans="1:17" ht="15.75">
      <c r="A1191" s="42" t="s">
        <v>1180</v>
      </c>
      <c r="B1191" s="6" t="s">
        <v>3475</v>
      </c>
      <c r="C1191" s="18">
        <f>VLOOKUP($A1191,'Medical Examinations'!$A$1:$J$2336,2,FALSE)</f>
        <v>29.48</v>
      </c>
      <c r="D1191" s="18">
        <f>VLOOKUP($A1191,'Medical Examinations'!$A$1:$J$2336,3,FALSE)</f>
        <v>5.63</v>
      </c>
      <c r="E1191" s="18" t="str">
        <f>VLOOKUP($A1191,'Medical Examinations'!$A$1:$J$2336,4,FALSE)</f>
        <v>Yes</v>
      </c>
      <c r="F1191" s="18" t="str">
        <f>VLOOKUP($A1191,'Medical Examinations'!$A$1:$J$2336,5,FALSE)</f>
        <v>No</v>
      </c>
      <c r="G1191" s="18" t="str">
        <f>VLOOKUP($A1191,'Medical Examinations'!$A$1:$J$2336,6,FALSE)</f>
        <v>Yes</v>
      </c>
      <c r="H1191" s="18">
        <f>VLOOKUP($A1191,'Medical Examinations'!$A$1:$J$2336,7,FALSE)</f>
        <v>1</v>
      </c>
      <c r="I1191" s="18" t="str">
        <f>VLOOKUP($A1191,'Medical Examinations'!$A$1:$J$2336,8,FALSE)</f>
        <v>No</v>
      </c>
      <c r="J1191" s="18" t="str">
        <f>VLOOKUP($A1191,'Medical Examinations'!$A$1:$J$2336,9,FALSE)</f>
        <v>OverWeight</v>
      </c>
      <c r="K1191" s="18" t="str">
        <f>VLOOKUP($A1191,'Medical Examinations'!$A$1:$J$2336,10,FALSE)</f>
        <v>Normal</v>
      </c>
      <c r="L1191" s="18" t="str">
        <f>VLOOKUP($A1191,'Hospitalisation Details'!$A$2:$K$2338,10,FALSE)</f>
        <v>4-Jun-1969</v>
      </c>
      <c r="M1191" s="40">
        <f>VLOOKUP($A1191,'Hospitalisation Details'!$A$2:$K$2338,6,FALSE)</f>
        <v>9487.64</v>
      </c>
      <c r="N1191" s="18" t="str">
        <f>VLOOKUP($A1191,'Hospitalisation Details'!$A$2:$K$2338,7,FALSE)</f>
        <v>tier - 2</v>
      </c>
      <c r="O1191" s="18" t="str">
        <f>VLOOKUP($A1191,'Hospitalisation Details'!$A$2:$K$2338,8,FALSE)</f>
        <v>tier - 2</v>
      </c>
      <c r="P1191" s="18" t="str">
        <f>VLOOKUP($A1191,'Hospitalisation Details'!$A$2:$K$2338,9,FALSE)</f>
        <v>R1013</v>
      </c>
      <c r="Q1191" s="43">
        <f>VLOOKUP($A1191,'Hospitalisation Details'!$A$2:$K$2338,11,FALSE)</f>
        <v>54</v>
      </c>
    </row>
    <row r="1192" spans="1:17" ht="15.75">
      <c r="A1192" s="41" t="s">
        <v>1179</v>
      </c>
      <c r="B1192" s="39" t="s">
        <v>3476</v>
      </c>
      <c r="C1192" s="18">
        <f>VLOOKUP($A1192,'Medical Examinations'!$A$1:$J$2336,2,FALSE)</f>
        <v>28.09</v>
      </c>
      <c r="D1192" s="18">
        <f>VLOOKUP($A1192,'Medical Examinations'!$A$1:$J$2336,3,FALSE)</f>
        <v>6.06</v>
      </c>
      <c r="E1192" s="18" t="str">
        <f>VLOOKUP($A1192,'Medical Examinations'!$A$1:$J$2336,4,FALSE)</f>
        <v>No</v>
      </c>
      <c r="F1192" s="18" t="str">
        <f>VLOOKUP($A1192,'Medical Examinations'!$A$1:$J$2336,5,FALSE)</f>
        <v>No</v>
      </c>
      <c r="G1192" s="18" t="str">
        <f>VLOOKUP($A1192,'Medical Examinations'!$A$1:$J$2336,6,FALSE)</f>
        <v>Yes</v>
      </c>
      <c r="H1192" s="18">
        <f>VLOOKUP($A1192,'Medical Examinations'!$A$1:$J$2336,7,FALSE)</f>
        <v>1</v>
      </c>
      <c r="I1192" s="18" t="str">
        <f>VLOOKUP($A1192,'Medical Examinations'!$A$1:$J$2336,8,FALSE)</f>
        <v>No</v>
      </c>
      <c r="J1192" s="18" t="str">
        <f>VLOOKUP($A1192,'Medical Examinations'!$A$1:$J$2336,9,FALSE)</f>
        <v>OverWeight</v>
      </c>
      <c r="K1192" s="18" t="str">
        <f>VLOOKUP($A1192,'Medical Examinations'!$A$1:$J$2336,10,FALSE)</f>
        <v>Prediabetes</v>
      </c>
      <c r="L1192" s="18" t="str">
        <f>VLOOKUP($A1192,'Hospitalisation Details'!$A$2:$K$2338,10,FALSE)</f>
        <v>17-Jul-1979</v>
      </c>
      <c r="M1192" s="40">
        <f>VLOOKUP($A1192,'Hospitalisation Details'!$A$2:$K$2338,6,FALSE)</f>
        <v>9453.92</v>
      </c>
      <c r="N1192" s="18" t="str">
        <f>VLOOKUP($A1192,'Hospitalisation Details'!$A$2:$K$2338,7,FALSE)</f>
        <v>tier - 2</v>
      </c>
      <c r="O1192" s="18" t="str">
        <f>VLOOKUP($A1192,'Hospitalisation Details'!$A$2:$K$2338,8,FALSE)</f>
        <v>tier - 2</v>
      </c>
      <c r="P1192" s="18" t="str">
        <f>VLOOKUP($A1192,'Hospitalisation Details'!$A$2:$K$2338,9,FALSE)</f>
        <v>R1021</v>
      </c>
      <c r="Q1192" s="43">
        <f>VLOOKUP($A1192,'Hospitalisation Details'!$A$2:$K$2338,11,FALSE)</f>
        <v>43</v>
      </c>
    </row>
    <row r="1193" spans="1:17" ht="15.75">
      <c r="A1193" s="42" t="s">
        <v>1178</v>
      </c>
      <c r="B1193" s="6" t="s">
        <v>3477</v>
      </c>
      <c r="C1193" s="18">
        <f>VLOOKUP($A1193,'Medical Examinations'!$A$1:$J$2336,2,FALSE)</f>
        <v>32.729999999999997</v>
      </c>
      <c r="D1193" s="18">
        <f>VLOOKUP($A1193,'Medical Examinations'!$A$1:$J$2336,3,FALSE)</f>
        <v>5.19</v>
      </c>
      <c r="E1193" s="18" t="str">
        <f>VLOOKUP($A1193,'Medical Examinations'!$A$1:$J$2336,4,FALSE)</f>
        <v>No</v>
      </c>
      <c r="F1193" s="18" t="str">
        <f>VLOOKUP($A1193,'Medical Examinations'!$A$1:$J$2336,5,FALSE)</f>
        <v>No</v>
      </c>
      <c r="G1193" s="18" t="str">
        <f>VLOOKUP($A1193,'Medical Examinations'!$A$1:$J$2336,6,FALSE)</f>
        <v>No</v>
      </c>
      <c r="H1193" s="18">
        <f>VLOOKUP($A1193,'Medical Examinations'!$A$1:$J$2336,7,FALSE)</f>
        <v>1</v>
      </c>
      <c r="I1193" s="18" t="str">
        <f>VLOOKUP($A1193,'Medical Examinations'!$A$1:$J$2336,8,FALSE)</f>
        <v>No</v>
      </c>
      <c r="J1193" s="18" t="str">
        <f>VLOOKUP($A1193,'Medical Examinations'!$A$1:$J$2336,9,FALSE)</f>
        <v>Obesity</v>
      </c>
      <c r="K1193" s="18" t="str">
        <f>VLOOKUP($A1193,'Medical Examinations'!$A$1:$J$2336,10,FALSE)</f>
        <v>Normal</v>
      </c>
      <c r="L1193" s="18" t="str">
        <f>VLOOKUP($A1193,'Hospitalisation Details'!$A$2:$K$2338,10,FALSE)</f>
        <v>14-Nov-1987</v>
      </c>
      <c r="M1193" s="40">
        <f>VLOOKUP($A1193,'Hospitalisation Details'!$A$2:$K$2338,6,FALSE)</f>
        <v>9448.42</v>
      </c>
      <c r="N1193" s="18" t="str">
        <f>VLOOKUP($A1193,'Hospitalisation Details'!$A$2:$K$2338,7,FALSE)</f>
        <v>tier - 2</v>
      </c>
      <c r="O1193" s="18" t="str">
        <f>VLOOKUP($A1193,'Hospitalisation Details'!$A$2:$K$2338,8,FALSE)</f>
        <v>tier - 3</v>
      </c>
      <c r="P1193" s="18" t="str">
        <f>VLOOKUP($A1193,'Hospitalisation Details'!$A$2:$K$2338,9,FALSE)</f>
        <v>R1021</v>
      </c>
      <c r="Q1193" s="43">
        <f>VLOOKUP($A1193,'Hospitalisation Details'!$A$2:$K$2338,11,FALSE)</f>
        <v>35</v>
      </c>
    </row>
    <row r="1194" spans="1:17" ht="15.75">
      <c r="A1194" s="41" t="s">
        <v>1177</v>
      </c>
      <c r="B1194" s="39" t="s">
        <v>3478</v>
      </c>
      <c r="C1194" s="18">
        <f>VLOOKUP($A1194,'Medical Examinations'!$A$1:$J$2336,2,FALSE)</f>
        <v>27.36</v>
      </c>
      <c r="D1194" s="18">
        <f>VLOOKUP($A1194,'Medical Examinations'!$A$1:$J$2336,3,FALSE)</f>
        <v>8.9600000000000009</v>
      </c>
      <c r="E1194" s="18" t="str">
        <f>VLOOKUP($A1194,'Medical Examinations'!$A$1:$J$2336,4,FALSE)</f>
        <v>No</v>
      </c>
      <c r="F1194" s="18" t="str">
        <f>VLOOKUP($A1194,'Medical Examinations'!$A$1:$J$2336,5,FALSE)</f>
        <v>No</v>
      </c>
      <c r="G1194" s="18" t="str">
        <f>VLOOKUP($A1194,'Medical Examinations'!$A$1:$J$2336,6,FALSE)</f>
        <v>No</v>
      </c>
      <c r="H1194" s="18">
        <f>VLOOKUP($A1194,'Medical Examinations'!$A$1:$J$2336,7,FALSE)</f>
        <v>0</v>
      </c>
      <c r="I1194" s="18" t="str">
        <f>VLOOKUP($A1194,'Medical Examinations'!$A$1:$J$2336,8,FALSE)</f>
        <v>No</v>
      </c>
      <c r="J1194" s="18" t="str">
        <f>VLOOKUP($A1194,'Medical Examinations'!$A$1:$J$2336,9,FALSE)</f>
        <v>OverWeight</v>
      </c>
      <c r="K1194" s="18" t="str">
        <f>VLOOKUP($A1194,'Medical Examinations'!$A$1:$J$2336,10,FALSE)</f>
        <v>Diabetes</v>
      </c>
      <c r="L1194" s="18" t="str">
        <f>VLOOKUP($A1194,'Hospitalisation Details'!$A$2:$K$2338,10,FALSE)</f>
        <v>8-Jun-1974</v>
      </c>
      <c r="M1194" s="40">
        <f>VLOOKUP($A1194,'Hospitalisation Details'!$A$2:$K$2338,6,FALSE)</f>
        <v>9447.3799999999992</v>
      </c>
      <c r="N1194" s="18" t="str">
        <f>VLOOKUP($A1194,'Hospitalisation Details'!$A$2:$K$2338,7,FALSE)</f>
        <v>tier - 2</v>
      </c>
      <c r="O1194" s="18" t="str">
        <f>VLOOKUP($A1194,'Hospitalisation Details'!$A$2:$K$2338,8,FALSE)</f>
        <v>tier - 3</v>
      </c>
      <c r="P1194" s="18" t="str">
        <f>VLOOKUP($A1194,'Hospitalisation Details'!$A$2:$K$2338,9,FALSE)</f>
        <v>R1024</v>
      </c>
      <c r="Q1194" s="43">
        <f>VLOOKUP($A1194,'Hospitalisation Details'!$A$2:$K$2338,11,FALSE)</f>
        <v>49</v>
      </c>
    </row>
    <row r="1195" spans="1:17" ht="15.75">
      <c r="A1195" s="42" t="s">
        <v>1176</v>
      </c>
      <c r="B1195" s="6" t="s">
        <v>3479</v>
      </c>
      <c r="C1195" s="18">
        <f>VLOOKUP($A1195,'Medical Examinations'!$A$1:$J$2336,2,FALSE)</f>
        <v>27.265000000000001</v>
      </c>
      <c r="D1195" s="18">
        <f>VLOOKUP($A1195,'Medical Examinations'!$A$1:$J$2336,3,FALSE)</f>
        <v>11.39</v>
      </c>
      <c r="E1195" s="18" t="str">
        <f>VLOOKUP($A1195,'Medical Examinations'!$A$1:$J$2336,4,FALSE)</f>
        <v>No</v>
      </c>
      <c r="F1195" s="18" t="str">
        <f>VLOOKUP($A1195,'Medical Examinations'!$A$1:$J$2336,5,FALSE)</f>
        <v>No</v>
      </c>
      <c r="G1195" s="18" t="str">
        <f>VLOOKUP($A1195,'Medical Examinations'!$A$1:$J$2336,6,FALSE)</f>
        <v>No</v>
      </c>
      <c r="H1195" s="18">
        <f>VLOOKUP($A1195,'Medical Examinations'!$A$1:$J$2336,7,FALSE)</f>
        <v>0</v>
      </c>
      <c r="I1195" s="18" t="str">
        <f>VLOOKUP($A1195,'Medical Examinations'!$A$1:$J$2336,8,FALSE)</f>
        <v>No</v>
      </c>
      <c r="J1195" s="18" t="str">
        <f>VLOOKUP($A1195,'Medical Examinations'!$A$1:$J$2336,9,FALSE)</f>
        <v>OverWeight</v>
      </c>
      <c r="K1195" s="18" t="str">
        <f>VLOOKUP($A1195,'Medical Examinations'!$A$1:$J$2336,10,FALSE)</f>
        <v>Diabetes</v>
      </c>
      <c r="L1195" s="18" t="str">
        <f>VLOOKUP($A1195,'Hospitalisation Details'!$A$2:$K$2338,10,FALSE)</f>
        <v>27-Nov-1974</v>
      </c>
      <c r="M1195" s="40">
        <f>VLOOKUP($A1195,'Hospitalisation Details'!$A$2:$K$2338,6,FALSE)</f>
        <v>9447.25</v>
      </c>
      <c r="N1195" s="18" t="str">
        <f>VLOOKUP($A1195,'Hospitalisation Details'!$A$2:$K$2338,7,FALSE)</f>
        <v>tier - 2</v>
      </c>
      <c r="O1195" s="18" t="str">
        <f>VLOOKUP($A1195,'Hospitalisation Details'!$A$2:$K$2338,8,FALSE)</f>
        <v>tier - 1</v>
      </c>
      <c r="P1195" s="18" t="str">
        <f>VLOOKUP($A1195,'Hospitalisation Details'!$A$2:$K$2338,9,FALSE)</f>
        <v>R1024</v>
      </c>
      <c r="Q1195" s="43">
        <f>VLOOKUP($A1195,'Hospitalisation Details'!$A$2:$K$2338,11,FALSE)</f>
        <v>48</v>
      </c>
    </row>
    <row r="1196" spans="1:17" ht="15.75">
      <c r="A1196" s="41" t="s">
        <v>1175</v>
      </c>
      <c r="B1196" s="39" t="s">
        <v>3480</v>
      </c>
      <c r="C1196" s="18">
        <f>VLOOKUP($A1196,'Medical Examinations'!$A$1:$J$2336,2,FALSE)</f>
        <v>48.07</v>
      </c>
      <c r="D1196" s="18">
        <f>VLOOKUP($A1196,'Medical Examinations'!$A$1:$J$2336,3,FALSE)</f>
        <v>4.0599999999999996</v>
      </c>
      <c r="E1196" s="18" t="str">
        <f>VLOOKUP($A1196,'Medical Examinations'!$A$1:$J$2336,4,FALSE)</f>
        <v>Yes</v>
      </c>
      <c r="F1196" s="18" t="str">
        <f>VLOOKUP($A1196,'Medical Examinations'!$A$1:$J$2336,5,FALSE)</f>
        <v>No</v>
      </c>
      <c r="G1196" s="18" t="str">
        <f>VLOOKUP($A1196,'Medical Examinations'!$A$1:$J$2336,6,FALSE)</f>
        <v>No</v>
      </c>
      <c r="H1196" s="18">
        <f>VLOOKUP($A1196,'Medical Examinations'!$A$1:$J$2336,7,FALSE)</f>
        <v>0</v>
      </c>
      <c r="I1196" s="18" t="str">
        <f>VLOOKUP($A1196,'Medical Examinations'!$A$1:$J$2336,8,FALSE)</f>
        <v>No</v>
      </c>
      <c r="J1196" s="18" t="str">
        <f>VLOOKUP($A1196,'Medical Examinations'!$A$1:$J$2336,9,FALSE)</f>
        <v>Obesity</v>
      </c>
      <c r="K1196" s="18" t="str">
        <f>VLOOKUP($A1196,'Medical Examinations'!$A$1:$J$2336,10,FALSE)</f>
        <v>Normal</v>
      </c>
      <c r="L1196" s="18" t="str">
        <f>VLOOKUP($A1196,'Hospitalisation Details'!$A$2:$K$2338,10,FALSE)</f>
        <v>3-Nov-1976</v>
      </c>
      <c r="M1196" s="40">
        <f>VLOOKUP($A1196,'Hospitalisation Details'!$A$2:$K$2338,6,FALSE)</f>
        <v>9432.93</v>
      </c>
      <c r="N1196" s="18" t="str">
        <f>VLOOKUP($A1196,'Hospitalisation Details'!$A$2:$K$2338,7,FALSE)</f>
        <v>tier - 2</v>
      </c>
      <c r="O1196" s="18" t="str">
        <f>VLOOKUP($A1196,'Hospitalisation Details'!$A$2:$K$2338,8,FALSE)</f>
        <v>tier - 1</v>
      </c>
      <c r="P1196" s="18" t="str">
        <f>VLOOKUP($A1196,'Hospitalisation Details'!$A$2:$K$2338,9,FALSE)</f>
        <v>R1024</v>
      </c>
      <c r="Q1196" s="43">
        <f>VLOOKUP($A1196,'Hospitalisation Details'!$A$2:$K$2338,11,FALSE)</f>
        <v>46</v>
      </c>
    </row>
    <row r="1197" spans="1:17" ht="15.75">
      <c r="A1197" s="42" t="s">
        <v>1174</v>
      </c>
      <c r="B1197" s="6" t="s">
        <v>3481</v>
      </c>
      <c r="C1197" s="18">
        <f>VLOOKUP($A1197,'Medical Examinations'!$A$1:$J$2336,2,FALSE)</f>
        <v>30.8</v>
      </c>
      <c r="D1197" s="18">
        <f>VLOOKUP($A1197,'Medical Examinations'!$A$1:$J$2336,3,FALSE)</f>
        <v>5.23</v>
      </c>
      <c r="E1197" s="18" t="str">
        <f>VLOOKUP($A1197,'Medical Examinations'!$A$1:$J$2336,4,FALSE)</f>
        <v>Yes</v>
      </c>
      <c r="F1197" s="18" t="str">
        <f>VLOOKUP($A1197,'Medical Examinations'!$A$1:$J$2336,5,FALSE)</f>
        <v>No</v>
      </c>
      <c r="G1197" s="18" t="str">
        <f>VLOOKUP($A1197,'Medical Examinations'!$A$1:$J$2336,6,FALSE)</f>
        <v>No</v>
      </c>
      <c r="H1197" s="18">
        <f>VLOOKUP($A1197,'Medical Examinations'!$A$1:$J$2336,7,FALSE)</f>
        <v>0</v>
      </c>
      <c r="I1197" s="18" t="str">
        <f>VLOOKUP($A1197,'Medical Examinations'!$A$1:$J$2336,8,FALSE)</f>
        <v>No</v>
      </c>
      <c r="J1197" s="18" t="str">
        <f>VLOOKUP($A1197,'Medical Examinations'!$A$1:$J$2336,9,FALSE)</f>
        <v>Obesity</v>
      </c>
      <c r="K1197" s="18" t="str">
        <f>VLOOKUP($A1197,'Medical Examinations'!$A$1:$J$2336,10,FALSE)</f>
        <v>Normal</v>
      </c>
      <c r="L1197" s="18" t="str">
        <f>VLOOKUP($A1197,'Hospitalisation Details'!$A$2:$K$2338,10,FALSE)</f>
        <v>30-Oct-1976</v>
      </c>
      <c r="M1197" s="40">
        <f>VLOOKUP($A1197,'Hospitalisation Details'!$A$2:$K$2338,6,FALSE)</f>
        <v>9414.92</v>
      </c>
      <c r="N1197" s="18" t="str">
        <f>VLOOKUP($A1197,'Hospitalisation Details'!$A$2:$K$2338,7,FALSE)</f>
        <v>tier - 2</v>
      </c>
      <c r="O1197" s="18" t="str">
        <f>VLOOKUP($A1197,'Hospitalisation Details'!$A$2:$K$2338,8,FALSE)</f>
        <v>tier - 2</v>
      </c>
      <c r="P1197" s="18" t="str">
        <f>VLOOKUP($A1197,'Hospitalisation Details'!$A$2:$K$2338,9,FALSE)</f>
        <v>R1011</v>
      </c>
      <c r="Q1197" s="43">
        <f>VLOOKUP($A1197,'Hospitalisation Details'!$A$2:$K$2338,11,FALSE)</f>
        <v>46</v>
      </c>
    </row>
    <row r="1198" spans="1:17" ht="15.75">
      <c r="A1198" s="41" t="s">
        <v>1173</v>
      </c>
      <c r="B1198" s="39" t="s">
        <v>3482</v>
      </c>
      <c r="C1198" s="18">
        <f>VLOOKUP($A1198,'Medical Examinations'!$A$1:$J$2336,2,FALSE)</f>
        <v>32.299999999999997</v>
      </c>
      <c r="D1198" s="18">
        <f>VLOOKUP($A1198,'Medical Examinations'!$A$1:$J$2336,3,FALSE)</f>
        <v>5.05</v>
      </c>
      <c r="E1198" s="18" t="str">
        <f>VLOOKUP($A1198,'Medical Examinations'!$A$1:$J$2336,4,FALSE)</f>
        <v>Yes</v>
      </c>
      <c r="F1198" s="18" t="str">
        <f>VLOOKUP($A1198,'Medical Examinations'!$A$1:$J$2336,5,FALSE)</f>
        <v>No</v>
      </c>
      <c r="G1198" s="18" t="str">
        <f>VLOOKUP($A1198,'Medical Examinations'!$A$1:$J$2336,6,FALSE)</f>
        <v>No</v>
      </c>
      <c r="H1198" s="18">
        <f>VLOOKUP($A1198,'Medical Examinations'!$A$1:$J$2336,7,FALSE)</f>
        <v>0</v>
      </c>
      <c r="I1198" s="18" t="str">
        <f>VLOOKUP($A1198,'Medical Examinations'!$A$1:$J$2336,8,FALSE)</f>
        <v>No</v>
      </c>
      <c r="J1198" s="18" t="str">
        <f>VLOOKUP($A1198,'Medical Examinations'!$A$1:$J$2336,9,FALSE)</f>
        <v>Obesity</v>
      </c>
      <c r="K1198" s="18" t="str">
        <f>VLOOKUP($A1198,'Medical Examinations'!$A$1:$J$2336,10,FALSE)</f>
        <v>Normal</v>
      </c>
      <c r="L1198" s="18" t="str">
        <f>VLOOKUP($A1198,'Hospitalisation Details'!$A$2:$K$2338,10,FALSE)</f>
        <v>17-Oct-1976</v>
      </c>
      <c r="M1198" s="40">
        <f>VLOOKUP($A1198,'Hospitalisation Details'!$A$2:$K$2338,6,FALSE)</f>
        <v>9411.01</v>
      </c>
      <c r="N1198" s="18" t="str">
        <f>VLOOKUP($A1198,'Hospitalisation Details'!$A$2:$K$2338,7,FALSE)</f>
        <v>tier - 2</v>
      </c>
      <c r="O1198" s="18" t="str">
        <f>VLOOKUP($A1198,'Hospitalisation Details'!$A$2:$K$2338,8,FALSE)</f>
        <v>tier - 3</v>
      </c>
      <c r="P1198" s="18" t="str">
        <f>VLOOKUP($A1198,'Hospitalisation Details'!$A$2:$K$2338,9,FALSE)</f>
        <v>R1024</v>
      </c>
      <c r="Q1198" s="43">
        <f>VLOOKUP($A1198,'Hospitalisation Details'!$A$2:$K$2338,11,FALSE)</f>
        <v>46</v>
      </c>
    </row>
    <row r="1199" spans="1:17" ht="15.75">
      <c r="A1199" s="42" t="s">
        <v>1172</v>
      </c>
      <c r="B1199" s="6" t="s">
        <v>3483</v>
      </c>
      <c r="C1199" s="18">
        <f>VLOOKUP($A1199,'Medical Examinations'!$A$1:$J$2336,2,FALSE)</f>
        <v>39.700000000000003</v>
      </c>
      <c r="D1199" s="18">
        <f>VLOOKUP($A1199,'Medical Examinations'!$A$1:$J$2336,3,FALSE)</f>
        <v>7.34</v>
      </c>
      <c r="E1199" s="18" t="str">
        <f>VLOOKUP($A1199,'Medical Examinations'!$A$1:$J$2336,4,FALSE)</f>
        <v>No</v>
      </c>
      <c r="F1199" s="18" t="str">
        <f>VLOOKUP($A1199,'Medical Examinations'!$A$1:$J$2336,5,FALSE)</f>
        <v>No</v>
      </c>
      <c r="G1199" s="18" t="str">
        <f>VLOOKUP($A1199,'Medical Examinations'!$A$1:$J$2336,6,FALSE)</f>
        <v>No</v>
      </c>
      <c r="H1199" s="18">
        <f>VLOOKUP($A1199,'Medical Examinations'!$A$1:$J$2336,7,FALSE)</f>
        <v>0</v>
      </c>
      <c r="I1199" s="18" t="str">
        <f>VLOOKUP($A1199,'Medical Examinations'!$A$1:$J$2336,8,FALSE)</f>
        <v>No</v>
      </c>
      <c r="J1199" s="18" t="str">
        <f>VLOOKUP($A1199,'Medical Examinations'!$A$1:$J$2336,9,FALSE)</f>
        <v>Obesity</v>
      </c>
      <c r="K1199" s="18" t="str">
        <f>VLOOKUP($A1199,'Medical Examinations'!$A$1:$J$2336,10,FALSE)</f>
        <v>Diabetes</v>
      </c>
      <c r="L1199" s="18" t="str">
        <f>VLOOKUP($A1199,'Hospitalisation Details'!$A$2:$K$2338,10,FALSE)</f>
        <v>20-Oct-1971</v>
      </c>
      <c r="M1199" s="40">
        <f>VLOOKUP($A1199,'Hospitalisation Details'!$A$2:$K$2338,6,FALSE)</f>
        <v>9391.35</v>
      </c>
      <c r="N1199" s="18" t="str">
        <f>VLOOKUP($A1199,'Hospitalisation Details'!$A$2:$K$2338,7,FALSE)</f>
        <v>tier - 3</v>
      </c>
      <c r="O1199" s="18" t="str">
        <f>VLOOKUP($A1199,'Hospitalisation Details'!$A$2:$K$2338,8,FALSE)</f>
        <v>tier - 3</v>
      </c>
      <c r="P1199" s="18" t="str">
        <f>VLOOKUP($A1199,'Hospitalisation Details'!$A$2:$K$2338,9,FALSE)</f>
        <v>R1011</v>
      </c>
      <c r="Q1199" s="43">
        <f>VLOOKUP($A1199,'Hospitalisation Details'!$A$2:$K$2338,11,FALSE)</f>
        <v>51</v>
      </c>
    </row>
    <row r="1200" spans="1:17" ht="15.75">
      <c r="A1200" s="41" t="s">
        <v>1171</v>
      </c>
      <c r="B1200" s="39" t="s">
        <v>3484</v>
      </c>
      <c r="C1200" s="18">
        <f>VLOOKUP($A1200,'Medical Examinations'!$A$1:$J$2336,2,FALSE)</f>
        <v>35.97</v>
      </c>
      <c r="D1200" s="18">
        <f>VLOOKUP($A1200,'Medical Examinations'!$A$1:$J$2336,3,FALSE)</f>
        <v>8.1300000000000008</v>
      </c>
      <c r="E1200" s="18" t="str">
        <f>VLOOKUP($A1200,'Medical Examinations'!$A$1:$J$2336,4,FALSE)</f>
        <v>No</v>
      </c>
      <c r="F1200" s="18" t="str">
        <f>VLOOKUP($A1200,'Medical Examinations'!$A$1:$J$2336,5,FALSE)</f>
        <v>No</v>
      </c>
      <c r="G1200" s="18" t="str">
        <f>VLOOKUP($A1200,'Medical Examinations'!$A$1:$J$2336,6,FALSE)</f>
        <v>No</v>
      </c>
      <c r="H1200" s="18">
        <f>VLOOKUP($A1200,'Medical Examinations'!$A$1:$J$2336,7,FALSE)</f>
        <v>0</v>
      </c>
      <c r="I1200" s="18" t="str">
        <f>VLOOKUP($A1200,'Medical Examinations'!$A$1:$J$2336,8,FALSE)</f>
        <v>No</v>
      </c>
      <c r="J1200" s="18" t="str">
        <f>VLOOKUP($A1200,'Medical Examinations'!$A$1:$J$2336,9,FALSE)</f>
        <v>Obesity</v>
      </c>
      <c r="K1200" s="18" t="str">
        <f>VLOOKUP($A1200,'Medical Examinations'!$A$1:$J$2336,10,FALSE)</f>
        <v>Diabetes</v>
      </c>
      <c r="L1200" s="18" t="str">
        <f>VLOOKUP($A1200,'Hospitalisation Details'!$A$2:$K$2338,10,FALSE)</f>
        <v>29-Dec-1971</v>
      </c>
      <c r="M1200" s="40">
        <f>VLOOKUP($A1200,'Hospitalisation Details'!$A$2:$K$2338,6,FALSE)</f>
        <v>9386.16</v>
      </c>
      <c r="N1200" s="18" t="str">
        <f>VLOOKUP($A1200,'Hospitalisation Details'!$A$2:$K$2338,7,FALSE)</f>
        <v>tier - 3</v>
      </c>
      <c r="O1200" s="18" t="str">
        <f>VLOOKUP($A1200,'Hospitalisation Details'!$A$2:$K$2338,8,FALSE)</f>
        <v>tier - 2</v>
      </c>
      <c r="P1200" s="18" t="str">
        <f>VLOOKUP($A1200,'Hospitalisation Details'!$A$2:$K$2338,9,FALSE)</f>
        <v>R1013</v>
      </c>
      <c r="Q1200" s="43">
        <f>VLOOKUP($A1200,'Hospitalisation Details'!$A$2:$K$2338,11,FALSE)</f>
        <v>51</v>
      </c>
    </row>
    <row r="1201" spans="1:17" ht="15.75">
      <c r="A1201" s="42" t="s">
        <v>1170</v>
      </c>
      <c r="B1201" s="6" t="s">
        <v>3485</v>
      </c>
      <c r="C1201" s="18">
        <f>VLOOKUP($A1201,'Medical Examinations'!$A$1:$J$2336,2,FALSE)</f>
        <v>25.86</v>
      </c>
      <c r="D1201" s="18">
        <f>VLOOKUP($A1201,'Medical Examinations'!$A$1:$J$2336,3,FALSE)</f>
        <v>6.68</v>
      </c>
      <c r="E1201" s="18" t="str">
        <f>VLOOKUP($A1201,'Medical Examinations'!$A$1:$J$2336,4,FALSE)</f>
        <v>Yes</v>
      </c>
      <c r="F1201" s="18" t="str">
        <f>VLOOKUP($A1201,'Medical Examinations'!$A$1:$J$2336,5,FALSE)</f>
        <v>No</v>
      </c>
      <c r="G1201" s="18" t="str">
        <f>VLOOKUP($A1201,'Medical Examinations'!$A$1:$J$2336,6,FALSE)</f>
        <v>No</v>
      </c>
      <c r="H1201" s="18">
        <f>VLOOKUP($A1201,'Medical Examinations'!$A$1:$J$2336,7,FALSE)</f>
        <v>1</v>
      </c>
      <c r="I1201" s="18" t="str">
        <f>VLOOKUP($A1201,'Medical Examinations'!$A$1:$J$2336,8,FALSE)</f>
        <v>No</v>
      </c>
      <c r="J1201" s="18" t="str">
        <f>VLOOKUP($A1201,'Medical Examinations'!$A$1:$J$2336,9,FALSE)</f>
        <v>OverWeight</v>
      </c>
      <c r="K1201" s="18" t="str">
        <f>VLOOKUP($A1201,'Medical Examinations'!$A$1:$J$2336,10,FALSE)</f>
        <v>Diabetes</v>
      </c>
      <c r="L1201" s="18" t="str">
        <f>VLOOKUP($A1201,'Hospitalisation Details'!$A$2:$K$2338,10,FALSE)</f>
        <v>2-Dec-1975</v>
      </c>
      <c r="M1201" s="40">
        <f>VLOOKUP($A1201,'Hospitalisation Details'!$A$2:$K$2338,6,FALSE)</f>
        <v>9380.75</v>
      </c>
      <c r="N1201" s="18" t="str">
        <f>VLOOKUP($A1201,'Hospitalisation Details'!$A$2:$K$2338,7,FALSE)</f>
        <v>tier - 2</v>
      </c>
      <c r="O1201" s="18" t="str">
        <f>VLOOKUP($A1201,'Hospitalisation Details'!$A$2:$K$2338,8,FALSE)</f>
        <v>tier - 2</v>
      </c>
      <c r="P1201" s="18" t="str">
        <f>VLOOKUP($A1201,'Hospitalisation Details'!$A$2:$K$2338,9,FALSE)</f>
        <v>R1024</v>
      </c>
      <c r="Q1201" s="43">
        <f>VLOOKUP($A1201,'Hospitalisation Details'!$A$2:$K$2338,11,FALSE)</f>
        <v>47</v>
      </c>
    </row>
    <row r="1202" spans="1:17" ht="15.75">
      <c r="A1202" s="41" t="s">
        <v>1169</v>
      </c>
      <c r="B1202" s="39" t="s">
        <v>3162</v>
      </c>
      <c r="C1202" s="18">
        <f>VLOOKUP($A1202,'Medical Examinations'!$A$1:$J$2336,2,FALSE)</f>
        <v>30.03</v>
      </c>
      <c r="D1202" s="18">
        <f>VLOOKUP($A1202,'Medical Examinations'!$A$1:$J$2336,3,FALSE)</f>
        <v>11.51</v>
      </c>
      <c r="E1202" s="18" t="str">
        <f>VLOOKUP($A1202,'Medical Examinations'!$A$1:$J$2336,4,FALSE)</f>
        <v>No</v>
      </c>
      <c r="F1202" s="18" t="str">
        <f>VLOOKUP($A1202,'Medical Examinations'!$A$1:$J$2336,5,FALSE)</f>
        <v>No</v>
      </c>
      <c r="G1202" s="18" t="str">
        <f>VLOOKUP($A1202,'Medical Examinations'!$A$1:$J$2336,6,FALSE)</f>
        <v>No</v>
      </c>
      <c r="H1202" s="18">
        <f>VLOOKUP($A1202,'Medical Examinations'!$A$1:$J$2336,7,FALSE)</f>
        <v>0</v>
      </c>
      <c r="I1202" s="18" t="str">
        <f>VLOOKUP($A1202,'Medical Examinations'!$A$1:$J$2336,8,FALSE)</f>
        <v>No</v>
      </c>
      <c r="J1202" s="18" t="str">
        <f>VLOOKUP($A1202,'Medical Examinations'!$A$1:$J$2336,9,FALSE)</f>
        <v>Obesity</v>
      </c>
      <c r="K1202" s="18" t="str">
        <f>VLOOKUP($A1202,'Medical Examinations'!$A$1:$J$2336,10,FALSE)</f>
        <v>Diabetes</v>
      </c>
      <c r="L1202" s="18" t="str">
        <f>VLOOKUP($A1202,'Hospitalisation Details'!$A$2:$K$2338,10,FALSE)</f>
        <v>26-Nov-1971</v>
      </c>
      <c r="M1202" s="40">
        <f>VLOOKUP($A1202,'Hospitalisation Details'!$A$2:$K$2338,6,FALSE)</f>
        <v>9377.9</v>
      </c>
      <c r="N1202" s="18" t="str">
        <f>VLOOKUP($A1202,'Hospitalisation Details'!$A$2:$K$2338,7,FALSE)</f>
        <v>tier - 2</v>
      </c>
      <c r="O1202" s="18" t="str">
        <f>VLOOKUP($A1202,'Hospitalisation Details'!$A$2:$K$2338,8,FALSE)</f>
        <v>tier - 1</v>
      </c>
      <c r="P1202" s="18" t="str">
        <f>VLOOKUP($A1202,'Hospitalisation Details'!$A$2:$K$2338,9,FALSE)</f>
        <v>R1013</v>
      </c>
      <c r="Q1202" s="43">
        <f>VLOOKUP($A1202,'Hospitalisation Details'!$A$2:$K$2338,11,FALSE)</f>
        <v>51</v>
      </c>
    </row>
    <row r="1203" spans="1:17" ht="15.75">
      <c r="A1203" s="42" t="s">
        <v>1168</v>
      </c>
      <c r="B1203" s="6" t="s">
        <v>3486</v>
      </c>
      <c r="C1203" s="18">
        <f>VLOOKUP($A1203,'Medical Examinations'!$A$1:$J$2336,2,FALSE)</f>
        <v>25.76</v>
      </c>
      <c r="D1203" s="18">
        <f>VLOOKUP($A1203,'Medical Examinations'!$A$1:$J$2336,3,FALSE)</f>
        <v>6.02</v>
      </c>
      <c r="E1203" s="18" t="str">
        <f>VLOOKUP($A1203,'Medical Examinations'!$A$1:$J$2336,4,FALSE)</f>
        <v>Yes</v>
      </c>
      <c r="F1203" s="18" t="str">
        <f>VLOOKUP($A1203,'Medical Examinations'!$A$1:$J$2336,5,FALSE)</f>
        <v>No</v>
      </c>
      <c r="G1203" s="18" t="str">
        <f>VLOOKUP($A1203,'Medical Examinations'!$A$1:$J$2336,6,FALSE)</f>
        <v>Yes</v>
      </c>
      <c r="H1203" s="18">
        <f>VLOOKUP($A1203,'Medical Examinations'!$A$1:$J$2336,7,FALSE)</f>
        <v>1</v>
      </c>
      <c r="I1203" s="18" t="str">
        <f>VLOOKUP($A1203,'Medical Examinations'!$A$1:$J$2336,8,FALSE)</f>
        <v>No</v>
      </c>
      <c r="J1203" s="18" t="str">
        <f>VLOOKUP($A1203,'Medical Examinations'!$A$1:$J$2336,9,FALSE)</f>
        <v>OverWeight</v>
      </c>
      <c r="K1203" s="18" t="str">
        <f>VLOOKUP($A1203,'Medical Examinations'!$A$1:$J$2336,10,FALSE)</f>
        <v>Prediabetes</v>
      </c>
      <c r="L1203" s="18" t="str">
        <f>VLOOKUP($A1203,'Hospitalisation Details'!$A$2:$K$2338,10,FALSE)</f>
        <v>24-Nov-1969</v>
      </c>
      <c r="M1203" s="40">
        <f>VLOOKUP($A1203,'Hospitalisation Details'!$A$2:$K$2338,6,FALSE)</f>
        <v>9377.4500000000007</v>
      </c>
      <c r="N1203" s="18" t="str">
        <f>VLOOKUP($A1203,'Hospitalisation Details'!$A$2:$K$2338,7,FALSE)</f>
        <v>tier - 2</v>
      </c>
      <c r="O1203" s="18" t="str">
        <f>VLOOKUP($A1203,'Hospitalisation Details'!$A$2:$K$2338,8,FALSE)</f>
        <v>tier - 3</v>
      </c>
      <c r="P1203" s="18" t="str">
        <f>VLOOKUP($A1203,'Hospitalisation Details'!$A$2:$K$2338,9,FALSE)</f>
        <v>R1013</v>
      </c>
      <c r="Q1203" s="43">
        <f>VLOOKUP($A1203,'Hospitalisation Details'!$A$2:$K$2338,11,FALSE)</f>
        <v>53</v>
      </c>
    </row>
    <row r="1204" spans="1:17" ht="15.75">
      <c r="A1204" s="41" t="s">
        <v>1167</v>
      </c>
      <c r="B1204" s="39" t="s">
        <v>3487</v>
      </c>
      <c r="C1204" s="18">
        <f>VLOOKUP($A1204,'Medical Examinations'!$A$1:$J$2336,2,FALSE)</f>
        <v>22.42</v>
      </c>
      <c r="D1204" s="18">
        <f>VLOOKUP($A1204,'Medical Examinations'!$A$1:$J$2336,3,FALSE)</f>
        <v>7.96</v>
      </c>
      <c r="E1204" s="18" t="str">
        <f>VLOOKUP($A1204,'Medical Examinations'!$A$1:$J$2336,4,FALSE)</f>
        <v>No</v>
      </c>
      <c r="F1204" s="18" t="str">
        <f>VLOOKUP($A1204,'Medical Examinations'!$A$1:$J$2336,5,FALSE)</f>
        <v>No</v>
      </c>
      <c r="G1204" s="18" t="str">
        <f>VLOOKUP($A1204,'Medical Examinations'!$A$1:$J$2336,6,FALSE)</f>
        <v>No</v>
      </c>
      <c r="H1204" s="18">
        <f>VLOOKUP($A1204,'Medical Examinations'!$A$1:$J$2336,7,FALSE)</f>
        <v>0</v>
      </c>
      <c r="I1204" s="18" t="str">
        <f>VLOOKUP($A1204,'Medical Examinations'!$A$1:$J$2336,8,FALSE)</f>
        <v>No</v>
      </c>
      <c r="J1204" s="18" t="str">
        <f>VLOOKUP($A1204,'Medical Examinations'!$A$1:$J$2336,9,FALSE)</f>
        <v>Healthy Weight</v>
      </c>
      <c r="K1204" s="18" t="str">
        <f>VLOOKUP($A1204,'Medical Examinations'!$A$1:$J$2336,10,FALSE)</f>
        <v>Diabetes</v>
      </c>
      <c r="L1204" s="18" t="str">
        <f>VLOOKUP($A1204,'Hospitalisation Details'!$A$2:$K$2338,10,FALSE)</f>
        <v>8-Oct-1971</v>
      </c>
      <c r="M1204" s="40">
        <f>VLOOKUP($A1204,'Hospitalisation Details'!$A$2:$K$2338,6,FALSE)</f>
        <v>9361.33</v>
      </c>
      <c r="N1204" s="18" t="str">
        <f>VLOOKUP($A1204,'Hospitalisation Details'!$A$2:$K$2338,7,FALSE)</f>
        <v>tier - 3</v>
      </c>
      <c r="O1204" s="18" t="str">
        <f>VLOOKUP($A1204,'Hospitalisation Details'!$A$2:$K$2338,8,FALSE)</f>
        <v>tier - 1</v>
      </c>
      <c r="P1204" s="18" t="str">
        <f>VLOOKUP($A1204,'Hospitalisation Details'!$A$2:$K$2338,9,FALSE)</f>
        <v>R1016</v>
      </c>
      <c r="Q1204" s="43">
        <f>VLOOKUP($A1204,'Hospitalisation Details'!$A$2:$K$2338,11,FALSE)</f>
        <v>51</v>
      </c>
    </row>
    <row r="1205" spans="1:17" ht="15.75">
      <c r="A1205" s="42" t="s">
        <v>1166</v>
      </c>
      <c r="B1205" s="6" t="s">
        <v>3488</v>
      </c>
      <c r="C1205" s="18">
        <f>VLOOKUP($A1205,'Medical Examinations'!$A$1:$J$2336,2,FALSE)</f>
        <v>33.18</v>
      </c>
      <c r="D1205" s="18">
        <f>VLOOKUP($A1205,'Medical Examinations'!$A$1:$J$2336,3,FALSE)</f>
        <v>6.01</v>
      </c>
      <c r="E1205" s="18" t="str">
        <f>VLOOKUP($A1205,'Medical Examinations'!$A$1:$J$2336,4,FALSE)</f>
        <v>Yes</v>
      </c>
      <c r="F1205" s="18" t="str">
        <f>VLOOKUP($A1205,'Medical Examinations'!$A$1:$J$2336,5,FALSE)</f>
        <v>No</v>
      </c>
      <c r="G1205" s="18" t="str">
        <f>VLOOKUP($A1205,'Medical Examinations'!$A$1:$J$2336,6,FALSE)</f>
        <v>No</v>
      </c>
      <c r="H1205" s="18">
        <f>VLOOKUP($A1205,'Medical Examinations'!$A$1:$J$2336,7,FALSE)</f>
        <v>1</v>
      </c>
      <c r="I1205" s="18" t="str">
        <f>VLOOKUP($A1205,'Medical Examinations'!$A$1:$J$2336,8,FALSE)</f>
        <v>No</v>
      </c>
      <c r="J1205" s="18" t="str">
        <f>VLOOKUP($A1205,'Medical Examinations'!$A$1:$J$2336,9,FALSE)</f>
        <v>Obesity</v>
      </c>
      <c r="K1205" s="18" t="str">
        <f>VLOOKUP($A1205,'Medical Examinations'!$A$1:$J$2336,10,FALSE)</f>
        <v>Prediabetes</v>
      </c>
      <c r="L1205" s="18" t="str">
        <f>VLOOKUP($A1205,'Hospitalisation Details'!$A$2:$K$2338,10,FALSE)</f>
        <v>1-Jul-1988</v>
      </c>
      <c r="M1205" s="40">
        <f>VLOOKUP($A1205,'Hospitalisation Details'!$A$2:$K$2338,6,FALSE)</f>
        <v>9344.2000000000007</v>
      </c>
      <c r="N1205" s="18" t="str">
        <f>VLOOKUP($A1205,'Hospitalisation Details'!$A$2:$K$2338,7,FALSE)</f>
        <v>tier - 2</v>
      </c>
      <c r="O1205" s="18" t="str">
        <f>VLOOKUP($A1205,'Hospitalisation Details'!$A$2:$K$2338,8,FALSE)</f>
        <v>tier - 1</v>
      </c>
      <c r="P1205" s="18" t="str">
        <f>VLOOKUP($A1205,'Hospitalisation Details'!$A$2:$K$2338,9,FALSE)</f>
        <v>R1021</v>
      </c>
      <c r="Q1205" s="43">
        <f>VLOOKUP($A1205,'Hospitalisation Details'!$A$2:$K$2338,11,FALSE)</f>
        <v>34</v>
      </c>
    </row>
    <row r="1206" spans="1:17" ht="15.75">
      <c r="A1206" s="41" t="s">
        <v>1165</v>
      </c>
      <c r="B1206" s="39" t="s">
        <v>3489</v>
      </c>
      <c r="C1206" s="18">
        <f>VLOOKUP($A1206,'Medical Examinations'!$A$1:$J$2336,2,FALSE)</f>
        <v>43.04</v>
      </c>
      <c r="D1206" s="18">
        <f>VLOOKUP($A1206,'Medical Examinations'!$A$1:$J$2336,3,FALSE)</f>
        <v>5.9</v>
      </c>
      <c r="E1206" s="18" t="str">
        <f>VLOOKUP($A1206,'Medical Examinations'!$A$1:$J$2336,4,FALSE)</f>
        <v>Yes</v>
      </c>
      <c r="F1206" s="18" t="str">
        <f>VLOOKUP($A1206,'Medical Examinations'!$A$1:$J$2336,5,FALSE)</f>
        <v>No</v>
      </c>
      <c r="G1206" s="18" t="str">
        <f>VLOOKUP($A1206,'Medical Examinations'!$A$1:$J$2336,6,FALSE)</f>
        <v>No</v>
      </c>
      <c r="H1206" s="18">
        <f>VLOOKUP($A1206,'Medical Examinations'!$A$1:$J$2336,7,FALSE)</f>
        <v>0</v>
      </c>
      <c r="I1206" s="18" t="str">
        <f>VLOOKUP($A1206,'Medical Examinations'!$A$1:$J$2336,8,FALSE)</f>
        <v>No</v>
      </c>
      <c r="J1206" s="18" t="str">
        <f>VLOOKUP($A1206,'Medical Examinations'!$A$1:$J$2336,9,FALSE)</f>
        <v>Obesity</v>
      </c>
      <c r="K1206" s="18" t="str">
        <f>VLOOKUP($A1206,'Medical Examinations'!$A$1:$J$2336,10,FALSE)</f>
        <v>Prediabetes</v>
      </c>
      <c r="L1206" s="18" t="str">
        <f>VLOOKUP($A1206,'Hospitalisation Details'!$A$2:$K$2338,10,FALSE)</f>
        <v>12-Oct-1996</v>
      </c>
      <c r="M1206" s="40">
        <f>VLOOKUP($A1206,'Hospitalisation Details'!$A$2:$K$2338,6,FALSE)</f>
        <v>9338.61</v>
      </c>
      <c r="N1206" s="18" t="str">
        <f>VLOOKUP($A1206,'Hospitalisation Details'!$A$2:$K$2338,7,FALSE)</f>
        <v>tier - 2</v>
      </c>
      <c r="O1206" s="18" t="str">
        <f>VLOOKUP($A1206,'Hospitalisation Details'!$A$2:$K$2338,8,FALSE)</f>
        <v>tier - 1</v>
      </c>
      <c r="P1206" s="18" t="str">
        <f>VLOOKUP($A1206,'Hospitalisation Details'!$A$2:$K$2338,9,FALSE)</f>
        <v>R1026</v>
      </c>
      <c r="Q1206" s="43">
        <f>VLOOKUP($A1206,'Hospitalisation Details'!$A$2:$K$2338,11,FALSE)</f>
        <v>26</v>
      </c>
    </row>
    <row r="1207" spans="1:17" ht="15.75">
      <c r="A1207" s="42" t="s">
        <v>1164</v>
      </c>
      <c r="B1207" s="6" t="s">
        <v>3490</v>
      </c>
      <c r="C1207" s="18">
        <f>VLOOKUP($A1207,'Medical Examinations'!$A$1:$J$2336,2,FALSE)</f>
        <v>34.15</v>
      </c>
      <c r="D1207" s="18">
        <f>VLOOKUP($A1207,'Medical Examinations'!$A$1:$J$2336,3,FALSE)</f>
        <v>4.49</v>
      </c>
      <c r="E1207" s="18" t="str">
        <f>VLOOKUP($A1207,'Medical Examinations'!$A$1:$J$2336,4,FALSE)</f>
        <v>Yes</v>
      </c>
      <c r="F1207" s="18" t="str">
        <f>VLOOKUP($A1207,'Medical Examinations'!$A$1:$J$2336,5,FALSE)</f>
        <v>No</v>
      </c>
      <c r="G1207" s="18" t="str">
        <f>VLOOKUP($A1207,'Medical Examinations'!$A$1:$J$2336,6,FALSE)</f>
        <v>No</v>
      </c>
      <c r="H1207" s="18">
        <f>VLOOKUP($A1207,'Medical Examinations'!$A$1:$J$2336,7,FALSE)</f>
        <v>1</v>
      </c>
      <c r="I1207" s="18" t="str">
        <f>VLOOKUP($A1207,'Medical Examinations'!$A$1:$J$2336,8,FALSE)</f>
        <v>No</v>
      </c>
      <c r="J1207" s="18" t="str">
        <f>VLOOKUP($A1207,'Medical Examinations'!$A$1:$J$2336,9,FALSE)</f>
        <v>Obesity</v>
      </c>
      <c r="K1207" s="18" t="str">
        <f>VLOOKUP($A1207,'Medical Examinations'!$A$1:$J$2336,10,FALSE)</f>
        <v>Normal</v>
      </c>
      <c r="L1207" s="18" t="str">
        <f>VLOOKUP($A1207,'Hospitalisation Details'!$A$2:$K$2338,10,FALSE)</f>
        <v>9-Jul-1988</v>
      </c>
      <c r="M1207" s="40">
        <f>VLOOKUP($A1207,'Hospitalisation Details'!$A$2:$K$2338,6,FALSE)</f>
        <v>9320.26</v>
      </c>
      <c r="N1207" s="18" t="str">
        <f>VLOOKUP($A1207,'Hospitalisation Details'!$A$2:$K$2338,7,FALSE)</f>
        <v>tier - 2</v>
      </c>
      <c r="O1207" s="18" t="str">
        <f>VLOOKUP($A1207,'Hospitalisation Details'!$A$2:$K$2338,8,FALSE)</f>
        <v>tier - 1</v>
      </c>
      <c r="P1207" s="18" t="str">
        <f>VLOOKUP($A1207,'Hospitalisation Details'!$A$2:$K$2338,9,FALSE)</f>
        <v>R1012</v>
      </c>
      <c r="Q1207" s="43">
        <f>VLOOKUP($A1207,'Hospitalisation Details'!$A$2:$K$2338,11,FALSE)</f>
        <v>34</v>
      </c>
    </row>
    <row r="1208" spans="1:17" ht="15.75">
      <c r="A1208" s="41" t="s">
        <v>1163</v>
      </c>
      <c r="B1208" s="39" t="s">
        <v>3491</v>
      </c>
      <c r="C1208" s="18">
        <f>VLOOKUP($A1208,'Medical Examinations'!$A$1:$J$2336,2,FALSE)</f>
        <v>25.78</v>
      </c>
      <c r="D1208" s="18">
        <f>VLOOKUP($A1208,'Medical Examinations'!$A$1:$J$2336,3,FALSE)</f>
        <v>6.25</v>
      </c>
      <c r="E1208" s="18" t="str">
        <f>VLOOKUP($A1208,'Medical Examinations'!$A$1:$J$2336,4,FALSE)</f>
        <v>No</v>
      </c>
      <c r="F1208" s="18" t="str">
        <f>VLOOKUP($A1208,'Medical Examinations'!$A$1:$J$2336,5,FALSE)</f>
        <v>No</v>
      </c>
      <c r="G1208" s="18" t="str">
        <f>VLOOKUP($A1208,'Medical Examinations'!$A$1:$J$2336,6,FALSE)</f>
        <v>No</v>
      </c>
      <c r="H1208" s="18">
        <f>VLOOKUP($A1208,'Medical Examinations'!$A$1:$J$2336,7,FALSE)</f>
        <v>0</v>
      </c>
      <c r="I1208" s="18" t="str">
        <f>VLOOKUP($A1208,'Medical Examinations'!$A$1:$J$2336,8,FALSE)</f>
        <v>No</v>
      </c>
      <c r="J1208" s="18" t="str">
        <f>VLOOKUP($A1208,'Medical Examinations'!$A$1:$J$2336,9,FALSE)</f>
        <v>OverWeight</v>
      </c>
      <c r="K1208" s="18" t="str">
        <f>VLOOKUP($A1208,'Medical Examinations'!$A$1:$J$2336,10,FALSE)</f>
        <v>Prediabetes</v>
      </c>
      <c r="L1208" s="18" t="str">
        <f>VLOOKUP($A1208,'Hospitalisation Details'!$A$2:$K$2338,10,FALSE)</f>
        <v>12-Oct-1977</v>
      </c>
      <c r="M1208" s="40">
        <f>VLOOKUP($A1208,'Hospitalisation Details'!$A$2:$K$2338,6,FALSE)</f>
        <v>9315.41</v>
      </c>
      <c r="N1208" s="18" t="str">
        <f>VLOOKUP($A1208,'Hospitalisation Details'!$A$2:$K$2338,7,FALSE)</f>
        <v>tier - 2</v>
      </c>
      <c r="O1208" s="18" t="str">
        <f>VLOOKUP($A1208,'Hospitalisation Details'!$A$2:$K$2338,8,FALSE)</f>
        <v>tier - 1</v>
      </c>
      <c r="P1208" s="18" t="str">
        <f>VLOOKUP($A1208,'Hospitalisation Details'!$A$2:$K$2338,9,FALSE)</f>
        <v>R1024</v>
      </c>
      <c r="Q1208" s="43">
        <f>VLOOKUP($A1208,'Hospitalisation Details'!$A$2:$K$2338,11,FALSE)</f>
        <v>45</v>
      </c>
    </row>
    <row r="1209" spans="1:17" ht="15.75">
      <c r="A1209" s="42" t="s">
        <v>1162</v>
      </c>
      <c r="B1209" s="6" t="s">
        <v>2918</v>
      </c>
      <c r="C1209" s="18">
        <f>VLOOKUP($A1209,'Medical Examinations'!$A$1:$J$2336,2,FALSE)</f>
        <v>21.02</v>
      </c>
      <c r="D1209" s="18">
        <f>VLOOKUP($A1209,'Medical Examinations'!$A$1:$J$2336,3,FALSE)</f>
        <v>9.6199999999999992</v>
      </c>
      <c r="E1209" s="18" t="str">
        <f>VLOOKUP($A1209,'Medical Examinations'!$A$1:$J$2336,4,FALSE)</f>
        <v>Yes</v>
      </c>
      <c r="F1209" s="18" t="str">
        <f>VLOOKUP($A1209,'Medical Examinations'!$A$1:$J$2336,5,FALSE)</f>
        <v>No</v>
      </c>
      <c r="G1209" s="18" t="str">
        <f>VLOOKUP($A1209,'Medical Examinations'!$A$1:$J$2336,6,FALSE)</f>
        <v>Yes</v>
      </c>
      <c r="H1209" s="18">
        <f>VLOOKUP($A1209,'Medical Examinations'!$A$1:$J$2336,7,FALSE)</f>
        <v>1</v>
      </c>
      <c r="I1209" s="18" t="str">
        <f>VLOOKUP($A1209,'Medical Examinations'!$A$1:$J$2336,8,FALSE)</f>
        <v>No</v>
      </c>
      <c r="J1209" s="18" t="str">
        <f>VLOOKUP($A1209,'Medical Examinations'!$A$1:$J$2336,9,FALSE)</f>
        <v>Healthy Weight</v>
      </c>
      <c r="K1209" s="18" t="str">
        <f>VLOOKUP($A1209,'Medical Examinations'!$A$1:$J$2336,10,FALSE)</f>
        <v>Diabetes</v>
      </c>
      <c r="L1209" s="18" t="str">
        <f>VLOOKUP($A1209,'Hospitalisation Details'!$A$2:$K$2338,10,FALSE)</f>
        <v>8-Jun-1963</v>
      </c>
      <c r="M1209" s="40">
        <f>VLOOKUP($A1209,'Hospitalisation Details'!$A$2:$K$2338,6,FALSE)</f>
        <v>9310.81</v>
      </c>
      <c r="N1209" s="18" t="str">
        <f>VLOOKUP($A1209,'Hospitalisation Details'!$A$2:$K$2338,7,FALSE)</f>
        <v>tier - 3</v>
      </c>
      <c r="O1209" s="18" t="str">
        <f>VLOOKUP($A1209,'Hospitalisation Details'!$A$2:$K$2338,8,FALSE)</f>
        <v>tier - 1</v>
      </c>
      <c r="P1209" s="18" t="str">
        <f>VLOOKUP($A1209,'Hospitalisation Details'!$A$2:$K$2338,9,FALSE)</f>
        <v>R1013</v>
      </c>
      <c r="Q1209" s="43">
        <f>VLOOKUP($A1209,'Hospitalisation Details'!$A$2:$K$2338,11,FALSE)</f>
        <v>60</v>
      </c>
    </row>
    <row r="1210" spans="1:17" ht="15.75">
      <c r="A1210" s="41" t="s">
        <v>1161</v>
      </c>
      <c r="B1210" s="39" t="s">
        <v>3492</v>
      </c>
      <c r="C1210" s="18">
        <f>VLOOKUP($A1210,'Medical Examinations'!$A$1:$J$2336,2,FALSE)</f>
        <v>37.51</v>
      </c>
      <c r="D1210" s="18">
        <f>VLOOKUP($A1210,'Medical Examinations'!$A$1:$J$2336,3,FALSE)</f>
        <v>11.06</v>
      </c>
      <c r="E1210" s="18" t="str">
        <f>VLOOKUP($A1210,'Medical Examinations'!$A$1:$J$2336,4,FALSE)</f>
        <v>No</v>
      </c>
      <c r="F1210" s="18" t="str">
        <f>VLOOKUP($A1210,'Medical Examinations'!$A$1:$J$2336,5,FALSE)</f>
        <v>No</v>
      </c>
      <c r="G1210" s="18" t="str">
        <f>VLOOKUP($A1210,'Medical Examinations'!$A$1:$J$2336,6,FALSE)</f>
        <v>No</v>
      </c>
      <c r="H1210" s="18">
        <f>VLOOKUP($A1210,'Medical Examinations'!$A$1:$J$2336,7,FALSE)</f>
        <v>2</v>
      </c>
      <c r="I1210" s="18" t="str">
        <f>VLOOKUP($A1210,'Medical Examinations'!$A$1:$J$2336,8,FALSE)</f>
        <v>No</v>
      </c>
      <c r="J1210" s="18" t="str">
        <f>VLOOKUP($A1210,'Medical Examinations'!$A$1:$J$2336,9,FALSE)</f>
        <v>Obesity</v>
      </c>
      <c r="K1210" s="18" t="str">
        <f>VLOOKUP($A1210,'Medical Examinations'!$A$1:$J$2336,10,FALSE)</f>
        <v>Diabetes</v>
      </c>
      <c r="L1210" s="18" t="str">
        <f>VLOOKUP($A1210,'Hospitalisation Details'!$A$2:$K$2338,10,FALSE)</f>
        <v>16-Oct-1973</v>
      </c>
      <c r="M1210" s="40">
        <f>VLOOKUP($A1210,'Hospitalisation Details'!$A$2:$K$2338,6,FALSE)</f>
        <v>9304.7000000000007</v>
      </c>
      <c r="N1210" s="18" t="str">
        <f>VLOOKUP($A1210,'Hospitalisation Details'!$A$2:$K$2338,7,FALSE)</f>
        <v>tier - 3</v>
      </c>
      <c r="O1210" s="18" t="str">
        <f>VLOOKUP($A1210,'Hospitalisation Details'!$A$2:$K$2338,8,FALSE)</f>
        <v>tier - 3</v>
      </c>
      <c r="P1210" s="18" t="str">
        <f>VLOOKUP($A1210,'Hospitalisation Details'!$A$2:$K$2338,9,FALSE)</f>
        <v>R1013</v>
      </c>
      <c r="Q1210" s="43">
        <f>VLOOKUP($A1210,'Hospitalisation Details'!$A$2:$K$2338,11,FALSE)</f>
        <v>49</v>
      </c>
    </row>
    <row r="1211" spans="1:17" ht="15.75">
      <c r="A1211" s="42" t="s">
        <v>1160</v>
      </c>
      <c r="B1211" s="6" t="s">
        <v>2975</v>
      </c>
      <c r="C1211" s="18">
        <f>VLOOKUP($A1211,'Medical Examinations'!$A$1:$J$2336,2,FALSE)</f>
        <v>25.745000000000001</v>
      </c>
      <c r="D1211" s="18">
        <f>VLOOKUP($A1211,'Medical Examinations'!$A$1:$J$2336,3,FALSE)</f>
        <v>6.11</v>
      </c>
      <c r="E1211" s="18" t="str">
        <f>VLOOKUP($A1211,'Medical Examinations'!$A$1:$J$2336,4,FALSE)</f>
        <v>Yes</v>
      </c>
      <c r="F1211" s="18" t="str">
        <f>VLOOKUP($A1211,'Medical Examinations'!$A$1:$J$2336,5,FALSE)</f>
        <v>No</v>
      </c>
      <c r="G1211" s="18" t="str">
        <f>VLOOKUP($A1211,'Medical Examinations'!$A$1:$J$2336,6,FALSE)</f>
        <v>No</v>
      </c>
      <c r="H1211" s="18">
        <f>VLOOKUP($A1211,'Medical Examinations'!$A$1:$J$2336,7,FALSE)</f>
        <v>0</v>
      </c>
      <c r="I1211" s="18" t="str">
        <f>VLOOKUP($A1211,'Medical Examinations'!$A$1:$J$2336,8,FALSE)</f>
        <v>No</v>
      </c>
      <c r="J1211" s="18" t="str">
        <f>VLOOKUP($A1211,'Medical Examinations'!$A$1:$J$2336,9,FALSE)</f>
        <v>OverWeight</v>
      </c>
      <c r="K1211" s="18" t="str">
        <f>VLOOKUP($A1211,'Medical Examinations'!$A$1:$J$2336,10,FALSE)</f>
        <v>Prediabetes</v>
      </c>
      <c r="L1211" s="18" t="str">
        <f>VLOOKUP($A1211,'Hospitalisation Details'!$A$2:$K$2338,10,FALSE)</f>
        <v>3-Nov-1976</v>
      </c>
      <c r="M1211" s="40">
        <f>VLOOKUP($A1211,'Hospitalisation Details'!$A$2:$K$2338,6,FALSE)</f>
        <v>9301.89</v>
      </c>
      <c r="N1211" s="18" t="str">
        <f>VLOOKUP($A1211,'Hospitalisation Details'!$A$2:$K$2338,7,FALSE)</f>
        <v>tier - 2</v>
      </c>
      <c r="O1211" s="18" t="str">
        <f>VLOOKUP($A1211,'Hospitalisation Details'!$A$2:$K$2338,8,FALSE)</f>
        <v>tier - 1</v>
      </c>
      <c r="P1211" s="18" t="str">
        <f>VLOOKUP($A1211,'Hospitalisation Details'!$A$2:$K$2338,9,FALSE)</f>
        <v>R1012</v>
      </c>
      <c r="Q1211" s="43">
        <f>VLOOKUP($A1211,'Hospitalisation Details'!$A$2:$K$2338,11,FALSE)</f>
        <v>46</v>
      </c>
    </row>
    <row r="1212" spans="1:17" ht="15.75">
      <c r="A1212" s="41" t="s">
        <v>1159</v>
      </c>
      <c r="B1212" s="39" t="s">
        <v>3493</v>
      </c>
      <c r="C1212" s="18">
        <f>VLOOKUP($A1212,'Medical Examinations'!$A$1:$J$2336,2,FALSE)</f>
        <v>31.35</v>
      </c>
      <c r="D1212" s="18">
        <f>VLOOKUP($A1212,'Medical Examinations'!$A$1:$J$2336,3,FALSE)</f>
        <v>11.49</v>
      </c>
      <c r="E1212" s="18" t="str">
        <f>VLOOKUP($A1212,'Medical Examinations'!$A$1:$J$2336,4,FALSE)</f>
        <v>No</v>
      </c>
      <c r="F1212" s="18" t="str">
        <f>VLOOKUP($A1212,'Medical Examinations'!$A$1:$J$2336,5,FALSE)</f>
        <v>No</v>
      </c>
      <c r="G1212" s="18" t="str">
        <f>VLOOKUP($A1212,'Medical Examinations'!$A$1:$J$2336,6,FALSE)</f>
        <v>No</v>
      </c>
      <c r="H1212" s="18">
        <f>VLOOKUP($A1212,'Medical Examinations'!$A$1:$J$2336,7,FALSE)</f>
        <v>2</v>
      </c>
      <c r="I1212" s="18" t="str">
        <f>VLOOKUP($A1212,'Medical Examinations'!$A$1:$J$2336,8,FALSE)</f>
        <v>No</v>
      </c>
      <c r="J1212" s="18" t="str">
        <f>VLOOKUP($A1212,'Medical Examinations'!$A$1:$J$2336,9,FALSE)</f>
        <v>Obesity</v>
      </c>
      <c r="K1212" s="18" t="str">
        <f>VLOOKUP($A1212,'Medical Examinations'!$A$1:$J$2336,10,FALSE)</f>
        <v>Diabetes</v>
      </c>
      <c r="L1212" s="18" t="str">
        <f>VLOOKUP($A1212,'Hospitalisation Details'!$A$2:$K$2338,10,FALSE)</f>
        <v>18-Sep-1973</v>
      </c>
      <c r="M1212" s="40">
        <f>VLOOKUP($A1212,'Hospitalisation Details'!$A$2:$K$2338,6,FALSE)</f>
        <v>9290.14</v>
      </c>
      <c r="N1212" s="18" t="str">
        <f>VLOOKUP($A1212,'Hospitalisation Details'!$A$2:$K$2338,7,FALSE)</f>
        <v>tier - 3</v>
      </c>
      <c r="O1212" s="18" t="str">
        <f>VLOOKUP($A1212,'Hospitalisation Details'!$A$2:$K$2338,8,FALSE)</f>
        <v>tier - 3</v>
      </c>
      <c r="P1212" s="18" t="str">
        <f>VLOOKUP($A1212,'Hospitalisation Details'!$A$2:$K$2338,9,FALSE)</f>
        <v>R1016</v>
      </c>
      <c r="Q1212" s="43">
        <f>VLOOKUP($A1212,'Hospitalisation Details'!$A$2:$K$2338,11,FALSE)</f>
        <v>49</v>
      </c>
    </row>
    <row r="1213" spans="1:17" ht="15.75">
      <c r="A1213" s="42" t="s">
        <v>1158</v>
      </c>
      <c r="B1213" s="6" t="s">
        <v>3494</v>
      </c>
      <c r="C1213" s="18">
        <f>VLOOKUP($A1213,'Medical Examinations'!$A$1:$J$2336,2,FALSE)</f>
        <v>29.83</v>
      </c>
      <c r="D1213" s="18">
        <f>VLOOKUP($A1213,'Medical Examinations'!$A$1:$J$2336,3,FALSE)</f>
        <v>8.68</v>
      </c>
      <c r="E1213" s="18" t="str">
        <f>VLOOKUP($A1213,'Medical Examinations'!$A$1:$J$2336,4,FALSE)</f>
        <v>No</v>
      </c>
      <c r="F1213" s="18" t="str">
        <f>VLOOKUP($A1213,'Medical Examinations'!$A$1:$J$2336,5,FALSE)</f>
        <v>No</v>
      </c>
      <c r="G1213" s="18" t="str">
        <f>VLOOKUP($A1213,'Medical Examinations'!$A$1:$J$2336,6,FALSE)</f>
        <v>No</v>
      </c>
      <c r="H1213" s="18">
        <f>VLOOKUP($A1213,'Medical Examinations'!$A$1:$J$2336,7,FALSE)</f>
        <v>2</v>
      </c>
      <c r="I1213" s="18" t="str">
        <f>VLOOKUP($A1213,'Medical Examinations'!$A$1:$J$2336,8,FALSE)</f>
        <v>No</v>
      </c>
      <c r="J1213" s="18" t="str">
        <f>VLOOKUP($A1213,'Medical Examinations'!$A$1:$J$2336,9,FALSE)</f>
        <v>OverWeight</v>
      </c>
      <c r="K1213" s="18" t="str">
        <f>VLOOKUP($A1213,'Medical Examinations'!$A$1:$J$2336,10,FALSE)</f>
        <v>Diabetes</v>
      </c>
      <c r="L1213" s="18" t="str">
        <f>VLOOKUP($A1213,'Hospitalisation Details'!$A$2:$K$2338,10,FALSE)</f>
        <v>16-Oct-1973</v>
      </c>
      <c r="M1213" s="40">
        <f>VLOOKUP($A1213,'Hospitalisation Details'!$A$2:$K$2338,6,FALSE)</f>
        <v>9288.0300000000007</v>
      </c>
      <c r="N1213" s="18" t="str">
        <f>VLOOKUP($A1213,'Hospitalisation Details'!$A$2:$K$2338,7,FALSE)</f>
        <v>tier - 2</v>
      </c>
      <c r="O1213" s="18" t="str">
        <f>VLOOKUP($A1213,'Hospitalisation Details'!$A$2:$K$2338,8,FALSE)</f>
        <v>tier - 3</v>
      </c>
      <c r="P1213" s="18" t="str">
        <f>VLOOKUP($A1213,'Hospitalisation Details'!$A$2:$K$2338,9,FALSE)</f>
        <v>R1018</v>
      </c>
      <c r="Q1213" s="43">
        <f>VLOOKUP($A1213,'Hospitalisation Details'!$A$2:$K$2338,11,FALSE)</f>
        <v>49</v>
      </c>
    </row>
    <row r="1214" spans="1:17" ht="15.75">
      <c r="A1214" s="41" t="s">
        <v>1157</v>
      </c>
      <c r="B1214" s="39" t="s">
        <v>3495</v>
      </c>
      <c r="C1214" s="18">
        <f>VLOOKUP($A1214,'Medical Examinations'!$A$1:$J$2336,2,FALSE)</f>
        <v>25.49</v>
      </c>
      <c r="D1214" s="18">
        <f>VLOOKUP($A1214,'Medical Examinations'!$A$1:$J$2336,3,FALSE)</f>
        <v>5.68</v>
      </c>
      <c r="E1214" s="18" t="str">
        <f>VLOOKUP($A1214,'Medical Examinations'!$A$1:$J$2336,4,FALSE)</f>
        <v>Yes</v>
      </c>
      <c r="F1214" s="18" t="str">
        <f>VLOOKUP($A1214,'Medical Examinations'!$A$1:$J$2336,5,FALSE)</f>
        <v>No</v>
      </c>
      <c r="G1214" s="18" t="str">
        <f>VLOOKUP($A1214,'Medical Examinations'!$A$1:$J$2336,6,FALSE)</f>
        <v>Yes</v>
      </c>
      <c r="H1214" s="18">
        <f>VLOOKUP($A1214,'Medical Examinations'!$A$1:$J$2336,7,FALSE)</f>
        <v>1</v>
      </c>
      <c r="I1214" s="18" t="str">
        <f>VLOOKUP($A1214,'Medical Examinations'!$A$1:$J$2336,8,FALSE)</f>
        <v>No</v>
      </c>
      <c r="J1214" s="18" t="str">
        <f>VLOOKUP($A1214,'Medical Examinations'!$A$1:$J$2336,9,FALSE)</f>
        <v>OverWeight</v>
      </c>
      <c r="K1214" s="18" t="str">
        <f>VLOOKUP($A1214,'Medical Examinations'!$A$1:$J$2336,10,FALSE)</f>
        <v>Normal</v>
      </c>
      <c r="L1214" s="18" t="str">
        <f>VLOOKUP($A1214,'Hospitalisation Details'!$A$2:$K$2338,10,FALSE)</f>
        <v>26-Nov-1969</v>
      </c>
      <c r="M1214" s="40">
        <f>VLOOKUP($A1214,'Hospitalisation Details'!$A$2:$K$2338,6,FALSE)</f>
        <v>9285.8700000000008</v>
      </c>
      <c r="N1214" s="18" t="str">
        <f>VLOOKUP($A1214,'Hospitalisation Details'!$A$2:$K$2338,7,FALSE)</f>
        <v>tier - 2</v>
      </c>
      <c r="O1214" s="18" t="str">
        <f>VLOOKUP($A1214,'Hospitalisation Details'!$A$2:$K$2338,8,FALSE)</f>
        <v>tier - 3</v>
      </c>
      <c r="P1214" s="18" t="str">
        <f>VLOOKUP($A1214,'Hospitalisation Details'!$A$2:$K$2338,9,FALSE)</f>
        <v>R1013</v>
      </c>
      <c r="Q1214" s="43">
        <f>VLOOKUP($A1214,'Hospitalisation Details'!$A$2:$K$2338,11,FALSE)</f>
        <v>53</v>
      </c>
    </row>
    <row r="1215" spans="1:17" ht="15.75">
      <c r="A1215" s="42" t="s">
        <v>1156</v>
      </c>
      <c r="B1215" s="6" t="s">
        <v>3496</v>
      </c>
      <c r="C1215" s="18">
        <f>VLOOKUP($A1215,'Medical Examinations'!$A$1:$J$2336,2,FALSE)</f>
        <v>34.1</v>
      </c>
      <c r="D1215" s="18">
        <f>VLOOKUP($A1215,'Medical Examinations'!$A$1:$J$2336,3,FALSE)</f>
        <v>8.4499999999999993</v>
      </c>
      <c r="E1215" s="18" t="str">
        <f>VLOOKUP($A1215,'Medical Examinations'!$A$1:$J$2336,4,FALSE)</f>
        <v>No</v>
      </c>
      <c r="F1215" s="18" t="str">
        <f>VLOOKUP($A1215,'Medical Examinations'!$A$1:$J$2336,5,FALSE)</f>
        <v>No</v>
      </c>
      <c r="G1215" s="18" t="str">
        <f>VLOOKUP($A1215,'Medical Examinations'!$A$1:$J$2336,6,FALSE)</f>
        <v>No</v>
      </c>
      <c r="H1215" s="18">
        <f>VLOOKUP($A1215,'Medical Examinations'!$A$1:$J$2336,7,FALSE)</f>
        <v>0</v>
      </c>
      <c r="I1215" s="18" t="str">
        <f>VLOOKUP($A1215,'Medical Examinations'!$A$1:$J$2336,8,FALSE)</f>
        <v>No</v>
      </c>
      <c r="J1215" s="18" t="str">
        <f>VLOOKUP($A1215,'Medical Examinations'!$A$1:$J$2336,9,FALSE)</f>
        <v>Obesity</v>
      </c>
      <c r="K1215" s="18" t="str">
        <f>VLOOKUP($A1215,'Medical Examinations'!$A$1:$J$2336,10,FALSE)</f>
        <v>Diabetes</v>
      </c>
      <c r="L1215" s="18" t="str">
        <f>VLOOKUP($A1215,'Hospitalisation Details'!$A$2:$K$2338,10,FALSE)</f>
        <v>2-Jul-1971</v>
      </c>
      <c r="M1215" s="40">
        <f>VLOOKUP($A1215,'Hospitalisation Details'!$A$2:$K$2338,6,FALSE)</f>
        <v>9283.56</v>
      </c>
      <c r="N1215" s="18" t="str">
        <f>VLOOKUP($A1215,'Hospitalisation Details'!$A$2:$K$2338,7,FALSE)</f>
        <v>tier - 2</v>
      </c>
      <c r="O1215" s="18" t="str">
        <f>VLOOKUP($A1215,'Hospitalisation Details'!$A$2:$K$2338,8,FALSE)</f>
        <v>tier - 3</v>
      </c>
      <c r="P1215" s="18" t="str">
        <f>VLOOKUP($A1215,'Hospitalisation Details'!$A$2:$K$2338,9,FALSE)</f>
        <v>R1013</v>
      </c>
      <c r="Q1215" s="43">
        <f>VLOOKUP($A1215,'Hospitalisation Details'!$A$2:$K$2338,11,FALSE)</f>
        <v>51</v>
      </c>
    </row>
    <row r="1216" spans="1:17" ht="15.75">
      <c r="A1216" s="41" t="s">
        <v>1155</v>
      </c>
      <c r="B1216" s="39" t="s">
        <v>3497</v>
      </c>
      <c r="C1216" s="18">
        <f>VLOOKUP($A1216,'Medical Examinations'!$A$1:$J$2336,2,FALSE)</f>
        <v>25.84</v>
      </c>
      <c r="D1216" s="18">
        <f>VLOOKUP($A1216,'Medical Examinations'!$A$1:$J$2336,3,FALSE)</f>
        <v>8.51</v>
      </c>
      <c r="E1216" s="18" t="str">
        <f>VLOOKUP($A1216,'Medical Examinations'!$A$1:$J$2336,4,FALSE)</f>
        <v>No</v>
      </c>
      <c r="F1216" s="18" t="str">
        <f>VLOOKUP($A1216,'Medical Examinations'!$A$1:$J$2336,5,FALSE)</f>
        <v>No</v>
      </c>
      <c r="G1216" s="18" t="str">
        <f>VLOOKUP($A1216,'Medical Examinations'!$A$1:$J$2336,6,FALSE)</f>
        <v>No</v>
      </c>
      <c r="H1216" s="18">
        <f>VLOOKUP($A1216,'Medical Examinations'!$A$1:$J$2336,7,FALSE)</f>
        <v>2</v>
      </c>
      <c r="I1216" s="18" t="str">
        <f>VLOOKUP($A1216,'Medical Examinations'!$A$1:$J$2336,8,FALSE)</f>
        <v>No</v>
      </c>
      <c r="J1216" s="18" t="str">
        <f>VLOOKUP($A1216,'Medical Examinations'!$A$1:$J$2336,9,FALSE)</f>
        <v>OverWeight</v>
      </c>
      <c r="K1216" s="18" t="str">
        <f>VLOOKUP($A1216,'Medical Examinations'!$A$1:$J$2336,10,FALSE)</f>
        <v>Diabetes</v>
      </c>
      <c r="L1216" s="18" t="str">
        <f>VLOOKUP($A1216,'Hospitalisation Details'!$A$2:$K$2338,10,FALSE)</f>
        <v>27-Oct-1973</v>
      </c>
      <c r="M1216" s="40">
        <f>VLOOKUP($A1216,'Hospitalisation Details'!$A$2:$K$2338,6,FALSE)</f>
        <v>9282.48</v>
      </c>
      <c r="N1216" s="18" t="str">
        <f>VLOOKUP($A1216,'Hospitalisation Details'!$A$2:$K$2338,7,FALSE)</f>
        <v>tier - 3</v>
      </c>
      <c r="O1216" s="18" t="str">
        <f>VLOOKUP($A1216,'Hospitalisation Details'!$A$2:$K$2338,8,FALSE)</f>
        <v>tier - 2</v>
      </c>
      <c r="P1216" s="18" t="str">
        <f>VLOOKUP($A1216,'Hospitalisation Details'!$A$2:$K$2338,9,FALSE)</f>
        <v>R1016</v>
      </c>
      <c r="Q1216" s="43">
        <f>VLOOKUP($A1216,'Hospitalisation Details'!$A$2:$K$2338,11,FALSE)</f>
        <v>49</v>
      </c>
    </row>
    <row r="1217" spans="1:17" ht="15.75">
      <c r="A1217" s="42" t="s">
        <v>1154</v>
      </c>
      <c r="B1217" s="6" t="s">
        <v>3498</v>
      </c>
      <c r="C1217" s="18">
        <f>VLOOKUP($A1217,'Medical Examinations'!$A$1:$J$2336,2,FALSE)</f>
        <v>20.6</v>
      </c>
      <c r="D1217" s="18">
        <f>VLOOKUP($A1217,'Medical Examinations'!$A$1:$J$2336,3,FALSE)</f>
        <v>7.62</v>
      </c>
      <c r="E1217" s="18" t="str">
        <f>VLOOKUP($A1217,'Medical Examinations'!$A$1:$J$2336,4,FALSE)</f>
        <v>No</v>
      </c>
      <c r="F1217" s="18" t="str">
        <f>VLOOKUP($A1217,'Medical Examinations'!$A$1:$J$2336,5,FALSE)</f>
        <v>No</v>
      </c>
      <c r="G1217" s="18" t="str">
        <f>VLOOKUP($A1217,'Medical Examinations'!$A$1:$J$2336,6,FALSE)</f>
        <v>No</v>
      </c>
      <c r="H1217" s="18">
        <f>VLOOKUP($A1217,'Medical Examinations'!$A$1:$J$2336,7,FALSE)</f>
        <v>0</v>
      </c>
      <c r="I1217" s="18" t="str">
        <f>VLOOKUP($A1217,'Medical Examinations'!$A$1:$J$2336,8,FALSE)</f>
        <v>No</v>
      </c>
      <c r="J1217" s="18" t="str">
        <f>VLOOKUP($A1217,'Medical Examinations'!$A$1:$J$2336,9,FALSE)</f>
        <v>Healthy Weight</v>
      </c>
      <c r="K1217" s="18" t="str">
        <f>VLOOKUP($A1217,'Medical Examinations'!$A$1:$J$2336,10,FALSE)</f>
        <v>Diabetes</v>
      </c>
      <c r="L1217" s="18" t="str">
        <f>VLOOKUP($A1217,'Hospitalisation Details'!$A$2:$K$2338,10,FALSE)</f>
        <v>6-Aug-1971</v>
      </c>
      <c r="M1217" s="40">
        <f>VLOOKUP($A1217,'Hospitalisation Details'!$A$2:$K$2338,6,FALSE)</f>
        <v>9264.7999999999993</v>
      </c>
      <c r="N1217" s="18" t="str">
        <f>VLOOKUP($A1217,'Hospitalisation Details'!$A$2:$K$2338,7,FALSE)</f>
        <v>tier - 2</v>
      </c>
      <c r="O1217" s="18" t="str">
        <f>VLOOKUP($A1217,'Hospitalisation Details'!$A$2:$K$2338,8,FALSE)</f>
        <v>tier - 1</v>
      </c>
      <c r="P1217" s="18" t="str">
        <f>VLOOKUP($A1217,'Hospitalisation Details'!$A$2:$K$2338,9,FALSE)</f>
        <v>R1011</v>
      </c>
      <c r="Q1217" s="43">
        <f>VLOOKUP($A1217,'Hospitalisation Details'!$A$2:$K$2338,11,FALSE)</f>
        <v>51</v>
      </c>
    </row>
    <row r="1218" spans="1:17" ht="15.75">
      <c r="A1218" s="41" t="s">
        <v>1153</v>
      </c>
      <c r="B1218" s="39" t="s">
        <v>3086</v>
      </c>
      <c r="C1218" s="18">
        <f>VLOOKUP($A1218,'Medical Examinations'!$A$1:$J$2336,2,FALSE)</f>
        <v>28.88</v>
      </c>
      <c r="D1218" s="18">
        <f>VLOOKUP($A1218,'Medical Examinations'!$A$1:$J$2336,3,FALSE)</f>
        <v>10.18</v>
      </c>
      <c r="E1218" s="18" t="str">
        <f>VLOOKUP($A1218,'Medical Examinations'!$A$1:$J$2336,4,FALSE)</f>
        <v>No</v>
      </c>
      <c r="F1218" s="18" t="str">
        <f>VLOOKUP($A1218,'Medical Examinations'!$A$1:$J$2336,5,FALSE)</f>
        <v>No</v>
      </c>
      <c r="G1218" s="18" t="str">
        <f>VLOOKUP($A1218,'Medical Examinations'!$A$1:$J$2336,6,FALSE)</f>
        <v>No</v>
      </c>
      <c r="H1218" s="18">
        <f>VLOOKUP($A1218,'Medical Examinations'!$A$1:$J$2336,7,FALSE)</f>
        <v>0</v>
      </c>
      <c r="I1218" s="18" t="str">
        <f>VLOOKUP($A1218,'Medical Examinations'!$A$1:$J$2336,8,FALSE)</f>
        <v>No</v>
      </c>
      <c r="J1218" s="18" t="str">
        <f>VLOOKUP($A1218,'Medical Examinations'!$A$1:$J$2336,9,FALSE)</f>
        <v>OverWeight</v>
      </c>
      <c r="K1218" s="18" t="str">
        <f>VLOOKUP($A1218,'Medical Examinations'!$A$1:$J$2336,10,FALSE)</f>
        <v>Diabetes</v>
      </c>
      <c r="L1218" s="18" t="str">
        <f>VLOOKUP($A1218,'Hospitalisation Details'!$A$2:$K$2338,10,FALSE)</f>
        <v>21-Aug-1974</v>
      </c>
      <c r="M1218" s="40">
        <f>VLOOKUP($A1218,'Hospitalisation Details'!$A$2:$K$2338,6,FALSE)</f>
        <v>9249.5</v>
      </c>
      <c r="N1218" s="18" t="str">
        <f>VLOOKUP($A1218,'Hospitalisation Details'!$A$2:$K$2338,7,FALSE)</f>
        <v>tier - 2</v>
      </c>
      <c r="O1218" s="18" t="str">
        <f>VLOOKUP($A1218,'Hospitalisation Details'!$A$2:$K$2338,8,FALSE)</f>
        <v>tier - 1</v>
      </c>
      <c r="P1218" s="18" t="str">
        <f>VLOOKUP($A1218,'Hospitalisation Details'!$A$2:$K$2338,9,FALSE)</f>
        <v>R1012</v>
      </c>
      <c r="Q1218" s="43">
        <f>VLOOKUP($A1218,'Hospitalisation Details'!$A$2:$K$2338,11,FALSE)</f>
        <v>48</v>
      </c>
    </row>
    <row r="1219" spans="1:17" ht="15.75">
      <c r="A1219" s="42" t="s">
        <v>1152</v>
      </c>
      <c r="B1219" s="6" t="s">
        <v>3499</v>
      </c>
      <c r="C1219" s="18">
        <f>VLOOKUP($A1219,'Medical Examinations'!$A$1:$J$2336,2,FALSE)</f>
        <v>28.24</v>
      </c>
      <c r="D1219" s="18">
        <f>VLOOKUP($A1219,'Medical Examinations'!$A$1:$J$2336,3,FALSE)</f>
        <v>5.36</v>
      </c>
      <c r="E1219" s="18" t="str">
        <f>VLOOKUP($A1219,'Medical Examinations'!$A$1:$J$2336,4,FALSE)</f>
        <v>No</v>
      </c>
      <c r="F1219" s="18" t="str">
        <f>VLOOKUP($A1219,'Medical Examinations'!$A$1:$J$2336,5,FALSE)</f>
        <v>No</v>
      </c>
      <c r="G1219" s="18" t="str">
        <f>VLOOKUP($A1219,'Medical Examinations'!$A$1:$J$2336,6,FALSE)</f>
        <v>No</v>
      </c>
      <c r="H1219" s="18">
        <f>VLOOKUP($A1219,'Medical Examinations'!$A$1:$J$2336,7,FALSE)</f>
        <v>0</v>
      </c>
      <c r="I1219" s="18" t="str">
        <f>VLOOKUP($A1219,'Medical Examinations'!$A$1:$J$2336,8,FALSE)</f>
        <v>No</v>
      </c>
      <c r="J1219" s="18" t="str">
        <f>VLOOKUP($A1219,'Medical Examinations'!$A$1:$J$2336,9,FALSE)</f>
        <v>OverWeight</v>
      </c>
      <c r="K1219" s="18" t="str">
        <f>VLOOKUP($A1219,'Medical Examinations'!$A$1:$J$2336,10,FALSE)</f>
        <v>Normal</v>
      </c>
      <c r="L1219" s="18" t="str">
        <f>VLOOKUP($A1219,'Hospitalisation Details'!$A$2:$K$2338,10,FALSE)</f>
        <v>5-Oct-1980</v>
      </c>
      <c r="M1219" s="40">
        <f>VLOOKUP($A1219,'Hospitalisation Details'!$A$2:$K$2338,6,FALSE)</f>
        <v>9247.94</v>
      </c>
      <c r="N1219" s="18" t="str">
        <f>VLOOKUP($A1219,'Hospitalisation Details'!$A$2:$K$2338,7,FALSE)</f>
        <v>tier - 2</v>
      </c>
      <c r="O1219" s="18" t="str">
        <f>VLOOKUP($A1219,'Hospitalisation Details'!$A$2:$K$2338,8,FALSE)</f>
        <v>tier - 1</v>
      </c>
      <c r="P1219" s="18" t="str">
        <f>VLOOKUP($A1219,'Hospitalisation Details'!$A$2:$K$2338,9,FALSE)</f>
        <v>R1021</v>
      </c>
      <c r="Q1219" s="43">
        <f>VLOOKUP($A1219,'Hospitalisation Details'!$A$2:$K$2338,11,FALSE)</f>
        <v>42</v>
      </c>
    </row>
    <row r="1220" spans="1:17" ht="15.75">
      <c r="A1220" s="41" t="s">
        <v>1151</v>
      </c>
      <c r="B1220" s="39" t="s">
        <v>3500</v>
      </c>
      <c r="C1220" s="18">
        <f>VLOOKUP($A1220,'Medical Examinations'!$A$1:$J$2336,2,FALSE)</f>
        <v>25.46</v>
      </c>
      <c r="D1220" s="18">
        <f>VLOOKUP($A1220,'Medical Examinations'!$A$1:$J$2336,3,FALSE)</f>
        <v>11.78</v>
      </c>
      <c r="E1220" s="18" t="str">
        <f>VLOOKUP($A1220,'Medical Examinations'!$A$1:$J$2336,4,FALSE)</f>
        <v>Yes</v>
      </c>
      <c r="F1220" s="18" t="str">
        <f>VLOOKUP($A1220,'Medical Examinations'!$A$1:$J$2336,5,FALSE)</f>
        <v>No</v>
      </c>
      <c r="G1220" s="18" t="str">
        <f>VLOOKUP($A1220,'Medical Examinations'!$A$1:$J$2336,6,FALSE)</f>
        <v>No</v>
      </c>
      <c r="H1220" s="18">
        <f>VLOOKUP($A1220,'Medical Examinations'!$A$1:$J$2336,7,FALSE)</f>
        <v>1</v>
      </c>
      <c r="I1220" s="18" t="str">
        <f>VLOOKUP($A1220,'Medical Examinations'!$A$1:$J$2336,8,FALSE)</f>
        <v>No</v>
      </c>
      <c r="J1220" s="18" t="str">
        <f>VLOOKUP($A1220,'Medical Examinations'!$A$1:$J$2336,9,FALSE)</f>
        <v>OverWeight</v>
      </c>
      <c r="K1220" s="18" t="str">
        <f>VLOOKUP($A1220,'Medical Examinations'!$A$1:$J$2336,10,FALSE)</f>
        <v>Diabetes</v>
      </c>
      <c r="L1220" s="18" t="str">
        <f>VLOOKUP($A1220,'Hospitalisation Details'!$A$2:$K$2338,10,FALSE)</f>
        <v>6-Dec-1975</v>
      </c>
      <c r="M1220" s="40">
        <f>VLOOKUP($A1220,'Hospitalisation Details'!$A$2:$K$2338,6,FALSE)</f>
        <v>9225.26</v>
      </c>
      <c r="N1220" s="18" t="str">
        <f>VLOOKUP($A1220,'Hospitalisation Details'!$A$2:$K$2338,7,FALSE)</f>
        <v>tier - 3</v>
      </c>
      <c r="O1220" s="18" t="str">
        <f>VLOOKUP($A1220,'Hospitalisation Details'!$A$2:$K$2338,8,FALSE)</f>
        <v>tier - 3</v>
      </c>
      <c r="P1220" s="18" t="str">
        <f>VLOOKUP($A1220,'Hospitalisation Details'!$A$2:$K$2338,9,FALSE)</f>
        <v>R1015</v>
      </c>
      <c r="Q1220" s="43">
        <f>VLOOKUP($A1220,'Hospitalisation Details'!$A$2:$K$2338,11,FALSE)</f>
        <v>47</v>
      </c>
    </row>
    <row r="1221" spans="1:17" ht="15.75">
      <c r="A1221" s="42" t="s">
        <v>1150</v>
      </c>
      <c r="B1221" s="6" t="s">
        <v>3501</v>
      </c>
      <c r="C1221" s="18">
        <f>VLOOKUP($A1221,'Medical Examinations'!$A$1:$J$2336,2,FALSE)</f>
        <v>29.64</v>
      </c>
      <c r="D1221" s="18">
        <f>VLOOKUP($A1221,'Medical Examinations'!$A$1:$J$2336,3,FALSE)</f>
        <v>10.82</v>
      </c>
      <c r="E1221" s="18" t="str">
        <f>VLOOKUP($A1221,'Medical Examinations'!$A$1:$J$2336,4,FALSE)</f>
        <v>Yes</v>
      </c>
      <c r="F1221" s="18" t="str">
        <f>VLOOKUP($A1221,'Medical Examinations'!$A$1:$J$2336,5,FALSE)</f>
        <v>No</v>
      </c>
      <c r="G1221" s="18" t="str">
        <f>VLOOKUP($A1221,'Medical Examinations'!$A$1:$J$2336,6,FALSE)</f>
        <v>No</v>
      </c>
      <c r="H1221" s="18">
        <f>VLOOKUP($A1221,'Medical Examinations'!$A$1:$J$2336,7,FALSE)</f>
        <v>0</v>
      </c>
      <c r="I1221" s="18" t="str">
        <f>VLOOKUP($A1221,'Medical Examinations'!$A$1:$J$2336,8,FALSE)</f>
        <v>No</v>
      </c>
      <c r="J1221" s="18" t="str">
        <f>VLOOKUP($A1221,'Medical Examinations'!$A$1:$J$2336,9,FALSE)</f>
        <v>OverWeight</v>
      </c>
      <c r="K1221" s="18" t="str">
        <f>VLOOKUP($A1221,'Medical Examinations'!$A$1:$J$2336,10,FALSE)</f>
        <v>Diabetes</v>
      </c>
      <c r="L1221" s="18" t="str">
        <f>VLOOKUP($A1221,'Hospitalisation Details'!$A$2:$K$2338,10,FALSE)</f>
        <v>5-Dec-1981</v>
      </c>
      <c r="M1221" s="40">
        <f>VLOOKUP($A1221,'Hospitalisation Details'!$A$2:$K$2338,6,FALSE)</f>
        <v>9222.4</v>
      </c>
      <c r="N1221" s="18" t="str">
        <f>VLOOKUP($A1221,'Hospitalisation Details'!$A$2:$K$2338,7,FALSE)</f>
        <v>tier - 2</v>
      </c>
      <c r="O1221" s="18" t="str">
        <f>VLOOKUP($A1221,'Hospitalisation Details'!$A$2:$K$2338,8,FALSE)</f>
        <v>tier - 3</v>
      </c>
      <c r="P1221" s="18" t="str">
        <f>VLOOKUP($A1221,'Hospitalisation Details'!$A$2:$K$2338,9,FALSE)</f>
        <v>R1019</v>
      </c>
      <c r="Q1221" s="43">
        <f>VLOOKUP($A1221,'Hospitalisation Details'!$A$2:$K$2338,11,FALSE)</f>
        <v>41</v>
      </c>
    </row>
    <row r="1222" spans="1:17" ht="15.75">
      <c r="A1222" s="41" t="s">
        <v>1149</v>
      </c>
      <c r="B1222" s="39" t="s">
        <v>3502</v>
      </c>
      <c r="C1222" s="18">
        <f>VLOOKUP($A1222,'Medical Examinations'!$A$1:$J$2336,2,FALSE)</f>
        <v>31.27</v>
      </c>
      <c r="D1222" s="18">
        <f>VLOOKUP($A1222,'Medical Examinations'!$A$1:$J$2336,3,FALSE)</f>
        <v>7.73</v>
      </c>
      <c r="E1222" s="18" t="str">
        <f>VLOOKUP($A1222,'Medical Examinations'!$A$1:$J$2336,4,FALSE)</f>
        <v>Yes</v>
      </c>
      <c r="F1222" s="18" t="str">
        <f>VLOOKUP($A1222,'Medical Examinations'!$A$1:$J$2336,5,FALSE)</f>
        <v>No</v>
      </c>
      <c r="G1222" s="18" t="str">
        <f>VLOOKUP($A1222,'Medical Examinations'!$A$1:$J$2336,6,FALSE)</f>
        <v>No</v>
      </c>
      <c r="H1222" s="18">
        <f>VLOOKUP($A1222,'Medical Examinations'!$A$1:$J$2336,7,FALSE)</f>
        <v>1</v>
      </c>
      <c r="I1222" s="18" t="str">
        <f>VLOOKUP($A1222,'Medical Examinations'!$A$1:$J$2336,8,FALSE)</f>
        <v>No</v>
      </c>
      <c r="J1222" s="18" t="str">
        <f>VLOOKUP($A1222,'Medical Examinations'!$A$1:$J$2336,9,FALSE)</f>
        <v>Obesity</v>
      </c>
      <c r="K1222" s="18" t="str">
        <f>VLOOKUP($A1222,'Medical Examinations'!$A$1:$J$2336,10,FALSE)</f>
        <v>Diabetes</v>
      </c>
      <c r="L1222" s="18" t="str">
        <f>VLOOKUP($A1222,'Hospitalisation Details'!$A$2:$K$2338,10,FALSE)</f>
        <v>25-Dec-1986</v>
      </c>
      <c r="M1222" s="40">
        <f>VLOOKUP($A1222,'Hospitalisation Details'!$A$2:$K$2338,6,FALSE)</f>
        <v>9210.06</v>
      </c>
      <c r="N1222" s="18" t="str">
        <f>VLOOKUP($A1222,'Hospitalisation Details'!$A$2:$K$2338,7,FALSE)</f>
        <v>tier - 2</v>
      </c>
      <c r="O1222" s="18" t="str">
        <f>VLOOKUP($A1222,'Hospitalisation Details'!$A$2:$K$2338,8,FALSE)</f>
        <v>tier - 3</v>
      </c>
      <c r="P1222" s="18" t="str">
        <f>VLOOKUP($A1222,'Hospitalisation Details'!$A$2:$K$2338,9,FALSE)</f>
        <v>R1021</v>
      </c>
      <c r="Q1222" s="43">
        <f>VLOOKUP($A1222,'Hospitalisation Details'!$A$2:$K$2338,11,FALSE)</f>
        <v>36</v>
      </c>
    </row>
    <row r="1223" spans="1:17" ht="15.75">
      <c r="A1223" s="42" t="s">
        <v>1148</v>
      </c>
      <c r="B1223" s="6" t="s">
        <v>3503</v>
      </c>
      <c r="C1223" s="18">
        <f>VLOOKUP($A1223,'Medical Examinations'!$A$1:$J$2336,2,FALSE)</f>
        <v>19.95</v>
      </c>
      <c r="D1223" s="18">
        <f>VLOOKUP($A1223,'Medical Examinations'!$A$1:$J$2336,3,FALSE)</f>
        <v>6.24</v>
      </c>
      <c r="E1223" s="18" t="str">
        <f>VLOOKUP($A1223,'Medical Examinations'!$A$1:$J$2336,4,FALSE)</f>
        <v>Yes</v>
      </c>
      <c r="F1223" s="18" t="str">
        <f>VLOOKUP($A1223,'Medical Examinations'!$A$1:$J$2336,5,FALSE)</f>
        <v>No</v>
      </c>
      <c r="G1223" s="18" t="str">
        <f>VLOOKUP($A1223,'Medical Examinations'!$A$1:$J$2336,6,FALSE)</f>
        <v>No</v>
      </c>
      <c r="H1223" s="18">
        <f>VLOOKUP($A1223,'Medical Examinations'!$A$1:$J$2336,7,FALSE)</f>
        <v>0</v>
      </c>
      <c r="I1223" s="18" t="str">
        <f>VLOOKUP($A1223,'Medical Examinations'!$A$1:$J$2336,8,FALSE)</f>
        <v>No</v>
      </c>
      <c r="J1223" s="18" t="str">
        <f>VLOOKUP($A1223,'Medical Examinations'!$A$1:$J$2336,9,FALSE)</f>
        <v>Healthy Weight</v>
      </c>
      <c r="K1223" s="18" t="str">
        <f>VLOOKUP($A1223,'Medical Examinations'!$A$1:$J$2336,10,FALSE)</f>
        <v>Prediabetes</v>
      </c>
      <c r="L1223" s="18" t="str">
        <f>VLOOKUP($A1223,'Hospitalisation Details'!$A$2:$K$2338,10,FALSE)</f>
        <v>10-Sep-1976</v>
      </c>
      <c r="M1223" s="40">
        <f>VLOOKUP($A1223,'Hospitalisation Details'!$A$2:$K$2338,6,FALSE)</f>
        <v>9193.84</v>
      </c>
      <c r="N1223" s="18" t="str">
        <f>VLOOKUP($A1223,'Hospitalisation Details'!$A$2:$K$2338,7,FALSE)</f>
        <v>tier - 2</v>
      </c>
      <c r="O1223" s="18" t="str">
        <f>VLOOKUP($A1223,'Hospitalisation Details'!$A$2:$K$2338,8,FALSE)</f>
        <v>tier - 1</v>
      </c>
      <c r="P1223" s="18" t="str">
        <f>VLOOKUP($A1223,'Hospitalisation Details'!$A$2:$K$2338,9,FALSE)</f>
        <v>R1012</v>
      </c>
      <c r="Q1223" s="43">
        <f>VLOOKUP($A1223,'Hospitalisation Details'!$A$2:$K$2338,11,FALSE)</f>
        <v>46</v>
      </c>
    </row>
    <row r="1224" spans="1:17" ht="15.75">
      <c r="A1224" s="41" t="s">
        <v>1147</v>
      </c>
      <c r="B1224" s="39" t="s">
        <v>3504</v>
      </c>
      <c r="C1224" s="18">
        <f>VLOOKUP($A1224,'Medical Examinations'!$A$1:$J$2336,2,FALSE)</f>
        <v>21.3</v>
      </c>
      <c r="D1224" s="18">
        <f>VLOOKUP($A1224,'Medical Examinations'!$A$1:$J$2336,3,FALSE)</f>
        <v>10.42</v>
      </c>
      <c r="E1224" s="18" t="str">
        <f>VLOOKUP($A1224,'Medical Examinations'!$A$1:$J$2336,4,FALSE)</f>
        <v>No</v>
      </c>
      <c r="F1224" s="18" t="str">
        <f>VLOOKUP($A1224,'Medical Examinations'!$A$1:$J$2336,5,FALSE)</f>
        <v>No</v>
      </c>
      <c r="G1224" s="18" t="str">
        <f>VLOOKUP($A1224,'Medical Examinations'!$A$1:$J$2336,6,FALSE)</f>
        <v>No</v>
      </c>
      <c r="H1224" s="18">
        <f>VLOOKUP($A1224,'Medical Examinations'!$A$1:$J$2336,7,FALSE)</f>
        <v>2</v>
      </c>
      <c r="I1224" s="18" t="str">
        <f>VLOOKUP($A1224,'Medical Examinations'!$A$1:$J$2336,8,FALSE)</f>
        <v>No</v>
      </c>
      <c r="J1224" s="18" t="str">
        <f>VLOOKUP($A1224,'Medical Examinations'!$A$1:$J$2336,9,FALSE)</f>
        <v>Healthy Weight</v>
      </c>
      <c r="K1224" s="18" t="str">
        <f>VLOOKUP($A1224,'Medical Examinations'!$A$1:$J$2336,10,FALSE)</f>
        <v>Diabetes</v>
      </c>
      <c r="L1224" s="18" t="str">
        <f>VLOOKUP($A1224,'Hospitalisation Details'!$A$2:$K$2338,10,FALSE)</f>
        <v>25-Dec-1973</v>
      </c>
      <c r="M1224" s="40">
        <f>VLOOKUP($A1224,'Hospitalisation Details'!$A$2:$K$2338,6,FALSE)</f>
        <v>9182.17</v>
      </c>
      <c r="N1224" s="18" t="str">
        <f>VLOOKUP($A1224,'Hospitalisation Details'!$A$2:$K$2338,7,FALSE)</f>
        <v>tier - 2</v>
      </c>
      <c r="O1224" s="18" t="str">
        <f>VLOOKUP($A1224,'Hospitalisation Details'!$A$2:$K$2338,8,FALSE)</f>
        <v>tier - 3</v>
      </c>
      <c r="P1224" s="18" t="str">
        <f>VLOOKUP($A1224,'Hospitalisation Details'!$A$2:$K$2338,9,FALSE)</f>
        <v>R1011</v>
      </c>
      <c r="Q1224" s="43">
        <f>VLOOKUP($A1224,'Hospitalisation Details'!$A$2:$K$2338,11,FALSE)</f>
        <v>49</v>
      </c>
    </row>
    <row r="1225" spans="1:17" ht="15.75">
      <c r="A1225" s="42" t="s">
        <v>1146</v>
      </c>
      <c r="B1225" s="6" t="s">
        <v>2677</v>
      </c>
      <c r="C1225" s="18">
        <f>VLOOKUP($A1225,'Medical Examinations'!$A$1:$J$2336,2,FALSE)</f>
        <v>31.635000000000002</v>
      </c>
      <c r="D1225" s="18">
        <f>VLOOKUP($A1225,'Medical Examinations'!$A$1:$J$2336,3,FALSE)</f>
        <v>11.11</v>
      </c>
      <c r="E1225" s="18" t="str">
        <f>VLOOKUP($A1225,'Medical Examinations'!$A$1:$J$2336,4,FALSE)</f>
        <v>No</v>
      </c>
      <c r="F1225" s="18" t="str">
        <f>VLOOKUP($A1225,'Medical Examinations'!$A$1:$J$2336,5,FALSE)</f>
        <v>No</v>
      </c>
      <c r="G1225" s="18" t="str">
        <f>VLOOKUP($A1225,'Medical Examinations'!$A$1:$J$2336,6,FALSE)</f>
        <v>No</v>
      </c>
      <c r="H1225" s="18">
        <f>VLOOKUP($A1225,'Medical Examinations'!$A$1:$J$2336,7,FALSE)</f>
        <v>0</v>
      </c>
      <c r="I1225" s="18" t="str">
        <f>VLOOKUP($A1225,'Medical Examinations'!$A$1:$J$2336,8,FALSE)</f>
        <v>No</v>
      </c>
      <c r="J1225" s="18" t="str">
        <f>VLOOKUP($A1225,'Medical Examinations'!$A$1:$J$2336,9,FALSE)</f>
        <v>Obesity</v>
      </c>
      <c r="K1225" s="18" t="str">
        <f>VLOOKUP($A1225,'Medical Examinations'!$A$1:$J$2336,10,FALSE)</f>
        <v>Diabetes</v>
      </c>
      <c r="L1225" s="18" t="str">
        <f>VLOOKUP($A1225,'Hospitalisation Details'!$A$2:$K$2338,10,FALSE)</f>
        <v>29-Dec-1971</v>
      </c>
      <c r="M1225" s="40">
        <f>VLOOKUP($A1225,'Hospitalisation Details'!$A$2:$K$2338,6,FALSE)</f>
        <v>9174.14</v>
      </c>
      <c r="N1225" s="18" t="str">
        <f>VLOOKUP($A1225,'Hospitalisation Details'!$A$2:$K$2338,7,FALSE)</f>
        <v>tier - 3</v>
      </c>
      <c r="O1225" s="18" t="str">
        <f>VLOOKUP($A1225,'Hospitalisation Details'!$A$2:$K$2338,8,FALSE)</f>
        <v>tier - 1</v>
      </c>
      <c r="P1225" s="18" t="str">
        <f>VLOOKUP($A1225,'Hospitalisation Details'!$A$2:$K$2338,9,FALSE)</f>
        <v>R1012</v>
      </c>
      <c r="Q1225" s="43">
        <f>VLOOKUP($A1225,'Hospitalisation Details'!$A$2:$K$2338,11,FALSE)</f>
        <v>51</v>
      </c>
    </row>
    <row r="1226" spans="1:17" ht="15.75">
      <c r="A1226" s="41" t="s">
        <v>1145</v>
      </c>
      <c r="B1226" s="39" t="s">
        <v>2433</v>
      </c>
      <c r="C1226" s="18">
        <f>VLOOKUP($A1226,'Medical Examinations'!$A$1:$J$2336,2,FALSE)</f>
        <v>23.9</v>
      </c>
      <c r="D1226" s="18">
        <f>VLOOKUP($A1226,'Medical Examinations'!$A$1:$J$2336,3,FALSE)</f>
        <v>7.67</v>
      </c>
      <c r="E1226" s="18" t="str">
        <f>VLOOKUP($A1226,'Medical Examinations'!$A$1:$J$2336,4,FALSE)</f>
        <v>Yes</v>
      </c>
      <c r="F1226" s="18" t="str">
        <f>VLOOKUP($A1226,'Medical Examinations'!$A$1:$J$2336,5,FALSE)</f>
        <v>No</v>
      </c>
      <c r="G1226" s="18" t="str">
        <f>VLOOKUP($A1226,'Medical Examinations'!$A$1:$J$2336,6,FALSE)</f>
        <v>No</v>
      </c>
      <c r="H1226" s="18">
        <f>VLOOKUP($A1226,'Medical Examinations'!$A$1:$J$2336,7,FALSE)</f>
        <v>2</v>
      </c>
      <c r="I1226" s="18" t="str">
        <f>VLOOKUP($A1226,'Medical Examinations'!$A$1:$J$2336,8,FALSE)</f>
        <v>No</v>
      </c>
      <c r="J1226" s="18" t="str">
        <f>VLOOKUP($A1226,'Medical Examinations'!$A$1:$J$2336,9,FALSE)</f>
        <v>Healthy Weight</v>
      </c>
      <c r="K1226" s="18" t="str">
        <f>VLOOKUP($A1226,'Medical Examinations'!$A$1:$J$2336,10,FALSE)</f>
        <v>Diabetes</v>
      </c>
      <c r="L1226" s="18" t="str">
        <f>VLOOKUP($A1226,'Hospitalisation Details'!$A$2:$K$2338,10,FALSE)</f>
        <v>24-Oct-1970</v>
      </c>
      <c r="M1226" s="40">
        <f>VLOOKUP($A1226,'Hospitalisation Details'!$A$2:$K$2338,6,FALSE)</f>
        <v>9171.75</v>
      </c>
      <c r="N1226" s="18" t="str">
        <f>VLOOKUP($A1226,'Hospitalisation Details'!$A$2:$K$2338,7,FALSE)</f>
        <v>tier - 2</v>
      </c>
      <c r="O1226" s="18" t="str">
        <f>VLOOKUP($A1226,'Hospitalisation Details'!$A$2:$K$2338,8,FALSE)</f>
        <v>tier - 2</v>
      </c>
      <c r="P1226" s="18" t="str">
        <f>VLOOKUP($A1226,'Hospitalisation Details'!$A$2:$K$2338,9,FALSE)</f>
        <v>R1012</v>
      </c>
      <c r="Q1226" s="43">
        <f>VLOOKUP($A1226,'Hospitalisation Details'!$A$2:$K$2338,11,FALSE)</f>
        <v>52</v>
      </c>
    </row>
    <row r="1227" spans="1:17" ht="15.75">
      <c r="A1227" s="42" t="s">
        <v>1144</v>
      </c>
      <c r="B1227" s="6" t="s">
        <v>3505</v>
      </c>
      <c r="C1227" s="18">
        <f>VLOOKUP($A1227,'Medical Examinations'!$A$1:$J$2336,2,FALSE)</f>
        <v>34.15</v>
      </c>
      <c r="D1227" s="18">
        <f>VLOOKUP($A1227,'Medical Examinations'!$A$1:$J$2336,3,FALSE)</f>
        <v>6.15</v>
      </c>
      <c r="E1227" s="18" t="str">
        <f>VLOOKUP($A1227,'Medical Examinations'!$A$1:$J$2336,4,FALSE)</f>
        <v>No</v>
      </c>
      <c r="F1227" s="18" t="str">
        <f>VLOOKUP($A1227,'Medical Examinations'!$A$1:$J$2336,5,FALSE)</f>
        <v>No</v>
      </c>
      <c r="G1227" s="18" t="str">
        <f>VLOOKUP($A1227,'Medical Examinations'!$A$1:$J$2336,6,FALSE)</f>
        <v>No</v>
      </c>
      <c r="H1227" s="18">
        <f>VLOOKUP($A1227,'Medical Examinations'!$A$1:$J$2336,7,FALSE)</f>
        <v>0</v>
      </c>
      <c r="I1227" s="18" t="str">
        <f>VLOOKUP($A1227,'Medical Examinations'!$A$1:$J$2336,8,FALSE)</f>
        <v>No</v>
      </c>
      <c r="J1227" s="18" t="str">
        <f>VLOOKUP($A1227,'Medical Examinations'!$A$1:$J$2336,9,FALSE)</f>
        <v>Obesity</v>
      </c>
      <c r="K1227" s="18" t="str">
        <f>VLOOKUP($A1227,'Medical Examinations'!$A$1:$J$2336,10,FALSE)</f>
        <v>Prediabetes</v>
      </c>
      <c r="L1227" s="18" t="str">
        <f>VLOOKUP($A1227,'Hospitalisation Details'!$A$2:$K$2338,10,FALSE)</f>
        <v>23-Aug-1990</v>
      </c>
      <c r="M1227" s="40">
        <f>VLOOKUP($A1227,'Hospitalisation Details'!$A$2:$K$2338,6,FALSE)</f>
        <v>9159.51</v>
      </c>
      <c r="N1227" s="18" t="str">
        <f>VLOOKUP($A1227,'Hospitalisation Details'!$A$2:$K$2338,7,FALSE)</f>
        <v>tier - 2</v>
      </c>
      <c r="O1227" s="18" t="str">
        <f>VLOOKUP($A1227,'Hospitalisation Details'!$A$2:$K$2338,8,FALSE)</f>
        <v>tier - 2</v>
      </c>
      <c r="P1227" s="18" t="str">
        <f>VLOOKUP($A1227,'Hospitalisation Details'!$A$2:$K$2338,9,FALSE)</f>
        <v>R1021</v>
      </c>
      <c r="Q1227" s="43">
        <f>VLOOKUP($A1227,'Hospitalisation Details'!$A$2:$K$2338,11,FALSE)</f>
        <v>32</v>
      </c>
    </row>
    <row r="1228" spans="1:17" ht="15.75">
      <c r="A1228" s="41" t="s">
        <v>1143</v>
      </c>
      <c r="B1228" s="39" t="s">
        <v>3506</v>
      </c>
      <c r="C1228" s="18">
        <f>VLOOKUP($A1228,'Medical Examinations'!$A$1:$J$2336,2,FALSE)</f>
        <v>28.71</v>
      </c>
      <c r="D1228" s="18">
        <f>VLOOKUP($A1228,'Medical Examinations'!$A$1:$J$2336,3,FALSE)</f>
        <v>5.71</v>
      </c>
      <c r="E1228" s="18" t="str">
        <f>VLOOKUP($A1228,'Medical Examinations'!$A$1:$J$2336,4,FALSE)</f>
        <v>No</v>
      </c>
      <c r="F1228" s="18" t="str">
        <f>VLOOKUP($A1228,'Medical Examinations'!$A$1:$J$2336,5,FALSE)</f>
        <v>No</v>
      </c>
      <c r="G1228" s="18" t="str">
        <f>VLOOKUP($A1228,'Medical Examinations'!$A$1:$J$2336,6,FALSE)</f>
        <v>No</v>
      </c>
      <c r="H1228" s="18">
        <f>VLOOKUP($A1228,'Medical Examinations'!$A$1:$J$2336,7,FALSE)</f>
        <v>0</v>
      </c>
      <c r="I1228" s="18" t="str">
        <f>VLOOKUP($A1228,'Medical Examinations'!$A$1:$J$2336,8,FALSE)</f>
        <v>No</v>
      </c>
      <c r="J1228" s="18" t="str">
        <f>VLOOKUP($A1228,'Medical Examinations'!$A$1:$J$2336,9,FALSE)</f>
        <v>OverWeight</v>
      </c>
      <c r="K1228" s="18" t="str">
        <f>VLOOKUP($A1228,'Medical Examinations'!$A$1:$J$2336,10,FALSE)</f>
        <v>Prediabetes</v>
      </c>
      <c r="L1228" s="18" t="str">
        <f>VLOOKUP($A1228,'Hospitalisation Details'!$A$2:$K$2338,10,FALSE)</f>
        <v>8-Dec-1982</v>
      </c>
      <c r="M1228" s="40">
        <f>VLOOKUP($A1228,'Hospitalisation Details'!$A$2:$K$2338,6,FALSE)</f>
        <v>9147.5</v>
      </c>
      <c r="N1228" s="18" t="str">
        <f>VLOOKUP($A1228,'Hospitalisation Details'!$A$2:$K$2338,7,FALSE)</f>
        <v>tier - 2</v>
      </c>
      <c r="O1228" s="18" t="str">
        <f>VLOOKUP($A1228,'Hospitalisation Details'!$A$2:$K$2338,8,FALSE)</f>
        <v>tier - 1</v>
      </c>
      <c r="P1228" s="18" t="str">
        <f>VLOOKUP($A1228,'Hospitalisation Details'!$A$2:$K$2338,9,FALSE)</f>
        <v>R1012</v>
      </c>
      <c r="Q1228" s="43">
        <f>VLOOKUP($A1228,'Hospitalisation Details'!$A$2:$K$2338,11,FALSE)</f>
        <v>40</v>
      </c>
    </row>
    <row r="1229" spans="1:17" ht="15.75">
      <c r="A1229" s="42" t="s">
        <v>1142</v>
      </c>
      <c r="B1229" s="6" t="s">
        <v>3507</v>
      </c>
      <c r="C1229" s="18">
        <f>VLOOKUP($A1229,'Medical Examinations'!$A$1:$J$2336,2,FALSE)</f>
        <v>36.700000000000003</v>
      </c>
      <c r="D1229" s="18">
        <f>VLOOKUP($A1229,'Medical Examinations'!$A$1:$J$2336,3,FALSE)</f>
        <v>8.6999999999999993</v>
      </c>
      <c r="E1229" s="18" t="str">
        <f>VLOOKUP($A1229,'Medical Examinations'!$A$1:$J$2336,4,FALSE)</f>
        <v>Yes</v>
      </c>
      <c r="F1229" s="18" t="str">
        <f>VLOOKUP($A1229,'Medical Examinations'!$A$1:$J$2336,5,FALSE)</f>
        <v>No</v>
      </c>
      <c r="G1229" s="18" t="str">
        <f>VLOOKUP($A1229,'Medical Examinations'!$A$1:$J$2336,6,FALSE)</f>
        <v>No</v>
      </c>
      <c r="H1229" s="18">
        <f>VLOOKUP($A1229,'Medical Examinations'!$A$1:$J$2336,7,FALSE)</f>
        <v>2</v>
      </c>
      <c r="I1229" s="18" t="str">
        <f>VLOOKUP($A1229,'Medical Examinations'!$A$1:$J$2336,8,FALSE)</f>
        <v>No</v>
      </c>
      <c r="J1229" s="18" t="str">
        <f>VLOOKUP($A1229,'Medical Examinations'!$A$1:$J$2336,9,FALSE)</f>
        <v>Obesity</v>
      </c>
      <c r="K1229" s="18" t="str">
        <f>VLOOKUP($A1229,'Medical Examinations'!$A$1:$J$2336,10,FALSE)</f>
        <v>Diabetes</v>
      </c>
      <c r="L1229" s="18" t="str">
        <f>VLOOKUP($A1229,'Hospitalisation Details'!$A$2:$K$2338,10,FALSE)</f>
        <v>18-Oct-1970</v>
      </c>
      <c r="M1229" s="40">
        <f>VLOOKUP($A1229,'Hospitalisation Details'!$A$2:$K$2338,6,FALSE)</f>
        <v>9144.57</v>
      </c>
      <c r="N1229" s="18" t="str">
        <f>VLOOKUP($A1229,'Hospitalisation Details'!$A$2:$K$2338,7,FALSE)</f>
        <v>tier - 3</v>
      </c>
      <c r="O1229" s="18" t="str">
        <f>VLOOKUP($A1229,'Hospitalisation Details'!$A$2:$K$2338,8,FALSE)</f>
        <v>tier - 2</v>
      </c>
      <c r="P1229" s="18" t="str">
        <f>VLOOKUP($A1229,'Hospitalisation Details'!$A$2:$K$2338,9,FALSE)</f>
        <v>R1011</v>
      </c>
      <c r="Q1229" s="43">
        <f>VLOOKUP($A1229,'Hospitalisation Details'!$A$2:$K$2338,11,FALSE)</f>
        <v>52</v>
      </c>
    </row>
    <row r="1230" spans="1:17" ht="15.75">
      <c r="A1230" s="41" t="s">
        <v>1141</v>
      </c>
      <c r="B1230" s="39" t="s">
        <v>3508</v>
      </c>
      <c r="C1230" s="18">
        <f>VLOOKUP($A1230,'Medical Examinations'!$A$1:$J$2336,2,FALSE)</f>
        <v>34.1</v>
      </c>
      <c r="D1230" s="18">
        <f>VLOOKUP($A1230,'Medical Examinations'!$A$1:$J$2336,3,FALSE)</f>
        <v>9.0399999999999991</v>
      </c>
      <c r="E1230" s="18" t="str">
        <f>VLOOKUP($A1230,'Medical Examinations'!$A$1:$J$2336,4,FALSE)</f>
        <v>Yes</v>
      </c>
      <c r="F1230" s="18" t="str">
        <f>VLOOKUP($A1230,'Medical Examinations'!$A$1:$J$2336,5,FALSE)</f>
        <v>No</v>
      </c>
      <c r="G1230" s="18" t="str">
        <f>VLOOKUP($A1230,'Medical Examinations'!$A$1:$J$2336,6,FALSE)</f>
        <v>No</v>
      </c>
      <c r="H1230" s="18">
        <f>VLOOKUP($A1230,'Medical Examinations'!$A$1:$J$2336,7,FALSE)</f>
        <v>2</v>
      </c>
      <c r="I1230" s="18" t="str">
        <f>VLOOKUP($A1230,'Medical Examinations'!$A$1:$J$2336,8,FALSE)</f>
        <v>No</v>
      </c>
      <c r="J1230" s="18" t="str">
        <f>VLOOKUP($A1230,'Medical Examinations'!$A$1:$J$2336,9,FALSE)</f>
        <v>Obesity</v>
      </c>
      <c r="K1230" s="18" t="str">
        <f>VLOOKUP($A1230,'Medical Examinations'!$A$1:$J$2336,10,FALSE)</f>
        <v>Diabetes</v>
      </c>
      <c r="L1230" s="18" t="str">
        <f>VLOOKUP($A1230,'Hospitalisation Details'!$A$2:$K$2338,10,FALSE)</f>
        <v>12-Aug-1970</v>
      </c>
      <c r="M1230" s="40">
        <f>VLOOKUP($A1230,'Hospitalisation Details'!$A$2:$K$2338,6,FALSE)</f>
        <v>9140.9500000000007</v>
      </c>
      <c r="N1230" s="18" t="str">
        <f>VLOOKUP($A1230,'Hospitalisation Details'!$A$2:$K$2338,7,FALSE)</f>
        <v>tier - 3</v>
      </c>
      <c r="O1230" s="18" t="str">
        <f>VLOOKUP($A1230,'Hospitalisation Details'!$A$2:$K$2338,8,FALSE)</f>
        <v>tier - 3</v>
      </c>
      <c r="P1230" s="18" t="str">
        <f>VLOOKUP($A1230,'Hospitalisation Details'!$A$2:$K$2338,9,FALSE)</f>
        <v>R1013</v>
      </c>
      <c r="Q1230" s="43">
        <f>VLOOKUP($A1230,'Hospitalisation Details'!$A$2:$K$2338,11,FALSE)</f>
        <v>52</v>
      </c>
    </row>
    <row r="1231" spans="1:17" ht="15.75">
      <c r="A1231" s="42" t="s">
        <v>1140</v>
      </c>
      <c r="B1231" s="6" t="s">
        <v>3509</v>
      </c>
      <c r="C1231" s="18">
        <f>VLOOKUP($A1231,'Medical Examinations'!$A$1:$J$2336,2,FALSE)</f>
        <v>25.7</v>
      </c>
      <c r="D1231" s="18">
        <f>VLOOKUP($A1231,'Medical Examinations'!$A$1:$J$2336,3,FALSE)</f>
        <v>5.61</v>
      </c>
      <c r="E1231" s="18" t="str">
        <f>VLOOKUP($A1231,'Medical Examinations'!$A$1:$J$2336,4,FALSE)</f>
        <v>No</v>
      </c>
      <c r="F1231" s="18" t="str">
        <f>VLOOKUP($A1231,'Medical Examinations'!$A$1:$J$2336,5,FALSE)</f>
        <v>No</v>
      </c>
      <c r="G1231" s="18" t="str">
        <f>VLOOKUP($A1231,'Medical Examinations'!$A$1:$J$2336,6,FALSE)</f>
        <v>No</v>
      </c>
      <c r="H1231" s="18">
        <f>VLOOKUP($A1231,'Medical Examinations'!$A$1:$J$2336,7,FALSE)</f>
        <v>0</v>
      </c>
      <c r="I1231" s="18" t="str">
        <f>VLOOKUP($A1231,'Medical Examinations'!$A$1:$J$2336,8,FALSE)</f>
        <v>No</v>
      </c>
      <c r="J1231" s="18" t="str">
        <f>VLOOKUP($A1231,'Medical Examinations'!$A$1:$J$2336,9,FALSE)</f>
        <v>OverWeight</v>
      </c>
      <c r="K1231" s="18" t="str">
        <f>VLOOKUP($A1231,'Medical Examinations'!$A$1:$J$2336,10,FALSE)</f>
        <v>Normal</v>
      </c>
      <c r="L1231" s="18" t="str">
        <f>VLOOKUP($A1231,'Hospitalisation Details'!$A$2:$K$2338,10,FALSE)</f>
        <v>2-Dec-1977</v>
      </c>
      <c r="M1231" s="40">
        <f>VLOOKUP($A1231,'Hospitalisation Details'!$A$2:$K$2338,6,FALSE)</f>
        <v>9101.7999999999993</v>
      </c>
      <c r="N1231" s="18" t="str">
        <f>VLOOKUP($A1231,'Hospitalisation Details'!$A$2:$K$2338,7,FALSE)</f>
        <v>tier - 2</v>
      </c>
      <c r="O1231" s="18" t="str">
        <f>VLOOKUP($A1231,'Hospitalisation Details'!$A$2:$K$2338,8,FALSE)</f>
        <v>tier - 1</v>
      </c>
      <c r="P1231" s="18" t="str">
        <f>VLOOKUP($A1231,'Hospitalisation Details'!$A$2:$K$2338,9,FALSE)</f>
        <v>R1011</v>
      </c>
      <c r="Q1231" s="43">
        <f>VLOOKUP($A1231,'Hospitalisation Details'!$A$2:$K$2338,11,FALSE)</f>
        <v>45</v>
      </c>
    </row>
    <row r="1232" spans="1:17" ht="15.75">
      <c r="A1232" s="41" t="s">
        <v>1139</v>
      </c>
      <c r="B1232" s="39" t="s">
        <v>3510</v>
      </c>
      <c r="C1232" s="18">
        <f>VLOOKUP($A1232,'Medical Examinations'!$A$1:$J$2336,2,FALSE)</f>
        <v>21.68</v>
      </c>
      <c r="D1232" s="18">
        <f>VLOOKUP($A1232,'Medical Examinations'!$A$1:$J$2336,3,FALSE)</f>
        <v>8.1199999999999992</v>
      </c>
      <c r="E1232" s="18" t="str">
        <f>VLOOKUP($A1232,'Medical Examinations'!$A$1:$J$2336,4,FALSE)</f>
        <v>No</v>
      </c>
      <c r="F1232" s="18" t="str">
        <f>VLOOKUP($A1232,'Medical Examinations'!$A$1:$J$2336,5,FALSE)</f>
        <v>No</v>
      </c>
      <c r="G1232" s="18" t="str">
        <f>VLOOKUP($A1232,'Medical Examinations'!$A$1:$J$2336,6,FALSE)</f>
        <v>No</v>
      </c>
      <c r="H1232" s="18">
        <f>VLOOKUP($A1232,'Medical Examinations'!$A$1:$J$2336,7,FALSE)</f>
        <v>0</v>
      </c>
      <c r="I1232" s="18" t="str">
        <f>VLOOKUP($A1232,'Medical Examinations'!$A$1:$J$2336,8,FALSE)</f>
        <v>No</v>
      </c>
      <c r="J1232" s="18" t="str">
        <f>VLOOKUP($A1232,'Medical Examinations'!$A$1:$J$2336,9,FALSE)</f>
        <v>Healthy Weight</v>
      </c>
      <c r="K1232" s="18" t="str">
        <f>VLOOKUP($A1232,'Medical Examinations'!$A$1:$J$2336,10,FALSE)</f>
        <v>Diabetes</v>
      </c>
      <c r="L1232" s="18" t="str">
        <f>VLOOKUP($A1232,'Hospitalisation Details'!$A$2:$K$2338,10,FALSE)</f>
        <v>9-Nov-1965</v>
      </c>
      <c r="M1232" s="40">
        <f>VLOOKUP($A1232,'Hospitalisation Details'!$A$2:$K$2338,6,FALSE)</f>
        <v>9095.94</v>
      </c>
      <c r="N1232" s="18" t="str">
        <f>VLOOKUP($A1232,'Hospitalisation Details'!$A$2:$K$2338,7,FALSE)</f>
        <v>tier - 3</v>
      </c>
      <c r="O1232" s="18" t="str">
        <f>VLOOKUP($A1232,'Hospitalisation Details'!$A$2:$K$2338,8,FALSE)</f>
        <v>tier - 1</v>
      </c>
      <c r="P1232" s="18" t="str">
        <f>VLOOKUP($A1232,'Hospitalisation Details'!$A$2:$K$2338,9,FALSE)</f>
        <v>R1011</v>
      </c>
      <c r="Q1232" s="43">
        <f>VLOOKUP($A1232,'Hospitalisation Details'!$A$2:$K$2338,11,FALSE)</f>
        <v>57</v>
      </c>
    </row>
    <row r="1233" spans="1:17" ht="15.75">
      <c r="A1233" s="42" t="s">
        <v>1138</v>
      </c>
      <c r="B1233" s="6" t="s">
        <v>3511</v>
      </c>
      <c r="C1233" s="18">
        <f>VLOOKUP($A1233,'Medical Examinations'!$A$1:$J$2336,2,FALSE)</f>
        <v>25.175000000000001</v>
      </c>
      <c r="D1233" s="18">
        <f>VLOOKUP($A1233,'Medical Examinations'!$A$1:$J$2336,3,FALSE)</f>
        <v>4.74</v>
      </c>
      <c r="E1233" s="18" t="str">
        <f>VLOOKUP($A1233,'Medical Examinations'!$A$1:$J$2336,4,FALSE)</f>
        <v>No</v>
      </c>
      <c r="F1233" s="18" t="str">
        <f>VLOOKUP($A1233,'Medical Examinations'!$A$1:$J$2336,5,FALSE)</f>
        <v>No</v>
      </c>
      <c r="G1233" s="18" t="str">
        <f>VLOOKUP($A1233,'Medical Examinations'!$A$1:$J$2336,6,FALSE)</f>
        <v>No</v>
      </c>
      <c r="H1233" s="18">
        <f>VLOOKUP($A1233,'Medical Examinations'!$A$1:$J$2336,7,FALSE)</f>
        <v>0</v>
      </c>
      <c r="I1233" s="18" t="str">
        <f>VLOOKUP($A1233,'Medical Examinations'!$A$1:$J$2336,8,FALSE)</f>
        <v>No</v>
      </c>
      <c r="J1233" s="18" t="str">
        <f>VLOOKUP($A1233,'Medical Examinations'!$A$1:$J$2336,9,FALSE)</f>
        <v>OverWeight</v>
      </c>
      <c r="K1233" s="18" t="str">
        <f>VLOOKUP($A1233,'Medical Examinations'!$A$1:$J$2336,10,FALSE)</f>
        <v>Normal</v>
      </c>
      <c r="L1233" s="18" t="str">
        <f>VLOOKUP($A1233,'Hospitalisation Details'!$A$2:$K$2338,10,FALSE)</f>
        <v>4-Nov-1977</v>
      </c>
      <c r="M1233" s="40">
        <f>VLOOKUP($A1233,'Hospitalisation Details'!$A$2:$K$2338,6,FALSE)</f>
        <v>9095.07</v>
      </c>
      <c r="N1233" s="18" t="str">
        <f>VLOOKUP($A1233,'Hospitalisation Details'!$A$2:$K$2338,7,FALSE)</f>
        <v>tier - 2</v>
      </c>
      <c r="O1233" s="18" t="str">
        <f>VLOOKUP($A1233,'Hospitalisation Details'!$A$2:$K$2338,8,FALSE)</f>
        <v>tier - 2</v>
      </c>
      <c r="P1233" s="18" t="str">
        <f>VLOOKUP($A1233,'Hospitalisation Details'!$A$2:$K$2338,9,FALSE)</f>
        <v>R1024</v>
      </c>
      <c r="Q1233" s="43">
        <f>VLOOKUP($A1233,'Hospitalisation Details'!$A$2:$K$2338,11,FALSE)</f>
        <v>45</v>
      </c>
    </row>
    <row r="1234" spans="1:17" ht="15.75">
      <c r="A1234" s="41" t="s">
        <v>1137</v>
      </c>
      <c r="B1234" s="39" t="s">
        <v>3512</v>
      </c>
      <c r="C1234" s="18">
        <f>VLOOKUP($A1234,'Medical Examinations'!$A$1:$J$2336,2,FALSE)</f>
        <v>44.77</v>
      </c>
      <c r="D1234" s="18">
        <f>VLOOKUP($A1234,'Medical Examinations'!$A$1:$J$2336,3,FALSE)</f>
        <v>4.0599999999999996</v>
      </c>
      <c r="E1234" s="18" t="str">
        <f>VLOOKUP($A1234,'Medical Examinations'!$A$1:$J$2336,4,FALSE)</f>
        <v>No</v>
      </c>
      <c r="F1234" s="18" t="str">
        <f>VLOOKUP($A1234,'Medical Examinations'!$A$1:$J$2336,5,FALSE)</f>
        <v>No</v>
      </c>
      <c r="G1234" s="18" t="str">
        <f>VLOOKUP($A1234,'Medical Examinations'!$A$1:$J$2336,6,FALSE)</f>
        <v>No</v>
      </c>
      <c r="H1234" s="18">
        <f>VLOOKUP($A1234,'Medical Examinations'!$A$1:$J$2336,7,FALSE)</f>
        <v>2</v>
      </c>
      <c r="I1234" s="18" t="str">
        <f>VLOOKUP($A1234,'Medical Examinations'!$A$1:$J$2336,8,FALSE)</f>
        <v>No</v>
      </c>
      <c r="J1234" s="18" t="str">
        <f>VLOOKUP($A1234,'Medical Examinations'!$A$1:$J$2336,9,FALSE)</f>
        <v>Obesity</v>
      </c>
      <c r="K1234" s="18" t="str">
        <f>VLOOKUP($A1234,'Medical Examinations'!$A$1:$J$2336,10,FALSE)</f>
        <v>Normal</v>
      </c>
      <c r="L1234" s="18" t="str">
        <f>VLOOKUP($A1234,'Hospitalisation Details'!$A$2:$K$2338,10,FALSE)</f>
        <v>2-Dec-1972</v>
      </c>
      <c r="M1234" s="40">
        <f>VLOOKUP($A1234,'Hospitalisation Details'!$A$2:$K$2338,6,FALSE)</f>
        <v>9058.73</v>
      </c>
      <c r="N1234" s="18" t="str">
        <f>VLOOKUP($A1234,'Hospitalisation Details'!$A$2:$K$2338,7,FALSE)</f>
        <v>tier - 3</v>
      </c>
      <c r="O1234" s="18" t="str">
        <f>VLOOKUP($A1234,'Hospitalisation Details'!$A$2:$K$2338,8,FALSE)</f>
        <v>tier - 2</v>
      </c>
      <c r="P1234" s="18" t="str">
        <f>VLOOKUP($A1234,'Hospitalisation Details'!$A$2:$K$2338,9,FALSE)</f>
        <v>R1013</v>
      </c>
      <c r="Q1234" s="43">
        <f>VLOOKUP($A1234,'Hospitalisation Details'!$A$2:$K$2338,11,FALSE)</f>
        <v>50</v>
      </c>
    </row>
    <row r="1235" spans="1:17" ht="15.75">
      <c r="A1235" s="42" t="s">
        <v>1136</v>
      </c>
      <c r="B1235" s="6" t="s">
        <v>3322</v>
      </c>
      <c r="C1235" s="18">
        <f>VLOOKUP($A1235,'Medical Examinations'!$A$1:$J$2336,2,FALSE)</f>
        <v>37.07</v>
      </c>
      <c r="D1235" s="18">
        <f>VLOOKUP($A1235,'Medical Examinations'!$A$1:$J$2336,3,FALSE)</f>
        <v>5.69</v>
      </c>
      <c r="E1235" s="18" t="str">
        <f>VLOOKUP($A1235,'Medical Examinations'!$A$1:$J$2336,4,FALSE)</f>
        <v>No</v>
      </c>
      <c r="F1235" s="18" t="str">
        <f>VLOOKUP($A1235,'Medical Examinations'!$A$1:$J$2336,5,FALSE)</f>
        <v>No</v>
      </c>
      <c r="G1235" s="18" t="str">
        <f>VLOOKUP($A1235,'Medical Examinations'!$A$1:$J$2336,6,FALSE)</f>
        <v>No</v>
      </c>
      <c r="H1235" s="18">
        <f>VLOOKUP($A1235,'Medical Examinations'!$A$1:$J$2336,7,FALSE)</f>
        <v>2</v>
      </c>
      <c r="I1235" s="18" t="str">
        <f>VLOOKUP($A1235,'Medical Examinations'!$A$1:$J$2336,8,FALSE)</f>
        <v>No</v>
      </c>
      <c r="J1235" s="18" t="str">
        <f>VLOOKUP($A1235,'Medical Examinations'!$A$1:$J$2336,9,FALSE)</f>
        <v>Obesity</v>
      </c>
      <c r="K1235" s="18" t="str">
        <f>VLOOKUP($A1235,'Medical Examinations'!$A$1:$J$2336,10,FALSE)</f>
        <v>Normal</v>
      </c>
      <c r="L1235" s="18" t="str">
        <f>VLOOKUP($A1235,'Hospitalisation Details'!$A$2:$K$2338,10,FALSE)</f>
        <v>7-Dec-1972</v>
      </c>
      <c r="M1235" s="40">
        <f>VLOOKUP($A1235,'Hospitalisation Details'!$A$2:$K$2338,6,FALSE)</f>
        <v>9048.0300000000007</v>
      </c>
      <c r="N1235" s="18" t="str">
        <f>VLOOKUP($A1235,'Hospitalisation Details'!$A$2:$K$2338,7,FALSE)</f>
        <v>tier - 2</v>
      </c>
      <c r="O1235" s="18" t="str">
        <f>VLOOKUP($A1235,'Hospitalisation Details'!$A$2:$K$2338,8,FALSE)</f>
        <v>tier - 2</v>
      </c>
      <c r="P1235" s="18" t="str">
        <f>VLOOKUP($A1235,'Hospitalisation Details'!$A$2:$K$2338,9,FALSE)</f>
        <v>R1013</v>
      </c>
      <c r="Q1235" s="43">
        <f>VLOOKUP($A1235,'Hospitalisation Details'!$A$2:$K$2338,11,FALSE)</f>
        <v>50</v>
      </c>
    </row>
    <row r="1236" spans="1:17" ht="15.75">
      <c r="A1236" s="41" t="s">
        <v>1135</v>
      </c>
      <c r="B1236" s="39" t="s">
        <v>3513</v>
      </c>
      <c r="C1236" s="18">
        <f>VLOOKUP($A1236,'Medical Examinations'!$A$1:$J$2336,2,FALSE)</f>
        <v>39.799999999999997</v>
      </c>
      <c r="D1236" s="18">
        <f>VLOOKUP($A1236,'Medical Examinations'!$A$1:$J$2336,3,FALSE)</f>
        <v>5.66</v>
      </c>
      <c r="E1236" s="18" t="str">
        <f>VLOOKUP($A1236,'Medical Examinations'!$A$1:$J$2336,4,FALSE)</f>
        <v>No</v>
      </c>
      <c r="F1236" s="18" t="str">
        <f>VLOOKUP($A1236,'Medical Examinations'!$A$1:$J$2336,5,FALSE)</f>
        <v>No</v>
      </c>
      <c r="G1236" s="18" t="str">
        <f>VLOOKUP($A1236,'Medical Examinations'!$A$1:$J$2336,6,FALSE)</f>
        <v>Yes</v>
      </c>
      <c r="H1236" s="18">
        <f>VLOOKUP($A1236,'Medical Examinations'!$A$1:$J$2336,7,FALSE)</f>
        <v>1</v>
      </c>
      <c r="I1236" s="18" t="str">
        <f>VLOOKUP($A1236,'Medical Examinations'!$A$1:$J$2336,8,FALSE)</f>
        <v>No</v>
      </c>
      <c r="J1236" s="18" t="str">
        <f>VLOOKUP($A1236,'Medical Examinations'!$A$1:$J$2336,9,FALSE)</f>
        <v>Obesity</v>
      </c>
      <c r="K1236" s="18" t="str">
        <f>VLOOKUP($A1236,'Medical Examinations'!$A$1:$J$2336,10,FALSE)</f>
        <v>Normal</v>
      </c>
      <c r="L1236" s="18" t="str">
        <f>VLOOKUP($A1236,'Hospitalisation Details'!$A$2:$K$2338,10,FALSE)</f>
        <v>1-Dec-1993</v>
      </c>
      <c r="M1236" s="40">
        <f>VLOOKUP($A1236,'Hospitalisation Details'!$A$2:$K$2338,6,FALSE)</f>
        <v>9010.2000000000007</v>
      </c>
      <c r="N1236" s="18" t="str">
        <f>VLOOKUP($A1236,'Hospitalisation Details'!$A$2:$K$2338,7,FALSE)</f>
        <v>tier - 2</v>
      </c>
      <c r="O1236" s="18" t="str">
        <f>VLOOKUP($A1236,'Hospitalisation Details'!$A$2:$K$2338,8,FALSE)</f>
        <v>tier - 3</v>
      </c>
      <c r="P1236" s="18" t="str">
        <f>VLOOKUP($A1236,'Hospitalisation Details'!$A$2:$K$2338,9,FALSE)</f>
        <v>R1026</v>
      </c>
      <c r="Q1236" s="43">
        <f>VLOOKUP($A1236,'Hospitalisation Details'!$A$2:$K$2338,11,FALSE)</f>
        <v>29</v>
      </c>
    </row>
    <row r="1237" spans="1:17" ht="15.75">
      <c r="A1237" s="42" t="s">
        <v>1134</v>
      </c>
      <c r="B1237" s="6" t="s">
        <v>3514</v>
      </c>
      <c r="C1237" s="18">
        <f>VLOOKUP($A1237,'Medical Examinations'!$A$1:$J$2336,2,FALSE)</f>
        <v>26.36</v>
      </c>
      <c r="D1237" s="18">
        <f>VLOOKUP($A1237,'Medical Examinations'!$A$1:$J$2336,3,FALSE)</f>
        <v>4.32</v>
      </c>
      <c r="E1237" s="18" t="str">
        <f>VLOOKUP($A1237,'Medical Examinations'!$A$1:$J$2336,4,FALSE)</f>
        <v>No</v>
      </c>
      <c r="F1237" s="18" t="str">
        <f>VLOOKUP($A1237,'Medical Examinations'!$A$1:$J$2336,5,FALSE)</f>
        <v>No</v>
      </c>
      <c r="G1237" s="18" t="str">
        <f>VLOOKUP($A1237,'Medical Examinations'!$A$1:$J$2336,6,FALSE)</f>
        <v>Yes</v>
      </c>
      <c r="H1237" s="18">
        <f>VLOOKUP($A1237,'Medical Examinations'!$A$1:$J$2336,7,FALSE)</f>
        <v>1</v>
      </c>
      <c r="I1237" s="18" t="str">
        <f>VLOOKUP($A1237,'Medical Examinations'!$A$1:$J$2336,8,FALSE)</f>
        <v>No</v>
      </c>
      <c r="J1237" s="18" t="str">
        <f>VLOOKUP($A1237,'Medical Examinations'!$A$1:$J$2336,9,FALSE)</f>
        <v>OverWeight</v>
      </c>
      <c r="K1237" s="18" t="str">
        <f>VLOOKUP($A1237,'Medical Examinations'!$A$1:$J$2336,10,FALSE)</f>
        <v>Normal</v>
      </c>
      <c r="L1237" s="18" t="str">
        <f>VLOOKUP($A1237,'Hospitalisation Details'!$A$2:$K$2338,10,FALSE)</f>
        <v>16-Dec-1979</v>
      </c>
      <c r="M1237" s="40">
        <f>VLOOKUP($A1237,'Hospitalisation Details'!$A$2:$K$2338,6,FALSE)</f>
        <v>8998.43</v>
      </c>
      <c r="N1237" s="18" t="str">
        <f>VLOOKUP($A1237,'Hospitalisation Details'!$A$2:$K$2338,7,FALSE)</f>
        <v>tier - 2</v>
      </c>
      <c r="O1237" s="18" t="str">
        <f>VLOOKUP($A1237,'Hospitalisation Details'!$A$2:$K$2338,8,FALSE)</f>
        <v>tier - 1</v>
      </c>
      <c r="P1237" s="18" t="str">
        <f>VLOOKUP($A1237,'Hospitalisation Details'!$A$2:$K$2338,9,FALSE)</f>
        <v>R1025</v>
      </c>
      <c r="Q1237" s="43">
        <f>VLOOKUP($A1237,'Hospitalisation Details'!$A$2:$K$2338,11,FALSE)</f>
        <v>43</v>
      </c>
    </row>
    <row r="1238" spans="1:17" ht="15.75">
      <c r="A1238" s="41" t="s">
        <v>1133</v>
      </c>
      <c r="B1238" s="39" t="s">
        <v>3515</v>
      </c>
      <c r="C1238" s="18">
        <f>VLOOKUP($A1238,'Medical Examinations'!$A$1:$J$2336,2,FALSE)</f>
        <v>29.925000000000001</v>
      </c>
      <c r="D1238" s="18">
        <f>VLOOKUP($A1238,'Medical Examinations'!$A$1:$J$2336,3,FALSE)</f>
        <v>8.2899999999999991</v>
      </c>
      <c r="E1238" s="18" t="str">
        <f>VLOOKUP($A1238,'Medical Examinations'!$A$1:$J$2336,4,FALSE)</f>
        <v>No</v>
      </c>
      <c r="F1238" s="18" t="str">
        <f>VLOOKUP($A1238,'Medical Examinations'!$A$1:$J$2336,5,FALSE)</f>
        <v>No</v>
      </c>
      <c r="G1238" s="18" t="str">
        <f>VLOOKUP($A1238,'Medical Examinations'!$A$1:$J$2336,6,FALSE)</f>
        <v>No</v>
      </c>
      <c r="H1238" s="18">
        <f>VLOOKUP($A1238,'Medical Examinations'!$A$1:$J$2336,7,FALSE)</f>
        <v>2</v>
      </c>
      <c r="I1238" s="18" t="str">
        <f>VLOOKUP($A1238,'Medical Examinations'!$A$1:$J$2336,8,FALSE)</f>
        <v>No</v>
      </c>
      <c r="J1238" s="18" t="str">
        <f>VLOOKUP($A1238,'Medical Examinations'!$A$1:$J$2336,9,FALSE)</f>
        <v>OverWeight</v>
      </c>
      <c r="K1238" s="18" t="str">
        <f>VLOOKUP($A1238,'Medical Examinations'!$A$1:$J$2336,10,FALSE)</f>
        <v>Diabetes</v>
      </c>
      <c r="L1238" s="18" t="str">
        <f>VLOOKUP($A1238,'Hospitalisation Details'!$A$2:$K$2338,10,FALSE)</f>
        <v>11-Oct-1973</v>
      </c>
      <c r="M1238" s="40">
        <f>VLOOKUP($A1238,'Hospitalisation Details'!$A$2:$K$2338,6,FALSE)</f>
        <v>8988.16</v>
      </c>
      <c r="N1238" s="18" t="str">
        <f>VLOOKUP($A1238,'Hospitalisation Details'!$A$2:$K$2338,7,FALSE)</f>
        <v>tier - 2</v>
      </c>
      <c r="O1238" s="18" t="str">
        <f>VLOOKUP($A1238,'Hospitalisation Details'!$A$2:$K$2338,8,FALSE)</f>
        <v>tier - 1</v>
      </c>
      <c r="P1238" s="18" t="str">
        <f>VLOOKUP($A1238,'Hospitalisation Details'!$A$2:$K$2338,9,FALSE)</f>
        <v>R1012</v>
      </c>
      <c r="Q1238" s="43">
        <f>VLOOKUP($A1238,'Hospitalisation Details'!$A$2:$K$2338,11,FALSE)</f>
        <v>49</v>
      </c>
    </row>
    <row r="1239" spans="1:17" ht="15.75">
      <c r="A1239" s="42" t="s">
        <v>1132</v>
      </c>
      <c r="B1239" s="6" t="s">
        <v>3516</v>
      </c>
      <c r="C1239" s="18">
        <f>VLOOKUP($A1239,'Medical Examinations'!$A$1:$J$2336,2,FALSE)</f>
        <v>37.29</v>
      </c>
      <c r="D1239" s="18">
        <f>VLOOKUP($A1239,'Medical Examinations'!$A$1:$J$2336,3,FALSE)</f>
        <v>10.46</v>
      </c>
      <c r="E1239" s="18" t="str">
        <f>VLOOKUP($A1239,'Medical Examinations'!$A$1:$J$2336,4,FALSE)</f>
        <v>No</v>
      </c>
      <c r="F1239" s="18" t="str">
        <f>VLOOKUP($A1239,'Medical Examinations'!$A$1:$J$2336,5,FALSE)</f>
        <v>No</v>
      </c>
      <c r="G1239" s="18" t="str">
        <f>VLOOKUP($A1239,'Medical Examinations'!$A$1:$J$2336,6,FALSE)</f>
        <v>No</v>
      </c>
      <c r="H1239" s="18">
        <f>VLOOKUP($A1239,'Medical Examinations'!$A$1:$J$2336,7,FALSE)</f>
        <v>0</v>
      </c>
      <c r="I1239" s="18" t="str">
        <f>VLOOKUP($A1239,'Medical Examinations'!$A$1:$J$2336,8,FALSE)</f>
        <v>No</v>
      </c>
      <c r="J1239" s="18" t="str">
        <f>VLOOKUP($A1239,'Medical Examinations'!$A$1:$J$2336,9,FALSE)</f>
        <v>Obesity</v>
      </c>
      <c r="K1239" s="18" t="str">
        <f>VLOOKUP($A1239,'Medical Examinations'!$A$1:$J$2336,10,FALSE)</f>
        <v>Diabetes</v>
      </c>
      <c r="L1239" s="18" t="str">
        <f>VLOOKUP($A1239,'Hospitalisation Details'!$A$2:$K$2338,10,FALSE)</f>
        <v>21-Jul-1974</v>
      </c>
      <c r="M1239" s="40">
        <f>VLOOKUP($A1239,'Hospitalisation Details'!$A$2:$K$2338,6,FALSE)</f>
        <v>8978.19</v>
      </c>
      <c r="N1239" s="18" t="str">
        <f>VLOOKUP($A1239,'Hospitalisation Details'!$A$2:$K$2338,7,FALSE)</f>
        <v>tier - 2</v>
      </c>
      <c r="O1239" s="18" t="str">
        <f>VLOOKUP($A1239,'Hospitalisation Details'!$A$2:$K$2338,8,FALSE)</f>
        <v>tier - 2</v>
      </c>
      <c r="P1239" s="18" t="str">
        <f>VLOOKUP($A1239,'Hospitalisation Details'!$A$2:$K$2338,9,FALSE)</f>
        <v>R1013</v>
      </c>
      <c r="Q1239" s="43">
        <f>VLOOKUP($A1239,'Hospitalisation Details'!$A$2:$K$2338,11,FALSE)</f>
        <v>48</v>
      </c>
    </row>
    <row r="1240" spans="1:17" ht="15.75">
      <c r="A1240" s="41" t="s">
        <v>1131</v>
      </c>
      <c r="B1240" s="39" t="s">
        <v>3517</v>
      </c>
      <c r="C1240" s="18">
        <f>VLOOKUP($A1240,'Medical Examinations'!$A$1:$J$2336,2,FALSE)</f>
        <v>30.2</v>
      </c>
      <c r="D1240" s="18">
        <f>VLOOKUP($A1240,'Medical Examinations'!$A$1:$J$2336,3,FALSE)</f>
        <v>11.96</v>
      </c>
      <c r="E1240" s="18" t="str">
        <f>VLOOKUP($A1240,'Medical Examinations'!$A$1:$J$2336,4,FALSE)</f>
        <v>No</v>
      </c>
      <c r="F1240" s="18" t="str">
        <f>VLOOKUP($A1240,'Medical Examinations'!$A$1:$J$2336,5,FALSE)</f>
        <v>No</v>
      </c>
      <c r="G1240" s="18" t="str">
        <f>VLOOKUP($A1240,'Medical Examinations'!$A$1:$J$2336,6,FALSE)</f>
        <v>No</v>
      </c>
      <c r="H1240" s="18">
        <f>VLOOKUP($A1240,'Medical Examinations'!$A$1:$J$2336,7,FALSE)</f>
        <v>0</v>
      </c>
      <c r="I1240" s="18" t="str">
        <f>VLOOKUP($A1240,'Medical Examinations'!$A$1:$J$2336,8,FALSE)</f>
        <v>No</v>
      </c>
      <c r="J1240" s="18" t="str">
        <f>VLOOKUP($A1240,'Medical Examinations'!$A$1:$J$2336,9,FALSE)</f>
        <v>Obesity</v>
      </c>
      <c r="K1240" s="18" t="str">
        <f>VLOOKUP($A1240,'Medical Examinations'!$A$1:$J$2336,10,FALSE)</f>
        <v>Diabetes</v>
      </c>
      <c r="L1240" s="18" t="str">
        <f>VLOOKUP($A1240,'Hospitalisation Details'!$A$2:$K$2338,10,FALSE)</f>
        <v>8-Sep-1974</v>
      </c>
      <c r="M1240" s="40">
        <f>VLOOKUP($A1240,'Hospitalisation Details'!$A$2:$K$2338,6,FALSE)</f>
        <v>8968.33</v>
      </c>
      <c r="N1240" s="18" t="str">
        <f>VLOOKUP($A1240,'Hospitalisation Details'!$A$2:$K$2338,7,FALSE)</f>
        <v>tier - 3</v>
      </c>
      <c r="O1240" s="18" t="str">
        <f>VLOOKUP($A1240,'Hospitalisation Details'!$A$2:$K$2338,8,FALSE)</f>
        <v>tier - 2</v>
      </c>
      <c r="P1240" s="18" t="str">
        <f>VLOOKUP($A1240,'Hospitalisation Details'!$A$2:$K$2338,9,FALSE)</f>
        <v>R1011</v>
      </c>
      <c r="Q1240" s="43">
        <f>VLOOKUP($A1240,'Hospitalisation Details'!$A$2:$K$2338,11,FALSE)</f>
        <v>48</v>
      </c>
    </row>
    <row r="1241" spans="1:17" ht="15.75">
      <c r="A1241" s="42" t="s">
        <v>1130</v>
      </c>
      <c r="B1241" s="6" t="s">
        <v>3518</v>
      </c>
      <c r="C1241" s="18">
        <f>VLOOKUP($A1241,'Medical Examinations'!$A$1:$J$2336,2,FALSE)</f>
        <v>24.225000000000001</v>
      </c>
      <c r="D1241" s="18">
        <f>VLOOKUP($A1241,'Medical Examinations'!$A$1:$J$2336,3,FALSE)</f>
        <v>4.25</v>
      </c>
      <c r="E1241" s="18" t="str">
        <f>VLOOKUP($A1241,'Medical Examinations'!$A$1:$J$2336,4,FALSE)</f>
        <v>Yes</v>
      </c>
      <c r="F1241" s="18" t="str">
        <f>VLOOKUP($A1241,'Medical Examinations'!$A$1:$J$2336,5,FALSE)</f>
        <v>No</v>
      </c>
      <c r="G1241" s="18" t="str">
        <f>VLOOKUP($A1241,'Medical Examinations'!$A$1:$J$2336,6,FALSE)</f>
        <v>Yes</v>
      </c>
      <c r="H1241" s="18">
        <f>VLOOKUP($A1241,'Medical Examinations'!$A$1:$J$2336,7,FALSE)</f>
        <v>1</v>
      </c>
      <c r="I1241" s="18" t="str">
        <f>VLOOKUP($A1241,'Medical Examinations'!$A$1:$J$2336,8,FALSE)</f>
        <v>No</v>
      </c>
      <c r="J1241" s="18" t="str">
        <f>VLOOKUP($A1241,'Medical Examinations'!$A$1:$J$2336,9,FALSE)</f>
        <v>Healthy Weight</v>
      </c>
      <c r="K1241" s="18" t="str">
        <f>VLOOKUP($A1241,'Medical Examinations'!$A$1:$J$2336,10,FALSE)</f>
        <v>Normal</v>
      </c>
      <c r="L1241" s="18" t="str">
        <f>VLOOKUP($A1241,'Hospitalisation Details'!$A$2:$K$2338,10,FALSE)</f>
        <v>15-Jul-1983</v>
      </c>
      <c r="M1241" s="40">
        <f>VLOOKUP($A1241,'Hospitalisation Details'!$A$2:$K$2338,6,FALSE)</f>
        <v>8965.7999999999993</v>
      </c>
      <c r="N1241" s="18" t="str">
        <f>VLOOKUP($A1241,'Hospitalisation Details'!$A$2:$K$2338,7,FALSE)</f>
        <v>tier - 2</v>
      </c>
      <c r="O1241" s="18" t="str">
        <f>VLOOKUP($A1241,'Hospitalisation Details'!$A$2:$K$2338,8,FALSE)</f>
        <v>tier - 3</v>
      </c>
      <c r="P1241" s="18" t="str">
        <f>VLOOKUP($A1241,'Hospitalisation Details'!$A$2:$K$2338,9,FALSE)</f>
        <v>R1012</v>
      </c>
      <c r="Q1241" s="43">
        <f>VLOOKUP($A1241,'Hospitalisation Details'!$A$2:$K$2338,11,FALSE)</f>
        <v>39</v>
      </c>
    </row>
    <row r="1242" spans="1:17" ht="15.75">
      <c r="A1242" s="41" t="s">
        <v>1129</v>
      </c>
      <c r="B1242" s="39" t="s">
        <v>3519</v>
      </c>
      <c r="C1242" s="18">
        <f>VLOOKUP($A1242,'Medical Examinations'!$A$1:$J$2336,2,FALSE)</f>
        <v>31.445</v>
      </c>
      <c r="D1242" s="18">
        <f>VLOOKUP($A1242,'Medical Examinations'!$A$1:$J$2336,3,FALSE)</f>
        <v>8.33</v>
      </c>
      <c r="E1242" s="18" t="str">
        <f>VLOOKUP($A1242,'Medical Examinations'!$A$1:$J$2336,4,FALSE)</f>
        <v>No</v>
      </c>
      <c r="F1242" s="18" t="str">
        <f>VLOOKUP($A1242,'Medical Examinations'!$A$1:$J$2336,5,FALSE)</f>
        <v>No</v>
      </c>
      <c r="G1242" s="18" t="str">
        <f>VLOOKUP($A1242,'Medical Examinations'!$A$1:$J$2336,6,FALSE)</f>
        <v>No</v>
      </c>
      <c r="H1242" s="18">
        <f>VLOOKUP($A1242,'Medical Examinations'!$A$1:$J$2336,7,FALSE)</f>
        <v>0</v>
      </c>
      <c r="I1242" s="18" t="str">
        <f>VLOOKUP($A1242,'Medical Examinations'!$A$1:$J$2336,8,FALSE)</f>
        <v>No</v>
      </c>
      <c r="J1242" s="18" t="str">
        <f>VLOOKUP($A1242,'Medical Examinations'!$A$1:$J$2336,9,FALSE)</f>
        <v>Obesity</v>
      </c>
      <c r="K1242" s="18" t="str">
        <f>VLOOKUP($A1242,'Medical Examinations'!$A$1:$J$2336,10,FALSE)</f>
        <v>Diabetes</v>
      </c>
      <c r="L1242" s="18" t="str">
        <f>VLOOKUP($A1242,'Hospitalisation Details'!$A$2:$K$2338,10,FALSE)</f>
        <v>17-Aug-1974</v>
      </c>
      <c r="M1242" s="40">
        <f>VLOOKUP($A1242,'Hospitalisation Details'!$A$2:$K$2338,6,FALSE)</f>
        <v>8964.06</v>
      </c>
      <c r="N1242" s="18" t="str">
        <f>VLOOKUP($A1242,'Hospitalisation Details'!$A$2:$K$2338,7,FALSE)</f>
        <v>tier - 3</v>
      </c>
      <c r="O1242" s="18" t="str">
        <f>VLOOKUP($A1242,'Hospitalisation Details'!$A$2:$K$2338,8,FALSE)</f>
        <v>tier - 2</v>
      </c>
      <c r="P1242" s="18" t="str">
        <f>VLOOKUP($A1242,'Hospitalisation Details'!$A$2:$K$2338,9,FALSE)</f>
        <v>R1016</v>
      </c>
      <c r="Q1242" s="43">
        <f>VLOOKUP($A1242,'Hospitalisation Details'!$A$2:$K$2338,11,FALSE)</f>
        <v>48</v>
      </c>
    </row>
    <row r="1243" spans="1:17" ht="15.75">
      <c r="A1243" s="42" t="s">
        <v>1128</v>
      </c>
      <c r="B1243" s="6" t="s">
        <v>3231</v>
      </c>
      <c r="C1243" s="18">
        <f>VLOOKUP($A1243,'Medical Examinations'!$A$1:$J$2336,2,FALSE)</f>
        <v>38.880000000000003</v>
      </c>
      <c r="D1243" s="18">
        <f>VLOOKUP($A1243,'Medical Examinations'!$A$1:$J$2336,3,FALSE)</f>
        <v>4.29</v>
      </c>
      <c r="E1243" s="18" t="str">
        <f>VLOOKUP($A1243,'Medical Examinations'!$A$1:$J$2336,4,FALSE)</f>
        <v>No</v>
      </c>
      <c r="F1243" s="18" t="str">
        <f>VLOOKUP($A1243,'Medical Examinations'!$A$1:$J$2336,5,FALSE)</f>
        <v>No</v>
      </c>
      <c r="G1243" s="18" t="str">
        <f>VLOOKUP($A1243,'Medical Examinations'!$A$1:$J$2336,6,FALSE)</f>
        <v>No</v>
      </c>
      <c r="H1243" s="18">
        <f>VLOOKUP($A1243,'Medical Examinations'!$A$1:$J$2336,7,FALSE)</f>
        <v>1</v>
      </c>
      <c r="I1243" s="18" t="str">
        <f>VLOOKUP($A1243,'Medical Examinations'!$A$1:$J$2336,8,FALSE)</f>
        <v>No</v>
      </c>
      <c r="J1243" s="18" t="str">
        <f>VLOOKUP($A1243,'Medical Examinations'!$A$1:$J$2336,9,FALSE)</f>
        <v>Obesity</v>
      </c>
      <c r="K1243" s="18" t="str">
        <f>VLOOKUP($A1243,'Medical Examinations'!$A$1:$J$2336,10,FALSE)</f>
        <v>Normal</v>
      </c>
      <c r="L1243" s="18" t="str">
        <f>VLOOKUP($A1243,'Hospitalisation Details'!$A$2:$K$2338,10,FALSE)</f>
        <v>27-Sep-1992</v>
      </c>
      <c r="M1243" s="40">
        <f>VLOOKUP($A1243,'Hospitalisation Details'!$A$2:$K$2338,6,FALSE)</f>
        <v>8954.99</v>
      </c>
      <c r="N1243" s="18" t="str">
        <f>VLOOKUP($A1243,'Hospitalisation Details'!$A$2:$K$2338,7,FALSE)</f>
        <v>tier - 2</v>
      </c>
      <c r="O1243" s="18" t="str">
        <f>VLOOKUP($A1243,'Hospitalisation Details'!$A$2:$K$2338,8,FALSE)</f>
        <v>tier - 3</v>
      </c>
      <c r="P1243" s="18" t="str">
        <f>VLOOKUP($A1243,'Hospitalisation Details'!$A$2:$K$2338,9,FALSE)</f>
        <v>R1026</v>
      </c>
      <c r="Q1243" s="43">
        <f>VLOOKUP($A1243,'Hospitalisation Details'!$A$2:$K$2338,11,FALSE)</f>
        <v>30</v>
      </c>
    </row>
    <row r="1244" spans="1:17" ht="15.75">
      <c r="A1244" s="41" t="s">
        <v>1127</v>
      </c>
      <c r="B1244" s="39" t="s">
        <v>3520</v>
      </c>
      <c r="C1244" s="18">
        <f>VLOOKUP($A1244,'Medical Examinations'!$A$1:$J$2336,2,FALSE)</f>
        <v>43.89</v>
      </c>
      <c r="D1244" s="18">
        <f>VLOOKUP($A1244,'Medical Examinations'!$A$1:$J$2336,3,FALSE)</f>
        <v>6.32</v>
      </c>
      <c r="E1244" s="18" t="str">
        <f>VLOOKUP($A1244,'Medical Examinations'!$A$1:$J$2336,4,FALSE)</f>
        <v>Yes</v>
      </c>
      <c r="F1244" s="18" t="str">
        <f>VLOOKUP($A1244,'Medical Examinations'!$A$1:$J$2336,5,FALSE)</f>
        <v>No</v>
      </c>
      <c r="G1244" s="18" t="str">
        <f>VLOOKUP($A1244,'Medical Examinations'!$A$1:$J$2336,6,FALSE)</f>
        <v>No</v>
      </c>
      <c r="H1244" s="18">
        <f>VLOOKUP($A1244,'Medical Examinations'!$A$1:$J$2336,7,FALSE)</f>
        <v>0</v>
      </c>
      <c r="I1244" s="18" t="str">
        <f>VLOOKUP($A1244,'Medical Examinations'!$A$1:$J$2336,8,FALSE)</f>
        <v>No</v>
      </c>
      <c r="J1244" s="18" t="str">
        <f>VLOOKUP($A1244,'Medical Examinations'!$A$1:$J$2336,9,FALSE)</f>
        <v>Obesity</v>
      </c>
      <c r="K1244" s="18" t="str">
        <f>VLOOKUP($A1244,'Medical Examinations'!$A$1:$J$2336,10,FALSE)</f>
        <v>Prediabetes</v>
      </c>
      <c r="L1244" s="18" t="str">
        <f>VLOOKUP($A1244,'Hospitalisation Details'!$A$2:$K$2338,10,FALSE)</f>
        <v>25-Dec-1976</v>
      </c>
      <c r="M1244" s="40">
        <f>VLOOKUP($A1244,'Hospitalisation Details'!$A$2:$K$2338,6,FALSE)</f>
        <v>8944.1200000000008</v>
      </c>
      <c r="N1244" s="18" t="str">
        <f>VLOOKUP($A1244,'Hospitalisation Details'!$A$2:$K$2338,7,FALSE)</f>
        <v>tier - 3</v>
      </c>
      <c r="O1244" s="18" t="str">
        <f>VLOOKUP($A1244,'Hospitalisation Details'!$A$2:$K$2338,8,FALSE)</f>
        <v>tier - 2</v>
      </c>
      <c r="P1244" s="18" t="str">
        <f>VLOOKUP($A1244,'Hospitalisation Details'!$A$2:$K$2338,9,FALSE)</f>
        <v>R1013</v>
      </c>
      <c r="Q1244" s="43">
        <f>VLOOKUP($A1244,'Hospitalisation Details'!$A$2:$K$2338,11,FALSE)</f>
        <v>46</v>
      </c>
    </row>
    <row r="1245" spans="1:17" ht="15.75">
      <c r="A1245" s="42" t="s">
        <v>1126</v>
      </c>
      <c r="B1245" s="6" t="s">
        <v>3521</v>
      </c>
      <c r="C1245" s="18">
        <f>VLOOKUP($A1245,'Medical Examinations'!$A$1:$J$2336,2,FALSE)</f>
        <v>25.6</v>
      </c>
      <c r="D1245" s="18">
        <f>VLOOKUP($A1245,'Medical Examinations'!$A$1:$J$2336,3,FALSE)</f>
        <v>5.65</v>
      </c>
      <c r="E1245" s="18" t="str">
        <f>VLOOKUP($A1245,'Medical Examinations'!$A$1:$J$2336,4,FALSE)</f>
        <v>No</v>
      </c>
      <c r="F1245" s="18" t="str">
        <f>VLOOKUP($A1245,'Medical Examinations'!$A$1:$J$2336,5,FALSE)</f>
        <v>No</v>
      </c>
      <c r="G1245" s="18" t="str">
        <f>VLOOKUP($A1245,'Medical Examinations'!$A$1:$J$2336,6,FALSE)</f>
        <v>No</v>
      </c>
      <c r="H1245" s="18">
        <f>VLOOKUP($A1245,'Medical Examinations'!$A$1:$J$2336,7,FALSE)</f>
        <v>2</v>
      </c>
      <c r="I1245" s="18" t="str">
        <f>VLOOKUP($A1245,'Medical Examinations'!$A$1:$J$2336,8,FALSE)</f>
        <v>No</v>
      </c>
      <c r="J1245" s="18" t="str">
        <f>VLOOKUP($A1245,'Medical Examinations'!$A$1:$J$2336,9,FALSE)</f>
        <v>OverWeight</v>
      </c>
      <c r="K1245" s="18" t="str">
        <f>VLOOKUP($A1245,'Medical Examinations'!$A$1:$J$2336,10,FALSE)</f>
        <v>Normal</v>
      </c>
      <c r="L1245" s="18" t="str">
        <f>VLOOKUP($A1245,'Hospitalisation Details'!$A$2:$K$2338,10,FALSE)</f>
        <v>6-Jun-1972</v>
      </c>
      <c r="M1245" s="40">
        <f>VLOOKUP($A1245,'Hospitalisation Details'!$A$2:$K$2338,6,FALSE)</f>
        <v>8932.08</v>
      </c>
      <c r="N1245" s="18" t="str">
        <f>VLOOKUP($A1245,'Hospitalisation Details'!$A$2:$K$2338,7,FALSE)</f>
        <v>tier - 2</v>
      </c>
      <c r="O1245" s="18" t="str">
        <f>VLOOKUP($A1245,'Hospitalisation Details'!$A$2:$K$2338,8,FALSE)</f>
        <v>tier - 1</v>
      </c>
      <c r="P1245" s="18" t="str">
        <f>VLOOKUP($A1245,'Hospitalisation Details'!$A$2:$K$2338,9,FALSE)</f>
        <v>R1011</v>
      </c>
      <c r="Q1245" s="43">
        <f>VLOOKUP($A1245,'Hospitalisation Details'!$A$2:$K$2338,11,FALSE)</f>
        <v>51</v>
      </c>
    </row>
    <row r="1246" spans="1:17" ht="15.75">
      <c r="A1246" s="41" t="s">
        <v>1125</v>
      </c>
      <c r="B1246" s="39" t="s">
        <v>3487</v>
      </c>
      <c r="C1246" s="18">
        <f>VLOOKUP($A1246,'Medical Examinations'!$A$1:$J$2336,2,FALSE)</f>
        <v>29.545000000000002</v>
      </c>
      <c r="D1246" s="18">
        <f>VLOOKUP($A1246,'Medical Examinations'!$A$1:$J$2336,3,FALSE)</f>
        <v>8.41</v>
      </c>
      <c r="E1246" s="18" t="str">
        <f>VLOOKUP($A1246,'Medical Examinations'!$A$1:$J$2336,4,FALSE)</f>
        <v>Yes</v>
      </c>
      <c r="F1246" s="18" t="str">
        <f>VLOOKUP($A1246,'Medical Examinations'!$A$1:$J$2336,5,FALSE)</f>
        <v>No</v>
      </c>
      <c r="G1246" s="18" t="str">
        <f>VLOOKUP($A1246,'Medical Examinations'!$A$1:$J$2336,6,FALSE)</f>
        <v>No</v>
      </c>
      <c r="H1246" s="18">
        <f>VLOOKUP($A1246,'Medical Examinations'!$A$1:$J$2336,7,FALSE)</f>
        <v>1</v>
      </c>
      <c r="I1246" s="18" t="str">
        <f>VLOOKUP($A1246,'Medical Examinations'!$A$1:$J$2336,8,FALSE)</f>
        <v>No</v>
      </c>
      <c r="J1246" s="18" t="str">
        <f>VLOOKUP($A1246,'Medical Examinations'!$A$1:$J$2336,9,FALSE)</f>
        <v>OverWeight</v>
      </c>
      <c r="K1246" s="18" t="str">
        <f>VLOOKUP($A1246,'Medical Examinations'!$A$1:$J$2336,10,FALSE)</f>
        <v>Diabetes</v>
      </c>
      <c r="L1246" s="18" t="str">
        <f>VLOOKUP($A1246,'Hospitalisation Details'!$A$2:$K$2338,10,FALSE)</f>
        <v>7-Jul-1975</v>
      </c>
      <c r="M1246" s="40">
        <f>VLOOKUP($A1246,'Hospitalisation Details'!$A$2:$K$2338,6,FALSE)</f>
        <v>8930.93</v>
      </c>
      <c r="N1246" s="18" t="str">
        <f>VLOOKUP($A1246,'Hospitalisation Details'!$A$2:$K$2338,7,FALSE)</f>
        <v>tier - 2</v>
      </c>
      <c r="O1246" s="18" t="str">
        <f>VLOOKUP($A1246,'Hospitalisation Details'!$A$2:$K$2338,8,FALSE)</f>
        <v>tier - 2</v>
      </c>
      <c r="P1246" s="18" t="str">
        <f>VLOOKUP($A1246,'Hospitalisation Details'!$A$2:$K$2338,9,FALSE)</f>
        <v>R1012</v>
      </c>
      <c r="Q1246" s="43">
        <f>VLOOKUP($A1246,'Hospitalisation Details'!$A$2:$K$2338,11,FALSE)</f>
        <v>47</v>
      </c>
    </row>
    <row r="1247" spans="1:17" ht="15.75">
      <c r="A1247" s="42" t="s">
        <v>1124</v>
      </c>
      <c r="B1247" s="6" t="s">
        <v>3522</v>
      </c>
      <c r="C1247" s="18">
        <f>VLOOKUP($A1247,'Medical Examinations'!$A$1:$J$2336,2,FALSE)</f>
        <v>23.25</v>
      </c>
      <c r="D1247" s="18">
        <f>VLOOKUP($A1247,'Medical Examinations'!$A$1:$J$2336,3,FALSE)</f>
        <v>11.96</v>
      </c>
      <c r="E1247" s="18" t="str">
        <f>VLOOKUP($A1247,'Medical Examinations'!$A$1:$J$2336,4,FALSE)</f>
        <v>Yes</v>
      </c>
      <c r="F1247" s="18" t="str">
        <f>VLOOKUP($A1247,'Medical Examinations'!$A$1:$J$2336,5,FALSE)</f>
        <v>No</v>
      </c>
      <c r="G1247" s="18" t="str">
        <f>VLOOKUP($A1247,'Medical Examinations'!$A$1:$J$2336,6,FALSE)</f>
        <v>No</v>
      </c>
      <c r="H1247" s="18">
        <f>VLOOKUP($A1247,'Medical Examinations'!$A$1:$J$2336,7,FALSE)</f>
        <v>0</v>
      </c>
      <c r="I1247" s="18" t="str">
        <f>VLOOKUP($A1247,'Medical Examinations'!$A$1:$J$2336,8,FALSE)</f>
        <v>No</v>
      </c>
      <c r="J1247" s="18" t="str">
        <f>VLOOKUP($A1247,'Medical Examinations'!$A$1:$J$2336,9,FALSE)</f>
        <v>Healthy Weight</v>
      </c>
      <c r="K1247" s="18" t="str">
        <f>VLOOKUP($A1247,'Medical Examinations'!$A$1:$J$2336,10,FALSE)</f>
        <v>Diabetes</v>
      </c>
      <c r="L1247" s="18" t="str">
        <f>VLOOKUP($A1247,'Hospitalisation Details'!$A$2:$K$2338,10,FALSE)</f>
        <v>6-Sep-1967</v>
      </c>
      <c r="M1247" s="40">
        <f>VLOOKUP($A1247,'Hospitalisation Details'!$A$2:$K$2338,6,FALSE)</f>
        <v>8908.4699999999993</v>
      </c>
      <c r="N1247" s="18" t="str">
        <f>VLOOKUP($A1247,'Hospitalisation Details'!$A$2:$K$2338,7,FALSE)</f>
        <v>tier - 3</v>
      </c>
      <c r="O1247" s="18" t="str">
        <f>VLOOKUP($A1247,'Hospitalisation Details'!$A$2:$K$2338,8,FALSE)</f>
        <v>tier - 2</v>
      </c>
      <c r="P1247" s="18" t="str">
        <f>VLOOKUP($A1247,'Hospitalisation Details'!$A$2:$K$2338,9,FALSE)</f>
        <v>R1013</v>
      </c>
      <c r="Q1247" s="43">
        <f>VLOOKUP($A1247,'Hospitalisation Details'!$A$2:$K$2338,11,FALSE)</f>
        <v>55</v>
      </c>
    </row>
    <row r="1248" spans="1:17" ht="15.75">
      <c r="A1248" s="41" t="s">
        <v>1123</v>
      </c>
      <c r="B1248" s="39" t="s">
        <v>3523</v>
      </c>
      <c r="C1248" s="18">
        <f>VLOOKUP($A1248,'Medical Examinations'!$A$1:$J$2336,2,FALSE)</f>
        <v>43.95</v>
      </c>
      <c r="D1248" s="18">
        <f>VLOOKUP($A1248,'Medical Examinations'!$A$1:$J$2336,3,FALSE)</f>
        <v>5.17</v>
      </c>
      <c r="E1248" s="18" t="str">
        <f>VLOOKUP($A1248,'Medical Examinations'!$A$1:$J$2336,4,FALSE)</f>
        <v>Yes</v>
      </c>
      <c r="F1248" s="18" t="str">
        <f>VLOOKUP($A1248,'Medical Examinations'!$A$1:$J$2336,5,FALSE)</f>
        <v>No</v>
      </c>
      <c r="G1248" s="18" t="str">
        <f>VLOOKUP($A1248,'Medical Examinations'!$A$1:$J$2336,6,FALSE)</f>
        <v>Yes</v>
      </c>
      <c r="H1248" s="18">
        <f>VLOOKUP($A1248,'Medical Examinations'!$A$1:$J$2336,7,FALSE)</f>
        <v>1</v>
      </c>
      <c r="I1248" s="18" t="str">
        <f>VLOOKUP($A1248,'Medical Examinations'!$A$1:$J$2336,8,FALSE)</f>
        <v>No</v>
      </c>
      <c r="J1248" s="18" t="str">
        <f>VLOOKUP($A1248,'Medical Examinations'!$A$1:$J$2336,9,FALSE)</f>
        <v>Obesity</v>
      </c>
      <c r="K1248" s="18" t="str">
        <f>VLOOKUP($A1248,'Medical Examinations'!$A$1:$J$2336,10,FALSE)</f>
        <v>Normal</v>
      </c>
      <c r="L1248" s="18" t="str">
        <f>VLOOKUP($A1248,'Hospitalisation Details'!$A$2:$K$2338,10,FALSE)</f>
        <v>28-Nov-1997</v>
      </c>
      <c r="M1248" s="40">
        <f>VLOOKUP($A1248,'Hospitalisation Details'!$A$2:$K$2338,6,FALSE)</f>
        <v>8906.14</v>
      </c>
      <c r="N1248" s="18" t="str">
        <f>VLOOKUP($A1248,'Hospitalisation Details'!$A$2:$K$2338,7,FALSE)</f>
        <v>tier - 2</v>
      </c>
      <c r="O1248" s="18" t="str">
        <f>VLOOKUP($A1248,'Hospitalisation Details'!$A$2:$K$2338,8,FALSE)</f>
        <v>tier - 2</v>
      </c>
      <c r="P1248" s="18" t="str">
        <f>VLOOKUP($A1248,'Hospitalisation Details'!$A$2:$K$2338,9,FALSE)</f>
        <v>R1012</v>
      </c>
      <c r="Q1248" s="43">
        <f>VLOOKUP($A1248,'Hospitalisation Details'!$A$2:$K$2338,11,FALSE)</f>
        <v>25</v>
      </c>
    </row>
    <row r="1249" spans="1:17" ht="15.75">
      <c r="A1249" s="42" t="s">
        <v>1122</v>
      </c>
      <c r="B1249" s="6" t="s">
        <v>3524</v>
      </c>
      <c r="C1249" s="18">
        <f>VLOOKUP($A1249,'Medical Examinations'!$A$1:$J$2336,2,FALSE)</f>
        <v>21.85</v>
      </c>
      <c r="D1249" s="18">
        <f>VLOOKUP($A1249,'Medical Examinations'!$A$1:$J$2336,3,FALSE)</f>
        <v>8.76</v>
      </c>
      <c r="E1249" s="18" t="str">
        <f>VLOOKUP($A1249,'Medical Examinations'!$A$1:$J$2336,4,FALSE)</f>
        <v>No</v>
      </c>
      <c r="F1249" s="18" t="str">
        <f>VLOOKUP($A1249,'Medical Examinations'!$A$1:$J$2336,5,FALSE)</f>
        <v>No</v>
      </c>
      <c r="G1249" s="18" t="str">
        <f>VLOOKUP($A1249,'Medical Examinations'!$A$1:$J$2336,6,FALSE)</f>
        <v>No</v>
      </c>
      <c r="H1249" s="18">
        <f>VLOOKUP($A1249,'Medical Examinations'!$A$1:$J$2336,7,FALSE)</f>
        <v>0</v>
      </c>
      <c r="I1249" s="18" t="str">
        <f>VLOOKUP($A1249,'Medical Examinations'!$A$1:$J$2336,8,FALSE)</f>
        <v>No</v>
      </c>
      <c r="J1249" s="18" t="str">
        <f>VLOOKUP($A1249,'Medical Examinations'!$A$1:$J$2336,9,FALSE)</f>
        <v>Healthy Weight</v>
      </c>
      <c r="K1249" s="18" t="str">
        <f>VLOOKUP($A1249,'Medical Examinations'!$A$1:$J$2336,10,FALSE)</f>
        <v>Diabetes</v>
      </c>
      <c r="L1249" s="18" t="str">
        <f>VLOOKUP($A1249,'Hospitalisation Details'!$A$2:$K$2338,10,FALSE)</f>
        <v>16-Dec-1978</v>
      </c>
      <c r="M1249" s="40">
        <f>VLOOKUP($A1249,'Hospitalisation Details'!$A$2:$K$2338,6,FALSE)</f>
        <v>8891.14</v>
      </c>
      <c r="N1249" s="18" t="str">
        <f>VLOOKUP($A1249,'Hospitalisation Details'!$A$2:$K$2338,7,FALSE)</f>
        <v>tier - 2</v>
      </c>
      <c r="O1249" s="18" t="str">
        <f>VLOOKUP($A1249,'Hospitalisation Details'!$A$2:$K$2338,8,FALSE)</f>
        <v>tier - 3</v>
      </c>
      <c r="P1249" s="18" t="str">
        <f>VLOOKUP($A1249,'Hospitalisation Details'!$A$2:$K$2338,9,FALSE)</f>
        <v>R1017</v>
      </c>
      <c r="Q1249" s="43">
        <f>VLOOKUP($A1249,'Hospitalisation Details'!$A$2:$K$2338,11,FALSE)</f>
        <v>44</v>
      </c>
    </row>
    <row r="1250" spans="1:17" ht="15.75">
      <c r="A1250" s="41" t="s">
        <v>1121</v>
      </c>
      <c r="B1250" s="39" t="s">
        <v>3525</v>
      </c>
      <c r="C1250" s="18">
        <f>VLOOKUP($A1250,'Medical Examinations'!$A$1:$J$2336,2,FALSE)</f>
        <v>25.73</v>
      </c>
      <c r="D1250" s="18">
        <f>VLOOKUP($A1250,'Medical Examinations'!$A$1:$J$2336,3,FALSE)</f>
        <v>7.99</v>
      </c>
      <c r="E1250" s="18" t="str">
        <f>VLOOKUP($A1250,'Medical Examinations'!$A$1:$J$2336,4,FALSE)</f>
        <v>No</v>
      </c>
      <c r="F1250" s="18" t="str">
        <f>VLOOKUP($A1250,'Medical Examinations'!$A$1:$J$2336,5,FALSE)</f>
        <v>No</v>
      </c>
      <c r="G1250" s="18" t="str">
        <f>VLOOKUP($A1250,'Medical Examinations'!$A$1:$J$2336,6,FALSE)</f>
        <v>No</v>
      </c>
      <c r="H1250" s="18">
        <f>VLOOKUP($A1250,'Medical Examinations'!$A$1:$J$2336,7,FALSE)</f>
        <v>2</v>
      </c>
      <c r="I1250" s="18" t="str">
        <f>VLOOKUP($A1250,'Medical Examinations'!$A$1:$J$2336,8,FALSE)</f>
        <v>No</v>
      </c>
      <c r="J1250" s="18" t="str">
        <f>VLOOKUP($A1250,'Medical Examinations'!$A$1:$J$2336,9,FALSE)</f>
        <v>OverWeight</v>
      </c>
      <c r="K1250" s="18" t="str">
        <f>VLOOKUP($A1250,'Medical Examinations'!$A$1:$J$2336,10,FALSE)</f>
        <v>Diabetes</v>
      </c>
      <c r="L1250" s="18" t="str">
        <f>VLOOKUP($A1250,'Hospitalisation Details'!$A$2:$K$2338,10,FALSE)</f>
        <v>9-Sep-1973</v>
      </c>
      <c r="M1250" s="40">
        <f>VLOOKUP($A1250,'Hospitalisation Details'!$A$2:$K$2338,6,FALSE)</f>
        <v>8890.59</v>
      </c>
      <c r="N1250" s="18" t="str">
        <f>VLOOKUP($A1250,'Hospitalisation Details'!$A$2:$K$2338,7,FALSE)</f>
        <v>tier - 2</v>
      </c>
      <c r="O1250" s="18" t="str">
        <f>VLOOKUP($A1250,'Hospitalisation Details'!$A$2:$K$2338,8,FALSE)</f>
        <v>tier - 3</v>
      </c>
      <c r="P1250" s="18" t="str">
        <f>VLOOKUP($A1250,'Hospitalisation Details'!$A$2:$K$2338,9,FALSE)</f>
        <v>R1012</v>
      </c>
      <c r="Q1250" s="43">
        <f>VLOOKUP($A1250,'Hospitalisation Details'!$A$2:$K$2338,11,FALSE)</f>
        <v>49</v>
      </c>
    </row>
    <row r="1251" spans="1:17" ht="15.75">
      <c r="A1251" s="42" t="s">
        <v>1120</v>
      </c>
      <c r="B1251" s="6" t="s">
        <v>3526</v>
      </c>
      <c r="C1251" s="18">
        <f>VLOOKUP($A1251,'Medical Examinations'!$A$1:$J$2336,2,FALSE)</f>
        <v>32.229999999999997</v>
      </c>
      <c r="D1251" s="18">
        <f>VLOOKUP($A1251,'Medical Examinations'!$A$1:$J$2336,3,FALSE)</f>
        <v>8.59</v>
      </c>
      <c r="E1251" s="18" t="str">
        <f>VLOOKUP($A1251,'Medical Examinations'!$A$1:$J$2336,4,FALSE)</f>
        <v>No</v>
      </c>
      <c r="F1251" s="18" t="str">
        <f>VLOOKUP($A1251,'Medical Examinations'!$A$1:$J$2336,5,FALSE)</f>
        <v>No</v>
      </c>
      <c r="G1251" s="18" t="str">
        <f>VLOOKUP($A1251,'Medical Examinations'!$A$1:$J$2336,6,FALSE)</f>
        <v>No</v>
      </c>
      <c r="H1251" s="18">
        <f>VLOOKUP($A1251,'Medical Examinations'!$A$1:$J$2336,7,FALSE)</f>
        <v>0</v>
      </c>
      <c r="I1251" s="18" t="str">
        <f>VLOOKUP($A1251,'Medical Examinations'!$A$1:$J$2336,8,FALSE)</f>
        <v>No</v>
      </c>
      <c r="J1251" s="18" t="str">
        <f>VLOOKUP($A1251,'Medical Examinations'!$A$1:$J$2336,9,FALSE)</f>
        <v>Obesity</v>
      </c>
      <c r="K1251" s="18" t="str">
        <f>VLOOKUP($A1251,'Medical Examinations'!$A$1:$J$2336,10,FALSE)</f>
        <v>Diabetes</v>
      </c>
      <c r="L1251" s="18" t="str">
        <f>VLOOKUP($A1251,'Hospitalisation Details'!$A$2:$K$2338,10,FALSE)</f>
        <v>18-Jun-1974</v>
      </c>
      <c r="M1251" s="40">
        <f>VLOOKUP($A1251,'Hospitalisation Details'!$A$2:$K$2338,6,FALSE)</f>
        <v>8871.15</v>
      </c>
      <c r="N1251" s="18" t="str">
        <f>VLOOKUP($A1251,'Hospitalisation Details'!$A$2:$K$2338,7,FALSE)</f>
        <v>tier - 2</v>
      </c>
      <c r="O1251" s="18" t="str">
        <f>VLOOKUP($A1251,'Hospitalisation Details'!$A$2:$K$2338,8,FALSE)</f>
        <v>tier - 3</v>
      </c>
      <c r="P1251" s="18" t="str">
        <f>VLOOKUP($A1251,'Hospitalisation Details'!$A$2:$K$2338,9,FALSE)</f>
        <v>R1013</v>
      </c>
      <c r="Q1251" s="43">
        <f>VLOOKUP($A1251,'Hospitalisation Details'!$A$2:$K$2338,11,FALSE)</f>
        <v>48</v>
      </c>
    </row>
    <row r="1252" spans="1:17" ht="15.75">
      <c r="A1252" s="41" t="s">
        <v>1119</v>
      </c>
      <c r="B1252" s="39" t="s">
        <v>3527</v>
      </c>
      <c r="C1252" s="18">
        <f>VLOOKUP($A1252,'Medical Examinations'!$A$1:$J$2336,2,FALSE)</f>
        <v>32.204999999999998</v>
      </c>
      <c r="D1252" s="18">
        <f>VLOOKUP($A1252,'Medical Examinations'!$A$1:$J$2336,3,FALSE)</f>
        <v>6.14</v>
      </c>
      <c r="E1252" s="18" t="str">
        <f>VLOOKUP($A1252,'Medical Examinations'!$A$1:$J$2336,4,FALSE)</f>
        <v>No</v>
      </c>
      <c r="F1252" s="18" t="str">
        <f>VLOOKUP($A1252,'Medical Examinations'!$A$1:$J$2336,5,FALSE)</f>
        <v>No</v>
      </c>
      <c r="G1252" s="18" t="str">
        <f>VLOOKUP($A1252,'Medical Examinations'!$A$1:$J$2336,6,FALSE)</f>
        <v>No</v>
      </c>
      <c r="H1252" s="18">
        <f>VLOOKUP($A1252,'Medical Examinations'!$A$1:$J$2336,7,FALSE)</f>
        <v>2</v>
      </c>
      <c r="I1252" s="18" t="str">
        <f>VLOOKUP($A1252,'Medical Examinations'!$A$1:$J$2336,8,FALSE)</f>
        <v>No</v>
      </c>
      <c r="J1252" s="18" t="str">
        <f>VLOOKUP($A1252,'Medical Examinations'!$A$1:$J$2336,9,FALSE)</f>
        <v>Obesity</v>
      </c>
      <c r="K1252" s="18" t="str">
        <f>VLOOKUP($A1252,'Medical Examinations'!$A$1:$J$2336,10,FALSE)</f>
        <v>Prediabetes</v>
      </c>
      <c r="L1252" s="18" t="str">
        <f>VLOOKUP($A1252,'Hospitalisation Details'!$A$2:$K$2338,10,FALSE)</f>
        <v>22-Nov-1972</v>
      </c>
      <c r="M1252" s="40">
        <f>VLOOKUP($A1252,'Hospitalisation Details'!$A$2:$K$2338,6,FALSE)</f>
        <v>8835.26</v>
      </c>
      <c r="N1252" s="18" t="str">
        <f>VLOOKUP($A1252,'Hospitalisation Details'!$A$2:$K$2338,7,FALSE)</f>
        <v>tier - 3</v>
      </c>
      <c r="O1252" s="18" t="str">
        <f>VLOOKUP($A1252,'Hospitalisation Details'!$A$2:$K$2338,8,FALSE)</f>
        <v>tier - 2</v>
      </c>
      <c r="P1252" s="18" t="str">
        <f>VLOOKUP($A1252,'Hospitalisation Details'!$A$2:$K$2338,9,FALSE)</f>
        <v>R1012</v>
      </c>
      <c r="Q1252" s="43">
        <f>VLOOKUP($A1252,'Hospitalisation Details'!$A$2:$K$2338,11,FALSE)</f>
        <v>50</v>
      </c>
    </row>
    <row r="1253" spans="1:17" ht="15.75">
      <c r="A1253" s="42" t="s">
        <v>1118</v>
      </c>
      <c r="B1253" s="6" t="s">
        <v>3528</v>
      </c>
      <c r="C1253" s="18">
        <f>VLOOKUP($A1253,'Medical Examinations'!$A$1:$J$2336,2,FALSE)</f>
        <v>26.41</v>
      </c>
      <c r="D1253" s="18">
        <f>VLOOKUP($A1253,'Medical Examinations'!$A$1:$J$2336,3,FALSE)</f>
        <v>4.08</v>
      </c>
      <c r="E1253" s="18" t="str">
        <f>VLOOKUP($A1253,'Medical Examinations'!$A$1:$J$2336,4,FALSE)</f>
        <v>No</v>
      </c>
      <c r="F1253" s="18" t="str">
        <f>VLOOKUP($A1253,'Medical Examinations'!$A$1:$J$2336,5,FALSE)</f>
        <v>No</v>
      </c>
      <c r="G1253" s="18" t="str">
        <f>VLOOKUP($A1253,'Medical Examinations'!$A$1:$J$2336,6,FALSE)</f>
        <v>No</v>
      </c>
      <c r="H1253" s="18">
        <f>VLOOKUP($A1253,'Medical Examinations'!$A$1:$J$2336,7,FALSE)</f>
        <v>2</v>
      </c>
      <c r="I1253" s="18" t="str">
        <f>VLOOKUP($A1253,'Medical Examinations'!$A$1:$J$2336,8,FALSE)</f>
        <v>No</v>
      </c>
      <c r="J1253" s="18" t="str">
        <f>VLOOKUP($A1253,'Medical Examinations'!$A$1:$J$2336,9,FALSE)</f>
        <v>OverWeight</v>
      </c>
      <c r="K1253" s="18" t="str">
        <f>VLOOKUP($A1253,'Medical Examinations'!$A$1:$J$2336,10,FALSE)</f>
        <v>Normal</v>
      </c>
      <c r="L1253" s="18" t="str">
        <f>VLOOKUP($A1253,'Hospitalisation Details'!$A$2:$K$2338,10,FALSE)</f>
        <v>14-Nov-1972</v>
      </c>
      <c r="M1253" s="40">
        <f>VLOOKUP($A1253,'Hospitalisation Details'!$A$2:$K$2338,6,FALSE)</f>
        <v>8827.2099999999991</v>
      </c>
      <c r="N1253" s="18" t="str">
        <f>VLOOKUP($A1253,'Hospitalisation Details'!$A$2:$K$2338,7,FALSE)</f>
        <v>tier - 3</v>
      </c>
      <c r="O1253" s="18" t="str">
        <f>VLOOKUP($A1253,'Hospitalisation Details'!$A$2:$K$2338,8,FALSE)</f>
        <v>tier - 1</v>
      </c>
      <c r="P1253" s="18" t="str">
        <f>VLOOKUP($A1253,'Hospitalisation Details'!$A$2:$K$2338,9,FALSE)</f>
        <v>R1012</v>
      </c>
      <c r="Q1253" s="43">
        <f>VLOOKUP($A1253,'Hospitalisation Details'!$A$2:$K$2338,11,FALSE)</f>
        <v>50</v>
      </c>
    </row>
    <row r="1254" spans="1:17" ht="15.75">
      <c r="A1254" s="41" t="s">
        <v>1117</v>
      </c>
      <c r="B1254" s="39" t="s">
        <v>3529</v>
      </c>
      <c r="C1254" s="18">
        <f>VLOOKUP($A1254,'Medical Examinations'!$A$1:$J$2336,2,FALSE)</f>
        <v>30.2</v>
      </c>
      <c r="D1254" s="18">
        <f>VLOOKUP($A1254,'Medical Examinations'!$A$1:$J$2336,3,FALSE)</f>
        <v>6.25</v>
      </c>
      <c r="E1254" s="18" t="str">
        <f>VLOOKUP($A1254,'Medical Examinations'!$A$1:$J$2336,4,FALSE)</f>
        <v>Yes</v>
      </c>
      <c r="F1254" s="18" t="str">
        <f>VLOOKUP($A1254,'Medical Examinations'!$A$1:$J$2336,5,FALSE)</f>
        <v>No</v>
      </c>
      <c r="G1254" s="18" t="str">
        <f>VLOOKUP($A1254,'Medical Examinations'!$A$1:$J$2336,6,FALSE)</f>
        <v>No</v>
      </c>
      <c r="H1254" s="18">
        <f>VLOOKUP($A1254,'Medical Examinations'!$A$1:$J$2336,7,FALSE)</f>
        <v>0</v>
      </c>
      <c r="I1254" s="18" t="str">
        <f>VLOOKUP($A1254,'Medical Examinations'!$A$1:$J$2336,8,FALSE)</f>
        <v>No</v>
      </c>
      <c r="J1254" s="18" t="str">
        <f>VLOOKUP($A1254,'Medical Examinations'!$A$1:$J$2336,9,FALSE)</f>
        <v>Obesity</v>
      </c>
      <c r="K1254" s="18" t="str">
        <f>VLOOKUP($A1254,'Medical Examinations'!$A$1:$J$2336,10,FALSE)</f>
        <v>Prediabetes</v>
      </c>
      <c r="L1254" s="18" t="str">
        <f>VLOOKUP($A1254,'Hospitalisation Details'!$A$2:$K$2338,10,FALSE)</f>
        <v>14-Jul-1976</v>
      </c>
      <c r="M1254" s="40">
        <f>VLOOKUP($A1254,'Hospitalisation Details'!$A$2:$K$2338,6,FALSE)</f>
        <v>8825.09</v>
      </c>
      <c r="N1254" s="18" t="str">
        <f>VLOOKUP($A1254,'Hospitalisation Details'!$A$2:$K$2338,7,FALSE)</f>
        <v>tier - 2</v>
      </c>
      <c r="O1254" s="18" t="str">
        <f>VLOOKUP($A1254,'Hospitalisation Details'!$A$2:$K$2338,8,FALSE)</f>
        <v>tier - 3</v>
      </c>
      <c r="P1254" s="18" t="str">
        <f>VLOOKUP($A1254,'Hospitalisation Details'!$A$2:$K$2338,9,FALSE)</f>
        <v>R1011</v>
      </c>
      <c r="Q1254" s="43">
        <f>VLOOKUP($A1254,'Hospitalisation Details'!$A$2:$K$2338,11,FALSE)</f>
        <v>46</v>
      </c>
    </row>
    <row r="1255" spans="1:17" ht="15.75">
      <c r="A1255" s="42" t="s">
        <v>1116</v>
      </c>
      <c r="B1255" s="6" t="s">
        <v>3530</v>
      </c>
      <c r="C1255" s="18">
        <f>VLOOKUP($A1255,'Medical Examinations'!$A$1:$J$2336,2,FALSE)</f>
        <v>31.26</v>
      </c>
      <c r="D1255" s="18">
        <f>VLOOKUP($A1255,'Medical Examinations'!$A$1:$J$2336,3,FALSE)</f>
        <v>5.94</v>
      </c>
      <c r="E1255" s="18" t="str">
        <f>VLOOKUP($A1255,'Medical Examinations'!$A$1:$J$2336,4,FALSE)</f>
        <v>Yes</v>
      </c>
      <c r="F1255" s="18" t="str">
        <f>VLOOKUP($A1255,'Medical Examinations'!$A$1:$J$2336,5,FALSE)</f>
        <v>No</v>
      </c>
      <c r="G1255" s="18" t="str">
        <f>VLOOKUP($A1255,'Medical Examinations'!$A$1:$J$2336,6,FALSE)</f>
        <v>No</v>
      </c>
      <c r="H1255" s="18">
        <f>VLOOKUP($A1255,'Medical Examinations'!$A$1:$J$2336,7,FALSE)</f>
        <v>1</v>
      </c>
      <c r="I1255" s="18" t="str">
        <f>VLOOKUP($A1255,'Medical Examinations'!$A$1:$J$2336,8,FALSE)</f>
        <v>No</v>
      </c>
      <c r="J1255" s="18" t="str">
        <f>VLOOKUP($A1255,'Medical Examinations'!$A$1:$J$2336,9,FALSE)</f>
        <v>Obesity</v>
      </c>
      <c r="K1255" s="18" t="str">
        <f>VLOOKUP($A1255,'Medical Examinations'!$A$1:$J$2336,10,FALSE)</f>
        <v>Prediabetes</v>
      </c>
      <c r="L1255" s="18" t="str">
        <f>VLOOKUP($A1255,'Hospitalisation Details'!$A$2:$K$2338,10,FALSE)</f>
        <v>22-Aug-1988</v>
      </c>
      <c r="M1255" s="40">
        <f>VLOOKUP($A1255,'Hospitalisation Details'!$A$2:$K$2338,6,FALSE)</f>
        <v>8824.27</v>
      </c>
      <c r="N1255" s="18" t="str">
        <f>VLOOKUP($A1255,'Hospitalisation Details'!$A$2:$K$2338,7,FALSE)</f>
        <v>tier - 2</v>
      </c>
      <c r="O1255" s="18" t="str">
        <f>VLOOKUP($A1255,'Hospitalisation Details'!$A$2:$K$2338,8,FALSE)</f>
        <v>tier - 1</v>
      </c>
      <c r="P1255" s="18" t="str">
        <f>VLOOKUP($A1255,'Hospitalisation Details'!$A$2:$K$2338,9,FALSE)</f>
        <v>R1025</v>
      </c>
      <c r="Q1255" s="43">
        <f>VLOOKUP($A1255,'Hospitalisation Details'!$A$2:$K$2338,11,FALSE)</f>
        <v>34</v>
      </c>
    </row>
    <row r="1256" spans="1:17" ht="15.75">
      <c r="A1256" s="41" t="s">
        <v>1115</v>
      </c>
      <c r="B1256" s="39" t="s">
        <v>3531</v>
      </c>
      <c r="C1256" s="18">
        <f>VLOOKUP($A1256,'Medical Examinations'!$A$1:$J$2336,2,FALSE)</f>
        <v>33.725000000000001</v>
      </c>
      <c r="D1256" s="18">
        <f>VLOOKUP($A1256,'Medical Examinations'!$A$1:$J$2336,3,FALSE)</f>
        <v>6.45</v>
      </c>
      <c r="E1256" s="18" t="str">
        <f>VLOOKUP($A1256,'Medical Examinations'!$A$1:$J$2336,4,FALSE)</f>
        <v>Yes</v>
      </c>
      <c r="F1256" s="18" t="str">
        <f>VLOOKUP($A1256,'Medical Examinations'!$A$1:$J$2336,5,FALSE)</f>
        <v>No</v>
      </c>
      <c r="G1256" s="18" t="str">
        <f>VLOOKUP($A1256,'Medical Examinations'!$A$1:$J$2336,6,FALSE)</f>
        <v>No</v>
      </c>
      <c r="H1256" s="18">
        <f>VLOOKUP($A1256,'Medical Examinations'!$A$1:$J$2336,7,FALSE)</f>
        <v>0</v>
      </c>
      <c r="I1256" s="18" t="str">
        <f>VLOOKUP($A1256,'Medical Examinations'!$A$1:$J$2336,8,FALSE)</f>
        <v>No</v>
      </c>
      <c r="J1256" s="18" t="str">
        <f>VLOOKUP($A1256,'Medical Examinations'!$A$1:$J$2336,9,FALSE)</f>
        <v>Obesity</v>
      </c>
      <c r="K1256" s="18" t="str">
        <f>VLOOKUP($A1256,'Medical Examinations'!$A$1:$J$2336,10,FALSE)</f>
        <v>Prediabetes</v>
      </c>
      <c r="L1256" s="18" t="str">
        <f>VLOOKUP($A1256,'Hospitalisation Details'!$A$2:$K$2338,10,FALSE)</f>
        <v>19-Oct-1976</v>
      </c>
      <c r="M1256" s="40">
        <f>VLOOKUP($A1256,'Hospitalisation Details'!$A$2:$K$2338,6,FALSE)</f>
        <v>8823.99</v>
      </c>
      <c r="N1256" s="18" t="str">
        <f>VLOOKUP($A1256,'Hospitalisation Details'!$A$2:$K$2338,7,FALSE)</f>
        <v>tier - 2</v>
      </c>
      <c r="O1256" s="18" t="str">
        <f>VLOOKUP($A1256,'Hospitalisation Details'!$A$2:$K$2338,8,FALSE)</f>
        <v>tier - 3</v>
      </c>
      <c r="P1256" s="18" t="str">
        <f>VLOOKUP($A1256,'Hospitalisation Details'!$A$2:$K$2338,9,FALSE)</f>
        <v>R1024</v>
      </c>
      <c r="Q1256" s="43">
        <f>VLOOKUP($A1256,'Hospitalisation Details'!$A$2:$K$2338,11,FALSE)</f>
        <v>46</v>
      </c>
    </row>
    <row r="1257" spans="1:17" ht="15.75">
      <c r="A1257" s="42" t="s">
        <v>1114</v>
      </c>
      <c r="B1257" s="6" t="s">
        <v>3532</v>
      </c>
      <c r="C1257" s="18">
        <f>VLOOKUP($A1257,'Medical Examinations'!$A$1:$J$2336,2,FALSE)</f>
        <v>28.9</v>
      </c>
      <c r="D1257" s="18">
        <f>VLOOKUP($A1257,'Medical Examinations'!$A$1:$J$2336,3,FALSE)</f>
        <v>5.74</v>
      </c>
      <c r="E1257" s="18" t="str">
        <f>VLOOKUP($A1257,'Medical Examinations'!$A$1:$J$2336,4,FALSE)</f>
        <v>Yes</v>
      </c>
      <c r="F1257" s="18" t="str">
        <f>VLOOKUP($A1257,'Medical Examinations'!$A$1:$J$2336,5,FALSE)</f>
        <v>No</v>
      </c>
      <c r="G1257" s="18" t="str">
        <f>VLOOKUP($A1257,'Medical Examinations'!$A$1:$J$2336,6,FALSE)</f>
        <v>No</v>
      </c>
      <c r="H1257" s="18">
        <f>VLOOKUP($A1257,'Medical Examinations'!$A$1:$J$2336,7,FALSE)</f>
        <v>0</v>
      </c>
      <c r="I1257" s="18" t="str">
        <f>VLOOKUP($A1257,'Medical Examinations'!$A$1:$J$2336,8,FALSE)</f>
        <v>No</v>
      </c>
      <c r="J1257" s="18" t="str">
        <f>VLOOKUP($A1257,'Medical Examinations'!$A$1:$J$2336,9,FALSE)</f>
        <v>OverWeight</v>
      </c>
      <c r="K1257" s="18" t="str">
        <f>VLOOKUP($A1257,'Medical Examinations'!$A$1:$J$2336,10,FALSE)</f>
        <v>Prediabetes</v>
      </c>
      <c r="L1257" s="18" t="str">
        <f>VLOOKUP($A1257,'Hospitalisation Details'!$A$2:$K$2338,10,FALSE)</f>
        <v>14-Jun-1976</v>
      </c>
      <c r="M1257" s="40">
        <f>VLOOKUP($A1257,'Hospitalisation Details'!$A$2:$K$2338,6,FALSE)</f>
        <v>8823.2800000000007</v>
      </c>
      <c r="N1257" s="18" t="str">
        <f>VLOOKUP($A1257,'Hospitalisation Details'!$A$2:$K$2338,7,FALSE)</f>
        <v>tier - 2</v>
      </c>
      <c r="O1257" s="18" t="str">
        <f>VLOOKUP($A1257,'Hospitalisation Details'!$A$2:$K$2338,8,FALSE)</f>
        <v>tier - 1</v>
      </c>
      <c r="P1257" s="18" t="str">
        <f>VLOOKUP($A1257,'Hospitalisation Details'!$A$2:$K$2338,9,FALSE)</f>
        <v>R1011</v>
      </c>
      <c r="Q1257" s="43">
        <f>VLOOKUP($A1257,'Hospitalisation Details'!$A$2:$K$2338,11,FALSE)</f>
        <v>46</v>
      </c>
    </row>
    <row r="1258" spans="1:17" ht="15.75">
      <c r="A1258" s="41" t="s">
        <v>1113</v>
      </c>
      <c r="B1258" s="39" t="s">
        <v>3533</v>
      </c>
      <c r="C1258" s="18">
        <f>VLOOKUP($A1258,'Medical Examinations'!$A$1:$J$2336,2,FALSE)</f>
        <v>45.69</v>
      </c>
      <c r="D1258" s="18">
        <f>VLOOKUP($A1258,'Medical Examinations'!$A$1:$J$2336,3,FALSE)</f>
        <v>4.43</v>
      </c>
      <c r="E1258" s="18" t="str">
        <f>VLOOKUP($A1258,'Medical Examinations'!$A$1:$J$2336,4,FALSE)</f>
        <v>Yes</v>
      </c>
      <c r="F1258" s="18" t="str">
        <f>VLOOKUP($A1258,'Medical Examinations'!$A$1:$J$2336,5,FALSE)</f>
        <v>No</v>
      </c>
      <c r="G1258" s="18" t="str">
        <f>VLOOKUP($A1258,'Medical Examinations'!$A$1:$J$2336,6,FALSE)</f>
        <v>No</v>
      </c>
      <c r="H1258" s="18">
        <f>VLOOKUP($A1258,'Medical Examinations'!$A$1:$J$2336,7,FALSE)</f>
        <v>0</v>
      </c>
      <c r="I1258" s="18" t="str">
        <f>VLOOKUP($A1258,'Medical Examinations'!$A$1:$J$2336,8,FALSE)</f>
        <v>No</v>
      </c>
      <c r="J1258" s="18" t="str">
        <f>VLOOKUP($A1258,'Medical Examinations'!$A$1:$J$2336,9,FALSE)</f>
        <v>Obesity</v>
      </c>
      <c r="K1258" s="18" t="str">
        <f>VLOOKUP($A1258,'Medical Examinations'!$A$1:$J$2336,10,FALSE)</f>
        <v>Normal</v>
      </c>
      <c r="L1258" s="18" t="str">
        <f>VLOOKUP($A1258,'Hospitalisation Details'!$A$2:$K$2338,10,FALSE)</f>
        <v>7-Nov-2001</v>
      </c>
      <c r="M1258" s="40">
        <f>VLOOKUP($A1258,'Hospitalisation Details'!$A$2:$K$2338,6,FALSE)</f>
        <v>8821.8799999999992</v>
      </c>
      <c r="N1258" s="18" t="str">
        <f>VLOOKUP($A1258,'Hospitalisation Details'!$A$2:$K$2338,7,FALSE)</f>
        <v>tier - 2</v>
      </c>
      <c r="O1258" s="18" t="str">
        <f>VLOOKUP($A1258,'Hospitalisation Details'!$A$2:$K$2338,8,FALSE)</f>
        <v>tier - 3</v>
      </c>
      <c r="P1258" s="18" t="str">
        <f>VLOOKUP($A1258,'Hospitalisation Details'!$A$2:$K$2338,9,FALSE)</f>
        <v>R1023</v>
      </c>
      <c r="Q1258" s="43">
        <f>VLOOKUP($A1258,'Hospitalisation Details'!$A$2:$K$2338,11,FALSE)</f>
        <v>21</v>
      </c>
    </row>
    <row r="1259" spans="1:17" ht="15.75">
      <c r="A1259" s="42" t="s">
        <v>1112</v>
      </c>
      <c r="B1259" s="6" t="s">
        <v>3534</v>
      </c>
      <c r="C1259" s="18">
        <f>VLOOKUP($A1259,'Medical Examinations'!$A$1:$J$2336,2,FALSE)</f>
        <v>21.03</v>
      </c>
      <c r="D1259" s="18">
        <f>VLOOKUP($A1259,'Medical Examinations'!$A$1:$J$2336,3,FALSE)</f>
        <v>6.5</v>
      </c>
      <c r="E1259" s="18" t="str">
        <f>VLOOKUP($A1259,'Medical Examinations'!$A$1:$J$2336,4,FALSE)</f>
        <v>No</v>
      </c>
      <c r="F1259" s="18" t="str">
        <f>VLOOKUP($A1259,'Medical Examinations'!$A$1:$J$2336,5,FALSE)</f>
        <v>No</v>
      </c>
      <c r="G1259" s="18" t="str">
        <f>VLOOKUP($A1259,'Medical Examinations'!$A$1:$J$2336,6,FALSE)</f>
        <v>No</v>
      </c>
      <c r="H1259" s="18">
        <f>VLOOKUP($A1259,'Medical Examinations'!$A$1:$J$2336,7,FALSE)</f>
        <v>0</v>
      </c>
      <c r="I1259" s="18" t="str">
        <f>VLOOKUP($A1259,'Medical Examinations'!$A$1:$J$2336,8,FALSE)</f>
        <v>No</v>
      </c>
      <c r="J1259" s="18" t="str">
        <f>VLOOKUP($A1259,'Medical Examinations'!$A$1:$J$2336,9,FALSE)</f>
        <v>Healthy Weight</v>
      </c>
      <c r="K1259" s="18" t="str">
        <f>VLOOKUP($A1259,'Medical Examinations'!$A$1:$J$2336,10,FALSE)</f>
        <v>Diabetes</v>
      </c>
      <c r="L1259" s="18" t="str">
        <f>VLOOKUP($A1259,'Hospitalisation Details'!$A$2:$K$2338,10,FALSE)</f>
        <v>29-Aug-1965</v>
      </c>
      <c r="M1259" s="40">
        <f>VLOOKUP($A1259,'Hospitalisation Details'!$A$2:$K$2338,6,FALSE)</f>
        <v>8800.49</v>
      </c>
      <c r="N1259" s="18" t="str">
        <f>VLOOKUP($A1259,'Hospitalisation Details'!$A$2:$K$2338,7,FALSE)</f>
        <v>tier - 3</v>
      </c>
      <c r="O1259" s="18" t="str">
        <f>VLOOKUP($A1259,'Hospitalisation Details'!$A$2:$K$2338,8,FALSE)</f>
        <v>tier - 2</v>
      </c>
      <c r="P1259" s="18" t="str">
        <f>VLOOKUP($A1259,'Hospitalisation Details'!$A$2:$K$2338,9,FALSE)</f>
        <v>R1013</v>
      </c>
      <c r="Q1259" s="43">
        <f>VLOOKUP($A1259,'Hospitalisation Details'!$A$2:$K$2338,11,FALSE)</f>
        <v>57</v>
      </c>
    </row>
    <row r="1260" spans="1:17" ht="15.75">
      <c r="A1260" s="41" t="s">
        <v>1111</v>
      </c>
      <c r="B1260" s="39" t="s">
        <v>3535</v>
      </c>
      <c r="C1260" s="18">
        <f>VLOOKUP($A1260,'Medical Examinations'!$A$1:$J$2336,2,FALSE)</f>
        <v>37</v>
      </c>
      <c r="D1260" s="18">
        <f>VLOOKUP($A1260,'Medical Examinations'!$A$1:$J$2336,3,FALSE)</f>
        <v>8.75</v>
      </c>
      <c r="E1260" s="18" t="str">
        <f>VLOOKUP($A1260,'Medical Examinations'!$A$1:$J$2336,4,FALSE)</f>
        <v>No</v>
      </c>
      <c r="F1260" s="18" t="str">
        <f>VLOOKUP($A1260,'Medical Examinations'!$A$1:$J$2336,5,FALSE)</f>
        <v>No</v>
      </c>
      <c r="G1260" s="18" t="str">
        <f>VLOOKUP($A1260,'Medical Examinations'!$A$1:$J$2336,6,FALSE)</f>
        <v>No</v>
      </c>
      <c r="H1260" s="18">
        <f>VLOOKUP($A1260,'Medical Examinations'!$A$1:$J$2336,7,FALSE)</f>
        <v>0</v>
      </c>
      <c r="I1260" s="18" t="str">
        <f>VLOOKUP($A1260,'Medical Examinations'!$A$1:$J$2336,8,FALSE)</f>
        <v>No</v>
      </c>
      <c r="J1260" s="18" t="str">
        <f>VLOOKUP($A1260,'Medical Examinations'!$A$1:$J$2336,9,FALSE)</f>
        <v>Obesity</v>
      </c>
      <c r="K1260" s="18" t="str">
        <f>VLOOKUP($A1260,'Medical Examinations'!$A$1:$J$2336,10,FALSE)</f>
        <v>Diabetes</v>
      </c>
      <c r="L1260" s="18" t="str">
        <f>VLOOKUP($A1260,'Hospitalisation Details'!$A$2:$K$2338,10,FALSE)</f>
        <v>18-Jun-1971</v>
      </c>
      <c r="M1260" s="40">
        <f>VLOOKUP($A1260,'Hospitalisation Details'!$A$2:$K$2338,6,FALSE)</f>
        <v>8798.59</v>
      </c>
      <c r="N1260" s="18" t="str">
        <f>VLOOKUP($A1260,'Hospitalisation Details'!$A$2:$K$2338,7,FALSE)</f>
        <v>tier - 2</v>
      </c>
      <c r="O1260" s="18" t="str">
        <f>VLOOKUP($A1260,'Hospitalisation Details'!$A$2:$K$2338,8,FALSE)</f>
        <v>tier - 1</v>
      </c>
      <c r="P1260" s="18" t="str">
        <f>VLOOKUP($A1260,'Hospitalisation Details'!$A$2:$K$2338,9,FALSE)</f>
        <v>R1011</v>
      </c>
      <c r="Q1260" s="43">
        <f>VLOOKUP($A1260,'Hospitalisation Details'!$A$2:$K$2338,11,FALSE)</f>
        <v>51</v>
      </c>
    </row>
    <row r="1261" spans="1:17" ht="15.75">
      <c r="A1261" s="42" t="s">
        <v>1110</v>
      </c>
      <c r="B1261" s="6" t="s">
        <v>3303</v>
      </c>
      <c r="C1261" s="18">
        <f>VLOOKUP($A1261,'Medical Examinations'!$A$1:$J$2336,2,FALSE)</f>
        <v>25.4</v>
      </c>
      <c r="D1261" s="18">
        <f>VLOOKUP($A1261,'Medical Examinations'!$A$1:$J$2336,3,FALSE)</f>
        <v>11.96</v>
      </c>
      <c r="E1261" s="18" t="str">
        <f>VLOOKUP($A1261,'Medical Examinations'!$A$1:$J$2336,4,FALSE)</f>
        <v>No</v>
      </c>
      <c r="F1261" s="18" t="str">
        <f>VLOOKUP($A1261,'Medical Examinations'!$A$1:$J$2336,5,FALSE)</f>
        <v>No</v>
      </c>
      <c r="G1261" s="18" t="str">
        <f>VLOOKUP($A1261,'Medical Examinations'!$A$1:$J$2336,6,FALSE)</f>
        <v>No</v>
      </c>
      <c r="H1261" s="18">
        <f>VLOOKUP($A1261,'Medical Examinations'!$A$1:$J$2336,7,FALSE)</f>
        <v>0</v>
      </c>
      <c r="I1261" s="18" t="str">
        <f>VLOOKUP($A1261,'Medical Examinations'!$A$1:$J$2336,8,FALSE)</f>
        <v>No</v>
      </c>
      <c r="J1261" s="18" t="str">
        <f>VLOOKUP($A1261,'Medical Examinations'!$A$1:$J$2336,9,FALSE)</f>
        <v>OverWeight</v>
      </c>
      <c r="K1261" s="18" t="str">
        <f>VLOOKUP($A1261,'Medical Examinations'!$A$1:$J$2336,10,FALSE)</f>
        <v>Diabetes</v>
      </c>
      <c r="L1261" s="18" t="str">
        <f>VLOOKUP($A1261,'Hospitalisation Details'!$A$2:$K$2338,10,FALSE)</f>
        <v>23-Aug-1971</v>
      </c>
      <c r="M1261" s="40">
        <f>VLOOKUP($A1261,'Hospitalisation Details'!$A$2:$K$2338,6,FALSE)</f>
        <v>8782.4699999999993</v>
      </c>
      <c r="N1261" s="18" t="str">
        <f>VLOOKUP($A1261,'Hospitalisation Details'!$A$2:$K$2338,7,FALSE)</f>
        <v>tier - 2</v>
      </c>
      <c r="O1261" s="18" t="str">
        <f>VLOOKUP($A1261,'Hospitalisation Details'!$A$2:$K$2338,8,FALSE)</f>
        <v>tier - 3</v>
      </c>
      <c r="P1261" s="18" t="str">
        <f>VLOOKUP($A1261,'Hospitalisation Details'!$A$2:$K$2338,9,FALSE)</f>
        <v>R1011</v>
      </c>
      <c r="Q1261" s="43">
        <f>VLOOKUP($A1261,'Hospitalisation Details'!$A$2:$K$2338,11,FALSE)</f>
        <v>51</v>
      </c>
    </row>
    <row r="1262" spans="1:17" ht="15.75">
      <c r="A1262" s="41" t="s">
        <v>1109</v>
      </c>
      <c r="B1262" s="39" t="s">
        <v>3536</v>
      </c>
      <c r="C1262" s="18">
        <f>VLOOKUP($A1262,'Medical Examinations'!$A$1:$J$2336,2,FALSE)</f>
        <v>32.299999999999997</v>
      </c>
      <c r="D1262" s="18">
        <f>VLOOKUP($A1262,'Medical Examinations'!$A$1:$J$2336,3,FALSE)</f>
        <v>10.54</v>
      </c>
      <c r="E1262" s="18" t="str">
        <f>VLOOKUP($A1262,'Medical Examinations'!$A$1:$J$2336,4,FALSE)</f>
        <v>No</v>
      </c>
      <c r="F1262" s="18" t="str">
        <f>VLOOKUP($A1262,'Medical Examinations'!$A$1:$J$2336,5,FALSE)</f>
        <v>No</v>
      </c>
      <c r="G1262" s="18" t="str">
        <f>VLOOKUP($A1262,'Medical Examinations'!$A$1:$J$2336,6,FALSE)</f>
        <v>No</v>
      </c>
      <c r="H1262" s="18">
        <f>VLOOKUP($A1262,'Medical Examinations'!$A$1:$J$2336,7,FALSE)</f>
        <v>0</v>
      </c>
      <c r="I1262" s="18" t="str">
        <f>VLOOKUP($A1262,'Medical Examinations'!$A$1:$J$2336,8,FALSE)</f>
        <v>No</v>
      </c>
      <c r="J1262" s="18" t="str">
        <f>VLOOKUP($A1262,'Medical Examinations'!$A$1:$J$2336,9,FALSE)</f>
        <v>Obesity</v>
      </c>
      <c r="K1262" s="18" t="str">
        <f>VLOOKUP($A1262,'Medical Examinations'!$A$1:$J$2336,10,FALSE)</f>
        <v>Diabetes</v>
      </c>
      <c r="L1262" s="18" t="str">
        <f>VLOOKUP($A1262,'Hospitalisation Details'!$A$2:$K$2338,10,FALSE)</f>
        <v>6-Sep-1974</v>
      </c>
      <c r="M1262" s="40">
        <f>VLOOKUP($A1262,'Hospitalisation Details'!$A$2:$K$2338,6,FALSE)</f>
        <v>8765.25</v>
      </c>
      <c r="N1262" s="18" t="str">
        <f>VLOOKUP($A1262,'Hospitalisation Details'!$A$2:$K$2338,7,FALSE)</f>
        <v>tier - 2</v>
      </c>
      <c r="O1262" s="18" t="str">
        <f>VLOOKUP($A1262,'Hospitalisation Details'!$A$2:$K$2338,8,FALSE)</f>
        <v>tier - 3</v>
      </c>
      <c r="P1262" s="18" t="str">
        <f>VLOOKUP($A1262,'Hospitalisation Details'!$A$2:$K$2338,9,FALSE)</f>
        <v>R1012</v>
      </c>
      <c r="Q1262" s="43">
        <f>VLOOKUP($A1262,'Hospitalisation Details'!$A$2:$K$2338,11,FALSE)</f>
        <v>48</v>
      </c>
    </row>
    <row r="1263" spans="1:17" ht="15.75">
      <c r="A1263" s="42" t="s">
        <v>1108</v>
      </c>
      <c r="B1263" s="6" t="s">
        <v>3537</v>
      </c>
      <c r="C1263" s="18">
        <f>VLOOKUP($A1263,'Medical Examinations'!$A$1:$J$2336,2,FALSE)</f>
        <v>23.94</v>
      </c>
      <c r="D1263" s="18">
        <f>VLOOKUP($A1263,'Medical Examinations'!$A$1:$J$2336,3,FALSE)</f>
        <v>4.54</v>
      </c>
      <c r="E1263" s="18" t="str">
        <f>VLOOKUP($A1263,'Medical Examinations'!$A$1:$J$2336,4,FALSE)</f>
        <v>Yes</v>
      </c>
      <c r="F1263" s="18" t="str">
        <f>VLOOKUP($A1263,'Medical Examinations'!$A$1:$J$2336,5,FALSE)</f>
        <v>No</v>
      </c>
      <c r="G1263" s="18" t="str">
        <f>VLOOKUP($A1263,'Medical Examinations'!$A$1:$J$2336,6,FALSE)</f>
        <v>Yes</v>
      </c>
      <c r="H1263" s="18">
        <f>VLOOKUP($A1263,'Medical Examinations'!$A$1:$J$2336,7,FALSE)</f>
        <v>1</v>
      </c>
      <c r="I1263" s="18" t="str">
        <f>VLOOKUP($A1263,'Medical Examinations'!$A$1:$J$2336,8,FALSE)</f>
        <v>No</v>
      </c>
      <c r="J1263" s="18" t="str">
        <f>VLOOKUP($A1263,'Medical Examinations'!$A$1:$J$2336,9,FALSE)</f>
        <v>Healthy Weight</v>
      </c>
      <c r="K1263" s="18" t="str">
        <f>VLOOKUP($A1263,'Medical Examinations'!$A$1:$J$2336,10,FALSE)</f>
        <v>Normal</v>
      </c>
      <c r="L1263" s="18" t="str">
        <f>VLOOKUP($A1263,'Hospitalisation Details'!$A$2:$K$2338,10,FALSE)</f>
        <v>9-Sep-1969</v>
      </c>
      <c r="M1263" s="40">
        <f>VLOOKUP($A1263,'Hospitalisation Details'!$A$2:$K$2338,6,FALSE)</f>
        <v>8760.1200000000008</v>
      </c>
      <c r="N1263" s="18" t="str">
        <f>VLOOKUP($A1263,'Hospitalisation Details'!$A$2:$K$2338,7,FALSE)</f>
        <v>tier - 2</v>
      </c>
      <c r="O1263" s="18" t="str">
        <f>VLOOKUP($A1263,'Hospitalisation Details'!$A$2:$K$2338,8,FALSE)</f>
        <v>tier - 1</v>
      </c>
      <c r="P1263" s="18" t="str">
        <f>VLOOKUP($A1263,'Hospitalisation Details'!$A$2:$K$2338,9,FALSE)</f>
        <v>R1013</v>
      </c>
      <c r="Q1263" s="43">
        <f>VLOOKUP($A1263,'Hospitalisation Details'!$A$2:$K$2338,11,FALSE)</f>
        <v>53</v>
      </c>
    </row>
    <row r="1264" spans="1:17" ht="15.75">
      <c r="A1264" s="41" t="s">
        <v>1107</v>
      </c>
      <c r="B1264" s="39" t="s">
        <v>3538</v>
      </c>
      <c r="C1264" s="18">
        <f>VLOOKUP($A1264,'Medical Examinations'!$A$1:$J$2336,2,FALSE)</f>
        <v>46.4</v>
      </c>
      <c r="D1264" s="18">
        <f>VLOOKUP($A1264,'Medical Examinations'!$A$1:$J$2336,3,FALSE)</f>
        <v>5.71</v>
      </c>
      <c r="E1264" s="18" t="str">
        <f>VLOOKUP($A1264,'Medical Examinations'!$A$1:$J$2336,4,FALSE)</f>
        <v>No</v>
      </c>
      <c r="F1264" s="18" t="str">
        <f>VLOOKUP($A1264,'Medical Examinations'!$A$1:$J$2336,5,FALSE)</f>
        <v>No</v>
      </c>
      <c r="G1264" s="18" t="str">
        <f>VLOOKUP($A1264,'Medical Examinations'!$A$1:$J$2336,6,FALSE)</f>
        <v>No</v>
      </c>
      <c r="H1264" s="18">
        <f>VLOOKUP($A1264,'Medical Examinations'!$A$1:$J$2336,7,FALSE)</f>
        <v>0</v>
      </c>
      <c r="I1264" s="18" t="str">
        <f>VLOOKUP($A1264,'Medical Examinations'!$A$1:$J$2336,8,FALSE)</f>
        <v>No</v>
      </c>
      <c r="J1264" s="18" t="str">
        <f>VLOOKUP($A1264,'Medical Examinations'!$A$1:$J$2336,9,FALSE)</f>
        <v>Obesity</v>
      </c>
      <c r="K1264" s="18" t="str">
        <f>VLOOKUP($A1264,'Medical Examinations'!$A$1:$J$2336,10,FALSE)</f>
        <v>Prediabetes</v>
      </c>
      <c r="L1264" s="18" t="str">
        <f>VLOOKUP($A1264,'Hospitalisation Details'!$A$2:$K$2338,10,FALSE)</f>
        <v>23-Aug-1999</v>
      </c>
      <c r="M1264" s="40">
        <f>VLOOKUP($A1264,'Hospitalisation Details'!$A$2:$K$2338,6,FALSE)</f>
        <v>8747.68</v>
      </c>
      <c r="N1264" s="18" t="str">
        <f>VLOOKUP($A1264,'Hospitalisation Details'!$A$2:$K$2338,7,FALSE)</f>
        <v>tier - 2</v>
      </c>
      <c r="O1264" s="18" t="str">
        <f>VLOOKUP($A1264,'Hospitalisation Details'!$A$2:$K$2338,8,FALSE)</f>
        <v>tier - 3</v>
      </c>
      <c r="P1264" s="18" t="str">
        <f>VLOOKUP($A1264,'Hospitalisation Details'!$A$2:$K$2338,9,FALSE)</f>
        <v>R1011</v>
      </c>
      <c r="Q1264" s="43">
        <f>VLOOKUP($A1264,'Hospitalisation Details'!$A$2:$K$2338,11,FALSE)</f>
        <v>23</v>
      </c>
    </row>
    <row r="1265" spans="1:17" ht="15.75">
      <c r="A1265" s="42" t="s">
        <v>1106</v>
      </c>
      <c r="B1265" s="6" t="s">
        <v>3539</v>
      </c>
      <c r="C1265" s="18">
        <f>VLOOKUP($A1265,'Medical Examinations'!$A$1:$J$2336,2,FALSE)</f>
        <v>40.375</v>
      </c>
      <c r="D1265" s="18">
        <f>VLOOKUP($A1265,'Medical Examinations'!$A$1:$J$2336,3,FALSE)</f>
        <v>6.25</v>
      </c>
      <c r="E1265" s="18" t="str">
        <f>VLOOKUP($A1265,'Medical Examinations'!$A$1:$J$2336,4,FALSE)</f>
        <v>Yes</v>
      </c>
      <c r="F1265" s="18" t="str">
        <f>VLOOKUP($A1265,'Medical Examinations'!$A$1:$J$2336,5,FALSE)</f>
        <v>No</v>
      </c>
      <c r="G1265" s="18" t="str">
        <f>VLOOKUP($A1265,'Medical Examinations'!$A$1:$J$2336,6,FALSE)</f>
        <v>No</v>
      </c>
      <c r="H1265" s="18">
        <f>VLOOKUP($A1265,'Medical Examinations'!$A$1:$J$2336,7,FALSE)</f>
        <v>0</v>
      </c>
      <c r="I1265" s="18" t="str">
        <f>VLOOKUP($A1265,'Medical Examinations'!$A$1:$J$2336,8,FALSE)</f>
        <v>No</v>
      </c>
      <c r="J1265" s="18" t="str">
        <f>VLOOKUP($A1265,'Medical Examinations'!$A$1:$J$2336,9,FALSE)</f>
        <v>Obesity</v>
      </c>
      <c r="K1265" s="18" t="str">
        <f>VLOOKUP($A1265,'Medical Examinations'!$A$1:$J$2336,10,FALSE)</f>
        <v>Prediabetes</v>
      </c>
      <c r="L1265" s="18" t="str">
        <f>VLOOKUP($A1265,'Hospitalisation Details'!$A$2:$K$2338,10,FALSE)</f>
        <v>17-Jun-1976</v>
      </c>
      <c r="M1265" s="40">
        <f>VLOOKUP($A1265,'Hospitalisation Details'!$A$2:$K$2338,6,FALSE)</f>
        <v>8733.23</v>
      </c>
      <c r="N1265" s="18" t="str">
        <f>VLOOKUP($A1265,'Hospitalisation Details'!$A$2:$K$2338,7,FALSE)</f>
        <v>tier - 2</v>
      </c>
      <c r="O1265" s="18" t="str">
        <f>VLOOKUP($A1265,'Hospitalisation Details'!$A$2:$K$2338,8,FALSE)</f>
        <v>tier - 3</v>
      </c>
      <c r="P1265" s="18" t="str">
        <f>VLOOKUP($A1265,'Hospitalisation Details'!$A$2:$K$2338,9,FALSE)</f>
        <v>R1012</v>
      </c>
      <c r="Q1265" s="43">
        <f>VLOOKUP($A1265,'Hospitalisation Details'!$A$2:$K$2338,11,FALSE)</f>
        <v>46</v>
      </c>
    </row>
    <row r="1266" spans="1:17" ht="15.75">
      <c r="A1266" s="41" t="s">
        <v>1105</v>
      </c>
      <c r="B1266" s="39" t="s">
        <v>3540</v>
      </c>
      <c r="C1266" s="18">
        <f>VLOOKUP($A1266,'Medical Examinations'!$A$1:$J$2336,2,FALSE)</f>
        <v>28.7</v>
      </c>
      <c r="D1266" s="18">
        <f>VLOOKUP($A1266,'Medical Examinations'!$A$1:$J$2336,3,FALSE)</f>
        <v>9.4700000000000006</v>
      </c>
      <c r="E1266" s="18" t="str">
        <f>VLOOKUP($A1266,'Medical Examinations'!$A$1:$J$2336,4,FALSE)</f>
        <v>No</v>
      </c>
      <c r="F1266" s="18" t="str">
        <f>VLOOKUP($A1266,'Medical Examinations'!$A$1:$J$2336,5,FALSE)</f>
        <v>No</v>
      </c>
      <c r="G1266" s="18" t="str">
        <f>VLOOKUP($A1266,'Medical Examinations'!$A$1:$J$2336,6,FALSE)</f>
        <v>No</v>
      </c>
      <c r="H1266" s="18">
        <f>VLOOKUP($A1266,'Medical Examinations'!$A$1:$J$2336,7,FALSE)</f>
        <v>2</v>
      </c>
      <c r="I1266" s="18" t="str">
        <f>VLOOKUP($A1266,'Medical Examinations'!$A$1:$J$2336,8,FALSE)</f>
        <v>No</v>
      </c>
      <c r="J1266" s="18" t="str">
        <f>VLOOKUP($A1266,'Medical Examinations'!$A$1:$J$2336,9,FALSE)</f>
        <v>OverWeight</v>
      </c>
      <c r="K1266" s="18" t="str">
        <f>VLOOKUP($A1266,'Medical Examinations'!$A$1:$J$2336,10,FALSE)</f>
        <v>Diabetes</v>
      </c>
      <c r="L1266" s="18" t="str">
        <f>VLOOKUP($A1266,'Hospitalisation Details'!$A$2:$K$2338,10,FALSE)</f>
        <v>25-Jun-1973</v>
      </c>
      <c r="M1266" s="40">
        <f>VLOOKUP($A1266,'Hospitalisation Details'!$A$2:$K$2338,6,FALSE)</f>
        <v>8703.4599999999991</v>
      </c>
      <c r="N1266" s="18" t="str">
        <f>VLOOKUP($A1266,'Hospitalisation Details'!$A$2:$K$2338,7,FALSE)</f>
        <v>tier - 3</v>
      </c>
      <c r="O1266" s="18" t="str">
        <f>VLOOKUP($A1266,'Hospitalisation Details'!$A$2:$K$2338,8,FALSE)</f>
        <v>tier - 3</v>
      </c>
      <c r="P1266" s="18" t="str">
        <f>VLOOKUP($A1266,'Hospitalisation Details'!$A$2:$K$2338,9,FALSE)</f>
        <v>R1011</v>
      </c>
      <c r="Q1266" s="43">
        <f>VLOOKUP($A1266,'Hospitalisation Details'!$A$2:$K$2338,11,FALSE)</f>
        <v>49</v>
      </c>
    </row>
    <row r="1267" spans="1:17" ht="15.75">
      <c r="A1267" s="42" t="s">
        <v>1104</v>
      </c>
      <c r="B1267" s="6" t="s">
        <v>3541</v>
      </c>
      <c r="C1267" s="18">
        <f>VLOOKUP($A1267,'Medical Examinations'!$A$1:$J$2336,2,FALSE)</f>
        <v>26.63</v>
      </c>
      <c r="D1267" s="18">
        <f>VLOOKUP($A1267,'Medical Examinations'!$A$1:$J$2336,3,FALSE)</f>
        <v>5.7</v>
      </c>
      <c r="E1267" s="18" t="str">
        <f>VLOOKUP($A1267,'Medical Examinations'!$A$1:$J$2336,4,FALSE)</f>
        <v>No</v>
      </c>
      <c r="F1267" s="18" t="str">
        <f>VLOOKUP($A1267,'Medical Examinations'!$A$1:$J$2336,5,FALSE)</f>
        <v>No</v>
      </c>
      <c r="G1267" s="18" t="str">
        <f>VLOOKUP($A1267,'Medical Examinations'!$A$1:$J$2336,6,FALSE)</f>
        <v>No</v>
      </c>
      <c r="H1267" s="18">
        <f>VLOOKUP($A1267,'Medical Examinations'!$A$1:$J$2336,7,FALSE)</f>
        <v>0</v>
      </c>
      <c r="I1267" s="18" t="str">
        <f>VLOOKUP($A1267,'Medical Examinations'!$A$1:$J$2336,8,FALSE)</f>
        <v>No</v>
      </c>
      <c r="J1267" s="18" t="str">
        <f>VLOOKUP($A1267,'Medical Examinations'!$A$1:$J$2336,9,FALSE)</f>
        <v>OverWeight</v>
      </c>
      <c r="K1267" s="18" t="str">
        <f>VLOOKUP($A1267,'Medical Examinations'!$A$1:$J$2336,10,FALSE)</f>
        <v>Prediabetes</v>
      </c>
      <c r="L1267" s="18" t="str">
        <f>VLOOKUP($A1267,'Hospitalisation Details'!$A$2:$K$2338,10,FALSE)</f>
        <v>28-Oct-1980</v>
      </c>
      <c r="M1267" s="40">
        <f>VLOOKUP($A1267,'Hospitalisation Details'!$A$2:$K$2338,6,FALSE)</f>
        <v>8701.84</v>
      </c>
      <c r="N1267" s="18" t="str">
        <f>VLOOKUP($A1267,'Hospitalisation Details'!$A$2:$K$2338,7,FALSE)</f>
        <v>tier - 2</v>
      </c>
      <c r="O1267" s="18" t="str">
        <f>VLOOKUP($A1267,'Hospitalisation Details'!$A$2:$K$2338,8,FALSE)</f>
        <v>tier - 3</v>
      </c>
      <c r="P1267" s="18" t="str">
        <f>VLOOKUP($A1267,'Hospitalisation Details'!$A$2:$K$2338,9,FALSE)</f>
        <v>R1021</v>
      </c>
      <c r="Q1267" s="43">
        <f>VLOOKUP($A1267,'Hospitalisation Details'!$A$2:$K$2338,11,FALSE)</f>
        <v>42</v>
      </c>
    </row>
    <row r="1268" spans="1:17" ht="15.75">
      <c r="A1268" s="41" t="s">
        <v>1103</v>
      </c>
      <c r="B1268" s="39" t="s">
        <v>3542</v>
      </c>
      <c r="C1268" s="18">
        <f>VLOOKUP($A1268,'Medical Examinations'!$A$1:$J$2336,2,FALSE)</f>
        <v>22.515000000000001</v>
      </c>
      <c r="D1268" s="18">
        <f>VLOOKUP($A1268,'Medical Examinations'!$A$1:$J$2336,3,FALSE)</f>
        <v>11.18</v>
      </c>
      <c r="E1268" s="18" t="str">
        <f>VLOOKUP($A1268,'Medical Examinations'!$A$1:$J$2336,4,FALSE)</f>
        <v>No</v>
      </c>
      <c r="F1268" s="18" t="str">
        <f>VLOOKUP($A1268,'Medical Examinations'!$A$1:$J$2336,5,FALSE)</f>
        <v>No</v>
      </c>
      <c r="G1268" s="18" t="str">
        <f>VLOOKUP($A1268,'Medical Examinations'!$A$1:$J$2336,6,FALSE)</f>
        <v>No</v>
      </c>
      <c r="H1268" s="18">
        <f>VLOOKUP($A1268,'Medical Examinations'!$A$1:$J$2336,7,FALSE)</f>
        <v>2</v>
      </c>
      <c r="I1268" s="18" t="str">
        <f>VLOOKUP($A1268,'Medical Examinations'!$A$1:$J$2336,8,FALSE)</f>
        <v>No</v>
      </c>
      <c r="J1268" s="18" t="str">
        <f>VLOOKUP($A1268,'Medical Examinations'!$A$1:$J$2336,9,FALSE)</f>
        <v>Healthy Weight</v>
      </c>
      <c r="K1268" s="18" t="str">
        <f>VLOOKUP($A1268,'Medical Examinations'!$A$1:$J$2336,10,FALSE)</f>
        <v>Diabetes</v>
      </c>
      <c r="L1268" s="18" t="str">
        <f>VLOOKUP($A1268,'Hospitalisation Details'!$A$2:$K$2338,10,FALSE)</f>
        <v>11-Oct-1973</v>
      </c>
      <c r="M1268" s="40">
        <f>VLOOKUP($A1268,'Hospitalisation Details'!$A$2:$K$2338,6,FALSE)</f>
        <v>8688.86</v>
      </c>
      <c r="N1268" s="18" t="str">
        <f>VLOOKUP($A1268,'Hospitalisation Details'!$A$2:$K$2338,7,FALSE)</f>
        <v>tier - 2</v>
      </c>
      <c r="O1268" s="18" t="str">
        <f>VLOOKUP($A1268,'Hospitalisation Details'!$A$2:$K$2338,8,FALSE)</f>
        <v>tier - 1</v>
      </c>
      <c r="P1268" s="18" t="str">
        <f>VLOOKUP($A1268,'Hospitalisation Details'!$A$2:$K$2338,9,FALSE)</f>
        <v>R1017</v>
      </c>
      <c r="Q1268" s="43">
        <f>VLOOKUP($A1268,'Hospitalisation Details'!$A$2:$K$2338,11,FALSE)</f>
        <v>49</v>
      </c>
    </row>
    <row r="1269" spans="1:17" ht="15.75">
      <c r="A1269" s="42" t="s">
        <v>1102</v>
      </c>
      <c r="B1269" s="6" t="s">
        <v>3543</v>
      </c>
      <c r="C1269" s="18">
        <f>VLOOKUP($A1269,'Medical Examinations'!$A$1:$J$2336,2,FALSE)</f>
        <v>36.575000000000003</v>
      </c>
      <c r="D1269" s="18">
        <f>VLOOKUP($A1269,'Medical Examinations'!$A$1:$J$2336,3,FALSE)</f>
        <v>10.98</v>
      </c>
      <c r="E1269" s="18" t="str">
        <f>VLOOKUP($A1269,'Medical Examinations'!$A$1:$J$2336,4,FALSE)</f>
        <v>No</v>
      </c>
      <c r="F1269" s="18" t="str">
        <f>VLOOKUP($A1269,'Medical Examinations'!$A$1:$J$2336,5,FALSE)</f>
        <v>No</v>
      </c>
      <c r="G1269" s="18" t="str">
        <f>VLOOKUP($A1269,'Medical Examinations'!$A$1:$J$2336,6,FALSE)</f>
        <v>No</v>
      </c>
      <c r="H1269" s="18">
        <f>VLOOKUP($A1269,'Medical Examinations'!$A$1:$J$2336,7,FALSE)</f>
        <v>0</v>
      </c>
      <c r="I1269" s="18" t="str">
        <f>VLOOKUP($A1269,'Medical Examinations'!$A$1:$J$2336,8,FALSE)</f>
        <v>No</v>
      </c>
      <c r="J1269" s="18" t="str">
        <f>VLOOKUP($A1269,'Medical Examinations'!$A$1:$J$2336,9,FALSE)</f>
        <v>Obesity</v>
      </c>
      <c r="K1269" s="18" t="str">
        <f>VLOOKUP($A1269,'Medical Examinations'!$A$1:$J$2336,10,FALSE)</f>
        <v>Diabetes</v>
      </c>
      <c r="L1269" s="18" t="str">
        <f>VLOOKUP($A1269,'Hospitalisation Details'!$A$2:$K$2338,10,FALSE)</f>
        <v>16-Aug-1974</v>
      </c>
      <c r="M1269" s="40">
        <f>VLOOKUP($A1269,'Hospitalisation Details'!$A$2:$K$2338,6,FALSE)</f>
        <v>8671.19</v>
      </c>
      <c r="N1269" s="18" t="str">
        <f>VLOOKUP($A1269,'Hospitalisation Details'!$A$2:$K$2338,7,FALSE)</f>
        <v>tier - 2</v>
      </c>
      <c r="O1269" s="18" t="str">
        <f>VLOOKUP($A1269,'Hospitalisation Details'!$A$2:$K$2338,8,FALSE)</f>
        <v>tier - 1</v>
      </c>
      <c r="P1269" s="18" t="str">
        <f>VLOOKUP($A1269,'Hospitalisation Details'!$A$2:$K$2338,9,FALSE)</f>
        <v>R1012</v>
      </c>
      <c r="Q1269" s="43">
        <f>VLOOKUP($A1269,'Hospitalisation Details'!$A$2:$K$2338,11,FALSE)</f>
        <v>48</v>
      </c>
    </row>
    <row r="1270" spans="1:17" ht="15.75">
      <c r="A1270" s="41" t="s">
        <v>1101</v>
      </c>
      <c r="B1270" s="39" t="s">
        <v>3544</v>
      </c>
      <c r="C1270" s="18">
        <f>VLOOKUP($A1270,'Medical Examinations'!$A$1:$J$2336,2,FALSE)</f>
        <v>23.66</v>
      </c>
      <c r="D1270" s="18">
        <f>VLOOKUP($A1270,'Medical Examinations'!$A$1:$J$2336,3,FALSE)</f>
        <v>5.1100000000000003</v>
      </c>
      <c r="E1270" s="18" t="str">
        <f>VLOOKUP($A1270,'Medical Examinations'!$A$1:$J$2336,4,FALSE)</f>
        <v>Yes</v>
      </c>
      <c r="F1270" s="18" t="str">
        <f>VLOOKUP($A1270,'Medical Examinations'!$A$1:$J$2336,5,FALSE)</f>
        <v>No</v>
      </c>
      <c r="G1270" s="18" t="str">
        <f>VLOOKUP($A1270,'Medical Examinations'!$A$1:$J$2336,6,FALSE)</f>
        <v>Yes</v>
      </c>
      <c r="H1270" s="18">
        <f>VLOOKUP($A1270,'Medical Examinations'!$A$1:$J$2336,7,FALSE)</f>
        <v>1</v>
      </c>
      <c r="I1270" s="18" t="str">
        <f>VLOOKUP($A1270,'Medical Examinations'!$A$1:$J$2336,8,FALSE)</f>
        <v>No</v>
      </c>
      <c r="J1270" s="18" t="str">
        <f>VLOOKUP($A1270,'Medical Examinations'!$A$1:$J$2336,9,FALSE)</f>
        <v>Healthy Weight</v>
      </c>
      <c r="K1270" s="18" t="str">
        <f>VLOOKUP($A1270,'Medical Examinations'!$A$1:$J$2336,10,FALSE)</f>
        <v>Normal</v>
      </c>
      <c r="L1270" s="18" t="str">
        <f>VLOOKUP($A1270,'Hospitalisation Details'!$A$2:$K$2338,10,FALSE)</f>
        <v>10-Aug-1969</v>
      </c>
      <c r="M1270" s="40">
        <f>VLOOKUP($A1270,'Hospitalisation Details'!$A$2:$K$2338,6,FALSE)</f>
        <v>8665.14</v>
      </c>
      <c r="N1270" s="18" t="str">
        <f>VLOOKUP($A1270,'Hospitalisation Details'!$A$2:$K$2338,7,FALSE)</f>
        <v>tier - 2</v>
      </c>
      <c r="O1270" s="18" t="str">
        <f>VLOOKUP($A1270,'Hospitalisation Details'!$A$2:$K$2338,8,FALSE)</f>
        <v>tier - 3</v>
      </c>
      <c r="P1270" s="18" t="str">
        <f>VLOOKUP($A1270,'Hospitalisation Details'!$A$2:$K$2338,9,FALSE)</f>
        <v>R1013</v>
      </c>
      <c r="Q1270" s="43">
        <f>VLOOKUP($A1270,'Hospitalisation Details'!$A$2:$K$2338,11,FALSE)</f>
        <v>53</v>
      </c>
    </row>
    <row r="1271" spans="1:17" ht="15.75">
      <c r="A1271" s="42" t="s">
        <v>1100</v>
      </c>
      <c r="B1271" s="6" t="s">
        <v>2569</v>
      </c>
      <c r="C1271" s="18">
        <f>VLOOKUP($A1271,'Medical Examinations'!$A$1:$J$2336,2,FALSE)</f>
        <v>18.62</v>
      </c>
      <c r="D1271" s="18">
        <f>VLOOKUP($A1271,'Medical Examinations'!$A$1:$J$2336,3,FALSE)</f>
        <v>10.24</v>
      </c>
      <c r="E1271" s="18" t="str">
        <f>VLOOKUP($A1271,'Medical Examinations'!$A$1:$J$2336,4,FALSE)</f>
        <v>No</v>
      </c>
      <c r="F1271" s="18" t="str">
        <f>VLOOKUP($A1271,'Medical Examinations'!$A$1:$J$2336,5,FALSE)</f>
        <v>No</v>
      </c>
      <c r="G1271" s="18" t="str">
        <f>VLOOKUP($A1271,'Medical Examinations'!$A$1:$J$2336,6,FALSE)</f>
        <v>No</v>
      </c>
      <c r="H1271" s="18">
        <f>VLOOKUP($A1271,'Medical Examinations'!$A$1:$J$2336,7,FALSE)</f>
        <v>0</v>
      </c>
      <c r="I1271" s="18" t="str">
        <f>VLOOKUP($A1271,'Medical Examinations'!$A$1:$J$2336,8,FALSE)</f>
        <v>No</v>
      </c>
      <c r="J1271" s="18" t="str">
        <f>VLOOKUP($A1271,'Medical Examinations'!$A$1:$J$2336,9,FALSE)</f>
        <v>Healthy Weight</v>
      </c>
      <c r="K1271" s="18" t="str">
        <f>VLOOKUP($A1271,'Medical Examinations'!$A$1:$J$2336,10,FALSE)</f>
        <v>Diabetes</v>
      </c>
      <c r="L1271" s="18" t="str">
        <f>VLOOKUP($A1271,'Hospitalisation Details'!$A$2:$K$2338,10,FALSE)</f>
        <v>21-Oct-1965</v>
      </c>
      <c r="M1271" s="40">
        <f>VLOOKUP($A1271,'Hospitalisation Details'!$A$2:$K$2338,6,FALSE)</f>
        <v>8665.09</v>
      </c>
      <c r="N1271" s="18" t="str">
        <f>VLOOKUP($A1271,'Hospitalisation Details'!$A$2:$K$2338,7,FALSE)</f>
        <v>tier - 3</v>
      </c>
      <c r="O1271" s="18" t="str">
        <f>VLOOKUP($A1271,'Hospitalisation Details'!$A$2:$K$2338,8,FALSE)</f>
        <v>tier - 2</v>
      </c>
      <c r="P1271" s="18" t="str">
        <f>VLOOKUP($A1271,'Hospitalisation Details'!$A$2:$K$2338,9,FALSE)</f>
        <v>R1012</v>
      </c>
      <c r="Q1271" s="43">
        <f>VLOOKUP($A1271,'Hospitalisation Details'!$A$2:$K$2338,11,FALSE)</f>
        <v>57</v>
      </c>
    </row>
    <row r="1272" spans="1:17" ht="15.75">
      <c r="A1272" s="41" t="s">
        <v>1099</v>
      </c>
      <c r="B1272" s="39" t="s">
        <v>2525</v>
      </c>
      <c r="C1272" s="18">
        <f>VLOOKUP($A1272,'Medical Examinations'!$A$1:$J$2336,2,FALSE)</f>
        <v>19.190000000000001</v>
      </c>
      <c r="D1272" s="18">
        <f>VLOOKUP($A1272,'Medical Examinations'!$A$1:$J$2336,3,FALSE)</f>
        <v>7.71</v>
      </c>
      <c r="E1272" s="18" t="str">
        <f>VLOOKUP($A1272,'Medical Examinations'!$A$1:$J$2336,4,FALSE)</f>
        <v>Yes</v>
      </c>
      <c r="F1272" s="18" t="str">
        <f>VLOOKUP($A1272,'Medical Examinations'!$A$1:$J$2336,5,FALSE)</f>
        <v>No</v>
      </c>
      <c r="G1272" s="18" t="str">
        <f>VLOOKUP($A1272,'Medical Examinations'!$A$1:$J$2336,6,FALSE)</f>
        <v>No</v>
      </c>
      <c r="H1272" s="18">
        <f>VLOOKUP($A1272,'Medical Examinations'!$A$1:$J$2336,7,FALSE)</f>
        <v>1</v>
      </c>
      <c r="I1272" s="18" t="str">
        <f>VLOOKUP($A1272,'Medical Examinations'!$A$1:$J$2336,8,FALSE)</f>
        <v>No</v>
      </c>
      <c r="J1272" s="18" t="str">
        <f>VLOOKUP($A1272,'Medical Examinations'!$A$1:$J$2336,9,FALSE)</f>
        <v>Healthy Weight</v>
      </c>
      <c r="K1272" s="18" t="str">
        <f>VLOOKUP($A1272,'Medical Examinations'!$A$1:$J$2336,10,FALSE)</f>
        <v>Diabetes</v>
      </c>
      <c r="L1272" s="18" t="str">
        <f>VLOOKUP($A1272,'Hospitalisation Details'!$A$2:$K$2338,10,FALSE)</f>
        <v>3-Aug-1975</v>
      </c>
      <c r="M1272" s="40">
        <f>VLOOKUP($A1272,'Hospitalisation Details'!$A$2:$K$2338,6,FALSE)</f>
        <v>8627.5400000000009</v>
      </c>
      <c r="N1272" s="18" t="str">
        <f>VLOOKUP($A1272,'Hospitalisation Details'!$A$2:$K$2338,7,FALSE)</f>
        <v>tier - 2</v>
      </c>
      <c r="O1272" s="18" t="str">
        <f>VLOOKUP($A1272,'Hospitalisation Details'!$A$2:$K$2338,8,FALSE)</f>
        <v>tier - 2</v>
      </c>
      <c r="P1272" s="18" t="str">
        <f>VLOOKUP($A1272,'Hospitalisation Details'!$A$2:$K$2338,9,FALSE)</f>
        <v>R1017</v>
      </c>
      <c r="Q1272" s="43">
        <f>VLOOKUP($A1272,'Hospitalisation Details'!$A$2:$K$2338,11,FALSE)</f>
        <v>47</v>
      </c>
    </row>
    <row r="1273" spans="1:17" ht="15.75">
      <c r="A1273" s="42" t="s">
        <v>1098</v>
      </c>
      <c r="B1273" s="6" t="s">
        <v>3545</v>
      </c>
      <c r="C1273" s="18">
        <f>VLOOKUP($A1273,'Medical Examinations'!$A$1:$J$2336,2,FALSE)</f>
        <v>27.5</v>
      </c>
      <c r="D1273" s="18">
        <f>VLOOKUP($A1273,'Medical Examinations'!$A$1:$J$2336,3,FALSE)</f>
        <v>6.03</v>
      </c>
      <c r="E1273" s="18" t="str">
        <f>VLOOKUP($A1273,'Medical Examinations'!$A$1:$J$2336,4,FALSE)</f>
        <v>No</v>
      </c>
      <c r="F1273" s="18" t="str">
        <f>VLOOKUP($A1273,'Medical Examinations'!$A$1:$J$2336,5,FALSE)</f>
        <v>No</v>
      </c>
      <c r="G1273" s="18" t="str">
        <f>VLOOKUP($A1273,'Medical Examinations'!$A$1:$J$2336,6,FALSE)</f>
        <v>No</v>
      </c>
      <c r="H1273" s="18">
        <f>VLOOKUP($A1273,'Medical Examinations'!$A$1:$J$2336,7,FALSE)</f>
        <v>0</v>
      </c>
      <c r="I1273" s="18" t="str">
        <f>VLOOKUP($A1273,'Medical Examinations'!$A$1:$J$2336,8,FALSE)</f>
        <v>No</v>
      </c>
      <c r="J1273" s="18" t="str">
        <f>VLOOKUP($A1273,'Medical Examinations'!$A$1:$J$2336,9,FALSE)</f>
        <v>OverWeight</v>
      </c>
      <c r="K1273" s="18" t="str">
        <f>VLOOKUP($A1273,'Medical Examinations'!$A$1:$J$2336,10,FALSE)</f>
        <v>Prediabetes</v>
      </c>
      <c r="L1273" s="18" t="str">
        <f>VLOOKUP($A1273,'Hospitalisation Details'!$A$2:$K$2338,10,FALSE)</f>
        <v>2-Sep-1977</v>
      </c>
      <c r="M1273" s="40">
        <f>VLOOKUP($A1273,'Hospitalisation Details'!$A$2:$K$2338,6,FALSE)</f>
        <v>8615.2999999999993</v>
      </c>
      <c r="N1273" s="18" t="str">
        <f>VLOOKUP($A1273,'Hospitalisation Details'!$A$2:$K$2338,7,FALSE)</f>
        <v>tier - 2</v>
      </c>
      <c r="O1273" s="18" t="str">
        <f>VLOOKUP($A1273,'Hospitalisation Details'!$A$2:$K$2338,8,FALSE)</f>
        <v>tier - 3</v>
      </c>
      <c r="P1273" s="18" t="str">
        <f>VLOOKUP($A1273,'Hospitalisation Details'!$A$2:$K$2338,9,FALSE)</f>
        <v>R1011</v>
      </c>
      <c r="Q1273" s="43">
        <f>VLOOKUP($A1273,'Hospitalisation Details'!$A$2:$K$2338,11,FALSE)</f>
        <v>45</v>
      </c>
    </row>
    <row r="1274" spans="1:17" ht="15.75">
      <c r="A1274" s="41" t="s">
        <v>1097</v>
      </c>
      <c r="B1274" s="39" t="s">
        <v>3546</v>
      </c>
      <c r="C1274" s="18">
        <f>VLOOKUP($A1274,'Medical Examinations'!$A$1:$J$2336,2,FALSE)</f>
        <v>27.36</v>
      </c>
      <c r="D1274" s="18">
        <f>VLOOKUP($A1274,'Medical Examinations'!$A$1:$J$2336,3,FALSE)</f>
        <v>5.96</v>
      </c>
      <c r="E1274" s="18" t="str">
        <f>VLOOKUP($A1274,'Medical Examinations'!$A$1:$J$2336,4,FALSE)</f>
        <v>No</v>
      </c>
      <c r="F1274" s="18" t="str">
        <f>VLOOKUP($A1274,'Medical Examinations'!$A$1:$J$2336,5,FALSE)</f>
        <v>No</v>
      </c>
      <c r="G1274" s="18" t="str">
        <f>VLOOKUP($A1274,'Medical Examinations'!$A$1:$J$2336,6,FALSE)</f>
        <v>Yes</v>
      </c>
      <c r="H1274" s="18">
        <f>VLOOKUP($A1274,'Medical Examinations'!$A$1:$J$2336,7,FALSE)</f>
        <v>1</v>
      </c>
      <c r="I1274" s="18" t="str">
        <f>VLOOKUP($A1274,'Medical Examinations'!$A$1:$J$2336,8,FALSE)</f>
        <v>No</v>
      </c>
      <c r="J1274" s="18" t="str">
        <f>VLOOKUP($A1274,'Medical Examinations'!$A$1:$J$2336,9,FALSE)</f>
        <v>OverWeight</v>
      </c>
      <c r="K1274" s="18" t="str">
        <f>VLOOKUP($A1274,'Medical Examinations'!$A$1:$J$2336,10,FALSE)</f>
        <v>Prediabetes</v>
      </c>
      <c r="L1274" s="18" t="str">
        <f>VLOOKUP($A1274,'Hospitalisation Details'!$A$2:$K$2338,10,FALSE)</f>
        <v>17-Jul-1979</v>
      </c>
      <c r="M1274" s="40">
        <f>VLOOKUP($A1274,'Hospitalisation Details'!$A$2:$K$2338,6,FALSE)</f>
        <v>8606.2199999999993</v>
      </c>
      <c r="N1274" s="18" t="str">
        <f>VLOOKUP($A1274,'Hospitalisation Details'!$A$2:$K$2338,7,FALSE)</f>
        <v>tier - 1</v>
      </c>
      <c r="O1274" s="18" t="str">
        <f>VLOOKUP($A1274,'Hospitalisation Details'!$A$2:$K$2338,8,FALSE)</f>
        <v>tier - 2</v>
      </c>
      <c r="P1274" s="18" t="str">
        <f>VLOOKUP($A1274,'Hospitalisation Details'!$A$2:$K$2338,9,FALSE)</f>
        <v>R1014</v>
      </c>
      <c r="Q1274" s="43">
        <f>VLOOKUP($A1274,'Hospitalisation Details'!$A$2:$K$2338,11,FALSE)</f>
        <v>43</v>
      </c>
    </row>
    <row r="1275" spans="1:17" ht="15.75">
      <c r="A1275" s="42" t="s">
        <v>1096</v>
      </c>
      <c r="B1275" s="6" t="s">
        <v>3547</v>
      </c>
      <c r="C1275" s="18">
        <f>VLOOKUP($A1275,'Medical Examinations'!$A$1:$J$2336,2,FALSE)</f>
        <v>20.350000000000001</v>
      </c>
      <c r="D1275" s="18">
        <f>VLOOKUP($A1275,'Medical Examinations'!$A$1:$J$2336,3,FALSE)</f>
        <v>4.16</v>
      </c>
      <c r="E1275" s="18" t="str">
        <f>VLOOKUP($A1275,'Medical Examinations'!$A$1:$J$2336,4,FALSE)</f>
        <v>No</v>
      </c>
      <c r="F1275" s="18" t="str">
        <f>VLOOKUP($A1275,'Medical Examinations'!$A$1:$J$2336,5,FALSE)</f>
        <v>No</v>
      </c>
      <c r="G1275" s="18" t="str">
        <f>VLOOKUP($A1275,'Medical Examinations'!$A$1:$J$2336,6,FALSE)</f>
        <v>No</v>
      </c>
      <c r="H1275" s="18">
        <f>VLOOKUP($A1275,'Medical Examinations'!$A$1:$J$2336,7,FALSE)</f>
        <v>0</v>
      </c>
      <c r="I1275" s="18" t="str">
        <f>VLOOKUP($A1275,'Medical Examinations'!$A$1:$J$2336,8,FALSE)</f>
        <v>No</v>
      </c>
      <c r="J1275" s="18" t="str">
        <f>VLOOKUP($A1275,'Medical Examinations'!$A$1:$J$2336,9,FALSE)</f>
        <v>Healthy Weight</v>
      </c>
      <c r="K1275" s="18" t="str">
        <f>VLOOKUP($A1275,'Medical Examinations'!$A$1:$J$2336,10,FALSE)</f>
        <v>Normal</v>
      </c>
      <c r="L1275" s="18" t="str">
        <f>VLOOKUP($A1275,'Hospitalisation Details'!$A$2:$K$2338,10,FALSE)</f>
        <v>15-Oct-1977</v>
      </c>
      <c r="M1275" s="40">
        <f>VLOOKUP($A1275,'Hospitalisation Details'!$A$2:$K$2338,6,FALSE)</f>
        <v>8605.36</v>
      </c>
      <c r="N1275" s="18" t="str">
        <f>VLOOKUP($A1275,'Hospitalisation Details'!$A$2:$K$2338,7,FALSE)</f>
        <v>tier - 2</v>
      </c>
      <c r="O1275" s="18" t="str">
        <f>VLOOKUP($A1275,'Hospitalisation Details'!$A$2:$K$2338,8,FALSE)</f>
        <v>tier - 2</v>
      </c>
      <c r="P1275" s="18" t="str">
        <f>VLOOKUP($A1275,'Hospitalisation Details'!$A$2:$K$2338,9,FALSE)</f>
        <v>R1013</v>
      </c>
      <c r="Q1275" s="43">
        <f>VLOOKUP($A1275,'Hospitalisation Details'!$A$2:$K$2338,11,FALSE)</f>
        <v>45</v>
      </c>
    </row>
    <row r="1276" spans="1:17" ht="15.75">
      <c r="A1276" s="41" t="s">
        <v>1095</v>
      </c>
      <c r="B1276" s="39" t="s">
        <v>3548</v>
      </c>
      <c r="C1276" s="18">
        <f>VLOOKUP($A1276,'Medical Examinations'!$A$1:$J$2336,2,FALSE)</f>
        <v>24.035</v>
      </c>
      <c r="D1276" s="18">
        <f>VLOOKUP($A1276,'Medical Examinations'!$A$1:$J$2336,3,FALSE)</f>
        <v>6.11</v>
      </c>
      <c r="E1276" s="18" t="str">
        <f>VLOOKUP($A1276,'Medical Examinations'!$A$1:$J$2336,4,FALSE)</f>
        <v>No</v>
      </c>
      <c r="F1276" s="18" t="str">
        <f>VLOOKUP($A1276,'Medical Examinations'!$A$1:$J$2336,5,FALSE)</f>
        <v>No</v>
      </c>
      <c r="G1276" s="18" t="str">
        <f>VLOOKUP($A1276,'Medical Examinations'!$A$1:$J$2336,6,FALSE)</f>
        <v>No</v>
      </c>
      <c r="H1276" s="18">
        <f>VLOOKUP($A1276,'Medical Examinations'!$A$1:$J$2336,7,FALSE)</f>
        <v>0</v>
      </c>
      <c r="I1276" s="18" t="str">
        <f>VLOOKUP($A1276,'Medical Examinations'!$A$1:$J$2336,8,FALSE)</f>
        <v>No</v>
      </c>
      <c r="J1276" s="18" t="str">
        <f>VLOOKUP($A1276,'Medical Examinations'!$A$1:$J$2336,9,FALSE)</f>
        <v>Healthy Weight</v>
      </c>
      <c r="K1276" s="18" t="str">
        <f>VLOOKUP($A1276,'Medical Examinations'!$A$1:$J$2336,10,FALSE)</f>
        <v>Prediabetes</v>
      </c>
      <c r="L1276" s="18" t="str">
        <f>VLOOKUP($A1276,'Hospitalisation Details'!$A$2:$K$2338,10,FALSE)</f>
        <v>12-Nov-1977</v>
      </c>
      <c r="M1276" s="40">
        <f>VLOOKUP($A1276,'Hospitalisation Details'!$A$2:$K$2338,6,FALSE)</f>
        <v>8604.48</v>
      </c>
      <c r="N1276" s="18" t="str">
        <f>VLOOKUP($A1276,'Hospitalisation Details'!$A$2:$K$2338,7,FALSE)</f>
        <v>tier - 3</v>
      </c>
      <c r="O1276" s="18" t="str">
        <f>VLOOKUP($A1276,'Hospitalisation Details'!$A$2:$K$2338,8,FALSE)</f>
        <v>tier - 2</v>
      </c>
      <c r="P1276" s="18" t="str">
        <f>VLOOKUP($A1276,'Hospitalisation Details'!$A$2:$K$2338,9,FALSE)</f>
        <v>R1016</v>
      </c>
      <c r="Q1276" s="43">
        <f>VLOOKUP($A1276,'Hospitalisation Details'!$A$2:$K$2338,11,FALSE)</f>
        <v>45</v>
      </c>
    </row>
    <row r="1277" spans="1:17" ht="15.75">
      <c r="A1277" s="42" t="s">
        <v>1094</v>
      </c>
      <c r="B1277" s="6" t="s">
        <v>3287</v>
      </c>
      <c r="C1277" s="18">
        <f>VLOOKUP($A1277,'Medical Examinations'!$A$1:$J$2336,2,FALSE)</f>
        <v>23.56</v>
      </c>
      <c r="D1277" s="18">
        <f>VLOOKUP($A1277,'Medical Examinations'!$A$1:$J$2336,3,FALSE)</f>
        <v>5.97</v>
      </c>
      <c r="E1277" s="18" t="str">
        <f>VLOOKUP($A1277,'Medical Examinations'!$A$1:$J$2336,4,FALSE)</f>
        <v>No</v>
      </c>
      <c r="F1277" s="18" t="str">
        <f>VLOOKUP($A1277,'Medical Examinations'!$A$1:$J$2336,5,FALSE)</f>
        <v>No</v>
      </c>
      <c r="G1277" s="18" t="str">
        <f>VLOOKUP($A1277,'Medical Examinations'!$A$1:$J$2336,6,FALSE)</f>
        <v>No</v>
      </c>
      <c r="H1277" s="18">
        <f>VLOOKUP($A1277,'Medical Examinations'!$A$1:$J$2336,7,FALSE)</f>
        <v>0</v>
      </c>
      <c r="I1277" s="18" t="str">
        <f>VLOOKUP($A1277,'Medical Examinations'!$A$1:$J$2336,8,FALSE)</f>
        <v>No</v>
      </c>
      <c r="J1277" s="18" t="str">
        <f>VLOOKUP($A1277,'Medical Examinations'!$A$1:$J$2336,9,FALSE)</f>
        <v>Healthy Weight</v>
      </c>
      <c r="K1277" s="18" t="str">
        <f>VLOOKUP($A1277,'Medical Examinations'!$A$1:$J$2336,10,FALSE)</f>
        <v>Prediabetes</v>
      </c>
      <c r="L1277" s="18" t="str">
        <f>VLOOKUP($A1277,'Hospitalisation Details'!$A$2:$K$2338,10,FALSE)</f>
        <v>24-Sep-1977</v>
      </c>
      <c r="M1277" s="40">
        <f>VLOOKUP($A1277,'Hospitalisation Details'!$A$2:$K$2338,6,FALSE)</f>
        <v>8603.82</v>
      </c>
      <c r="N1277" s="18" t="str">
        <f>VLOOKUP($A1277,'Hospitalisation Details'!$A$2:$K$2338,7,FALSE)</f>
        <v>tier - 2</v>
      </c>
      <c r="O1277" s="18" t="str">
        <f>VLOOKUP($A1277,'Hospitalisation Details'!$A$2:$K$2338,8,FALSE)</f>
        <v>tier - 1</v>
      </c>
      <c r="P1277" s="18" t="str">
        <f>VLOOKUP($A1277,'Hospitalisation Details'!$A$2:$K$2338,9,FALSE)</f>
        <v>R1019</v>
      </c>
      <c r="Q1277" s="43">
        <f>VLOOKUP($A1277,'Hospitalisation Details'!$A$2:$K$2338,11,FALSE)</f>
        <v>45</v>
      </c>
    </row>
    <row r="1278" spans="1:17" ht="15.75">
      <c r="A1278" s="41" t="s">
        <v>1093</v>
      </c>
      <c r="B1278" s="39" t="s">
        <v>3549</v>
      </c>
      <c r="C1278" s="18">
        <f>VLOOKUP($A1278,'Medical Examinations'!$A$1:$J$2336,2,FALSE)</f>
        <v>27.17</v>
      </c>
      <c r="D1278" s="18">
        <f>VLOOKUP($A1278,'Medical Examinations'!$A$1:$J$2336,3,FALSE)</f>
        <v>10.81</v>
      </c>
      <c r="E1278" s="18" t="str">
        <f>VLOOKUP($A1278,'Medical Examinations'!$A$1:$J$2336,4,FALSE)</f>
        <v>No</v>
      </c>
      <c r="F1278" s="18" t="str">
        <f>VLOOKUP($A1278,'Medical Examinations'!$A$1:$J$2336,5,FALSE)</f>
        <v>No</v>
      </c>
      <c r="G1278" s="18" t="str">
        <f>VLOOKUP($A1278,'Medical Examinations'!$A$1:$J$2336,6,FALSE)</f>
        <v>No</v>
      </c>
      <c r="H1278" s="18">
        <f>VLOOKUP($A1278,'Medical Examinations'!$A$1:$J$2336,7,FALSE)</f>
        <v>2</v>
      </c>
      <c r="I1278" s="18" t="str">
        <f>VLOOKUP($A1278,'Medical Examinations'!$A$1:$J$2336,8,FALSE)</f>
        <v>No</v>
      </c>
      <c r="J1278" s="18" t="str">
        <f>VLOOKUP($A1278,'Medical Examinations'!$A$1:$J$2336,9,FALSE)</f>
        <v>OverWeight</v>
      </c>
      <c r="K1278" s="18" t="str">
        <f>VLOOKUP($A1278,'Medical Examinations'!$A$1:$J$2336,10,FALSE)</f>
        <v>Diabetes</v>
      </c>
      <c r="L1278" s="18" t="str">
        <f>VLOOKUP($A1278,'Hospitalisation Details'!$A$2:$K$2338,10,FALSE)</f>
        <v>11-Jul-1973</v>
      </c>
      <c r="M1278" s="40">
        <f>VLOOKUP($A1278,'Hospitalisation Details'!$A$2:$K$2338,6,FALSE)</f>
        <v>8601.33</v>
      </c>
      <c r="N1278" s="18" t="str">
        <f>VLOOKUP($A1278,'Hospitalisation Details'!$A$2:$K$2338,7,FALSE)</f>
        <v>tier - 2</v>
      </c>
      <c r="O1278" s="18" t="str">
        <f>VLOOKUP($A1278,'Hospitalisation Details'!$A$2:$K$2338,8,FALSE)</f>
        <v>tier - 1</v>
      </c>
      <c r="P1278" s="18" t="str">
        <f>VLOOKUP($A1278,'Hospitalisation Details'!$A$2:$K$2338,9,FALSE)</f>
        <v>R1013</v>
      </c>
      <c r="Q1278" s="43">
        <f>VLOOKUP($A1278,'Hospitalisation Details'!$A$2:$K$2338,11,FALSE)</f>
        <v>49</v>
      </c>
    </row>
    <row r="1279" spans="1:17" ht="15.75">
      <c r="A1279" s="42" t="s">
        <v>1092</v>
      </c>
      <c r="B1279" s="6" t="s">
        <v>3550</v>
      </c>
      <c r="C1279" s="18">
        <f>VLOOKUP($A1279,'Medical Examinations'!$A$1:$J$2336,2,FALSE)</f>
        <v>34.32</v>
      </c>
      <c r="D1279" s="18">
        <f>VLOOKUP($A1279,'Medical Examinations'!$A$1:$J$2336,3,FALSE)</f>
        <v>5.7</v>
      </c>
      <c r="E1279" s="18" t="str">
        <f>VLOOKUP($A1279,'Medical Examinations'!$A$1:$J$2336,4,FALSE)</f>
        <v>Yes</v>
      </c>
      <c r="F1279" s="18" t="str">
        <f>VLOOKUP($A1279,'Medical Examinations'!$A$1:$J$2336,5,FALSE)</f>
        <v>No</v>
      </c>
      <c r="G1279" s="18" t="str">
        <f>VLOOKUP($A1279,'Medical Examinations'!$A$1:$J$2336,6,FALSE)</f>
        <v>Yes</v>
      </c>
      <c r="H1279" s="18">
        <f>VLOOKUP($A1279,'Medical Examinations'!$A$1:$J$2336,7,FALSE)</f>
        <v>1</v>
      </c>
      <c r="I1279" s="18" t="str">
        <f>VLOOKUP($A1279,'Medical Examinations'!$A$1:$J$2336,8,FALSE)</f>
        <v>No</v>
      </c>
      <c r="J1279" s="18" t="str">
        <f>VLOOKUP($A1279,'Medical Examinations'!$A$1:$J$2336,9,FALSE)</f>
        <v>Obesity</v>
      </c>
      <c r="K1279" s="18" t="str">
        <f>VLOOKUP($A1279,'Medical Examinations'!$A$1:$J$2336,10,FALSE)</f>
        <v>Prediabetes</v>
      </c>
      <c r="L1279" s="18" t="str">
        <f>VLOOKUP($A1279,'Hospitalisation Details'!$A$2:$K$2338,10,FALSE)</f>
        <v>25-Jul-1983</v>
      </c>
      <c r="M1279" s="40">
        <f>VLOOKUP($A1279,'Hospitalisation Details'!$A$2:$K$2338,6,FALSE)</f>
        <v>8596.83</v>
      </c>
      <c r="N1279" s="18" t="str">
        <f>VLOOKUP($A1279,'Hospitalisation Details'!$A$2:$K$2338,7,FALSE)</f>
        <v>tier - 2</v>
      </c>
      <c r="O1279" s="18" t="str">
        <f>VLOOKUP($A1279,'Hospitalisation Details'!$A$2:$K$2338,8,FALSE)</f>
        <v>tier - 3</v>
      </c>
      <c r="P1279" s="18" t="str">
        <f>VLOOKUP($A1279,'Hospitalisation Details'!$A$2:$K$2338,9,FALSE)</f>
        <v>R1013</v>
      </c>
      <c r="Q1279" s="43">
        <f>VLOOKUP($A1279,'Hospitalisation Details'!$A$2:$K$2338,11,FALSE)</f>
        <v>39</v>
      </c>
    </row>
    <row r="1280" spans="1:17" ht="15.75">
      <c r="A1280" s="41" t="s">
        <v>1091</v>
      </c>
      <c r="B1280" s="39" t="s">
        <v>3551</v>
      </c>
      <c r="C1280" s="18">
        <f>VLOOKUP($A1280,'Medical Examinations'!$A$1:$J$2336,2,FALSE)</f>
        <v>23.87</v>
      </c>
      <c r="D1280" s="18">
        <f>VLOOKUP($A1280,'Medical Examinations'!$A$1:$J$2336,3,FALSE)</f>
        <v>4.7699999999999996</v>
      </c>
      <c r="E1280" s="18" t="str">
        <f>VLOOKUP($A1280,'Medical Examinations'!$A$1:$J$2336,4,FALSE)</f>
        <v>Yes</v>
      </c>
      <c r="F1280" s="18" t="str">
        <f>VLOOKUP($A1280,'Medical Examinations'!$A$1:$J$2336,5,FALSE)</f>
        <v>No</v>
      </c>
      <c r="G1280" s="18" t="str">
        <f>VLOOKUP($A1280,'Medical Examinations'!$A$1:$J$2336,6,FALSE)</f>
        <v>Yes</v>
      </c>
      <c r="H1280" s="18">
        <f>VLOOKUP($A1280,'Medical Examinations'!$A$1:$J$2336,7,FALSE)</f>
        <v>1</v>
      </c>
      <c r="I1280" s="18" t="str">
        <f>VLOOKUP($A1280,'Medical Examinations'!$A$1:$J$2336,8,FALSE)</f>
        <v>No</v>
      </c>
      <c r="J1280" s="18" t="str">
        <f>VLOOKUP($A1280,'Medical Examinations'!$A$1:$J$2336,9,FALSE)</f>
        <v>Healthy Weight</v>
      </c>
      <c r="K1280" s="18" t="str">
        <f>VLOOKUP($A1280,'Medical Examinations'!$A$1:$J$2336,10,FALSE)</f>
        <v>Normal</v>
      </c>
      <c r="L1280" s="18" t="str">
        <f>VLOOKUP($A1280,'Hospitalisation Details'!$A$2:$K$2338,10,FALSE)</f>
        <v>30-Dec-1983</v>
      </c>
      <c r="M1280" s="40">
        <f>VLOOKUP($A1280,'Hospitalisation Details'!$A$2:$K$2338,6,FALSE)</f>
        <v>8582.2999999999993</v>
      </c>
      <c r="N1280" s="18" t="str">
        <f>VLOOKUP($A1280,'Hospitalisation Details'!$A$2:$K$2338,7,FALSE)</f>
        <v>tier - 2</v>
      </c>
      <c r="O1280" s="18" t="str">
        <f>VLOOKUP($A1280,'Hospitalisation Details'!$A$2:$K$2338,8,FALSE)</f>
        <v>tier - 1</v>
      </c>
      <c r="P1280" s="18" t="str">
        <f>VLOOKUP($A1280,'Hospitalisation Details'!$A$2:$K$2338,9,FALSE)</f>
        <v>R1013</v>
      </c>
      <c r="Q1280" s="43">
        <f>VLOOKUP($A1280,'Hospitalisation Details'!$A$2:$K$2338,11,FALSE)</f>
        <v>39</v>
      </c>
    </row>
    <row r="1281" spans="1:17" ht="15.75">
      <c r="A1281" s="42" t="s">
        <v>1090</v>
      </c>
      <c r="B1281" s="6" t="s">
        <v>3552</v>
      </c>
      <c r="C1281" s="18">
        <f>VLOOKUP($A1281,'Medical Examinations'!$A$1:$J$2336,2,FALSE)</f>
        <v>30.15</v>
      </c>
      <c r="D1281" s="18">
        <f>VLOOKUP($A1281,'Medical Examinations'!$A$1:$J$2336,3,FALSE)</f>
        <v>4.25</v>
      </c>
      <c r="E1281" s="18" t="str">
        <f>VLOOKUP($A1281,'Medical Examinations'!$A$1:$J$2336,4,FALSE)</f>
        <v>No</v>
      </c>
      <c r="F1281" s="18" t="str">
        <f>VLOOKUP($A1281,'Medical Examinations'!$A$1:$J$2336,5,FALSE)</f>
        <v>No</v>
      </c>
      <c r="G1281" s="18" t="str">
        <f>VLOOKUP($A1281,'Medical Examinations'!$A$1:$J$2336,6,FALSE)</f>
        <v>No</v>
      </c>
      <c r="H1281" s="18">
        <f>VLOOKUP($A1281,'Medical Examinations'!$A$1:$J$2336,7,FALSE)</f>
        <v>1</v>
      </c>
      <c r="I1281" s="18" t="str">
        <f>VLOOKUP($A1281,'Medical Examinations'!$A$1:$J$2336,8,FALSE)</f>
        <v>No</v>
      </c>
      <c r="J1281" s="18" t="str">
        <f>VLOOKUP($A1281,'Medical Examinations'!$A$1:$J$2336,9,FALSE)</f>
        <v>Obesity</v>
      </c>
      <c r="K1281" s="18" t="str">
        <f>VLOOKUP($A1281,'Medical Examinations'!$A$1:$J$2336,10,FALSE)</f>
        <v>Normal</v>
      </c>
      <c r="L1281" s="18" t="str">
        <f>VLOOKUP($A1281,'Hospitalisation Details'!$A$2:$K$2338,10,FALSE)</f>
        <v>11-Nov-1987</v>
      </c>
      <c r="M1281" s="40">
        <f>VLOOKUP($A1281,'Hospitalisation Details'!$A$2:$K$2338,6,FALSE)</f>
        <v>8573.2999999999993</v>
      </c>
      <c r="N1281" s="18" t="str">
        <f>VLOOKUP($A1281,'Hospitalisation Details'!$A$2:$K$2338,7,FALSE)</f>
        <v>tier - 2</v>
      </c>
      <c r="O1281" s="18" t="str">
        <f>VLOOKUP($A1281,'Hospitalisation Details'!$A$2:$K$2338,8,FALSE)</f>
        <v>tier - 2</v>
      </c>
      <c r="P1281" s="18" t="str">
        <f>VLOOKUP($A1281,'Hospitalisation Details'!$A$2:$K$2338,9,FALSE)</f>
        <v>R1021</v>
      </c>
      <c r="Q1281" s="43">
        <f>VLOOKUP($A1281,'Hospitalisation Details'!$A$2:$K$2338,11,FALSE)</f>
        <v>35</v>
      </c>
    </row>
    <row r="1282" spans="1:17" ht="15.75">
      <c r="A1282" s="41" t="s">
        <v>1089</v>
      </c>
      <c r="B1282" s="39" t="s">
        <v>3553</v>
      </c>
      <c r="C1282" s="18">
        <f>VLOOKUP($A1282,'Medical Examinations'!$A$1:$J$2336,2,FALSE)</f>
        <v>26.36</v>
      </c>
      <c r="D1282" s="18">
        <f>VLOOKUP($A1282,'Medical Examinations'!$A$1:$J$2336,3,FALSE)</f>
        <v>5.52</v>
      </c>
      <c r="E1282" s="18" t="str">
        <f>VLOOKUP($A1282,'Medical Examinations'!$A$1:$J$2336,4,FALSE)</f>
        <v>No</v>
      </c>
      <c r="F1282" s="18" t="str">
        <f>VLOOKUP($A1282,'Medical Examinations'!$A$1:$J$2336,5,FALSE)</f>
        <v>No</v>
      </c>
      <c r="G1282" s="18" t="str">
        <f>VLOOKUP($A1282,'Medical Examinations'!$A$1:$J$2336,6,FALSE)</f>
        <v>No</v>
      </c>
      <c r="H1282" s="18">
        <f>VLOOKUP($A1282,'Medical Examinations'!$A$1:$J$2336,7,FALSE)</f>
        <v>0</v>
      </c>
      <c r="I1282" s="18" t="str">
        <f>VLOOKUP($A1282,'Medical Examinations'!$A$1:$J$2336,8,FALSE)</f>
        <v>No</v>
      </c>
      <c r="J1282" s="18" t="str">
        <f>VLOOKUP($A1282,'Medical Examinations'!$A$1:$J$2336,9,FALSE)</f>
        <v>OverWeight</v>
      </c>
      <c r="K1282" s="18" t="str">
        <f>VLOOKUP($A1282,'Medical Examinations'!$A$1:$J$2336,10,FALSE)</f>
        <v>Normal</v>
      </c>
      <c r="L1282" s="18" t="str">
        <f>VLOOKUP($A1282,'Hospitalisation Details'!$A$2:$K$2338,10,FALSE)</f>
        <v>6-Dec-1982</v>
      </c>
      <c r="M1282" s="40">
        <f>VLOOKUP($A1282,'Hospitalisation Details'!$A$2:$K$2338,6,FALSE)</f>
        <v>8572.0400000000009</v>
      </c>
      <c r="N1282" s="18" t="str">
        <f>VLOOKUP($A1282,'Hospitalisation Details'!$A$2:$K$2338,7,FALSE)</f>
        <v>tier - 2</v>
      </c>
      <c r="O1282" s="18" t="str">
        <f>VLOOKUP($A1282,'Hospitalisation Details'!$A$2:$K$2338,8,FALSE)</f>
        <v>tier - 2</v>
      </c>
      <c r="P1282" s="18" t="str">
        <f>VLOOKUP($A1282,'Hospitalisation Details'!$A$2:$K$2338,9,FALSE)</f>
        <v>R1021</v>
      </c>
      <c r="Q1282" s="43">
        <f>VLOOKUP($A1282,'Hospitalisation Details'!$A$2:$K$2338,11,FALSE)</f>
        <v>40</v>
      </c>
    </row>
    <row r="1283" spans="1:17" ht="15.75">
      <c r="A1283" s="42" t="s">
        <v>1088</v>
      </c>
      <c r="B1283" s="6" t="s">
        <v>3554</v>
      </c>
      <c r="C1283" s="18">
        <f>VLOOKUP($A1283,'Medical Examinations'!$A$1:$J$2336,2,FALSE)</f>
        <v>45.32</v>
      </c>
      <c r="D1283" s="18">
        <f>VLOOKUP($A1283,'Medical Examinations'!$A$1:$J$2336,3,FALSE)</f>
        <v>6.53</v>
      </c>
      <c r="E1283" s="18" t="str">
        <f>VLOOKUP($A1283,'Medical Examinations'!$A$1:$J$2336,4,FALSE)</f>
        <v>Yes</v>
      </c>
      <c r="F1283" s="18" t="str">
        <f>VLOOKUP($A1283,'Medical Examinations'!$A$1:$J$2336,5,FALSE)</f>
        <v>No</v>
      </c>
      <c r="G1283" s="18" t="str">
        <f>VLOOKUP($A1283,'Medical Examinations'!$A$1:$J$2336,6,FALSE)</f>
        <v>No</v>
      </c>
      <c r="H1283" s="18">
        <f>VLOOKUP($A1283,'Medical Examinations'!$A$1:$J$2336,7,FALSE)</f>
        <v>1</v>
      </c>
      <c r="I1283" s="18" t="str">
        <f>VLOOKUP($A1283,'Medical Examinations'!$A$1:$J$2336,8,FALSE)</f>
        <v>No</v>
      </c>
      <c r="J1283" s="18" t="str">
        <f>VLOOKUP($A1283,'Medical Examinations'!$A$1:$J$2336,9,FALSE)</f>
        <v>Obesity</v>
      </c>
      <c r="K1283" s="18" t="str">
        <f>VLOOKUP($A1283,'Medical Examinations'!$A$1:$J$2336,10,FALSE)</f>
        <v>Diabetes</v>
      </c>
      <c r="L1283" s="18" t="str">
        <f>VLOOKUP($A1283,'Hospitalisation Details'!$A$2:$K$2338,10,FALSE)</f>
        <v>26-Sep-1975</v>
      </c>
      <c r="M1283" s="40">
        <f>VLOOKUP($A1283,'Hospitalisation Details'!$A$2:$K$2338,6,FALSE)</f>
        <v>8569.86</v>
      </c>
      <c r="N1283" s="18" t="str">
        <f>VLOOKUP($A1283,'Hospitalisation Details'!$A$2:$K$2338,7,FALSE)</f>
        <v>tier - 2</v>
      </c>
      <c r="O1283" s="18" t="str">
        <f>VLOOKUP($A1283,'Hospitalisation Details'!$A$2:$K$2338,8,FALSE)</f>
        <v>tier - 3</v>
      </c>
      <c r="P1283" s="18" t="str">
        <f>VLOOKUP($A1283,'Hospitalisation Details'!$A$2:$K$2338,9,FALSE)</f>
        <v>R1013</v>
      </c>
      <c r="Q1283" s="43">
        <f>VLOOKUP($A1283,'Hospitalisation Details'!$A$2:$K$2338,11,FALSE)</f>
        <v>47</v>
      </c>
    </row>
    <row r="1284" spans="1:17" ht="15.75">
      <c r="A1284" s="41" t="s">
        <v>1087</v>
      </c>
      <c r="B1284" s="39" t="s">
        <v>2621</v>
      </c>
      <c r="C1284" s="18">
        <f>VLOOKUP($A1284,'Medical Examinations'!$A$1:$J$2336,2,FALSE)</f>
        <v>31.93</v>
      </c>
      <c r="D1284" s="18">
        <f>VLOOKUP($A1284,'Medical Examinations'!$A$1:$J$2336,3,FALSE)</f>
        <v>4.82</v>
      </c>
      <c r="E1284" s="18" t="str">
        <f>VLOOKUP($A1284,'Medical Examinations'!$A$1:$J$2336,4,FALSE)</f>
        <v>Yes</v>
      </c>
      <c r="F1284" s="18" t="str">
        <f>VLOOKUP($A1284,'Medical Examinations'!$A$1:$J$2336,5,FALSE)</f>
        <v>No</v>
      </c>
      <c r="G1284" s="18" t="str">
        <f>VLOOKUP($A1284,'Medical Examinations'!$A$1:$J$2336,6,FALSE)</f>
        <v>No</v>
      </c>
      <c r="H1284" s="18">
        <f>VLOOKUP($A1284,'Medical Examinations'!$A$1:$J$2336,7,FALSE)</f>
        <v>1</v>
      </c>
      <c r="I1284" s="18" t="str">
        <f>VLOOKUP($A1284,'Medical Examinations'!$A$1:$J$2336,8,FALSE)</f>
        <v>No</v>
      </c>
      <c r="J1284" s="18" t="str">
        <f>VLOOKUP($A1284,'Medical Examinations'!$A$1:$J$2336,9,FALSE)</f>
        <v>Obesity</v>
      </c>
      <c r="K1284" s="18" t="str">
        <f>VLOOKUP($A1284,'Medical Examinations'!$A$1:$J$2336,10,FALSE)</f>
        <v>Normal</v>
      </c>
      <c r="L1284" s="18" t="str">
        <f>VLOOKUP($A1284,'Hospitalisation Details'!$A$2:$K$2338,10,FALSE)</f>
        <v>21-Sep-1988</v>
      </c>
      <c r="M1284" s="40">
        <f>VLOOKUP($A1284,'Hospitalisation Details'!$A$2:$K$2338,6,FALSE)</f>
        <v>8567.25</v>
      </c>
      <c r="N1284" s="18" t="str">
        <f>VLOOKUP($A1284,'Hospitalisation Details'!$A$2:$K$2338,7,FALSE)</f>
        <v>tier - 2</v>
      </c>
      <c r="O1284" s="18" t="str">
        <f>VLOOKUP($A1284,'Hospitalisation Details'!$A$2:$K$2338,8,FALSE)</f>
        <v>tier - 1</v>
      </c>
      <c r="P1284" s="18" t="str">
        <f>VLOOKUP($A1284,'Hospitalisation Details'!$A$2:$K$2338,9,FALSE)</f>
        <v>R1012</v>
      </c>
      <c r="Q1284" s="43">
        <f>VLOOKUP($A1284,'Hospitalisation Details'!$A$2:$K$2338,11,FALSE)</f>
        <v>34</v>
      </c>
    </row>
    <row r="1285" spans="1:17" ht="15.75">
      <c r="A1285" s="42" t="s">
        <v>1086</v>
      </c>
      <c r="B1285" s="6" t="s">
        <v>3555</v>
      </c>
      <c r="C1285" s="18">
        <f>VLOOKUP($A1285,'Medical Examinations'!$A$1:$J$2336,2,FALSE)</f>
        <v>36</v>
      </c>
      <c r="D1285" s="18">
        <f>VLOOKUP($A1285,'Medical Examinations'!$A$1:$J$2336,3,FALSE)</f>
        <v>11.94</v>
      </c>
      <c r="E1285" s="18" t="str">
        <f>VLOOKUP($A1285,'Medical Examinations'!$A$1:$J$2336,4,FALSE)</f>
        <v>Yes</v>
      </c>
      <c r="F1285" s="18" t="str">
        <f>VLOOKUP($A1285,'Medical Examinations'!$A$1:$J$2336,5,FALSE)</f>
        <v>No</v>
      </c>
      <c r="G1285" s="18" t="str">
        <f>VLOOKUP($A1285,'Medical Examinations'!$A$1:$J$2336,6,FALSE)</f>
        <v>No</v>
      </c>
      <c r="H1285" s="18">
        <f>VLOOKUP($A1285,'Medical Examinations'!$A$1:$J$2336,7,FALSE)</f>
        <v>1</v>
      </c>
      <c r="I1285" s="18" t="str">
        <f>VLOOKUP($A1285,'Medical Examinations'!$A$1:$J$2336,8,FALSE)</f>
        <v>No</v>
      </c>
      <c r="J1285" s="18" t="str">
        <f>VLOOKUP($A1285,'Medical Examinations'!$A$1:$J$2336,9,FALSE)</f>
        <v>Obesity</v>
      </c>
      <c r="K1285" s="18" t="str">
        <f>VLOOKUP($A1285,'Medical Examinations'!$A$1:$J$2336,10,FALSE)</f>
        <v>Diabetes</v>
      </c>
      <c r="L1285" s="18" t="str">
        <f>VLOOKUP($A1285,'Hospitalisation Details'!$A$2:$K$2338,10,FALSE)</f>
        <v>21-Aug-1975</v>
      </c>
      <c r="M1285" s="40">
        <f>VLOOKUP($A1285,'Hospitalisation Details'!$A$2:$K$2338,6,FALSE)</f>
        <v>8556.91</v>
      </c>
      <c r="N1285" s="18" t="str">
        <f>VLOOKUP($A1285,'Hospitalisation Details'!$A$2:$K$2338,7,FALSE)</f>
        <v>tier - 2</v>
      </c>
      <c r="O1285" s="18" t="str">
        <f>VLOOKUP($A1285,'Hospitalisation Details'!$A$2:$K$2338,8,FALSE)</f>
        <v>tier - 1</v>
      </c>
      <c r="P1285" s="18" t="str">
        <f>VLOOKUP($A1285,'Hospitalisation Details'!$A$2:$K$2338,9,FALSE)</f>
        <v>R1011</v>
      </c>
      <c r="Q1285" s="43">
        <f>VLOOKUP($A1285,'Hospitalisation Details'!$A$2:$K$2338,11,FALSE)</f>
        <v>47</v>
      </c>
    </row>
    <row r="1286" spans="1:17" ht="15.75">
      <c r="A1286" s="41" t="s">
        <v>1085</v>
      </c>
      <c r="B1286" s="39" t="s">
        <v>3556</v>
      </c>
      <c r="C1286" s="18">
        <f>VLOOKUP($A1286,'Medical Examinations'!$A$1:$J$2336,2,FALSE)</f>
        <v>32</v>
      </c>
      <c r="D1286" s="18">
        <f>VLOOKUP($A1286,'Medical Examinations'!$A$1:$J$2336,3,FALSE)</f>
        <v>7.85</v>
      </c>
      <c r="E1286" s="18" t="str">
        <f>VLOOKUP($A1286,'Medical Examinations'!$A$1:$J$2336,4,FALSE)</f>
        <v>Yes</v>
      </c>
      <c r="F1286" s="18" t="str">
        <f>VLOOKUP($A1286,'Medical Examinations'!$A$1:$J$2336,5,FALSE)</f>
        <v>No</v>
      </c>
      <c r="G1286" s="18" t="str">
        <f>VLOOKUP($A1286,'Medical Examinations'!$A$1:$J$2336,6,FALSE)</f>
        <v>No</v>
      </c>
      <c r="H1286" s="18">
        <f>VLOOKUP($A1286,'Medical Examinations'!$A$1:$J$2336,7,FALSE)</f>
        <v>1</v>
      </c>
      <c r="I1286" s="18" t="str">
        <f>VLOOKUP($A1286,'Medical Examinations'!$A$1:$J$2336,8,FALSE)</f>
        <v>No</v>
      </c>
      <c r="J1286" s="18" t="str">
        <f>VLOOKUP($A1286,'Medical Examinations'!$A$1:$J$2336,9,FALSE)</f>
        <v>Obesity</v>
      </c>
      <c r="K1286" s="18" t="str">
        <f>VLOOKUP($A1286,'Medical Examinations'!$A$1:$J$2336,10,FALSE)</f>
        <v>Diabetes</v>
      </c>
      <c r="L1286" s="18" t="str">
        <f>VLOOKUP($A1286,'Hospitalisation Details'!$A$2:$K$2338,10,FALSE)</f>
        <v>6-Aug-1975</v>
      </c>
      <c r="M1286" s="40">
        <f>VLOOKUP($A1286,'Hospitalisation Details'!$A$2:$K$2338,6,FALSE)</f>
        <v>8551.35</v>
      </c>
      <c r="N1286" s="18" t="str">
        <f>VLOOKUP($A1286,'Hospitalisation Details'!$A$2:$K$2338,7,FALSE)</f>
        <v>tier - 2</v>
      </c>
      <c r="O1286" s="18" t="str">
        <f>VLOOKUP($A1286,'Hospitalisation Details'!$A$2:$K$2338,8,FALSE)</f>
        <v>tier - 2</v>
      </c>
      <c r="P1286" s="18" t="str">
        <f>VLOOKUP($A1286,'Hospitalisation Details'!$A$2:$K$2338,9,FALSE)</f>
        <v>R1011</v>
      </c>
      <c r="Q1286" s="43">
        <f>VLOOKUP($A1286,'Hospitalisation Details'!$A$2:$K$2338,11,FALSE)</f>
        <v>47</v>
      </c>
    </row>
    <row r="1287" spans="1:17" ht="15.75">
      <c r="A1287" s="42" t="s">
        <v>1084</v>
      </c>
      <c r="B1287" s="6" t="s">
        <v>3557</v>
      </c>
      <c r="C1287" s="18">
        <f>VLOOKUP($A1287,'Medical Examinations'!$A$1:$J$2336,2,FALSE)</f>
        <v>29.37</v>
      </c>
      <c r="D1287" s="18">
        <f>VLOOKUP($A1287,'Medical Examinations'!$A$1:$J$2336,3,FALSE)</f>
        <v>8.01</v>
      </c>
      <c r="E1287" s="18" t="str">
        <f>VLOOKUP($A1287,'Medical Examinations'!$A$1:$J$2336,4,FALSE)</f>
        <v>Yes</v>
      </c>
      <c r="F1287" s="18" t="str">
        <f>VLOOKUP($A1287,'Medical Examinations'!$A$1:$J$2336,5,FALSE)</f>
        <v>No</v>
      </c>
      <c r="G1287" s="18" t="str">
        <f>VLOOKUP($A1287,'Medical Examinations'!$A$1:$J$2336,6,FALSE)</f>
        <v>No</v>
      </c>
      <c r="H1287" s="18">
        <f>VLOOKUP($A1287,'Medical Examinations'!$A$1:$J$2336,7,FALSE)</f>
        <v>1</v>
      </c>
      <c r="I1287" s="18" t="str">
        <f>VLOOKUP($A1287,'Medical Examinations'!$A$1:$J$2336,8,FALSE)</f>
        <v>No</v>
      </c>
      <c r="J1287" s="18" t="str">
        <f>VLOOKUP($A1287,'Medical Examinations'!$A$1:$J$2336,9,FALSE)</f>
        <v>OverWeight</v>
      </c>
      <c r="K1287" s="18" t="str">
        <f>VLOOKUP($A1287,'Medical Examinations'!$A$1:$J$2336,10,FALSE)</f>
        <v>Diabetes</v>
      </c>
      <c r="L1287" s="18" t="str">
        <f>VLOOKUP($A1287,'Hospitalisation Details'!$A$2:$K$2338,10,FALSE)</f>
        <v>12-Dec-1983</v>
      </c>
      <c r="M1287" s="40">
        <f>VLOOKUP($A1287,'Hospitalisation Details'!$A$2:$K$2338,6,FALSE)</f>
        <v>8547.69</v>
      </c>
      <c r="N1287" s="18" t="str">
        <f>VLOOKUP($A1287,'Hospitalisation Details'!$A$2:$K$2338,7,FALSE)</f>
        <v>tier - 2</v>
      </c>
      <c r="O1287" s="18" t="str">
        <f>VLOOKUP($A1287,'Hospitalisation Details'!$A$2:$K$2338,8,FALSE)</f>
        <v>tier - 1</v>
      </c>
      <c r="P1287" s="18" t="str">
        <f>VLOOKUP($A1287,'Hospitalisation Details'!$A$2:$K$2338,9,FALSE)</f>
        <v>R1013</v>
      </c>
      <c r="Q1287" s="43">
        <f>VLOOKUP($A1287,'Hospitalisation Details'!$A$2:$K$2338,11,FALSE)</f>
        <v>39</v>
      </c>
    </row>
    <row r="1288" spans="1:17" ht="15.75">
      <c r="A1288" s="41" t="s">
        <v>1083</v>
      </c>
      <c r="B1288" s="39" t="s">
        <v>2395</v>
      </c>
      <c r="C1288" s="18">
        <f>VLOOKUP($A1288,'Medical Examinations'!$A$1:$J$2336,2,FALSE)</f>
        <v>23.6</v>
      </c>
      <c r="D1288" s="18">
        <f>VLOOKUP($A1288,'Medical Examinations'!$A$1:$J$2336,3,FALSE)</f>
        <v>7.4</v>
      </c>
      <c r="E1288" s="18" t="str">
        <f>VLOOKUP($A1288,'Medical Examinations'!$A$1:$J$2336,4,FALSE)</f>
        <v>Yes</v>
      </c>
      <c r="F1288" s="18" t="str">
        <f>VLOOKUP($A1288,'Medical Examinations'!$A$1:$J$2336,5,FALSE)</f>
        <v>No</v>
      </c>
      <c r="G1288" s="18" t="str">
        <f>VLOOKUP($A1288,'Medical Examinations'!$A$1:$J$2336,6,FALSE)</f>
        <v>No</v>
      </c>
      <c r="H1288" s="18">
        <f>VLOOKUP($A1288,'Medical Examinations'!$A$1:$J$2336,7,FALSE)</f>
        <v>1</v>
      </c>
      <c r="I1288" s="18" t="str">
        <f>VLOOKUP($A1288,'Medical Examinations'!$A$1:$J$2336,8,FALSE)</f>
        <v>No</v>
      </c>
      <c r="J1288" s="18" t="str">
        <f>VLOOKUP($A1288,'Medical Examinations'!$A$1:$J$2336,9,FALSE)</f>
        <v>Healthy Weight</v>
      </c>
      <c r="K1288" s="18" t="str">
        <f>VLOOKUP($A1288,'Medical Examinations'!$A$1:$J$2336,10,FALSE)</f>
        <v>Diabetes</v>
      </c>
      <c r="L1288" s="18" t="str">
        <f>VLOOKUP($A1288,'Hospitalisation Details'!$A$2:$K$2338,10,FALSE)</f>
        <v>6-Nov-1975</v>
      </c>
      <c r="M1288" s="40">
        <f>VLOOKUP($A1288,'Hospitalisation Details'!$A$2:$K$2338,6,FALSE)</f>
        <v>8539.67</v>
      </c>
      <c r="N1288" s="18" t="str">
        <f>VLOOKUP($A1288,'Hospitalisation Details'!$A$2:$K$2338,7,FALSE)</f>
        <v>tier - 2</v>
      </c>
      <c r="O1288" s="18" t="str">
        <f>VLOOKUP($A1288,'Hospitalisation Details'!$A$2:$K$2338,8,FALSE)</f>
        <v>tier - 3</v>
      </c>
      <c r="P1288" s="18" t="str">
        <f>VLOOKUP($A1288,'Hospitalisation Details'!$A$2:$K$2338,9,FALSE)</f>
        <v>R1011</v>
      </c>
      <c r="Q1288" s="43">
        <f>VLOOKUP($A1288,'Hospitalisation Details'!$A$2:$K$2338,11,FALSE)</f>
        <v>47</v>
      </c>
    </row>
    <row r="1289" spans="1:17" ht="15.75">
      <c r="A1289" s="42" t="s">
        <v>1082</v>
      </c>
      <c r="B1289" s="6" t="s">
        <v>3558</v>
      </c>
      <c r="C1289" s="18">
        <f>VLOOKUP($A1289,'Medical Examinations'!$A$1:$J$2336,2,FALSE)</f>
        <v>33.155000000000001</v>
      </c>
      <c r="D1289" s="18">
        <f>VLOOKUP($A1289,'Medical Examinations'!$A$1:$J$2336,3,FALSE)</f>
        <v>8.3800000000000008</v>
      </c>
      <c r="E1289" s="18" t="str">
        <f>VLOOKUP($A1289,'Medical Examinations'!$A$1:$J$2336,4,FALSE)</f>
        <v>Yes</v>
      </c>
      <c r="F1289" s="18" t="str">
        <f>VLOOKUP($A1289,'Medical Examinations'!$A$1:$J$2336,5,FALSE)</f>
        <v>No</v>
      </c>
      <c r="G1289" s="18" t="str">
        <f>VLOOKUP($A1289,'Medical Examinations'!$A$1:$J$2336,6,FALSE)</f>
        <v>No</v>
      </c>
      <c r="H1289" s="18">
        <f>VLOOKUP($A1289,'Medical Examinations'!$A$1:$J$2336,7,FALSE)</f>
        <v>0</v>
      </c>
      <c r="I1289" s="18" t="str">
        <f>VLOOKUP($A1289,'Medical Examinations'!$A$1:$J$2336,8,FALSE)</f>
        <v>No</v>
      </c>
      <c r="J1289" s="18" t="str">
        <f>VLOOKUP($A1289,'Medical Examinations'!$A$1:$J$2336,9,FALSE)</f>
        <v>Obesity</v>
      </c>
      <c r="K1289" s="18" t="str">
        <f>VLOOKUP($A1289,'Medical Examinations'!$A$1:$J$2336,10,FALSE)</f>
        <v>Diabetes</v>
      </c>
      <c r="L1289" s="18" t="str">
        <f>VLOOKUP($A1289,'Hospitalisation Details'!$A$2:$K$2338,10,FALSE)</f>
        <v>27-Dec-1981</v>
      </c>
      <c r="M1289" s="40">
        <f>VLOOKUP($A1289,'Hospitalisation Details'!$A$2:$K$2338,6,FALSE)</f>
        <v>8538.2900000000009</v>
      </c>
      <c r="N1289" s="18" t="str">
        <f>VLOOKUP($A1289,'Hospitalisation Details'!$A$2:$K$2338,7,FALSE)</f>
        <v>tier - 2</v>
      </c>
      <c r="O1289" s="18" t="str">
        <f>VLOOKUP($A1289,'Hospitalisation Details'!$A$2:$K$2338,8,FALSE)</f>
        <v>tier - 3</v>
      </c>
      <c r="P1289" s="18" t="str">
        <f>VLOOKUP($A1289,'Hospitalisation Details'!$A$2:$K$2338,9,FALSE)</f>
        <v>R1024</v>
      </c>
      <c r="Q1289" s="43">
        <f>VLOOKUP($A1289,'Hospitalisation Details'!$A$2:$K$2338,11,FALSE)</f>
        <v>41</v>
      </c>
    </row>
    <row r="1290" spans="1:17" ht="15.75">
      <c r="A1290" s="41" t="s">
        <v>1081</v>
      </c>
      <c r="B1290" s="39" t="s">
        <v>3559</v>
      </c>
      <c r="C1290" s="18">
        <f>VLOOKUP($A1290,'Medical Examinations'!$A$1:$J$2336,2,FALSE)</f>
        <v>24.32</v>
      </c>
      <c r="D1290" s="18">
        <f>VLOOKUP($A1290,'Medical Examinations'!$A$1:$J$2336,3,FALSE)</f>
        <v>11.56</v>
      </c>
      <c r="E1290" s="18" t="str">
        <f>VLOOKUP($A1290,'Medical Examinations'!$A$1:$J$2336,4,FALSE)</f>
        <v>Yes</v>
      </c>
      <c r="F1290" s="18" t="str">
        <f>VLOOKUP($A1290,'Medical Examinations'!$A$1:$J$2336,5,FALSE)</f>
        <v>No</v>
      </c>
      <c r="G1290" s="18" t="str">
        <f>VLOOKUP($A1290,'Medical Examinations'!$A$1:$J$2336,6,FALSE)</f>
        <v>No</v>
      </c>
      <c r="H1290" s="18">
        <f>VLOOKUP($A1290,'Medical Examinations'!$A$1:$J$2336,7,FALSE)</f>
        <v>1</v>
      </c>
      <c r="I1290" s="18" t="str">
        <f>VLOOKUP($A1290,'Medical Examinations'!$A$1:$J$2336,8,FALSE)</f>
        <v>No</v>
      </c>
      <c r="J1290" s="18" t="str">
        <f>VLOOKUP($A1290,'Medical Examinations'!$A$1:$J$2336,9,FALSE)</f>
        <v>Healthy Weight</v>
      </c>
      <c r="K1290" s="18" t="str">
        <f>VLOOKUP($A1290,'Medical Examinations'!$A$1:$J$2336,10,FALSE)</f>
        <v>Diabetes</v>
      </c>
      <c r="L1290" s="18" t="str">
        <f>VLOOKUP($A1290,'Hospitalisation Details'!$A$2:$K$2338,10,FALSE)</f>
        <v>24-Jul-1983</v>
      </c>
      <c r="M1290" s="40">
        <f>VLOOKUP($A1290,'Hospitalisation Details'!$A$2:$K$2338,6,FALSE)</f>
        <v>8534.67</v>
      </c>
      <c r="N1290" s="18" t="str">
        <f>VLOOKUP($A1290,'Hospitalisation Details'!$A$2:$K$2338,7,FALSE)</f>
        <v>tier - 2</v>
      </c>
      <c r="O1290" s="18" t="str">
        <f>VLOOKUP($A1290,'Hospitalisation Details'!$A$2:$K$2338,8,FALSE)</f>
        <v>tier - 3</v>
      </c>
      <c r="P1290" s="18" t="str">
        <f>VLOOKUP($A1290,'Hospitalisation Details'!$A$2:$K$2338,9,FALSE)</f>
        <v>R1024</v>
      </c>
      <c r="Q1290" s="43">
        <f>VLOOKUP($A1290,'Hospitalisation Details'!$A$2:$K$2338,11,FALSE)</f>
        <v>39</v>
      </c>
    </row>
    <row r="1291" spans="1:17" ht="15.75">
      <c r="A1291" s="42" t="s">
        <v>1080</v>
      </c>
      <c r="B1291" s="6" t="s">
        <v>3560</v>
      </c>
      <c r="C1291" s="18">
        <f>VLOOKUP($A1291,'Medical Examinations'!$A$1:$J$2336,2,FALSE)</f>
        <v>36.299999999999997</v>
      </c>
      <c r="D1291" s="18">
        <f>VLOOKUP($A1291,'Medical Examinations'!$A$1:$J$2336,3,FALSE)</f>
        <v>4.6100000000000003</v>
      </c>
      <c r="E1291" s="18" t="str">
        <f>VLOOKUP($A1291,'Medical Examinations'!$A$1:$J$2336,4,FALSE)</f>
        <v>No</v>
      </c>
      <c r="F1291" s="18" t="str">
        <f>VLOOKUP($A1291,'Medical Examinations'!$A$1:$J$2336,5,FALSE)</f>
        <v>No</v>
      </c>
      <c r="G1291" s="18" t="str">
        <f>VLOOKUP($A1291,'Medical Examinations'!$A$1:$J$2336,6,FALSE)</f>
        <v>No</v>
      </c>
      <c r="H1291" s="18">
        <f>VLOOKUP($A1291,'Medical Examinations'!$A$1:$J$2336,7,FALSE)</f>
        <v>0</v>
      </c>
      <c r="I1291" s="18" t="str">
        <f>VLOOKUP($A1291,'Medical Examinations'!$A$1:$J$2336,8,FALSE)</f>
        <v>No</v>
      </c>
      <c r="J1291" s="18" t="str">
        <f>VLOOKUP($A1291,'Medical Examinations'!$A$1:$J$2336,9,FALSE)</f>
        <v>Obesity</v>
      </c>
      <c r="K1291" s="18" t="str">
        <f>VLOOKUP($A1291,'Medical Examinations'!$A$1:$J$2336,10,FALSE)</f>
        <v>Normal</v>
      </c>
      <c r="L1291" s="18" t="str">
        <f>VLOOKUP($A1291,'Hospitalisation Details'!$A$2:$K$2338,10,FALSE)</f>
        <v>26-Jul-1977</v>
      </c>
      <c r="M1291" s="40">
        <f>VLOOKUP($A1291,'Hospitalisation Details'!$A$2:$K$2338,6,FALSE)</f>
        <v>8527.5300000000007</v>
      </c>
      <c r="N1291" s="18" t="str">
        <f>VLOOKUP($A1291,'Hospitalisation Details'!$A$2:$K$2338,7,FALSE)</f>
        <v>tier - 2</v>
      </c>
      <c r="O1291" s="18" t="str">
        <f>VLOOKUP($A1291,'Hospitalisation Details'!$A$2:$K$2338,8,FALSE)</f>
        <v>tier - 2</v>
      </c>
      <c r="P1291" s="18" t="str">
        <f>VLOOKUP($A1291,'Hospitalisation Details'!$A$2:$K$2338,9,FALSE)</f>
        <v>R1013</v>
      </c>
      <c r="Q1291" s="43">
        <f>VLOOKUP($A1291,'Hospitalisation Details'!$A$2:$K$2338,11,FALSE)</f>
        <v>45</v>
      </c>
    </row>
    <row r="1292" spans="1:17" ht="15.75">
      <c r="A1292" s="41" t="s">
        <v>1079</v>
      </c>
      <c r="B1292" s="39" t="s">
        <v>3561</v>
      </c>
      <c r="C1292" s="18">
        <f>VLOOKUP($A1292,'Medical Examinations'!$A$1:$J$2336,2,FALSE)</f>
        <v>34.4</v>
      </c>
      <c r="D1292" s="18">
        <f>VLOOKUP($A1292,'Medical Examinations'!$A$1:$J$2336,3,FALSE)</f>
        <v>4.95</v>
      </c>
      <c r="E1292" s="18" t="str">
        <f>VLOOKUP($A1292,'Medical Examinations'!$A$1:$J$2336,4,FALSE)</f>
        <v>No</v>
      </c>
      <c r="F1292" s="18" t="str">
        <f>VLOOKUP($A1292,'Medical Examinations'!$A$1:$J$2336,5,FALSE)</f>
        <v>No</v>
      </c>
      <c r="G1292" s="18" t="str">
        <f>VLOOKUP($A1292,'Medical Examinations'!$A$1:$J$2336,6,FALSE)</f>
        <v>Yes</v>
      </c>
      <c r="H1292" s="18">
        <f>VLOOKUP($A1292,'Medical Examinations'!$A$1:$J$2336,7,FALSE)</f>
        <v>1</v>
      </c>
      <c r="I1292" s="18" t="str">
        <f>VLOOKUP($A1292,'Medical Examinations'!$A$1:$J$2336,8,FALSE)</f>
        <v>No</v>
      </c>
      <c r="J1292" s="18" t="str">
        <f>VLOOKUP($A1292,'Medical Examinations'!$A$1:$J$2336,9,FALSE)</f>
        <v>Obesity</v>
      </c>
      <c r="K1292" s="18" t="str">
        <f>VLOOKUP($A1292,'Medical Examinations'!$A$1:$J$2336,10,FALSE)</f>
        <v>Normal</v>
      </c>
      <c r="L1292" s="18" t="str">
        <f>VLOOKUP($A1292,'Hospitalisation Details'!$A$2:$K$2338,10,FALSE)</f>
        <v>13-Aug-1979</v>
      </c>
      <c r="M1292" s="40">
        <f>VLOOKUP($A1292,'Hospitalisation Details'!$A$2:$K$2338,6,FALSE)</f>
        <v>8522</v>
      </c>
      <c r="N1292" s="18" t="str">
        <f>VLOOKUP($A1292,'Hospitalisation Details'!$A$2:$K$2338,7,FALSE)</f>
        <v>tier - 2</v>
      </c>
      <c r="O1292" s="18" t="str">
        <f>VLOOKUP($A1292,'Hospitalisation Details'!$A$2:$K$2338,8,FALSE)</f>
        <v>tier - 2</v>
      </c>
      <c r="P1292" s="18" t="str">
        <f>VLOOKUP($A1292,'Hospitalisation Details'!$A$2:$K$2338,9,FALSE)</f>
        <v>R1011</v>
      </c>
      <c r="Q1292" s="43">
        <f>VLOOKUP($A1292,'Hospitalisation Details'!$A$2:$K$2338,11,FALSE)</f>
        <v>43</v>
      </c>
    </row>
    <row r="1293" spans="1:17" ht="15.75">
      <c r="A1293" s="42" t="s">
        <v>1078</v>
      </c>
      <c r="B1293" s="6" t="s">
        <v>3562</v>
      </c>
      <c r="C1293" s="18">
        <f>VLOOKUP($A1293,'Medical Examinations'!$A$1:$J$2336,2,FALSE)</f>
        <v>30.9</v>
      </c>
      <c r="D1293" s="18">
        <f>VLOOKUP($A1293,'Medical Examinations'!$A$1:$J$2336,3,FALSE)</f>
        <v>5.04</v>
      </c>
      <c r="E1293" s="18" t="str">
        <f>VLOOKUP($A1293,'Medical Examinations'!$A$1:$J$2336,4,FALSE)</f>
        <v>No</v>
      </c>
      <c r="F1293" s="18" t="str">
        <f>VLOOKUP($A1293,'Medical Examinations'!$A$1:$J$2336,5,FALSE)</f>
        <v>No</v>
      </c>
      <c r="G1293" s="18" t="str">
        <f>VLOOKUP($A1293,'Medical Examinations'!$A$1:$J$2336,6,FALSE)</f>
        <v>No</v>
      </c>
      <c r="H1293" s="18">
        <f>VLOOKUP($A1293,'Medical Examinations'!$A$1:$J$2336,7,FALSE)</f>
        <v>0</v>
      </c>
      <c r="I1293" s="18" t="str">
        <f>VLOOKUP($A1293,'Medical Examinations'!$A$1:$J$2336,8,FALSE)</f>
        <v>No</v>
      </c>
      <c r="J1293" s="18" t="str">
        <f>VLOOKUP($A1293,'Medical Examinations'!$A$1:$J$2336,9,FALSE)</f>
        <v>Obesity</v>
      </c>
      <c r="K1293" s="18" t="str">
        <f>VLOOKUP($A1293,'Medical Examinations'!$A$1:$J$2336,10,FALSE)</f>
        <v>Normal</v>
      </c>
      <c r="L1293" s="18" t="str">
        <f>VLOOKUP($A1293,'Hospitalisation Details'!$A$2:$K$2338,10,FALSE)</f>
        <v>29-Dec-1977</v>
      </c>
      <c r="M1293" s="40">
        <f>VLOOKUP($A1293,'Hospitalisation Details'!$A$2:$K$2338,6,FALSE)</f>
        <v>8520.0300000000007</v>
      </c>
      <c r="N1293" s="18" t="str">
        <f>VLOOKUP($A1293,'Hospitalisation Details'!$A$2:$K$2338,7,FALSE)</f>
        <v>tier - 2</v>
      </c>
      <c r="O1293" s="18" t="str">
        <f>VLOOKUP($A1293,'Hospitalisation Details'!$A$2:$K$2338,8,FALSE)</f>
        <v>tier - 3</v>
      </c>
      <c r="P1293" s="18" t="str">
        <f>VLOOKUP($A1293,'Hospitalisation Details'!$A$2:$K$2338,9,FALSE)</f>
        <v>R1011</v>
      </c>
      <c r="Q1293" s="43">
        <f>VLOOKUP($A1293,'Hospitalisation Details'!$A$2:$K$2338,11,FALSE)</f>
        <v>45</v>
      </c>
    </row>
    <row r="1294" spans="1:17" ht="15.75">
      <c r="A1294" s="41" t="s">
        <v>1077</v>
      </c>
      <c r="B1294" s="39" t="s">
        <v>3563</v>
      </c>
      <c r="C1294" s="18">
        <f>VLOOKUP($A1294,'Medical Examinations'!$A$1:$J$2336,2,FALSE)</f>
        <v>28.6</v>
      </c>
      <c r="D1294" s="18">
        <f>VLOOKUP($A1294,'Medical Examinations'!$A$1:$J$2336,3,FALSE)</f>
        <v>5.42</v>
      </c>
      <c r="E1294" s="18" t="str">
        <f>VLOOKUP($A1294,'Medical Examinations'!$A$1:$J$2336,4,FALSE)</f>
        <v>No</v>
      </c>
      <c r="F1294" s="18" t="str">
        <f>VLOOKUP($A1294,'Medical Examinations'!$A$1:$J$2336,5,FALSE)</f>
        <v>No</v>
      </c>
      <c r="G1294" s="18" t="str">
        <f>VLOOKUP($A1294,'Medical Examinations'!$A$1:$J$2336,6,FALSE)</f>
        <v>No</v>
      </c>
      <c r="H1294" s="18">
        <f>VLOOKUP($A1294,'Medical Examinations'!$A$1:$J$2336,7,FALSE)</f>
        <v>0</v>
      </c>
      <c r="I1294" s="18" t="str">
        <f>VLOOKUP($A1294,'Medical Examinations'!$A$1:$J$2336,8,FALSE)</f>
        <v>No</v>
      </c>
      <c r="J1294" s="18" t="str">
        <f>VLOOKUP($A1294,'Medical Examinations'!$A$1:$J$2336,9,FALSE)</f>
        <v>OverWeight</v>
      </c>
      <c r="K1294" s="18" t="str">
        <f>VLOOKUP($A1294,'Medical Examinations'!$A$1:$J$2336,10,FALSE)</f>
        <v>Normal</v>
      </c>
      <c r="L1294" s="18" t="str">
        <f>VLOOKUP($A1294,'Hospitalisation Details'!$A$2:$K$2338,10,FALSE)</f>
        <v>21-Jun-1977</v>
      </c>
      <c r="M1294" s="40">
        <f>VLOOKUP($A1294,'Hospitalisation Details'!$A$2:$K$2338,6,FALSE)</f>
        <v>8516.83</v>
      </c>
      <c r="N1294" s="18" t="str">
        <f>VLOOKUP($A1294,'Hospitalisation Details'!$A$2:$K$2338,7,FALSE)</f>
        <v>tier - 2</v>
      </c>
      <c r="O1294" s="18" t="str">
        <f>VLOOKUP($A1294,'Hospitalisation Details'!$A$2:$K$2338,8,FALSE)</f>
        <v>tier - 1</v>
      </c>
      <c r="P1294" s="18" t="str">
        <f>VLOOKUP($A1294,'Hospitalisation Details'!$A$2:$K$2338,9,FALSE)</f>
        <v>R1013</v>
      </c>
      <c r="Q1294" s="43">
        <f>VLOOKUP($A1294,'Hospitalisation Details'!$A$2:$K$2338,11,FALSE)</f>
        <v>45</v>
      </c>
    </row>
    <row r="1295" spans="1:17" ht="15.75">
      <c r="A1295" s="42" t="s">
        <v>1076</v>
      </c>
      <c r="B1295" s="6" t="s">
        <v>3564</v>
      </c>
      <c r="C1295" s="18">
        <f>VLOOKUP($A1295,'Medical Examinations'!$A$1:$J$2336,2,FALSE)</f>
        <v>27.83</v>
      </c>
      <c r="D1295" s="18">
        <f>VLOOKUP($A1295,'Medical Examinations'!$A$1:$J$2336,3,FALSE)</f>
        <v>5.39</v>
      </c>
      <c r="E1295" s="18" t="str">
        <f>VLOOKUP($A1295,'Medical Examinations'!$A$1:$J$2336,4,FALSE)</f>
        <v>No</v>
      </c>
      <c r="F1295" s="18" t="str">
        <f>VLOOKUP($A1295,'Medical Examinations'!$A$1:$J$2336,5,FALSE)</f>
        <v>No</v>
      </c>
      <c r="G1295" s="18" t="str">
        <f>VLOOKUP($A1295,'Medical Examinations'!$A$1:$J$2336,6,FALSE)</f>
        <v>No</v>
      </c>
      <c r="H1295" s="18">
        <f>VLOOKUP($A1295,'Medical Examinations'!$A$1:$J$2336,7,FALSE)</f>
        <v>0</v>
      </c>
      <c r="I1295" s="18" t="str">
        <f>VLOOKUP($A1295,'Medical Examinations'!$A$1:$J$2336,8,FALSE)</f>
        <v>No</v>
      </c>
      <c r="J1295" s="18" t="str">
        <f>VLOOKUP($A1295,'Medical Examinations'!$A$1:$J$2336,9,FALSE)</f>
        <v>OverWeight</v>
      </c>
      <c r="K1295" s="18" t="str">
        <f>VLOOKUP($A1295,'Medical Examinations'!$A$1:$J$2336,10,FALSE)</f>
        <v>Normal</v>
      </c>
      <c r="L1295" s="18" t="str">
        <f>VLOOKUP($A1295,'Hospitalisation Details'!$A$2:$K$2338,10,FALSE)</f>
        <v>26-Dec-1977</v>
      </c>
      <c r="M1295" s="40">
        <f>VLOOKUP($A1295,'Hospitalisation Details'!$A$2:$K$2338,6,FALSE)</f>
        <v>8515.76</v>
      </c>
      <c r="N1295" s="18" t="str">
        <f>VLOOKUP($A1295,'Hospitalisation Details'!$A$2:$K$2338,7,FALSE)</f>
        <v>tier - 2</v>
      </c>
      <c r="O1295" s="18" t="str">
        <f>VLOOKUP($A1295,'Hospitalisation Details'!$A$2:$K$2338,8,FALSE)</f>
        <v>tier - 2</v>
      </c>
      <c r="P1295" s="18" t="str">
        <f>VLOOKUP($A1295,'Hospitalisation Details'!$A$2:$K$2338,9,FALSE)</f>
        <v>R1013</v>
      </c>
      <c r="Q1295" s="43">
        <f>VLOOKUP($A1295,'Hospitalisation Details'!$A$2:$K$2338,11,FALSE)</f>
        <v>45</v>
      </c>
    </row>
    <row r="1296" spans="1:17" ht="15.75">
      <c r="A1296" s="41" t="s">
        <v>1075</v>
      </c>
      <c r="B1296" s="39" t="s">
        <v>3565</v>
      </c>
      <c r="C1296" s="18">
        <f>VLOOKUP($A1296,'Medical Examinations'!$A$1:$J$2336,2,FALSE)</f>
        <v>39.64</v>
      </c>
      <c r="D1296" s="18">
        <f>VLOOKUP($A1296,'Medical Examinations'!$A$1:$J$2336,3,FALSE)</f>
        <v>6</v>
      </c>
      <c r="E1296" s="18" t="str">
        <f>VLOOKUP($A1296,'Medical Examinations'!$A$1:$J$2336,4,FALSE)</f>
        <v>No</v>
      </c>
      <c r="F1296" s="18" t="str">
        <f>VLOOKUP($A1296,'Medical Examinations'!$A$1:$J$2336,5,FALSE)</f>
        <v>No</v>
      </c>
      <c r="G1296" s="18" t="str">
        <f>VLOOKUP($A1296,'Medical Examinations'!$A$1:$J$2336,6,FALSE)</f>
        <v>Yes</v>
      </c>
      <c r="H1296" s="18">
        <f>VLOOKUP($A1296,'Medical Examinations'!$A$1:$J$2336,7,FALSE)</f>
        <v>1</v>
      </c>
      <c r="I1296" s="18" t="str">
        <f>VLOOKUP($A1296,'Medical Examinations'!$A$1:$J$2336,8,FALSE)</f>
        <v>No</v>
      </c>
      <c r="J1296" s="18" t="str">
        <f>VLOOKUP($A1296,'Medical Examinations'!$A$1:$J$2336,9,FALSE)</f>
        <v>Obesity</v>
      </c>
      <c r="K1296" s="18" t="str">
        <f>VLOOKUP($A1296,'Medical Examinations'!$A$1:$J$2336,10,FALSE)</f>
        <v>Prediabetes</v>
      </c>
      <c r="L1296" s="18" t="str">
        <f>VLOOKUP($A1296,'Hospitalisation Details'!$A$2:$K$2338,10,FALSE)</f>
        <v>10-Nov-1993</v>
      </c>
      <c r="M1296" s="40">
        <f>VLOOKUP($A1296,'Hospitalisation Details'!$A$2:$K$2338,6,FALSE)</f>
        <v>8471.65</v>
      </c>
      <c r="N1296" s="18" t="str">
        <f>VLOOKUP($A1296,'Hospitalisation Details'!$A$2:$K$2338,7,FALSE)</f>
        <v>tier - 2</v>
      </c>
      <c r="O1296" s="18" t="str">
        <f>VLOOKUP($A1296,'Hospitalisation Details'!$A$2:$K$2338,8,FALSE)</f>
        <v>tier - 1</v>
      </c>
      <c r="P1296" s="18" t="str">
        <f>VLOOKUP($A1296,'Hospitalisation Details'!$A$2:$K$2338,9,FALSE)</f>
        <v>R1012</v>
      </c>
      <c r="Q1296" s="43">
        <f>VLOOKUP($A1296,'Hospitalisation Details'!$A$2:$K$2338,11,FALSE)</f>
        <v>29</v>
      </c>
    </row>
    <row r="1297" spans="1:17" ht="15.75">
      <c r="A1297" s="42" t="s">
        <v>1074</v>
      </c>
      <c r="B1297" s="6" t="s">
        <v>3566</v>
      </c>
      <c r="C1297" s="18">
        <f>VLOOKUP($A1297,'Medical Examinations'!$A$1:$J$2336,2,FALSE)</f>
        <v>38.479999999999997</v>
      </c>
      <c r="D1297" s="18">
        <f>VLOOKUP($A1297,'Medical Examinations'!$A$1:$J$2336,3,FALSE)</f>
        <v>6.02</v>
      </c>
      <c r="E1297" s="18" t="str">
        <f>VLOOKUP($A1297,'Medical Examinations'!$A$1:$J$2336,4,FALSE)</f>
        <v>No</v>
      </c>
      <c r="F1297" s="18" t="str">
        <f>VLOOKUP($A1297,'Medical Examinations'!$A$1:$J$2336,5,FALSE)</f>
        <v>No</v>
      </c>
      <c r="G1297" s="18" t="str">
        <f>VLOOKUP($A1297,'Medical Examinations'!$A$1:$J$2336,6,FALSE)</f>
        <v>No</v>
      </c>
      <c r="H1297" s="18">
        <f>VLOOKUP($A1297,'Medical Examinations'!$A$1:$J$2336,7,FALSE)</f>
        <v>1</v>
      </c>
      <c r="I1297" s="18" t="str">
        <f>VLOOKUP($A1297,'Medical Examinations'!$A$1:$J$2336,8,FALSE)</f>
        <v>No</v>
      </c>
      <c r="J1297" s="18" t="str">
        <f>VLOOKUP($A1297,'Medical Examinations'!$A$1:$J$2336,9,FALSE)</f>
        <v>Obesity</v>
      </c>
      <c r="K1297" s="18" t="str">
        <f>VLOOKUP($A1297,'Medical Examinations'!$A$1:$J$2336,10,FALSE)</f>
        <v>Prediabetes</v>
      </c>
      <c r="L1297" s="18" t="str">
        <f>VLOOKUP($A1297,'Hospitalisation Details'!$A$2:$K$2338,10,FALSE)</f>
        <v>9-Sep-1992</v>
      </c>
      <c r="M1297" s="40">
        <f>VLOOKUP($A1297,'Hospitalisation Details'!$A$2:$K$2338,6,FALSE)</f>
        <v>8466.35</v>
      </c>
      <c r="N1297" s="18" t="str">
        <f>VLOOKUP($A1297,'Hospitalisation Details'!$A$2:$K$2338,7,FALSE)</f>
        <v>tier - 2</v>
      </c>
      <c r="O1297" s="18" t="str">
        <f>VLOOKUP($A1297,'Hospitalisation Details'!$A$2:$K$2338,8,FALSE)</f>
        <v>tier - 2</v>
      </c>
      <c r="P1297" s="18" t="str">
        <f>VLOOKUP($A1297,'Hospitalisation Details'!$A$2:$K$2338,9,FALSE)</f>
        <v>R1012</v>
      </c>
      <c r="Q1297" s="43">
        <f>VLOOKUP($A1297,'Hospitalisation Details'!$A$2:$K$2338,11,FALSE)</f>
        <v>30</v>
      </c>
    </row>
    <row r="1298" spans="1:17" ht="15.75">
      <c r="A1298" s="41" t="s">
        <v>1073</v>
      </c>
      <c r="B1298" s="39" t="s">
        <v>3567</v>
      </c>
      <c r="C1298" s="18">
        <f>VLOOKUP($A1298,'Medical Examinations'!$A$1:$J$2336,2,FALSE)</f>
        <v>36.200000000000003</v>
      </c>
      <c r="D1298" s="18">
        <f>VLOOKUP($A1298,'Medical Examinations'!$A$1:$J$2336,3,FALSE)</f>
        <v>4.62</v>
      </c>
      <c r="E1298" s="18" t="str">
        <f>VLOOKUP($A1298,'Medical Examinations'!$A$1:$J$2336,4,FALSE)</f>
        <v>No</v>
      </c>
      <c r="F1298" s="18" t="str">
        <f>VLOOKUP($A1298,'Medical Examinations'!$A$1:$J$2336,5,FALSE)</f>
        <v>No</v>
      </c>
      <c r="G1298" s="18" t="str">
        <f>VLOOKUP($A1298,'Medical Examinations'!$A$1:$J$2336,6,FALSE)</f>
        <v>No</v>
      </c>
      <c r="H1298" s="18">
        <f>VLOOKUP($A1298,'Medical Examinations'!$A$1:$J$2336,7,FALSE)</f>
        <v>2</v>
      </c>
      <c r="I1298" s="18" t="str">
        <f>VLOOKUP($A1298,'Medical Examinations'!$A$1:$J$2336,8,FALSE)</f>
        <v>No</v>
      </c>
      <c r="J1298" s="18" t="str">
        <f>VLOOKUP($A1298,'Medical Examinations'!$A$1:$J$2336,9,FALSE)</f>
        <v>Obesity</v>
      </c>
      <c r="K1298" s="18" t="str">
        <f>VLOOKUP($A1298,'Medical Examinations'!$A$1:$J$2336,10,FALSE)</f>
        <v>Normal</v>
      </c>
      <c r="L1298" s="18" t="str">
        <f>VLOOKUP($A1298,'Hospitalisation Details'!$A$2:$K$2338,10,FALSE)</f>
        <v>26-Dec-1972</v>
      </c>
      <c r="M1298" s="40">
        <f>VLOOKUP($A1298,'Hospitalisation Details'!$A$2:$K$2338,6,FALSE)</f>
        <v>8457.82</v>
      </c>
      <c r="N1298" s="18" t="str">
        <f>VLOOKUP($A1298,'Hospitalisation Details'!$A$2:$K$2338,7,FALSE)</f>
        <v>tier - 2</v>
      </c>
      <c r="O1298" s="18" t="str">
        <f>VLOOKUP($A1298,'Hospitalisation Details'!$A$2:$K$2338,8,FALSE)</f>
        <v>tier - 3</v>
      </c>
      <c r="P1298" s="18" t="str">
        <f>VLOOKUP($A1298,'Hospitalisation Details'!$A$2:$K$2338,9,FALSE)</f>
        <v>R1011</v>
      </c>
      <c r="Q1298" s="43">
        <f>VLOOKUP($A1298,'Hospitalisation Details'!$A$2:$K$2338,11,FALSE)</f>
        <v>50</v>
      </c>
    </row>
    <row r="1299" spans="1:17" ht="15.75">
      <c r="A1299" s="42" t="s">
        <v>1072</v>
      </c>
      <c r="B1299" s="6" t="s">
        <v>2986</v>
      </c>
      <c r="C1299" s="18">
        <f>VLOOKUP($A1299,'Medical Examinations'!$A$1:$J$2336,2,FALSE)</f>
        <v>27.13</v>
      </c>
      <c r="D1299" s="18">
        <f>VLOOKUP($A1299,'Medical Examinations'!$A$1:$J$2336,3,FALSE)</f>
        <v>5.59</v>
      </c>
      <c r="E1299" s="18" t="str">
        <f>VLOOKUP($A1299,'Medical Examinations'!$A$1:$J$2336,4,FALSE)</f>
        <v>No</v>
      </c>
      <c r="F1299" s="18" t="str">
        <f>VLOOKUP($A1299,'Medical Examinations'!$A$1:$J$2336,5,FALSE)</f>
        <v>No</v>
      </c>
      <c r="G1299" s="18" t="str">
        <f>VLOOKUP($A1299,'Medical Examinations'!$A$1:$J$2336,6,FALSE)</f>
        <v>No</v>
      </c>
      <c r="H1299" s="18">
        <f>VLOOKUP($A1299,'Medical Examinations'!$A$1:$J$2336,7,FALSE)</f>
        <v>1</v>
      </c>
      <c r="I1299" s="18" t="str">
        <f>VLOOKUP($A1299,'Medical Examinations'!$A$1:$J$2336,8,FALSE)</f>
        <v>No</v>
      </c>
      <c r="J1299" s="18" t="str">
        <f>VLOOKUP($A1299,'Medical Examinations'!$A$1:$J$2336,9,FALSE)</f>
        <v>OverWeight</v>
      </c>
      <c r="K1299" s="18" t="str">
        <f>VLOOKUP($A1299,'Medical Examinations'!$A$1:$J$2336,10,FALSE)</f>
        <v>Normal</v>
      </c>
      <c r="L1299" s="18" t="str">
        <f>VLOOKUP($A1299,'Hospitalisation Details'!$A$2:$K$2338,10,FALSE)</f>
        <v>19-Jun-1984</v>
      </c>
      <c r="M1299" s="40">
        <f>VLOOKUP($A1299,'Hospitalisation Details'!$A$2:$K$2338,6,FALSE)</f>
        <v>8450.82</v>
      </c>
      <c r="N1299" s="18" t="str">
        <f>VLOOKUP($A1299,'Hospitalisation Details'!$A$2:$K$2338,7,FALSE)</f>
        <v>tier - 2</v>
      </c>
      <c r="O1299" s="18" t="str">
        <f>VLOOKUP($A1299,'Hospitalisation Details'!$A$2:$K$2338,8,FALSE)</f>
        <v>tier - 2</v>
      </c>
      <c r="P1299" s="18" t="str">
        <f>VLOOKUP($A1299,'Hospitalisation Details'!$A$2:$K$2338,9,FALSE)</f>
        <v>R1025</v>
      </c>
      <c r="Q1299" s="43">
        <f>VLOOKUP($A1299,'Hospitalisation Details'!$A$2:$K$2338,11,FALSE)</f>
        <v>38</v>
      </c>
    </row>
    <row r="1300" spans="1:17" ht="15.75">
      <c r="A1300" s="41" t="s">
        <v>1071</v>
      </c>
      <c r="B1300" s="39" t="s">
        <v>3386</v>
      </c>
      <c r="C1300" s="18">
        <f>VLOOKUP($A1300,'Medical Examinations'!$A$1:$J$2336,2,FALSE)</f>
        <v>20.75</v>
      </c>
      <c r="D1300" s="18">
        <f>VLOOKUP($A1300,'Medical Examinations'!$A$1:$J$2336,3,FALSE)</f>
        <v>5.18</v>
      </c>
      <c r="E1300" s="18" t="str">
        <f>VLOOKUP($A1300,'Medical Examinations'!$A$1:$J$2336,4,FALSE)</f>
        <v>Yes</v>
      </c>
      <c r="F1300" s="18" t="str">
        <f>VLOOKUP($A1300,'Medical Examinations'!$A$1:$J$2336,5,FALSE)</f>
        <v>No</v>
      </c>
      <c r="G1300" s="18" t="str">
        <f>VLOOKUP($A1300,'Medical Examinations'!$A$1:$J$2336,6,FALSE)</f>
        <v>No</v>
      </c>
      <c r="H1300" s="18">
        <f>VLOOKUP($A1300,'Medical Examinations'!$A$1:$J$2336,7,FALSE)</f>
        <v>2</v>
      </c>
      <c r="I1300" s="18" t="str">
        <f>VLOOKUP($A1300,'Medical Examinations'!$A$1:$J$2336,8,FALSE)</f>
        <v>No</v>
      </c>
      <c r="J1300" s="18" t="str">
        <f>VLOOKUP($A1300,'Medical Examinations'!$A$1:$J$2336,9,FALSE)</f>
        <v>Healthy Weight</v>
      </c>
      <c r="K1300" s="18" t="str">
        <f>VLOOKUP($A1300,'Medical Examinations'!$A$1:$J$2336,10,FALSE)</f>
        <v>Normal</v>
      </c>
      <c r="L1300" s="18" t="str">
        <f>VLOOKUP($A1300,'Hospitalisation Details'!$A$2:$K$2338,10,FALSE)</f>
        <v>12-Jun-1966</v>
      </c>
      <c r="M1300" s="40">
        <f>VLOOKUP($A1300,'Hospitalisation Details'!$A$2:$K$2338,6,FALSE)</f>
        <v>8448.66</v>
      </c>
      <c r="N1300" s="18" t="str">
        <f>VLOOKUP($A1300,'Hospitalisation Details'!$A$2:$K$2338,7,FALSE)</f>
        <v>tier - 3</v>
      </c>
      <c r="O1300" s="18" t="str">
        <f>VLOOKUP($A1300,'Hospitalisation Details'!$A$2:$K$2338,8,FALSE)</f>
        <v>tier - 1</v>
      </c>
      <c r="P1300" s="18" t="str">
        <f>VLOOKUP($A1300,'Hospitalisation Details'!$A$2:$K$2338,9,FALSE)</f>
        <v>R1013</v>
      </c>
      <c r="Q1300" s="43">
        <f>VLOOKUP($A1300,'Hospitalisation Details'!$A$2:$K$2338,11,FALSE)</f>
        <v>56</v>
      </c>
    </row>
    <row r="1301" spans="1:17" ht="15.75">
      <c r="A1301" s="42" t="s">
        <v>1070</v>
      </c>
      <c r="B1301" s="6" t="s">
        <v>3568</v>
      </c>
      <c r="C1301" s="18">
        <f>VLOOKUP($A1301,'Medical Examinations'!$A$1:$J$2336,2,FALSE)</f>
        <v>26.6</v>
      </c>
      <c r="D1301" s="18">
        <f>VLOOKUP($A1301,'Medical Examinations'!$A$1:$J$2336,3,FALSE)</f>
        <v>6.29</v>
      </c>
      <c r="E1301" s="18" t="str">
        <f>VLOOKUP($A1301,'Medical Examinations'!$A$1:$J$2336,4,FALSE)</f>
        <v>No</v>
      </c>
      <c r="F1301" s="18" t="str">
        <f>VLOOKUP($A1301,'Medical Examinations'!$A$1:$J$2336,5,FALSE)</f>
        <v>No</v>
      </c>
      <c r="G1301" s="18" t="str">
        <f>VLOOKUP($A1301,'Medical Examinations'!$A$1:$J$2336,6,FALSE)</f>
        <v>No</v>
      </c>
      <c r="H1301" s="18">
        <f>VLOOKUP($A1301,'Medical Examinations'!$A$1:$J$2336,7,FALSE)</f>
        <v>2</v>
      </c>
      <c r="I1301" s="18" t="str">
        <f>VLOOKUP($A1301,'Medical Examinations'!$A$1:$J$2336,8,FALSE)</f>
        <v>No</v>
      </c>
      <c r="J1301" s="18" t="str">
        <f>VLOOKUP($A1301,'Medical Examinations'!$A$1:$J$2336,9,FALSE)</f>
        <v>OverWeight</v>
      </c>
      <c r="K1301" s="18" t="str">
        <f>VLOOKUP($A1301,'Medical Examinations'!$A$1:$J$2336,10,FALSE)</f>
        <v>Prediabetes</v>
      </c>
      <c r="L1301" s="18" t="str">
        <f>VLOOKUP($A1301,'Hospitalisation Details'!$A$2:$K$2338,10,FALSE)</f>
        <v>4-Sep-1972</v>
      </c>
      <c r="M1301" s="40">
        <f>VLOOKUP($A1301,'Hospitalisation Details'!$A$2:$K$2338,6,FALSE)</f>
        <v>8444.4699999999993</v>
      </c>
      <c r="N1301" s="18" t="str">
        <f>VLOOKUP($A1301,'Hospitalisation Details'!$A$2:$K$2338,7,FALSE)</f>
        <v>tier - 3</v>
      </c>
      <c r="O1301" s="18" t="str">
        <f>VLOOKUP($A1301,'Hospitalisation Details'!$A$2:$K$2338,8,FALSE)</f>
        <v>tier - 1</v>
      </c>
      <c r="P1301" s="18" t="str">
        <f>VLOOKUP($A1301,'Hospitalisation Details'!$A$2:$K$2338,9,FALSE)</f>
        <v>R1011</v>
      </c>
      <c r="Q1301" s="43">
        <f>VLOOKUP($A1301,'Hospitalisation Details'!$A$2:$K$2338,11,FALSE)</f>
        <v>50</v>
      </c>
    </row>
    <row r="1302" spans="1:17" ht="15.75">
      <c r="A1302" s="41" t="s">
        <v>1069</v>
      </c>
      <c r="B1302" s="39" t="s">
        <v>3569</v>
      </c>
      <c r="C1302" s="18">
        <f>VLOOKUP($A1302,'Medical Examinations'!$A$1:$J$2336,2,FALSE)</f>
        <v>25.3</v>
      </c>
      <c r="D1302" s="18">
        <f>VLOOKUP($A1302,'Medical Examinations'!$A$1:$J$2336,3,FALSE)</f>
        <v>4.49</v>
      </c>
      <c r="E1302" s="18" t="str">
        <f>VLOOKUP($A1302,'Medical Examinations'!$A$1:$J$2336,4,FALSE)</f>
        <v>No</v>
      </c>
      <c r="F1302" s="18" t="str">
        <f>VLOOKUP($A1302,'Medical Examinations'!$A$1:$J$2336,5,FALSE)</f>
        <v>No</v>
      </c>
      <c r="G1302" s="18" t="str">
        <f>VLOOKUP($A1302,'Medical Examinations'!$A$1:$J$2336,6,FALSE)</f>
        <v>No</v>
      </c>
      <c r="H1302" s="18">
        <f>VLOOKUP($A1302,'Medical Examinations'!$A$1:$J$2336,7,FALSE)</f>
        <v>2</v>
      </c>
      <c r="I1302" s="18" t="str">
        <f>VLOOKUP($A1302,'Medical Examinations'!$A$1:$J$2336,8,FALSE)</f>
        <v>No</v>
      </c>
      <c r="J1302" s="18" t="str">
        <f>VLOOKUP($A1302,'Medical Examinations'!$A$1:$J$2336,9,FALSE)</f>
        <v>OverWeight</v>
      </c>
      <c r="K1302" s="18" t="str">
        <f>VLOOKUP($A1302,'Medical Examinations'!$A$1:$J$2336,10,FALSE)</f>
        <v>Normal</v>
      </c>
      <c r="L1302" s="18" t="str">
        <f>VLOOKUP($A1302,'Hospitalisation Details'!$A$2:$K$2338,10,FALSE)</f>
        <v>9-Sep-1972</v>
      </c>
      <c r="M1302" s="40">
        <f>VLOOKUP($A1302,'Hospitalisation Details'!$A$2:$K$2338,6,FALSE)</f>
        <v>8442.67</v>
      </c>
      <c r="N1302" s="18" t="str">
        <f>VLOOKUP($A1302,'Hospitalisation Details'!$A$2:$K$2338,7,FALSE)</f>
        <v>tier - 2</v>
      </c>
      <c r="O1302" s="18" t="str">
        <f>VLOOKUP($A1302,'Hospitalisation Details'!$A$2:$K$2338,8,FALSE)</f>
        <v>tier - 3</v>
      </c>
      <c r="P1302" s="18" t="str">
        <f>VLOOKUP($A1302,'Hospitalisation Details'!$A$2:$K$2338,9,FALSE)</f>
        <v>R1013</v>
      </c>
      <c r="Q1302" s="43">
        <f>VLOOKUP($A1302,'Hospitalisation Details'!$A$2:$K$2338,11,FALSE)</f>
        <v>50</v>
      </c>
    </row>
    <row r="1303" spans="1:17" ht="15.75">
      <c r="A1303" s="42" t="s">
        <v>1068</v>
      </c>
      <c r="B1303" s="6" t="s">
        <v>3570</v>
      </c>
      <c r="C1303" s="18">
        <f>VLOOKUP($A1303,'Medical Examinations'!$A$1:$J$2336,2,FALSE)</f>
        <v>18.84</v>
      </c>
      <c r="D1303" s="18">
        <f>VLOOKUP($A1303,'Medical Examinations'!$A$1:$J$2336,3,FALSE)</f>
        <v>11.82</v>
      </c>
      <c r="E1303" s="18" t="str">
        <f>VLOOKUP($A1303,'Medical Examinations'!$A$1:$J$2336,4,FALSE)</f>
        <v>Yes</v>
      </c>
      <c r="F1303" s="18" t="str">
        <f>VLOOKUP($A1303,'Medical Examinations'!$A$1:$J$2336,5,FALSE)</f>
        <v>No</v>
      </c>
      <c r="G1303" s="18" t="str">
        <f>VLOOKUP($A1303,'Medical Examinations'!$A$1:$J$2336,6,FALSE)</f>
        <v>Yes</v>
      </c>
      <c r="H1303" s="18">
        <f>VLOOKUP($A1303,'Medical Examinations'!$A$1:$J$2336,7,FALSE)</f>
        <v>1</v>
      </c>
      <c r="I1303" s="18" t="str">
        <f>VLOOKUP($A1303,'Medical Examinations'!$A$1:$J$2336,8,FALSE)</f>
        <v>No</v>
      </c>
      <c r="J1303" s="18" t="str">
        <f>VLOOKUP($A1303,'Medical Examinations'!$A$1:$J$2336,9,FALSE)</f>
        <v>Healthy Weight</v>
      </c>
      <c r="K1303" s="18" t="str">
        <f>VLOOKUP($A1303,'Medical Examinations'!$A$1:$J$2336,10,FALSE)</f>
        <v>Diabetes</v>
      </c>
      <c r="L1303" s="18" t="str">
        <f>VLOOKUP($A1303,'Hospitalisation Details'!$A$2:$K$2338,10,FALSE)</f>
        <v>24-Sep-1963</v>
      </c>
      <c r="M1303" s="40">
        <f>VLOOKUP($A1303,'Hospitalisation Details'!$A$2:$K$2338,6,FALSE)</f>
        <v>8440.0499999999993</v>
      </c>
      <c r="N1303" s="18" t="str">
        <f>VLOOKUP($A1303,'Hospitalisation Details'!$A$2:$K$2338,7,FALSE)</f>
        <v>tier - 3</v>
      </c>
      <c r="O1303" s="18" t="str">
        <f>VLOOKUP($A1303,'Hospitalisation Details'!$A$2:$K$2338,8,FALSE)</f>
        <v>tier - 2</v>
      </c>
      <c r="P1303" s="18" t="str">
        <f>VLOOKUP($A1303,'Hospitalisation Details'!$A$2:$K$2338,9,FALSE)</f>
        <v>R1013</v>
      </c>
      <c r="Q1303" s="43">
        <f>VLOOKUP($A1303,'Hospitalisation Details'!$A$2:$K$2338,11,FALSE)</f>
        <v>59</v>
      </c>
    </row>
    <row r="1304" spans="1:17" ht="15.75">
      <c r="A1304" s="41" t="s">
        <v>1067</v>
      </c>
      <c r="B1304" s="39" t="s">
        <v>3571</v>
      </c>
      <c r="C1304" s="18">
        <f>VLOOKUP($A1304,'Medical Examinations'!$A$1:$J$2336,2,FALSE)</f>
        <v>19.57</v>
      </c>
      <c r="D1304" s="18">
        <f>VLOOKUP($A1304,'Medical Examinations'!$A$1:$J$2336,3,FALSE)</f>
        <v>7.41</v>
      </c>
      <c r="E1304" s="18" t="str">
        <f>VLOOKUP($A1304,'Medical Examinations'!$A$1:$J$2336,4,FALSE)</f>
        <v>Yes</v>
      </c>
      <c r="F1304" s="18" t="str">
        <f>VLOOKUP($A1304,'Medical Examinations'!$A$1:$J$2336,5,FALSE)</f>
        <v>No</v>
      </c>
      <c r="G1304" s="18" t="str">
        <f>VLOOKUP($A1304,'Medical Examinations'!$A$1:$J$2336,6,FALSE)</f>
        <v>No</v>
      </c>
      <c r="H1304" s="18">
        <f>VLOOKUP($A1304,'Medical Examinations'!$A$1:$J$2336,7,FALSE)</f>
        <v>1</v>
      </c>
      <c r="I1304" s="18" t="str">
        <f>VLOOKUP($A1304,'Medical Examinations'!$A$1:$J$2336,8,FALSE)</f>
        <v>No</v>
      </c>
      <c r="J1304" s="18" t="str">
        <f>VLOOKUP($A1304,'Medical Examinations'!$A$1:$J$2336,9,FALSE)</f>
        <v>Healthy Weight</v>
      </c>
      <c r="K1304" s="18" t="str">
        <f>VLOOKUP($A1304,'Medical Examinations'!$A$1:$J$2336,10,FALSE)</f>
        <v>Diabetes</v>
      </c>
      <c r="L1304" s="18" t="str">
        <f>VLOOKUP($A1304,'Hospitalisation Details'!$A$2:$K$2338,10,FALSE)</f>
        <v>28-Sep-1975</v>
      </c>
      <c r="M1304" s="40">
        <f>VLOOKUP($A1304,'Hospitalisation Details'!$A$2:$K$2338,6,FALSE)</f>
        <v>8428.07</v>
      </c>
      <c r="N1304" s="18" t="str">
        <f>VLOOKUP($A1304,'Hospitalisation Details'!$A$2:$K$2338,7,FALSE)</f>
        <v>tier - 3</v>
      </c>
      <c r="O1304" s="18" t="str">
        <f>VLOOKUP($A1304,'Hospitalisation Details'!$A$2:$K$2338,8,FALSE)</f>
        <v>tier - 2</v>
      </c>
      <c r="P1304" s="18" t="str">
        <f>VLOOKUP($A1304,'Hospitalisation Details'!$A$2:$K$2338,9,FALSE)</f>
        <v>R1012</v>
      </c>
      <c r="Q1304" s="43">
        <f>VLOOKUP($A1304,'Hospitalisation Details'!$A$2:$K$2338,11,FALSE)</f>
        <v>47</v>
      </c>
    </row>
    <row r="1305" spans="1:17" ht="15.75">
      <c r="A1305" s="42" t="s">
        <v>1066</v>
      </c>
      <c r="B1305" s="6" t="s">
        <v>3572</v>
      </c>
      <c r="C1305" s="18">
        <f>VLOOKUP($A1305,'Medical Examinations'!$A$1:$J$2336,2,FALSE)</f>
        <v>30.495000000000001</v>
      </c>
      <c r="D1305" s="18">
        <f>VLOOKUP($A1305,'Medical Examinations'!$A$1:$J$2336,3,FALSE)</f>
        <v>5.97</v>
      </c>
      <c r="E1305" s="18" t="str">
        <f>VLOOKUP($A1305,'Medical Examinations'!$A$1:$J$2336,4,FALSE)</f>
        <v>No</v>
      </c>
      <c r="F1305" s="18" t="str">
        <f>VLOOKUP($A1305,'Medical Examinations'!$A$1:$J$2336,5,FALSE)</f>
        <v>No</v>
      </c>
      <c r="G1305" s="18" t="str">
        <f>VLOOKUP($A1305,'Medical Examinations'!$A$1:$J$2336,6,FALSE)</f>
        <v>No</v>
      </c>
      <c r="H1305" s="18">
        <f>VLOOKUP($A1305,'Medical Examinations'!$A$1:$J$2336,7,FALSE)</f>
        <v>0</v>
      </c>
      <c r="I1305" s="18" t="str">
        <f>VLOOKUP($A1305,'Medical Examinations'!$A$1:$J$2336,8,FALSE)</f>
        <v>No</v>
      </c>
      <c r="J1305" s="18" t="str">
        <f>VLOOKUP($A1305,'Medical Examinations'!$A$1:$J$2336,9,FALSE)</f>
        <v>Obesity</v>
      </c>
      <c r="K1305" s="18" t="str">
        <f>VLOOKUP($A1305,'Medical Examinations'!$A$1:$J$2336,10,FALSE)</f>
        <v>Prediabetes</v>
      </c>
      <c r="L1305" s="18" t="str">
        <f>VLOOKUP($A1305,'Hospitalisation Details'!$A$2:$K$2338,10,FALSE)</f>
        <v>4-Sep-1977</v>
      </c>
      <c r="M1305" s="40">
        <f>VLOOKUP($A1305,'Hospitalisation Details'!$A$2:$K$2338,6,FALSE)</f>
        <v>8413.4599999999991</v>
      </c>
      <c r="N1305" s="18" t="str">
        <f>VLOOKUP($A1305,'Hospitalisation Details'!$A$2:$K$2338,7,FALSE)</f>
        <v>tier - 3</v>
      </c>
      <c r="O1305" s="18" t="str">
        <f>VLOOKUP($A1305,'Hospitalisation Details'!$A$2:$K$2338,8,FALSE)</f>
        <v>tier - 1</v>
      </c>
      <c r="P1305" s="18" t="str">
        <f>VLOOKUP($A1305,'Hospitalisation Details'!$A$2:$K$2338,9,FALSE)</f>
        <v>R1012</v>
      </c>
      <c r="Q1305" s="43">
        <f>VLOOKUP($A1305,'Hospitalisation Details'!$A$2:$K$2338,11,FALSE)</f>
        <v>45</v>
      </c>
    </row>
    <row r="1306" spans="1:17" ht="15.75">
      <c r="A1306" s="41" t="s">
        <v>1065</v>
      </c>
      <c r="B1306" s="39" t="s">
        <v>3573</v>
      </c>
      <c r="C1306" s="18">
        <f>VLOOKUP($A1306,'Medical Examinations'!$A$1:$J$2336,2,FALSE)</f>
        <v>30.114999999999998</v>
      </c>
      <c r="D1306" s="18">
        <f>VLOOKUP($A1306,'Medical Examinations'!$A$1:$J$2336,3,FALSE)</f>
        <v>5.74</v>
      </c>
      <c r="E1306" s="18" t="str">
        <f>VLOOKUP($A1306,'Medical Examinations'!$A$1:$J$2336,4,FALSE)</f>
        <v>No</v>
      </c>
      <c r="F1306" s="18" t="str">
        <f>VLOOKUP($A1306,'Medical Examinations'!$A$1:$J$2336,5,FALSE)</f>
        <v>No</v>
      </c>
      <c r="G1306" s="18" t="str">
        <f>VLOOKUP($A1306,'Medical Examinations'!$A$1:$J$2336,6,FALSE)</f>
        <v>Yes</v>
      </c>
      <c r="H1306" s="18">
        <f>VLOOKUP($A1306,'Medical Examinations'!$A$1:$J$2336,7,FALSE)</f>
        <v>1</v>
      </c>
      <c r="I1306" s="18" t="str">
        <f>VLOOKUP($A1306,'Medical Examinations'!$A$1:$J$2336,8,FALSE)</f>
        <v>No</v>
      </c>
      <c r="J1306" s="18" t="str">
        <f>VLOOKUP($A1306,'Medical Examinations'!$A$1:$J$2336,9,FALSE)</f>
        <v>Obesity</v>
      </c>
      <c r="K1306" s="18" t="str">
        <f>VLOOKUP($A1306,'Medical Examinations'!$A$1:$J$2336,10,FALSE)</f>
        <v>Prediabetes</v>
      </c>
      <c r="L1306" s="18" t="str">
        <f>VLOOKUP($A1306,'Hospitalisation Details'!$A$2:$K$2338,10,FALSE)</f>
        <v>11-Jun-1979</v>
      </c>
      <c r="M1306" s="40">
        <f>VLOOKUP($A1306,'Hospitalisation Details'!$A$2:$K$2338,6,FALSE)</f>
        <v>8410.0499999999993</v>
      </c>
      <c r="N1306" s="18" t="str">
        <f>VLOOKUP($A1306,'Hospitalisation Details'!$A$2:$K$2338,7,FALSE)</f>
        <v>tier - 2</v>
      </c>
      <c r="O1306" s="18" t="str">
        <f>VLOOKUP($A1306,'Hospitalisation Details'!$A$2:$K$2338,8,FALSE)</f>
        <v>tier - 2</v>
      </c>
      <c r="P1306" s="18" t="str">
        <f>VLOOKUP($A1306,'Hospitalisation Details'!$A$2:$K$2338,9,FALSE)</f>
        <v>R1012</v>
      </c>
      <c r="Q1306" s="43">
        <f>VLOOKUP($A1306,'Hospitalisation Details'!$A$2:$K$2338,11,FALSE)</f>
        <v>43</v>
      </c>
    </row>
    <row r="1307" spans="1:17" ht="15.75">
      <c r="A1307" s="42" t="s">
        <v>1064</v>
      </c>
      <c r="B1307" s="6" t="s">
        <v>3574</v>
      </c>
      <c r="C1307" s="18">
        <f>VLOOKUP($A1307,'Medical Examinations'!$A$1:$J$2336,2,FALSE)</f>
        <v>24.78</v>
      </c>
      <c r="D1307" s="18">
        <f>VLOOKUP($A1307,'Medical Examinations'!$A$1:$J$2336,3,FALSE)</f>
        <v>9.85</v>
      </c>
      <c r="E1307" s="18" t="str">
        <f>VLOOKUP($A1307,'Medical Examinations'!$A$1:$J$2336,4,FALSE)</f>
        <v>No</v>
      </c>
      <c r="F1307" s="18" t="str">
        <f>VLOOKUP($A1307,'Medical Examinations'!$A$1:$J$2336,5,FALSE)</f>
        <v>No</v>
      </c>
      <c r="G1307" s="18" t="str">
        <f>VLOOKUP($A1307,'Medical Examinations'!$A$1:$J$2336,6,FALSE)</f>
        <v>No</v>
      </c>
      <c r="H1307" s="18">
        <f>VLOOKUP($A1307,'Medical Examinations'!$A$1:$J$2336,7,FALSE)</f>
        <v>0</v>
      </c>
      <c r="I1307" s="18" t="str">
        <f>VLOOKUP($A1307,'Medical Examinations'!$A$1:$J$2336,8,FALSE)</f>
        <v>No</v>
      </c>
      <c r="J1307" s="18" t="str">
        <f>VLOOKUP($A1307,'Medical Examinations'!$A$1:$J$2336,9,FALSE)</f>
        <v>Healthy Weight</v>
      </c>
      <c r="K1307" s="18" t="str">
        <f>VLOOKUP($A1307,'Medical Examinations'!$A$1:$J$2336,10,FALSE)</f>
        <v>Diabetes</v>
      </c>
      <c r="L1307" s="18" t="str">
        <f>VLOOKUP($A1307,'Hospitalisation Details'!$A$2:$K$2338,10,FALSE)</f>
        <v>18-Sep-1971</v>
      </c>
      <c r="M1307" s="40">
        <f>VLOOKUP($A1307,'Hospitalisation Details'!$A$2:$K$2338,6,FALSE)</f>
        <v>8400.01</v>
      </c>
      <c r="N1307" s="18" t="str">
        <f>VLOOKUP($A1307,'Hospitalisation Details'!$A$2:$K$2338,7,FALSE)</f>
        <v>tier - 2</v>
      </c>
      <c r="O1307" s="18" t="str">
        <f>VLOOKUP($A1307,'Hospitalisation Details'!$A$2:$K$2338,8,FALSE)</f>
        <v>tier - 3</v>
      </c>
      <c r="P1307" s="18" t="str">
        <f>VLOOKUP($A1307,'Hospitalisation Details'!$A$2:$K$2338,9,FALSE)</f>
        <v>R1013</v>
      </c>
      <c r="Q1307" s="43">
        <f>VLOOKUP($A1307,'Hospitalisation Details'!$A$2:$K$2338,11,FALSE)</f>
        <v>51</v>
      </c>
    </row>
    <row r="1308" spans="1:17" ht="15.75">
      <c r="A1308" s="41" t="s">
        <v>1063</v>
      </c>
      <c r="B1308" s="39" t="s">
        <v>3575</v>
      </c>
      <c r="C1308" s="18">
        <f>VLOOKUP($A1308,'Medical Examinations'!$A$1:$J$2336,2,FALSE)</f>
        <v>24.77</v>
      </c>
      <c r="D1308" s="18">
        <f>VLOOKUP($A1308,'Medical Examinations'!$A$1:$J$2336,3,FALSE)</f>
        <v>7.59</v>
      </c>
      <c r="E1308" s="18" t="str">
        <f>VLOOKUP($A1308,'Medical Examinations'!$A$1:$J$2336,4,FALSE)</f>
        <v>No</v>
      </c>
      <c r="F1308" s="18" t="str">
        <f>VLOOKUP($A1308,'Medical Examinations'!$A$1:$J$2336,5,FALSE)</f>
        <v>No</v>
      </c>
      <c r="G1308" s="18" t="str">
        <f>VLOOKUP($A1308,'Medical Examinations'!$A$1:$J$2336,6,FALSE)</f>
        <v>No</v>
      </c>
      <c r="H1308" s="18">
        <f>VLOOKUP($A1308,'Medical Examinations'!$A$1:$J$2336,7,FALSE)</f>
        <v>0</v>
      </c>
      <c r="I1308" s="18" t="str">
        <f>VLOOKUP($A1308,'Medical Examinations'!$A$1:$J$2336,8,FALSE)</f>
        <v>No</v>
      </c>
      <c r="J1308" s="18" t="str">
        <f>VLOOKUP($A1308,'Medical Examinations'!$A$1:$J$2336,9,FALSE)</f>
        <v>Healthy Weight</v>
      </c>
      <c r="K1308" s="18" t="str">
        <f>VLOOKUP($A1308,'Medical Examinations'!$A$1:$J$2336,10,FALSE)</f>
        <v>Diabetes</v>
      </c>
      <c r="L1308" s="18" t="str">
        <f>VLOOKUP($A1308,'Hospitalisation Details'!$A$2:$K$2338,10,FALSE)</f>
        <v>4-Sep-1971</v>
      </c>
      <c r="M1308" s="40">
        <f>VLOOKUP($A1308,'Hospitalisation Details'!$A$2:$K$2338,6,FALSE)</f>
        <v>8396.6200000000008</v>
      </c>
      <c r="N1308" s="18" t="str">
        <f>VLOOKUP($A1308,'Hospitalisation Details'!$A$2:$K$2338,7,FALSE)</f>
        <v>tier - 2</v>
      </c>
      <c r="O1308" s="18" t="str">
        <f>VLOOKUP($A1308,'Hospitalisation Details'!$A$2:$K$2338,8,FALSE)</f>
        <v>tier - 3</v>
      </c>
      <c r="P1308" s="18" t="str">
        <f>VLOOKUP($A1308,'Hospitalisation Details'!$A$2:$K$2338,9,FALSE)</f>
        <v>R1013</v>
      </c>
      <c r="Q1308" s="43">
        <f>VLOOKUP($A1308,'Hospitalisation Details'!$A$2:$K$2338,11,FALSE)</f>
        <v>51</v>
      </c>
    </row>
    <row r="1309" spans="1:17" ht="15.75">
      <c r="A1309" s="42" t="s">
        <v>1062</v>
      </c>
      <c r="B1309" s="6" t="s">
        <v>3576</v>
      </c>
      <c r="C1309" s="18">
        <f>VLOOKUP($A1309,'Medical Examinations'!$A$1:$J$2336,2,FALSE)</f>
        <v>16.579999999999998</v>
      </c>
      <c r="D1309" s="18">
        <f>VLOOKUP($A1309,'Medical Examinations'!$A$1:$J$2336,3,FALSE)</f>
        <v>6.98</v>
      </c>
      <c r="E1309" s="18" t="str">
        <f>VLOOKUP($A1309,'Medical Examinations'!$A$1:$J$2336,4,FALSE)</f>
        <v>Yes</v>
      </c>
      <c r="F1309" s="18" t="str">
        <f>VLOOKUP($A1309,'Medical Examinations'!$A$1:$J$2336,5,FALSE)</f>
        <v>No</v>
      </c>
      <c r="G1309" s="18" t="str">
        <f>VLOOKUP($A1309,'Medical Examinations'!$A$1:$J$2336,6,FALSE)</f>
        <v>Yes</v>
      </c>
      <c r="H1309" s="18">
        <f>VLOOKUP($A1309,'Medical Examinations'!$A$1:$J$2336,7,FALSE)</f>
        <v>1</v>
      </c>
      <c r="I1309" s="18" t="str">
        <f>VLOOKUP($A1309,'Medical Examinations'!$A$1:$J$2336,8,FALSE)</f>
        <v>No</v>
      </c>
      <c r="J1309" s="18" t="str">
        <f>VLOOKUP($A1309,'Medical Examinations'!$A$1:$J$2336,9,FALSE)</f>
        <v>UnderWeight</v>
      </c>
      <c r="K1309" s="18" t="str">
        <f>VLOOKUP($A1309,'Medical Examinations'!$A$1:$J$2336,10,FALSE)</f>
        <v>Diabetes</v>
      </c>
      <c r="L1309" s="18" t="str">
        <f>VLOOKUP($A1309,'Hospitalisation Details'!$A$2:$K$2338,10,FALSE)</f>
        <v>21-Sep-1963</v>
      </c>
      <c r="M1309" s="40">
        <f>VLOOKUP($A1309,'Hospitalisation Details'!$A$2:$K$2338,6,FALSE)</f>
        <v>8355.5400000000009</v>
      </c>
      <c r="N1309" s="18" t="str">
        <f>VLOOKUP($A1309,'Hospitalisation Details'!$A$2:$K$2338,7,FALSE)</f>
        <v>tier - 3</v>
      </c>
      <c r="O1309" s="18" t="str">
        <f>VLOOKUP($A1309,'Hospitalisation Details'!$A$2:$K$2338,8,FALSE)</f>
        <v>tier - 3</v>
      </c>
      <c r="P1309" s="18" t="str">
        <f>VLOOKUP($A1309,'Hospitalisation Details'!$A$2:$K$2338,9,FALSE)</f>
        <v>R1012</v>
      </c>
      <c r="Q1309" s="43">
        <f>VLOOKUP($A1309,'Hospitalisation Details'!$A$2:$K$2338,11,FALSE)</f>
        <v>59</v>
      </c>
    </row>
    <row r="1310" spans="1:17" ht="15.75">
      <c r="A1310" s="41" t="s">
        <v>1061</v>
      </c>
      <c r="B1310" s="39" t="s">
        <v>2695</v>
      </c>
      <c r="C1310" s="18">
        <f>VLOOKUP($A1310,'Medical Examinations'!$A$1:$J$2336,2,FALSE)</f>
        <v>38.17</v>
      </c>
      <c r="D1310" s="18">
        <f>VLOOKUP($A1310,'Medical Examinations'!$A$1:$J$2336,3,FALSE)</f>
        <v>4.7300000000000004</v>
      </c>
      <c r="E1310" s="18" t="str">
        <f>VLOOKUP($A1310,'Medical Examinations'!$A$1:$J$2336,4,FALSE)</f>
        <v>Yes</v>
      </c>
      <c r="F1310" s="18" t="str">
        <f>VLOOKUP($A1310,'Medical Examinations'!$A$1:$J$2336,5,FALSE)</f>
        <v>No</v>
      </c>
      <c r="G1310" s="18" t="str">
        <f>VLOOKUP($A1310,'Medical Examinations'!$A$1:$J$2336,6,FALSE)</f>
        <v>No</v>
      </c>
      <c r="H1310" s="18">
        <f>VLOOKUP($A1310,'Medical Examinations'!$A$1:$J$2336,7,FALSE)</f>
        <v>0</v>
      </c>
      <c r="I1310" s="18" t="str">
        <f>VLOOKUP($A1310,'Medical Examinations'!$A$1:$J$2336,8,FALSE)</f>
        <v>No</v>
      </c>
      <c r="J1310" s="18" t="str">
        <f>VLOOKUP($A1310,'Medical Examinations'!$A$1:$J$2336,9,FALSE)</f>
        <v>Obesity</v>
      </c>
      <c r="K1310" s="18" t="str">
        <f>VLOOKUP($A1310,'Medical Examinations'!$A$1:$J$2336,10,FALSE)</f>
        <v>Normal</v>
      </c>
      <c r="L1310" s="18" t="str">
        <f>VLOOKUP($A1310,'Hospitalisation Details'!$A$2:$K$2338,10,FALSE)</f>
        <v>12-Jun-1976</v>
      </c>
      <c r="M1310" s="40">
        <f>VLOOKUP($A1310,'Hospitalisation Details'!$A$2:$K$2338,6,FALSE)</f>
        <v>8347.16</v>
      </c>
      <c r="N1310" s="18" t="str">
        <f>VLOOKUP($A1310,'Hospitalisation Details'!$A$2:$K$2338,7,FALSE)</f>
        <v>tier - 2</v>
      </c>
      <c r="O1310" s="18" t="str">
        <f>VLOOKUP($A1310,'Hospitalisation Details'!$A$2:$K$2338,8,FALSE)</f>
        <v>tier - 1</v>
      </c>
      <c r="P1310" s="18" t="str">
        <f>VLOOKUP($A1310,'Hospitalisation Details'!$A$2:$K$2338,9,FALSE)</f>
        <v>R1013</v>
      </c>
      <c r="Q1310" s="43">
        <f>VLOOKUP($A1310,'Hospitalisation Details'!$A$2:$K$2338,11,FALSE)</f>
        <v>46</v>
      </c>
    </row>
    <row r="1311" spans="1:17" ht="15.75">
      <c r="A1311" s="42" t="s">
        <v>1060</v>
      </c>
      <c r="B1311" s="6" t="s">
        <v>3577</v>
      </c>
      <c r="C1311" s="18">
        <f>VLOOKUP($A1311,'Medical Examinations'!$A$1:$J$2336,2,FALSE)</f>
        <v>39.424999999999997</v>
      </c>
      <c r="D1311" s="18">
        <f>VLOOKUP($A1311,'Medical Examinations'!$A$1:$J$2336,3,FALSE)</f>
        <v>4.76</v>
      </c>
      <c r="E1311" s="18" t="str">
        <f>VLOOKUP($A1311,'Medical Examinations'!$A$1:$J$2336,4,FALSE)</f>
        <v>Yes</v>
      </c>
      <c r="F1311" s="18" t="str">
        <f>VLOOKUP($A1311,'Medical Examinations'!$A$1:$J$2336,5,FALSE)</f>
        <v>No</v>
      </c>
      <c r="G1311" s="18" t="str">
        <f>VLOOKUP($A1311,'Medical Examinations'!$A$1:$J$2336,6,FALSE)</f>
        <v>No</v>
      </c>
      <c r="H1311" s="18">
        <f>VLOOKUP($A1311,'Medical Examinations'!$A$1:$J$2336,7,FALSE)</f>
        <v>0</v>
      </c>
      <c r="I1311" s="18" t="str">
        <f>VLOOKUP($A1311,'Medical Examinations'!$A$1:$J$2336,8,FALSE)</f>
        <v>No</v>
      </c>
      <c r="J1311" s="18" t="str">
        <f>VLOOKUP($A1311,'Medical Examinations'!$A$1:$J$2336,9,FALSE)</f>
        <v>Obesity</v>
      </c>
      <c r="K1311" s="18" t="str">
        <f>VLOOKUP($A1311,'Medical Examinations'!$A$1:$J$2336,10,FALSE)</f>
        <v>Normal</v>
      </c>
      <c r="L1311" s="18" t="str">
        <f>VLOOKUP($A1311,'Hospitalisation Details'!$A$2:$K$2338,10,FALSE)</f>
        <v>7-Jul-1976</v>
      </c>
      <c r="M1311" s="40">
        <f>VLOOKUP($A1311,'Hospitalisation Details'!$A$2:$K$2338,6,FALSE)</f>
        <v>8342.91</v>
      </c>
      <c r="N1311" s="18" t="str">
        <f>VLOOKUP($A1311,'Hospitalisation Details'!$A$2:$K$2338,7,FALSE)</f>
        <v>tier - 3</v>
      </c>
      <c r="O1311" s="18" t="str">
        <f>VLOOKUP($A1311,'Hospitalisation Details'!$A$2:$K$2338,8,FALSE)</f>
        <v>tier - 1</v>
      </c>
      <c r="P1311" s="18" t="str">
        <f>VLOOKUP($A1311,'Hospitalisation Details'!$A$2:$K$2338,9,FALSE)</f>
        <v>R1016</v>
      </c>
      <c r="Q1311" s="43">
        <f>VLOOKUP($A1311,'Hospitalisation Details'!$A$2:$K$2338,11,FALSE)</f>
        <v>46</v>
      </c>
    </row>
    <row r="1312" spans="1:17" ht="15.75">
      <c r="A1312" s="41" t="s">
        <v>1059</v>
      </c>
      <c r="B1312" s="39" t="s">
        <v>3578</v>
      </c>
      <c r="C1312" s="18">
        <f>VLOOKUP($A1312,'Medical Examinations'!$A$1:$J$2336,2,FALSE)</f>
        <v>33.44</v>
      </c>
      <c r="D1312" s="18">
        <f>VLOOKUP($A1312,'Medical Examinations'!$A$1:$J$2336,3,FALSE)</f>
        <v>6.24</v>
      </c>
      <c r="E1312" s="18" t="str">
        <f>VLOOKUP($A1312,'Medical Examinations'!$A$1:$J$2336,4,FALSE)</f>
        <v>Yes</v>
      </c>
      <c r="F1312" s="18" t="str">
        <f>VLOOKUP($A1312,'Medical Examinations'!$A$1:$J$2336,5,FALSE)</f>
        <v>No</v>
      </c>
      <c r="G1312" s="18" t="str">
        <f>VLOOKUP($A1312,'Medical Examinations'!$A$1:$J$2336,6,FALSE)</f>
        <v>No</v>
      </c>
      <c r="H1312" s="18">
        <f>VLOOKUP($A1312,'Medical Examinations'!$A$1:$J$2336,7,FALSE)</f>
        <v>0</v>
      </c>
      <c r="I1312" s="18" t="str">
        <f>VLOOKUP($A1312,'Medical Examinations'!$A$1:$J$2336,8,FALSE)</f>
        <v>No</v>
      </c>
      <c r="J1312" s="18" t="str">
        <f>VLOOKUP($A1312,'Medical Examinations'!$A$1:$J$2336,9,FALSE)</f>
        <v>Obesity</v>
      </c>
      <c r="K1312" s="18" t="str">
        <f>VLOOKUP($A1312,'Medical Examinations'!$A$1:$J$2336,10,FALSE)</f>
        <v>Prediabetes</v>
      </c>
      <c r="L1312" s="18" t="str">
        <f>VLOOKUP($A1312,'Hospitalisation Details'!$A$2:$K$2338,10,FALSE)</f>
        <v>20-Jul-1976</v>
      </c>
      <c r="M1312" s="40">
        <f>VLOOKUP($A1312,'Hospitalisation Details'!$A$2:$K$2338,6,FALSE)</f>
        <v>8334.59</v>
      </c>
      <c r="N1312" s="18" t="str">
        <f>VLOOKUP($A1312,'Hospitalisation Details'!$A$2:$K$2338,7,FALSE)</f>
        <v>tier - 3</v>
      </c>
      <c r="O1312" s="18" t="str">
        <f>VLOOKUP($A1312,'Hospitalisation Details'!$A$2:$K$2338,8,FALSE)</f>
        <v>tier - 2</v>
      </c>
      <c r="P1312" s="18" t="str">
        <f>VLOOKUP($A1312,'Hospitalisation Details'!$A$2:$K$2338,9,FALSE)</f>
        <v>R1016</v>
      </c>
      <c r="Q1312" s="43">
        <f>VLOOKUP($A1312,'Hospitalisation Details'!$A$2:$K$2338,11,FALSE)</f>
        <v>46</v>
      </c>
    </row>
    <row r="1313" spans="1:17" ht="15.75">
      <c r="A1313" s="42" t="s">
        <v>1058</v>
      </c>
      <c r="B1313" s="6" t="s">
        <v>3579</v>
      </c>
      <c r="C1313" s="18">
        <f>VLOOKUP($A1313,'Medical Examinations'!$A$1:$J$2336,2,FALSE)</f>
        <v>33.344999999999999</v>
      </c>
      <c r="D1313" s="18">
        <f>VLOOKUP($A1313,'Medical Examinations'!$A$1:$J$2336,3,FALSE)</f>
        <v>5.44</v>
      </c>
      <c r="E1313" s="18" t="str">
        <f>VLOOKUP($A1313,'Medical Examinations'!$A$1:$J$2336,4,FALSE)</f>
        <v>Yes</v>
      </c>
      <c r="F1313" s="18" t="str">
        <f>VLOOKUP($A1313,'Medical Examinations'!$A$1:$J$2336,5,FALSE)</f>
        <v>No</v>
      </c>
      <c r="G1313" s="18" t="str">
        <f>VLOOKUP($A1313,'Medical Examinations'!$A$1:$J$2336,6,FALSE)</f>
        <v>No</v>
      </c>
      <c r="H1313" s="18">
        <f>VLOOKUP($A1313,'Medical Examinations'!$A$1:$J$2336,7,FALSE)</f>
        <v>0</v>
      </c>
      <c r="I1313" s="18" t="str">
        <f>VLOOKUP($A1313,'Medical Examinations'!$A$1:$J$2336,8,FALSE)</f>
        <v>No</v>
      </c>
      <c r="J1313" s="18" t="str">
        <f>VLOOKUP($A1313,'Medical Examinations'!$A$1:$J$2336,9,FALSE)</f>
        <v>Obesity</v>
      </c>
      <c r="K1313" s="18" t="str">
        <f>VLOOKUP($A1313,'Medical Examinations'!$A$1:$J$2336,10,FALSE)</f>
        <v>Normal</v>
      </c>
      <c r="L1313" s="18" t="str">
        <f>VLOOKUP($A1313,'Hospitalisation Details'!$A$2:$K$2338,10,FALSE)</f>
        <v>12-Jul-1976</v>
      </c>
      <c r="M1313" s="40">
        <f>VLOOKUP($A1313,'Hospitalisation Details'!$A$2:$K$2338,6,FALSE)</f>
        <v>8334.4599999999991</v>
      </c>
      <c r="N1313" s="18" t="str">
        <f>VLOOKUP($A1313,'Hospitalisation Details'!$A$2:$K$2338,7,FALSE)</f>
        <v>tier - 3</v>
      </c>
      <c r="O1313" s="18" t="str">
        <f>VLOOKUP($A1313,'Hospitalisation Details'!$A$2:$K$2338,8,FALSE)</f>
        <v>tier - 2</v>
      </c>
      <c r="P1313" s="18" t="str">
        <f>VLOOKUP($A1313,'Hospitalisation Details'!$A$2:$K$2338,9,FALSE)</f>
        <v>R1016</v>
      </c>
      <c r="Q1313" s="43">
        <f>VLOOKUP($A1313,'Hospitalisation Details'!$A$2:$K$2338,11,FALSE)</f>
        <v>46</v>
      </c>
    </row>
    <row r="1314" spans="1:17" ht="15.75">
      <c r="A1314" s="41" t="s">
        <v>1057</v>
      </c>
      <c r="B1314" s="39" t="s">
        <v>3580</v>
      </c>
      <c r="C1314" s="18">
        <f>VLOOKUP($A1314,'Medical Examinations'!$A$1:$J$2336,2,FALSE)</f>
        <v>38.79</v>
      </c>
      <c r="D1314" s="18">
        <f>VLOOKUP($A1314,'Medical Examinations'!$A$1:$J$2336,3,FALSE)</f>
        <v>5.08</v>
      </c>
      <c r="E1314" s="18" t="str">
        <f>VLOOKUP($A1314,'Medical Examinations'!$A$1:$J$2336,4,FALSE)</f>
        <v>No</v>
      </c>
      <c r="F1314" s="18" t="str">
        <f>VLOOKUP($A1314,'Medical Examinations'!$A$1:$J$2336,5,FALSE)</f>
        <v>No</v>
      </c>
      <c r="G1314" s="18" t="str">
        <f>VLOOKUP($A1314,'Medical Examinations'!$A$1:$J$2336,6,FALSE)</f>
        <v>Yes</v>
      </c>
      <c r="H1314" s="18">
        <f>VLOOKUP($A1314,'Medical Examinations'!$A$1:$J$2336,7,FALSE)</f>
        <v>1</v>
      </c>
      <c r="I1314" s="18" t="str">
        <f>VLOOKUP($A1314,'Medical Examinations'!$A$1:$J$2336,8,FALSE)</f>
        <v>No</v>
      </c>
      <c r="J1314" s="18" t="str">
        <f>VLOOKUP($A1314,'Medical Examinations'!$A$1:$J$2336,9,FALSE)</f>
        <v>Obesity</v>
      </c>
      <c r="K1314" s="18" t="str">
        <f>VLOOKUP($A1314,'Medical Examinations'!$A$1:$J$2336,10,FALSE)</f>
        <v>Normal</v>
      </c>
      <c r="L1314" s="18" t="str">
        <f>VLOOKUP($A1314,'Hospitalisation Details'!$A$2:$K$2338,10,FALSE)</f>
        <v>22-Jun-1993</v>
      </c>
      <c r="M1314" s="40">
        <f>VLOOKUP($A1314,'Hospitalisation Details'!$A$2:$K$2338,6,FALSE)</f>
        <v>8314.65</v>
      </c>
      <c r="N1314" s="18" t="str">
        <f>VLOOKUP($A1314,'Hospitalisation Details'!$A$2:$K$2338,7,FALSE)</f>
        <v>tier - 2</v>
      </c>
      <c r="O1314" s="18" t="str">
        <f>VLOOKUP($A1314,'Hospitalisation Details'!$A$2:$K$2338,8,FALSE)</f>
        <v>tier - 1</v>
      </c>
      <c r="P1314" s="18" t="str">
        <f>VLOOKUP($A1314,'Hospitalisation Details'!$A$2:$K$2338,9,FALSE)</f>
        <v>R1012</v>
      </c>
      <c r="Q1314" s="43">
        <f>VLOOKUP($A1314,'Hospitalisation Details'!$A$2:$K$2338,11,FALSE)</f>
        <v>29</v>
      </c>
    </row>
    <row r="1315" spans="1:17" ht="15.75">
      <c r="A1315" s="42" t="s">
        <v>1056</v>
      </c>
      <c r="B1315" s="6" t="s">
        <v>3581</v>
      </c>
      <c r="C1315" s="18">
        <f>VLOOKUP($A1315,'Medical Examinations'!$A$1:$J$2336,2,FALSE)</f>
        <v>30.684999999999999</v>
      </c>
      <c r="D1315" s="18">
        <f>VLOOKUP($A1315,'Medical Examinations'!$A$1:$J$2336,3,FALSE)</f>
        <v>4.87</v>
      </c>
      <c r="E1315" s="18" t="str">
        <f>VLOOKUP($A1315,'Medical Examinations'!$A$1:$J$2336,4,FALSE)</f>
        <v>No</v>
      </c>
      <c r="F1315" s="18" t="str">
        <f>VLOOKUP($A1315,'Medical Examinations'!$A$1:$J$2336,5,FALSE)</f>
        <v>No</v>
      </c>
      <c r="G1315" s="18" t="str">
        <f>VLOOKUP($A1315,'Medical Examinations'!$A$1:$J$2336,6,FALSE)</f>
        <v>Yes</v>
      </c>
      <c r="H1315" s="18">
        <f>VLOOKUP($A1315,'Medical Examinations'!$A$1:$J$2336,7,FALSE)</f>
        <v>1</v>
      </c>
      <c r="I1315" s="18" t="str">
        <f>VLOOKUP($A1315,'Medical Examinations'!$A$1:$J$2336,8,FALSE)</f>
        <v>No</v>
      </c>
      <c r="J1315" s="18" t="str">
        <f>VLOOKUP($A1315,'Medical Examinations'!$A$1:$J$2336,9,FALSE)</f>
        <v>Obesity</v>
      </c>
      <c r="K1315" s="18" t="str">
        <f>VLOOKUP($A1315,'Medical Examinations'!$A$1:$J$2336,10,FALSE)</f>
        <v>Normal</v>
      </c>
      <c r="L1315" s="18" t="str">
        <f>VLOOKUP($A1315,'Hospitalisation Details'!$A$2:$K$2338,10,FALSE)</f>
        <v>7-Aug-1979</v>
      </c>
      <c r="M1315" s="40">
        <f>VLOOKUP($A1315,'Hospitalisation Details'!$A$2:$K$2338,6,FALSE)</f>
        <v>8310.84</v>
      </c>
      <c r="N1315" s="18" t="str">
        <f>VLOOKUP($A1315,'Hospitalisation Details'!$A$2:$K$2338,7,FALSE)</f>
        <v>tier - 2</v>
      </c>
      <c r="O1315" s="18" t="str">
        <f>VLOOKUP($A1315,'Hospitalisation Details'!$A$2:$K$2338,8,FALSE)</f>
        <v>tier - 2</v>
      </c>
      <c r="P1315" s="18" t="str">
        <f>VLOOKUP($A1315,'Hospitalisation Details'!$A$2:$K$2338,9,FALSE)</f>
        <v>R1012</v>
      </c>
      <c r="Q1315" s="43">
        <f>VLOOKUP($A1315,'Hospitalisation Details'!$A$2:$K$2338,11,FALSE)</f>
        <v>43</v>
      </c>
    </row>
    <row r="1316" spans="1:17" ht="15.75">
      <c r="A1316" s="41" t="s">
        <v>1055</v>
      </c>
      <c r="B1316" s="39" t="s">
        <v>3582</v>
      </c>
      <c r="C1316" s="18">
        <f>VLOOKUP($A1316,'Medical Examinations'!$A$1:$J$2336,2,FALSE)</f>
        <v>22.135000000000002</v>
      </c>
      <c r="D1316" s="18">
        <f>VLOOKUP($A1316,'Medical Examinations'!$A$1:$J$2336,3,FALSE)</f>
        <v>8.17</v>
      </c>
      <c r="E1316" s="18" t="str">
        <f>VLOOKUP($A1316,'Medical Examinations'!$A$1:$J$2336,4,FALSE)</f>
        <v>No</v>
      </c>
      <c r="F1316" s="18" t="str">
        <f>VLOOKUP($A1316,'Medical Examinations'!$A$1:$J$2336,5,FALSE)</f>
        <v>No</v>
      </c>
      <c r="G1316" s="18" t="str">
        <f>VLOOKUP($A1316,'Medical Examinations'!$A$1:$J$2336,6,FALSE)</f>
        <v>No</v>
      </c>
      <c r="H1316" s="18">
        <f>VLOOKUP($A1316,'Medical Examinations'!$A$1:$J$2336,7,FALSE)</f>
        <v>0</v>
      </c>
      <c r="I1316" s="18" t="str">
        <f>VLOOKUP($A1316,'Medical Examinations'!$A$1:$J$2336,8,FALSE)</f>
        <v>No</v>
      </c>
      <c r="J1316" s="18" t="str">
        <f>VLOOKUP($A1316,'Medical Examinations'!$A$1:$J$2336,9,FALSE)</f>
        <v>Healthy Weight</v>
      </c>
      <c r="K1316" s="18" t="str">
        <f>VLOOKUP($A1316,'Medical Examinations'!$A$1:$J$2336,10,FALSE)</f>
        <v>Diabetes</v>
      </c>
      <c r="L1316" s="18" t="str">
        <f>VLOOKUP($A1316,'Hospitalisation Details'!$A$2:$K$2338,10,FALSE)</f>
        <v>26-Jun-1978</v>
      </c>
      <c r="M1316" s="40">
        <f>VLOOKUP($A1316,'Hospitalisation Details'!$A$2:$K$2338,6,FALSE)</f>
        <v>8302.5400000000009</v>
      </c>
      <c r="N1316" s="18" t="str">
        <f>VLOOKUP($A1316,'Hospitalisation Details'!$A$2:$K$2338,7,FALSE)</f>
        <v>tier - 3</v>
      </c>
      <c r="O1316" s="18" t="str">
        <f>VLOOKUP($A1316,'Hospitalisation Details'!$A$2:$K$2338,8,FALSE)</f>
        <v>tier - 3</v>
      </c>
      <c r="P1316" s="18" t="str">
        <f>VLOOKUP($A1316,'Hospitalisation Details'!$A$2:$K$2338,9,FALSE)</f>
        <v>R1016</v>
      </c>
      <c r="Q1316" s="43">
        <f>VLOOKUP($A1316,'Hospitalisation Details'!$A$2:$K$2338,11,FALSE)</f>
        <v>44</v>
      </c>
    </row>
    <row r="1317" spans="1:17" ht="15.75">
      <c r="A1317" s="42" t="s">
        <v>1054</v>
      </c>
      <c r="B1317" s="6" t="s">
        <v>3583</v>
      </c>
      <c r="C1317" s="18">
        <f>VLOOKUP($A1317,'Medical Examinations'!$A$1:$J$2336,2,FALSE)</f>
        <v>33.33</v>
      </c>
      <c r="D1317" s="18">
        <f>VLOOKUP($A1317,'Medical Examinations'!$A$1:$J$2336,3,FALSE)</f>
        <v>7.61</v>
      </c>
      <c r="E1317" s="18" t="str">
        <f>VLOOKUP($A1317,'Medical Examinations'!$A$1:$J$2336,4,FALSE)</f>
        <v>No</v>
      </c>
      <c r="F1317" s="18" t="str">
        <f>VLOOKUP($A1317,'Medical Examinations'!$A$1:$J$2336,5,FALSE)</f>
        <v>No</v>
      </c>
      <c r="G1317" s="18" t="str">
        <f>VLOOKUP($A1317,'Medical Examinations'!$A$1:$J$2336,6,FALSE)</f>
        <v>No</v>
      </c>
      <c r="H1317" s="18">
        <f>VLOOKUP($A1317,'Medical Examinations'!$A$1:$J$2336,7,FALSE)</f>
        <v>0</v>
      </c>
      <c r="I1317" s="18" t="str">
        <f>VLOOKUP($A1317,'Medical Examinations'!$A$1:$J$2336,8,FALSE)</f>
        <v>No</v>
      </c>
      <c r="J1317" s="18" t="str">
        <f>VLOOKUP($A1317,'Medical Examinations'!$A$1:$J$2336,9,FALSE)</f>
        <v>Obesity</v>
      </c>
      <c r="K1317" s="18" t="str">
        <f>VLOOKUP($A1317,'Medical Examinations'!$A$1:$J$2336,10,FALSE)</f>
        <v>Diabetes</v>
      </c>
      <c r="L1317" s="18" t="str">
        <f>VLOOKUP($A1317,'Hospitalisation Details'!$A$2:$K$2338,10,FALSE)</f>
        <v>6-Jun-1974</v>
      </c>
      <c r="M1317" s="40">
        <f>VLOOKUP($A1317,'Hospitalisation Details'!$A$2:$K$2338,6,FALSE)</f>
        <v>8283.68</v>
      </c>
      <c r="N1317" s="18" t="str">
        <f>VLOOKUP($A1317,'Hospitalisation Details'!$A$2:$K$2338,7,FALSE)</f>
        <v>tier - 2</v>
      </c>
      <c r="O1317" s="18" t="str">
        <f>VLOOKUP($A1317,'Hospitalisation Details'!$A$2:$K$2338,8,FALSE)</f>
        <v>tier - 3</v>
      </c>
      <c r="P1317" s="18" t="str">
        <f>VLOOKUP($A1317,'Hospitalisation Details'!$A$2:$K$2338,9,FALSE)</f>
        <v>R1013</v>
      </c>
      <c r="Q1317" s="43">
        <f>VLOOKUP($A1317,'Hospitalisation Details'!$A$2:$K$2338,11,FALSE)</f>
        <v>49</v>
      </c>
    </row>
    <row r="1318" spans="1:17" ht="15.75">
      <c r="A1318" s="41" t="s">
        <v>1053</v>
      </c>
      <c r="B1318" s="39" t="s">
        <v>3584</v>
      </c>
      <c r="C1318" s="18">
        <f>VLOOKUP($A1318,'Medical Examinations'!$A$1:$J$2336,2,FALSE)</f>
        <v>31.13</v>
      </c>
      <c r="D1318" s="18">
        <f>VLOOKUP($A1318,'Medical Examinations'!$A$1:$J$2336,3,FALSE)</f>
        <v>10.1</v>
      </c>
      <c r="E1318" s="18" t="str">
        <f>VLOOKUP($A1318,'Medical Examinations'!$A$1:$J$2336,4,FALSE)</f>
        <v>No</v>
      </c>
      <c r="F1318" s="18" t="str">
        <f>VLOOKUP($A1318,'Medical Examinations'!$A$1:$J$2336,5,FALSE)</f>
        <v>No</v>
      </c>
      <c r="G1318" s="18" t="str">
        <f>VLOOKUP($A1318,'Medical Examinations'!$A$1:$J$2336,6,FALSE)</f>
        <v>No</v>
      </c>
      <c r="H1318" s="18">
        <f>VLOOKUP($A1318,'Medical Examinations'!$A$1:$J$2336,7,FALSE)</f>
        <v>0</v>
      </c>
      <c r="I1318" s="18" t="str">
        <f>VLOOKUP($A1318,'Medical Examinations'!$A$1:$J$2336,8,FALSE)</f>
        <v>No</v>
      </c>
      <c r="J1318" s="18" t="str">
        <f>VLOOKUP($A1318,'Medical Examinations'!$A$1:$J$2336,9,FALSE)</f>
        <v>Obesity</v>
      </c>
      <c r="K1318" s="18" t="str">
        <f>VLOOKUP($A1318,'Medical Examinations'!$A$1:$J$2336,10,FALSE)</f>
        <v>Diabetes</v>
      </c>
      <c r="L1318" s="18" t="str">
        <f>VLOOKUP($A1318,'Hospitalisation Details'!$A$2:$K$2338,10,FALSE)</f>
        <v>22-Dec-1974</v>
      </c>
      <c r="M1318" s="40">
        <f>VLOOKUP($A1318,'Hospitalisation Details'!$A$2:$K$2338,6,FALSE)</f>
        <v>8280.6200000000008</v>
      </c>
      <c r="N1318" s="18" t="str">
        <f>VLOOKUP($A1318,'Hospitalisation Details'!$A$2:$K$2338,7,FALSE)</f>
        <v>tier - 2</v>
      </c>
      <c r="O1318" s="18" t="str">
        <f>VLOOKUP($A1318,'Hospitalisation Details'!$A$2:$K$2338,8,FALSE)</f>
        <v>tier - 2</v>
      </c>
      <c r="P1318" s="18" t="str">
        <f>VLOOKUP($A1318,'Hospitalisation Details'!$A$2:$K$2338,9,FALSE)</f>
        <v>R1013</v>
      </c>
      <c r="Q1318" s="43">
        <f>VLOOKUP($A1318,'Hospitalisation Details'!$A$2:$K$2338,11,FALSE)</f>
        <v>48</v>
      </c>
    </row>
    <row r="1319" spans="1:17" ht="15.75">
      <c r="A1319" s="42" t="s">
        <v>1052</v>
      </c>
      <c r="B1319" s="6" t="s">
        <v>3585</v>
      </c>
      <c r="C1319" s="18">
        <f>VLOOKUP($A1319,'Medical Examinations'!$A$1:$J$2336,2,FALSE)</f>
        <v>28.9</v>
      </c>
      <c r="D1319" s="18">
        <f>VLOOKUP($A1319,'Medical Examinations'!$A$1:$J$2336,3,FALSE)</f>
        <v>11.24</v>
      </c>
      <c r="E1319" s="18" t="str">
        <f>VLOOKUP($A1319,'Medical Examinations'!$A$1:$J$2336,4,FALSE)</f>
        <v>No</v>
      </c>
      <c r="F1319" s="18" t="str">
        <f>VLOOKUP($A1319,'Medical Examinations'!$A$1:$J$2336,5,FALSE)</f>
        <v>No</v>
      </c>
      <c r="G1319" s="18" t="str">
        <f>VLOOKUP($A1319,'Medical Examinations'!$A$1:$J$2336,6,FALSE)</f>
        <v>No</v>
      </c>
      <c r="H1319" s="18">
        <f>VLOOKUP($A1319,'Medical Examinations'!$A$1:$J$2336,7,FALSE)</f>
        <v>0</v>
      </c>
      <c r="I1319" s="18" t="str">
        <f>VLOOKUP($A1319,'Medical Examinations'!$A$1:$J$2336,8,FALSE)</f>
        <v>No</v>
      </c>
      <c r="J1319" s="18" t="str">
        <f>VLOOKUP($A1319,'Medical Examinations'!$A$1:$J$2336,9,FALSE)</f>
        <v>OverWeight</v>
      </c>
      <c r="K1319" s="18" t="str">
        <f>VLOOKUP($A1319,'Medical Examinations'!$A$1:$J$2336,10,FALSE)</f>
        <v>Diabetes</v>
      </c>
      <c r="L1319" s="18" t="str">
        <f>VLOOKUP($A1319,'Hospitalisation Details'!$A$2:$K$2338,10,FALSE)</f>
        <v>26-Sep-1974</v>
      </c>
      <c r="M1319" s="40">
        <f>VLOOKUP($A1319,'Hospitalisation Details'!$A$2:$K$2338,6,FALSE)</f>
        <v>8277.52</v>
      </c>
      <c r="N1319" s="18" t="str">
        <f>VLOOKUP($A1319,'Hospitalisation Details'!$A$2:$K$2338,7,FALSE)</f>
        <v>tier - 2</v>
      </c>
      <c r="O1319" s="18" t="str">
        <f>VLOOKUP($A1319,'Hospitalisation Details'!$A$2:$K$2338,8,FALSE)</f>
        <v>tier - 2</v>
      </c>
      <c r="P1319" s="18" t="str">
        <f>VLOOKUP($A1319,'Hospitalisation Details'!$A$2:$K$2338,9,FALSE)</f>
        <v>R1011</v>
      </c>
      <c r="Q1319" s="43">
        <f>VLOOKUP($A1319,'Hospitalisation Details'!$A$2:$K$2338,11,FALSE)</f>
        <v>48</v>
      </c>
    </row>
    <row r="1320" spans="1:17" ht="15.75">
      <c r="A1320" s="41" t="s">
        <v>1051</v>
      </c>
      <c r="B1320" s="39" t="s">
        <v>3586</v>
      </c>
      <c r="C1320" s="18">
        <f>VLOOKUP($A1320,'Medical Examinations'!$A$1:$J$2336,2,FALSE)</f>
        <v>43.31</v>
      </c>
      <c r="D1320" s="18">
        <f>VLOOKUP($A1320,'Medical Examinations'!$A$1:$J$2336,3,FALSE)</f>
        <v>6.1</v>
      </c>
      <c r="E1320" s="18" t="str">
        <f>VLOOKUP($A1320,'Medical Examinations'!$A$1:$J$2336,4,FALSE)</f>
        <v>Yes</v>
      </c>
      <c r="F1320" s="18" t="str">
        <f>VLOOKUP($A1320,'Medical Examinations'!$A$1:$J$2336,5,FALSE)</f>
        <v>Yes</v>
      </c>
      <c r="G1320" s="18" t="str">
        <f>VLOOKUP($A1320,'Medical Examinations'!$A$1:$J$2336,6,FALSE)</f>
        <v>No</v>
      </c>
      <c r="H1320" s="18">
        <f>VLOOKUP($A1320,'Medical Examinations'!$A$1:$J$2336,7,FALSE)</f>
        <v>1</v>
      </c>
      <c r="I1320" s="18" t="str">
        <f>VLOOKUP($A1320,'Medical Examinations'!$A$1:$J$2336,8,FALSE)</f>
        <v>No</v>
      </c>
      <c r="J1320" s="18" t="str">
        <f>VLOOKUP($A1320,'Medical Examinations'!$A$1:$J$2336,9,FALSE)</f>
        <v>Obesity</v>
      </c>
      <c r="K1320" s="18" t="str">
        <f>VLOOKUP($A1320,'Medical Examinations'!$A$1:$J$2336,10,FALSE)</f>
        <v>Prediabetes</v>
      </c>
      <c r="L1320" s="18" t="str">
        <f>VLOOKUP($A1320,'Hospitalisation Details'!$A$2:$K$2338,10,FALSE)</f>
        <v>28-Nov-2000</v>
      </c>
      <c r="M1320" s="40">
        <f>VLOOKUP($A1320,'Hospitalisation Details'!$A$2:$K$2338,6,FALSE)</f>
        <v>8271.4599999999991</v>
      </c>
      <c r="N1320" s="18" t="str">
        <f>VLOOKUP($A1320,'Hospitalisation Details'!$A$2:$K$2338,7,FALSE)</f>
        <v>tier - 2</v>
      </c>
      <c r="O1320" s="18" t="str">
        <f>VLOOKUP($A1320,'Hospitalisation Details'!$A$2:$K$2338,8,FALSE)</f>
        <v>tier - 1</v>
      </c>
      <c r="P1320" s="18" t="str">
        <f>VLOOKUP($A1320,'Hospitalisation Details'!$A$2:$K$2338,9,FALSE)</f>
        <v>R1023</v>
      </c>
      <c r="Q1320" s="43">
        <f>VLOOKUP($A1320,'Hospitalisation Details'!$A$2:$K$2338,11,FALSE)</f>
        <v>22</v>
      </c>
    </row>
    <row r="1321" spans="1:17" ht="15.75">
      <c r="A1321" s="42" t="s">
        <v>1050</v>
      </c>
      <c r="B1321" s="6" t="s">
        <v>3587</v>
      </c>
      <c r="C1321" s="18">
        <f>VLOOKUP($A1321,'Medical Examinations'!$A$1:$J$2336,2,FALSE)</f>
        <v>22.8</v>
      </c>
      <c r="D1321" s="18">
        <f>VLOOKUP($A1321,'Medical Examinations'!$A$1:$J$2336,3,FALSE)</f>
        <v>6.98</v>
      </c>
      <c r="E1321" s="18" t="str">
        <f>VLOOKUP($A1321,'Medical Examinations'!$A$1:$J$2336,4,FALSE)</f>
        <v>No</v>
      </c>
      <c r="F1321" s="18" t="str">
        <f>VLOOKUP($A1321,'Medical Examinations'!$A$1:$J$2336,5,FALSE)</f>
        <v>No</v>
      </c>
      <c r="G1321" s="18" t="str">
        <f>VLOOKUP($A1321,'Medical Examinations'!$A$1:$J$2336,6,FALSE)</f>
        <v>No</v>
      </c>
      <c r="H1321" s="18">
        <f>VLOOKUP($A1321,'Medical Examinations'!$A$1:$J$2336,7,FALSE)</f>
        <v>0</v>
      </c>
      <c r="I1321" s="18" t="str">
        <f>VLOOKUP($A1321,'Medical Examinations'!$A$1:$J$2336,8,FALSE)</f>
        <v>No</v>
      </c>
      <c r="J1321" s="18" t="str">
        <f>VLOOKUP($A1321,'Medical Examinations'!$A$1:$J$2336,9,FALSE)</f>
        <v>Healthy Weight</v>
      </c>
      <c r="K1321" s="18" t="str">
        <f>VLOOKUP($A1321,'Medical Examinations'!$A$1:$J$2336,10,FALSE)</f>
        <v>Diabetes</v>
      </c>
      <c r="L1321" s="18" t="str">
        <f>VLOOKUP($A1321,'Hospitalisation Details'!$A$2:$K$2338,10,FALSE)</f>
        <v>5-Aug-1974</v>
      </c>
      <c r="M1321" s="40">
        <f>VLOOKUP($A1321,'Hospitalisation Details'!$A$2:$K$2338,6,FALSE)</f>
        <v>8269.0400000000009</v>
      </c>
      <c r="N1321" s="18" t="str">
        <f>VLOOKUP($A1321,'Hospitalisation Details'!$A$2:$K$2338,7,FALSE)</f>
        <v>tier - 2</v>
      </c>
      <c r="O1321" s="18" t="str">
        <f>VLOOKUP($A1321,'Hospitalisation Details'!$A$2:$K$2338,8,FALSE)</f>
        <v>tier - 1</v>
      </c>
      <c r="P1321" s="18" t="str">
        <f>VLOOKUP($A1321,'Hospitalisation Details'!$A$2:$K$2338,9,FALSE)</f>
        <v>R1011</v>
      </c>
      <c r="Q1321" s="43">
        <f>VLOOKUP($A1321,'Hospitalisation Details'!$A$2:$K$2338,11,FALSE)</f>
        <v>48</v>
      </c>
    </row>
    <row r="1322" spans="1:17" ht="15.75">
      <c r="A1322" s="41" t="s">
        <v>1049</v>
      </c>
      <c r="B1322" s="39" t="s">
        <v>3588</v>
      </c>
      <c r="C1322" s="18">
        <f>VLOOKUP($A1322,'Medical Examinations'!$A$1:$J$2336,2,FALSE)</f>
        <v>19.09</v>
      </c>
      <c r="D1322" s="18">
        <f>VLOOKUP($A1322,'Medical Examinations'!$A$1:$J$2336,3,FALSE)</f>
        <v>4</v>
      </c>
      <c r="E1322" s="18" t="str">
        <f>VLOOKUP($A1322,'Medical Examinations'!$A$1:$J$2336,4,FALSE)</f>
        <v>Yes</v>
      </c>
      <c r="F1322" s="18" t="str">
        <f>VLOOKUP($A1322,'Medical Examinations'!$A$1:$J$2336,5,FALSE)</f>
        <v>No</v>
      </c>
      <c r="G1322" s="18" t="str">
        <f>VLOOKUP($A1322,'Medical Examinations'!$A$1:$J$2336,6,FALSE)</f>
        <v>No</v>
      </c>
      <c r="H1322" s="18">
        <f>VLOOKUP($A1322,'Medical Examinations'!$A$1:$J$2336,7,FALSE)</f>
        <v>1</v>
      </c>
      <c r="I1322" s="18" t="str">
        <f>VLOOKUP($A1322,'Medical Examinations'!$A$1:$J$2336,8,FALSE)</f>
        <v>No</v>
      </c>
      <c r="J1322" s="18" t="str">
        <f>VLOOKUP($A1322,'Medical Examinations'!$A$1:$J$2336,9,FALSE)</f>
        <v>Healthy Weight</v>
      </c>
      <c r="K1322" s="18" t="str">
        <f>VLOOKUP($A1322,'Medical Examinations'!$A$1:$J$2336,10,FALSE)</f>
        <v>Normal</v>
      </c>
      <c r="L1322" s="18" t="str">
        <f>VLOOKUP($A1322,'Hospitalisation Details'!$A$2:$K$2338,10,FALSE)</f>
        <v>5-Sep-1964</v>
      </c>
      <c r="M1322" s="40">
        <f>VLOOKUP($A1322,'Hospitalisation Details'!$A$2:$K$2338,6,FALSE)</f>
        <v>8268</v>
      </c>
      <c r="N1322" s="18" t="str">
        <f>VLOOKUP($A1322,'Hospitalisation Details'!$A$2:$K$2338,7,FALSE)</f>
        <v>tier - 3</v>
      </c>
      <c r="O1322" s="18" t="str">
        <f>VLOOKUP($A1322,'Hospitalisation Details'!$A$2:$K$2338,8,FALSE)</f>
        <v>tier - 3</v>
      </c>
      <c r="P1322" s="18" t="str">
        <f>VLOOKUP($A1322,'Hospitalisation Details'!$A$2:$K$2338,9,FALSE)</f>
        <v>R1013</v>
      </c>
      <c r="Q1322" s="43">
        <f>VLOOKUP($A1322,'Hospitalisation Details'!$A$2:$K$2338,11,FALSE)</f>
        <v>58</v>
      </c>
    </row>
    <row r="1323" spans="1:17" ht="15.75">
      <c r="A1323" s="42" t="s">
        <v>1048</v>
      </c>
      <c r="B1323" s="6" t="s">
        <v>3589</v>
      </c>
      <c r="C1323" s="18">
        <f>VLOOKUP($A1323,'Medical Examinations'!$A$1:$J$2336,2,FALSE)</f>
        <v>23.37</v>
      </c>
      <c r="D1323" s="18">
        <f>VLOOKUP($A1323,'Medical Examinations'!$A$1:$J$2336,3,FALSE)</f>
        <v>4.2300000000000004</v>
      </c>
      <c r="E1323" s="18" t="str">
        <f>VLOOKUP($A1323,'Medical Examinations'!$A$1:$J$2336,4,FALSE)</f>
        <v>No</v>
      </c>
      <c r="F1323" s="18" t="str">
        <f>VLOOKUP($A1323,'Medical Examinations'!$A$1:$J$2336,5,FALSE)</f>
        <v>No</v>
      </c>
      <c r="G1323" s="18" t="str">
        <f>VLOOKUP($A1323,'Medical Examinations'!$A$1:$J$2336,6,FALSE)</f>
        <v>No</v>
      </c>
      <c r="H1323" s="18">
        <f>VLOOKUP($A1323,'Medical Examinations'!$A$1:$J$2336,7,FALSE)</f>
        <v>0</v>
      </c>
      <c r="I1323" s="18" t="str">
        <f>VLOOKUP($A1323,'Medical Examinations'!$A$1:$J$2336,8,FALSE)</f>
        <v>No</v>
      </c>
      <c r="J1323" s="18" t="str">
        <f>VLOOKUP($A1323,'Medical Examinations'!$A$1:$J$2336,9,FALSE)</f>
        <v>Healthy Weight</v>
      </c>
      <c r="K1323" s="18" t="str">
        <f>VLOOKUP($A1323,'Medical Examinations'!$A$1:$J$2336,10,FALSE)</f>
        <v>Normal</v>
      </c>
      <c r="L1323" s="18" t="str">
        <f>VLOOKUP($A1323,'Hospitalisation Details'!$A$2:$K$2338,10,FALSE)</f>
        <v>27-Sep-1982</v>
      </c>
      <c r="M1323" s="40">
        <f>VLOOKUP($A1323,'Hospitalisation Details'!$A$2:$K$2338,6,FALSE)</f>
        <v>8252.2800000000007</v>
      </c>
      <c r="N1323" s="18" t="str">
        <f>VLOOKUP($A1323,'Hospitalisation Details'!$A$2:$K$2338,7,FALSE)</f>
        <v>tier - 2</v>
      </c>
      <c r="O1323" s="18" t="str">
        <f>VLOOKUP($A1323,'Hospitalisation Details'!$A$2:$K$2338,8,FALSE)</f>
        <v>tier - 2</v>
      </c>
      <c r="P1323" s="18" t="str">
        <f>VLOOKUP($A1323,'Hospitalisation Details'!$A$2:$K$2338,9,FALSE)</f>
        <v>R1024</v>
      </c>
      <c r="Q1323" s="43">
        <f>VLOOKUP($A1323,'Hospitalisation Details'!$A$2:$K$2338,11,FALSE)</f>
        <v>40</v>
      </c>
    </row>
    <row r="1324" spans="1:17" ht="15.75">
      <c r="A1324" s="41" t="s">
        <v>1047</v>
      </c>
      <c r="B1324" s="39" t="s">
        <v>3590</v>
      </c>
      <c r="C1324" s="18">
        <f>VLOOKUP($A1324,'Medical Examinations'!$A$1:$J$2336,2,FALSE)</f>
        <v>33.44</v>
      </c>
      <c r="D1324" s="18">
        <f>VLOOKUP($A1324,'Medical Examinations'!$A$1:$J$2336,3,FALSE)</f>
        <v>4.72</v>
      </c>
      <c r="E1324" s="18" t="str">
        <f>VLOOKUP($A1324,'Medical Examinations'!$A$1:$J$2336,4,FALSE)</f>
        <v>Yes</v>
      </c>
      <c r="F1324" s="18" t="str">
        <f>VLOOKUP($A1324,'Medical Examinations'!$A$1:$J$2336,5,FALSE)</f>
        <v>No</v>
      </c>
      <c r="G1324" s="18" t="str">
        <f>VLOOKUP($A1324,'Medical Examinations'!$A$1:$J$2336,6,FALSE)</f>
        <v>No</v>
      </c>
      <c r="H1324" s="18">
        <f>VLOOKUP($A1324,'Medical Examinations'!$A$1:$J$2336,7,FALSE)</f>
        <v>0</v>
      </c>
      <c r="I1324" s="18" t="str">
        <f>VLOOKUP($A1324,'Medical Examinations'!$A$1:$J$2336,8,FALSE)</f>
        <v>No</v>
      </c>
      <c r="J1324" s="18" t="str">
        <f>VLOOKUP($A1324,'Medical Examinations'!$A$1:$J$2336,9,FALSE)</f>
        <v>Obesity</v>
      </c>
      <c r="K1324" s="18" t="str">
        <f>VLOOKUP($A1324,'Medical Examinations'!$A$1:$J$2336,10,FALSE)</f>
        <v>Normal</v>
      </c>
      <c r="L1324" s="18" t="str">
        <f>VLOOKUP($A1324,'Hospitalisation Details'!$A$2:$K$2338,10,FALSE)</f>
        <v>2-Sep-1976</v>
      </c>
      <c r="M1324" s="40">
        <f>VLOOKUP($A1324,'Hospitalisation Details'!$A$2:$K$2338,6,FALSE)</f>
        <v>8240.59</v>
      </c>
      <c r="N1324" s="18" t="str">
        <f>VLOOKUP($A1324,'Hospitalisation Details'!$A$2:$K$2338,7,FALSE)</f>
        <v>tier - 2</v>
      </c>
      <c r="O1324" s="18" t="str">
        <f>VLOOKUP($A1324,'Hospitalisation Details'!$A$2:$K$2338,8,FALSE)</f>
        <v>tier - 2</v>
      </c>
      <c r="P1324" s="18" t="str">
        <f>VLOOKUP($A1324,'Hospitalisation Details'!$A$2:$K$2338,9,FALSE)</f>
        <v>R1013</v>
      </c>
      <c r="Q1324" s="43">
        <f>VLOOKUP($A1324,'Hospitalisation Details'!$A$2:$K$2338,11,FALSE)</f>
        <v>46</v>
      </c>
    </row>
    <row r="1325" spans="1:17" ht="15.75">
      <c r="A1325" s="42" t="s">
        <v>1046</v>
      </c>
      <c r="B1325" s="6" t="s">
        <v>3591</v>
      </c>
      <c r="C1325" s="18">
        <f>VLOOKUP($A1325,'Medical Examinations'!$A$1:$J$2336,2,FALSE)</f>
        <v>28.05</v>
      </c>
      <c r="D1325" s="18">
        <f>VLOOKUP($A1325,'Medical Examinations'!$A$1:$J$2336,3,FALSE)</f>
        <v>5.63</v>
      </c>
      <c r="E1325" s="18" t="str">
        <f>VLOOKUP($A1325,'Medical Examinations'!$A$1:$J$2336,4,FALSE)</f>
        <v>Yes</v>
      </c>
      <c r="F1325" s="18" t="str">
        <f>VLOOKUP($A1325,'Medical Examinations'!$A$1:$J$2336,5,FALSE)</f>
        <v>No</v>
      </c>
      <c r="G1325" s="18" t="str">
        <f>VLOOKUP($A1325,'Medical Examinations'!$A$1:$J$2336,6,FALSE)</f>
        <v>No</v>
      </c>
      <c r="H1325" s="18">
        <f>VLOOKUP($A1325,'Medical Examinations'!$A$1:$J$2336,7,FALSE)</f>
        <v>0</v>
      </c>
      <c r="I1325" s="18" t="str">
        <f>VLOOKUP($A1325,'Medical Examinations'!$A$1:$J$2336,8,FALSE)</f>
        <v>No</v>
      </c>
      <c r="J1325" s="18" t="str">
        <f>VLOOKUP($A1325,'Medical Examinations'!$A$1:$J$2336,9,FALSE)</f>
        <v>OverWeight</v>
      </c>
      <c r="K1325" s="18" t="str">
        <f>VLOOKUP($A1325,'Medical Examinations'!$A$1:$J$2336,10,FALSE)</f>
        <v>Normal</v>
      </c>
      <c r="L1325" s="18" t="str">
        <f>VLOOKUP($A1325,'Hospitalisation Details'!$A$2:$K$2338,10,FALSE)</f>
        <v>30-Jun-1976</v>
      </c>
      <c r="M1325" s="40">
        <f>VLOOKUP($A1325,'Hospitalisation Details'!$A$2:$K$2338,6,FALSE)</f>
        <v>8233.1</v>
      </c>
      <c r="N1325" s="18" t="str">
        <f>VLOOKUP($A1325,'Hospitalisation Details'!$A$2:$K$2338,7,FALSE)</f>
        <v>tier - 2</v>
      </c>
      <c r="O1325" s="18" t="str">
        <f>VLOOKUP($A1325,'Hospitalisation Details'!$A$2:$K$2338,8,FALSE)</f>
        <v>tier - 2</v>
      </c>
      <c r="P1325" s="18" t="str">
        <f>VLOOKUP($A1325,'Hospitalisation Details'!$A$2:$K$2338,9,FALSE)</f>
        <v>R1013</v>
      </c>
      <c r="Q1325" s="43">
        <f>VLOOKUP($A1325,'Hospitalisation Details'!$A$2:$K$2338,11,FALSE)</f>
        <v>46</v>
      </c>
    </row>
    <row r="1326" spans="1:17" ht="15.75">
      <c r="A1326" s="41" t="s">
        <v>1045</v>
      </c>
      <c r="B1326" s="39" t="s">
        <v>3592</v>
      </c>
      <c r="C1326" s="18">
        <f>VLOOKUP($A1326,'Medical Examinations'!$A$1:$J$2336,2,FALSE)</f>
        <v>27.72</v>
      </c>
      <c r="D1326" s="18">
        <f>VLOOKUP($A1326,'Medical Examinations'!$A$1:$J$2336,3,FALSE)</f>
        <v>5.83</v>
      </c>
      <c r="E1326" s="18" t="str">
        <f>VLOOKUP($A1326,'Medical Examinations'!$A$1:$J$2336,4,FALSE)</f>
        <v>Yes</v>
      </c>
      <c r="F1326" s="18" t="str">
        <f>VLOOKUP($A1326,'Medical Examinations'!$A$1:$J$2336,5,FALSE)</f>
        <v>No</v>
      </c>
      <c r="G1326" s="18" t="str">
        <f>VLOOKUP($A1326,'Medical Examinations'!$A$1:$J$2336,6,FALSE)</f>
        <v>No</v>
      </c>
      <c r="H1326" s="18">
        <f>VLOOKUP($A1326,'Medical Examinations'!$A$1:$J$2336,7,FALSE)</f>
        <v>0</v>
      </c>
      <c r="I1326" s="18" t="str">
        <f>VLOOKUP($A1326,'Medical Examinations'!$A$1:$J$2336,8,FALSE)</f>
        <v>No</v>
      </c>
      <c r="J1326" s="18" t="str">
        <f>VLOOKUP($A1326,'Medical Examinations'!$A$1:$J$2336,9,FALSE)</f>
        <v>OverWeight</v>
      </c>
      <c r="K1326" s="18" t="str">
        <f>VLOOKUP($A1326,'Medical Examinations'!$A$1:$J$2336,10,FALSE)</f>
        <v>Prediabetes</v>
      </c>
      <c r="L1326" s="18" t="str">
        <f>VLOOKUP($A1326,'Hospitalisation Details'!$A$2:$K$2338,10,FALSE)</f>
        <v>3-Sep-1976</v>
      </c>
      <c r="M1326" s="40">
        <f>VLOOKUP($A1326,'Hospitalisation Details'!$A$2:$K$2338,6,FALSE)</f>
        <v>8232.64</v>
      </c>
      <c r="N1326" s="18" t="str">
        <f>VLOOKUP($A1326,'Hospitalisation Details'!$A$2:$K$2338,7,FALSE)</f>
        <v>tier - 2</v>
      </c>
      <c r="O1326" s="18" t="str">
        <f>VLOOKUP($A1326,'Hospitalisation Details'!$A$2:$K$2338,8,FALSE)</f>
        <v>tier - 3</v>
      </c>
      <c r="P1326" s="18" t="str">
        <f>VLOOKUP($A1326,'Hospitalisation Details'!$A$2:$K$2338,9,FALSE)</f>
        <v>R1013</v>
      </c>
      <c r="Q1326" s="43">
        <f>VLOOKUP($A1326,'Hospitalisation Details'!$A$2:$K$2338,11,FALSE)</f>
        <v>46</v>
      </c>
    </row>
    <row r="1327" spans="1:17" ht="15.75">
      <c r="A1327" s="42" t="s">
        <v>1044</v>
      </c>
      <c r="B1327" s="6" t="s">
        <v>3593</v>
      </c>
      <c r="C1327" s="18">
        <f>VLOOKUP($A1327,'Medical Examinations'!$A$1:$J$2336,2,FALSE)</f>
        <v>29.81</v>
      </c>
      <c r="D1327" s="18">
        <f>VLOOKUP($A1327,'Medical Examinations'!$A$1:$J$2336,3,FALSE)</f>
        <v>9.23</v>
      </c>
      <c r="E1327" s="18" t="str">
        <f>VLOOKUP($A1327,'Medical Examinations'!$A$1:$J$2336,4,FALSE)</f>
        <v>No</v>
      </c>
      <c r="F1327" s="18" t="str">
        <f>VLOOKUP($A1327,'Medical Examinations'!$A$1:$J$2336,5,FALSE)</f>
        <v>No</v>
      </c>
      <c r="G1327" s="18" t="str">
        <f>VLOOKUP($A1327,'Medical Examinations'!$A$1:$J$2336,6,FALSE)</f>
        <v>No</v>
      </c>
      <c r="H1327" s="18">
        <f>VLOOKUP($A1327,'Medical Examinations'!$A$1:$J$2336,7,FALSE)</f>
        <v>0</v>
      </c>
      <c r="I1327" s="18" t="str">
        <f>VLOOKUP($A1327,'Medical Examinations'!$A$1:$J$2336,8,FALSE)</f>
        <v>No</v>
      </c>
      <c r="J1327" s="18" t="str">
        <f>VLOOKUP($A1327,'Medical Examinations'!$A$1:$J$2336,9,FALSE)</f>
        <v>OverWeight</v>
      </c>
      <c r="K1327" s="18" t="str">
        <f>VLOOKUP($A1327,'Medical Examinations'!$A$1:$J$2336,10,FALSE)</f>
        <v>Diabetes</v>
      </c>
      <c r="L1327" s="18" t="str">
        <f>VLOOKUP($A1327,'Hospitalisation Details'!$A$2:$K$2338,10,FALSE)</f>
        <v>30-Jun-1978</v>
      </c>
      <c r="M1327" s="40">
        <f>VLOOKUP($A1327,'Hospitalisation Details'!$A$2:$K$2338,6,FALSE)</f>
        <v>8219.2000000000007</v>
      </c>
      <c r="N1327" s="18" t="str">
        <f>VLOOKUP($A1327,'Hospitalisation Details'!$A$2:$K$2338,7,FALSE)</f>
        <v>tier - 2</v>
      </c>
      <c r="O1327" s="18" t="str">
        <f>VLOOKUP($A1327,'Hospitalisation Details'!$A$2:$K$2338,8,FALSE)</f>
        <v>tier - 2</v>
      </c>
      <c r="P1327" s="18" t="str">
        <f>VLOOKUP($A1327,'Hospitalisation Details'!$A$2:$K$2338,9,FALSE)</f>
        <v>R1013</v>
      </c>
      <c r="Q1327" s="43">
        <f>VLOOKUP($A1327,'Hospitalisation Details'!$A$2:$K$2338,11,FALSE)</f>
        <v>44</v>
      </c>
    </row>
    <row r="1328" spans="1:17" ht="15.75">
      <c r="A1328" s="41" t="s">
        <v>1043</v>
      </c>
      <c r="B1328" s="39" t="s">
        <v>3594</v>
      </c>
      <c r="C1328" s="18">
        <f>VLOOKUP($A1328,'Medical Examinations'!$A$1:$J$2336,2,FALSE)</f>
        <v>23.98</v>
      </c>
      <c r="D1328" s="18">
        <f>VLOOKUP($A1328,'Medical Examinations'!$A$1:$J$2336,3,FALSE)</f>
        <v>9.89</v>
      </c>
      <c r="E1328" s="18" t="str">
        <f>VLOOKUP($A1328,'Medical Examinations'!$A$1:$J$2336,4,FALSE)</f>
        <v>No</v>
      </c>
      <c r="F1328" s="18" t="str">
        <f>VLOOKUP($A1328,'Medical Examinations'!$A$1:$J$2336,5,FALSE)</f>
        <v>No</v>
      </c>
      <c r="G1328" s="18" t="str">
        <f>VLOOKUP($A1328,'Medical Examinations'!$A$1:$J$2336,6,FALSE)</f>
        <v>No</v>
      </c>
      <c r="H1328" s="18">
        <f>VLOOKUP($A1328,'Medical Examinations'!$A$1:$J$2336,7,FALSE)</f>
        <v>0</v>
      </c>
      <c r="I1328" s="18" t="str">
        <f>VLOOKUP($A1328,'Medical Examinations'!$A$1:$J$2336,8,FALSE)</f>
        <v>No</v>
      </c>
      <c r="J1328" s="18" t="str">
        <f>VLOOKUP($A1328,'Medical Examinations'!$A$1:$J$2336,9,FALSE)</f>
        <v>Healthy Weight</v>
      </c>
      <c r="K1328" s="18" t="str">
        <f>VLOOKUP($A1328,'Medical Examinations'!$A$1:$J$2336,10,FALSE)</f>
        <v>Diabetes</v>
      </c>
      <c r="L1328" s="18" t="str">
        <f>VLOOKUP($A1328,'Hospitalisation Details'!$A$2:$K$2338,10,FALSE)</f>
        <v>24-Oct-1978</v>
      </c>
      <c r="M1328" s="40">
        <f>VLOOKUP($A1328,'Hospitalisation Details'!$A$2:$K$2338,6,FALSE)</f>
        <v>8211.1</v>
      </c>
      <c r="N1328" s="18" t="str">
        <f>VLOOKUP($A1328,'Hospitalisation Details'!$A$2:$K$2338,7,FALSE)</f>
        <v>tier - 2</v>
      </c>
      <c r="O1328" s="18" t="str">
        <f>VLOOKUP($A1328,'Hospitalisation Details'!$A$2:$K$2338,8,FALSE)</f>
        <v>tier - 3</v>
      </c>
      <c r="P1328" s="18" t="str">
        <f>VLOOKUP($A1328,'Hospitalisation Details'!$A$2:$K$2338,9,FALSE)</f>
        <v>R1013</v>
      </c>
      <c r="Q1328" s="43">
        <f>VLOOKUP($A1328,'Hospitalisation Details'!$A$2:$K$2338,11,FALSE)</f>
        <v>44</v>
      </c>
    </row>
    <row r="1329" spans="1:17" ht="15.75">
      <c r="A1329" s="42" t="s">
        <v>1042</v>
      </c>
      <c r="B1329" s="6" t="s">
        <v>3595</v>
      </c>
      <c r="C1329" s="18">
        <f>VLOOKUP($A1329,'Medical Examinations'!$A$1:$J$2336,2,FALSE)</f>
        <v>17.34</v>
      </c>
      <c r="D1329" s="18">
        <f>VLOOKUP($A1329,'Medical Examinations'!$A$1:$J$2336,3,FALSE)</f>
        <v>12</v>
      </c>
      <c r="E1329" s="18" t="str">
        <f>VLOOKUP($A1329,'Medical Examinations'!$A$1:$J$2336,4,FALSE)</f>
        <v>No</v>
      </c>
      <c r="F1329" s="18" t="str">
        <f>VLOOKUP($A1329,'Medical Examinations'!$A$1:$J$2336,5,FALSE)</f>
        <v>No</v>
      </c>
      <c r="G1329" s="18" t="str">
        <f>VLOOKUP($A1329,'Medical Examinations'!$A$1:$J$2336,6,FALSE)</f>
        <v>No</v>
      </c>
      <c r="H1329" s="18">
        <f>VLOOKUP($A1329,'Medical Examinations'!$A$1:$J$2336,7,FALSE)</f>
        <v>0</v>
      </c>
      <c r="I1329" s="18" t="str">
        <f>VLOOKUP($A1329,'Medical Examinations'!$A$1:$J$2336,8,FALSE)</f>
        <v>No</v>
      </c>
      <c r="J1329" s="18" t="str">
        <f>VLOOKUP($A1329,'Medical Examinations'!$A$1:$J$2336,9,FALSE)</f>
        <v>UnderWeight</v>
      </c>
      <c r="K1329" s="18" t="str">
        <f>VLOOKUP($A1329,'Medical Examinations'!$A$1:$J$2336,10,FALSE)</f>
        <v>Diabetes</v>
      </c>
      <c r="L1329" s="18" t="str">
        <f>VLOOKUP($A1329,'Hospitalisation Details'!$A$2:$K$2338,10,FALSE)</f>
        <v>23-Nov-1962</v>
      </c>
      <c r="M1329" s="40">
        <f>VLOOKUP($A1329,'Hospitalisation Details'!$A$2:$K$2338,6,FALSE)</f>
        <v>8188.12</v>
      </c>
      <c r="N1329" s="18" t="str">
        <f>VLOOKUP($A1329,'Hospitalisation Details'!$A$2:$K$2338,7,FALSE)</f>
        <v>tier - 3</v>
      </c>
      <c r="O1329" s="18" t="str">
        <f>VLOOKUP($A1329,'Hospitalisation Details'!$A$2:$K$2338,8,FALSE)</f>
        <v>tier - 3</v>
      </c>
      <c r="P1329" s="18" t="str">
        <f>VLOOKUP($A1329,'Hospitalisation Details'!$A$2:$K$2338,9,FALSE)</f>
        <v>R1013</v>
      </c>
      <c r="Q1329" s="43">
        <f>VLOOKUP($A1329,'Hospitalisation Details'!$A$2:$K$2338,11,FALSE)</f>
        <v>60</v>
      </c>
    </row>
    <row r="1330" spans="1:17" ht="15.75">
      <c r="A1330" s="41" t="s">
        <v>1041</v>
      </c>
      <c r="B1330" s="39" t="s">
        <v>3596</v>
      </c>
      <c r="C1330" s="18">
        <f>VLOOKUP($A1330,'Medical Examinations'!$A$1:$J$2336,2,FALSE)</f>
        <v>40.39</v>
      </c>
      <c r="D1330" s="18">
        <f>VLOOKUP($A1330,'Medical Examinations'!$A$1:$J$2336,3,FALSE)</f>
        <v>4.24</v>
      </c>
      <c r="E1330" s="18" t="str">
        <f>VLOOKUP($A1330,'Medical Examinations'!$A$1:$J$2336,4,FALSE)</f>
        <v>Yes</v>
      </c>
      <c r="F1330" s="18" t="str">
        <f>VLOOKUP($A1330,'Medical Examinations'!$A$1:$J$2336,5,FALSE)</f>
        <v>No</v>
      </c>
      <c r="G1330" s="18" t="str">
        <f>VLOOKUP($A1330,'Medical Examinations'!$A$1:$J$2336,6,FALSE)</f>
        <v>Yes</v>
      </c>
      <c r="H1330" s="18">
        <f>VLOOKUP($A1330,'Medical Examinations'!$A$1:$J$2336,7,FALSE)</f>
        <v>1</v>
      </c>
      <c r="I1330" s="18" t="str">
        <f>VLOOKUP($A1330,'Medical Examinations'!$A$1:$J$2336,8,FALSE)</f>
        <v>No</v>
      </c>
      <c r="J1330" s="18" t="str">
        <f>VLOOKUP($A1330,'Medical Examinations'!$A$1:$J$2336,9,FALSE)</f>
        <v>Obesity</v>
      </c>
      <c r="K1330" s="18" t="str">
        <f>VLOOKUP($A1330,'Medical Examinations'!$A$1:$J$2336,10,FALSE)</f>
        <v>Normal</v>
      </c>
      <c r="L1330" s="18" t="str">
        <f>VLOOKUP($A1330,'Hospitalisation Details'!$A$2:$K$2338,10,FALSE)</f>
        <v>21-Oct-1997</v>
      </c>
      <c r="M1330" s="40">
        <f>VLOOKUP($A1330,'Hospitalisation Details'!$A$2:$K$2338,6,FALSE)</f>
        <v>8182.89</v>
      </c>
      <c r="N1330" s="18" t="str">
        <f>VLOOKUP($A1330,'Hospitalisation Details'!$A$2:$K$2338,7,FALSE)</f>
        <v>tier - 2</v>
      </c>
      <c r="O1330" s="18" t="str">
        <f>VLOOKUP($A1330,'Hospitalisation Details'!$A$2:$K$2338,8,FALSE)</f>
        <v>tier - 1</v>
      </c>
      <c r="P1330" s="18" t="str">
        <f>VLOOKUP($A1330,'Hospitalisation Details'!$A$2:$K$2338,9,FALSE)</f>
        <v>R1026</v>
      </c>
      <c r="Q1330" s="43">
        <f>VLOOKUP($A1330,'Hospitalisation Details'!$A$2:$K$2338,11,FALSE)</f>
        <v>25</v>
      </c>
    </row>
    <row r="1331" spans="1:17" ht="15.75">
      <c r="A1331" s="42" t="s">
        <v>1040</v>
      </c>
      <c r="B1331" s="6" t="s">
        <v>3597</v>
      </c>
      <c r="C1331" s="18">
        <f>VLOOKUP($A1331,'Medical Examinations'!$A$1:$J$2336,2,FALSE)</f>
        <v>25.96</v>
      </c>
      <c r="D1331" s="18">
        <f>VLOOKUP($A1331,'Medical Examinations'!$A$1:$J$2336,3,FALSE)</f>
        <v>4.68</v>
      </c>
      <c r="E1331" s="18" t="str">
        <f>VLOOKUP($A1331,'Medical Examinations'!$A$1:$J$2336,4,FALSE)</f>
        <v>Yes</v>
      </c>
      <c r="F1331" s="18" t="str">
        <f>VLOOKUP($A1331,'Medical Examinations'!$A$1:$J$2336,5,FALSE)</f>
        <v>No</v>
      </c>
      <c r="G1331" s="18" t="str">
        <f>VLOOKUP($A1331,'Medical Examinations'!$A$1:$J$2336,6,FALSE)</f>
        <v>Yes</v>
      </c>
      <c r="H1331" s="18">
        <f>VLOOKUP($A1331,'Medical Examinations'!$A$1:$J$2336,7,FALSE)</f>
        <v>1</v>
      </c>
      <c r="I1331" s="18" t="str">
        <f>VLOOKUP($A1331,'Medical Examinations'!$A$1:$J$2336,8,FALSE)</f>
        <v>No</v>
      </c>
      <c r="J1331" s="18" t="str">
        <f>VLOOKUP($A1331,'Medical Examinations'!$A$1:$J$2336,9,FALSE)</f>
        <v>OverWeight</v>
      </c>
      <c r="K1331" s="18" t="str">
        <f>VLOOKUP($A1331,'Medical Examinations'!$A$1:$J$2336,10,FALSE)</f>
        <v>Normal</v>
      </c>
      <c r="L1331" s="18" t="str">
        <f>VLOOKUP($A1331,'Hospitalisation Details'!$A$2:$K$2338,10,FALSE)</f>
        <v>8-Jun-1983</v>
      </c>
      <c r="M1331" s="40">
        <f>VLOOKUP($A1331,'Hospitalisation Details'!$A$2:$K$2338,6,FALSE)</f>
        <v>8179.51</v>
      </c>
      <c r="N1331" s="18" t="str">
        <f>VLOOKUP($A1331,'Hospitalisation Details'!$A$2:$K$2338,7,FALSE)</f>
        <v>tier - 2</v>
      </c>
      <c r="O1331" s="18" t="str">
        <f>VLOOKUP($A1331,'Hospitalisation Details'!$A$2:$K$2338,8,FALSE)</f>
        <v>tier - 2</v>
      </c>
      <c r="P1331" s="18" t="str">
        <f>VLOOKUP($A1331,'Hospitalisation Details'!$A$2:$K$2338,9,FALSE)</f>
        <v>R1020</v>
      </c>
      <c r="Q1331" s="43">
        <f>VLOOKUP($A1331,'Hospitalisation Details'!$A$2:$K$2338,11,FALSE)</f>
        <v>40</v>
      </c>
    </row>
    <row r="1332" spans="1:17" ht="15.75">
      <c r="A1332" s="41" t="s">
        <v>1039</v>
      </c>
      <c r="B1332" s="39" t="s">
        <v>3598</v>
      </c>
      <c r="C1332" s="18">
        <f>VLOOKUP($A1332,'Medical Examinations'!$A$1:$J$2336,2,FALSE)</f>
        <v>17.68</v>
      </c>
      <c r="D1332" s="18">
        <f>VLOOKUP($A1332,'Medical Examinations'!$A$1:$J$2336,3,FALSE)</f>
        <v>8.57</v>
      </c>
      <c r="E1332" s="18" t="str">
        <f>VLOOKUP($A1332,'Medical Examinations'!$A$1:$J$2336,4,FALSE)</f>
        <v>Yes</v>
      </c>
      <c r="F1332" s="18" t="str">
        <f>VLOOKUP($A1332,'Medical Examinations'!$A$1:$J$2336,5,FALSE)</f>
        <v>No</v>
      </c>
      <c r="G1332" s="18" t="str">
        <f>VLOOKUP($A1332,'Medical Examinations'!$A$1:$J$2336,6,FALSE)</f>
        <v>Yes</v>
      </c>
      <c r="H1332" s="18">
        <f>VLOOKUP($A1332,'Medical Examinations'!$A$1:$J$2336,7,FALSE)</f>
        <v>1</v>
      </c>
      <c r="I1332" s="18" t="str">
        <f>VLOOKUP($A1332,'Medical Examinations'!$A$1:$J$2336,8,FALSE)</f>
        <v>No</v>
      </c>
      <c r="J1332" s="18" t="str">
        <f>VLOOKUP($A1332,'Medical Examinations'!$A$1:$J$2336,9,FALSE)</f>
        <v>UnderWeight</v>
      </c>
      <c r="K1332" s="18" t="str">
        <f>VLOOKUP($A1332,'Medical Examinations'!$A$1:$J$2336,10,FALSE)</f>
        <v>Diabetes</v>
      </c>
      <c r="L1332" s="18" t="str">
        <f>VLOOKUP($A1332,'Hospitalisation Details'!$A$2:$K$2338,10,FALSE)</f>
        <v>5-Nov-1963</v>
      </c>
      <c r="M1332" s="40">
        <f>VLOOKUP($A1332,'Hospitalisation Details'!$A$2:$K$2338,6,FALSE)</f>
        <v>8177.9</v>
      </c>
      <c r="N1332" s="18" t="str">
        <f>VLOOKUP($A1332,'Hospitalisation Details'!$A$2:$K$2338,7,FALSE)</f>
        <v>tier - 3</v>
      </c>
      <c r="O1332" s="18" t="str">
        <f>VLOOKUP($A1332,'Hospitalisation Details'!$A$2:$K$2338,8,FALSE)</f>
        <v>tier - 1</v>
      </c>
      <c r="P1332" s="18" t="str">
        <f>VLOOKUP($A1332,'Hospitalisation Details'!$A$2:$K$2338,9,FALSE)</f>
        <v>R1013</v>
      </c>
      <c r="Q1332" s="43">
        <f>VLOOKUP($A1332,'Hospitalisation Details'!$A$2:$K$2338,11,FALSE)</f>
        <v>59</v>
      </c>
    </row>
    <row r="1333" spans="1:17" ht="15.75">
      <c r="A1333" s="42" t="s">
        <v>1038</v>
      </c>
      <c r="B1333" s="6" t="s">
        <v>3599</v>
      </c>
      <c r="C1333" s="18">
        <f>VLOOKUP($A1333,'Medical Examinations'!$A$1:$J$2336,2,FALSE)</f>
        <v>30.875</v>
      </c>
      <c r="D1333" s="18">
        <f>VLOOKUP($A1333,'Medical Examinations'!$A$1:$J$2336,3,FALSE)</f>
        <v>4.0999999999999996</v>
      </c>
      <c r="E1333" s="18" t="str">
        <f>VLOOKUP($A1333,'Medical Examinations'!$A$1:$J$2336,4,FALSE)</f>
        <v>No</v>
      </c>
      <c r="F1333" s="18" t="str">
        <f>VLOOKUP($A1333,'Medical Examinations'!$A$1:$J$2336,5,FALSE)</f>
        <v>No</v>
      </c>
      <c r="G1333" s="18" t="str">
        <f>VLOOKUP($A1333,'Medical Examinations'!$A$1:$J$2336,6,FALSE)</f>
        <v>No</v>
      </c>
      <c r="H1333" s="18">
        <f>VLOOKUP($A1333,'Medical Examinations'!$A$1:$J$2336,7,FALSE)</f>
        <v>0</v>
      </c>
      <c r="I1333" s="18" t="str">
        <f>VLOOKUP($A1333,'Medical Examinations'!$A$1:$J$2336,8,FALSE)</f>
        <v>No</v>
      </c>
      <c r="J1333" s="18" t="str">
        <f>VLOOKUP($A1333,'Medical Examinations'!$A$1:$J$2336,9,FALSE)</f>
        <v>Obesity</v>
      </c>
      <c r="K1333" s="18" t="str">
        <f>VLOOKUP($A1333,'Medical Examinations'!$A$1:$J$2336,10,FALSE)</f>
        <v>Normal</v>
      </c>
      <c r="L1333" s="18" t="str">
        <f>VLOOKUP($A1333,'Hospitalisation Details'!$A$2:$K$2338,10,FALSE)</f>
        <v>28-Jun-1982</v>
      </c>
      <c r="M1333" s="40">
        <f>VLOOKUP($A1333,'Hospitalisation Details'!$A$2:$K$2338,6,FALSE)</f>
        <v>8162.72</v>
      </c>
      <c r="N1333" s="18" t="str">
        <f>VLOOKUP($A1333,'Hospitalisation Details'!$A$2:$K$2338,7,FALSE)</f>
        <v>tier - 3</v>
      </c>
      <c r="O1333" s="18" t="str">
        <f>VLOOKUP($A1333,'Hospitalisation Details'!$A$2:$K$2338,8,FALSE)</f>
        <v>tier - 3</v>
      </c>
      <c r="P1333" s="18" t="str">
        <f>VLOOKUP($A1333,'Hospitalisation Details'!$A$2:$K$2338,9,FALSE)</f>
        <v>R1012</v>
      </c>
      <c r="Q1333" s="43">
        <f>VLOOKUP($A1333,'Hospitalisation Details'!$A$2:$K$2338,11,FALSE)</f>
        <v>40</v>
      </c>
    </row>
    <row r="1334" spans="1:17" ht="15.75">
      <c r="A1334" s="41" t="s">
        <v>1037</v>
      </c>
      <c r="B1334" s="39" t="s">
        <v>3600</v>
      </c>
      <c r="C1334" s="18">
        <f>VLOOKUP($A1334,'Medical Examinations'!$A$1:$J$2336,2,FALSE)</f>
        <v>30.81</v>
      </c>
      <c r="D1334" s="18">
        <f>VLOOKUP($A1334,'Medical Examinations'!$A$1:$J$2336,3,FALSE)</f>
        <v>4.49</v>
      </c>
      <c r="E1334" s="18" t="str">
        <f>VLOOKUP($A1334,'Medical Examinations'!$A$1:$J$2336,4,FALSE)</f>
        <v>No</v>
      </c>
      <c r="F1334" s="18" t="str">
        <f>VLOOKUP($A1334,'Medical Examinations'!$A$1:$J$2336,5,FALSE)</f>
        <v>No</v>
      </c>
      <c r="G1334" s="18" t="str">
        <f>VLOOKUP($A1334,'Medical Examinations'!$A$1:$J$2336,6,FALSE)</f>
        <v>No</v>
      </c>
      <c r="H1334" s="18">
        <f>VLOOKUP($A1334,'Medical Examinations'!$A$1:$J$2336,7,FALSE)</f>
        <v>0</v>
      </c>
      <c r="I1334" s="18" t="str">
        <f>VLOOKUP($A1334,'Medical Examinations'!$A$1:$J$2336,8,FALSE)</f>
        <v>No</v>
      </c>
      <c r="J1334" s="18" t="str">
        <f>VLOOKUP($A1334,'Medical Examinations'!$A$1:$J$2336,9,FALSE)</f>
        <v>Obesity</v>
      </c>
      <c r="K1334" s="18" t="str">
        <f>VLOOKUP($A1334,'Medical Examinations'!$A$1:$J$2336,10,FALSE)</f>
        <v>Normal</v>
      </c>
      <c r="L1334" s="18" t="str">
        <f>VLOOKUP($A1334,'Hospitalisation Details'!$A$2:$K$2338,10,FALSE)</f>
        <v>21-Jun-1990</v>
      </c>
      <c r="M1334" s="40">
        <f>VLOOKUP($A1334,'Hospitalisation Details'!$A$2:$K$2338,6,FALSE)</f>
        <v>8157.92</v>
      </c>
      <c r="N1334" s="18" t="str">
        <f>VLOOKUP($A1334,'Hospitalisation Details'!$A$2:$K$2338,7,FALSE)</f>
        <v>tier - 2</v>
      </c>
      <c r="O1334" s="18" t="str">
        <f>VLOOKUP($A1334,'Hospitalisation Details'!$A$2:$K$2338,8,FALSE)</f>
        <v>tier - 3</v>
      </c>
      <c r="P1334" s="18" t="str">
        <f>VLOOKUP($A1334,'Hospitalisation Details'!$A$2:$K$2338,9,FALSE)</f>
        <v>R1025</v>
      </c>
      <c r="Q1334" s="43">
        <f>VLOOKUP($A1334,'Hospitalisation Details'!$A$2:$K$2338,11,FALSE)</f>
        <v>32</v>
      </c>
    </row>
    <row r="1335" spans="1:17" ht="15.75">
      <c r="A1335" s="42" t="s">
        <v>1036</v>
      </c>
      <c r="B1335" s="6" t="s">
        <v>3601</v>
      </c>
      <c r="C1335" s="18">
        <f>VLOOKUP($A1335,'Medical Examinations'!$A$1:$J$2336,2,FALSE)</f>
        <v>36.85</v>
      </c>
      <c r="D1335" s="18">
        <f>VLOOKUP($A1335,'Medical Examinations'!$A$1:$J$2336,3,FALSE)</f>
        <v>8.8000000000000007</v>
      </c>
      <c r="E1335" s="18" t="str">
        <f>VLOOKUP($A1335,'Medical Examinations'!$A$1:$J$2336,4,FALSE)</f>
        <v>No</v>
      </c>
      <c r="F1335" s="18" t="str">
        <f>VLOOKUP($A1335,'Medical Examinations'!$A$1:$J$2336,5,FALSE)</f>
        <v>No</v>
      </c>
      <c r="G1335" s="18" t="str">
        <f>VLOOKUP($A1335,'Medical Examinations'!$A$1:$J$2336,6,FALSE)</f>
        <v>No</v>
      </c>
      <c r="H1335" s="18">
        <f>VLOOKUP($A1335,'Medical Examinations'!$A$1:$J$2336,7,FALSE)</f>
        <v>2</v>
      </c>
      <c r="I1335" s="18" t="str">
        <f>VLOOKUP($A1335,'Medical Examinations'!$A$1:$J$2336,8,FALSE)</f>
        <v>No</v>
      </c>
      <c r="J1335" s="18" t="str">
        <f>VLOOKUP($A1335,'Medical Examinations'!$A$1:$J$2336,9,FALSE)</f>
        <v>Obesity</v>
      </c>
      <c r="K1335" s="18" t="str">
        <f>VLOOKUP($A1335,'Medical Examinations'!$A$1:$J$2336,10,FALSE)</f>
        <v>Diabetes</v>
      </c>
      <c r="L1335" s="18" t="str">
        <f>VLOOKUP($A1335,'Hospitalisation Details'!$A$2:$K$2338,10,FALSE)</f>
        <v>3-Sep-1973</v>
      </c>
      <c r="M1335" s="40">
        <f>VLOOKUP($A1335,'Hospitalisation Details'!$A$2:$K$2338,6,FALSE)</f>
        <v>8125.78</v>
      </c>
      <c r="N1335" s="18" t="str">
        <f>VLOOKUP($A1335,'Hospitalisation Details'!$A$2:$K$2338,7,FALSE)</f>
        <v>tier - 2</v>
      </c>
      <c r="O1335" s="18" t="str">
        <f>VLOOKUP($A1335,'Hospitalisation Details'!$A$2:$K$2338,8,FALSE)</f>
        <v>tier - 2</v>
      </c>
      <c r="P1335" s="18" t="str">
        <f>VLOOKUP($A1335,'Hospitalisation Details'!$A$2:$K$2338,9,FALSE)</f>
        <v>R1013</v>
      </c>
      <c r="Q1335" s="43">
        <f>VLOOKUP($A1335,'Hospitalisation Details'!$A$2:$K$2338,11,FALSE)</f>
        <v>49</v>
      </c>
    </row>
    <row r="1336" spans="1:17" ht="15.75">
      <c r="A1336" s="41" t="s">
        <v>1035</v>
      </c>
      <c r="B1336" s="39" t="s">
        <v>3602</v>
      </c>
      <c r="C1336" s="18">
        <f>VLOOKUP($A1336,'Medical Examinations'!$A$1:$J$2336,2,FALSE)</f>
        <v>35.86</v>
      </c>
      <c r="D1336" s="18">
        <f>VLOOKUP($A1336,'Medical Examinations'!$A$1:$J$2336,3,FALSE)</f>
        <v>7.93</v>
      </c>
      <c r="E1336" s="18" t="str">
        <f>VLOOKUP($A1336,'Medical Examinations'!$A$1:$J$2336,4,FALSE)</f>
        <v>No</v>
      </c>
      <c r="F1336" s="18" t="str">
        <f>VLOOKUP($A1336,'Medical Examinations'!$A$1:$J$2336,5,FALSE)</f>
        <v>No</v>
      </c>
      <c r="G1336" s="18" t="str">
        <f>VLOOKUP($A1336,'Medical Examinations'!$A$1:$J$2336,6,FALSE)</f>
        <v>No</v>
      </c>
      <c r="H1336" s="18">
        <f>VLOOKUP($A1336,'Medical Examinations'!$A$1:$J$2336,7,FALSE)</f>
        <v>2</v>
      </c>
      <c r="I1336" s="18" t="str">
        <f>VLOOKUP($A1336,'Medical Examinations'!$A$1:$J$2336,8,FALSE)</f>
        <v>No</v>
      </c>
      <c r="J1336" s="18" t="str">
        <f>VLOOKUP($A1336,'Medical Examinations'!$A$1:$J$2336,9,FALSE)</f>
        <v>Obesity</v>
      </c>
      <c r="K1336" s="18" t="str">
        <f>VLOOKUP($A1336,'Medical Examinations'!$A$1:$J$2336,10,FALSE)</f>
        <v>Diabetes</v>
      </c>
      <c r="L1336" s="18" t="str">
        <f>VLOOKUP($A1336,'Hospitalisation Details'!$A$2:$K$2338,10,FALSE)</f>
        <v>30-Aug-1973</v>
      </c>
      <c r="M1336" s="40">
        <f>VLOOKUP($A1336,'Hospitalisation Details'!$A$2:$K$2338,6,FALSE)</f>
        <v>8124.41</v>
      </c>
      <c r="N1336" s="18" t="str">
        <f>VLOOKUP($A1336,'Hospitalisation Details'!$A$2:$K$2338,7,FALSE)</f>
        <v>tier - 3</v>
      </c>
      <c r="O1336" s="18" t="str">
        <f>VLOOKUP($A1336,'Hospitalisation Details'!$A$2:$K$2338,8,FALSE)</f>
        <v>tier - 1</v>
      </c>
      <c r="P1336" s="18" t="str">
        <f>VLOOKUP($A1336,'Hospitalisation Details'!$A$2:$K$2338,9,FALSE)</f>
        <v>R1013</v>
      </c>
      <c r="Q1336" s="43">
        <f>VLOOKUP($A1336,'Hospitalisation Details'!$A$2:$K$2338,11,FALSE)</f>
        <v>49</v>
      </c>
    </row>
    <row r="1337" spans="1:17" ht="15.75">
      <c r="A1337" s="42" t="s">
        <v>1034</v>
      </c>
      <c r="B1337" s="6" t="s">
        <v>2388</v>
      </c>
      <c r="C1337" s="18">
        <f>VLOOKUP($A1337,'Medical Examinations'!$A$1:$J$2336,2,FALSE)</f>
        <v>30.3</v>
      </c>
      <c r="D1337" s="18">
        <f>VLOOKUP($A1337,'Medical Examinations'!$A$1:$J$2336,3,FALSE)</f>
        <v>9.4499999999999993</v>
      </c>
      <c r="E1337" s="18" t="str">
        <f>VLOOKUP($A1337,'Medical Examinations'!$A$1:$J$2336,4,FALSE)</f>
        <v>No</v>
      </c>
      <c r="F1337" s="18" t="str">
        <f>VLOOKUP($A1337,'Medical Examinations'!$A$1:$J$2336,5,FALSE)</f>
        <v>No</v>
      </c>
      <c r="G1337" s="18" t="str">
        <f>VLOOKUP($A1337,'Medical Examinations'!$A$1:$J$2336,6,FALSE)</f>
        <v>No</v>
      </c>
      <c r="H1337" s="18">
        <f>VLOOKUP($A1337,'Medical Examinations'!$A$1:$J$2336,7,FALSE)</f>
        <v>2</v>
      </c>
      <c r="I1337" s="18" t="str">
        <f>VLOOKUP($A1337,'Medical Examinations'!$A$1:$J$2336,8,FALSE)</f>
        <v>No</v>
      </c>
      <c r="J1337" s="18" t="str">
        <f>VLOOKUP($A1337,'Medical Examinations'!$A$1:$J$2336,9,FALSE)</f>
        <v>Obesity</v>
      </c>
      <c r="K1337" s="18" t="str">
        <f>VLOOKUP($A1337,'Medical Examinations'!$A$1:$J$2336,10,FALSE)</f>
        <v>Diabetes</v>
      </c>
      <c r="L1337" s="18" t="str">
        <f>VLOOKUP($A1337,'Hospitalisation Details'!$A$2:$K$2338,10,FALSE)</f>
        <v>16-Dec-1973</v>
      </c>
      <c r="M1337" s="40">
        <f>VLOOKUP($A1337,'Hospitalisation Details'!$A$2:$K$2338,6,FALSE)</f>
        <v>8116.68</v>
      </c>
      <c r="N1337" s="18" t="str">
        <f>VLOOKUP($A1337,'Hospitalisation Details'!$A$2:$K$2338,7,FALSE)</f>
        <v>tier - 3</v>
      </c>
      <c r="O1337" s="18" t="str">
        <f>VLOOKUP($A1337,'Hospitalisation Details'!$A$2:$K$2338,8,FALSE)</f>
        <v>tier - 1</v>
      </c>
      <c r="P1337" s="18" t="str">
        <f>VLOOKUP($A1337,'Hospitalisation Details'!$A$2:$K$2338,9,FALSE)</f>
        <v>R1011</v>
      </c>
      <c r="Q1337" s="43">
        <f>VLOOKUP($A1337,'Hospitalisation Details'!$A$2:$K$2338,11,FALSE)</f>
        <v>49</v>
      </c>
    </row>
    <row r="1338" spans="1:17" ht="15.75">
      <c r="A1338" s="41" t="s">
        <v>1033</v>
      </c>
      <c r="B1338" s="39" t="s">
        <v>3603</v>
      </c>
      <c r="C1338" s="18">
        <f>VLOOKUP($A1338,'Medical Examinations'!$A$1:$J$2336,2,FALSE)</f>
        <v>32.015000000000001</v>
      </c>
      <c r="D1338" s="18">
        <f>VLOOKUP($A1338,'Medical Examinations'!$A$1:$J$2336,3,FALSE)</f>
        <v>7.67</v>
      </c>
      <c r="E1338" s="18" t="str">
        <f>VLOOKUP($A1338,'Medical Examinations'!$A$1:$J$2336,4,FALSE)</f>
        <v>No</v>
      </c>
      <c r="F1338" s="18" t="str">
        <f>VLOOKUP($A1338,'Medical Examinations'!$A$1:$J$2336,5,FALSE)</f>
        <v>No</v>
      </c>
      <c r="G1338" s="18" t="str">
        <f>VLOOKUP($A1338,'Medical Examinations'!$A$1:$J$2336,6,FALSE)</f>
        <v>No</v>
      </c>
      <c r="H1338" s="18">
        <f>VLOOKUP($A1338,'Medical Examinations'!$A$1:$J$2336,7,FALSE)</f>
        <v>0</v>
      </c>
      <c r="I1338" s="18" t="str">
        <f>VLOOKUP($A1338,'Medical Examinations'!$A$1:$J$2336,8,FALSE)</f>
        <v>No</v>
      </c>
      <c r="J1338" s="18" t="str">
        <f>VLOOKUP($A1338,'Medical Examinations'!$A$1:$J$2336,9,FALSE)</f>
        <v>Obesity</v>
      </c>
      <c r="K1338" s="18" t="str">
        <f>VLOOKUP($A1338,'Medical Examinations'!$A$1:$J$2336,10,FALSE)</f>
        <v>Diabetes</v>
      </c>
      <c r="L1338" s="18" t="str">
        <f>VLOOKUP($A1338,'Hospitalisation Details'!$A$2:$K$2338,10,FALSE)</f>
        <v>1-Sep-1978</v>
      </c>
      <c r="M1338" s="40">
        <f>VLOOKUP($A1338,'Hospitalisation Details'!$A$2:$K$2338,6,FALSE)</f>
        <v>8116.27</v>
      </c>
      <c r="N1338" s="18" t="str">
        <f>VLOOKUP($A1338,'Hospitalisation Details'!$A$2:$K$2338,7,FALSE)</f>
        <v>tier - 3</v>
      </c>
      <c r="O1338" s="18" t="str">
        <f>VLOOKUP($A1338,'Hospitalisation Details'!$A$2:$K$2338,8,FALSE)</f>
        <v>tier - 1</v>
      </c>
      <c r="P1338" s="18" t="str">
        <f>VLOOKUP($A1338,'Hospitalisation Details'!$A$2:$K$2338,9,FALSE)</f>
        <v>R1012</v>
      </c>
      <c r="Q1338" s="43">
        <f>VLOOKUP($A1338,'Hospitalisation Details'!$A$2:$K$2338,11,FALSE)</f>
        <v>44</v>
      </c>
    </row>
    <row r="1339" spans="1:17" ht="15.75">
      <c r="A1339" s="42" t="s">
        <v>1032</v>
      </c>
      <c r="B1339" s="6" t="s">
        <v>2449</v>
      </c>
      <c r="C1339" s="18">
        <f>VLOOKUP($A1339,'Medical Examinations'!$A$1:$J$2336,2,FALSE)</f>
        <v>25.06</v>
      </c>
      <c r="D1339" s="18">
        <f>VLOOKUP($A1339,'Medical Examinations'!$A$1:$J$2336,3,FALSE)</f>
        <v>10.53</v>
      </c>
      <c r="E1339" s="18" t="str">
        <f>VLOOKUP($A1339,'Medical Examinations'!$A$1:$J$2336,4,FALSE)</f>
        <v>No</v>
      </c>
      <c r="F1339" s="18" t="str">
        <f>VLOOKUP($A1339,'Medical Examinations'!$A$1:$J$2336,5,FALSE)</f>
        <v>No</v>
      </c>
      <c r="G1339" s="18" t="str">
        <f>VLOOKUP($A1339,'Medical Examinations'!$A$1:$J$2336,6,FALSE)</f>
        <v>No</v>
      </c>
      <c r="H1339" s="18">
        <f>VLOOKUP($A1339,'Medical Examinations'!$A$1:$J$2336,7,FALSE)</f>
        <v>2</v>
      </c>
      <c r="I1339" s="18" t="str">
        <f>VLOOKUP($A1339,'Medical Examinations'!$A$1:$J$2336,8,FALSE)</f>
        <v>No</v>
      </c>
      <c r="J1339" s="18" t="str">
        <f>VLOOKUP($A1339,'Medical Examinations'!$A$1:$J$2336,9,FALSE)</f>
        <v>OverWeight</v>
      </c>
      <c r="K1339" s="18" t="str">
        <f>VLOOKUP($A1339,'Medical Examinations'!$A$1:$J$2336,10,FALSE)</f>
        <v>Diabetes</v>
      </c>
      <c r="L1339" s="18" t="str">
        <f>VLOOKUP($A1339,'Hospitalisation Details'!$A$2:$K$2338,10,FALSE)</f>
        <v>11-Oct-1973</v>
      </c>
      <c r="M1339" s="40">
        <f>VLOOKUP($A1339,'Hospitalisation Details'!$A$2:$K$2338,6,FALSE)</f>
        <v>8112.59</v>
      </c>
      <c r="N1339" s="18" t="str">
        <f>VLOOKUP($A1339,'Hospitalisation Details'!$A$2:$K$2338,7,FALSE)</f>
        <v>tier - 2</v>
      </c>
      <c r="O1339" s="18" t="str">
        <f>VLOOKUP($A1339,'Hospitalisation Details'!$A$2:$K$2338,8,FALSE)</f>
        <v>tier - 2</v>
      </c>
      <c r="P1339" s="18" t="str">
        <f>VLOOKUP($A1339,'Hospitalisation Details'!$A$2:$K$2338,9,FALSE)</f>
        <v>R1013</v>
      </c>
      <c r="Q1339" s="43">
        <f>VLOOKUP($A1339,'Hospitalisation Details'!$A$2:$K$2338,11,FALSE)</f>
        <v>49</v>
      </c>
    </row>
    <row r="1340" spans="1:17" ht="15.75">
      <c r="A1340" s="41" t="s">
        <v>1031</v>
      </c>
      <c r="B1340" s="39" t="s">
        <v>3604</v>
      </c>
      <c r="C1340" s="18">
        <f>VLOOKUP($A1340,'Medical Examinations'!$A$1:$J$2336,2,FALSE)</f>
        <v>18.829999999999998</v>
      </c>
      <c r="D1340" s="18">
        <f>VLOOKUP($A1340,'Medical Examinations'!$A$1:$J$2336,3,FALSE)</f>
        <v>10.08</v>
      </c>
      <c r="E1340" s="18" t="str">
        <f>VLOOKUP($A1340,'Medical Examinations'!$A$1:$J$2336,4,FALSE)</f>
        <v>Yes</v>
      </c>
      <c r="F1340" s="18" t="str">
        <f>VLOOKUP($A1340,'Medical Examinations'!$A$1:$J$2336,5,FALSE)</f>
        <v>No</v>
      </c>
      <c r="G1340" s="18" t="str">
        <f>VLOOKUP($A1340,'Medical Examinations'!$A$1:$J$2336,6,FALSE)</f>
        <v>No</v>
      </c>
      <c r="H1340" s="18">
        <f>VLOOKUP($A1340,'Medical Examinations'!$A$1:$J$2336,7,FALSE)</f>
        <v>0</v>
      </c>
      <c r="I1340" s="18" t="str">
        <f>VLOOKUP($A1340,'Medical Examinations'!$A$1:$J$2336,8,FALSE)</f>
        <v>No</v>
      </c>
      <c r="J1340" s="18" t="str">
        <f>VLOOKUP($A1340,'Medical Examinations'!$A$1:$J$2336,9,FALSE)</f>
        <v>Healthy Weight</v>
      </c>
      <c r="K1340" s="18" t="str">
        <f>VLOOKUP($A1340,'Medical Examinations'!$A$1:$J$2336,10,FALSE)</f>
        <v>Diabetes</v>
      </c>
      <c r="L1340" s="18" t="str">
        <f>VLOOKUP($A1340,'Hospitalisation Details'!$A$2:$K$2338,10,FALSE)</f>
        <v>10-Jun-1967</v>
      </c>
      <c r="M1340" s="40">
        <f>VLOOKUP($A1340,'Hospitalisation Details'!$A$2:$K$2338,6,FALSE)</f>
        <v>8091.3</v>
      </c>
      <c r="N1340" s="18" t="str">
        <f>VLOOKUP($A1340,'Hospitalisation Details'!$A$2:$K$2338,7,FALSE)</f>
        <v>tier - 3</v>
      </c>
      <c r="O1340" s="18" t="str">
        <f>VLOOKUP($A1340,'Hospitalisation Details'!$A$2:$K$2338,8,FALSE)</f>
        <v>tier - 1</v>
      </c>
      <c r="P1340" s="18" t="str">
        <f>VLOOKUP($A1340,'Hospitalisation Details'!$A$2:$K$2338,9,FALSE)</f>
        <v>R1012</v>
      </c>
      <c r="Q1340" s="43">
        <f>VLOOKUP($A1340,'Hospitalisation Details'!$A$2:$K$2338,11,FALSE)</f>
        <v>55</v>
      </c>
    </row>
    <row r="1341" spans="1:17" ht="15.75">
      <c r="A1341" s="42" t="s">
        <v>1030</v>
      </c>
      <c r="B1341" s="6" t="s">
        <v>3605</v>
      </c>
      <c r="C1341" s="18">
        <f>VLOOKUP($A1341,'Medical Examinations'!$A$1:$J$2336,2,FALSE)</f>
        <v>47.52</v>
      </c>
      <c r="D1341" s="18">
        <f>VLOOKUP($A1341,'Medical Examinations'!$A$1:$J$2336,3,FALSE)</f>
        <v>11.39</v>
      </c>
      <c r="E1341" s="18" t="str">
        <f>VLOOKUP($A1341,'Medical Examinations'!$A$1:$J$2336,4,FALSE)</f>
        <v>Yes</v>
      </c>
      <c r="F1341" s="18" t="str">
        <f>VLOOKUP($A1341,'Medical Examinations'!$A$1:$J$2336,5,FALSE)</f>
        <v>No</v>
      </c>
      <c r="G1341" s="18" t="str">
        <f>VLOOKUP($A1341,'Medical Examinations'!$A$1:$J$2336,6,FALSE)</f>
        <v>No</v>
      </c>
      <c r="H1341" s="18">
        <f>VLOOKUP($A1341,'Medical Examinations'!$A$1:$J$2336,7,FALSE)</f>
        <v>1</v>
      </c>
      <c r="I1341" s="18" t="str">
        <f>VLOOKUP($A1341,'Medical Examinations'!$A$1:$J$2336,8,FALSE)</f>
        <v>No</v>
      </c>
      <c r="J1341" s="18" t="str">
        <f>VLOOKUP($A1341,'Medical Examinations'!$A$1:$J$2336,9,FALSE)</f>
        <v>Obesity</v>
      </c>
      <c r="K1341" s="18" t="str">
        <f>VLOOKUP($A1341,'Medical Examinations'!$A$1:$J$2336,10,FALSE)</f>
        <v>Diabetes</v>
      </c>
      <c r="L1341" s="18" t="str">
        <f>VLOOKUP($A1341,'Hospitalisation Details'!$A$2:$K$2338,10,FALSE)</f>
        <v>21-Dec-1975</v>
      </c>
      <c r="M1341" s="40">
        <f>VLOOKUP($A1341,'Hospitalisation Details'!$A$2:$K$2338,6,FALSE)</f>
        <v>8083.92</v>
      </c>
      <c r="N1341" s="18" t="str">
        <f>VLOOKUP($A1341,'Hospitalisation Details'!$A$2:$K$2338,7,FALSE)</f>
        <v>tier - 3</v>
      </c>
      <c r="O1341" s="18" t="str">
        <f>VLOOKUP($A1341,'Hospitalisation Details'!$A$2:$K$2338,8,FALSE)</f>
        <v>tier - 3</v>
      </c>
      <c r="P1341" s="18" t="str">
        <f>VLOOKUP($A1341,'Hospitalisation Details'!$A$2:$K$2338,9,FALSE)</f>
        <v>R1013</v>
      </c>
      <c r="Q1341" s="43">
        <f>VLOOKUP($A1341,'Hospitalisation Details'!$A$2:$K$2338,11,FALSE)</f>
        <v>47</v>
      </c>
    </row>
    <row r="1342" spans="1:17" ht="15.75">
      <c r="A1342" s="41" t="s">
        <v>1029</v>
      </c>
      <c r="B1342" s="39" t="s">
        <v>3606</v>
      </c>
      <c r="C1342" s="18">
        <f>VLOOKUP($A1342,'Medical Examinations'!$A$1:$J$2336,2,FALSE)</f>
        <v>37.82</v>
      </c>
      <c r="D1342" s="18">
        <f>VLOOKUP($A1342,'Medical Examinations'!$A$1:$J$2336,3,FALSE)</f>
        <v>6.36</v>
      </c>
      <c r="E1342" s="18" t="str">
        <f>VLOOKUP($A1342,'Medical Examinations'!$A$1:$J$2336,4,FALSE)</f>
        <v>No</v>
      </c>
      <c r="F1342" s="18" t="str">
        <f>VLOOKUP($A1342,'Medical Examinations'!$A$1:$J$2336,5,FALSE)</f>
        <v>No</v>
      </c>
      <c r="G1342" s="18" t="str">
        <f>VLOOKUP($A1342,'Medical Examinations'!$A$1:$J$2336,6,FALSE)</f>
        <v>No</v>
      </c>
      <c r="H1342" s="18">
        <f>VLOOKUP($A1342,'Medical Examinations'!$A$1:$J$2336,7,FALSE)</f>
        <v>0</v>
      </c>
      <c r="I1342" s="18" t="str">
        <f>VLOOKUP($A1342,'Medical Examinations'!$A$1:$J$2336,8,FALSE)</f>
        <v>No</v>
      </c>
      <c r="J1342" s="18" t="str">
        <f>VLOOKUP($A1342,'Medical Examinations'!$A$1:$J$2336,9,FALSE)</f>
        <v>Obesity</v>
      </c>
      <c r="K1342" s="18" t="str">
        <f>VLOOKUP($A1342,'Medical Examinations'!$A$1:$J$2336,10,FALSE)</f>
        <v>Prediabetes</v>
      </c>
      <c r="L1342" s="18" t="str">
        <f>VLOOKUP($A1342,'Hospitalisation Details'!$A$2:$K$2338,10,FALSE)</f>
        <v>12-Oct-1994</v>
      </c>
      <c r="M1342" s="40">
        <f>VLOOKUP($A1342,'Hospitalisation Details'!$A$2:$K$2338,6,FALSE)</f>
        <v>8081.74</v>
      </c>
      <c r="N1342" s="18" t="str">
        <f>VLOOKUP($A1342,'Hospitalisation Details'!$A$2:$K$2338,7,FALSE)</f>
        <v>tier - 2</v>
      </c>
      <c r="O1342" s="18" t="str">
        <f>VLOOKUP($A1342,'Hospitalisation Details'!$A$2:$K$2338,8,FALSE)</f>
        <v>tier - 2</v>
      </c>
      <c r="P1342" s="18" t="str">
        <f>VLOOKUP($A1342,'Hospitalisation Details'!$A$2:$K$2338,9,FALSE)</f>
        <v>R1026</v>
      </c>
      <c r="Q1342" s="43">
        <f>VLOOKUP($A1342,'Hospitalisation Details'!$A$2:$K$2338,11,FALSE)</f>
        <v>28</v>
      </c>
    </row>
    <row r="1343" spans="1:17" ht="15.75">
      <c r="A1343" s="42" t="s">
        <v>1028</v>
      </c>
      <c r="B1343" s="6" t="s">
        <v>3607</v>
      </c>
      <c r="C1343" s="18">
        <f>VLOOKUP($A1343,'Medical Examinations'!$A$1:$J$2336,2,FALSE)</f>
        <v>44.16</v>
      </c>
      <c r="D1343" s="18">
        <f>VLOOKUP($A1343,'Medical Examinations'!$A$1:$J$2336,3,FALSE)</f>
        <v>5.31</v>
      </c>
      <c r="E1343" s="18" t="str">
        <f>VLOOKUP($A1343,'Medical Examinations'!$A$1:$J$2336,4,FALSE)</f>
        <v>Yes</v>
      </c>
      <c r="F1343" s="18" t="str">
        <f>VLOOKUP($A1343,'Medical Examinations'!$A$1:$J$2336,5,FALSE)</f>
        <v>No</v>
      </c>
      <c r="G1343" s="18" t="str">
        <f>VLOOKUP($A1343,'Medical Examinations'!$A$1:$J$2336,6,FALSE)</f>
        <v>No</v>
      </c>
      <c r="H1343" s="18">
        <f>VLOOKUP($A1343,'Medical Examinations'!$A$1:$J$2336,7,FALSE)</f>
        <v>0</v>
      </c>
      <c r="I1343" s="18" t="str">
        <f>VLOOKUP($A1343,'Medical Examinations'!$A$1:$J$2336,8,FALSE)</f>
        <v>No</v>
      </c>
      <c r="J1343" s="18" t="str">
        <f>VLOOKUP($A1343,'Medical Examinations'!$A$1:$J$2336,9,FALSE)</f>
        <v>Obesity</v>
      </c>
      <c r="K1343" s="18" t="str">
        <f>VLOOKUP($A1343,'Medical Examinations'!$A$1:$J$2336,10,FALSE)</f>
        <v>Normal</v>
      </c>
      <c r="L1343" s="18" t="str">
        <f>VLOOKUP($A1343,'Hospitalisation Details'!$A$2:$K$2338,10,FALSE)</f>
        <v>28-Aug-2001</v>
      </c>
      <c r="M1343" s="40">
        <f>VLOOKUP($A1343,'Hospitalisation Details'!$A$2:$K$2338,6,FALSE)</f>
        <v>8081.26</v>
      </c>
      <c r="N1343" s="18" t="str">
        <f>VLOOKUP($A1343,'Hospitalisation Details'!$A$2:$K$2338,7,FALSE)</f>
        <v>tier - 2</v>
      </c>
      <c r="O1343" s="18" t="str">
        <f>VLOOKUP($A1343,'Hospitalisation Details'!$A$2:$K$2338,8,FALSE)</f>
        <v>tier - 2</v>
      </c>
      <c r="P1343" s="18" t="str">
        <f>VLOOKUP($A1343,'Hospitalisation Details'!$A$2:$K$2338,9,FALSE)</f>
        <v>R1012</v>
      </c>
      <c r="Q1343" s="43">
        <f>VLOOKUP($A1343,'Hospitalisation Details'!$A$2:$K$2338,11,FALSE)</f>
        <v>21</v>
      </c>
    </row>
    <row r="1344" spans="1:17" ht="15.75">
      <c r="A1344" s="41" t="s">
        <v>1027</v>
      </c>
      <c r="B1344" s="39" t="s">
        <v>3608</v>
      </c>
      <c r="C1344" s="18">
        <f>VLOOKUP($A1344,'Medical Examinations'!$A$1:$J$2336,2,FALSE)</f>
        <v>37.049999999999997</v>
      </c>
      <c r="D1344" s="18">
        <f>VLOOKUP($A1344,'Medical Examinations'!$A$1:$J$2336,3,FALSE)</f>
        <v>4.74</v>
      </c>
      <c r="E1344" s="18" t="str">
        <f>VLOOKUP($A1344,'Medical Examinations'!$A$1:$J$2336,4,FALSE)</f>
        <v>No</v>
      </c>
      <c r="F1344" s="18" t="str">
        <f>VLOOKUP($A1344,'Medical Examinations'!$A$1:$J$2336,5,FALSE)</f>
        <v>No</v>
      </c>
      <c r="G1344" s="18" t="str">
        <f>VLOOKUP($A1344,'Medical Examinations'!$A$1:$J$2336,6,FALSE)</f>
        <v>Yes</v>
      </c>
      <c r="H1344" s="18">
        <f>VLOOKUP($A1344,'Medical Examinations'!$A$1:$J$2336,7,FALSE)</f>
        <v>1</v>
      </c>
      <c r="I1344" s="18" t="str">
        <f>VLOOKUP($A1344,'Medical Examinations'!$A$1:$J$2336,8,FALSE)</f>
        <v>No</v>
      </c>
      <c r="J1344" s="18" t="str">
        <f>VLOOKUP($A1344,'Medical Examinations'!$A$1:$J$2336,9,FALSE)</f>
        <v>Obesity</v>
      </c>
      <c r="K1344" s="18" t="str">
        <f>VLOOKUP($A1344,'Medical Examinations'!$A$1:$J$2336,10,FALSE)</f>
        <v>Normal</v>
      </c>
      <c r="L1344" s="18" t="str">
        <f>VLOOKUP($A1344,'Hospitalisation Details'!$A$2:$K$2338,10,FALSE)</f>
        <v>7-Nov-1993</v>
      </c>
      <c r="M1344" s="40">
        <f>VLOOKUP($A1344,'Hospitalisation Details'!$A$2:$K$2338,6,FALSE)</f>
        <v>8077.41</v>
      </c>
      <c r="N1344" s="18" t="str">
        <f>VLOOKUP($A1344,'Hospitalisation Details'!$A$2:$K$2338,7,FALSE)</f>
        <v>tier - 2</v>
      </c>
      <c r="O1344" s="18" t="str">
        <f>VLOOKUP($A1344,'Hospitalisation Details'!$A$2:$K$2338,8,FALSE)</f>
        <v>tier - 1</v>
      </c>
      <c r="P1344" s="18" t="str">
        <f>VLOOKUP($A1344,'Hospitalisation Details'!$A$2:$K$2338,9,FALSE)</f>
        <v>R1026</v>
      </c>
      <c r="Q1344" s="43">
        <f>VLOOKUP($A1344,'Hospitalisation Details'!$A$2:$K$2338,11,FALSE)</f>
        <v>29</v>
      </c>
    </row>
    <row r="1345" spans="1:17" ht="15.75">
      <c r="A1345" s="42" t="s">
        <v>1026</v>
      </c>
      <c r="B1345" s="6" t="s">
        <v>3609</v>
      </c>
      <c r="C1345" s="18">
        <f>VLOOKUP($A1345,'Medical Examinations'!$A$1:$J$2336,2,FALSE)</f>
        <v>18.66</v>
      </c>
      <c r="D1345" s="18">
        <f>VLOOKUP($A1345,'Medical Examinations'!$A$1:$J$2336,3,FALSE)</f>
        <v>11.35</v>
      </c>
      <c r="E1345" s="18" t="str">
        <f>VLOOKUP($A1345,'Medical Examinations'!$A$1:$J$2336,4,FALSE)</f>
        <v>No</v>
      </c>
      <c r="F1345" s="18" t="str">
        <f>VLOOKUP($A1345,'Medical Examinations'!$A$1:$J$2336,5,FALSE)</f>
        <v>No</v>
      </c>
      <c r="G1345" s="18" t="str">
        <f>VLOOKUP($A1345,'Medical Examinations'!$A$1:$J$2336,6,FALSE)</f>
        <v>No</v>
      </c>
      <c r="H1345" s="18">
        <f>VLOOKUP($A1345,'Medical Examinations'!$A$1:$J$2336,7,FALSE)</f>
        <v>0</v>
      </c>
      <c r="I1345" s="18" t="str">
        <f>VLOOKUP($A1345,'Medical Examinations'!$A$1:$J$2336,8,FALSE)</f>
        <v>No</v>
      </c>
      <c r="J1345" s="18" t="str">
        <f>VLOOKUP($A1345,'Medical Examinations'!$A$1:$J$2336,9,FALSE)</f>
        <v>Healthy Weight</v>
      </c>
      <c r="K1345" s="18" t="str">
        <f>VLOOKUP($A1345,'Medical Examinations'!$A$1:$J$2336,10,FALSE)</f>
        <v>Diabetes</v>
      </c>
      <c r="L1345" s="18" t="str">
        <f>VLOOKUP($A1345,'Hospitalisation Details'!$A$2:$K$2338,10,FALSE)</f>
        <v>21-Oct-1965</v>
      </c>
      <c r="M1345" s="40">
        <f>VLOOKUP($A1345,'Hospitalisation Details'!$A$2:$K$2338,6,FALSE)</f>
        <v>8071.57</v>
      </c>
      <c r="N1345" s="18" t="str">
        <f>VLOOKUP($A1345,'Hospitalisation Details'!$A$2:$K$2338,7,FALSE)</f>
        <v>tier - 3</v>
      </c>
      <c r="O1345" s="18" t="str">
        <f>VLOOKUP($A1345,'Hospitalisation Details'!$A$2:$K$2338,8,FALSE)</f>
        <v>tier - 1</v>
      </c>
      <c r="P1345" s="18" t="str">
        <f>VLOOKUP($A1345,'Hospitalisation Details'!$A$2:$K$2338,9,FALSE)</f>
        <v>R1011</v>
      </c>
      <c r="Q1345" s="43">
        <f>VLOOKUP($A1345,'Hospitalisation Details'!$A$2:$K$2338,11,FALSE)</f>
        <v>57</v>
      </c>
    </row>
    <row r="1346" spans="1:17" ht="15.75">
      <c r="A1346" s="41" t="s">
        <v>1025</v>
      </c>
      <c r="B1346" s="39" t="s">
        <v>3610</v>
      </c>
      <c r="C1346" s="18">
        <f>VLOOKUP($A1346,'Medical Examinations'!$A$1:$J$2336,2,FALSE)</f>
        <v>36.200000000000003</v>
      </c>
      <c r="D1346" s="18">
        <f>VLOOKUP($A1346,'Medical Examinations'!$A$1:$J$2336,3,FALSE)</f>
        <v>6.81</v>
      </c>
      <c r="E1346" s="18" t="str">
        <f>VLOOKUP($A1346,'Medical Examinations'!$A$1:$J$2336,4,FALSE)</f>
        <v>Yes</v>
      </c>
      <c r="F1346" s="18" t="str">
        <f>VLOOKUP($A1346,'Medical Examinations'!$A$1:$J$2336,5,FALSE)</f>
        <v>No</v>
      </c>
      <c r="G1346" s="18" t="str">
        <f>VLOOKUP($A1346,'Medical Examinations'!$A$1:$J$2336,6,FALSE)</f>
        <v>No</v>
      </c>
      <c r="H1346" s="18">
        <f>VLOOKUP($A1346,'Medical Examinations'!$A$1:$J$2336,7,FALSE)</f>
        <v>1</v>
      </c>
      <c r="I1346" s="18" t="str">
        <f>VLOOKUP($A1346,'Medical Examinations'!$A$1:$J$2336,8,FALSE)</f>
        <v>No</v>
      </c>
      <c r="J1346" s="18" t="str">
        <f>VLOOKUP($A1346,'Medical Examinations'!$A$1:$J$2336,9,FALSE)</f>
        <v>Obesity</v>
      </c>
      <c r="K1346" s="18" t="str">
        <f>VLOOKUP($A1346,'Medical Examinations'!$A$1:$J$2336,10,FALSE)</f>
        <v>Diabetes</v>
      </c>
      <c r="L1346" s="18" t="str">
        <f>VLOOKUP($A1346,'Hospitalisation Details'!$A$2:$K$2338,10,FALSE)</f>
        <v>15-Dec-1975</v>
      </c>
      <c r="M1346" s="40">
        <f>VLOOKUP($A1346,'Hospitalisation Details'!$A$2:$K$2338,6,FALSE)</f>
        <v>8068.19</v>
      </c>
      <c r="N1346" s="18" t="str">
        <f>VLOOKUP($A1346,'Hospitalisation Details'!$A$2:$K$2338,7,FALSE)</f>
        <v>tier - 3</v>
      </c>
      <c r="O1346" s="18" t="str">
        <f>VLOOKUP($A1346,'Hospitalisation Details'!$A$2:$K$2338,8,FALSE)</f>
        <v>tier - 2</v>
      </c>
      <c r="P1346" s="18" t="str">
        <f>VLOOKUP($A1346,'Hospitalisation Details'!$A$2:$K$2338,9,FALSE)</f>
        <v>R1011</v>
      </c>
      <c r="Q1346" s="43">
        <f>VLOOKUP($A1346,'Hospitalisation Details'!$A$2:$K$2338,11,FALSE)</f>
        <v>47</v>
      </c>
    </row>
    <row r="1347" spans="1:17" ht="15.75">
      <c r="A1347" s="42" t="s">
        <v>1024</v>
      </c>
      <c r="B1347" s="6" t="s">
        <v>3611</v>
      </c>
      <c r="C1347" s="18">
        <f>VLOOKUP($A1347,'Medical Examinations'!$A$1:$J$2336,2,FALSE)</f>
        <v>18.87</v>
      </c>
      <c r="D1347" s="18">
        <f>VLOOKUP($A1347,'Medical Examinations'!$A$1:$J$2336,3,FALSE)</f>
        <v>8.06</v>
      </c>
      <c r="E1347" s="18" t="str">
        <f>VLOOKUP($A1347,'Medical Examinations'!$A$1:$J$2336,4,FALSE)</f>
        <v>No</v>
      </c>
      <c r="F1347" s="18" t="str">
        <f>VLOOKUP($A1347,'Medical Examinations'!$A$1:$J$2336,5,FALSE)</f>
        <v>No</v>
      </c>
      <c r="G1347" s="18" t="str">
        <f>VLOOKUP($A1347,'Medical Examinations'!$A$1:$J$2336,6,FALSE)</f>
        <v>No</v>
      </c>
      <c r="H1347" s="18">
        <f>VLOOKUP($A1347,'Medical Examinations'!$A$1:$J$2336,7,FALSE)</f>
        <v>0</v>
      </c>
      <c r="I1347" s="18" t="str">
        <f>VLOOKUP($A1347,'Medical Examinations'!$A$1:$J$2336,8,FALSE)</f>
        <v>No</v>
      </c>
      <c r="J1347" s="18" t="str">
        <f>VLOOKUP($A1347,'Medical Examinations'!$A$1:$J$2336,9,FALSE)</f>
        <v>Healthy Weight</v>
      </c>
      <c r="K1347" s="18" t="str">
        <f>VLOOKUP($A1347,'Medical Examinations'!$A$1:$J$2336,10,FALSE)</f>
        <v>Diabetes</v>
      </c>
      <c r="L1347" s="18" t="str">
        <f>VLOOKUP($A1347,'Hospitalisation Details'!$A$2:$K$2338,10,FALSE)</f>
        <v>11-Aug-1965</v>
      </c>
      <c r="M1347" s="40">
        <f>VLOOKUP($A1347,'Hospitalisation Details'!$A$2:$K$2338,6,FALSE)</f>
        <v>8067.83</v>
      </c>
      <c r="N1347" s="18" t="str">
        <f>VLOOKUP($A1347,'Hospitalisation Details'!$A$2:$K$2338,7,FALSE)</f>
        <v>tier - 3</v>
      </c>
      <c r="O1347" s="18" t="str">
        <f>VLOOKUP($A1347,'Hospitalisation Details'!$A$2:$K$2338,8,FALSE)</f>
        <v>tier - 1</v>
      </c>
      <c r="P1347" s="18" t="str">
        <f>VLOOKUP($A1347,'Hospitalisation Details'!$A$2:$K$2338,9,FALSE)</f>
        <v>R1013</v>
      </c>
      <c r="Q1347" s="43">
        <f>VLOOKUP($A1347,'Hospitalisation Details'!$A$2:$K$2338,11,FALSE)</f>
        <v>57</v>
      </c>
    </row>
    <row r="1348" spans="1:17" ht="15.75">
      <c r="A1348" s="41" t="s">
        <v>1023</v>
      </c>
      <c r="B1348" s="39" t="s">
        <v>3612</v>
      </c>
      <c r="C1348" s="18">
        <f>VLOOKUP($A1348,'Medical Examinations'!$A$1:$J$2336,2,FALSE)</f>
        <v>32.299999999999997</v>
      </c>
      <c r="D1348" s="18">
        <f>VLOOKUP($A1348,'Medical Examinations'!$A$1:$J$2336,3,FALSE)</f>
        <v>6.74</v>
      </c>
      <c r="E1348" s="18" t="str">
        <f>VLOOKUP($A1348,'Medical Examinations'!$A$1:$J$2336,4,FALSE)</f>
        <v>Yes</v>
      </c>
      <c r="F1348" s="18" t="str">
        <f>VLOOKUP($A1348,'Medical Examinations'!$A$1:$J$2336,5,FALSE)</f>
        <v>No</v>
      </c>
      <c r="G1348" s="18" t="str">
        <f>VLOOKUP($A1348,'Medical Examinations'!$A$1:$J$2336,6,FALSE)</f>
        <v>No</v>
      </c>
      <c r="H1348" s="18">
        <f>VLOOKUP($A1348,'Medical Examinations'!$A$1:$J$2336,7,FALSE)</f>
        <v>1</v>
      </c>
      <c r="I1348" s="18" t="str">
        <f>VLOOKUP($A1348,'Medical Examinations'!$A$1:$J$2336,8,FALSE)</f>
        <v>No</v>
      </c>
      <c r="J1348" s="18" t="str">
        <f>VLOOKUP($A1348,'Medical Examinations'!$A$1:$J$2336,9,FALSE)</f>
        <v>Obesity</v>
      </c>
      <c r="K1348" s="18" t="str">
        <f>VLOOKUP($A1348,'Medical Examinations'!$A$1:$J$2336,10,FALSE)</f>
        <v>Diabetes</v>
      </c>
      <c r="L1348" s="18" t="str">
        <f>VLOOKUP($A1348,'Hospitalisation Details'!$A$2:$K$2338,10,FALSE)</f>
        <v>28-Jun-1975</v>
      </c>
      <c r="M1348" s="40">
        <f>VLOOKUP($A1348,'Hospitalisation Details'!$A$2:$K$2338,6,FALSE)</f>
        <v>8062.76</v>
      </c>
      <c r="N1348" s="18" t="str">
        <f>VLOOKUP($A1348,'Hospitalisation Details'!$A$2:$K$2338,7,FALSE)</f>
        <v>tier - 3</v>
      </c>
      <c r="O1348" s="18" t="str">
        <f>VLOOKUP($A1348,'Hospitalisation Details'!$A$2:$K$2338,8,FALSE)</f>
        <v>tier - 3</v>
      </c>
      <c r="P1348" s="18" t="str">
        <f>VLOOKUP($A1348,'Hospitalisation Details'!$A$2:$K$2338,9,FALSE)</f>
        <v>R1011</v>
      </c>
      <c r="Q1348" s="43">
        <f>VLOOKUP($A1348,'Hospitalisation Details'!$A$2:$K$2338,11,FALSE)</f>
        <v>47</v>
      </c>
    </row>
    <row r="1349" spans="1:17" ht="15.75">
      <c r="A1349" s="42" t="s">
        <v>1022</v>
      </c>
      <c r="B1349" s="6" t="s">
        <v>3613</v>
      </c>
      <c r="C1349" s="18">
        <f>VLOOKUP($A1349,'Medical Examinations'!$A$1:$J$2336,2,FALSE)</f>
        <v>22.64</v>
      </c>
      <c r="D1349" s="18">
        <f>VLOOKUP($A1349,'Medical Examinations'!$A$1:$J$2336,3,FALSE)</f>
        <v>6.54</v>
      </c>
      <c r="E1349" s="18" t="str">
        <f>VLOOKUP($A1349,'Medical Examinations'!$A$1:$J$2336,4,FALSE)</f>
        <v>Yes</v>
      </c>
      <c r="F1349" s="18" t="str">
        <f>VLOOKUP($A1349,'Medical Examinations'!$A$1:$J$2336,5,FALSE)</f>
        <v>No</v>
      </c>
      <c r="G1349" s="18" t="str">
        <f>VLOOKUP($A1349,'Medical Examinations'!$A$1:$J$2336,6,FALSE)</f>
        <v>No</v>
      </c>
      <c r="H1349" s="18">
        <f>VLOOKUP($A1349,'Medical Examinations'!$A$1:$J$2336,7,FALSE)</f>
        <v>2</v>
      </c>
      <c r="I1349" s="18" t="str">
        <f>VLOOKUP($A1349,'Medical Examinations'!$A$1:$J$2336,8,FALSE)</f>
        <v>No</v>
      </c>
      <c r="J1349" s="18" t="str">
        <f>VLOOKUP($A1349,'Medical Examinations'!$A$1:$J$2336,9,FALSE)</f>
        <v>Healthy Weight</v>
      </c>
      <c r="K1349" s="18" t="str">
        <f>VLOOKUP($A1349,'Medical Examinations'!$A$1:$J$2336,10,FALSE)</f>
        <v>Diabetes</v>
      </c>
      <c r="L1349" s="18" t="str">
        <f>VLOOKUP($A1349,'Hospitalisation Details'!$A$2:$K$2338,10,FALSE)</f>
        <v>12-Dec-1970</v>
      </c>
      <c r="M1349" s="40">
        <f>VLOOKUP($A1349,'Hospitalisation Details'!$A$2:$K$2338,6,FALSE)</f>
        <v>8062.31</v>
      </c>
      <c r="N1349" s="18" t="str">
        <f>VLOOKUP($A1349,'Hospitalisation Details'!$A$2:$K$2338,7,FALSE)</f>
        <v>tier - 2</v>
      </c>
      <c r="O1349" s="18" t="str">
        <f>VLOOKUP($A1349,'Hospitalisation Details'!$A$2:$K$2338,8,FALSE)</f>
        <v>tier - 1</v>
      </c>
      <c r="P1349" s="18" t="str">
        <f>VLOOKUP($A1349,'Hospitalisation Details'!$A$2:$K$2338,9,FALSE)</f>
        <v>R1013</v>
      </c>
      <c r="Q1349" s="43">
        <f>VLOOKUP($A1349,'Hospitalisation Details'!$A$2:$K$2338,11,FALSE)</f>
        <v>52</v>
      </c>
    </row>
    <row r="1350" spans="1:17" ht="15.75">
      <c r="A1350" s="41" t="s">
        <v>1021</v>
      </c>
      <c r="B1350" s="39" t="s">
        <v>3614</v>
      </c>
      <c r="C1350" s="18">
        <f>VLOOKUP($A1350,'Medical Examinations'!$A$1:$J$2336,2,FALSE)</f>
        <v>28.69</v>
      </c>
      <c r="D1350" s="18">
        <f>VLOOKUP($A1350,'Medical Examinations'!$A$1:$J$2336,3,FALSE)</f>
        <v>5.4</v>
      </c>
      <c r="E1350" s="18" t="str">
        <f>VLOOKUP($A1350,'Medical Examinations'!$A$1:$J$2336,4,FALSE)</f>
        <v>No</v>
      </c>
      <c r="F1350" s="18" t="str">
        <f>VLOOKUP($A1350,'Medical Examinations'!$A$1:$J$2336,5,FALSE)</f>
        <v>No</v>
      </c>
      <c r="G1350" s="18" t="str">
        <f>VLOOKUP($A1350,'Medical Examinations'!$A$1:$J$2336,6,FALSE)</f>
        <v>No</v>
      </c>
      <c r="H1350" s="18">
        <f>VLOOKUP($A1350,'Medical Examinations'!$A$1:$J$2336,7,FALSE)</f>
        <v>0</v>
      </c>
      <c r="I1350" s="18" t="str">
        <f>VLOOKUP($A1350,'Medical Examinations'!$A$1:$J$2336,8,FALSE)</f>
        <v>No</v>
      </c>
      <c r="J1350" s="18" t="str">
        <f>VLOOKUP($A1350,'Medical Examinations'!$A$1:$J$2336,9,FALSE)</f>
        <v>OverWeight</v>
      </c>
      <c r="K1350" s="18" t="str">
        <f>VLOOKUP($A1350,'Medical Examinations'!$A$1:$J$2336,10,FALSE)</f>
        <v>Normal</v>
      </c>
      <c r="L1350" s="18" t="str">
        <f>VLOOKUP($A1350,'Hospitalisation Details'!$A$2:$K$2338,10,FALSE)</f>
        <v>27-Dec-1982</v>
      </c>
      <c r="M1350" s="40">
        <f>VLOOKUP($A1350,'Hospitalisation Details'!$A$2:$K$2338,6,FALSE)</f>
        <v>8059.68</v>
      </c>
      <c r="N1350" s="18" t="str">
        <f>VLOOKUP($A1350,'Hospitalisation Details'!$A$2:$K$2338,7,FALSE)</f>
        <v>tier - 2</v>
      </c>
      <c r="O1350" s="18" t="str">
        <f>VLOOKUP($A1350,'Hospitalisation Details'!$A$2:$K$2338,8,FALSE)</f>
        <v>tier - 3</v>
      </c>
      <c r="P1350" s="18" t="str">
        <f>VLOOKUP($A1350,'Hospitalisation Details'!$A$2:$K$2338,9,FALSE)</f>
        <v>R1012</v>
      </c>
      <c r="Q1350" s="43">
        <f>VLOOKUP($A1350,'Hospitalisation Details'!$A$2:$K$2338,11,FALSE)</f>
        <v>40</v>
      </c>
    </row>
    <row r="1351" spans="1:17" ht="15.75">
      <c r="A1351" s="42" t="s">
        <v>1020</v>
      </c>
      <c r="B1351" s="6" t="s">
        <v>3615</v>
      </c>
      <c r="C1351" s="18">
        <f>VLOOKUP($A1351,'Medical Examinations'!$A$1:$J$2336,2,FALSE)</f>
        <v>28.16</v>
      </c>
      <c r="D1351" s="18">
        <f>VLOOKUP($A1351,'Medical Examinations'!$A$1:$J$2336,3,FALSE)</f>
        <v>5.58</v>
      </c>
      <c r="E1351" s="18" t="str">
        <f>VLOOKUP($A1351,'Medical Examinations'!$A$1:$J$2336,4,FALSE)</f>
        <v>Yes</v>
      </c>
      <c r="F1351" s="18" t="str">
        <f>VLOOKUP($A1351,'Medical Examinations'!$A$1:$J$2336,5,FALSE)</f>
        <v>No</v>
      </c>
      <c r="G1351" s="18" t="str">
        <f>VLOOKUP($A1351,'Medical Examinations'!$A$1:$J$2336,6,FALSE)</f>
        <v>No</v>
      </c>
      <c r="H1351" s="18">
        <f>VLOOKUP($A1351,'Medical Examinations'!$A$1:$J$2336,7,FALSE)</f>
        <v>0</v>
      </c>
      <c r="I1351" s="18" t="str">
        <f>VLOOKUP($A1351,'Medical Examinations'!$A$1:$J$2336,8,FALSE)</f>
        <v>No</v>
      </c>
      <c r="J1351" s="18" t="str">
        <f>VLOOKUP($A1351,'Medical Examinations'!$A$1:$J$2336,9,FALSE)</f>
        <v>OverWeight</v>
      </c>
      <c r="K1351" s="18" t="str">
        <f>VLOOKUP($A1351,'Medical Examinations'!$A$1:$J$2336,10,FALSE)</f>
        <v>Normal</v>
      </c>
      <c r="L1351" s="18" t="str">
        <f>VLOOKUP($A1351,'Hospitalisation Details'!$A$2:$K$2338,10,FALSE)</f>
        <v>28-Nov-1985</v>
      </c>
      <c r="M1351" s="40">
        <f>VLOOKUP($A1351,'Hospitalisation Details'!$A$2:$K$2338,6,FALSE)</f>
        <v>8059.06</v>
      </c>
      <c r="N1351" s="18" t="str">
        <f>VLOOKUP($A1351,'Hospitalisation Details'!$A$2:$K$2338,7,FALSE)</f>
        <v>tier - 2</v>
      </c>
      <c r="O1351" s="18" t="str">
        <f>VLOOKUP($A1351,'Hospitalisation Details'!$A$2:$K$2338,8,FALSE)</f>
        <v>tier - 3</v>
      </c>
      <c r="P1351" s="18" t="str">
        <f>VLOOKUP($A1351,'Hospitalisation Details'!$A$2:$K$2338,9,FALSE)</f>
        <v>R1012</v>
      </c>
      <c r="Q1351" s="43">
        <f>VLOOKUP($A1351,'Hospitalisation Details'!$A$2:$K$2338,11,FALSE)</f>
        <v>37</v>
      </c>
    </row>
    <row r="1352" spans="1:17" ht="15.75">
      <c r="A1352" s="41" t="s">
        <v>1019</v>
      </c>
      <c r="B1352" s="39" t="s">
        <v>2677</v>
      </c>
      <c r="C1352" s="18">
        <f>VLOOKUP($A1352,'Medical Examinations'!$A$1:$J$2336,2,FALSE)</f>
        <v>45.54</v>
      </c>
      <c r="D1352" s="18">
        <f>VLOOKUP($A1352,'Medical Examinations'!$A$1:$J$2336,3,FALSE)</f>
        <v>5.84</v>
      </c>
      <c r="E1352" s="18" t="str">
        <f>VLOOKUP($A1352,'Medical Examinations'!$A$1:$J$2336,4,FALSE)</f>
        <v>No</v>
      </c>
      <c r="F1352" s="18" t="str">
        <f>VLOOKUP($A1352,'Medical Examinations'!$A$1:$J$2336,5,FALSE)</f>
        <v>No</v>
      </c>
      <c r="G1352" s="18" t="str">
        <f>VLOOKUP($A1352,'Medical Examinations'!$A$1:$J$2336,6,FALSE)</f>
        <v>Yes</v>
      </c>
      <c r="H1352" s="18">
        <f>VLOOKUP($A1352,'Medical Examinations'!$A$1:$J$2336,7,FALSE)</f>
        <v>1</v>
      </c>
      <c r="I1352" s="18" t="str">
        <f>VLOOKUP($A1352,'Medical Examinations'!$A$1:$J$2336,8,FALSE)</f>
        <v>No</v>
      </c>
      <c r="J1352" s="18" t="str">
        <f>VLOOKUP($A1352,'Medical Examinations'!$A$1:$J$2336,9,FALSE)</f>
        <v>Obesity</v>
      </c>
      <c r="K1352" s="18" t="str">
        <f>VLOOKUP($A1352,'Medical Examinations'!$A$1:$J$2336,10,FALSE)</f>
        <v>Prediabetes</v>
      </c>
      <c r="L1352" s="18" t="str">
        <f>VLOOKUP($A1352,'Hospitalisation Details'!$A$2:$K$2338,10,FALSE)</f>
        <v>12-Dec-2003</v>
      </c>
      <c r="M1352" s="40">
        <f>VLOOKUP($A1352,'Hospitalisation Details'!$A$2:$K$2338,6,FALSE)</f>
        <v>8035.64</v>
      </c>
      <c r="N1352" s="18" t="str">
        <f>VLOOKUP($A1352,'Hospitalisation Details'!$A$2:$K$2338,7,FALSE)</f>
        <v>tier - 2</v>
      </c>
      <c r="O1352" s="18" t="str">
        <f>VLOOKUP($A1352,'Hospitalisation Details'!$A$2:$K$2338,8,FALSE)</f>
        <v>tier - 2</v>
      </c>
      <c r="P1352" s="18" t="str">
        <f>VLOOKUP($A1352,'Hospitalisation Details'!$A$2:$K$2338,9,FALSE)</f>
        <v>R1012</v>
      </c>
      <c r="Q1352" s="43">
        <f>VLOOKUP($A1352,'Hospitalisation Details'!$A$2:$K$2338,11,FALSE)</f>
        <v>19</v>
      </c>
    </row>
    <row r="1353" spans="1:17" ht="15.75">
      <c r="A1353" s="42" t="s">
        <v>1018</v>
      </c>
      <c r="B1353" s="6" t="s">
        <v>3616</v>
      </c>
      <c r="C1353" s="18">
        <f>VLOOKUP($A1353,'Medical Examinations'!$A$1:$J$2336,2,FALSE)</f>
        <v>28.7</v>
      </c>
      <c r="D1353" s="18">
        <f>VLOOKUP($A1353,'Medical Examinations'!$A$1:$J$2336,3,FALSE)</f>
        <v>4.2</v>
      </c>
      <c r="E1353" s="18" t="str">
        <f>VLOOKUP($A1353,'Medical Examinations'!$A$1:$J$2336,4,FALSE)</f>
        <v>No</v>
      </c>
      <c r="F1353" s="18" t="str">
        <f>VLOOKUP($A1353,'Medical Examinations'!$A$1:$J$2336,5,FALSE)</f>
        <v>No</v>
      </c>
      <c r="G1353" s="18" t="str">
        <f>VLOOKUP($A1353,'Medical Examinations'!$A$1:$J$2336,6,FALSE)</f>
        <v>No</v>
      </c>
      <c r="H1353" s="18">
        <f>VLOOKUP($A1353,'Medical Examinations'!$A$1:$J$2336,7,FALSE)</f>
        <v>0</v>
      </c>
      <c r="I1353" s="18" t="str">
        <f>VLOOKUP($A1353,'Medical Examinations'!$A$1:$J$2336,8,FALSE)</f>
        <v>No</v>
      </c>
      <c r="J1353" s="18" t="str">
        <f>VLOOKUP($A1353,'Medical Examinations'!$A$1:$J$2336,9,FALSE)</f>
        <v>OverWeight</v>
      </c>
      <c r="K1353" s="18" t="str">
        <f>VLOOKUP($A1353,'Medical Examinations'!$A$1:$J$2336,10,FALSE)</f>
        <v>Normal</v>
      </c>
      <c r="L1353" s="18" t="str">
        <f>VLOOKUP($A1353,'Hospitalisation Details'!$A$2:$K$2338,10,FALSE)</f>
        <v>6-Nov-1977</v>
      </c>
      <c r="M1353" s="40">
        <f>VLOOKUP($A1353,'Hospitalisation Details'!$A$2:$K$2338,6,FALSE)</f>
        <v>8027.97</v>
      </c>
      <c r="N1353" s="18" t="str">
        <f>VLOOKUP($A1353,'Hospitalisation Details'!$A$2:$K$2338,7,FALSE)</f>
        <v>tier - 3</v>
      </c>
      <c r="O1353" s="18" t="str">
        <f>VLOOKUP($A1353,'Hospitalisation Details'!$A$2:$K$2338,8,FALSE)</f>
        <v>tier - 2</v>
      </c>
      <c r="P1353" s="18" t="str">
        <f>VLOOKUP($A1353,'Hospitalisation Details'!$A$2:$K$2338,9,FALSE)</f>
        <v>R1011</v>
      </c>
      <c r="Q1353" s="43">
        <f>VLOOKUP($A1353,'Hospitalisation Details'!$A$2:$K$2338,11,FALSE)</f>
        <v>45</v>
      </c>
    </row>
    <row r="1354" spans="1:17" ht="15.75">
      <c r="A1354" s="41" t="s">
        <v>1017</v>
      </c>
      <c r="B1354" s="39" t="s">
        <v>3617</v>
      </c>
      <c r="C1354" s="18">
        <f>VLOOKUP($A1354,'Medical Examinations'!$A$1:$J$2336,2,FALSE)</f>
        <v>27.74</v>
      </c>
      <c r="D1354" s="18">
        <f>VLOOKUP($A1354,'Medical Examinations'!$A$1:$J$2336,3,FALSE)</f>
        <v>6.06</v>
      </c>
      <c r="E1354" s="18" t="str">
        <f>VLOOKUP($A1354,'Medical Examinations'!$A$1:$J$2336,4,FALSE)</f>
        <v>Yes</v>
      </c>
      <c r="F1354" s="18" t="str">
        <f>VLOOKUP($A1354,'Medical Examinations'!$A$1:$J$2336,5,FALSE)</f>
        <v>No</v>
      </c>
      <c r="G1354" s="18" t="str">
        <f>VLOOKUP($A1354,'Medical Examinations'!$A$1:$J$2336,6,FALSE)</f>
        <v>No</v>
      </c>
      <c r="H1354" s="18">
        <f>VLOOKUP($A1354,'Medical Examinations'!$A$1:$J$2336,7,FALSE)</f>
        <v>0</v>
      </c>
      <c r="I1354" s="18" t="str">
        <f>VLOOKUP($A1354,'Medical Examinations'!$A$1:$J$2336,8,FALSE)</f>
        <v>No</v>
      </c>
      <c r="J1354" s="18" t="str">
        <f>VLOOKUP($A1354,'Medical Examinations'!$A$1:$J$2336,9,FALSE)</f>
        <v>OverWeight</v>
      </c>
      <c r="K1354" s="18" t="str">
        <f>VLOOKUP($A1354,'Medical Examinations'!$A$1:$J$2336,10,FALSE)</f>
        <v>Prediabetes</v>
      </c>
      <c r="L1354" s="18" t="str">
        <f>VLOOKUP($A1354,'Hospitalisation Details'!$A$2:$K$2338,10,FALSE)</f>
        <v>20-Dec-1976</v>
      </c>
      <c r="M1354" s="40">
        <f>VLOOKUP($A1354,'Hospitalisation Details'!$A$2:$K$2338,6,FALSE)</f>
        <v>8026.67</v>
      </c>
      <c r="N1354" s="18" t="str">
        <f>VLOOKUP($A1354,'Hospitalisation Details'!$A$2:$K$2338,7,FALSE)</f>
        <v>tier - 2</v>
      </c>
      <c r="O1354" s="18" t="str">
        <f>VLOOKUP($A1354,'Hospitalisation Details'!$A$2:$K$2338,8,FALSE)</f>
        <v>tier - 2</v>
      </c>
      <c r="P1354" s="18" t="str">
        <f>VLOOKUP($A1354,'Hospitalisation Details'!$A$2:$K$2338,9,FALSE)</f>
        <v>R1012</v>
      </c>
      <c r="Q1354" s="43">
        <f>VLOOKUP($A1354,'Hospitalisation Details'!$A$2:$K$2338,11,FALSE)</f>
        <v>46</v>
      </c>
    </row>
    <row r="1355" spans="1:17" ht="15.75">
      <c r="A1355" s="42" t="s">
        <v>1016</v>
      </c>
      <c r="B1355" s="6" t="s">
        <v>2721</v>
      </c>
      <c r="C1355" s="18">
        <f>VLOOKUP($A1355,'Medical Examinations'!$A$1:$J$2336,2,FALSE)</f>
        <v>36.954999999999998</v>
      </c>
      <c r="D1355" s="18">
        <f>VLOOKUP($A1355,'Medical Examinations'!$A$1:$J$2336,3,FALSE)</f>
        <v>7.57</v>
      </c>
      <c r="E1355" s="18" t="str">
        <f>VLOOKUP($A1355,'Medical Examinations'!$A$1:$J$2336,4,FALSE)</f>
        <v>No</v>
      </c>
      <c r="F1355" s="18" t="str">
        <f>VLOOKUP($A1355,'Medical Examinations'!$A$1:$J$2336,5,FALSE)</f>
        <v>No</v>
      </c>
      <c r="G1355" s="18" t="str">
        <f>VLOOKUP($A1355,'Medical Examinations'!$A$1:$J$2336,6,FALSE)</f>
        <v>No</v>
      </c>
      <c r="H1355" s="18">
        <f>VLOOKUP($A1355,'Medical Examinations'!$A$1:$J$2336,7,FALSE)</f>
        <v>0</v>
      </c>
      <c r="I1355" s="18" t="str">
        <f>VLOOKUP($A1355,'Medical Examinations'!$A$1:$J$2336,8,FALSE)</f>
        <v>No</v>
      </c>
      <c r="J1355" s="18" t="str">
        <f>VLOOKUP($A1355,'Medical Examinations'!$A$1:$J$2336,9,FALSE)</f>
        <v>Obesity</v>
      </c>
      <c r="K1355" s="18" t="str">
        <f>VLOOKUP($A1355,'Medical Examinations'!$A$1:$J$2336,10,FALSE)</f>
        <v>Diabetes</v>
      </c>
      <c r="L1355" s="18" t="str">
        <f>VLOOKUP($A1355,'Hospitalisation Details'!$A$2:$K$2338,10,FALSE)</f>
        <v>17-Jul-1978</v>
      </c>
      <c r="M1355" s="40">
        <f>VLOOKUP($A1355,'Hospitalisation Details'!$A$2:$K$2338,6,FALSE)</f>
        <v>8023.14</v>
      </c>
      <c r="N1355" s="18" t="str">
        <f>VLOOKUP($A1355,'Hospitalisation Details'!$A$2:$K$2338,7,FALSE)</f>
        <v>tier - 2</v>
      </c>
      <c r="O1355" s="18" t="str">
        <f>VLOOKUP($A1355,'Hospitalisation Details'!$A$2:$K$2338,8,FALSE)</f>
        <v>tier - 3</v>
      </c>
      <c r="P1355" s="18" t="str">
        <f>VLOOKUP($A1355,'Hospitalisation Details'!$A$2:$K$2338,9,FALSE)</f>
        <v>R1012</v>
      </c>
      <c r="Q1355" s="43">
        <f>VLOOKUP($A1355,'Hospitalisation Details'!$A$2:$K$2338,11,FALSE)</f>
        <v>44</v>
      </c>
    </row>
    <row r="1356" spans="1:17" ht="15.75">
      <c r="A1356" s="41" t="s">
        <v>1015</v>
      </c>
      <c r="B1356" s="39" t="s">
        <v>3464</v>
      </c>
      <c r="C1356" s="18">
        <f>VLOOKUP($A1356,'Medical Examinations'!$A$1:$J$2336,2,FALSE)</f>
        <v>30.69</v>
      </c>
      <c r="D1356" s="18">
        <f>VLOOKUP($A1356,'Medical Examinations'!$A$1:$J$2336,3,FALSE)</f>
        <v>6.15</v>
      </c>
      <c r="E1356" s="18" t="str">
        <f>VLOOKUP($A1356,'Medical Examinations'!$A$1:$J$2336,4,FALSE)</f>
        <v>No</v>
      </c>
      <c r="F1356" s="18" t="str">
        <f>VLOOKUP($A1356,'Medical Examinations'!$A$1:$J$2336,5,FALSE)</f>
        <v>No</v>
      </c>
      <c r="G1356" s="18" t="str">
        <f>VLOOKUP($A1356,'Medical Examinations'!$A$1:$J$2336,6,FALSE)</f>
        <v>No</v>
      </c>
      <c r="H1356" s="18">
        <f>VLOOKUP($A1356,'Medical Examinations'!$A$1:$J$2336,7,FALSE)</f>
        <v>0</v>
      </c>
      <c r="I1356" s="18" t="str">
        <f>VLOOKUP($A1356,'Medical Examinations'!$A$1:$J$2336,8,FALSE)</f>
        <v>No</v>
      </c>
      <c r="J1356" s="18" t="str">
        <f>VLOOKUP($A1356,'Medical Examinations'!$A$1:$J$2336,9,FALSE)</f>
        <v>Obesity</v>
      </c>
      <c r="K1356" s="18" t="str">
        <f>VLOOKUP($A1356,'Medical Examinations'!$A$1:$J$2336,10,FALSE)</f>
        <v>Prediabetes</v>
      </c>
      <c r="L1356" s="18" t="str">
        <f>VLOOKUP($A1356,'Hospitalisation Details'!$A$2:$K$2338,10,FALSE)</f>
        <v>3-Nov-1989</v>
      </c>
      <c r="M1356" s="40">
        <f>VLOOKUP($A1356,'Hospitalisation Details'!$A$2:$K$2338,6,FALSE)</f>
        <v>8021.11</v>
      </c>
      <c r="N1356" s="18" t="str">
        <f>VLOOKUP($A1356,'Hospitalisation Details'!$A$2:$K$2338,7,FALSE)</f>
        <v>tier - 2</v>
      </c>
      <c r="O1356" s="18" t="str">
        <f>VLOOKUP($A1356,'Hospitalisation Details'!$A$2:$K$2338,8,FALSE)</f>
        <v>tier - 1</v>
      </c>
      <c r="P1356" s="18" t="str">
        <f>VLOOKUP($A1356,'Hospitalisation Details'!$A$2:$K$2338,9,FALSE)</f>
        <v>R1012</v>
      </c>
      <c r="Q1356" s="43">
        <f>VLOOKUP($A1356,'Hospitalisation Details'!$A$2:$K$2338,11,FALSE)</f>
        <v>33</v>
      </c>
    </row>
    <row r="1357" spans="1:17" ht="15.75">
      <c r="A1357" s="42" t="s">
        <v>1014</v>
      </c>
      <c r="B1357" s="6" t="s">
        <v>3618</v>
      </c>
      <c r="C1357" s="18">
        <f>VLOOKUP($A1357,'Medical Examinations'!$A$1:$J$2336,2,FALSE)</f>
        <v>24.984999999999999</v>
      </c>
      <c r="D1357" s="18">
        <f>VLOOKUP($A1357,'Medical Examinations'!$A$1:$J$2336,3,FALSE)</f>
        <v>4.5599999999999996</v>
      </c>
      <c r="E1357" s="18" t="str">
        <f>VLOOKUP($A1357,'Medical Examinations'!$A$1:$J$2336,4,FALSE)</f>
        <v>No</v>
      </c>
      <c r="F1357" s="18" t="str">
        <f>VLOOKUP($A1357,'Medical Examinations'!$A$1:$J$2336,5,FALSE)</f>
        <v>No</v>
      </c>
      <c r="G1357" s="18" t="str">
        <f>VLOOKUP($A1357,'Medical Examinations'!$A$1:$J$2336,6,FALSE)</f>
        <v>No</v>
      </c>
      <c r="H1357" s="18">
        <f>VLOOKUP($A1357,'Medical Examinations'!$A$1:$J$2336,7,FALSE)</f>
        <v>0</v>
      </c>
      <c r="I1357" s="18" t="str">
        <f>VLOOKUP($A1357,'Medical Examinations'!$A$1:$J$2336,8,FALSE)</f>
        <v>No</v>
      </c>
      <c r="J1357" s="18" t="str">
        <f>VLOOKUP($A1357,'Medical Examinations'!$A$1:$J$2336,9,FALSE)</f>
        <v>Healthy Weight</v>
      </c>
      <c r="K1357" s="18" t="str">
        <f>VLOOKUP($A1357,'Medical Examinations'!$A$1:$J$2336,10,FALSE)</f>
        <v>Normal</v>
      </c>
      <c r="L1357" s="18" t="str">
        <f>VLOOKUP($A1357,'Hospitalisation Details'!$A$2:$K$2338,10,FALSE)</f>
        <v>8-Nov-1980</v>
      </c>
      <c r="M1357" s="40">
        <f>VLOOKUP($A1357,'Hospitalisation Details'!$A$2:$K$2338,6,FALSE)</f>
        <v>8017.06</v>
      </c>
      <c r="N1357" s="18" t="str">
        <f>VLOOKUP($A1357,'Hospitalisation Details'!$A$2:$K$2338,7,FALSE)</f>
        <v>tier - 2</v>
      </c>
      <c r="O1357" s="18" t="str">
        <f>VLOOKUP($A1357,'Hospitalisation Details'!$A$2:$K$2338,8,FALSE)</f>
        <v>tier - 2</v>
      </c>
      <c r="P1357" s="18" t="str">
        <f>VLOOKUP($A1357,'Hospitalisation Details'!$A$2:$K$2338,9,FALSE)</f>
        <v>R1012</v>
      </c>
      <c r="Q1357" s="43">
        <f>VLOOKUP($A1357,'Hospitalisation Details'!$A$2:$K$2338,11,FALSE)</f>
        <v>42</v>
      </c>
    </row>
    <row r="1358" spans="1:17" ht="15.75">
      <c r="A1358" s="41" t="s">
        <v>1013</v>
      </c>
      <c r="B1358" s="39" t="s">
        <v>3619</v>
      </c>
      <c r="C1358" s="18">
        <f>VLOOKUP($A1358,'Medical Examinations'!$A$1:$J$2336,2,FALSE)</f>
        <v>39.42</v>
      </c>
      <c r="D1358" s="18">
        <f>VLOOKUP($A1358,'Medical Examinations'!$A$1:$J$2336,3,FALSE)</f>
        <v>4.72</v>
      </c>
      <c r="E1358" s="18" t="str">
        <f>VLOOKUP($A1358,'Medical Examinations'!$A$1:$J$2336,4,FALSE)</f>
        <v>Yes</v>
      </c>
      <c r="F1358" s="18" t="str">
        <f>VLOOKUP($A1358,'Medical Examinations'!$A$1:$J$2336,5,FALSE)</f>
        <v>No</v>
      </c>
      <c r="G1358" s="18" t="str">
        <f>VLOOKUP($A1358,'Medical Examinations'!$A$1:$J$2336,6,FALSE)</f>
        <v>No</v>
      </c>
      <c r="H1358" s="18">
        <f>VLOOKUP($A1358,'Medical Examinations'!$A$1:$J$2336,7,FALSE)</f>
        <v>1</v>
      </c>
      <c r="I1358" s="18" t="str">
        <f>VLOOKUP($A1358,'Medical Examinations'!$A$1:$J$2336,8,FALSE)</f>
        <v>No</v>
      </c>
      <c r="J1358" s="18" t="str">
        <f>VLOOKUP($A1358,'Medical Examinations'!$A$1:$J$2336,9,FALSE)</f>
        <v>Obesity</v>
      </c>
      <c r="K1358" s="18" t="str">
        <f>VLOOKUP($A1358,'Medical Examinations'!$A$1:$J$2336,10,FALSE)</f>
        <v>Normal</v>
      </c>
      <c r="L1358" s="18" t="str">
        <f>VLOOKUP($A1358,'Hospitalisation Details'!$A$2:$K$2338,10,FALSE)</f>
        <v>18-Sep-1995</v>
      </c>
      <c r="M1358" s="40">
        <f>VLOOKUP($A1358,'Hospitalisation Details'!$A$2:$K$2338,6,FALSE)</f>
        <v>8014.62</v>
      </c>
      <c r="N1358" s="18" t="str">
        <f>VLOOKUP($A1358,'Hospitalisation Details'!$A$2:$K$2338,7,FALSE)</f>
        <v>tier - 2</v>
      </c>
      <c r="O1358" s="18" t="str">
        <f>VLOOKUP($A1358,'Hospitalisation Details'!$A$2:$K$2338,8,FALSE)</f>
        <v>tier - 3</v>
      </c>
      <c r="P1358" s="18" t="str">
        <f>VLOOKUP($A1358,'Hospitalisation Details'!$A$2:$K$2338,9,FALSE)</f>
        <v>R1012</v>
      </c>
      <c r="Q1358" s="43">
        <f>VLOOKUP($A1358,'Hospitalisation Details'!$A$2:$K$2338,11,FALSE)</f>
        <v>27</v>
      </c>
    </row>
    <row r="1359" spans="1:17" ht="15.75">
      <c r="A1359" s="42" t="s">
        <v>1012</v>
      </c>
      <c r="B1359" s="6" t="s">
        <v>3620</v>
      </c>
      <c r="C1359" s="18">
        <f>VLOOKUP($A1359,'Medical Examinations'!$A$1:$J$2336,2,FALSE)</f>
        <v>16.8</v>
      </c>
      <c r="D1359" s="18">
        <f>VLOOKUP($A1359,'Medical Examinations'!$A$1:$J$2336,3,FALSE)</f>
        <v>7.98</v>
      </c>
      <c r="E1359" s="18" t="str">
        <f>VLOOKUP($A1359,'Medical Examinations'!$A$1:$J$2336,4,FALSE)</f>
        <v>No</v>
      </c>
      <c r="F1359" s="18" t="str">
        <f>VLOOKUP($A1359,'Medical Examinations'!$A$1:$J$2336,5,FALSE)</f>
        <v>No</v>
      </c>
      <c r="G1359" s="18" t="str">
        <f>VLOOKUP($A1359,'Medical Examinations'!$A$1:$J$2336,6,FALSE)</f>
        <v>No</v>
      </c>
      <c r="H1359" s="18">
        <f>VLOOKUP($A1359,'Medical Examinations'!$A$1:$J$2336,7,FALSE)</f>
        <v>0</v>
      </c>
      <c r="I1359" s="18" t="str">
        <f>VLOOKUP($A1359,'Medical Examinations'!$A$1:$J$2336,8,FALSE)</f>
        <v>No</v>
      </c>
      <c r="J1359" s="18" t="str">
        <f>VLOOKUP($A1359,'Medical Examinations'!$A$1:$J$2336,9,FALSE)</f>
        <v>UnderWeight</v>
      </c>
      <c r="K1359" s="18" t="str">
        <f>VLOOKUP($A1359,'Medical Examinations'!$A$1:$J$2336,10,FALSE)</f>
        <v>Diabetes</v>
      </c>
      <c r="L1359" s="18" t="str">
        <f>VLOOKUP($A1359,'Hospitalisation Details'!$A$2:$K$2338,10,FALSE)</f>
        <v>22-Aug-1962</v>
      </c>
      <c r="M1359" s="40">
        <f>VLOOKUP($A1359,'Hospitalisation Details'!$A$2:$K$2338,6,FALSE)</f>
        <v>8004.96</v>
      </c>
      <c r="N1359" s="18" t="str">
        <f>VLOOKUP($A1359,'Hospitalisation Details'!$A$2:$K$2338,7,FALSE)</f>
        <v>tier - 3</v>
      </c>
      <c r="O1359" s="18" t="str">
        <f>VLOOKUP($A1359,'Hospitalisation Details'!$A$2:$K$2338,8,FALSE)</f>
        <v>tier - 1</v>
      </c>
      <c r="P1359" s="18" t="str">
        <f>VLOOKUP($A1359,'Hospitalisation Details'!$A$2:$K$2338,9,FALSE)</f>
        <v>R1013</v>
      </c>
      <c r="Q1359" s="43">
        <f>VLOOKUP($A1359,'Hospitalisation Details'!$A$2:$K$2338,11,FALSE)</f>
        <v>60</v>
      </c>
    </row>
    <row r="1360" spans="1:17" ht="15.75">
      <c r="A1360" s="41" t="s">
        <v>1011</v>
      </c>
      <c r="B1360" s="39" t="s">
        <v>3621</v>
      </c>
      <c r="C1360" s="18">
        <f>VLOOKUP($A1360,'Medical Examinations'!$A$1:$J$2336,2,FALSE)</f>
        <v>23.274999999999999</v>
      </c>
      <c r="D1360" s="18">
        <f>VLOOKUP($A1360,'Medical Examinations'!$A$1:$J$2336,3,FALSE)</f>
        <v>6.26</v>
      </c>
      <c r="E1360" s="18" t="str">
        <f>VLOOKUP($A1360,'Medical Examinations'!$A$1:$J$2336,4,FALSE)</f>
        <v>Yes</v>
      </c>
      <c r="F1360" s="18" t="str">
        <f>VLOOKUP($A1360,'Medical Examinations'!$A$1:$J$2336,5,FALSE)</f>
        <v>No</v>
      </c>
      <c r="G1360" s="18" t="str">
        <f>VLOOKUP($A1360,'Medical Examinations'!$A$1:$J$2336,6,FALSE)</f>
        <v>Yes</v>
      </c>
      <c r="H1360" s="18">
        <f>VLOOKUP($A1360,'Medical Examinations'!$A$1:$J$2336,7,FALSE)</f>
        <v>1</v>
      </c>
      <c r="I1360" s="18" t="str">
        <f>VLOOKUP($A1360,'Medical Examinations'!$A$1:$J$2336,8,FALSE)</f>
        <v>No</v>
      </c>
      <c r="J1360" s="18" t="str">
        <f>VLOOKUP($A1360,'Medical Examinations'!$A$1:$J$2336,9,FALSE)</f>
        <v>Healthy Weight</v>
      </c>
      <c r="K1360" s="18" t="str">
        <f>VLOOKUP($A1360,'Medical Examinations'!$A$1:$J$2336,10,FALSE)</f>
        <v>Prediabetes</v>
      </c>
      <c r="L1360" s="18" t="str">
        <f>VLOOKUP($A1360,'Hospitalisation Details'!$A$2:$K$2338,10,FALSE)</f>
        <v>20-Aug-1983</v>
      </c>
      <c r="M1360" s="40">
        <f>VLOOKUP($A1360,'Hospitalisation Details'!$A$2:$K$2338,6,FALSE)</f>
        <v>7986.48</v>
      </c>
      <c r="N1360" s="18" t="str">
        <f>VLOOKUP($A1360,'Hospitalisation Details'!$A$2:$K$2338,7,FALSE)</f>
        <v>tier - 2</v>
      </c>
      <c r="O1360" s="18" t="str">
        <f>VLOOKUP($A1360,'Hospitalisation Details'!$A$2:$K$2338,8,FALSE)</f>
        <v>tier - 3</v>
      </c>
      <c r="P1360" s="18" t="str">
        <f>VLOOKUP($A1360,'Hospitalisation Details'!$A$2:$K$2338,9,FALSE)</f>
        <v>R1024</v>
      </c>
      <c r="Q1360" s="43">
        <f>VLOOKUP($A1360,'Hospitalisation Details'!$A$2:$K$2338,11,FALSE)</f>
        <v>39</v>
      </c>
    </row>
    <row r="1361" spans="1:17" ht="15.75">
      <c r="A1361" s="42" t="s">
        <v>1010</v>
      </c>
      <c r="B1361" s="6" t="s">
        <v>2515</v>
      </c>
      <c r="C1361" s="18">
        <f>VLOOKUP($A1361,'Medical Examinations'!$A$1:$J$2336,2,FALSE)</f>
        <v>22.8</v>
      </c>
      <c r="D1361" s="18">
        <f>VLOOKUP($A1361,'Medical Examinations'!$A$1:$J$2336,3,FALSE)</f>
        <v>4.29</v>
      </c>
      <c r="E1361" s="18" t="str">
        <f>VLOOKUP($A1361,'Medical Examinations'!$A$1:$J$2336,4,FALSE)</f>
        <v>Yes</v>
      </c>
      <c r="F1361" s="18" t="str">
        <f>VLOOKUP($A1361,'Medical Examinations'!$A$1:$J$2336,5,FALSE)</f>
        <v>No</v>
      </c>
      <c r="G1361" s="18" t="str">
        <f>VLOOKUP($A1361,'Medical Examinations'!$A$1:$J$2336,6,FALSE)</f>
        <v>Yes</v>
      </c>
      <c r="H1361" s="18">
        <f>VLOOKUP($A1361,'Medical Examinations'!$A$1:$J$2336,7,FALSE)</f>
        <v>1</v>
      </c>
      <c r="I1361" s="18" t="str">
        <f>VLOOKUP($A1361,'Medical Examinations'!$A$1:$J$2336,8,FALSE)</f>
        <v>No</v>
      </c>
      <c r="J1361" s="18" t="str">
        <f>VLOOKUP($A1361,'Medical Examinations'!$A$1:$J$2336,9,FALSE)</f>
        <v>Healthy Weight</v>
      </c>
      <c r="K1361" s="18" t="str">
        <f>VLOOKUP($A1361,'Medical Examinations'!$A$1:$J$2336,10,FALSE)</f>
        <v>Normal</v>
      </c>
      <c r="L1361" s="18" t="str">
        <f>VLOOKUP($A1361,'Hospitalisation Details'!$A$2:$K$2338,10,FALSE)</f>
        <v>28-Aug-1983</v>
      </c>
      <c r="M1361" s="40">
        <f>VLOOKUP($A1361,'Hospitalisation Details'!$A$2:$K$2338,6,FALSE)</f>
        <v>7985.82</v>
      </c>
      <c r="N1361" s="18" t="str">
        <f>VLOOKUP($A1361,'Hospitalisation Details'!$A$2:$K$2338,7,FALSE)</f>
        <v>tier - 2</v>
      </c>
      <c r="O1361" s="18" t="str">
        <f>VLOOKUP($A1361,'Hospitalisation Details'!$A$2:$K$2338,8,FALSE)</f>
        <v>tier - 1</v>
      </c>
      <c r="P1361" s="18" t="str">
        <f>VLOOKUP($A1361,'Hospitalisation Details'!$A$2:$K$2338,9,FALSE)</f>
        <v>R1024</v>
      </c>
      <c r="Q1361" s="43">
        <f>VLOOKUP($A1361,'Hospitalisation Details'!$A$2:$K$2338,11,FALSE)</f>
        <v>39</v>
      </c>
    </row>
    <row r="1362" spans="1:17" ht="15.75">
      <c r="A1362" s="41" t="s">
        <v>1009</v>
      </c>
      <c r="B1362" s="39" t="s">
        <v>3622</v>
      </c>
      <c r="C1362" s="18">
        <f>VLOOKUP($A1362,'Medical Examinations'!$A$1:$J$2336,2,FALSE)</f>
        <v>24.3</v>
      </c>
      <c r="D1362" s="18">
        <f>VLOOKUP($A1362,'Medical Examinations'!$A$1:$J$2336,3,FALSE)</f>
        <v>5.43</v>
      </c>
      <c r="E1362" s="18" t="str">
        <f>VLOOKUP($A1362,'Medical Examinations'!$A$1:$J$2336,4,FALSE)</f>
        <v>No</v>
      </c>
      <c r="F1362" s="18" t="str">
        <f>VLOOKUP($A1362,'Medical Examinations'!$A$1:$J$2336,5,FALSE)</f>
        <v>No</v>
      </c>
      <c r="G1362" s="18" t="str">
        <f>VLOOKUP($A1362,'Medical Examinations'!$A$1:$J$2336,6,FALSE)</f>
        <v>No</v>
      </c>
      <c r="H1362" s="18">
        <f>VLOOKUP($A1362,'Medical Examinations'!$A$1:$J$2336,7,FALSE)</f>
        <v>2</v>
      </c>
      <c r="I1362" s="18" t="str">
        <f>VLOOKUP($A1362,'Medical Examinations'!$A$1:$J$2336,8,FALSE)</f>
        <v>No</v>
      </c>
      <c r="J1362" s="18" t="str">
        <f>VLOOKUP($A1362,'Medical Examinations'!$A$1:$J$2336,9,FALSE)</f>
        <v>Healthy Weight</v>
      </c>
      <c r="K1362" s="18" t="str">
        <f>VLOOKUP($A1362,'Medical Examinations'!$A$1:$J$2336,10,FALSE)</f>
        <v>Normal</v>
      </c>
      <c r="L1362" s="18" t="str">
        <f>VLOOKUP($A1362,'Hospitalisation Details'!$A$2:$K$2338,10,FALSE)</f>
        <v>23-Nov-1972</v>
      </c>
      <c r="M1362" s="40">
        <f>VLOOKUP($A1362,'Hospitalisation Details'!$A$2:$K$2338,6,FALSE)</f>
        <v>7980.34</v>
      </c>
      <c r="N1362" s="18" t="str">
        <f>VLOOKUP($A1362,'Hospitalisation Details'!$A$2:$K$2338,7,FALSE)</f>
        <v>tier - 2</v>
      </c>
      <c r="O1362" s="18" t="str">
        <f>VLOOKUP($A1362,'Hospitalisation Details'!$A$2:$K$2338,8,FALSE)</f>
        <v>tier - 2</v>
      </c>
      <c r="P1362" s="18" t="str">
        <f>VLOOKUP($A1362,'Hospitalisation Details'!$A$2:$K$2338,9,FALSE)</f>
        <v>R1013</v>
      </c>
      <c r="Q1362" s="43">
        <f>VLOOKUP($A1362,'Hospitalisation Details'!$A$2:$K$2338,11,FALSE)</f>
        <v>50</v>
      </c>
    </row>
    <row r="1363" spans="1:17" ht="15.75">
      <c r="A1363" s="42" t="s">
        <v>1008</v>
      </c>
      <c r="B1363" s="6" t="s">
        <v>3623</v>
      </c>
      <c r="C1363" s="18">
        <f>VLOOKUP($A1363,'Medical Examinations'!$A$1:$J$2336,2,FALSE)</f>
        <v>25.13</v>
      </c>
      <c r="D1363" s="18">
        <f>VLOOKUP($A1363,'Medical Examinations'!$A$1:$J$2336,3,FALSE)</f>
        <v>8</v>
      </c>
      <c r="E1363" s="18" t="str">
        <f>VLOOKUP($A1363,'Medical Examinations'!$A$1:$J$2336,4,FALSE)</f>
        <v>Yes</v>
      </c>
      <c r="F1363" s="18" t="str">
        <f>VLOOKUP($A1363,'Medical Examinations'!$A$1:$J$2336,5,FALSE)</f>
        <v>No</v>
      </c>
      <c r="G1363" s="18" t="str">
        <f>VLOOKUP($A1363,'Medical Examinations'!$A$1:$J$2336,6,FALSE)</f>
        <v>No</v>
      </c>
      <c r="H1363" s="18">
        <f>VLOOKUP($A1363,'Medical Examinations'!$A$1:$J$2336,7,FALSE)</f>
        <v>1</v>
      </c>
      <c r="I1363" s="18" t="str">
        <f>VLOOKUP($A1363,'Medical Examinations'!$A$1:$J$2336,8,FALSE)</f>
        <v>No</v>
      </c>
      <c r="J1363" s="18" t="str">
        <f>VLOOKUP($A1363,'Medical Examinations'!$A$1:$J$2336,9,FALSE)</f>
        <v>OverWeight</v>
      </c>
      <c r="K1363" s="18" t="str">
        <f>VLOOKUP($A1363,'Medical Examinations'!$A$1:$J$2336,10,FALSE)</f>
        <v>Diabetes</v>
      </c>
      <c r="L1363" s="18" t="str">
        <f>VLOOKUP($A1363,'Hospitalisation Details'!$A$2:$K$2338,10,FALSE)</f>
        <v>10-Aug-1975</v>
      </c>
      <c r="M1363" s="40">
        <f>VLOOKUP($A1363,'Hospitalisation Details'!$A$2:$K$2338,6,FALSE)</f>
        <v>7966.81</v>
      </c>
      <c r="N1363" s="18" t="str">
        <f>VLOOKUP($A1363,'Hospitalisation Details'!$A$2:$K$2338,7,FALSE)</f>
        <v>tier - 2</v>
      </c>
      <c r="O1363" s="18" t="str">
        <f>VLOOKUP($A1363,'Hospitalisation Details'!$A$2:$K$2338,8,FALSE)</f>
        <v>tier - 2</v>
      </c>
      <c r="P1363" s="18" t="str">
        <f>VLOOKUP($A1363,'Hospitalisation Details'!$A$2:$K$2338,9,FALSE)</f>
        <v>R1013</v>
      </c>
      <c r="Q1363" s="43">
        <f>VLOOKUP($A1363,'Hospitalisation Details'!$A$2:$K$2338,11,FALSE)</f>
        <v>47</v>
      </c>
    </row>
    <row r="1364" spans="1:17" ht="15.75">
      <c r="A1364" s="41" t="s">
        <v>1007</v>
      </c>
      <c r="B1364" s="39" t="s">
        <v>3146</v>
      </c>
      <c r="C1364" s="18">
        <f>VLOOKUP($A1364,'Medical Examinations'!$A$1:$J$2336,2,FALSE)</f>
        <v>22.72</v>
      </c>
      <c r="D1364" s="18">
        <f>VLOOKUP($A1364,'Medical Examinations'!$A$1:$J$2336,3,FALSE)</f>
        <v>9.9600000000000009</v>
      </c>
      <c r="E1364" s="18" t="str">
        <f>VLOOKUP($A1364,'Medical Examinations'!$A$1:$J$2336,4,FALSE)</f>
        <v>Yes</v>
      </c>
      <c r="F1364" s="18" t="str">
        <f>VLOOKUP($A1364,'Medical Examinations'!$A$1:$J$2336,5,FALSE)</f>
        <v>No</v>
      </c>
      <c r="G1364" s="18" t="str">
        <f>VLOOKUP($A1364,'Medical Examinations'!$A$1:$J$2336,6,FALSE)</f>
        <v>No</v>
      </c>
      <c r="H1364" s="18">
        <f>VLOOKUP($A1364,'Medical Examinations'!$A$1:$J$2336,7,FALSE)</f>
        <v>2</v>
      </c>
      <c r="I1364" s="18" t="str">
        <f>VLOOKUP($A1364,'Medical Examinations'!$A$1:$J$2336,8,FALSE)</f>
        <v>No</v>
      </c>
      <c r="J1364" s="18" t="str">
        <f>VLOOKUP($A1364,'Medical Examinations'!$A$1:$J$2336,9,FALSE)</f>
        <v>Healthy Weight</v>
      </c>
      <c r="K1364" s="18" t="str">
        <f>VLOOKUP($A1364,'Medical Examinations'!$A$1:$J$2336,10,FALSE)</f>
        <v>Diabetes</v>
      </c>
      <c r="L1364" s="18" t="str">
        <f>VLOOKUP($A1364,'Hospitalisation Details'!$A$2:$K$2338,10,FALSE)</f>
        <v>19-Jun-1970</v>
      </c>
      <c r="M1364" s="40">
        <f>VLOOKUP($A1364,'Hospitalisation Details'!$A$2:$K$2338,6,FALSE)</f>
        <v>7958.13</v>
      </c>
      <c r="N1364" s="18" t="str">
        <f>VLOOKUP($A1364,'Hospitalisation Details'!$A$2:$K$2338,7,FALSE)</f>
        <v>tier - 2</v>
      </c>
      <c r="O1364" s="18" t="str">
        <f>VLOOKUP($A1364,'Hospitalisation Details'!$A$2:$K$2338,8,FALSE)</f>
        <v>tier - 2</v>
      </c>
      <c r="P1364" s="18" t="str">
        <f>VLOOKUP($A1364,'Hospitalisation Details'!$A$2:$K$2338,9,FALSE)</f>
        <v>R1013</v>
      </c>
      <c r="Q1364" s="43">
        <f>VLOOKUP($A1364,'Hospitalisation Details'!$A$2:$K$2338,11,FALSE)</f>
        <v>52</v>
      </c>
    </row>
    <row r="1365" spans="1:17" ht="15.75">
      <c r="A1365" s="42" t="s">
        <v>1006</v>
      </c>
      <c r="B1365" s="6" t="s">
        <v>3624</v>
      </c>
      <c r="C1365" s="18">
        <f>VLOOKUP($A1365,'Medical Examinations'!$A$1:$J$2336,2,FALSE)</f>
        <v>32.6</v>
      </c>
      <c r="D1365" s="18">
        <f>VLOOKUP($A1365,'Medical Examinations'!$A$1:$J$2336,3,FALSE)</f>
        <v>6.8</v>
      </c>
      <c r="E1365" s="18" t="str">
        <f>VLOOKUP($A1365,'Medical Examinations'!$A$1:$J$2336,4,FALSE)</f>
        <v>Yes</v>
      </c>
      <c r="F1365" s="18" t="str">
        <f>VLOOKUP($A1365,'Medical Examinations'!$A$1:$J$2336,5,FALSE)</f>
        <v>No</v>
      </c>
      <c r="G1365" s="18" t="str">
        <f>VLOOKUP($A1365,'Medical Examinations'!$A$1:$J$2336,6,FALSE)</f>
        <v>No</v>
      </c>
      <c r="H1365" s="18">
        <f>VLOOKUP($A1365,'Medical Examinations'!$A$1:$J$2336,7,FALSE)</f>
        <v>0</v>
      </c>
      <c r="I1365" s="18" t="str">
        <f>VLOOKUP($A1365,'Medical Examinations'!$A$1:$J$2336,8,FALSE)</f>
        <v>No</v>
      </c>
      <c r="J1365" s="18" t="str">
        <f>VLOOKUP($A1365,'Medical Examinations'!$A$1:$J$2336,9,FALSE)</f>
        <v>Obesity</v>
      </c>
      <c r="K1365" s="18" t="str">
        <f>VLOOKUP($A1365,'Medical Examinations'!$A$1:$J$2336,10,FALSE)</f>
        <v>Diabetes</v>
      </c>
      <c r="L1365" s="18" t="str">
        <f>VLOOKUP($A1365,'Hospitalisation Details'!$A$2:$K$2338,10,FALSE)</f>
        <v>28-Dec-1981</v>
      </c>
      <c r="M1365" s="40">
        <f>VLOOKUP($A1365,'Hospitalisation Details'!$A$2:$K$2338,6,FALSE)</f>
        <v>7954.52</v>
      </c>
      <c r="N1365" s="18" t="str">
        <f>VLOOKUP($A1365,'Hospitalisation Details'!$A$2:$K$2338,7,FALSE)</f>
        <v>tier - 2</v>
      </c>
      <c r="O1365" s="18" t="str">
        <f>VLOOKUP($A1365,'Hospitalisation Details'!$A$2:$K$2338,8,FALSE)</f>
        <v>tier - 2</v>
      </c>
      <c r="P1365" s="18" t="str">
        <f>VLOOKUP($A1365,'Hospitalisation Details'!$A$2:$K$2338,9,FALSE)</f>
        <v>R1011</v>
      </c>
      <c r="Q1365" s="43">
        <f>VLOOKUP($A1365,'Hospitalisation Details'!$A$2:$K$2338,11,FALSE)</f>
        <v>41</v>
      </c>
    </row>
    <row r="1366" spans="1:17" ht="15.75">
      <c r="A1366" s="41" t="s">
        <v>1005</v>
      </c>
      <c r="B1366" s="39" t="s">
        <v>3625</v>
      </c>
      <c r="C1366" s="18">
        <f>VLOOKUP($A1366,'Medical Examinations'!$A$1:$J$2336,2,FALSE)</f>
        <v>17.28</v>
      </c>
      <c r="D1366" s="18">
        <f>VLOOKUP($A1366,'Medical Examinations'!$A$1:$J$2336,3,FALSE)</f>
        <v>6.22</v>
      </c>
      <c r="E1366" s="18" t="str">
        <f>VLOOKUP($A1366,'Medical Examinations'!$A$1:$J$2336,4,FALSE)</f>
        <v>Yes</v>
      </c>
      <c r="F1366" s="18" t="str">
        <f>VLOOKUP($A1366,'Medical Examinations'!$A$1:$J$2336,5,FALSE)</f>
        <v>No</v>
      </c>
      <c r="G1366" s="18" t="str">
        <f>VLOOKUP($A1366,'Medical Examinations'!$A$1:$J$2336,6,FALSE)</f>
        <v>No</v>
      </c>
      <c r="H1366" s="18">
        <f>VLOOKUP($A1366,'Medical Examinations'!$A$1:$J$2336,7,FALSE)</f>
        <v>2</v>
      </c>
      <c r="I1366" s="18" t="str">
        <f>VLOOKUP($A1366,'Medical Examinations'!$A$1:$J$2336,8,FALSE)</f>
        <v>No</v>
      </c>
      <c r="J1366" s="18" t="str">
        <f>VLOOKUP($A1366,'Medical Examinations'!$A$1:$J$2336,9,FALSE)</f>
        <v>UnderWeight</v>
      </c>
      <c r="K1366" s="18" t="str">
        <f>VLOOKUP($A1366,'Medical Examinations'!$A$1:$J$2336,10,FALSE)</f>
        <v>Prediabetes</v>
      </c>
      <c r="L1366" s="18" t="str">
        <f>VLOOKUP($A1366,'Hospitalisation Details'!$A$2:$K$2338,10,FALSE)</f>
        <v>9-Jul-1966</v>
      </c>
      <c r="M1366" s="40">
        <f>VLOOKUP($A1366,'Hospitalisation Details'!$A$2:$K$2338,6,FALSE)</f>
        <v>7953.72</v>
      </c>
      <c r="N1366" s="18" t="str">
        <f>VLOOKUP($A1366,'Hospitalisation Details'!$A$2:$K$2338,7,FALSE)</f>
        <v>tier - 3</v>
      </c>
      <c r="O1366" s="18" t="str">
        <f>VLOOKUP($A1366,'Hospitalisation Details'!$A$2:$K$2338,8,FALSE)</f>
        <v>tier - 3</v>
      </c>
      <c r="P1366" s="18" t="str">
        <f>VLOOKUP($A1366,'Hospitalisation Details'!$A$2:$K$2338,9,FALSE)</f>
        <v>R1012</v>
      </c>
      <c r="Q1366" s="43">
        <f>VLOOKUP($A1366,'Hospitalisation Details'!$A$2:$K$2338,11,FALSE)</f>
        <v>56</v>
      </c>
    </row>
    <row r="1367" spans="1:17" ht="15.75">
      <c r="A1367" s="42" t="s">
        <v>1004</v>
      </c>
      <c r="B1367" s="6" t="s">
        <v>3626</v>
      </c>
      <c r="C1367" s="18">
        <f>VLOOKUP($A1367,'Medical Examinations'!$A$1:$J$2336,2,FALSE)</f>
        <v>27.92</v>
      </c>
      <c r="D1367" s="18">
        <f>VLOOKUP($A1367,'Medical Examinations'!$A$1:$J$2336,3,FALSE)</f>
        <v>5.79</v>
      </c>
      <c r="E1367" s="18" t="str">
        <f>VLOOKUP($A1367,'Medical Examinations'!$A$1:$J$2336,4,FALSE)</f>
        <v>No</v>
      </c>
      <c r="F1367" s="18" t="str">
        <f>VLOOKUP($A1367,'Medical Examinations'!$A$1:$J$2336,5,FALSE)</f>
        <v>No</v>
      </c>
      <c r="G1367" s="18" t="str">
        <f>VLOOKUP($A1367,'Medical Examinations'!$A$1:$J$2336,6,FALSE)</f>
        <v>No</v>
      </c>
      <c r="H1367" s="18">
        <f>VLOOKUP($A1367,'Medical Examinations'!$A$1:$J$2336,7,FALSE)</f>
        <v>1</v>
      </c>
      <c r="I1367" s="18" t="str">
        <f>VLOOKUP($A1367,'Medical Examinations'!$A$1:$J$2336,8,FALSE)</f>
        <v>No</v>
      </c>
      <c r="J1367" s="18" t="str">
        <f>VLOOKUP($A1367,'Medical Examinations'!$A$1:$J$2336,9,FALSE)</f>
        <v>OverWeight</v>
      </c>
      <c r="K1367" s="18" t="str">
        <f>VLOOKUP($A1367,'Medical Examinations'!$A$1:$J$2336,10,FALSE)</f>
        <v>Prediabetes</v>
      </c>
      <c r="L1367" s="18" t="str">
        <f>VLOOKUP($A1367,'Hospitalisation Details'!$A$2:$K$2338,10,FALSE)</f>
        <v>29-Oct-1987</v>
      </c>
      <c r="M1367" s="40">
        <f>VLOOKUP($A1367,'Hospitalisation Details'!$A$2:$K$2338,6,FALSE)</f>
        <v>7948.22</v>
      </c>
      <c r="N1367" s="18" t="str">
        <f>VLOOKUP($A1367,'Hospitalisation Details'!$A$2:$K$2338,7,FALSE)</f>
        <v>tier - 2</v>
      </c>
      <c r="O1367" s="18" t="str">
        <f>VLOOKUP($A1367,'Hospitalisation Details'!$A$2:$K$2338,8,FALSE)</f>
        <v>tier - 3</v>
      </c>
      <c r="P1367" s="18" t="str">
        <f>VLOOKUP($A1367,'Hospitalisation Details'!$A$2:$K$2338,9,FALSE)</f>
        <v>R1025</v>
      </c>
      <c r="Q1367" s="43">
        <f>VLOOKUP($A1367,'Hospitalisation Details'!$A$2:$K$2338,11,FALSE)</f>
        <v>35</v>
      </c>
    </row>
    <row r="1368" spans="1:17" ht="15.75">
      <c r="A1368" s="41" t="s">
        <v>1003</v>
      </c>
      <c r="B1368" s="39" t="s">
        <v>3627</v>
      </c>
      <c r="C1368" s="18">
        <f>VLOOKUP($A1368,'Medical Examinations'!$A$1:$J$2336,2,FALSE)</f>
        <v>38.284999999999997</v>
      </c>
      <c r="D1368" s="18">
        <f>VLOOKUP($A1368,'Medical Examinations'!$A$1:$J$2336,3,FALSE)</f>
        <v>5.41</v>
      </c>
      <c r="E1368" s="18" t="str">
        <f>VLOOKUP($A1368,'Medical Examinations'!$A$1:$J$2336,4,FALSE)</f>
        <v>No</v>
      </c>
      <c r="F1368" s="18" t="str">
        <f>VLOOKUP($A1368,'Medical Examinations'!$A$1:$J$2336,5,FALSE)</f>
        <v>No</v>
      </c>
      <c r="G1368" s="18" t="str">
        <f>VLOOKUP($A1368,'Medical Examinations'!$A$1:$J$2336,6,FALSE)</f>
        <v>No</v>
      </c>
      <c r="H1368" s="18">
        <f>VLOOKUP($A1368,'Medical Examinations'!$A$1:$J$2336,7,FALSE)</f>
        <v>0</v>
      </c>
      <c r="I1368" s="18" t="str">
        <f>VLOOKUP($A1368,'Medical Examinations'!$A$1:$J$2336,8,FALSE)</f>
        <v>No</v>
      </c>
      <c r="J1368" s="18" t="str">
        <f>VLOOKUP($A1368,'Medical Examinations'!$A$1:$J$2336,9,FALSE)</f>
        <v>Obesity</v>
      </c>
      <c r="K1368" s="18" t="str">
        <f>VLOOKUP($A1368,'Medical Examinations'!$A$1:$J$2336,10,FALSE)</f>
        <v>Normal</v>
      </c>
      <c r="L1368" s="18" t="str">
        <f>VLOOKUP($A1368,'Hospitalisation Details'!$A$2:$K$2338,10,FALSE)</f>
        <v>20-Jul-1977</v>
      </c>
      <c r="M1368" s="40">
        <f>VLOOKUP($A1368,'Hospitalisation Details'!$A$2:$K$2338,6,FALSE)</f>
        <v>7935.29</v>
      </c>
      <c r="N1368" s="18" t="str">
        <f>VLOOKUP($A1368,'Hospitalisation Details'!$A$2:$K$2338,7,FALSE)</f>
        <v>tier - 2</v>
      </c>
      <c r="O1368" s="18" t="str">
        <f>VLOOKUP($A1368,'Hospitalisation Details'!$A$2:$K$2338,8,FALSE)</f>
        <v>tier - 1</v>
      </c>
      <c r="P1368" s="18" t="str">
        <f>VLOOKUP($A1368,'Hospitalisation Details'!$A$2:$K$2338,9,FALSE)</f>
        <v>R1024</v>
      </c>
      <c r="Q1368" s="43">
        <f>VLOOKUP($A1368,'Hospitalisation Details'!$A$2:$K$2338,11,FALSE)</f>
        <v>45</v>
      </c>
    </row>
    <row r="1369" spans="1:17" ht="15.75">
      <c r="A1369" s="42" t="s">
        <v>1002</v>
      </c>
      <c r="B1369" s="6" t="s">
        <v>3628</v>
      </c>
      <c r="C1369" s="18">
        <f>VLOOKUP($A1369,'Medical Examinations'!$A$1:$J$2336,2,FALSE)</f>
        <v>16.48</v>
      </c>
      <c r="D1369" s="18">
        <f>VLOOKUP($A1369,'Medical Examinations'!$A$1:$J$2336,3,FALSE)</f>
        <v>11.05</v>
      </c>
      <c r="E1369" s="18" t="str">
        <f>VLOOKUP($A1369,'Medical Examinations'!$A$1:$J$2336,4,FALSE)</f>
        <v>No</v>
      </c>
      <c r="F1369" s="18" t="str">
        <f>VLOOKUP($A1369,'Medical Examinations'!$A$1:$J$2336,5,FALSE)</f>
        <v>No</v>
      </c>
      <c r="G1369" s="18" t="str">
        <f>VLOOKUP($A1369,'Medical Examinations'!$A$1:$J$2336,6,FALSE)</f>
        <v>No</v>
      </c>
      <c r="H1369" s="18">
        <f>VLOOKUP($A1369,'Medical Examinations'!$A$1:$J$2336,7,FALSE)</f>
        <v>0</v>
      </c>
      <c r="I1369" s="18" t="str">
        <f>VLOOKUP($A1369,'Medical Examinations'!$A$1:$J$2336,8,FALSE)</f>
        <v>No</v>
      </c>
      <c r="J1369" s="18" t="str">
        <f>VLOOKUP($A1369,'Medical Examinations'!$A$1:$J$2336,9,FALSE)</f>
        <v>UnderWeight</v>
      </c>
      <c r="K1369" s="18" t="str">
        <f>VLOOKUP($A1369,'Medical Examinations'!$A$1:$J$2336,10,FALSE)</f>
        <v>Diabetes</v>
      </c>
      <c r="L1369" s="18" t="str">
        <f>VLOOKUP($A1369,'Hospitalisation Details'!$A$2:$K$2338,10,FALSE)</f>
        <v>10-Oct-1962</v>
      </c>
      <c r="M1369" s="40">
        <f>VLOOKUP($A1369,'Hospitalisation Details'!$A$2:$K$2338,6,FALSE)</f>
        <v>7896.41</v>
      </c>
      <c r="N1369" s="18" t="str">
        <f>VLOOKUP($A1369,'Hospitalisation Details'!$A$2:$K$2338,7,FALSE)</f>
        <v>tier - 3</v>
      </c>
      <c r="O1369" s="18" t="str">
        <f>VLOOKUP($A1369,'Hospitalisation Details'!$A$2:$K$2338,8,FALSE)</f>
        <v>tier - 2</v>
      </c>
      <c r="P1369" s="18" t="str">
        <f>VLOOKUP($A1369,'Hospitalisation Details'!$A$2:$K$2338,9,FALSE)</f>
        <v>R1013</v>
      </c>
      <c r="Q1369" s="43">
        <f>VLOOKUP($A1369,'Hospitalisation Details'!$A$2:$K$2338,11,FALSE)</f>
        <v>60</v>
      </c>
    </row>
    <row r="1370" spans="1:17" ht="15.75">
      <c r="A1370" s="41" t="s">
        <v>1001</v>
      </c>
      <c r="B1370" s="39" t="s">
        <v>3629</v>
      </c>
      <c r="C1370" s="18">
        <f>VLOOKUP($A1370,'Medical Examinations'!$A$1:$J$2336,2,FALSE)</f>
        <v>38.57</v>
      </c>
      <c r="D1370" s="18">
        <f>VLOOKUP($A1370,'Medical Examinations'!$A$1:$J$2336,3,FALSE)</f>
        <v>6.27</v>
      </c>
      <c r="E1370" s="18" t="str">
        <f>VLOOKUP($A1370,'Medical Examinations'!$A$1:$J$2336,4,FALSE)</f>
        <v>No</v>
      </c>
      <c r="F1370" s="18" t="str">
        <f>VLOOKUP($A1370,'Medical Examinations'!$A$1:$J$2336,5,FALSE)</f>
        <v>No</v>
      </c>
      <c r="G1370" s="18" t="str">
        <f>VLOOKUP($A1370,'Medical Examinations'!$A$1:$J$2336,6,FALSE)</f>
        <v>No</v>
      </c>
      <c r="H1370" s="18">
        <f>VLOOKUP($A1370,'Medical Examinations'!$A$1:$J$2336,7,FALSE)</f>
        <v>0</v>
      </c>
      <c r="I1370" s="18" t="str">
        <f>VLOOKUP($A1370,'Medical Examinations'!$A$1:$J$2336,8,FALSE)</f>
        <v>No</v>
      </c>
      <c r="J1370" s="18" t="str">
        <f>VLOOKUP($A1370,'Medical Examinations'!$A$1:$J$2336,9,FALSE)</f>
        <v>Obesity</v>
      </c>
      <c r="K1370" s="18" t="str">
        <f>VLOOKUP($A1370,'Medical Examinations'!$A$1:$J$2336,10,FALSE)</f>
        <v>Prediabetes</v>
      </c>
      <c r="L1370" s="18" t="str">
        <f>VLOOKUP($A1370,'Hospitalisation Details'!$A$2:$K$2338,10,FALSE)</f>
        <v>17-Nov-1994</v>
      </c>
      <c r="M1370" s="40">
        <f>VLOOKUP($A1370,'Hospitalisation Details'!$A$2:$K$2338,6,FALSE)</f>
        <v>7851.85</v>
      </c>
      <c r="N1370" s="18" t="str">
        <f>VLOOKUP($A1370,'Hospitalisation Details'!$A$2:$K$2338,7,FALSE)</f>
        <v>tier - 2</v>
      </c>
      <c r="O1370" s="18" t="str">
        <f>VLOOKUP($A1370,'Hospitalisation Details'!$A$2:$K$2338,8,FALSE)</f>
        <v>tier - 3</v>
      </c>
      <c r="P1370" s="18" t="str">
        <f>VLOOKUP($A1370,'Hospitalisation Details'!$A$2:$K$2338,9,FALSE)</f>
        <v>R1012</v>
      </c>
      <c r="Q1370" s="43">
        <f>VLOOKUP($A1370,'Hospitalisation Details'!$A$2:$K$2338,11,FALSE)</f>
        <v>28</v>
      </c>
    </row>
    <row r="1371" spans="1:17" ht="15.75">
      <c r="A1371" s="42" t="s">
        <v>1000</v>
      </c>
      <c r="B1371" s="6" t="s">
        <v>3630</v>
      </c>
      <c r="C1371" s="18">
        <f>VLOOKUP($A1371,'Medical Examinations'!$A$1:$J$2336,2,FALSE)</f>
        <v>43.85</v>
      </c>
      <c r="D1371" s="18">
        <f>VLOOKUP($A1371,'Medical Examinations'!$A$1:$J$2336,3,FALSE)</f>
        <v>4.7699999999999996</v>
      </c>
      <c r="E1371" s="18" t="str">
        <f>VLOOKUP($A1371,'Medical Examinations'!$A$1:$J$2336,4,FALSE)</f>
        <v>Yes</v>
      </c>
      <c r="F1371" s="18" t="str">
        <f>VLOOKUP($A1371,'Medical Examinations'!$A$1:$J$2336,5,FALSE)</f>
        <v>No</v>
      </c>
      <c r="G1371" s="18" t="str">
        <f>VLOOKUP($A1371,'Medical Examinations'!$A$1:$J$2336,6,FALSE)</f>
        <v>No</v>
      </c>
      <c r="H1371" s="18">
        <f>VLOOKUP($A1371,'Medical Examinations'!$A$1:$J$2336,7,FALSE)</f>
        <v>0</v>
      </c>
      <c r="I1371" s="18" t="str">
        <f>VLOOKUP($A1371,'Medical Examinations'!$A$1:$J$2336,8,FALSE)</f>
        <v>No</v>
      </c>
      <c r="J1371" s="18" t="str">
        <f>VLOOKUP($A1371,'Medical Examinations'!$A$1:$J$2336,9,FALSE)</f>
        <v>Obesity</v>
      </c>
      <c r="K1371" s="18" t="str">
        <f>VLOOKUP($A1371,'Medical Examinations'!$A$1:$J$2336,10,FALSE)</f>
        <v>Normal</v>
      </c>
      <c r="L1371" s="18" t="str">
        <f>VLOOKUP($A1371,'Hospitalisation Details'!$A$2:$K$2338,10,FALSE)</f>
        <v>5-Oct-2001</v>
      </c>
      <c r="M1371" s="40">
        <f>VLOOKUP($A1371,'Hospitalisation Details'!$A$2:$K$2338,6,FALSE)</f>
        <v>7844.8</v>
      </c>
      <c r="N1371" s="18" t="str">
        <f>VLOOKUP($A1371,'Hospitalisation Details'!$A$2:$K$2338,7,FALSE)</f>
        <v>tier - 2</v>
      </c>
      <c r="O1371" s="18" t="str">
        <f>VLOOKUP($A1371,'Hospitalisation Details'!$A$2:$K$2338,8,FALSE)</f>
        <v>tier - 2</v>
      </c>
      <c r="P1371" s="18" t="str">
        <f>VLOOKUP($A1371,'Hospitalisation Details'!$A$2:$K$2338,9,FALSE)</f>
        <v>R1012</v>
      </c>
      <c r="Q1371" s="43">
        <f>VLOOKUP($A1371,'Hospitalisation Details'!$A$2:$K$2338,11,FALSE)</f>
        <v>21</v>
      </c>
    </row>
    <row r="1372" spans="1:17" ht="15.75">
      <c r="A1372" s="41" t="s">
        <v>999</v>
      </c>
      <c r="B1372" s="39" t="s">
        <v>3631</v>
      </c>
      <c r="C1372" s="18">
        <f>VLOOKUP($A1372,'Medical Examinations'!$A$1:$J$2336,2,FALSE)</f>
        <v>30.11</v>
      </c>
      <c r="D1372" s="18">
        <f>VLOOKUP($A1372,'Medical Examinations'!$A$1:$J$2336,3,FALSE)</f>
        <v>4.08</v>
      </c>
      <c r="E1372" s="18" t="str">
        <f>VLOOKUP($A1372,'Medical Examinations'!$A$1:$J$2336,4,FALSE)</f>
        <v>No</v>
      </c>
      <c r="F1372" s="18" t="str">
        <f>VLOOKUP($A1372,'Medical Examinations'!$A$1:$J$2336,5,FALSE)</f>
        <v>No</v>
      </c>
      <c r="G1372" s="18" t="str">
        <f>VLOOKUP($A1372,'Medical Examinations'!$A$1:$J$2336,6,FALSE)</f>
        <v>No</v>
      </c>
      <c r="H1372" s="18">
        <f>VLOOKUP($A1372,'Medical Examinations'!$A$1:$J$2336,7,FALSE)</f>
        <v>0</v>
      </c>
      <c r="I1372" s="18" t="str">
        <f>VLOOKUP($A1372,'Medical Examinations'!$A$1:$J$2336,8,FALSE)</f>
        <v>No</v>
      </c>
      <c r="J1372" s="18" t="str">
        <f>VLOOKUP($A1372,'Medical Examinations'!$A$1:$J$2336,9,FALSE)</f>
        <v>Obesity</v>
      </c>
      <c r="K1372" s="18" t="str">
        <f>VLOOKUP($A1372,'Medical Examinations'!$A$1:$J$2336,10,FALSE)</f>
        <v>Normal</v>
      </c>
      <c r="L1372" s="18" t="str">
        <f>VLOOKUP($A1372,'Hospitalisation Details'!$A$2:$K$2338,10,FALSE)</f>
        <v>12-Oct-1989</v>
      </c>
      <c r="M1372" s="40">
        <f>VLOOKUP($A1372,'Hospitalisation Details'!$A$2:$K$2338,6,FALSE)</f>
        <v>7824.37</v>
      </c>
      <c r="N1372" s="18" t="str">
        <f>VLOOKUP($A1372,'Hospitalisation Details'!$A$2:$K$2338,7,FALSE)</f>
        <v>tier - 2</v>
      </c>
      <c r="O1372" s="18" t="str">
        <f>VLOOKUP($A1372,'Hospitalisation Details'!$A$2:$K$2338,8,FALSE)</f>
        <v>tier - 2</v>
      </c>
      <c r="P1372" s="18" t="str">
        <f>VLOOKUP($A1372,'Hospitalisation Details'!$A$2:$K$2338,9,FALSE)</f>
        <v>R1012</v>
      </c>
      <c r="Q1372" s="43">
        <f>VLOOKUP($A1372,'Hospitalisation Details'!$A$2:$K$2338,11,FALSE)</f>
        <v>33</v>
      </c>
    </row>
    <row r="1373" spans="1:17" ht="15.75">
      <c r="A1373" s="42" t="s">
        <v>998</v>
      </c>
      <c r="B1373" s="6" t="s">
        <v>3632</v>
      </c>
      <c r="C1373" s="18">
        <f>VLOOKUP($A1373,'Medical Examinations'!$A$1:$J$2336,2,FALSE)</f>
        <v>31.59</v>
      </c>
      <c r="D1373" s="18">
        <f>VLOOKUP($A1373,'Medical Examinations'!$A$1:$J$2336,3,FALSE)</f>
        <v>6.01</v>
      </c>
      <c r="E1373" s="18" t="str">
        <f>VLOOKUP($A1373,'Medical Examinations'!$A$1:$J$2336,4,FALSE)</f>
        <v>No</v>
      </c>
      <c r="F1373" s="18" t="str">
        <f>VLOOKUP($A1373,'Medical Examinations'!$A$1:$J$2336,5,FALSE)</f>
        <v>No</v>
      </c>
      <c r="G1373" s="18" t="str">
        <f>VLOOKUP($A1373,'Medical Examinations'!$A$1:$J$2336,6,FALSE)</f>
        <v>No</v>
      </c>
      <c r="H1373" s="18">
        <f>VLOOKUP($A1373,'Medical Examinations'!$A$1:$J$2336,7,FALSE)</f>
        <v>0</v>
      </c>
      <c r="I1373" s="18" t="str">
        <f>VLOOKUP($A1373,'Medical Examinations'!$A$1:$J$2336,8,FALSE)</f>
        <v>No</v>
      </c>
      <c r="J1373" s="18" t="str">
        <f>VLOOKUP($A1373,'Medical Examinations'!$A$1:$J$2336,9,FALSE)</f>
        <v>Obesity</v>
      </c>
      <c r="K1373" s="18" t="str">
        <f>VLOOKUP($A1373,'Medical Examinations'!$A$1:$J$2336,10,FALSE)</f>
        <v>Prediabetes</v>
      </c>
      <c r="L1373" s="18" t="str">
        <f>VLOOKUP($A1373,'Hospitalisation Details'!$A$2:$K$2338,10,FALSE)</f>
        <v>21-Dec-1991</v>
      </c>
      <c r="M1373" s="40">
        <f>VLOOKUP($A1373,'Hospitalisation Details'!$A$2:$K$2338,6,FALSE)</f>
        <v>7812.67</v>
      </c>
      <c r="N1373" s="18" t="str">
        <f>VLOOKUP($A1373,'Hospitalisation Details'!$A$2:$K$2338,7,FALSE)</f>
        <v>tier - 2</v>
      </c>
      <c r="O1373" s="18" t="str">
        <f>VLOOKUP($A1373,'Hospitalisation Details'!$A$2:$K$2338,8,FALSE)</f>
        <v>tier - 1</v>
      </c>
      <c r="P1373" s="18" t="str">
        <f>VLOOKUP($A1373,'Hospitalisation Details'!$A$2:$K$2338,9,FALSE)</f>
        <v>R1012</v>
      </c>
      <c r="Q1373" s="43">
        <f>VLOOKUP($A1373,'Hospitalisation Details'!$A$2:$K$2338,11,FALSE)</f>
        <v>31</v>
      </c>
    </row>
    <row r="1374" spans="1:17" ht="15.75">
      <c r="A1374" s="41" t="s">
        <v>997</v>
      </c>
      <c r="B1374" s="39" t="s">
        <v>2560</v>
      </c>
      <c r="C1374" s="18">
        <f>VLOOKUP($A1374,'Medical Examinations'!$A$1:$J$2336,2,FALSE)</f>
        <v>40.15</v>
      </c>
      <c r="D1374" s="18">
        <f>VLOOKUP($A1374,'Medical Examinations'!$A$1:$J$2336,3,FALSE)</f>
        <v>11.84</v>
      </c>
      <c r="E1374" s="18" t="str">
        <f>VLOOKUP($A1374,'Medical Examinations'!$A$1:$J$2336,4,FALSE)</f>
        <v>No</v>
      </c>
      <c r="F1374" s="18" t="str">
        <f>VLOOKUP($A1374,'Medical Examinations'!$A$1:$J$2336,5,FALSE)</f>
        <v>No</v>
      </c>
      <c r="G1374" s="18" t="str">
        <f>VLOOKUP($A1374,'Medical Examinations'!$A$1:$J$2336,6,FALSE)</f>
        <v>No</v>
      </c>
      <c r="H1374" s="18">
        <f>VLOOKUP($A1374,'Medical Examinations'!$A$1:$J$2336,7,FALSE)</f>
        <v>0</v>
      </c>
      <c r="I1374" s="18" t="str">
        <f>VLOOKUP($A1374,'Medical Examinations'!$A$1:$J$2336,8,FALSE)</f>
        <v>No</v>
      </c>
      <c r="J1374" s="18" t="str">
        <f>VLOOKUP($A1374,'Medical Examinations'!$A$1:$J$2336,9,FALSE)</f>
        <v>Obesity</v>
      </c>
      <c r="K1374" s="18" t="str">
        <f>VLOOKUP($A1374,'Medical Examinations'!$A$1:$J$2336,10,FALSE)</f>
        <v>Diabetes</v>
      </c>
      <c r="L1374" s="18" t="str">
        <f>VLOOKUP($A1374,'Hospitalisation Details'!$A$2:$K$2338,10,FALSE)</f>
        <v>9-Nov-1974</v>
      </c>
      <c r="M1374" s="40">
        <f>VLOOKUP($A1374,'Hospitalisation Details'!$A$2:$K$2338,6,FALSE)</f>
        <v>7804.16</v>
      </c>
      <c r="N1374" s="18" t="str">
        <f>VLOOKUP($A1374,'Hospitalisation Details'!$A$2:$K$2338,7,FALSE)</f>
        <v>tier - 2</v>
      </c>
      <c r="O1374" s="18" t="str">
        <f>VLOOKUP($A1374,'Hospitalisation Details'!$A$2:$K$2338,8,FALSE)</f>
        <v>tier - 3</v>
      </c>
      <c r="P1374" s="18" t="str">
        <f>VLOOKUP($A1374,'Hospitalisation Details'!$A$2:$K$2338,9,FALSE)</f>
        <v>R1013</v>
      </c>
      <c r="Q1374" s="43">
        <f>VLOOKUP($A1374,'Hospitalisation Details'!$A$2:$K$2338,11,FALSE)</f>
        <v>48</v>
      </c>
    </row>
    <row r="1375" spans="1:17" ht="15.75">
      <c r="A1375" s="42" t="s">
        <v>996</v>
      </c>
      <c r="B1375" s="6" t="s">
        <v>3633</v>
      </c>
      <c r="C1375" s="18">
        <f>VLOOKUP($A1375,'Medical Examinations'!$A$1:$J$2336,2,FALSE)</f>
        <v>40.700000000000003</v>
      </c>
      <c r="D1375" s="18">
        <f>VLOOKUP($A1375,'Medical Examinations'!$A$1:$J$2336,3,FALSE)</f>
        <v>6.27</v>
      </c>
      <c r="E1375" s="18" t="str">
        <f>VLOOKUP($A1375,'Medical Examinations'!$A$1:$J$2336,4,FALSE)</f>
        <v>Yes</v>
      </c>
      <c r="F1375" s="18" t="str">
        <f>VLOOKUP($A1375,'Medical Examinations'!$A$1:$J$2336,5,FALSE)</f>
        <v>No</v>
      </c>
      <c r="G1375" s="18" t="str">
        <f>VLOOKUP($A1375,'Medical Examinations'!$A$1:$J$2336,6,FALSE)</f>
        <v>Yes</v>
      </c>
      <c r="H1375" s="18">
        <f>VLOOKUP($A1375,'Medical Examinations'!$A$1:$J$2336,7,FALSE)</f>
        <v>1</v>
      </c>
      <c r="I1375" s="18" t="str">
        <f>VLOOKUP($A1375,'Medical Examinations'!$A$1:$J$2336,8,FALSE)</f>
        <v>No</v>
      </c>
      <c r="J1375" s="18" t="str">
        <f>VLOOKUP($A1375,'Medical Examinations'!$A$1:$J$2336,9,FALSE)</f>
        <v>Obesity</v>
      </c>
      <c r="K1375" s="18" t="str">
        <f>VLOOKUP($A1375,'Medical Examinations'!$A$1:$J$2336,10,FALSE)</f>
        <v>Prediabetes</v>
      </c>
      <c r="L1375" s="18" t="str">
        <f>VLOOKUP($A1375,'Hospitalisation Details'!$A$2:$K$2338,10,FALSE)</f>
        <v>2-Dec-1997</v>
      </c>
      <c r="M1375" s="40">
        <f>VLOOKUP($A1375,'Hospitalisation Details'!$A$2:$K$2338,6,FALSE)</f>
        <v>7803.77</v>
      </c>
      <c r="N1375" s="18" t="str">
        <f>VLOOKUP($A1375,'Hospitalisation Details'!$A$2:$K$2338,7,FALSE)</f>
        <v>tier - 2</v>
      </c>
      <c r="O1375" s="18" t="str">
        <f>VLOOKUP($A1375,'Hospitalisation Details'!$A$2:$K$2338,8,FALSE)</f>
        <v>tier - 3</v>
      </c>
      <c r="P1375" s="18" t="str">
        <f>VLOOKUP($A1375,'Hospitalisation Details'!$A$2:$K$2338,9,FALSE)</f>
        <v>R1012</v>
      </c>
      <c r="Q1375" s="43">
        <f>VLOOKUP($A1375,'Hospitalisation Details'!$A$2:$K$2338,11,FALSE)</f>
        <v>25</v>
      </c>
    </row>
    <row r="1376" spans="1:17" ht="15.75">
      <c r="A1376" s="41" t="s">
        <v>995</v>
      </c>
      <c r="B1376" s="39" t="s">
        <v>2906</v>
      </c>
      <c r="C1376" s="18">
        <f>VLOOKUP($A1376,'Medical Examinations'!$A$1:$J$2336,2,FALSE)</f>
        <v>40.76</v>
      </c>
      <c r="D1376" s="18">
        <f>VLOOKUP($A1376,'Medical Examinations'!$A$1:$J$2336,3,FALSE)</f>
        <v>5.28</v>
      </c>
      <c r="E1376" s="18" t="str">
        <f>VLOOKUP($A1376,'Medical Examinations'!$A$1:$J$2336,4,FALSE)</f>
        <v>No</v>
      </c>
      <c r="F1376" s="18" t="str">
        <f>VLOOKUP($A1376,'Medical Examinations'!$A$1:$J$2336,5,FALSE)</f>
        <v>No</v>
      </c>
      <c r="G1376" s="18" t="str">
        <f>VLOOKUP($A1376,'Medical Examinations'!$A$1:$J$2336,6,FALSE)</f>
        <v>No</v>
      </c>
      <c r="H1376" s="18">
        <f>VLOOKUP($A1376,'Medical Examinations'!$A$1:$J$2336,7,FALSE)</f>
        <v>0</v>
      </c>
      <c r="I1376" s="18" t="str">
        <f>VLOOKUP($A1376,'Medical Examinations'!$A$1:$J$2336,8,FALSE)</f>
        <v>No</v>
      </c>
      <c r="J1376" s="18" t="str">
        <f>VLOOKUP($A1376,'Medical Examinations'!$A$1:$J$2336,9,FALSE)</f>
        <v>Obesity</v>
      </c>
      <c r="K1376" s="18" t="str">
        <f>VLOOKUP($A1376,'Medical Examinations'!$A$1:$J$2336,10,FALSE)</f>
        <v>Normal</v>
      </c>
      <c r="L1376" s="18" t="str">
        <f>VLOOKUP($A1376,'Hospitalisation Details'!$A$2:$K$2338,10,FALSE)</f>
        <v>25-Dec-1999</v>
      </c>
      <c r="M1376" s="40">
        <f>VLOOKUP($A1376,'Hospitalisation Details'!$A$2:$K$2338,6,FALSE)</f>
        <v>7794.68</v>
      </c>
      <c r="N1376" s="18" t="str">
        <f>VLOOKUP($A1376,'Hospitalisation Details'!$A$2:$K$2338,7,FALSE)</f>
        <v>tier - 2</v>
      </c>
      <c r="O1376" s="18" t="str">
        <f>VLOOKUP($A1376,'Hospitalisation Details'!$A$2:$K$2338,8,FALSE)</f>
        <v>tier - 2</v>
      </c>
      <c r="P1376" s="18" t="str">
        <f>VLOOKUP($A1376,'Hospitalisation Details'!$A$2:$K$2338,9,FALSE)</f>
        <v>R1026</v>
      </c>
      <c r="Q1376" s="43">
        <f>VLOOKUP($A1376,'Hospitalisation Details'!$A$2:$K$2338,11,FALSE)</f>
        <v>23</v>
      </c>
    </row>
    <row r="1377" spans="1:17" ht="15.75">
      <c r="A1377" s="42" t="s">
        <v>994</v>
      </c>
      <c r="B1377" s="6" t="s">
        <v>3634</v>
      </c>
      <c r="C1377" s="18">
        <f>VLOOKUP($A1377,'Medical Examinations'!$A$1:$J$2336,2,FALSE)</f>
        <v>29.7</v>
      </c>
      <c r="D1377" s="18">
        <f>VLOOKUP($A1377,'Medical Examinations'!$A$1:$J$2336,3,FALSE)</f>
        <v>7.03</v>
      </c>
      <c r="E1377" s="18" t="str">
        <f>VLOOKUP($A1377,'Medical Examinations'!$A$1:$J$2336,4,FALSE)</f>
        <v>No</v>
      </c>
      <c r="F1377" s="18" t="str">
        <f>VLOOKUP($A1377,'Medical Examinations'!$A$1:$J$2336,5,FALSE)</f>
        <v>No</v>
      </c>
      <c r="G1377" s="18" t="str">
        <f>VLOOKUP($A1377,'Medical Examinations'!$A$1:$J$2336,6,FALSE)</f>
        <v>No</v>
      </c>
      <c r="H1377" s="18">
        <f>VLOOKUP($A1377,'Medical Examinations'!$A$1:$J$2336,7,FALSE)</f>
        <v>0</v>
      </c>
      <c r="I1377" s="18" t="str">
        <f>VLOOKUP($A1377,'Medical Examinations'!$A$1:$J$2336,8,FALSE)</f>
        <v>No</v>
      </c>
      <c r="J1377" s="18" t="str">
        <f>VLOOKUP($A1377,'Medical Examinations'!$A$1:$J$2336,9,FALSE)</f>
        <v>OverWeight</v>
      </c>
      <c r="K1377" s="18" t="str">
        <f>VLOOKUP($A1377,'Medical Examinations'!$A$1:$J$2336,10,FALSE)</f>
        <v>Diabetes</v>
      </c>
      <c r="L1377" s="18" t="str">
        <f>VLOOKUP($A1377,'Hospitalisation Details'!$A$2:$K$2338,10,FALSE)</f>
        <v>6-Dec-1974</v>
      </c>
      <c r="M1377" s="40">
        <f>VLOOKUP($A1377,'Hospitalisation Details'!$A$2:$K$2338,6,FALSE)</f>
        <v>7789.64</v>
      </c>
      <c r="N1377" s="18" t="str">
        <f>VLOOKUP($A1377,'Hospitalisation Details'!$A$2:$K$2338,7,FALSE)</f>
        <v>tier - 1</v>
      </c>
      <c r="O1377" s="18" t="str">
        <f>VLOOKUP($A1377,'Hospitalisation Details'!$A$2:$K$2338,8,FALSE)</f>
        <v>tier - 3</v>
      </c>
      <c r="P1377" s="18" t="str">
        <f>VLOOKUP($A1377,'Hospitalisation Details'!$A$2:$K$2338,9,FALSE)</f>
        <v>R1013</v>
      </c>
      <c r="Q1377" s="43">
        <f>VLOOKUP($A1377,'Hospitalisation Details'!$A$2:$K$2338,11,FALSE)</f>
        <v>48</v>
      </c>
    </row>
    <row r="1378" spans="1:17" ht="15.75">
      <c r="A1378" s="41" t="s">
        <v>993</v>
      </c>
      <c r="B1378" s="39" t="s">
        <v>3635</v>
      </c>
      <c r="C1378" s="18">
        <f>VLOOKUP($A1378,'Medical Examinations'!$A$1:$J$2336,2,FALSE)</f>
        <v>40.58</v>
      </c>
      <c r="D1378" s="18">
        <f>VLOOKUP($A1378,'Medical Examinations'!$A$1:$J$2336,3,FALSE)</f>
        <v>5.32</v>
      </c>
      <c r="E1378" s="18" t="str">
        <f>VLOOKUP($A1378,'Medical Examinations'!$A$1:$J$2336,4,FALSE)</f>
        <v>Yes</v>
      </c>
      <c r="F1378" s="18" t="str">
        <f>VLOOKUP($A1378,'Medical Examinations'!$A$1:$J$2336,5,FALSE)</f>
        <v>No</v>
      </c>
      <c r="G1378" s="18" t="str">
        <f>VLOOKUP($A1378,'Medical Examinations'!$A$1:$J$2336,6,FALSE)</f>
        <v>Yes</v>
      </c>
      <c r="H1378" s="18">
        <f>VLOOKUP($A1378,'Medical Examinations'!$A$1:$J$2336,7,FALSE)</f>
        <v>1</v>
      </c>
      <c r="I1378" s="18" t="str">
        <f>VLOOKUP($A1378,'Medical Examinations'!$A$1:$J$2336,8,FALSE)</f>
        <v>No</v>
      </c>
      <c r="J1378" s="18" t="str">
        <f>VLOOKUP($A1378,'Medical Examinations'!$A$1:$J$2336,9,FALSE)</f>
        <v>Obesity</v>
      </c>
      <c r="K1378" s="18" t="str">
        <f>VLOOKUP($A1378,'Medical Examinations'!$A$1:$J$2336,10,FALSE)</f>
        <v>Normal</v>
      </c>
      <c r="L1378" s="18" t="str">
        <f>VLOOKUP($A1378,'Hospitalisation Details'!$A$2:$K$2338,10,FALSE)</f>
        <v>21-Dec-1997</v>
      </c>
      <c r="M1378" s="40">
        <f>VLOOKUP($A1378,'Hospitalisation Details'!$A$2:$K$2338,6,FALSE)</f>
        <v>7763.06</v>
      </c>
      <c r="N1378" s="18" t="str">
        <f>VLOOKUP($A1378,'Hospitalisation Details'!$A$2:$K$2338,7,FALSE)</f>
        <v>tier - 2</v>
      </c>
      <c r="O1378" s="18" t="str">
        <f>VLOOKUP($A1378,'Hospitalisation Details'!$A$2:$K$2338,8,FALSE)</f>
        <v>tier - 1</v>
      </c>
      <c r="P1378" s="18" t="str">
        <f>VLOOKUP($A1378,'Hospitalisation Details'!$A$2:$K$2338,9,FALSE)</f>
        <v>R1012</v>
      </c>
      <c r="Q1378" s="43">
        <f>VLOOKUP($A1378,'Hospitalisation Details'!$A$2:$K$2338,11,FALSE)</f>
        <v>25</v>
      </c>
    </row>
    <row r="1379" spans="1:17" ht="15.75">
      <c r="A1379" s="42" t="s">
        <v>992</v>
      </c>
      <c r="B1379" s="6" t="s">
        <v>3636</v>
      </c>
      <c r="C1379" s="18">
        <f>VLOOKUP($A1379,'Medical Examinations'!$A$1:$J$2336,2,FALSE)</f>
        <v>33.06</v>
      </c>
      <c r="D1379" s="18">
        <f>VLOOKUP($A1379,'Medical Examinations'!$A$1:$J$2336,3,FALSE)</f>
        <v>9.59</v>
      </c>
      <c r="E1379" s="18" t="str">
        <f>VLOOKUP($A1379,'Medical Examinations'!$A$1:$J$2336,4,FALSE)</f>
        <v>Yes</v>
      </c>
      <c r="F1379" s="18" t="str">
        <f>VLOOKUP($A1379,'Medical Examinations'!$A$1:$J$2336,5,FALSE)</f>
        <v>No</v>
      </c>
      <c r="G1379" s="18" t="str">
        <f>VLOOKUP($A1379,'Medical Examinations'!$A$1:$J$2336,6,FALSE)</f>
        <v>No</v>
      </c>
      <c r="H1379" s="18">
        <f>VLOOKUP($A1379,'Medical Examinations'!$A$1:$J$2336,7,FALSE)</f>
        <v>0</v>
      </c>
      <c r="I1379" s="18" t="str">
        <f>VLOOKUP($A1379,'Medical Examinations'!$A$1:$J$2336,8,FALSE)</f>
        <v>No</v>
      </c>
      <c r="J1379" s="18" t="str">
        <f>VLOOKUP($A1379,'Medical Examinations'!$A$1:$J$2336,9,FALSE)</f>
        <v>Obesity</v>
      </c>
      <c r="K1379" s="18" t="str">
        <f>VLOOKUP($A1379,'Medical Examinations'!$A$1:$J$2336,10,FALSE)</f>
        <v>Diabetes</v>
      </c>
      <c r="L1379" s="18" t="str">
        <f>VLOOKUP($A1379,'Hospitalisation Details'!$A$2:$K$2338,10,FALSE)</f>
        <v>30-Jun-1981</v>
      </c>
      <c r="M1379" s="40">
        <f>VLOOKUP($A1379,'Hospitalisation Details'!$A$2:$K$2338,6,FALSE)</f>
        <v>7749.16</v>
      </c>
      <c r="N1379" s="18" t="str">
        <f>VLOOKUP($A1379,'Hospitalisation Details'!$A$2:$K$2338,7,FALSE)</f>
        <v>tier - 2</v>
      </c>
      <c r="O1379" s="18" t="str">
        <f>VLOOKUP($A1379,'Hospitalisation Details'!$A$2:$K$2338,8,FALSE)</f>
        <v>tier - 1</v>
      </c>
      <c r="P1379" s="18" t="str">
        <f>VLOOKUP($A1379,'Hospitalisation Details'!$A$2:$K$2338,9,FALSE)</f>
        <v>R1012</v>
      </c>
      <c r="Q1379" s="43">
        <f>VLOOKUP($A1379,'Hospitalisation Details'!$A$2:$K$2338,11,FALSE)</f>
        <v>41</v>
      </c>
    </row>
    <row r="1380" spans="1:17" ht="15.75">
      <c r="A1380" s="41" t="s">
        <v>991</v>
      </c>
      <c r="B1380" s="39" t="s">
        <v>3637</v>
      </c>
      <c r="C1380" s="18">
        <f>VLOOKUP($A1380,'Medical Examinations'!$A$1:$J$2336,2,FALSE)</f>
        <v>26.62</v>
      </c>
      <c r="D1380" s="18">
        <f>VLOOKUP($A1380,'Medical Examinations'!$A$1:$J$2336,3,FALSE)</f>
        <v>6.15</v>
      </c>
      <c r="E1380" s="18" t="str">
        <f>VLOOKUP($A1380,'Medical Examinations'!$A$1:$J$2336,4,FALSE)</f>
        <v>Yes</v>
      </c>
      <c r="F1380" s="18" t="str">
        <f>VLOOKUP($A1380,'Medical Examinations'!$A$1:$J$2336,5,FALSE)</f>
        <v>No</v>
      </c>
      <c r="G1380" s="18" t="str">
        <f>VLOOKUP($A1380,'Medical Examinations'!$A$1:$J$2336,6,FALSE)</f>
        <v>No</v>
      </c>
      <c r="H1380" s="18">
        <f>VLOOKUP($A1380,'Medical Examinations'!$A$1:$J$2336,7,FALSE)</f>
        <v>0</v>
      </c>
      <c r="I1380" s="18" t="str">
        <f>VLOOKUP($A1380,'Medical Examinations'!$A$1:$J$2336,8,FALSE)</f>
        <v>No</v>
      </c>
      <c r="J1380" s="18" t="str">
        <f>VLOOKUP($A1380,'Medical Examinations'!$A$1:$J$2336,9,FALSE)</f>
        <v>OverWeight</v>
      </c>
      <c r="K1380" s="18" t="str">
        <f>VLOOKUP($A1380,'Medical Examinations'!$A$1:$J$2336,10,FALSE)</f>
        <v>Prediabetes</v>
      </c>
      <c r="L1380" s="18" t="str">
        <f>VLOOKUP($A1380,'Hospitalisation Details'!$A$2:$K$2338,10,FALSE)</f>
        <v>12-Dec-1976</v>
      </c>
      <c r="M1380" s="40">
        <f>VLOOKUP($A1380,'Hospitalisation Details'!$A$2:$K$2338,6,FALSE)</f>
        <v>7742.11</v>
      </c>
      <c r="N1380" s="18" t="str">
        <f>VLOOKUP($A1380,'Hospitalisation Details'!$A$2:$K$2338,7,FALSE)</f>
        <v>tier - 3</v>
      </c>
      <c r="O1380" s="18" t="str">
        <f>VLOOKUP($A1380,'Hospitalisation Details'!$A$2:$K$2338,8,FALSE)</f>
        <v>tier - 2</v>
      </c>
      <c r="P1380" s="18" t="str">
        <f>VLOOKUP($A1380,'Hospitalisation Details'!$A$2:$K$2338,9,FALSE)</f>
        <v>R1013</v>
      </c>
      <c r="Q1380" s="43">
        <f>VLOOKUP($A1380,'Hospitalisation Details'!$A$2:$K$2338,11,FALSE)</f>
        <v>46</v>
      </c>
    </row>
    <row r="1381" spans="1:17" ht="15.75">
      <c r="A1381" s="42" t="s">
        <v>990</v>
      </c>
      <c r="B1381" s="6" t="s">
        <v>3638</v>
      </c>
      <c r="C1381" s="18">
        <f>VLOOKUP($A1381,'Medical Examinations'!$A$1:$J$2336,2,FALSE)</f>
        <v>37.1</v>
      </c>
      <c r="D1381" s="18">
        <f>VLOOKUP($A1381,'Medical Examinations'!$A$1:$J$2336,3,FALSE)</f>
        <v>11.08</v>
      </c>
      <c r="E1381" s="18" t="str">
        <f>VLOOKUP($A1381,'Medical Examinations'!$A$1:$J$2336,4,FALSE)</f>
        <v>No</v>
      </c>
      <c r="F1381" s="18" t="str">
        <f>VLOOKUP($A1381,'Medical Examinations'!$A$1:$J$2336,5,FALSE)</f>
        <v>No</v>
      </c>
      <c r="G1381" s="18" t="str">
        <f>VLOOKUP($A1381,'Medical Examinations'!$A$1:$J$2336,6,FALSE)</f>
        <v>No</v>
      </c>
      <c r="H1381" s="18">
        <f>VLOOKUP($A1381,'Medical Examinations'!$A$1:$J$2336,7,FALSE)</f>
        <v>0</v>
      </c>
      <c r="I1381" s="18" t="str">
        <f>VLOOKUP($A1381,'Medical Examinations'!$A$1:$J$2336,8,FALSE)</f>
        <v>No</v>
      </c>
      <c r="J1381" s="18" t="str">
        <f>VLOOKUP($A1381,'Medical Examinations'!$A$1:$J$2336,9,FALSE)</f>
        <v>Obesity</v>
      </c>
      <c r="K1381" s="18" t="str">
        <f>VLOOKUP($A1381,'Medical Examinations'!$A$1:$J$2336,10,FALSE)</f>
        <v>Diabetes</v>
      </c>
      <c r="L1381" s="18" t="str">
        <f>VLOOKUP($A1381,'Hospitalisation Details'!$A$2:$K$2338,10,FALSE)</f>
        <v>4-Sep-1978</v>
      </c>
      <c r="M1381" s="40">
        <f>VLOOKUP($A1381,'Hospitalisation Details'!$A$2:$K$2338,6,FALSE)</f>
        <v>7740.34</v>
      </c>
      <c r="N1381" s="18" t="str">
        <f>VLOOKUP($A1381,'Hospitalisation Details'!$A$2:$K$2338,7,FALSE)</f>
        <v>tier - 1</v>
      </c>
      <c r="O1381" s="18" t="str">
        <f>VLOOKUP($A1381,'Hospitalisation Details'!$A$2:$K$2338,8,FALSE)</f>
        <v>tier - 1</v>
      </c>
      <c r="P1381" s="18" t="str">
        <f>VLOOKUP($A1381,'Hospitalisation Details'!$A$2:$K$2338,9,FALSE)</f>
        <v>R1011</v>
      </c>
      <c r="Q1381" s="43">
        <f>VLOOKUP($A1381,'Hospitalisation Details'!$A$2:$K$2338,11,FALSE)</f>
        <v>44</v>
      </c>
    </row>
    <row r="1382" spans="1:17" ht="15.75">
      <c r="A1382" s="41" t="s">
        <v>989</v>
      </c>
      <c r="B1382" s="39" t="s">
        <v>3639</v>
      </c>
      <c r="C1382" s="18">
        <f>VLOOKUP($A1382,'Medical Examinations'!$A$1:$J$2336,2,FALSE)</f>
        <v>18.28</v>
      </c>
      <c r="D1382" s="18">
        <f>VLOOKUP($A1382,'Medical Examinations'!$A$1:$J$2336,3,FALSE)</f>
        <v>7.95</v>
      </c>
      <c r="E1382" s="18" t="str">
        <f>VLOOKUP($A1382,'Medical Examinations'!$A$1:$J$2336,4,FALSE)</f>
        <v>No</v>
      </c>
      <c r="F1382" s="18" t="str">
        <f>VLOOKUP($A1382,'Medical Examinations'!$A$1:$J$2336,5,FALSE)</f>
        <v>No</v>
      </c>
      <c r="G1382" s="18" t="str">
        <f>VLOOKUP($A1382,'Medical Examinations'!$A$1:$J$2336,6,FALSE)</f>
        <v>No</v>
      </c>
      <c r="H1382" s="18">
        <f>VLOOKUP($A1382,'Medical Examinations'!$A$1:$J$2336,7,FALSE)</f>
        <v>0</v>
      </c>
      <c r="I1382" s="18" t="str">
        <f>VLOOKUP($A1382,'Medical Examinations'!$A$1:$J$2336,8,FALSE)</f>
        <v>No</v>
      </c>
      <c r="J1382" s="18" t="str">
        <f>VLOOKUP($A1382,'Medical Examinations'!$A$1:$J$2336,9,FALSE)</f>
        <v>UnderWeight</v>
      </c>
      <c r="K1382" s="18" t="str">
        <f>VLOOKUP($A1382,'Medical Examinations'!$A$1:$J$2336,10,FALSE)</f>
        <v>Diabetes</v>
      </c>
      <c r="L1382" s="18" t="str">
        <f>VLOOKUP($A1382,'Hospitalisation Details'!$A$2:$K$2338,10,FALSE)</f>
        <v>18-Jul-1965</v>
      </c>
      <c r="M1382" s="40">
        <f>VLOOKUP($A1382,'Hospitalisation Details'!$A$2:$K$2338,6,FALSE)</f>
        <v>7736.39</v>
      </c>
      <c r="N1382" s="18" t="str">
        <f>VLOOKUP($A1382,'Hospitalisation Details'!$A$2:$K$2338,7,FALSE)</f>
        <v>tier - 3</v>
      </c>
      <c r="O1382" s="18" t="str">
        <f>VLOOKUP($A1382,'Hospitalisation Details'!$A$2:$K$2338,8,FALSE)</f>
        <v>tier - 2</v>
      </c>
      <c r="P1382" s="18" t="str">
        <f>VLOOKUP($A1382,'Hospitalisation Details'!$A$2:$K$2338,9,FALSE)</f>
        <v>R1013</v>
      </c>
      <c r="Q1382" s="43">
        <f>VLOOKUP($A1382,'Hospitalisation Details'!$A$2:$K$2338,11,FALSE)</f>
        <v>57</v>
      </c>
    </row>
    <row r="1383" spans="1:17" ht="15.75">
      <c r="A1383" s="42" t="s">
        <v>988</v>
      </c>
      <c r="B1383" s="6" t="s">
        <v>3640</v>
      </c>
      <c r="C1383" s="18">
        <f>VLOOKUP($A1383,'Medical Examinations'!$A$1:$J$2336,2,FALSE)</f>
        <v>35.814999999999998</v>
      </c>
      <c r="D1383" s="18">
        <f>VLOOKUP($A1383,'Medical Examinations'!$A$1:$J$2336,3,FALSE)</f>
        <v>6.23</v>
      </c>
      <c r="E1383" s="18" t="str">
        <f>VLOOKUP($A1383,'Medical Examinations'!$A$1:$J$2336,4,FALSE)</f>
        <v>No</v>
      </c>
      <c r="F1383" s="18" t="str">
        <f>VLOOKUP($A1383,'Medical Examinations'!$A$1:$J$2336,5,FALSE)</f>
        <v>No</v>
      </c>
      <c r="G1383" s="18" t="str">
        <f>VLOOKUP($A1383,'Medical Examinations'!$A$1:$J$2336,6,FALSE)</f>
        <v>No</v>
      </c>
      <c r="H1383" s="18">
        <f>VLOOKUP($A1383,'Medical Examinations'!$A$1:$J$2336,7,FALSE)</f>
        <v>0</v>
      </c>
      <c r="I1383" s="18" t="str">
        <f>VLOOKUP($A1383,'Medical Examinations'!$A$1:$J$2336,8,FALSE)</f>
        <v>No</v>
      </c>
      <c r="J1383" s="18" t="str">
        <f>VLOOKUP($A1383,'Medical Examinations'!$A$1:$J$2336,9,FALSE)</f>
        <v>Obesity</v>
      </c>
      <c r="K1383" s="18" t="str">
        <f>VLOOKUP($A1383,'Medical Examinations'!$A$1:$J$2336,10,FALSE)</f>
        <v>Prediabetes</v>
      </c>
      <c r="L1383" s="18" t="str">
        <f>VLOOKUP($A1383,'Hospitalisation Details'!$A$2:$K$2338,10,FALSE)</f>
        <v>29-Aug-1977</v>
      </c>
      <c r="M1383" s="40">
        <f>VLOOKUP($A1383,'Hospitalisation Details'!$A$2:$K$2338,6,FALSE)</f>
        <v>7731.86</v>
      </c>
      <c r="N1383" s="18" t="str">
        <f>VLOOKUP($A1383,'Hospitalisation Details'!$A$2:$K$2338,7,FALSE)</f>
        <v>tier - 2</v>
      </c>
      <c r="O1383" s="18" t="str">
        <f>VLOOKUP($A1383,'Hospitalisation Details'!$A$2:$K$2338,8,FALSE)</f>
        <v>tier - 3</v>
      </c>
      <c r="P1383" s="18" t="str">
        <f>VLOOKUP($A1383,'Hospitalisation Details'!$A$2:$K$2338,9,FALSE)</f>
        <v>R1012</v>
      </c>
      <c r="Q1383" s="43">
        <f>VLOOKUP($A1383,'Hospitalisation Details'!$A$2:$K$2338,11,FALSE)</f>
        <v>45</v>
      </c>
    </row>
    <row r="1384" spans="1:17" ht="15.75">
      <c r="A1384" s="41" t="s">
        <v>987</v>
      </c>
      <c r="B1384" s="39" t="s">
        <v>2989</v>
      </c>
      <c r="C1384" s="18">
        <f>VLOOKUP($A1384,'Medical Examinations'!$A$1:$J$2336,2,FALSE)</f>
        <v>30.69</v>
      </c>
      <c r="D1384" s="18">
        <f>VLOOKUP($A1384,'Medical Examinations'!$A$1:$J$2336,3,FALSE)</f>
        <v>6.5</v>
      </c>
      <c r="E1384" s="18" t="str">
        <f>VLOOKUP($A1384,'Medical Examinations'!$A$1:$J$2336,4,FALSE)</f>
        <v>No</v>
      </c>
      <c r="F1384" s="18" t="str">
        <f>VLOOKUP($A1384,'Medical Examinations'!$A$1:$J$2336,5,FALSE)</f>
        <v>No</v>
      </c>
      <c r="G1384" s="18" t="str">
        <f>VLOOKUP($A1384,'Medical Examinations'!$A$1:$J$2336,6,FALSE)</f>
        <v>No</v>
      </c>
      <c r="H1384" s="18">
        <f>VLOOKUP($A1384,'Medical Examinations'!$A$1:$J$2336,7,FALSE)</f>
        <v>0</v>
      </c>
      <c r="I1384" s="18" t="str">
        <f>VLOOKUP($A1384,'Medical Examinations'!$A$1:$J$2336,8,FALSE)</f>
        <v>No</v>
      </c>
      <c r="J1384" s="18" t="str">
        <f>VLOOKUP($A1384,'Medical Examinations'!$A$1:$J$2336,9,FALSE)</f>
        <v>Obesity</v>
      </c>
      <c r="K1384" s="18" t="str">
        <f>VLOOKUP($A1384,'Medical Examinations'!$A$1:$J$2336,10,FALSE)</f>
        <v>Diabetes</v>
      </c>
      <c r="L1384" s="18" t="str">
        <f>VLOOKUP($A1384,'Hospitalisation Details'!$A$2:$K$2338,10,FALSE)</f>
        <v>4-Dec-1978</v>
      </c>
      <c r="M1384" s="40">
        <f>VLOOKUP($A1384,'Hospitalisation Details'!$A$2:$K$2338,6,FALSE)</f>
        <v>7731.43</v>
      </c>
      <c r="N1384" s="18" t="str">
        <f>VLOOKUP($A1384,'Hospitalisation Details'!$A$2:$K$2338,7,FALSE)</f>
        <v>tier - 3</v>
      </c>
      <c r="O1384" s="18" t="str">
        <f>VLOOKUP($A1384,'Hospitalisation Details'!$A$2:$K$2338,8,FALSE)</f>
        <v>tier - 2</v>
      </c>
      <c r="P1384" s="18" t="str">
        <f>VLOOKUP($A1384,'Hospitalisation Details'!$A$2:$K$2338,9,FALSE)</f>
        <v>R1013</v>
      </c>
      <c r="Q1384" s="43">
        <f>VLOOKUP($A1384,'Hospitalisation Details'!$A$2:$K$2338,11,FALSE)</f>
        <v>44</v>
      </c>
    </row>
    <row r="1385" spans="1:17" ht="15.75">
      <c r="A1385" s="42" t="s">
        <v>986</v>
      </c>
      <c r="B1385" s="6" t="s">
        <v>3641</v>
      </c>
      <c r="C1385" s="18">
        <f>VLOOKUP($A1385,'Medical Examinations'!$A$1:$J$2336,2,FALSE)</f>
        <v>26.125</v>
      </c>
      <c r="D1385" s="18">
        <f>VLOOKUP($A1385,'Medical Examinations'!$A$1:$J$2336,3,FALSE)</f>
        <v>5.22</v>
      </c>
      <c r="E1385" s="18" t="str">
        <f>VLOOKUP($A1385,'Medical Examinations'!$A$1:$J$2336,4,FALSE)</f>
        <v>No</v>
      </c>
      <c r="F1385" s="18" t="str">
        <f>VLOOKUP($A1385,'Medical Examinations'!$A$1:$J$2336,5,FALSE)</f>
        <v>No</v>
      </c>
      <c r="G1385" s="18" t="str">
        <f>VLOOKUP($A1385,'Medical Examinations'!$A$1:$J$2336,6,FALSE)</f>
        <v>No</v>
      </c>
      <c r="H1385" s="18">
        <f>VLOOKUP($A1385,'Medical Examinations'!$A$1:$J$2336,7,FALSE)</f>
        <v>0</v>
      </c>
      <c r="I1385" s="18" t="str">
        <f>VLOOKUP($A1385,'Medical Examinations'!$A$1:$J$2336,8,FALSE)</f>
        <v>No</v>
      </c>
      <c r="J1385" s="18" t="str">
        <f>VLOOKUP($A1385,'Medical Examinations'!$A$1:$J$2336,9,FALSE)</f>
        <v>OverWeight</v>
      </c>
      <c r="K1385" s="18" t="str">
        <f>VLOOKUP($A1385,'Medical Examinations'!$A$1:$J$2336,10,FALSE)</f>
        <v>Normal</v>
      </c>
      <c r="L1385" s="18" t="str">
        <f>VLOOKUP($A1385,'Hospitalisation Details'!$A$2:$K$2338,10,FALSE)</f>
        <v>10-Sep-1980</v>
      </c>
      <c r="M1385" s="40">
        <f>VLOOKUP($A1385,'Hospitalisation Details'!$A$2:$K$2338,6,FALSE)</f>
        <v>7729.65</v>
      </c>
      <c r="N1385" s="18" t="str">
        <f>VLOOKUP($A1385,'Hospitalisation Details'!$A$2:$K$2338,7,FALSE)</f>
        <v>tier - 3</v>
      </c>
      <c r="O1385" s="18" t="str">
        <f>VLOOKUP($A1385,'Hospitalisation Details'!$A$2:$K$2338,8,FALSE)</f>
        <v>tier - 1</v>
      </c>
      <c r="P1385" s="18" t="str">
        <f>VLOOKUP($A1385,'Hospitalisation Details'!$A$2:$K$2338,9,FALSE)</f>
        <v>R1016</v>
      </c>
      <c r="Q1385" s="43">
        <f>VLOOKUP($A1385,'Hospitalisation Details'!$A$2:$K$2338,11,FALSE)</f>
        <v>42</v>
      </c>
    </row>
    <row r="1386" spans="1:17" ht="15.75">
      <c r="A1386" s="41" t="s">
        <v>985</v>
      </c>
      <c r="B1386" s="39" t="s">
        <v>2657</v>
      </c>
      <c r="C1386" s="18">
        <f>VLOOKUP($A1386,'Medical Examinations'!$A$1:$J$2336,2,FALSE)</f>
        <v>34.58</v>
      </c>
      <c r="D1386" s="18">
        <f>VLOOKUP($A1386,'Medical Examinations'!$A$1:$J$2336,3,FALSE)</f>
        <v>6.3</v>
      </c>
      <c r="E1386" s="18" t="str">
        <f>VLOOKUP($A1386,'Medical Examinations'!$A$1:$J$2336,4,FALSE)</f>
        <v>No</v>
      </c>
      <c r="F1386" s="18" t="str">
        <f>VLOOKUP($A1386,'Medical Examinations'!$A$1:$J$2336,5,FALSE)</f>
        <v>No</v>
      </c>
      <c r="G1386" s="18" t="str">
        <f>VLOOKUP($A1386,'Medical Examinations'!$A$1:$J$2336,6,FALSE)</f>
        <v>Yes</v>
      </c>
      <c r="H1386" s="18">
        <f>VLOOKUP($A1386,'Medical Examinations'!$A$1:$J$2336,7,FALSE)</f>
        <v>1</v>
      </c>
      <c r="I1386" s="18" t="str">
        <f>VLOOKUP($A1386,'Medical Examinations'!$A$1:$J$2336,8,FALSE)</f>
        <v>No</v>
      </c>
      <c r="J1386" s="18" t="str">
        <f>VLOOKUP($A1386,'Medical Examinations'!$A$1:$J$2336,9,FALSE)</f>
        <v>Obesity</v>
      </c>
      <c r="K1386" s="18" t="str">
        <f>VLOOKUP($A1386,'Medical Examinations'!$A$1:$J$2336,10,FALSE)</f>
        <v>Prediabetes</v>
      </c>
      <c r="L1386" s="18" t="str">
        <f>VLOOKUP($A1386,'Hospitalisation Details'!$A$2:$K$2338,10,FALSE)</f>
        <v>2-Jun-1979</v>
      </c>
      <c r="M1386" s="40">
        <f>VLOOKUP($A1386,'Hospitalisation Details'!$A$2:$K$2338,6,FALSE)</f>
        <v>7727.25</v>
      </c>
      <c r="N1386" s="18" t="str">
        <f>VLOOKUP($A1386,'Hospitalisation Details'!$A$2:$K$2338,7,FALSE)</f>
        <v>tier - 2</v>
      </c>
      <c r="O1386" s="18" t="str">
        <f>VLOOKUP($A1386,'Hospitalisation Details'!$A$2:$K$2338,8,FALSE)</f>
        <v>tier - 3</v>
      </c>
      <c r="P1386" s="18" t="str">
        <f>VLOOKUP($A1386,'Hospitalisation Details'!$A$2:$K$2338,9,FALSE)</f>
        <v>R1012</v>
      </c>
      <c r="Q1386" s="43">
        <f>VLOOKUP($A1386,'Hospitalisation Details'!$A$2:$K$2338,11,FALSE)</f>
        <v>44</v>
      </c>
    </row>
    <row r="1387" spans="1:17" ht="15.75">
      <c r="A1387" s="42" t="s">
        <v>984</v>
      </c>
      <c r="B1387" s="6" t="s">
        <v>3642</v>
      </c>
      <c r="C1387" s="18">
        <f>VLOOKUP($A1387,'Medical Examinations'!$A$1:$J$2336,2,FALSE)</f>
        <v>27.4</v>
      </c>
      <c r="D1387" s="18">
        <f>VLOOKUP($A1387,'Medical Examinations'!$A$1:$J$2336,3,FALSE)</f>
        <v>8.84</v>
      </c>
      <c r="E1387" s="18" t="str">
        <f>VLOOKUP($A1387,'Medical Examinations'!$A$1:$J$2336,4,FALSE)</f>
        <v>No</v>
      </c>
      <c r="F1387" s="18" t="str">
        <f>VLOOKUP($A1387,'Medical Examinations'!$A$1:$J$2336,5,FALSE)</f>
        <v>No</v>
      </c>
      <c r="G1387" s="18" t="str">
        <f>VLOOKUP($A1387,'Medical Examinations'!$A$1:$J$2336,6,FALSE)</f>
        <v>No</v>
      </c>
      <c r="H1387" s="18">
        <f>VLOOKUP($A1387,'Medical Examinations'!$A$1:$J$2336,7,FALSE)</f>
        <v>0</v>
      </c>
      <c r="I1387" s="18" t="str">
        <f>VLOOKUP($A1387,'Medical Examinations'!$A$1:$J$2336,8,FALSE)</f>
        <v>No</v>
      </c>
      <c r="J1387" s="18" t="str">
        <f>VLOOKUP($A1387,'Medical Examinations'!$A$1:$J$2336,9,FALSE)</f>
        <v>OverWeight</v>
      </c>
      <c r="K1387" s="18" t="str">
        <f>VLOOKUP($A1387,'Medical Examinations'!$A$1:$J$2336,10,FALSE)</f>
        <v>Diabetes</v>
      </c>
      <c r="L1387" s="18" t="str">
        <f>VLOOKUP($A1387,'Hospitalisation Details'!$A$2:$K$2338,10,FALSE)</f>
        <v>29-Dec-1978</v>
      </c>
      <c r="M1387" s="40">
        <f>VLOOKUP($A1387,'Hospitalisation Details'!$A$2:$K$2338,6,FALSE)</f>
        <v>7726.85</v>
      </c>
      <c r="N1387" s="18" t="str">
        <f>VLOOKUP($A1387,'Hospitalisation Details'!$A$2:$K$2338,7,FALSE)</f>
        <v>tier - 1</v>
      </c>
      <c r="O1387" s="18" t="str">
        <f>VLOOKUP($A1387,'Hospitalisation Details'!$A$2:$K$2338,8,FALSE)</f>
        <v>tier - 2</v>
      </c>
      <c r="P1387" s="18" t="str">
        <f>VLOOKUP($A1387,'Hospitalisation Details'!$A$2:$K$2338,9,FALSE)</f>
        <v>R1011</v>
      </c>
      <c r="Q1387" s="43">
        <f>VLOOKUP($A1387,'Hospitalisation Details'!$A$2:$K$2338,11,FALSE)</f>
        <v>44</v>
      </c>
    </row>
    <row r="1388" spans="1:17" ht="15.75">
      <c r="A1388" s="41" t="s">
        <v>983</v>
      </c>
      <c r="B1388" s="39" t="s">
        <v>3306</v>
      </c>
      <c r="C1388" s="18">
        <f>VLOOKUP($A1388,'Medical Examinations'!$A$1:$J$2336,2,FALSE)</f>
        <v>27.53</v>
      </c>
      <c r="D1388" s="18">
        <f>VLOOKUP($A1388,'Medical Examinations'!$A$1:$J$2336,3,FALSE)</f>
        <v>4.1100000000000003</v>
      </c>
      <c r="E1388" s="18" t="str">
        <f>VLOOKUP($A1388,'Medical Examinations'!$A$1:$J$2336,4,FALSE)</f>
        <v>No</v>
      </c>
      <c r="F1388" s="18" t="str">
        <f>VLOOKUP($A1388,'Medical Examinations'!$A$1:$J$2336,5,FALSE)</f>
        <v>No</v>
      </c>
      <c r="G1388" s="18" t="str">
        <f>VLOOKUP($A1388,'Medical Examinations'!$A$1:$J$2336,6,FALSE)</f>
        <v>No</v>
      </c>
      <c r="H1388" s="18">
        <f>VLOOKUP($A1388,'Medical Examinations'!$A$1:$J$2336,7,FALSE)</f>
        <v>1</v>
      </c>
      <c r="I1388" s="18" t="str">
        <f>VLOOKUP($A1388,'Medical Examinations'!$A$1:$J$2336,8,FALSE)</f>
        <v>No</v>
      </c>
      <c r="J1388" s="18" t="str">
        <f>VLOOKUP($A1388,'Medical Examinations'!$A$1:$J$2336,9,FALSE)</f>
        <v>OverWeight</v>
      </c>
      <c r="K1388" s="18" t="str">
        <f>VLOOKUP($A1388,'Medical Examinations'!$A$1:$J$2336,10,FALSE)</f>
        <v>Normal</v>
      </c>
      <c r="L1388" s="18" t="str">
        <f>VLOOKUP($A1388,'Hospitalisation Details'!$A$2:$K$2338,10,FALSE)</f>
        <v>12-Jul-1987</v>
      </c>
      <c r="M1388" s="40">
        <f>VLOOKUP($A1388,'Hospitalisation Details'!$A$2:$K$2338,6,FALSE)</f>
        <v>7684.62</v>
      </c>
      <c r="N1388" s="18" t="str">
        <f>VLOOKUP($A1388,'Hospitalisation Details'!$A$2:$K$2338,7,FALSE)</f>
        <v>tier - 2</v>
      </c>
      <c r="O1388" s="18" t="str">
        <f>VLOOKUP($A1388,'Hospitalisation Details'!$A$2:$K$2338,8,FALSE)</f>
        <v>tier - 3</v>
      </c>
      <c r="P1388" s="18" t="str">
        <f>VLOOKUP($A1388,'Hospitalisation Details'!$A$2:$K$2338,9,FALSE)</f>
        <v>R1021</v>
      </c>
      <c r="Q1388" s="43">
        <f>VLOOKUP($A1388,'Hospitalisation Details'!$A$2:$K$2338,11,FALSE)</f>
        <v>35</v>
      </c>
    </row>
    <row r="1389" spans="1:17" ht="15.75">
      <c r="A1389" s="42" t="s">
        <v>982</v>
      </c>
      <c r="B1389" s="6" t="s">
        <v>3643</v>
      </c>
      <c r="C1389" s="18">
        <f>VLOOKUP($A1389,'Medical Examinations'!$A$1:$J$2336,2,FALSE)</f>
        <v>33</v>
      </c>
      <c r="D1389" s="18">
        <f>VLOOKUP($A1389,'Medical Examinations'!$A$1:$J$2336,3,FALSE)</f>
        <v>4.57</v>
      </c>
      <c r="E1389" s="18" t="str">
        <f>VLOOKUP($A1389,'Medical Examinations'!$A$1:$J$2336,4,FALSE)</f>
        <v>No</v>
      </c>
      <c r="F1389" s="18" t="str">
        <f>VLOOKUP($A1389,'Medical Examinations'!$A$1:$J$2336,5,FALSE)</f>
        <v>No</v>
      </c>
      <c r="G1389" s="18" t="str">
        <f>VLOOKUP($A1389,'Medical Examinations'!$A$1:$J$2336,6,FALSE)</f>
        <v>No</v>
      </c>
      <c r="H1389" s="18">
        <f>VLOOKUP($A1389,'Medical Examinations'!$A$1:$J$2336,7,FALSE)</f>
        <v>0</v>
      </c>
      <c r="I1389" s="18" t="str">
        <f>VLOOKUP($A1389,'Medical Examinations'!$A$1:$J$2336,8,FALSE)</f>
        <v>No</v>
      </c>
      <c r="J1389" s="18" t="str">
        <f>VLOOKUP($A1389,'Medical Examinations'!$A$1:$J$2336,9,FALSE)</f>
        <v>Obesity</v>
      </c>
      <c r="K1389" s="18" t="str">
        <f>VLOOKUP($A1389,'Medical Examinations'!$A$1:$J$2336,10,FALSE)</f>
        <v>Normal</v>
      </c>
      <c r="L1389" s="18" t="str">
        <f>VLOOKUP($A1389,'Hospitalisation Details'!$A$2:$K$2338,10,FALSE)</f>
        <v>18-Dec-1982</v>
      </c>
      <c r="M1389" s="40">
        <f>VLOOKUP($A1389,'Hospitalisation Details'!$A$2:$K$2338,6,FALSE)</f>
        <v>7682.67</v>
      </c>
      <c r="N1389" s="18" t="str">
        <f>VLOOKUP($A1389,'Hospitalisation Details'!$A$2:$K$2338,7,FALSE)</f>
        <v>tier - 2</v>
      </c>
      <c r="O1389" s="18" t="str">
        <f>VLOOKUP($A1389,'Hospitalisation Details'!$A$2:$K$2338,8,FALSE)</f>
        <v>tier - 1</v>
      </c>
      <c r="P1389" s="18" t="str">
        <f>VLOOKUP($A1389,'Hospitalisation Details'!$A$2:$K$2338,9,FALSE)</f>
        <v>R1013</v>
      </c>
      <c r="Q1389" s="43">
        <f>VLOOKUP($A1389,'Hospitalisation Details'!$A$2:$K$2338,11,FALSE)</f>
        <v>40</v>
      </c>
    </row>
    <row r="1390" spans="1:17" ht="15.75">
      <c r="A1390" s="41" t="s">
        <v>981</v>
      </c>
      <c r="B1390" s="39" t="s">
        <v>3644</v>
      </c>
      <c r="C1390" s="18">
        <f>VLOOKUP($A1390,'Medical Examinations'!$A$1:$J$2336,2,FALSE)</f>
        <v>25.78</v>
      </c>
      <c r="D1390" s="18">
        <f>VLOOKUP($A1390,'Medical Examinations'!$A$1:$J$2336,3,FALSE)</f>
        <v>11.06</v>
      </c>
      <c r="E1390" s="18" t="str">
        <f>VLOOKUP($A1390,'Medical Examinations'!$A$1:$J$2336,4,FALSE)</f>
        <v>Yes</v>
      </c>
      <c r="F1390" s="18" t="str">
        <f>VLOOKUP($A1390,'Medical Examinations'!$A$1:$J$2336,5,FALSE)</f>
        <v>No</v>
      </c>
      <c r="G1390" s="18" t="str">
        <f>VLOOKUP($A1390,'Medical Examinations'!$A$1:$J$2336,6,FALSE)</f>
        <v>No</v>
      </c>
      <c r="H1390" s="18">
        <f>VLOOKUP($A1390,'Medical Examinations'!$A$1:$J$2336,7,FALSE)</f>
        <v>0</v>
      </c>
      <c r="I1390" s="18" t="str">
        <f>VLOOKUP($A1390,'Medical Examinations'!$A$1:$J$2336,8,FALSE)</f>
        <v>No</v>
      </c>
      <c r="J1390" s="18" t="str">
        <f>VLOOKUP($A1390,'Medical Examinations'!$A$1:$J$2336,9,FALSE)</f>
        <v>OverWeight</v>
      </c>
      <c r="K1390" s="18" t="str">
        <f>VLOOKUP($A1390,'Medical Examinations'!$A$1:$J$2336,10,FALSE)</f>
        <v>Diabetes</v>
      </c>
      <c r="L1390" s="18" t="str">
        <f>VLOOKUP($A1390,'Hospitalisation Details'!$A$2:$K$2338,10,FALSE)</f>
        <v>19-Dec-1981</v>
      </c>
      <c r="M1390" s="40">
        <f>VLOOKUP($A1390,'Hospitalisation Details'!$A$2:$K$2338,6,FALSE)</f>
        <v>7681.17</v>
      </c>
      <c r="N1390" s="18" t="str">
        <f>VLOOKUP($A1390,'Hospitalisation Details'!$A$2:$K$2338,7,FALSE)</f>
        <v>tier - 2</v>
      </c>
      <c r="O1390" s="18" t="str">
        <f>VLOOKUP($A1390,'Hospitalisation Details'!$A$2:$K$2338,8,FALSE)</f>
        <v>tier - 2</v>
      </c>
      <c r="P1390" s="18" t="str">
        <f>VLOOKUP($A1390,'Hospitalisation Details'!$A$2:$K$2338,9,FALSE)</f>
        <v>R1020</v>
      </c>
      <c r="Q1390" s="43">
        <f>VLOOKUP($A1390,'Hospitalisation Details'!$A$2:$K$2338,11,FALSE)</f>
        <v>41</v>
      </c>
    </row>
    <row r="1391" spans="1:17" ht="15.75">
      <c r="A1391" s="42" t="s">
        <v>980</v>
      </c>
      <c r="B1391" s="6" t="s">
        <v>3645</v>
      </c>
      <c r="C1391" s="18">
        <f>VLOOKUP($A1391,'Medical Examinations'!$A$1:$J$2336,2,FALSE)</f>
        <v>22.66</v>
      </c>
      <c r="D1391" s="18">
        <f>VLOOKUP($A1391,'Medical Examinations'!$A$1:$J$2336,3,FALSE)</f>
        <v>10.68</v>
      </c>
      <c r="E1391" s="18" t="str">
        <f>VLOOKUP($A1391,'Medical Examinations'!$A$1:$J$2336,4,FALSE)</f>
        <v>No</v>
      </c>
      <c r="F1391" s="18" t="str">
        <f>VLOOKUP($A1391,'Medical Examinations'!$A$1:$J$2336,5,FALSE)</f>
        <v>No</v>
      </c>
      <c r="G1391" s="18" t="str">
        <f>VLOOKUP($A1391,'Medical Examinations'!$A$1:$J$2336,6,FALSE)</f>
        <v>No</v>
      </c>
      <c r="H1391" s="18">
        <f>VLOOKUP($A1391,'Medical Examinations'!$A$1:$J$2336,7,FALSE)</f>
        <v>0</v>
      </c>
      <c r="I1391" s="18" t="str">
        <f>VLOOKUP($A1391,'Medical Examinations'!$A$1:$J$2336,8,FALSE)</f>
        <v>No</v>
      </c>
      <c r="J1391" s="18" t="str">
        <f>VLOOKUP($A1391,'Medical Examinations'!$A$1:$J$2336,9,FALSE)</f>
        <v>Healthy Weight</v>
      </c>
      <c r="K1391" s="18" t="str">
        <f>VLOOKUP($A1391,'Medical Examinations'!$A$1:$J$2336,10,FALSE)</f>
        <v>Diabetes</v>
      </c>
      <c r="L1391" s="18" t="str">
        <f>VLOOKUP($A1391,'Hospitalisation Details'!$A$2:$K$2338,10,FALSE)</f>
        <v>11-Oct-1971</v>
      </c>
      <c r="M1391" s="40">
        <f>VLOOKUP($A1391,'Hospitalisation Details'!$A$2:$K$2338,6,FALSE)</f>
        <v>7680.92</v>
      </c>
      <c r="N1391" s="18" t="str">
        <f>VLOOKUP($A1391,'Hospitalisation Details'!$A$2:$K$2338,7,FALSE)</f>
        <v>tier - 2</v>
      </c>
      <c r="O1391" s="18" t="str">
        <f>VLOOKUP($A1391,'Hospitalisation Details'!$A$2:$K$2338,8,FALSE)</f>
        <v>tier - 1</v>
      </c>
      <c r="P1391" s="18" t="str">
        <f>VLOOKUP($A1391,'Hospitalisation Details'!$A$2:$K$2338,9,FALSE)</f>
        <v>R1013</v>
      </c>
      <c r="Q1391" s="43">
        <f>VLOOKUP($A1391,'Hospitalisation Details'!$A$2:$K$2338,11,FALSE)</f>
        <v>51</v>
      </c>
    </row>
    <row r="1392" spans="1:17" ht="15.75">
      <c r="A1392" s="41" t="s">
        <v>979</v>
      </c>
      <c r="B1392" s="39" t="s">
        <v>2814</v>
      </c>
      <c r="C1392" s="18">
        <f>VLOOKUP($A1392,'Medical Examinations'!$A$1:$J$2336,2,FALSE)</f>
        <v>38.81</v>
      </c>
      <c r="D1392" s="18">
        <f>VLOOKUP($A1392,'Medical Examinations'!$A$1:$J$2336,3,FALSE)</f>
        <v>6.14</v>
      </c>
      <c r="E1392" s="18" t="str">
        <f>VLOOKUP($A1392,'Medical Examinations'!$A$1:$J$2336,4,FALSE)</f>
        <v>Yes</v>
      </c>
      <c r="F1392" s="18" t="str">
        <f>VLOOKUP($A1392,'Medical Examinations'!$A$1:$J$2336,5,FALSE)</f>
        <v>No</v>
      </c>
      <c r="G1392" s="18" t="str">
        <f>VLOOKUP($A1392,'Medical Examinations'!$A$1:$J$2336,6,FALSE)</f>
        <v>No</v>
      </c>
      <c r="H1392" s="18">
        <f>VLOOKUP($A1392,'Medical Examinations'!$A$1:$J$2336,7,FALSE)</f>
        <v>1</v>
      </c>
      <c r="I1392" s="18" t="str">
        <f>VLOOKUP($A1392,'Medical Examinations'!$A$1:$J$2336,8,FALSE)</f>
        <v>No</v>
      </c>
      <c r="J1392" s="18" t="str">
        <f>VLOOKUP($A1392,'Medical Examinations'!$A$1:$J$2336,9,FALSE)</f>
        <v>Obesity</v>
      </c>
      <c r="K1392" s="18" t="str">
        <f>VLOOKUP($A1392,'Medical Examinations'!$A$1:$J$2336,10,FALSE)</f>
        <v>Prediabetes</v>
      </c>
      <c r="L1392" s="18" t="str">
        <f>VLOOKUP($A1392,'Hospitalisation Details'!$A$2:$K$2338,10,FALSE)</f>
        <v>13-Sep-1995</v>
      </c>
      <c r="M1392" s="40">
        <f>VLOOKUP($A1392,'Hospitalisation Details'!$A$2:$K$2338,6,FALSE)</f>
        <v>7676.4</v>
      </c>
      <c r="N1392" s="18" t="str">
        <f>VLOOKUP($A1392,'Hospitalisation Details'!$A$2:$K$2338,7,FALSE)</f>
        <v>tier - 2</v>
      </c>
      <c r="O1392" s="18" t="str">
        <f>VLOOKUP($A1392,'Hospitalisation Details'!$A$2:$K$2338,8,FALSE)</f>
        <v>tier - 1</v>
      </c>
      <c r="P1392" s="18" t="str">
        <f>VLOOKUP($A1392,'Hospitalisation Details'!$A$2:$K$2338,9,FALSE)</f>
        <v>R1012</v>
      </c>
      <c r="Q1392" s="43">
        <f>VLOOKUP($A1392,'Hospitalisation Details'!$A$2:$K$2338,11,FALSE)</f>
        <v>27</v>
      </c>
    </row>
    <row r="1393" spans="1:17" ht="15.75">
      <c r="A1393" s="42" t="s">
        <v>978</v>
      </c>
      <c r="B1393" s="6" t="s">
        <v>3646</v>
      </c>
      <c r="C1393" s="18">
        <f>VLOOKUP($A1393,'Medical Examinations'!$A$1:$J$2336,2,FALSE)</f>
        <v>38.51</v>
      </c>
      <c r="D1393" s="18">
        <f>VLOOKUP($A1393,'Medical Examinations'!$A$1:$J$2336,3,FALSE)</f>
        <v>5.45</v>
      </c>
      <c r="E1393" s="18" t="str">
        <f>VLOOKUP($A1393,'Medical Examinations'!$A$1:$J$2336,4,FALSE)</f>
        <v>Yes</v>
      </c>
      <c r="F1393" s="18" t="str">
        <f>VLOOKUP($A1393,'Medical Examinations'!$A$1:$J$2336,5,FALSE)</f>
        <v>No</v>
      </c>
      <c r="G1393" s="18" t="str">
        <f>VLOOKUP($A1393,'Medical Examinations'!$A$1:$J$2336,6,FALSE)</f>
        <v>No</v>
      </c>
      <c r="H1393" s="18">
        <f>VLOOKUP($A1393,'Medical Examinations'!$A$1:$J$2336,7,FALSE)</f>
        <v>0</v>
      </c>
      <c r="I1393" s="18" t="str">
        <f>VLOOKUP($A1393,'Medical Examinations'!$A$1:$J$2336,8,FALSE)</f>
        <v>No</v>
      </c>
      <c r="J1393" s="18" t="str">
        <f>VLOOKUP($A1393,'Medical Examinations'!$A$1:$J$2336,9,FALSE)</f>
        <v>Obesity</v>
      </c>
      <c r="K1393" s="18" t="str">
        <f>VLOOKUP($A1393,'Medical Examinations'!$A$1:$J$2336,10,FALSE)</f>
        <v>Normal</v>
      </c>
      <c r="L1393" s="18" t="str">
        <f>VLOOKUP($A1393,'Hospitalisation Details'!$A$2:$K$2338,10,FALSE)</f>
        <v>24-Nov-1996</v>
      </c>
      <c r="M1393" s="40">
        <f>VLOOKUP($A1393,'Hospitalisation Details'!$A$2:$K$2338,6,FALSE)</f>
        <v>7670.75</v>
      </c>
      <c r="N1393" s="18" t="str">
        <f>VLOOKUP($A1393,'Hospitalisation Details'!$A$2:$K$2338,7,FALSE)</f>
        <v>tier - 2</v>
      </c>
      <c r="O1393" s="18" t="str">
        <f>VLOOKUP($A1393,'Hospitalisation Details'!$A$2:$K$2338,8,FALSE)</f>
        <v>tier - 2</v>
      </c>
      <c r="P1393" s="18" t="str">
        <f>VLOOKUP($A1393,'Hospitalisation Details'!$A$2:$K$2338,9,FALSE)</f>
        <v>R1022</v>
      </c>
      <c r="Q1393" s="43">
        <f>VLOOKUP($A1393,'Hospitalisation Details'!$A$2:$K$2338,11,FALSE)</f>
        <v>26</v>
      </c>
    </row>
    <row r="1394" spans="1:17" ht="15.75">
      <c r="A1394" s="41" t="s">
        <v>977</v>
      </c>
      <c r="B1394" s="39" t="s">
        <v>3647</v>
      </c>
      <c r="C1394" s="18">
        <f>VLOOKUP($A1394,'Medical Examinations'!$A$1:$J$2336,2,FALSE)</f>
        <v>22.98</v>
      </c>
      <c r="D1394" s="18">
        <f>VLOOKUP($A1394,'Medical Examinations'!$A$1:$J$2336,3,FALSE)</f>
        <v>6.14</v>
      </c>
      <c r="E1394" s="18" t="str">
        <f>VLOOKUP($A1394,'Medical Examinations'!$A$1:$J$2336,4,FALSE)</f>
        <v>Yes</v>
      </c>
      <c r="F1394" s="18" t="str">
        <f>VLOOKUP($A1394,'Medical Examinations'!$A$1:$J$2336,5,FALSE)</f>
        <v>No</v>
      </c>
      <c r="G1394" s="18" t="str">
        <f>VLOOKUP($A1394,'Medical Examinations'!$A$1:$J$2336,6,FALSE)</f>
        <v>No</v>
      </c>
      <c r="H1394" s="18">
        <f>VLOOKUP($A1394,'Medical Examinations'!$A$1:$J$2336,7,FALSE)</f>
        <v>0</v>
      </c>
      <c r="I1394" s="18" t="str">
        <f>VLOOKUP($A1394,'Medical Examinations'!$A$1:$J$2336,8,FALSE)</f>
        <v>No</v>
      </c>
      <c r="J1394" s="18" t="str">
        <f>VLOOKUP($A1394,'Medical Examinations'!$A$1:$J$2336,9,FALSE)</f>
        <v>Healthy Weight</v>
      </c>
      <c r="K1394" s="18" t="str">
        <f>VLOOKUP($A1394,'Medical Examinations'!$A$1:$J$2336,10,FALSE)</f>
        <v>Prediabetes</v>
      </c>
      <c r="L1394" s="18" t="str">
        <f>VLOOKUP($A1394,'Hospitalisation Details'!$A$2:$K$2338,10,FALSE)</f>
        <v>9-Oct-1976</v>
      </c>
      <c r="M1394" s="40">
        <f>VLOOKUP($A1394,'Hospitalisation Details'!$A$2:$K$2338,6,FALSE)</f>
        <v>7662.47</v>
      </c>
      <c r="N1394" s="18" t="str">
        <f>VLOOKUP($A1394,'Hospitalisation Details'!$A$2:$K$2338,7,FALSE)</f>
        <v>tier - 2</v>
      </c>
      <c r="O1394" s="18" t="str">
        <f>VLOOKUP($A1394,'Hospitalisation Details'!$A$2:$K$2338,8,FALSE)</f>
        <v>tier - 1</v>
      </c>
      <c r="P1394" s="18" t="str">
        <f>VLOOKUP($A1394,'Hospitalisation Details'!$A$2:$K$2338,9,FALSE)</f>
        <v>R1011</v>
      </c>
      <c r="Q1394" s="43">
        <f>VLOOKUP($A1394,'Hospitalisation Details'!$A$2:$K$2338,11,FALSE)</f>
        <v>46</v>
      </c>
    </row>
    <row r="1395" spans="1:17" ht="15.75">
      <c r="A1395" s="42" t="s">
        <v>976</v>
      </c>
      <c r="B1395" s="6" t="s">
        <v>3648</v>
      </c>
      <c r="C1395" s="18">
        <f>VLOOKUP($A1395,'Medical Examinations'!$A$1:$J$2336,2,FALSE)</f>
        <v>15.65</v>
      </c>
      <c r="D1395" s="18">
        <f>VLOOKUP($A1395,'Medical Examinations'!$A$1:$J$2336,3,FALSE)</f>
        <v>7.85</v>
      </c>
      <c r="E1395" s="18" t="str">
        <f>VLOOKUP($A1395,'Medical Examinations'!$A$1:$J$2336,4,FALSE)</f>
        <v>No</v>
      </c>
      <c r="F1395" s="18" t="str">
        <f>VLOOKUP($A1395,'Medical Examinations'!$A$1:$J$2336,5,FALSE)</f>
        <v>No</v>
      </c>
      <c r="G1395" s="18" t="str">
        <f>VLOOKUP($A1395,'Medical Examinations'!$A$1:$J$2336,6,FALSE)</f>
        <v>No</v>
      </c>
      <c r="H1395" s="18">
        <f>VLOOKUP($A1395,'Medical Examinations'!$A$1:$J$2336,7,FALSE)</f>
        <v>0</v>
      </c>
      <c r="I1395" s="18" t="str">
        <f>VLOOKUP($A1395,'Medical Examinations'!$A$1:$J$2336,8,FALSE)</f>
        <v>No</v>
      </c>
      <c r="J1395" s="18" t="str">
        <f>VLOOKUP($A1395,'Medical Examinations'!$A$1:$J$2336,9,FALSE)</f>
        <v>UnderWeight</v>
      </c>
      <c r="K1395" s="18" t="str">
        <f>VLOOKUP($A1395,'Medical Examinations'!$A$1:$J$2336,10,FALSE)</f>
        <v>Diabetes</v>
      </c>
      <c r="L1395" s="18" t="str">
        <f>VLOOKUP($A1395,'Hospitalisation Details'!$A$2:$K$2338,10,FALSE)</f>
        <v>27-Dec-1965</v>
      </c>
      <c r="M1395" s="40">
        <f>VLOOKUP($A1395,'Hospitalisation Details'!$A$2:$K$2338,6,FALSE)</f>
        <v>7657.69</v>
      </c>
      <c r="N1395" s="18" t="str">
        <f>VLOOKUP($A1395,'Hospitalisation Details'!$A$2:$K$2338,7,FALSE)</f>
        <v>tier - 3</v>
      </c>
      <c r="O1395" s="18" t="str">
        <f>VLOOKUP($A1395,'Hospitalisation Details'!$A$2:$K$2338,8,FALSE)</f>
        <v>tier - 3</v>
      </c>
      <c r="P1395" s="18" t="str">
        <f>VLOOKUP($A1395,'Hospitalisation Details'!$A$2:$K$2338,9,FALSE)</f>
        <v>R1012</v>
      </c>
      <c r="Q1395" s="43">
        <f>VLOOKUP($A1395,'Hospitalisation Details'!$A$2:$K$2338,11,FALSE)</f>
        <v>57</v>
      </c>
    </row>
    <row r="1396" spans="1:17" ht="15.75">
      <c r="A1396" s="41" t="s">
        <v>975</v>
      </c>
      <c r="B1396" s="39" t="s">
        <v>3649</v>
      </c>
      <c r="C1396" s="18">
        <f>VLOOKUP($A1396,'Medical Examinations'!$A$1:$J$2336,2,FALSE)</f>
        <v>39.97</v>
      </c>
      <c r="D1396" s="18">
        <f>VLOOKUP($A1396,'Medical Examinations'!$A$1:$J$2336,3,FALSE)</f>
        <v>4.09</v>
      </c>
      <c r="E1396" s="18" t="str">
        <f>VLOOKUP($A1396,'Medical Examinations'!$A$1:$J$2336,4,FALSE)</f>
        <v>No</v>
      </c>
      <c r="F1396" s="18" t="str">
        <f>VLOOKUP($A1396,'Medical Examinations'!$A$1:$J$2336,5,FALSE)</f>
        <v>No</v>
      </c>
      <c r="G1396" s="18" t="str">
        <f>VLOOKUP($A1396,'Medical Examinations'!$A$1:$J$2336,6,FALSE)</f>
        <v>No</v>
      </c>
      <c r="H1396" s="18">
        <f>VLOOKUP($A1396,'Medical Examinations'!$A$1:$J$2336,7,FALSE)</f>
        <v>1</v>
      </c>
      <c r="I1396" s="18" t="str">
        <f>VLOOKUP($A1396,'Medical Examinations'!$A$1:$J$2336,8,FALSE)</f>
        <v>No</v>
      </c>
      <c r="J1396" s="18" t="str">
        <f>VLOOKUP($A1396,'Medical Examinations'!$A$1:$J$2336,9,FALSE)</f>
        <v>Obesity</v>
      </c>
      <c r="K1396" s="18" t="str">
        <f>VLOOKUP($A1396,'Medical Examinations'!$A$1:$J$2336,10,FALSE)</f>
        <v>Normal</v>
      </c>
      <c r="L1396" s="18" t="str">
        <f>VLOOKUP($A1396,'Hospitalisation Details'!$A$2:$K$2338,10,FALSE)</f>
        <v>30-Sep-1998</v>
      </c>
      <c r="M1396" s="40">
        <f>VLOOKUP($A1396,'Hospitalisation Details'!$A$2:$K$2338,6,FALSE)</f>
        <v>7652.26</v>
      </c>
      <c r="N1396" s="18" t="str">
        <f>VLOOKUP($A1396,'Hospitalisation Details'!$A$2:$K$2338,7,FALSE)</f>
        <v>tier - 2</v>
      </c>
      <c r="O1396" s="18" t="str">
        <f>VLOOKUP($A1396,'Hospitalisation Details'!$A$2:$K$2338,8,FALSE)</f>
        <v>tier - 3</v>
      </c>
      <c r="P1396" s="18" t="str">
        <f>VLOOKUP($A1396,'Hospitalisation Details'!$A$2:$K$2338,9,FALSE)</f>
        <v>R1023</v>
      </c>
      <c r="Q1396" s="43">
        <f>VLOOKUP($A1396,'Hospitalisation Details'!$A$2:$K$2338,11,FALSE)</f>
        <v>24</v>
      </c>
    </row>
    <row r="1397" spans="1:17" ht="15.75">
      <c r="A1397" s="42" t="s">
        <v>974</v>
      </c>
      <c r="B1397" s="6" t="s">
        <v>3650</v>
      </c>
      <c r="C1397" s="18">
        <f>VLOOKUP($A1397,'Medical Examinations'!$A$1:$J$2336,2,FALSE)</f>
        <v>37.22</v>
      </c>
      <c r="D1397" s="18">
        <f>VLOOKUP($A1397,'Medical Examinations'!$A$1:$J$2336,3,FALSE)</f>
        <v>4.62</v>
      </c>
      <c r="E1397" s="18" t="str">
        <f>VLOOKUP($A1397,'Medical Examinations'!$A$1:$J$2336,4,FALSE)</f>
        <v>No</v>
      </c>
      <c r="F1397" s="18" t="str">
        <f>VLOOKUP($A1397,'Medical Examinations'!$A$1:$J$2336,5,FALSE)</f>
        <v>No</v>
      </c>
      <c r="G1397" s="18" t="str">
        <f>VLOOKUP($A1397,'Medical Examinations'!$A$1:$J$2336,6,FALSE)</f>
        <v>Yes</v>
      </c>
      <c r="H1397" s="18">
        <f>VLOOKUP($A1397,'Medical Examinations'!$A$1:$J$2336,7,FALSE)</f>
        <v>1</v>
      </c>
      <c r="I1397" s="18" t="str">
        <f>VLOOKUP($A1397,'Medical Examinations'!$A$1:$J$2336,8,FALSE)</f>
        <v>No</v>
      </c>
      <c r="J1397" s="18" t="str">
        <f>VLOOKUP($A1397,'Medical Examinations'!$A$1:$J$2336,9,FALSE)</f>
        <v>Obesity</v>
      </c>
      <c r="K1397" s="18" t="str">
        <f>VLOOKUP($A1397,'Medical Examinations'!$A$1:$J$2336,10,FALSE)</f>
        <v>Normal</v>
      </c>
      <c r="L1397" s="18" t="str">
        <f>VLOOKUP($A1397,'Hospitalisation Details'!$A$2:$K$2338,10,FALSE)</f>
        <v>10-Aug-1993</v>
      </c>
      <c r="M1397" s="40">
        <f>VLOOKUP($A1397,'Hospitalisation Details'!$A$2:$K$2338,6,FALSE)</f>
        <v>7650.8</v>
      </c>
      <c r="N1397" s="18" t="str">
        <f>VLOOKUP($A1397,'Hospitalisation Details'!$A$2:$K$2338,7,FALSE)</f>
        <v>tier - 2</v>
      </c>
      <c r="O1397" s="18" t="str">
        <f>VLOOKUP($A1397,'Hospitalisation Details'!$A$2:$K$2338,8,FALSE)</f>
        <v>tier - 2</v>
      </c>
      <c r="P1397" s="18" t="str">
        <f>VLOOKUP($A1397,'Hospitalisation Details'!$A$2:$K$2338,9,FALSE)</f>
        <v>R1012</v>
      </c>
      <c r="Q1397" s="43">
        <f>VLOOKUP($A1397,'Hospitalisation Details'!$A$2:$K$2338,11,FALSE)</f>
        <v>29</v>
      </c>
    </row>
    <row r="1398" spans="1:17" ht="15.75">
      <c r="A1398" s="41" t="s">
        <v>973</v>
      </c>
      <c r="B1398" s="39" t="s">
        <v>3651</v>
      </c>
      <c r="C1398" s="18">
        <f>VLOOKUP($A1398,'Medical Examinations'!$A$1:$J$2336,2,FALSE)</f>
        <v>41.325000000000003</v>
      </c>
      <c r="D1398" s="18">
        <f>VLOOKUP($A1398,'Medical Examinations'!$A$1:$J$2336,3,FALSE)</f>
        <v>5.77</v>
      </c>
      <c r="E1398" s="18" t="str">
        <f>VLOOKUP($A1398,'Medical Examinations'!$A$1:$J$2336,4,FALSE)</f>
        <v>No</v>
      </c>
      <c r="F1398" s="18" t="str">
        <f>VLOOKUP($A1398,'Medical Examinations'!$A$1:$J$2336,5,FALSE)</f>
        <v>No</v>
      </c>
      <c r="G1398" s="18" t="str">
        <f>VLOOKUP($A1398,'Medical Examinations'!$A$1:$J$2336,6,FALSE)</f>
        <v>No</v>
      </c>
      <c r="H1398" s="18">
        <f>VLOOKUP($A1398,'Medical Examinations'!$A$1:$J$2336,7,FALSE)</f>
        <v>0</v>
      </c>
      <c r="I1398" s="18" t="str">
        <f>VLOOKUP($A1398,'Medical Examinations'!$A$1:$J$2336,8,FALSE)</f>
        <v>No</v>
      </c>
      <c r="J1398" s="18" t="str">
        <f>VLOOKUP($A1398,'Medical Examinations'!$A$1:$J$2336,9,FALSE)</f>
        <v>Obesity</v>
      </c>
      <c r="K1398" s="18" t="str">
        <f>VLOOKUP($A1398,'Medical Examinations'!$A$1:$J$2336,10,FALSE)</f>
        <v>Prediabetes</v>
      </c>
      <c r="L1398" s="18" t="str">
        <f>VLOOKUP($A1398,'Hospitalisation Details'!$A$2:$K$2338,10,FALSE)</f>
        <v>16-Oct-1980</v>
      </c>
      <c r="M1398" s="40">
        <f>VLOOKUP($A1398,'Hospitalisation Details'!$A$2:$K$2338,6,FALSE)</f>
        <v>7650.77</v>
      </c>
      <c r="N1398" s="18" t="str">
        <f>VLOOKUP($A1398,'Hospitalisation Details'!$A$2:$K$2338,7,FALSE)</f>
        <v>tier - 2</v>
      </c>
      <c r="O1398" s="18" t="str">
        <f>VLOOKUP($A1398,'Hospitalisation Details'!$A$2:$K$2338,8,FALSE)</f>
        <v>tier - 2</v>
      </c>
      <c r="P1398" s="18" t="str">
        <f>VLOOKUP($A1398,'Hospitalisation Details'!$A$2:$K$2338,9,FALSE)</f>
        <v>R1024</v>
      </c>
      <c r="Q1398" s="43">
        <f>VLOOKUP($A1398,'Hospitalisation Details'!$A$2:$K$2338,11,FALSE)</f>
        <v>42</v>
      </c>
    </row>
    <row r="1399" spans="1:17" ht="15.75">
      <c r="A1399" s="42" t="s">
        <v>972</v>
      </c>
      <c r="B1399" s="6" t="s">
        <v>3652</v>
      </c>
      <c r="C1399" s="18">
        <f>VLOOKUP($A1399,'Medical Examinations'!$A$1:$J$2336,2,FALSE)</f>
        <v>40.31</v>
      </c>
      <c r="D1399" s="18">
        <f>VLOOKUP($A1399,'Medical Examinations'!$A$1:$J$2336,3,FALSE)</f>
        <v>5.84</v>
      </c>
      <c r="E1399" s="18" t="str">
        <f>VLOOKUP($A1399,'Medical Examinations'!$A$1:$J$2336,4,FALSE)</f>
        <v>No</v>
      </c>
      <c r="F1399" s="18" t="str">
        <f>VLOOKUP($A1399,'Medical Examinations'!$A$1:$J$2336,5,FALSE)</f>
        <v>No</v>
      </c>
      <c r="G1399" s="18" t="str">
        <f>VLOOKUP($A1399,'Medical Examinations'!$A$1:$J$2336,6,FALSE)</f>
        <v>No</v>
      </c>
      <c r="H1399" s="18">
        <f>VLOOKUP($A1399,'Medical Examinations'!$A$1:$J$2336,7,FALSE)</f>
        <v>0</v>
      </c>
      <c r="I1399" s="18" t="str">
        <f>VLOOKUP($A1399,'Medical Examinations'!$A$1:$J$2336,8,FALSE)</f>
        <v>No</v>
      </c>
      <c r="J1399" s="18" t="str">
        <f>VLOOKUP($A1399,'Medical Examinations'!$A$1:$J$2336,9,FALSE)</f>
        <v>Obesity</v>
      </c>
      <c r="K1399" s="18" t="str">
        <f>VLOOKUP($A1399,'Medical Examinations'!$A$1:$J$2336,10,FALSE)</f>
        <v>Prediabetes</v>
      </c>
      <c r="L1399" s="18" t="str">
        <f>VLOOKUP($A1399,'Hospitalisation Details'!$A$2:$K$2338,10,FALSE)</f>
        <v>15-Jun-1999</v>
      </c>
      <c r="M1399" s="40">
        <f>VLOOKUP($A1399,'Hospitalisation Details'!$A$2:$K$2338,6,FALSE)</f>
        <v>7642.05</v>
      </c>
      <c r="N1399" s="18" t="str">
        <f>VLOOKUP($A1399,'Hospitalisation Details'!$A$2:$K$2338,7,FALSE)</f>
        <v>tier - 2</v>
      </c>
      <c r="O1399" s="18" t="str">
        <f>VLOOKUP($A1399,'Hospitalisation Details'!$A$2:$K$2338,8,FALSE)</f>
        <v>tier - 2</v>
      </c>
      <c r="P1399" s="18" t="str">
        <f>VLOOKUP($A1399,'Hospitalisation Details'!$A$2:$K$2338,9,FALSE)</f>
        <v>R1026</v>
      </c>
      <c r="Q1399" s="43">
        <f>VLOOKUP($A1399,'Hospitalisation Details'!$A$2:$K$2338,11,FALSE)</f>
        <v>23</v>
      </c>
    </row>
    <row r="1400" spans="1:17" ht="15.75">
      <c r="A1400" s="41" t="s">
        <v>971</v>
      </c>
      <c r="B1400" s="39" t="s">
        <v>3653</v>
      </c>
      <c r="C1400" s="18">
        <f>VLOOKUP($A1400,'Medical Examinations'!$A$1:$J$2336,2,FALSE)</f>
        <v>29.48</v>
      </c>
      <c r="D1400" s="18">
        <f>VLOOKUP($A1400,'Medical Examinations'!$A$1:$J$2336,3,FALSE)</f>
        <v>4.91</v>
      </c>
      <c r="E1400" s="18" t="str">
        <f>VLOOKUP($A1400,'Medical Examinations'!$A$1:$J$2336,4,FALSE)</f>
        <v>No</v>
      </c>
      <c r="F1400" s="18" t="str">
        <f>VLOOKUP($A1400,'Medical Examinations'!$A$1:$J$2336,5,FALSE)</f>
        <v>No</v>
      </c>
      <c r="G1400" s="18" t="str">
        <f>VLOOKUP($A1400,'Medical Examinations'!$A$1:$J$2336,6,FALSE)</f>
        <v>No</v>
      </c>
      <c r="H1400" s="18">
        <f>VLOOKUP($A1400,'Medical Examinations'!$A$1:$J$2336,7,FALSE)</f>
        <v>0</v>
      </c>
      <c r="I1400" s="18" t="str">
        <f>VLOOKUP($A1400,'Medical Examinations'!$A$1:$J$2336,8,FALSE)</f>
        <v>No</v>
      </c>
      <c r="J1400" s="18" t="str">
        <f>VLOOKUP($A1400,'Medical Examinations'!$A$1:$J$2336,9,FALSE)</f>
        <v>OverWeight</v>
      </c>
      <c r="K1400" s="18" t="str">
        <f>VLOOKUP($A1400,'Medical Examinations'!$A$1:$J$2336,10,FALSE)</f>
        <v>Normal</v>
      </c>
      <c r="L1400" s="18" t="str">
        <f>VLOOKUP($A1400,'Hospitalisation Details'!$A$2:$K$2338,10,FALSE)</f>
        <v>24-Jul-1980</v>
      </c>
      <c r="M1400" s="40">
        <f>VLOOKUP($A1400,'Hospitalisation Details'!$A$2:$K$2338,6,FALSE)</f>
        <v>7640.31</v>
      </c>
      <c r="N1400" s="18" t="str">
        <f>VLOOKUP($A1400,'Hospitalisation Details'!$A$2:$K$2338,7,FALSE)</f>
        <v>tier - 2</v>
      </c>
      <c r="O1400" s="18" t="str">
        <f>VLOOKUP($A1400,'Hospitalisation Details'!$A$2:$K$2338,8,FALSE)</f>
        <v>tier - 1</v>
      </c>
      <c r="P1400" s="18" t="str">
        <f>VLOOKUP($A1400,'Hospitalisation Details'!$A$2:$K$2338,9,FALSE)</f>
        <v>R1013</v>
      </c>
      <c r="Q1400" s="43">
        <f>VLOOKUP($A1400,'Hospitalisation Details'!$A$2:$K$2338,11,FALSE)</f>
        <v>42</v>
      </c>
    </row>
    <row r="1401" spans="1:17" ht="15.75">
      <c r="A1401" s="42" t="s">
        <v>970</v>
      </c>
      <c r="B1401" s="6" t="s">
        <v>3654</v>
      </c>
      <c r="C1401" s="18">
        <f>VLOOKUP($A1401,'Medical Examinations'!$A$1:$J$2336,2,FALSE)</f>
        <v>33.155000000000001</v>
      </c>
      <c r="D1401" s="18">
        <f>VLOOKUP($A1401,'Medical Examinations'!$A$1:$J$2336,3,FALSE)</f>
        <v>5.07</v>
      </c>
      <c r="E1401" s="18" t="str">
        <f>VLOOKUP($A1401,'Medical Examinations'!$A$1:$J$2336,4,FALSE)</f>
        <v>No</v>
      </c>
      <c r="F1401" s="18" t="str">
        <f>VLOOKUP($A1401,'Medical Examinations'!$A$1:$J$2336,5,FALSE)</f>
        <v>No</v>
      </c>
      <c r="G1401" s="18" t="str">
        <f>VLOOKUP($A1401,'Medical Examinations'!$A$1:$J$2336,6,FALSE)</f>
        <v>No</v>
      </c>
      <c r="H1401" s="18">
        <f>VLOOKUP($A1401,'Medical Examinations'!$A$1:$J$2336,7,FALSE)</f>
        <v>0</v>
      </c>
      <c r="I1401" s="18" t="str">
        <f>VLOOKUP($A1401,'Medical Examinations'!$A$1:$J$2336,8,FALSE)</f>
        <v>No</v>
      </c>
      <c r="J1401" s="18" t="str">
        <f>VLOOKUP($A1401,'Medical Examinations'!$A$1:$J$2336,9,FALSE)</f>
        <v>Obesity</v>
      </c>
      <c r="K1401" s="18" t="str">
        <f>VLOOKUP($A1401,'Medical Examinations'!$A$1:$J$2336,10,FALSE)</f>
        <v>Normal</v>
      </c>
      <c r="L1401" s="18" t="str">
        <f>VLOOKUP($A1401,'Hospitalisation Details'!$A$2:$K$2338,10,FALSE)</f>
        <v>20-Jun-1980</v>
      </c>
      <c r="M1401" s="40">
        <f>VLOOKUP($A1401,'Hospitalisation Details'!$A$2:$K$2338,6,FALSE)</f>
        <v>7639.42</v>
      </c>
      <c r="N1401" s="18" t="str">
        <f>VLOOKUP($A1401,'Hospitalisation Details'!$A$2:$K$2338,7,FALSE)</f>
        <v>tier - 2</v>
      </c>
      <c r="O1401" s="18" t="str">
        <f>VLOOKUP($A1401,'Hospitalisation Details'!$A$2:$K$2338,8,FALSE)</f>
        <v>tier - 2</v>
      </c>
      <c r="P1401" s="18" t="str">
        <f>VLOOKUP($A1401,'Hospitalisation Details'!$A$2:$K$2338,9,FALSE)</f>
        <v>R1024</v>
      </c>
      <c r="Q1401" s="43">
        <f>VLOOKUP($A1401,'Hospitalisation Details'!$A$2:$K$2338,11,FALSE)</f>
        <v>42</v>
      </c>
    </row>
    <row r="1402" spans="1:17" ht="15.75">
      <c r="A1402" s="41" t="s">
        <v>969</v>
      </c>
      <c r="B1402" s="39" t="s">
        <v>3482</v>
      </c>
      <c r="C1402" s="18">
        <f>VLOOKUP($A1402,'Medical Examinations'!$A$1:$J$2336,2,FALSE)</f>
        <v>42.85</v>
      </c>
      <c r="D1402" s="18">
        <f>VLOOKUP($A1402,'Medical Examinations'!$A$1:$J$2336,3,FALSE)</f>
        <v>5.81</v>
      </c>
      <c r="E1402" s="18" t="str">
        <f>VLOOKUP($A1402,'Medical Examinations'!$A$1:$J$2336,4,FALSE)</f>
        <v>Yes</v>
      </c>
      <c r="F1402" s="18" t="str">
        <f>VLOOKUP($A1402,'Medical Examinations'!$A$1:$J$2336,5,FALSE)</f>
        <v>No</v>
      </c>
      <c r="G1402" s="18" t="str">
        <f>VLOOKUP($A1402,'Medical Examinations'!$A$1:$J$2336,6,FALSE)</f>
        <v>No</v>
      </c>
      <c r="H1402" s="18">
        <f>VLOOKUP($A1402,'Medical Examinations'!$A$1:$J$2336,7,FALSE)</f>
        <v>0</v>
      </c>
      <c r="I1402" s="18" t="str">
        <f>VLOOKUP($A1402,'Medical Examinations'!$A$1:$J$2336,8,FALSE)</f>
        <v>No</v>
      </c>
      <c r="J1402" s="18" t="str">
        <f>VLOOKUP($A1402,'Medical Examinations'!$A$1:$J$2336,9,FALSE)</f>
        <v>Obesity</v>
      </c>
      <c r="K1402" s="18" t="str">
        <f>VLOOKUP($A1402,'Medical Examinations'!$A$1:$J$2336,10,FALSE)</f>
        <v>Prediabetes</v>
      </c>
      <c r="L1402" s="18" t="str">
        <f>VLOOKUP($A1402,'Hospitalisation Details'!$A$2:$K$2338,10,FALSE)</f>
        <v>13-Dec-2001</v>
      </c>
      <c r="M1402" s="40">
        <f>VLOOKUP($A1402,'Hospitalisation Details'!$A$2:$K$2338,6,FALSE)</f>
        <v>7636.92</v>
      </c>
      <c r="N1402" s="18" t="str">
        <f>VLOOKUP($A1402,'Hospitalisation Details'!$A$2:$K$2338,7,FALSE)</f>
        <v>tier - 2</v>
      </c>
      <c r="O1402" s="18" t="str">
        <f>VLOOKUP($A1402,'Hospitalisation Details'!$A$2:$K$2338,8,FALSE)</f>
        <v>tier - 3</v>
      </c>
      <c r="P1402" s="18" t="str">
        <f>VLOOKUP($A1402,'Hospitalisation Details'!$A$2:$K$2338,9,FALSE)</f>
        <v>R1012</v>
      </c>
      <c r="Q1402" s="43">
        <f>VLOOKUP($A1402,'Hospitalisation Details'!$A$2:$K$2338,11,FALSE)</f>
        <v>21</v>
      </c>
    </row>
    <row r="1403" spans="1:17" ht="15.75">
      <c r="A1403" s="42" t="s">
        <v>968</v>
      </c>
      <c r="B1403" s="6" t="s">
        <v>3655</v>
      </c>
      <c r="C1403" s="18">
        <f>VLOOKUP($A1403,'Medical Examinations'!$A$1:$J$2336,2,FALSE)</f>
        <v>32.340000000000003</v>
      </c>
      <c r="D1403" s="18">
        <f>VLOOKUP($A1403,'Medical Examinations'!$A$1:$J$2336,3,FALSE)</f>
        <v>11.2</v>
      </c>
      <c r="E1403" s="18" t="str">
        <f>VLOOKUP($A1403,'Medical Examinations'!$A$1:$J$2336,4,FALSE)</f>
        <v>No</v>
      </c>
      <c r="F1403" s="18" t="str">
        <f>VLOOKUP($A1403,'Medical Examinations'!$A$1:$J$2336,5,FALSE)</f>
        <v>No</v>
      </c>
      <c r="G1403" s="18" t="str">
        <f>VLOOKUP($A1403,'Medical Examinations'!$A$1:$J$2336,6,FALSE)</f>
        <v>No</v>
      </c>
      <c r="H1403" s="18">
        <f>VLOOKUP($A1403,'Medical Examinations'!$A$1:$J$2336,7,FALSE)</f>
        <v>0</v>
      </c>
      <c r="I1403" s="18" t="str">
        <f>VLOOKUP($A1403,'Medical Examinations'!$A$1:$J$2336,8,FALSE)</f>
        <v>No</v>
      </c>
      <c r="J1403" s="18" t="str">
        <f>VLOOKUP($A1403,'Medical Examinations'!$A$1:$J$2336,9,FALSE)</f>
        <v>Obesity</v>
      </c>
      <c r="K1403" s="18" t="str">
        <f>VLOOKUP($A1403,'Medical Examinations'!$A$1:$J$2336,10,FALSE)</f>
        <v>Diabetes</v>
      </c>
      <c r="L1403" s="18" t="str">
        <f>VLOOKUP($A1403,'Hospitalisation Details'!$A$2:$K$2338,10,FALSE)</f>
        <v>24-Aug-1978</v>
      </c>
      <c r="M1403" s="40">
        <f>VLOOKUP($A1403,'Hospitalisation Details'!$A$2:$K$2338,6,FALSE)</f>
        <v>7633.72</v>
      </c>
      <c r="N1403" s="18" t="str">
        <f>VLOOKUP($A1403,'Hospitalisation Details'!$A$2:$K$2338,7,FALSE)</f>
        <v>tier - 2</v>
      </c>
      <c r="O1403" s="18" t="str">
        <f>VLOOKUP($A1403,'Hospitalisation Details'!$A$2:$K$2338,8,FALSE)</f>
        <v>tier - 1</v>
      </c>
      <c r="P1403" s="18" t="str">
        <f>VLOOKUP($A1403,'Hospitalisation Details'!$A$2:$K$2338,9,FALSE)</f>
        <v>R1013</v>
      </c>
      <c r="Q1403" s="43">
        <f>VLOOKUP($A1403,'Hospitalisation Details'!$A$2:$K$2338,11,FALSE)</f>
        <v>44</v>
      </c>
    </row>
    <row r="1404" spans="1:17" ht="15.75">
      <c r="A1404" s="41" t="s">
        <v>967</v>
      </c>
      <c r="B1404" s="39" t="s">
        <v>3656</v>
      </c>
      <c r="C1404" s="18">
        <f>VLOOKUP($A1404,'Medical Examinations'!$A$1:$J$2336,2,FALSE)</f>
        <v>27.5</v>
      </c>
      <c r="D1404" s="18">
        <f>VLOOKUP($A1404,'Medical Examinations'!$A$1:$J$2336,3,FALSE)</f>
        <v>10.75</v>
      </c>
      <c r="E1404" s="18" t="str">
        <f>VLOOKUP($A1404,'Medical Examinations'!$A$1:$J$2336,4,FALSE)</f>
        <v>No</v>
      </c>
      <c r="F1404" s="18" t="str">
        <f>VLOOKUP($A1404,'Medical Examinations'!$A$1:$J$2336,5,FALSE)</f>
        <v>No</v>
      </c>
      <c r="G1404" s="18" t="str">
        <f>VLOOKUP($A1404,'Medical Examinations'!$A$1:$J$2336,6,FALSE)</f>
        <v>No</v>
      </c>
      <c r="H1404" s="18">
        <f>VLOOKUP($A1404,'Medical Examinations'!$A$1:$J$2336,7,FALSE)</f>
        <v>0</v>
      </c>
      <c r="I1404" s="18" t="str">
        <f>VLOOKUP($A1404,'Medical Examinations'!$A$1:$J$2336,8,FALSE)</f>
        <v>No</v>
      </c>
      <c r="J1404" s="18" t="str">
        <f>VLOOKUP($A1404,'Medical Examinations'!$A$1:$J$2336,9,FALSE)</f>
        <v>OverWeight</v>
      </c>
      <c r="K1404" s="18" t="str">
        <f>VLOOKUP($A1404,'Medical Examinations'!$A$1:$J$2336,10,FALSE)</f>
        <v>Diabetes</v>
      </c>
      <c r="L1404" s="18" t="str">
        <f>VLOOKUP($A1404,'Hospitalisation Details'!$A$2:$K$2338,10,FALSE)</f>
        <v>29-Nov-1978</v>
      </c>
      <c r="M1404" s="40">
        <f>VLOOKUP($A1404,'Hospitalisation Details'!$A$2:$K$2338,6,FALSE)</f>
        <v>7626.99</v>
      </c>
      <c r="N1404" s="18" t="str">
        <f>VLOOKUP($A1404,'Hospitalisation Details'!$A$2:$K$2338,7,FALSE)</f>
        <v>tier - 2</v>
      </c>
      <c r="O1404" s="18" t="str">
        <f>VLOOKUP($A1404,'Hospitalisation Details'!$A$2:$K$2338,8,FALSE)</f>
        <v>tier - 2</v>
      </c>
      <c r="P1404" s="18" t="str">
        <f>VLOOKUP($A1404,'Hospitalisation Details'!$A$2:$K$2338,9,FALSE)</f>
        <v>R1011</v>
      </c>
      <c r="Q1404" s="43">
        <f>VLOOKUP($A1404,'Hospitalisation Details'!$A$2:$K$2338,11,FALSE)</f>
        <v>44</v>
      </c>
    </row>
    <row r="1405" spans="1:17" ht="15.75">
      <c r="A1405" s="42" t="s">
        <v>966</v>
      </c>
      <c r="B1405" s="6" t="s">
        <v>3657</v>
      </c>
      <c r="C1405" s="18">
        <f>VLOOKUP($A1405,'Medical Examinations'!$A$1:$J$2336,2,FALSE)</f>
        <v>25.8</v>
      </c>
      <c r="D1405" s="18">
        <f>VLOOKUP($A1405,'Medical Examinations'!$A$1:$J$2336,3,FALSE)</f>
        <v>7.8</v>
      </c>
      <c r="E1405" s="18" t="str">
        <f>VLOOKUP($A1405,'Medical Examinations'!$A$1:$J$2336,4,FALSE)</f>
        <v>No</v>
      </c>
      <c r="F1405" s="18" t="str">
        <f>VLOOKUP($A1405,'Medical Examinations'!$A$1:$J$2336,5,FALSE)</f>
        <v>No</v>
      </c>
      <c r="G1405" s="18" t="str">
        <f>VLOOKUP($A1405,'Medical Examinations'!$A$1:$J$2336,6,FALSE)</f>
        <v>No</v>
      </c>
      <c r="H1405" s="18">
        <f>VLOOKUP($A1405,'Medical Examinations'!$A$1:$J$2336,7,FALSE)</f>
        <v>0</v>
      </c>
      <c r="I1405" s="18" t="str">
        <f>VLOOKUP($A1405,'Medical Examinations'!$A$1:$J$2336,8,FALSE)</f>
        <v>No</v>
      </c>
      <c r="J1405" s="18" t="str">
        <f>VLOOKUP($A1405,'Medical Examinations'!$A$1:$J$2336,9,FALSE)</f>
        <v>OverWeight</v>
      </c>
      <c r="K1405" s="18" t="str">
        <f>VLOOKUP($A1405,'Medical Examinations'!$A$1:$J$2336,10,FALSE)</f>
        <v>Diabetes</v>
      </c>
      <c r="L1405" s="18" t="str">
        <f>VLOOKUP($A1405,'Hospitalisation Details'!$A$2:$K$2338,10,FALSE)</f>
        <v>6-Nov-1978</v>
      </c>
      <c r="M1405" s="40">
        <f>VLOOKUP($A1405,'Hospitalisation Details'!$A$2:$K$2338,6,FALSE)</f>
        <v>7624.63</v>
      </c>
      <c r="N1405" s="18" t="str">
        <f>VLOOKUP($A1405,'Hospitalisation Details'!$A$2:$K$2338,7,FALSE)</f>
        <v>tier - 2</v>
      </c>
      <c r="O1405" s="18" t="str">
        <f>VLOOKUP($A1405,'Hospitalisation Details'!$A$2:$K$2338,8,FALSE)</f>
        <v>tier - 1</v>
      </c>
      <c r="P1405" s="18" t="str">
        <f>VLOOKUP($A1405,'Hospitalisation Details'!$A$2:$K$2338,9,FALSE)</f>
        <v>R1011</v>
      </c>
      <c r="Q1405" s="43">
        <f>VLOOKUP($A1405,'Hospitalisation Details'!$A$2:$K$2338,11,FALSE)</f>
        <v>44</v>
      </c>
    </row>
    <row r="1406" spans="1:17" ht="15.75">
      <c r="A1406" s="41" t="s">
        <v>965</v>
      </c>
      <c r="B1406" s="39" t="s">
        <v>3658</v>
      </c>
      <c r="C1406" s="18">
        <f>VLOOKUP($A1406,'Medical Examinations'!$A$1:$J$2336,2,FALSE)</f>
        <v>25</v>
      </c>
      <c r="D1406" s="18">
        <f>VLOOKUP($A1406,'Medical Examinations'!$A$1:$J$2336,3,FALSE)</f>
        <v>7.04</v>
      </c>
      <c r="E1406" s="18" t="str">
        <f>VLOOKUP($A1406,'Medical Examinations'!$A$1:$J$2336,4,FALSE)</f>
        <v>No</v>
      </c>
      <c r="F1406" s="18" t="str">
        <f>VLOOKUP($A1406,'Medical Examinations'!$A$1:$J$2336,5,FALSE)</f>
        <v>No</v>
      </c>
      <c r="G1406" s="18" t="str">
        <f>VLOOKUP($A1406,'Medical Examinations'!$A$1:$J$2336,6,FALSE)</f>
        <v>No</v>
      </c>
      <c r="H1406" s="18">
        <f>VLOOKUP($A1406,'Medical Examinations'!$A$1:$J$2336,7,FALSE)</f>
        <v>0</v>
      </c>
      <c r="I1406" s="18" t="str">
        <f>VLOOKUP($A1406,'Medical Examinations'!$A$1:$J$2336,8,FALSE)</f>
        <v>No</v>
      </c>
      <c r="J1406" s="18" t="str">
        <f>VLOOKUP($A1406,'Medical Examinations'!$A$1:$J$2336,9,FALSE)</f>
        <v>OverWeight</v>
      </c>
      <c r="K1406" s="18" t="str">
        <f>VLOOKUP($A1406,'Medical Examinations'!$A$1:$J$2336,10,FALSE)</f>
        <v>Diabetes</v>
      </c>
      <c r="L1406" s="18" t="str">
        <f>VLOOKUP($A1406,'Hospitalisation Details'!$A$2:$K$2338,10,FALSE)</f>
        <v>28-Nov-1978</v>
      </c>
      <c r="M1406" s="40">
        <f>VLOOKUP($A1406,'Hospitalisation Details'!$A$2:$K$2338,6,FALSE)</f>
        <v>7623.52</v>
      </c>
      <c r="N1406" s="18" t="str">
        <f>VLOOKUP($A1406,'Hospitalisation Details'!$A$2:$K$2338,7,FALSE)</f>
        <v>tier - 2</v>
      </c>
      <c r="O1406" s="18" t="str">
        <f>VLOOKUP($A1406,'Hospitalisation Details'!$A$2:$K$2338,8,FALSE)</f>
        <v>tier - 1</v>
      </c>
      <c r="P1406" s="18" t="str">
        <f>VLOOKUP($A1406,'Hospitalisation Details'!$A$2:$K$2338,9,FALSE)</f>
        <v>R1011</v>
      </c>
      <c r="Q1406" s="43">
        <f>VLOOKUP($A1406,'Hospitalisation Details'!$A$2:$K$2338,11,FALSE)</f>
        <v>44</v>
      </c>
    </row>
    <row r="1407" spans="1:17" ht="15.75">
      <c r="A1407" s="42" t="s">
        <v>964</v>
      </c>
      <c r="B1407" s="6" t="s">
        <v>3659</v>
      </c>
      <c r="C1407" s="18">
        <f>VLOOKUP($A1407,'Medical Examinations'!$A$1:$J$2336,2,FALSE)</f>
        <v>41.2</v>
      </c>
      <c r="D1407" s="18">
        <f>VLOOKUP($A1407,'Medical Examinations'!$A$1:$J$2336,3,FALSE)</f>
        <v>4.18</v>
      </c>
      <c r="E1407" s="18" t="str">
        <f>VLOOKUP($A1407,'Medical Examinations'!$A$1:$J$2336,4,FALSE)</f>
        <v>Yes</v>
      </c>
      <c r="F1407" s="18" t="str">
        <f>VLOOKUP($A1407,'Medical Examinations'!$A$1:$J$2336,5,FALSE)</f>
        <v>No</v>
      </c>
      <c r="G1407" s="18" t="str">
        <f>VLOOKUP($A1407,'Medical Examinations'!$A$1:$J$2336,6,FALSE)</f>
        <v>No</v>
      </c>
      <c r="H1407" s="18">
        <f>VLOOKUP($A1407,'Medical Examinations'!$A$1:$J$2336,7,FALSE)</f>
        <v>0</v>
      </c>
      <c r="I1407" s="18" t="str">
        <f>VLOOKUP($A1407,'Medical Examinations'!$A$1:$J$2336,8,FALSE)</f>
        <v>No</v>
      </c>
      <c r="J1407" s="18" t="str">
        <f>VLOOKUP($A1407,'Medical Examinations'!$A$1:$J$2336,9,FALSE)</f>
        <v>Obesity</v>
      </c>
      <c r="K1407" s="18" t="str">
        <f>VLOOKUP($A1407,'Medical Examinations'!$A$1:$J$2336,10,FALSE)</f>
        <v>Normal</v>
      </c>
      <c r="L1407" s="18" t="str">
        <f>VLOOKUP($A1407,'Hospitalisation Details'!$A$2:$K$2338,10,FALSE)</f>
        <v>17-Sep-1996</v>
      </c>
      <c r="M1407" s="40">
        <f>VLOOKUP($A1407,'Hospitalisation Details'!$A$2:$K$2338,6,FALSE)</f>
        <v>7623.13</v>
      </c>
      <c r="N1407" s="18" t="str">
        <f>VLOOKUP($A1407,'Hospitalisation Details'!$A$2:$K$2338,7,FALSE)</f>
        <v>tier - 2</v>
      </c>
      <c r="O1407" s="18" t="str">
        <f>VLOOKUP($A1407,'Hospitalisation Details'!$A$2:$K$2338,8,FALSE)</f>
        <v>tier - 3</v>
      </c>
      <c r="P1407" s="18" t="str">
        <f>VLOOKUP($A1407,'Hospitalisation Details'!$A$2:$K$2338,9,FALSE)</f>
        <v>R1011</v>
      </c>
      <c r="Q1407" s="43">
        <f>VLOOKUP($A1407,'Hospitalisation Details'!$A$2:$K$2338,11,FALSE)</f>
        <v>26</v>
      </c>
    </row>
    <row r="1408" spans="1:17" ht="15.75">
      <c r="A1408" s="41" t="s">
        <v>963</v>
      </c>
      <c r="B1408" s="39" t="s">
        <v>3660</v>
      </c>
      <c r="C1408" s="18">
        <f>VLOOKUP($A1408,'Medical Examinations'!$A$1:$J$2336,2,FALSE)</f>
        <v>17.78</v>
      </c>
      <c r="D1408" s="18">
        <f>VLOOKUP($A1408,'Medical Examinations'!$A$1:$J$2336,3,FALSE)</f>
        <v>8.19</v>
      </c>
      <c r="E1408" s="18" t="str">
        <f>VLOOKUP($A1408,'Medical Examinations'!$A$1:$J$2336,4,FALSE)</f>
        <v>No</v>
      </c>
      <c r="F1408" s="18" t="str">
        <f>VLOOKUP($A1408,'Medical Examinations'!$A$1:$J$2336,5,FALSE)</f>
        <v>No</v>
      </c>
      <c r="G1408" s="18" t="str">
        <f>VLOOKUP($A1408,'Medical Examinations'!$A$1:$J$2336,6,FALSE)</f>
        <v>No</v>
      </c>
      <c r="H1408" s="18">
        <f>VLOOKUP($A1408,'Medical Examinations'!$A$1:$J$2336,7,FALSE)</f>
        <v>0</v>
      </c>
      <c r="I1408" s="18" t="str">
        <f>VLOOKUP($A1408,'Medical Examinations'!$A$1:$J$2336,8,FALSE)</f>
        <v>No</v>
      </c>
      <c r="J1408" s="18" t="str">
        <f>VLOOKUP($A1408,'Medical Examinations'!$A$1:$J$2336,9,FALSE)</f>
        <v>UnderWeight</v>
      </c>
      <c r="K1408" s="18" t="str">
        <f>VLOOKUP($A1408,'Medical Examinations'!$A$1:$J$2336,10,FALSE)</f>
        <v>Diabetes</v>
      </c>
      <c r="L1408" s="18" t="str">
        <f>VLOOKUP($A1408,'Hospitalisation Details'!$A$2:$K$2338,10,FALSE)</f>
        <v>3-Jul-1968</v>
      </c>
      <c r="M1408" s="40">
        <f>VLOOKUP($A1408,'Hospitalisation Details'!$A$2:$K$2338,6,FALSE)</f>
        <v>7609.6</v>
      </c>
      <c r="N1408" s="18" t="str">
        <f>VLOOKUP($A1408,'Hospitalisation Details'!$A$2:$K$2338,7,FALSE)</f>
        <v>tier - 3</v>
      </c>
      <c r="O1408" s="18" t="str">
        <f>VLOOKUP($A1408,'Hospitalisation Details'!$A$2:$K$2338,8,FALSE)</f>
        <v>tier - 2</v>
      </c>
      <c r="P1408" s="18" t="str">
        <f>VLOOKUP($A1408,'Hospitalisation Details'!$A$2:$K$2338,9,FALSE)</f>
        <v>R1012</v>
      </c>
      <c r="Q1408" s="43">
        <f>VLOOKUP($A1408,'Hospitalisation Details'!$A$2:$K$2338,11,FALSE)</f>
        <v>54</v>
      </c>
    </row>
    <row r="1409" spans="1:17" ht="15.75">
      <c r="A1409" s="42" t="s">
        <v>962</v>
      </c>
      <c r="B1409" s="6" t="s">
        <v>3661</v>
      </c>
      <c r="C1409" s="18">
        <f>VLOOKUP($A1409,'Medical Examinations'!$A$1:$J$2336,2,FALSE)</f>
        <v>40.119999999999997</v>
      </c>
      <c r="D1409" s="18">
        <f>VLOOKUP($A1409,'Medical Examinations'!$A$1:$J$2336,3,FALSE)</f>
        <v>6.22</v>
      </c>
      <c r="E1409" s="18" t="str">
        <f>VLOOKUP($A1409,'Medical Examinations'!$A$1:$J$2336,4,FALSE)</f>
        <v>Yes</v>
      </c>
      <c r="F1409" s="18" t="str">
        <f>VLOOKUP($A1409,'Medical Examinations'!$A$1:$J$2336,5,FALSE)</f>
        <v>No</v>
      </c>
      <c r="G1409" s="18" t="str">
        <f>VLOOKUP($A1409,'Medical Examinations'!$A$1:$J$2336,6,FALSE)</f>
        <v>Yes</v>
      </c>
      <c r="H1409" s="18">
        <f>VLOOKUP($A1409,'Medical Examinations'!$A$1:$J$2336,7,FALSE)</f>
        <v>1</v>
      </c>
      <c r="I1409" s="18" t="str">
        <f>VLOOKUP($A1409,'Medical Examinations'!$A$1:$J$2336,8,FALSE)</f>
        <v>No</v>
      </c>
      <c r="J1409" s="18" t="str">
        <f>VLOOKUP($A1409,'Medical Examinations'!$A$1:$J$2336,9,FALSE)</f>
        <v>Obesity</v>
      </c>
      <c r="K1409" s="18" t="str">
        <f>VLOOKUP($A1409,'Medical Examinations'!$A$1:$J$2336,10,FALSE)</f>
        <v>Prediabetes</v>
      </c>
      <c r="L1409" s="18" t="str">
        <f>VLOOKUP($A1409,'Hospitalisation Details'!$A$2:$K$2338,10,FALSE)</f>
        <v>30-Sep-1997</v>
      </c>
      <c r="M1409" s="40">
        <f>VLOOKUP($A1409,'Hospitalisation Details'!$A$2:$K$2338,6,FALSE)</f>
        <v>7607.03</v>
      </c>
      <c r="N1409" s="18" t="str">
        <f>VLOOKUP($A1409,'Hospitalisation Details'!$A$2:$K$2338,7,FALSE)</f>
        <v>tier - 2</v>
      </c>
      <c r="O1409" s="18" t="str">
        <f>VLOOKUP($A1409,'Hospitalisation Details'!$A$2:$K$2338,8,FALSE)</f>
        <v>tier - 2</v>
      </c>
      <c r="P1409" s="18" t="str">
        <f>VLOOKUP($A1409,'Hospitalisation Details'!$A$2:$K$2338,9,FALSE)</f>
        <v>R1012</v>
      </c>
      <c r="Q1409" s="43">
        <f>VLOOKUP($A1409,'Hospitalisation Details'!$A$2:$K$2338,11,FALSE)</f>
        <v>25</v>
      </c>
    </row>
    <row r="1410" spans="1:17" ht="15.75">
      <c r="A1410" s="41" t="s">
        <v>961</v>
      </c>
      <c r="B1410" s="39" t="s">
        <v>3662</v>
      </c>
      <c r="C1410" s="18">
        <f>VLOOKUP($A1410,'Medical Examinations'!$A$1:$J$2336,2,FALSE)</f>
        <v>19.350000000000001</v>
      </c>
      <c r="D1410" s="18">
        <f>VLOOKUP($A1410,'Medical Examinations'!$A$1:$J$2336,3,FALSE)</f>
        <v>8.2200000000000006</v>
      </c>
      <c r="E1410" s="18" t="str">
        <f>VLOOKUP($A1410,'Medical Examinations'!$A$1:$J$2336,4,FALSE)</f>
        <v>Yes</v>
      </c>
      <c r="F1410" s="18" t="str">
        <f>VLOOKUP($A1410,'Medical Examinations'!$A$1:$J$2336,5,FALSE)</f>
        <v>No</v>
      </c>
      <c r="G1410" s="18" t="str">
        <f>VLOOKUP($A1410,'Medical Examinations'!$A$1:$J$2336,6,FALSE)</f>
        <v>No</v>
      </c>
      <c r="H1410" s="18">
        <f>VLOOKUP($A1410,'Medical Examinations'!$A$1:$J$2336,7,FALSE)</f>
        <v>0</v>
      </c>
      <c r="I1410" s="18" t="str">
        <f>VLOOKUP($A1410,'Medical Examinations'!$A$1:$J$2336,8,FALSE)</f>
        <v>No</v>
      </c>
      <c r="J1410" s="18" t="str">
        <f>VLOOKUP($A1410,'Medical Examinations'!$A$1:$J$2336,9,FALSE)</f>
        <v>Healthy Weight</v>
      </c>
      <c r="K1410" s="18" t="str">
        <f>VLOOKUP($A1410,'Medical Examinations'!$A$1:$J$2336,10,FALSE)</f>
        <v>Diabetes</v>
      </c>
      <c r="L1410" s="18" t="str">
        <f>VLOOKUP($A1410,'Hospitalisation Details'!$A$2:$K$2338,10,FALSE)</f>
        <v>17-Jul-1967</v>
      </c>
      <c r="M1410" s="40">
        <f>VLOOKUP($A1410,'Hospitalisation Details'!$A$2:$K$2338,6,FALSE)</f>
        <v>7585.62</v>
      </c>
      <c r="N1410" s="18" t="str">
        <f>VLOOKUP($A1410,'Hospitalisation Details'!$A$2:$K$2338,7,FALSE)</f>
        <v>tier - 3</v>
      </c>
      <c r="O1410" s="18" t="str">
        <f>VLOOKUP($A1410,'Hospitalisation Details'!$A$2:$K$2338,8,FALSE)</f>
        <v>tier - 2</v>
      </c>
      <c r="P1410" s="18" t="str">
        <f>VLOOKUP($A1410,'Hospitalisation Details'!$A$2:$K$2338,9,FALSE)</f>
        <v>R1013</v>
      </c>
      <c r="Q1410" s="43">
        <f>VLOOKUP($A1410,'Hospitalisation Details'!$A$2:$K$2338,11,FALSE)</f>
        <v>55</v>
      </c>
    </row>
    <row r="1411" spans="1:17" ht="15.75">
      <c r="A1411" s="42" t="s">
        <v>960</v>
      </c>
      <c r="B1411" s="6" t="s">
        <v>3663</v>
      </c>
      <c r="C1411" s="18">
        <f>VLOOKUP($A1411,'Medical Examinations'!$A$1:$J$2336,2,FALSE)</f>
        <v>36.69</v>
      </c>
      <c r="D1411" s="18">
        <f>VLOOKUP($A1411,'Medical Examinations'!$A$1:$J$2336,3,FALSE)</f>
        <v>6.15</v>
      </c>
      <c r="E1411" s="18" t="str">
        <f>VLOOKUP($A1411,'Medical Examinations'!$A$1:$J$2336,4,FALSE)</f>
        <v>No</v>
      </c>
      <c r="F1411" s="18" t="str">
        <f>VLOOKUP($A1411,'Medical Examinations'!$A$1:$J$2336,5,FALSE)</f>
        <v>No</v>
      </c>
      <c r="G1411" s="18" t="str">
        <f>VLOOKUP($A1411,'Medical Examinations'!$A$1:$J$2336,6,FALSE)</f>
        <v>No</v>
      </c>
      <c r="H1411" s="18">
        <f>VLOOKUP($A1411,'Medical Examinations'!$A$1:$J$2336,7,FALSE)</f>
        <v>0</v>
      </c>
      <c r="I1411" s="18" t="str">
        <f>VLOOKUP($A1411,'Medical Examinations'!$A$1:$J$2336,8,FALSE)</f>
        <v>No</v>
      </c>
      <c r="J1411" s="18" t="str">
        <f>VLOOKUP($A1411,'Medical Examinations'!$A$1:$J$2336,9,FALSE)</f>
        <v>Obesity</v>
      </c>
      <c r="K1411" s="18" t="str">
        <f>VLOOKUP($A1411,'Medical Examinations'!$A$1:$J$2336,10,FALSE)</f>
        <v>Prediabetes</v>
      </c>
      <c r="L1411" s="18" t="str">
        <f>VLOOKUP($A1411,'Hospitalisation Details'!$A$2:$K$2338,10,FALSE)</f>
        <v>14-Aug-1994</v>
      </c>
      <c r="M1411" s="40">
        <f>VLOOKUP($A1411,'Hospitalisation Details'!$A$2:$K$2338,6,FALSE)</f>
        <v>7567.13</v>
      </c>
      <c r="N1411" s="18" t="str">
        <f>VLOOKUP($A1411,'Hospitalisation Details'!$A$2:$K$2338,7,FALSE)</f>
        <v>tier - 2</v>
      </c>
      <c r="O1411" s="18" t="str">
        <f>VLOOKUP($A1411,'Hospitalisation Details'!$A$2:$K$2338,8,FALSE)</f>
        <v>tier - 2</v>
      </c>
      <c r="P1411" s="18" t="str">
        <f>VLOOKUP($A1411,'Hospitalisation Details'!$A$2:$K$2338,9,FALSE)</f>
        <v>R1021</v>
      </c>
      <c r="Q1411" s="43">
        <f>VLOOKUP($A1411,'Hospitalisation Details'!$A$2:$K$2338,11,FALSE)</f>
        <v>28</v>
      </c>
    </row>
    <row r="1412" spans="1:17" ht="15.75">
      <c r="A1412" s="41" t="s">
        <v>959</v>
      </c>
      <c r="B1412" s="39" t="s">
        <v>3403</v>
      </c>
      <c r="C1412" s="18">
        <f>VLOOKUP($A1412,'Medical Examinations'!$A$1:$J$2336,2,FALSE)</f>
        <v>28.51</v>
      </c>
      <c r="D1412" s="18">
        <f>VLOOKUP($A1412,'Medical Examinations'!$A$1:$J$2336,3,FALSE)</f>
        <v>5.65</v>
      </c>
      <c r="E1412" s="18" t="str">
        <f>VLOOKUP($A1412,'Medical Examinations'!$A$1:$J$2336,4,FALSE)</f>
        <v>Yes</v>
      </c>
      <c r="F1412" s="18" t="str">
        <f>VLOOKUP($A1412,'Medical Examinations'!$A$1:$J$2336,5,FALSE)</f>
        <v>No</v>
      </c>
      <c r="G1412" s="18" t="str">
        <f>VLOOKUP($A1412,'Medical Examinations'!$A$1:$J$2336,6,FALSE)</f>
        <v>No</v>
      </c>
      <c r="H1412" s="18">
        <f>VLOOKUP($A1412,'Medical Examinations'!$A$1:$J$2336,7,FALSE)</f>
        <v>1</v>
      </c>
      <c r="I1412" s="18" t="str">
        <f>VLOOKUP($A1412,'Medical Examinations'!$A$1:$J$2336,8,FALSE)</f>
        <v>No</v>
      </c>
      <c r="J1412" s="18" t="str">
        <f>VLOOKUP($A1412,'Medical Examinations'!$A$1:$J$2336,9,FALSE)</f>
        <v>OverWeight</v>
      </c>
      <c r="K1412" s="18" t="str">
        <f>VLOOKUP($A1412,'Medical Examinations'!$A$1:$J$2336,10,FALSE)</f>
        <v>Normal</v>
      </c>
      <c r="L1412" s="18" t="str">
        <f>VLOOKUP($A1412,'Hospitalisation Details'!$A$2:$K$2338,10,FALSE)</f>
        <v>15-Dec-1988</v>
      </c>
      <c r="M1412" s="40">
        <f>VLOOKUP($A1412,'Hospitalisation Details'!$A$2:$K$2338,6,FALSE)</f>
        <v>7538.52</v>
      </c>
      <c r="N1412" s="18" t="str">
        <f>VLOOKUP($A1412,'Hospitalisation Details'!$A$2:$K$2338,7,FALSE)</f>
        <v>tier - 2</v>
      </c>
      <c r="O1412" s="18" t="str">
        <f>VLOOKUP($A1412,'Hospitalisation Details'!$A$2:$K$2338,8,FALSE)</f>
        <v>tier - 2</v>
      </c>
      <c r="P1412" s="18" t="str">
        <f>VLOOKUP($A1412,'Hospitalisation Details'!$A$2:$K$2338,9,FALSE)</f>
        <v>R1012</v>
      </c>
      <c r="Q1412" s="43">
        <f>VLOOKUP($A1412,'Hospitalisation Details'!$A$2:$K$2338,11,FALSE)</f>
        <v>34</v>
      </c>
    </row>
    <row r="1413" spans="1:17" ht="15.75">
      <c r="A1413" s="42" t="s">
        <v>958</v>
      </c>
      <c r="B1413" s="6" t="s">
        <v>3664</v>
      </c>
      <c r="C1413" s="18">
        <f>VLOOKUP($A1413,'Medical Examinations'!$A$1:$J$2336,2,FALSE)</f>
        <v>30.21</v>
      </c>
      <c r="D1413" s="18">
        <f>VLOOKUP($A1413,'Medical Examinations'!$A$1:$J$2336,3,FALSE)</f>
        <v>5.5</v>
      </c>
      <c r="E1413" s="18" t="str">
        <f>VLOOKUP($A1413,'Medical Examinations'!$A$1:$J$2336,4,FALSE)</f>
        <v>No</v>
      </c>
      <c r="F1413" s="18" t="str">
        <f>VLOOKUP($A1413,'Medical Examinations'!$A$1:$J$2336,5,FALSE)</f>
        <v>No</v>
      </c>
      <c r="G1413" s="18" t="str">
        <f>VLOOKUP($A1413,'Medical Examinations'!$A$1:$J$2336,6,FALSE)</f>
        <v>No</v>
      </c>
      <c r="H1413" s="18">
        <f>VLOOKUP($A1413,'Medical Examinations'!$A$1:$J$2336,7,FALSE)</f>
        <v>1</v>
      </c>
      <c r="I1413" s="18" t="str">
        <f>VLOOKUP($A1413,'Medical Examinations'!$A$1:$J$2336,8,FALSE)</f>
        <v>No</v>
      </c>
      <c r="J1413" s="18" t="str">
        <f>VLOOKUP($A1413,'Medical Examinations'!$A$1:$J$2336,9,FALSE)</f>
        <v>Obesity</v>
      </c>
      <c r="K1413" s="18" t="str">
        <f>VLOOKUP($A1413,'Medical Examinations'!$A$1:$J$2336,10,FALSE)</f>
        <v>Normal</v>
      </c>
      <c r="L1413" s="18" t="str">
        <f>VLOOKUP($A1413,'Hospitalisation Details'!$A$2:$K$2338,10,FALSE)</f>
        <v>22-Aug-1984</v>
      </c>
      <c r="M1413" s="40">
        <f>VLOOKUP($A1413,'Hospitalisation Details'!$A$2:$K$2338,6,FALSE)</f>
        <v>7537.16</v>
      </c>
      <c r="N1413" s="18" t="str">
        <f>VLOOKUP($A1413,'Hospitalisation Details'!$A$2:$K$2338,7,FALSE)</f>
        <v>tier - 2</v>
      </c>
      <c r="O1413" s="18" t="str">
        <f>VLOOKUP($A1413,'Hospitalisation Details'!$A$2:$K$2338,8,FALSE)</f>
        <v>tier - 2</v>
      </c>
      <c r="P1413" s="18" t="str">
        <f>VLOOKUP($A1413,'Hospitalisation Details'!$A$2:$K$2338,9,FALSE)</f>
        <v>R1012</v>
      </c>
      <c r="Q1413" s="43">
        <f>VLOOKUP($A1413,'Hospitalisation Details'!$A$2:$K$2338,11,FALSE)</f>
        <v>38</v>
      </c>
    </row>
    <row r="1414" spans="1:17" ht="15.75">
      <c r="A1414" s="41" t="s">
        <v>957</v>
      </c>
      <c r="B1414" s="39" t="s">
        <v>3507</v>
      </c>
      <c r="C1414" s="18">
        <f>VLOOKUP($A1414,'Medical Examinations'!$A$1:$J$2336,2,FALSE)</f>
        <v>24.33</v>
      </c>
      <c r="D1414" s="18">
        <f>VLOOKUP($A1414,'Medical Examinations'!$A$1:$J$2336,3,FALSE)</f>
        <v>8</v>
      </c>
      <c r="E1414" s="18" t="str">
        <f>VLOOKUP($A1414,'Medical Examinations'!$A$1:$J$2336,4,FALSE)</f>
        <v>No</v>
      </c>
      <c r="F1414" s="18" t="str">
        <f>VLOOKUP($A1414,'Medical Examinations'!$A$1:$J$2336,5,FALSE)</f>
        <v>No</v>
      </c>
      <c r="G1414" s="18" t="str">
        <f>VLOOKUP($A1414,'Medical Examinations'!$A$1:$J$2336,6,FALSE)</f>
        <v>No</v>
      </c>
      <c r="H1414" s="18">
        <f>VLOOKUP($A1414,'Medical Examinations'!$A$1:$J$2336,7,FALSE)</f>
        <v>0</v>
      </c>
      <c r="I1414" s="18" t="str">
        <f>VLOOKUP($A1414,'Medical Examinations'!$A$1:$J$2336,8,FALSE)</f>
        <v>No</v>
      </c>
      <c r="J1414" s="18" t="str">
        <f>VLOOKUP($A1414,'Medical Examinations'!$A$1:$J$2336,9,FALSE)</f>
        <v>Healthy Weight</v>
      </c>
      <c r="K1414" s="18" t="str">
        <f>VLOOKUP($A1414,'Medical Examinations'!$A$1:$J$2336,10,FALSE)</f>
        <v>Diabetes</v>
      </c>
      <c r="L1414" s="18" t="str">
        <f>VLOOKUP($A1414,'Hospitalisation Details'!$A$2:$K$2338,10,FALSE)</f>
        <v>14-Dec-1978</v>
      </c>
      <c r="M1414" s="40">
        <f>VLOOKUP($A1414,'Hospitalisation Details'!$A$2:$K$2338,6,FALSE)</f>
        <v>7531.7</v>
      </c>
      <c r="N1414" s="18" t="str">
        <f>VLOOKUP($A1414,'Hospitalisation Details'!$A$2:$K$2338,7,FALSE)</f>
        <v>tier - 2</v>
      </c>
      <c r="O1414" s="18" t="str">
        <f>VLOOKUP($A1414,'Hospitalisation Details'!$A$2:$K$2338,8,FALSE)</f>
        <v>tier - 1</v>
      </c>
      <c r="P1414" s="18" t="str">
        <f>VLOOKUP($A1414,'Hospitalisation Details'!$A$2:$K$2338,9,FALSE)</f>
        <v>R1013</v>
      </c>
      <c r="Q1414" s="43">
        <f>VLOOKUP($A1414,'Hospitalisation Details'!$A$2:$K$2338,11,FALSE)</f>
        <v>44</v>
      </c>
    </row>
    <row r="1415" spans="1:17" ht="15.75">
      <c r="A1415" s="42" t="s">
        <v>956</v>
      </c>
      <c r="B1415" s="6" t="s">
        <v>3665</v>
      </c>
      <c r="C1415" s="18">
        <f>VLOOKUP($A1415,'Medical Examinations'!$A$1:$J$2336,2,FALSE)</f>
        <v>19.855</v>
      </c>
      <c r="D1415" s="18">
        <f>VLOOKUP($A1415,'Medical Examinations'!$A$1:$J$2336,3,FALSE)</f>
        <v>5.71</v>
      </c>
      <c r="E1415" s="18" t="str">
        <f>VLOOKUP($A1415,'Medical Examinations'!$A$1:$J$2336,4,FALSE)</f>
        <v>Yes</v>
      </c>
      <c r="F1415" s="18" t="str">
        <f>VLOOKUP($A1415,'Medical Examinations'!$A$1:$J$2336,5,FALSE)</f>
        <v>No</v>
      </c>
      <c r="G1415" s="18" t="str">
        <f>VLOOKUP($A1415,'Medical Examinations'!$A$1:$J$2336,6,FALSE)</f>
        <v>No</v>
      </c>
      <c r="H1415" s="18">
        <f>VLOOKUP($A1415,'Medical Examinations'!$A$1:$J$2336,7,FALSE)</f>
        <v>0</v>
      </c>
      <c r="I1415" s="18" t="str">
        <f>VLOOKUP($A1415,'Medical Examinations'!$A$1:$J$2336,8,FALSE)</f>
        <v>No</v>
      </c>
      <c r="J1415" s="18" t="str">
        <f>VLOOKUP($A1415,'Medical Examinations'!$A$1:$J$2336,9,FALSE)</f>
        <v>Healthy Weight</v>
      </c>
      <c r="K1415" s="18" t="str">
        <f>VLOOKUP($A1415,'Medical Examinations'!$A$1:$J$2336,10,FALSE)</f>
        <v>Prediabetes</v>
      </c>
      <c r="L1415" s="18" t="str">
        <f>VLOOKUP($A1415,'Hospitalisation Details'!$A$2:$K$2338,10,FALSE)</f>
        <v>10-Oct-1976</v>
      </c>
      <c r="M1415" s="40">
        <f>VLOOKUP($A1415,'Hospitalisation Details'!$A$2:$K$2338,6,FALSE)</f>
        <v>7526.71</v>
      </c>
      <c r="N1415" s="18" t="str">
        <f>VLOOKUP($A1415,'Hospitalisation Details'!$A$2:$K$2338,7,FALSE)</f>
        <v>tier - 3</v>
      </c>
      <c r="O1415" s="18" t="str">
        <f>VLOOKUP($A1415,'Hospitalisation Details'!$A$2:$K$2338,8,FALSE)</f>
        <v>tier - 1</v>
      </c>
      <c r="P1415" s="18" t="str">
        <f>VLOOKUP($A1415,'Hospitalisation Details'!$A$2:$K$2338,9,FALSE)</f>
        <v>R1012</v>
      </c>
      <c r="Q1415" s="43">
        <f>VLOOKUP($A1415,'Hospitalisation Details'!$A$2:$K$2338,11,FALSE)</f>
        <v>46</v>
      </c>
    </row>
    <row r="1416" spans="1:17" ht="15.75">
      <c r="A1416" s="41" t="s">
        <v>955</v>
      </c>
      <c r="B1416" s="39" t="s">
        <v>3666</v>
      </c>
      <c r="C1416" s="18">
        <f>VLOOKUP($A1416,'Medical Examinations'!$A$1:$J$2336,2,FALSE)</f>
        <v>25.364999999999998</v>
      </c>
      <c r="D1416" s="18">
        <f>VLOOKUP($A1416,'Medical Examinations'!$A$1:$J$2336,3,FALSE)</f>
        <v>11.71</v>
      </c>
      <c r="E1416" s="18" t="str">
        <f>VLOOKUP($A1416,'Medical Examinations'!$A$1:$J$2336,4,FALSE)</f>
        <v>No</v>
      </c>
      <c r="F1416" s="18" t="str">
        <f>VLOOKUP($A1416,'Medical Examinations'!$A$1:$J$2336,5,FALSE)</f>
        <v>No</v>
      </c>
      <c r="G1416" s="18" t="str">
        <f>VLOOKUP($A1416,'Medical Examinations'!$A$1:$J$2336,6,FALSE)</f>
        <v>No</v>
      </c>
      <c r="H1416" s="18">
        <f>VLOOKUP($A1416,'Medical Examinations'!$A$1:$J$2336,7,FALSE)</f>
        <v>0</v>
      </c>
      <c r="I1416" s="18" t="str">
        <f>VLOOKUP($A1416,'Medical Examinations'!$A$1:$J$2336,8,FALSE)</f>
        <v>No</v>
      </c>
      <c r="J1416" s="18" t="str">
        <f>VLOOKUP($A1416,'Medical Examinations'!$A$1:$J$2336,9,FALSE)</f>
        <v>OverWeight</v>
      </c>
      <c r="K1416" s="18" t="str">
        <f>VLOOKUP($A1416,'Medical Examinations'!$A$1:$J$2336,10,FALSE)</f>
        <v>Diabetes</v>
      </c>
      <c r="L1416" s="18" t="str">
        <f>VLOOKUP($A1416,'Hospitalisation Details'!$A$2:$K$2338,10,FALSE)</f>
        <v>18-Oct-1978</v>
      </c>
      <c r="M1416" s="40">
        <f>VLOOKUP($A1416,'Hospitalisation Details'!$A$2:$K$2338,6,FALSE)</f>
        <v>7518.03</v>
      </c>
      <c r="N1416" s="18" t="str">
        <f>VLOOKUP($A1416,'Hospitalisation Details'!$A$2:$K$2338,7,FALSE)</f>
        <v>tier - 2</v>
      </c>
      <c r="O1416" s="18" t="str">
        <f>VLOOKUP($A1416,'Hospitalisation Details'!$A$2:$K$2338,8,FALSE)</f>
        <v>tier - 3</v>
      </c>
      <c r="P1416" s="18" t="str">
        <f>VLOOKUP($A1416,'Hospitalisation Details'!$A$2:$K$2338,9,FALSE)</f>
        <v>R1012</v>
      </c>
      <c r="Q1416" s="43">
        <f>VLOOKUP($A1416,'Hospitalisation Details'!$A$2:$K$2338,11,FALSE)</f>
        <v>44</v>
      </c>
    </row>
    <row r="1417" spans="1:17" ht="15.75">
      <c r="A1417" s="42" t="s">
        <v>954</v>
      </c>
      <c r="B1417" s="6" t="s">
        <v>3667</v>
      </c>
      <c r="C1417" s="18">
        <f>VLOOKUP($A1417,'Medical Examinations'!$A$1:$J$2336,2,FALSE)</f>
        <v>29.6</v>
      </c>
      <c r="D1417" s="18">
        <f>VLOOKUP($A1417,'Medical Examinations'!$A$1:$J$2336,3,FALSE)</f>
        <v>6.17</v>
      </c>
      <c r="E1417" s="18" t="str">
        <f>VLOOKUP($A1417,'Medical Examinations'!$A$1:$J$2336,4,FALSE)</f>
        <v>Yes</v>
      </c>
      <c r="F1417" s="18" t="str">
        <f>VLOOKUP($A1417,'Medical Examinations'!$A$1:$J$2336,5,FALSE)</f>
        <v>No</v>
      </c>
      <c r="G1417" s="18" t="str">
        <f>VLOOKUP($A1417,'Medical Examinations'!$A$1:$J$2336,6,FALSE)</f>
        <v>Yes</v>
      </c>
      <c r="H1417" s="18">
        <f>VLOOKUP($A1417,'Medical Examinations'!$A$1:$J$2336,7,FALSE)</f>
        <v>1</v>
      </c>
      <c r="I1417" s="18" t="str">
        <f>VLOOKUP($A1417,'Medical Examinations'!$A$1:$J$2336,8,FALSE)</f>
        <v>No</v>
      </c>
      <c r="J1417" s="18" t="str">
        <f>VLOOKUP($A1417,'Medical Examinations'!$A$1:$J$2336,9,FALSE)</f>
        <v>OverWeight</v>
      </c>
      <c r="K1417" s="18" t="str">
        <f>VLOOKUP($A1417,'Medical Examinations'!$A$1:$J$2336,10,FALSE)</f>
        <v>Prediabetes</v>
      </c>
      <c r="L1417" s="18" t="str">
        <f>VLOOKUP($A1417,'Hospitalisation Details'!$A$2:$K$2338,10,FALSE)</f>
        <v>10-Jul-1983</v>
      </c>
      <c r="M1417" s="40">
        <f>VLOOKUP($A1417,'Hospitalisation Details'!$A$2:$K$2338,6,FALSE)</f>
        <v>7512.27</v>
      </c>
      <c r="N1417" s="18" t="str">
        <f>VLOOKUP($A1417,'Hospitalisation Details'!$A$2:$K$2338,7,FALSE)</f>
        <v>tier - 3</v>
      </c>
      <c r="O1417" s="18" t="str">
        <f>VLOOKUP($A1417,'Hospitalisation Details'!$A$2:$K$2338,8,FALSE)</f>
        <v>tier - 2</v>
      </c>
      <c r="P1417" s="18" t="str">
        <f>VLOOKUP($A1417,'Hospitalisation Details'!$A$2:$K$2338,9,FALSE)</f>
        <v>R1011</v>
      </c>
      <c r="Q1417" s="43">
        <f>VLOOKUP($A1417,'Hospitalisation Details'!$A$2:$K$2338,11,FALSE)</f>
        <v>39</v>
      </c>
    </row>
    <row r="1418" spans="1:17" ht="15.75">
      <c r="A1418" s="41" t="s">
        <v>953</v>
      </c>
      <c r="B1418" s="39" t="s">
        <v>3668</v>
      </c>
      <c r="C1418" s="18">
        <f>VLOOKUP($A1418,'Medical Examinations'!$A$1:$J$2336,2,FALSE)</f>
        <v>39.43</v>
      </c>
      <c r="D1418" s="18">
        <f>VLOOKUP($A1418,'Medical Examinations'!$A$1:$J$2336,3,FALSE)</f>
        <v>6.1</v>
      </c>
      <c r="E1418" s="18" t="str">
        <f>VLOOKUP($A1418,'Medical Examinations'!$A$1:$J$2336,4,FALSE)</f>
        <v>Yes</v>
      </c>
      <c r="F1418" s="18" t="str">
        <f>VLOOKUP($A1418,'Medical Examinations'!$A$1:$J$2336,5,FALSE)</f>
        <v>No</v>
      </c>
      <c r="G1418" s="18" t="str">
        <f>VLOOKUP($A1418,'Medical Examinations'!$A$1:$J$2336,6,FALSE)</f>
        <v>Yes</v>
      </c>
      <c r="H1418" s="18">
        <f>VLOOKUP($A1418,'Medical Examinations'!$A$1:$J$2336,7,FALSE)</f>
        <v>1</v>
      </c>
      <c r="I1418" s="18" t="str">
        <f>VLOOKUP($A1418,'Medical Examinations'!$A$1:$J$2336,8,FALSE)</f>
        <v>No</v>
      </c>
      <c r="J1418" s="18" t="str">
        <f>VLOOKUP($A1418,'Medical Examinations'!$A$1:$J$2336,9,FALSE)</f>
        <v>Obesity</v>
      </c>
      <c r="K1418" s="18" t="str">
        <f>VLOOKUP($A1418,'Medical Examinations'!$A$1:$J$2336,10,FALSE)</f>
        <v>Prediabetes</v>
      </c>
      <c r="L1418" s="18" t="str">
        <f>VLOOKUP($A1418,'Hospitalisation Details'!$A$2:$K$2338,10,FALSE)</f>
        <v>28-Oct-1997</v>
      </c>
      <c r="M1418" s="40">
        <f>VLOOKUP($A1418,'Hospitalisation Details'!$A$2:$K$2338,6,FALSE)</f>
        <v>7504.3</v>
      </c>
      <c r="N1418" s="18" t="str">
        <f>VLOOKUP($A1418,'Hospitalisation Details'!$A$2:$K$2338,7,FALSE)</f>
        <v>tier - 2</v>
      </c>
      <c r="O1418" s="18" t="str">
        <f>VLOOKUP($A1418,'Hospitalisation Details'!$A$2:$K$2338,8,FALSE)</f>
        <v>tier - 1</v>
      </c>
      <c r="P1418" s="18" t="str">
        <f>VLOOKUP($A1418,'Hospitalisation Details'!$A$2:$K$2338,9,FALSE)</f>
        <v>R1012</v>
      </c>
      <c r="Q1418" s="43">
        <f>VLOOKUP($A1418,'Hospitalisation Details'!$A$2:$K$2338,11,FALSE)</f>
        <v>25</v>
      </c>
    </row>
    <row r="1419" spans="1:17" ht="15.75">
      <c r="A1419" s="42" t="s">
        <v>952</v>
      </c>
      <c r="B1419" s="6" t="s">
        <v>3669</v>
      </c>
      <c r="C1419" s="18">
        <f>VLOOKUP($A1419,'Medical Examinations'!$A$1:$J$2336,2,FALSE)</f>
        <v>27.34</v>
      </c>
      <c r="D1419" s="18">
        <f>VLOOKUP($A1419,'Medical Examinations'!$A$1:$J$2336,3,FALSE)</f>
        <v>5.19</v>
      </c>
      <c r="E1419" s="18" t="str">
        <f>VLOOKUP($A1419,'Medical Examinations'!$A$1:$J$2336,4,FALSE)</f>
        <v>Yes</v>
      </c>
      <c r="F1419" s="18" t="str">
        <f>VLOOKUP($A1419,'Medical Examinations'!$A$1:$J$2336,5,FALSE)</f>
        <v>No</v>
      </c>
      <c r="G1419" s="18" t="str">
        <f>VLOOKUP($A1419,'Medical Examinations'!$A$1:$J$2336,6,FALSE)</f>
        <v>No</v>
      </c>
      <c r="H1419" s="18">
        <f>VLOOKUP($A1419,'Medical Examinations'!$A$1:$J$2336,7,FALSE)</f>
        <v>1</v>
      </c>
      <c r="I1419" s="18" t="str">
        <f>VLOOKUP($A1419,'Medical Examinations'!$A$1:$J$2336,8,FALSE)</f>
        <v>No</v>
      </c>
      <c r="J1419" s="18" t="str">
        <f>VLOOKUP($A1419,'Medical Examinations'!$A$1:$J$2336,9,FALSE)</f>
        <v>OverWeight</v>
      </c>
      <c r="K1419" s="18" t="str">
        <f>VLOOKUP($A1419,'Medical Examinations'!$A$1:$J$2336,10,FALSE)</f>
        <v>Normal</v>
      </c>
      <c r="L1419" s="18" t="str">
        <f>VLOOKUP($A1419,'Hospitalisation Details'!$A$2:$K$2338,10,FALSE)</f>
        <v>15-Dec-1988</v>
      </c>
      <c r="M1419" s="40">
        <f>VLOOKUP($A1419,'Hospitalisation Details'!$A$2:$K$2338,6,FALSE)</f>
        <v>7494.63</v>
      </c>
      <c r="N1419" s="18" t="str">
        <f>VLOOKUP($A1419,'Hospitalisation Details'!$A$2:$K$2338,7,FALSE)</f>
        <v>tier - 2</v>
      </c>
      <c r="O1419" s="18" t="str">
        <f>VLOOKUP($A1419,'Hospitalisation Details'!$A$2:$K$2338,8,FALSE)</f>
        <v>tier - 3</v>
      </c>
      <c r="P1419" s="18" t="str">
        <f>VLOOKUP($A1419,'Hospitalisation Details'!$A$2:$K$2338,9,FALSE)</f>
        <v>R1025</v>
      </c>
      <c r="Q1419" s="43">
        <f>VLOOKUP($A1419,'Hospitalisation Details'!$A$2:$K$2338,11,FALSE)</f>
        <v>34</v>
      </c>
    </row>
    <row r="1420" spans="1:17" ht="15.75">
      <c r="A1420" s="41" t="s">
        <v>951</v>
      </c>
      <c r="B1420" s="39" t="s">
        <v>3670</v>
      </c>
      <c r="C1420" s="18">
        <f>VLOOKUP($A1420,'Medical Examinations'!$A$1:$J$2336,2,FALSE)</f>
        <v>39.01</v>
      </c>
      <c r="D1420" s="18">
        <f>VLOOKUP($A1420,'Medical Examinations'!$A$1:$J$2336,3,FALSE)</f>
        <v>5.37</v>
      </c>
      <c r="E1420" s="18" t="str">
        <f>VLOOKUP($A1420,'Medical Examinations'!$A$1:$J$2336,4,FALSE)</f>
        <v>Yes</v>
      </c>
      <c r="F1420" s="18" t="str">
        <f>VLOOKUP($A1420,'Medical Examinations'!$A$1:$J$2336,5,FALSE)</f>
        <v>No</v>
      </c>
      <c r="G1420" s="18" t="str">
        <f>VLOOKUP($A1420,'Medical Examinations'!$A$1:$J$2336,6,FALSE)</f>
        <v>No</v>
      </c>
      <c r="H1420" s="18">
        <f>VLOOKUP($A1420,'Medical Examinations'!$A$1:$J$2336,7,FALSE)</f>
        <v>0</v>
      </c>
      <c r="I1420" s="18" t="str">
        <f>VLOOKUP($A1420,'Medical Examinations'!$A$1:$J$2336,8,FALSE)</f>
        <v>No</v>
      </c>
      <c r="J1420" s="18" t="str">
        <f>VLOOKUP($A1420,'Medical Examinations'!$A$1:$J$2336,9,FALSE)</f>
        <v>Obesity</v>
      </c>
      <c r="K1420" s="18" t="str">
        <f>VLOOKUP($A1420,'Medical Examinations'!$A$1:$J$2336,10,FALSE)</f>
        <v>Normal</v>
      </c>
      <c r="L1420" s="18" t="str">
        <f>VLOOKUP($A1420,'Hospitalisation Details'!$A$2:$K$2338,10,FALSE)</f>
        <v>14-Jun-1996</v>
      </c>
      <c r="M1420" s="40">
        <f>VLOOKUP($A1420,'Hospitalisation Details'!$A$2:$K$2338,6,FALSE)</f>
        <v>7487.38</v>
      </c>
      <c r="N1420" s="18" t="str">
        <f>VLOOKUP($A1420,'Hospitalisation Details'!$A$2:$K$2338,7,FALSE)</f>
        <v>tier - 2</v>
      </c>
      <c r="O1420" s="18" t="str">
        <f>VLOOKUP($A1420,'Hospitalisation Details'!$A$2:$K$2338,8,FALSE)</f>
        <v>tier - 3</v>
      </c>
      <c r="P1420" s="18" t="str">
        <f>VLOOKUP($A1420,'Hospitalisation Details'!$A$2:$K$2338,9,FALSE)</f>
        <v>R1012</v>
      </c>
      <c r="Q1420" s="43">
        <f>VLOOKUP($A1420,'Hospitalisation Details'!$A$2:$K$2338,11,FALSE)</f>
        <v>26</v>
      </c>
    </row>
    <row r="1421" spans="1:17" ht="15.75">
      <c r="A1421" s="42" t="s">
        <v>950</v>
      </c>
      <c r="B1421" s="6" t="s">
        <v>3671</v>
      </c>
      <c r="C1421" s="18">
        <f>VLOOKUP($A1421,'Medical Examinations'!$A$1:$J$2336,2,FALSE)</f>
        <v>18.989999999999998</v>
      </c>
      <c r="D1421" s="18">
        <f>VLOOKUP($A1421,'Medical Examinations'!$A$1:$J$2336,3,FALSE)</f>
        <v>10.82</v>
      </c>
      <c r="E1421" s="18" t="str">
        <f>VLOOKUP($A1421,'Medical Examinations'!$A$1:$J$2336,4,FALSE)</f>
        <v>Yes</v>
      </c>
      <c r="F1421" s="18" t="str">
        <f>VLOOKUP($A1421,'Medical Examinations'!$A$1:$J$2336,5,FALSE)</f>
        <v>No</v>
      </c>
      <c r="G1421" s="18" t="str">
        <f>VLOOKUP($A1421,'Medical Examinations'!$A$1:$J$2336,6,FALSE)</f>
        <v>No</v>
      </c>
      <c r="H1421" s="18">
        <f>VLOOKUP($A1421,'Medical Examinations'!$A$1:$J$2336,7,FALSE)</f>
        <v>0</v>
      </c>
      <c r="I1421" s="18" t="str">
        <f>VLOOKUP($A1421,'Medical Examinations'!$A$1:$J$2336,8,FALSE)</f>
        <v>No</v>
      </c>
      <c r="J1421" s="18" t="str">
        <f>VLOOKUP($A1421,'Medical Examinations'!$A$1:$J$2336,9,FALSE)</f>
        <v>Healthy Weight</v>
      </c>
      <c r="K1421" s="18" t="str">
        <f>VLOOKUP($A1421,'Medical Examinations'!$A$1:$J$2336,10,FALSE)</f>
        <v>Diabetes</v>
      </c>
      <c r="L1421" s="18" t="str">
        <f>VLOOKUP($A1421,'Hospitalisation Details'!$A$2:$K$2338,10,FALSE)</f>
        <v>4-Aug-1967</v>
      </c>
      <c r="M1421" s="40">
        <f>VLOOKUP($A1421,'Hospitalisation Details'!$A$2:$K$2338,6,FALSE)</f>
        <v>7463.51</v>
      </c>
      <c r="N1421" s="18" t="str">
        <f>VLOOKUP($A1421,'Hospitalisation Details'!$A$2:$K$2338,7,FALSE)</f>
        <v>tier - 3</v>
      </c>
      <c r="O1421" s="18" t="str">
        <f>VLOOKUP($A1421,'Hospitalisation Details'!$A$2:$K$2338,8,FALSE)</f>
        <v>tier - 3</v>
      </c>
      <c r="P1421" s="18" t="str">
        <f>VLOOKUP($A1421,'Hospitalisation Details'!$A$2:$K$2338,9,FALSE)</f>
        <v>R1013</v>
      </c>
      <c r="Q1421" s="43">
        <f>VLOOKUP($A1421,'Hospitalisation Details'!$A$2:$K$2338,11,FALSE)</f>
        <v>55</v>
      </c>
    </row>
    <row r="1422" spans="1:17" ht="15.75">
      <c r="A1422" s="41" t="s">
        <v>949</v>
      </c>
      <c r="B1422" s="39" t="s">
        <v>3672</v>
      </c>
      <c r="C1422" s="18">
        <f>VLOOKUP($A1422,'Medical Examinations'!$A$1:$J$2336,2,FALSE)</f>
        <v>42.3</v>
      </c>
      <c r="D1422" s="18">
        <f>VLOOKUP($A1422,'Medical Examinations'!$A$1:$J$2336,3,FALSE)</f>
        <v>6.06</v>
      </c>
      <c r="E1422" s="18" t="str">
        <f>VLOOKUP($A1422,'Medical Examinations'!$A$1:$J$2336,4,FALSE)</f>
        <v>Yes</v>
      </c>
      <c r="F1422" s="18" t="str">
        <f>VLOOKUP($A1422,'Medical Examinations'!$A$1:$J$2336,5,FALSE)</f>
        <v>No</v>
      </c>
      <c r="G1422" s="18" t="str">
        <f>VLOOKUP($A1422,'Medical Examinations'!$A$1:$J$2336,6,FALSE)</f>
        <v>No</v>
      </c>
      <c r="H1422" s="18">
        <f>VLOOKUP($A1422,'Medical Examinations'!$A$1:$J$2336,7,FALSE)</f>
        <v>0</v>
      </c>
      <c r="I1422" s="18" t="str">
        <f>VLOOKUP($A1422,'Medical Examinations'!$A$1:$J$2336,8,FALSE)</f>
        <v>No</v>
      </c>
      <c r="J1422" s="18" t="str">
        <f>VLOOKUP($A1422,'Medical Examinations'!$A$1:$J$2336,9,FALSE)</f>
        <v>Obesity</v>
      </c>
      <c r="K1422" s="18" t="str">
        <f>VLOOKUP($A1422,'Medical Examinations'!$A$1:$J$2336,10,FALSE)</f>
        <v>Prediabetes</v>
      </c>
      <c r="L1422" s="18" t="str">
        <f>VLOOKUP($A1422,'Hospitalisation Details'!$A$2:$K$2338,10,FALSE)</f>
        <v>1-Jun-2001</v>
      </c>
      <c r="M1422" s="40">
        <f>VLOOKUP($A1422,'Hospitalisation Details'!$A$2:$K$2338,6,FALSE)</f>
        <v>7450.36</v>
      </c>
      <c r="N1422" s="18" t="str">
        <f>VLOOKUP($A1422,'Hospitalisation Details'!$A$2:$K$2338,7,FALSE)</f>
        <v>tier - 2</v>
      </c>
      <c r="O1422" s="18" t="str">
        <f>VLOOKUP($A1422,'Hospitalisation Details'!$A$2:$K$2338,8,FALSE)</f>
        <v>tier - 2</v>
      </c>
      <c r="P1422" s="18" t="str">
        <f>VLOOKUP($A1422,'Hospitalisation Details'!$A$2:$K$2338,9,FALSE)</f>
        <v>R1012</v>
      </c>
      <c r="Q1422" s="43">
        <f>VLOOKUP($A1422,'Hospitalisation Details'!$A$2:$K$2338,11,FALSE)</f>
        <v>22</v>
      </c>
    </row>
    <row r="1423" spans="1:17" ht="15.75">
      <c r="A1423" s="42" t="s">
        <v>948</v>
      </c>
      <c r="B1423" s="6" t="s">
        <v>3673</v>
      </c>
      <c r="C1423" s="18">
        <f>VLOOKUP($A1423,'Medical Examinations'!$A$1:$J$2336,2,FALSE)</f>
        <v>39.805</v>
      </c>
      <c r="D1423" s="18">
        <f>VLOOKUP($A1423,'Medical Examinations'!$A$1:$J$2336,3,FALSE)</f>
        <v>5.91</v>
      </c>
      <c r="E1423" s="18" t="str">
        <f>VLOOKUP($A1423,'Medical Examinations'!$A$1:$J$2336,4,FALSE)</f>
        <v>No</v>
      </c>
      <c r="F1423" s="18" t="str">
        <f>VLOOKUP($A1423,'Medical Examinations'!$A$1:$J$2336,5,FALSE)</f>
        <v>No</v>
      </c>
      <c r="G1423" s="18" t="str">
        <f>VLOOKUP($A1423,'Medical Examinations'!$A$1:$J$2336,6,FALSE)</f>
        <v>No</v>
      </c>
      <c r="H1423" s="18">
        <f>VLOOKUP($A1423,'Medical Examinations'!$A$1:$J$2336,7,FALSE)</f>
        <v>0</v>
      </c>
      <c r="I1423" s="18" t="str">
        <f>VLOOKUP($A1423,'Medical Examinations'!$A$1:$J$2336,8,FALSE)</f>
        <v>No</v>
      </c>
      <c r="J1423" s="18" t="str">
        <f>VLOOKUP($A1423,'Medical Examinations'!$A$1:$J$2336,9,FALSE)</f>
        <v>Obesity</v>
      </c>
      <c r="K1423" s="18" t="str">
        <f>VLOOKUP($A1423,'Medical Examinations'!$A$1:$J$2336,10,FALSE)</f>
        <v>Prediabetes</v>
      </c>
      <c r="L1423" s="18" t="str">
        <f>VLOOKUP($A1423,'Hospitalisation Details'!$A$2:$K$2338,10,FALSE)</f>
        <v>30-Sep-1977</v>
      </c>
      <c r="M1423" s="40">
        <f>VLOOKUP($A1423,'Hospitalisation Details'!$A$2:$K$2338,6,FALSE)</f>
        <v>7448.4</v>
      </c>
      <c r="N1423" s="18" t="str">
        <f>VLOOKUP($A1423,'Hospitalisation Details'!$A$2:$K$2338,7,FALSE)</f>
        <v>tier - 3</v>
      </c>
      <c r="O1423" s="18" t="str">
        <f>VLOOKUP($A1423,'Hospitalisation Details'!$A$2:$K$2338,8,FALSE)</f>
        <v>tier - 3</v>
      </c>
      <c r="P1423" s="18" t="str">
        <f>VLOOKUP($A1423,'Hospitalisation Details'!$A$2:$K$2338,9,FALSE)</f>
        <v>R1017</v>
      </c>
      <c r="Q1423" s="43">
        <f>VLOOKUP($A1423,'Hospitalisation Details'!$A$2:$K$2338,11,FALSE)</f>
        <v>45</v>
      </c>
    </row>
    <row r="1424" spans="1:17" ht="15.75">
      <c r="A1424" s="41" t="s">
        <v>947</v>
      </c>
      <c r="B1424" s="39" t="s">
        <v>3674</v>
      </c>
      <c r="C1424" s="18">
        <f>VLOOKUP($A1424,'Medical Examinations'!$A$1:$J$2336,2,FALSE)</f>
        <v>33.700000000000003</v>
      </c>
      <c r="D1424" s="18">
        <f>VLOOKUP($A1424,'Medical Examinations'!$A$1:$J$2336,3,FALSE)</f>
        <v>5.87</v>
      </c>
      <c r="E1424" s="18" t="str">
        <f>VLOOKUP($A1424,'Medical Examinations'!$A$1:$J$2336,4,FALSE)</f>
        <v>No</v>
      </c>
      <c r="F1424" s="18" t="str">
        <f>VLOOKUP($A1424,'Medical Examinations'!$A$1:$J$2336,5,FALSE)</f>
        <v>No</v>
      </c>
      <c r="G1424" s="18" t="str">
        <f>VLOOKUP($A1424,'Medical Examinations'!$A$1:$J$2336,6,FALSE)</f>
        <v>No</v>
      </c>
      <c r="H1424" s="18">
        <f>VLOOKUP($A1424,'Medical Examinations'!$A$1:$J$2336,7,FALSE)</f>
        <v>0</v>
      </c>
      <c r="I1424" s="18" t="str">
        <f>VLOOKUP($A1424,'Medical Examinations'!$A$1:$J$2336,8,FALSE)</f>
        <v>No</v>
      </c>
      <c r="J1424" s="18" t="str">
        <f>VLOOKUP($A1424,'Medical Examinations'!$A$1:$J$2336,9,FALSE)</f>
        <v>Obesity</v>
      </c>
      <c r="K1424" s="18" t="str">
        <f>VLOOKUP($A1424,'Medical Examinations'!$A$1:$J$2336,10,FALSE)</f>
        <v>Prediabetes</v>
      </c>
      <c r="L1424" s="18" t="str">
        <f>VLOOKUP($A1424,'Hospitalisation Details'!$A$2:$K$2338,10,FALSE)</f>
        <v>25-Sep-1977</v>
      </c>
      <c r="M1424" s="40">
        <f>VLOOKUP($A1424,'Hospitalisation Details'!$A$2:$K$2338,6,FALSE)</f>
        <v>7445.92</v>
      </c>
      <c r="N1424" s="18" t="str">
        <f>VLOOKUP($A1424,'Hospitalisation Details'!$A$2:$K$2338,7,FALSE)</f>
        <v>tier - 3</v>
      </c>
      <c r="O1424" s="18" t="str">
        <f>VLOOKUP($A1424,'Hospitalisation Details'!$A$2:$K$2338,8,FALSE)</f>
        <v>tier - 1</v>
      </c>
      <c r="P1424" s="18" t="str">
        <f>VLOOKUP($A1424,'Hospitalisation Details'!$A$2:$K$2338,9,FALSE)</f>
        <v>R1011</v>
      </c>
      <c r="Q1424" s="43">
        <f>VLOOKUP($A1424,'Hospitalisation Details'!$A$2:$K$2338,11,FALSE)</f>
        <v>45</v>
      </c>
    </row>
    <row r="1425" spans="1:17" ht="15.75">
      <c r="A1425" s="42" t="s">
        <v>946</v>
      </c>
      <c r="B1425" s="6" t="s">
        <v>3675</v>
      </c>
      <c r="C1425" s="18">
        <f>VLOOKUP($A1425,'Medical Examinations'!$A$1:$J$2336,2,FALSE)</f>
        <v>36.195</v>
      </c>
      <c r="D1425" s="18">
        <f>VLOOKUP($A1425,'Medical Examinations'!$A$1:$J$2336,3,FALSE)</f>
        <v>6.22</v>
      </c>
      <c r="E1425" s="18" t="str">
        <f>VLOOKUP($A1425,'Medical Examinations'!$A$1:$J$2336,4,FALSE)</f>
        <v>No</v>
      </c>
      <c r="F1425" s="18" t="str">
        <f>VLOOKUP($A1425,'Medical Examinations'!$A$1:$J$2336,5,FALSE)</f>
        <v>No</v>
      </c>
      <c r="G1425" s="18" t="str">
        <f>VLOOKUP($A1425,'Medical Examinations'!$A$1:$J$2336,6,FALSE)</f>
        <v>No</v>
      </c>
      <c r="H1425" s="18">
        <f>VLOOKUP($A1425,'Medical Examinations'!$A$1:$J$2336,7,FALSE)</f>
        <v>0</v>
      </c>
      <c r="I1425" s="18" t="str">
        <f>VLOOKUP($A1425,'Medical Examinations'!$A$1:$J$2336,8,FALSE)</f>
        <v>No</v>
      </c>
      <c r="J1425" s="18" t="str">
        <f>VLOOKUP($A1425,'Medical Examinations'!$A$1:$J$2336,9,FALSE)</f>
        <v>Obesity</v>
      </c>
      <c r="K1425" s="18" t="str">
        <f>VLOOKUP($A1425,'Medical Examinations'!$A$1:$J$2336,10,FALSE)</f>
        <v>Prediabetes</v>
      </c>
      <c r="L1425" s="18" t="str">
        <f>VLOOKUP($A1425,'Hospitalisation Details'!$A$2:$K$2338,10,FALSE)</f>
        <v>7-Jul-1980</v>
      </c>
      <c r="M1425" s="40">
        <f>VLOOKUP($A1425,'Hospitalisation Details'!$A$2:$K$2338,6,FALSE)</f>
        <v>7443.64</v>
      </c>
      <c r="N1425" s="18" t="str">
        <f>VLOOKUP($A1425,'Hospitalisation Details'!$A$2:$K$2338,7,FALSE)</f>
        <v>tier - 2</v>
      </c>
      <c r="O1425" s="18" t="str">
        <f>VLOOKUP($A1425,'Hospitalisation Details'!$A$2:$K$2338,8,FALSE)</f>
        <v>tier - 3</v>
      </c>
      <c r="P1425" s="18" t="str">
        <f>VLOOKUP($A1425,'Hospitalisation Details'!$A$2:$K$2338,9,FALSE)</f>
        <v>R1012</v>
      </c>
      <c r="Q1425" s="43">
        <f>VLOOKUP($A1425,'Hospitalisation Details'!$A$2:$K$2338,11,FALSE)</f>
        <v>42</v>
      </c>
    </row>
    <row r="1426" spans="1:17" ht="15.75">
      <c r="A1426" s="41" t="s">
        <v>945</v>
      </c>
      <c r="B1426" s="39" t="s">
        <v>3676</v>
      </c>
      <c r="C1426" s="18">
        <f>VLOOKUP($A1426,'Medical Examinations'!$A$1:$J$2336,2,FALSE)</f>
        <v>32.6</v>
      </c>
      <c r="D1426" s="18">
        <f>VLOOKUP($A1426,'Medical Examinations'!$A$1:$J$2336,3,FALSE)</f>
        <v>5.73</v>
      </c>
      <c r="E1426" s="18" t="str">
        <f>VLOOKUP($A1426,'Medical Examinations'!$A$1:$J$2336,4,FALSE)</f>
        <v>No</v>
      </c>
      <c r="F1426" s="18" t="str">
        <f>VLOOKUP($A1426,'Medical Examinations'!$A$1:$J$2336,5,FALSE)</f>
        <v>No</v>
      </c>
      <c r="G1426" s="18" t="str">
        <f>VLOOKUP($A1426,'Medical Examinations'!$A$1:$J$2336,6,FALSE)</f>
        <v>Yes</v>
      </c>
      <c r="H1426" s="18">
        <f>VLOOKUP($A1426,'Medical Examinations'!$A$1:$J$2336,7,FALSE)</f>
        <v>1</v>
      </c>
      <c r="I1426" s="18" t="str">
        <f>VLOOKUP($A1426,'Medical Examinations'!$A$1:$J$2336,8,FALSE)</f>
        <v>No</v>
      </c>
      <c r="J1426" s="18" t="str">
        <f>VLOOKUP($A1426,'Medical Examinations'!$A$1:$J$2336,9,FALSE)</f>
        <v>Obesity</v>
      </c>
      <c r="K1426" s="18" t="str">
        <f>VLOOKUP($A1426,'Medical Examinations'!$A$1:$J$2336,10,FALSE)</f>
        <v>Prediabetes</v>
      </c>
      <c r="L1426" s="18" t="str">
        <f>VLOOKUP($A1426,'Hospitalisation Details'!$A$2:$K$2338,10,FALSE)</f>
        <v>1-Sep-1979</v>
      </c>
      <c r="M1426" s="40">
        <f>VLOOKUP($A1426,'Hospitalisation Details'!$A$2:$K$2338,6,FALSE)</f>
        <v>7441.5</v>
      </c>
      <c r="N1426" s="18" t="str">
        <f>VLOOKUP($A1426,'Hospitalisation Details'!$A$2:$K$2338,7,FALSE)</f>
        <v>tier - 3</v>
      </c>
      <c r="O1426" s="18" t="str">
        <f>VLOOKUP($A1426,'Hospitalisation Details'!$A$2:$K$2338,8,FALSE)</f>
        <v>tier - 2</v>
      </c>
      <c r="P1426" s="18" t="str">
        <f>VLOOKUP($A1426,'Hospitalisation Details'!$A$2:$K$2338,9,FALSE)</f>
        <v>R1011</v>
      </c>
      <c r="Q1426" s="43">
        <f>VLOOKUP($A1426,'Hospitalisation Details'!$A$2:$K$2338,11,FALSE)</f>
        <v>43</v>
      </c>
    </row>
    <row r="1427" spans="1:17" ht="15.75">
      <c r="A1427" s="42" t="s">
        <v>944</v>
      </c>
      <c r="B1427" s="6" t="s">
        <v>3677</v>
      </c>
      <c r="C1427" s="18">
        <f>VLOOKUP($A1427,'Medical Examinations'!$A$1:$J$2336,2,FALSE)</f>
        <v>30.2</v>
      </c>
      <c r="D1427" s="18">
        <f>VLOOKUP($A1427,'Medical Examinations'!$A$1:$J$2336,3,FALSE)</f>
        <v>5.7</v>
      </c>
      <c r="E1427" s="18" t="str">
        <f>VLOOKUP($A1427,'Medical Examinations'!$A$1:$J$2336,4,FALSE)</f>
        <v>No</v>
      </c>
      <c r="F1427" s="18" t="str">
        <f>VLOOKUP($A1427,'Medical Examinations'!$A$1:$J$2336,5,FALSE)</f>
        <v>No</v>
      </c>
      <c r="G1427" s="18" t="str">
        <f>VLOOKUP($A1427,'Medical Examinations'!$A$1:$J$2336,6,FALSE)</f>
        <v>No</v>
      </c>
      <c r="H1427" s="18">
        <f>VLOOKUP($A1427,'Medical Examinations'!$A$1:$J$2336,7,FALSE)</f>
        <v>0</v>
      </c>
      <c r="I1427" s="18" t="str">
        <f>VLOOKUP($A1427,'Medical Examinations'!$A$1:$J$2336,8,FALSE)</f>
        <v>No</v>
      </c>
      <c r="J1427" s="18" t="str">
        <f>VLOOKUP($A1427,'Medical Examinations'!$A$1:$J$2336,9,FALSE)</f>
        <v>Obesity</v>
      </c>
      <c r="K1427" s="18" t="str">
        <f>VLOOKUP($A1427,'Medical Examinations'!$A$1:$J$2336,10,FALSE)</f>
        <v>Prediabetes</v>
      </c>
      <c r="L1427" s="18" t="str">
        <f>VLOOKUP($A1427,'Hospitalisation Details'!$A$2:$K$2338,10,FALSE)</f>
        <v>25-Aug-1977</v>
      </c>
      <c r="M1427" s="40">
        <f>VLOOKUP($A1427,'Hospitalisation Details'!$A$2:$K$2338,6,FALSE)</f>
        <v>7441.05</v>
      </c>
      <c r="N1427" s="18" t="str">
        <f>VLOOKUP($A1427,'Hospitalisation Details'!$A$2:$K$2338,7,FALSE)</f>
        <v>tier - 3</v>
      </c>
      <c r="O1427" s="18" t="str">
        <f>VLOOKUP($A1427,'Hospitalisation Details'!$A$2:$K$2338,8,FALSE)</f>
        <v>tier - 2</v>
      </c>
      <c r="P1427" s="18" t="str">
        <f>VLOOKUP($A1427,'Hospitalisation Details'!$A$2:$K$2338,9,FALSE)</f>
        <v>R1011</v>
      </c>
      <c r="Q1427" s="43">
        <f>VLOOKUP($A1427,'Hospitalisation Details'!$A$2:$K$2338,11,FALSE)</f>
        <v>45</v>
      </c>
    </row>
    <row r="1428" spans="1:17" ht="15.75">
      <c r="A1428" s="41" t="s">
        <v>943</v>
      </c>
      <c r="B1428" s="39" t="s">
        <v>2669</v>
      </c>
      <c r="C1428" s="18">
        <f>VLOOKUP($A1428,'Medical Examinations'!$A$1:$J$2336,2,FALSE)</f>
        <v>27.645</v>
      </c>
      <c r="D1428" s="18">
        <f>VLOOKUP($A1428,'Medical Examinations'!$A$1:$J$2336,3,FALSE)</f>
        <v>9.91</v>
      </c>
      <c r="E1428" s="18" t="str">
        <f>VLOOKUP($A1428,'Medical Examinations'!$A$1:$J$2336,4,FALSE)</f>
        <v>No</v>
      </c>
      <c r="F1428" s="18" t="str">
        <f>VLOOKUP($A1428,'Medical Examinations'!$A$1:$J$2336,5,FALSE)</f>
        <v>No</v>
      </c>
      <c r="G1428" s="18" t="str">
        <f>VLOOKUP($A1428,'Medical Examinations'!$A$1:$J$2336,6,FALSE)</f>
        <v>No</v>
      </c>
      <c r="H1428" s="18">
        <f>VLOOKUP($A1428,'Medical Examinations'!$A$1:$J$2336,7,FALSE)</f>
        <v>0</v>
      </c>
      <c r="I1428" s="18" t="str">
        <f>VLOOKUP($A1428,'Medical Examinations'!$A$1:$J$2336,8,FALSE)</f>
        <v>No</v>
      </c>
      <c r="J1428" s="18" t="str">
        <f>VLOOKUP($A1428,'Medical Examinations'!$A$1:$J$2336,9,FALSE)</f>
        <v>OverWeight</v>
      </c>
      <c r="K1428" s="18" t="str">
        <f>VLOOKUP($A1428,'Medical Examinations'!$A$1:$J$2336,10,FALSE)</f>
        <v>Diabetes</v>
      </c>
      <c r="L1428" s="18" t="str">
        <f>VLOOKUP($A1428,'Hospitalisation Details'!$A$2:$K$2338,10,FALSE)</f>
        <v>2-Dec-1978</v>
      </c>
      <c r="M1428" s="40">
        <f>VLOOKUP($A1428,'Hospitalisation Details'!$A$2:$K$2338,6,FALSE)</f>
        <v>7421.19</v>
      </c>
      <c r="N1428" s="18" t="str">
        <f>VLOOKUP($A1428,'Hospitalisation Details'!$A$2:$K$2338,7,FALSE)</f>
        <v>tier - 2</v>
      </c>
      <c r="O1428" s="18" t="str">
        <f>VLOOKUP($A1428,'Hospitalisation Details'!$A$2:$K$2338,8,FALSE)</f>
        <v>tier - 3</v>
      </c>
      <c r="P1428" s="18" t="str">
        <f>VLOOKUP($A1428,'Hospitalisation Details'!$A$2:$K$2338,9,FALSE)</f>
        <v>R1012</v>
      </c>
      <c r="Q1428" s="43">
        <f>VLOOKUP($A1428,'Hospitalisation Details'!$A$2:$K$2338,11,FALSE)</f>
        <v>44</v>
      </c>
    </row>
    <row r="1429" spans="1:17" ht="15.75">
      <c r="A1429" s="42" t="s">
        <v>942</v>
      </c>
      <c r="B1429" s="6" t="s">
        <v>3678</v>
      </c>
      <c r="C1429" s="18">
        <f>VLOOKUP($A1429,'Medical Examinations'!$A$1:$J$2336,2,FALSE)</f>
        <v>26.41</v>
      </c>
      <c r="D1429" s="18">
        <f>VLOOKUP($A1429,'Medical Examinations'!$A$1:$J$2336,3,FALSE)</f>
        <v>11.4</v>
      </c>
      <c r="E1429" s="18" t="str">
        <f>VLOOKUP($A1429,'Medical Examinations'!$A$1:$J$2336,4,FALSE)</f>
        <v>No</v>
      </c>
      <c r="F1429" s="18" t="str">
        <f>VLOOKUP($A1429,'Medical Examinations'!$A$1:$J$2336,5,FALSE)</f>
        <v>No</v>
      </c>
      <c r="G1429" s="18" t="str">
        <f>VLOOKUP($A1429,'Medical Examinations'!$A$1:$J$2336,6,FALSE)</f>
        <v>No</v>
      </c>
      <c r="H1429" s="18">
        <f>VLOOKUP($A1429,'Medical Examinations'!$A$1:$J$2336,7,FALSE)</f>
        <v>0</v>
      </c>
      <c r="I1429" s="18" t="str">
        <f>VLOOKUP($A1429,'Medical Examinations'!$A$1:$J$2336,8,FALSE)</f>
        <v>No</v>
      </c>
      <c r="J1429" s="18" t="str">
        <f>VLOOKUP($A1429,'Medical Examinations'!$A$1:$J$2336,9,FALSE)</f>
        <v>OverWeight</v>
      </c>
      <c r="K1429" s="18" t="str">
        <f>VLOOKUP($A1429,'Medical Examinations'!$A$1:$J$2336,10,FALSE)</f>
        <v>Diabetes</v>
      </c>
      <c r="L1429" s="18" t="str">
        <f>VLOOKUP($A1429,'Hospitalisation Details'!$A$2:$K$2338,10,FALSE)</f>
        <v>12-Nov-1978</v>
      </c>
      <c r="M1429" s="40">
        <f>VLOOKUP($A1429,'Hospitalisation Details'!$A$2:$K$2338,6,FALSE)</f>
        <v>7419.48</v>
      </c>
      <c r="N1429" s="18" t="str">
        <f>VLOOKUP($A1429,'Hospitalisation Details'!$A$2:$K$2338,7,FALSE)</f>
        <v>tier - 2</v>
      </c>
      <c r="O1429" s="18" t="str">
        <f>VLOOKUP($A1429,'Hospitalisation Details'!$A$2:$K$2338,8,FALSE)</f>
        <v>tier - 2</v>
      </c>
      <c r="P1429" s="18" t="str">
        <f>VLOOKUP($A1429,'Hospitalisation Details'!$A$2:$K$2338,9,FALSE)</f>
        <v>R1012</v>
      </c>
      <c r="Q1429" s="43">
        <f>VLOOKUP($A1429,'Hospitalisation Details'!$A$2:$K$2338,11,FALSE)</f>
        <v>44</v>
      </c>
    </row>
    <row r="1430" spans="1:17" ht="15.75">
      <c r="A1430" s="41" t="s">
        <v>941</v>
      </c>
      <c r="B1430" s="39" t="s">
        <v>2446</v>
      </c>
      <c r="C1430" s="18">
        <f>VLOOKUP($A1430,'Medical Examinations'!$A$1:$J$2336,2,FALSE)</f>
        <v>34.1</v>
      </c>
      <c r="D1430" s="18">
        <f>VLOOKUP($A1430,'Medical Examinations'!$A$1:$J$2336,3,FALSE)</f>
        <v>6.29</v>
      </c>
      <c r="E1430" s="18" t="str">
        <f>VLOOKUP($A1430,'Medical Examinations'!$A$1:$J$2336,4,FALSE)</f>
        <v>Yes</v>
      </c>
      <c r="F1430" s="18" t="str">
        <f>VLOOKUP($A1430,'Medical Examinations'!$A$1:$J$2336,5,FALSE)</f>
        <v>No</v>
      </c>
      <c r="G1430" s="18" t="str">
        <f>VLOOKUP($A1430,'Medical Examinations'!$A$1:$J$2336,6,FALSE)</f>
        <v>Yes</v>
      </c>
      <c r="H1430" s="18">
        <f>VLOOKUP($A1430,'Medical Examinations'!$A$1:$J$2336,7,FALSE)</f>
        <v>1</v>
      </c>
      <c r="I1430" s="18" t="str">
        <f>VLOOKUP($A1430,'Medical Examinations'!$A$1:$J$2336,8,FALSE)</f>
        <v>No</v>
      </c>
      <c r="J1430" s="18" t="str">
        <f>VLOOKUP($A1430,'Medical Examinations'!$A$1:$J$2336,9,FALSE)</f>
        <v>Obesity</v>
      </c>
      <c r="K1430" s="18" t="str">
        <f>VLOOKUP($A1430,'Medical Examinations'!$A$1:$J$2336,10,FALSE)</f>
        <v>Prediabetes</v>
      </c>
      <c r="L1430" s="18" t="str">
        <f>VLOOKUP($A1430,'Hospitalisation Details'!$A$2:$K$2338,10,FALSE)</f>
        <v>19-Sep-1983</v>
      </c>
      <c r="M1430" s="40">
        <f>VLOOKUP($A1430,'Hospitalisation Details'!$A$2:$K$2338,6,FALSE)</f>
        <v>7418.52</v>
      </c>
      <c r="N1430" s="18" t="str">
        <f>VLOOKUP($A1430,'Hospitalisation Details'!$A$2:$K$2338,7,FALSE)</f>
        <v>tier - 2</v>
      </c>
      <c r="O1430" s="18" t="str">
        <f>VLOOKUP($A1430,'Hospitalisation Details'!$A$2:$K$2338,8,FALSE)</f>
        <v>tier - 2</v>
      </c>
      <c r="P1430" s="18" t="str">
        <f>VLOOKUP($A1430,'Hospitalisation Details'!$A$2:$K$2338,9,FALSE)</f>
        <v>R1011</v>
      </c>
      <c r="Q1430" s="43">
        <f>VLOOKUP($A1430,'Hospitalisation Details'!$A$2:$K$2338,11,FALSE)</f>
        <v>39</v>
      </c>
    </row>
    <row r="1431" spans="1:17" ht="15.75">
      <c r="A1431" s="42" t="s">
        <v>940</v>
      </c>
      <c r="B1431" s="6" t="s">
        <v>3679</v>
      </c>
      <c r="C1431" s="18">
        <f>VLOOKUP($A1431,'Medical Examinations'!$A$1:$J$2336,2,FALSE)</f>
        <v>17.3</v>
      </c>
      <c r="D1431" s="18">
        <f>VLOOKUP($A1431,'Medical Examinations'!$A$1:$J$2336,3,FALSE)</f>
        <v>9.2799999999999994</v>
      </c>
      <c r="E1431" s="18" t="str">
        <f>VLOOKUP($A1431,'Medical Examinations'!$A$1:$J$2336,4,FALSE)</f>
        <v>No</v>
      </c>
      <c r="F1431" s="18" t="str">
        <f>VLOOKUP($A1431,'Medical Examinations'!$A$1:$J$2336,5,FALSE)</f>
        <v>No</v>
      </c>
      <c r="G1431" s="18" t="str">
        <f>VLOOKUP($A1431,'Medical Examinations'!$A$1:$J$2336,6,FALSE)</f>
        <v>No</v>
      </c>
      <c r="H1431" s="18">
        <f>VLOOKUP($A1431,'Medical Examinations'!$A$1:$J$2336,7,FALSE)</f>
        <v>0</v>
      </c>
      <c r="I1431" s="18" t="str">
        <f>VLOOKUP($A1431,'Medical Examinations'!$A$1:$J$2336,8,FALSE)</f>
        <v>No</v>
      </c>
      <c r="J1431" s="18" t="str">
        <f>VLOOKUP($A1431,'Medical Examinations'!$A$1:$J$2336,9,FALSE)</f>
        <v>UnderWeight</v>
      </c>
      <c r="K1431" s="18" t="str">
        <f>VLOOKUP($A1431,'Medical Examinations'!$A$1:$J$2336,10,FALSE)</f>
        <v>Diabetes</v>
      </c>
      <c r="L1431" s="18" t="str">
        <f>VLOOKUP($A1431,'Hospitalisation Details'!$A$2:$K$2338,10,FALSE)</f>
        <v>5-Dec-1965</v>
      </c>
      <c r="M1431" s="40">
        <f>VLOOKUP($A1431,'Hospitalisation Details'!$A$2:$K$2338,6,FALSE)</f>
        <v>7403.98</v>
      </c>
      <c r="N1431" s="18" t="str">
        <f>VLOOKUP($A1431,'Hospitalisation Details'!$A$2:$K$2338,7,FALSE)</f>
        <v>tier - 3</v>
      </c>
      <c r="O1431" s="18" t="str">
        <f>VLOOKUP($A1431,'Hospitalisation Details'!$A$2:$K$2338,8,FALSE)</f>
        <v>tier - 2</v>
      </c>
      <c r="P1431" s="18" t="str">
        <f>VLOOKUP($A1431,'Hospitalisation Details'!$A$2:$K$2338,9,FALSE)</f>
        <v>R1013</v>
      </c>
      <c r="Q1431" s="43">
        <f>VLOOKUP($A1431,'Hospitalisation Details'!$A$2:$K$2338,11,FALSE)</f>
        <v>57</v>
      </c>
    </row>
    <row r="1432" spans="1:17" ht="15.75">
      <c r="A1432" s="41" t="s">
        <v>939</v>
      </c>
      <c r="B1432" s="39" t="s">
        <v>3680</v>
      </c>
      <c r="C1432" s="18">
        <f>VLOOKUP($A1432,'Medical Examinations'!$A$1:$J$2336,2,FALSE)</f>
        <v>35.020000000000003</v>
      </c>
      <c r="D1432" s="18">
        <f>VLOOKUP($A1432,'Medical Examinations'!$A$1:$J$2336,3,FALSE)</f>
        <v>4.78</v>
      </c>
      <c r="E1432" s="18" t="str">
        <f>VLOOKUP($A1432,'Medical Examinations'!$A$1:$J$2336,4,FALSE)</f>
        <v>No</v>
      </c>
      <c r="F1432" s="18" t="str">
        <f>VLOOKUP($A1432,'Medical Examinations'!$A$1:$J$2336,5,FALSE)</f>
        <v>No</v>
      </c>
      <c r="G1432" s="18" t="str">
        <f>VLOOKUP($A1432,'Medical Examinations'!$A$1:$J$2336,6,FALSE)</f>
        <v>Yes</v>
      </c>
      <c r="H1432" s="18">
        <f>VLOOKUP($A1432,'Medical Examinations'!$A$1:$J$2336,7,FALSE)</f>
        <v>1</v>
      </c>
      <c r="I1432" s="18" t="str">
        <f>VLOOKUP($A1432,'Medical Examinations'!$A$1:$J$2336,8,FALSE)</f>
        <v>No</v>
      </c>
      <c r="J1432" s="18" t="str">
        <f>VLOOKUP($A1432,'Medical Examinations'!$A$1:$J$2336,9,FALSE)</f>
        <v>Obesity</v>
      </c>
      <c r="K1432" s="18" t="str">
        <f>VLOOKUP($A1432,'Medical Examinations'!$A$1:$J$2336,10,FALSE)</f>
        <v>Normal</v>
      </c>
      <c r="L1432" s="18" t="str">
        <f>VLOOKUP($A1432,'Hospitalisation Details'!$A$2:$K$2338,10,FALSE)</f>
        <v>22-Jul-1993</v>
      </c>
      <c r="M1432" s="40">
        <f>VLOOKUP($A1432,'Hospitalisation Details'!$A$2:$K$2338,6,FALSE)</f>
        <v>7388.85</v>
      </c>
      <c r="N1432" s="18" t="str">
        <f>VLOOKUP($A1432,'Hospitalisation Details'!$A$2:$K$2338,7,FALSE)</f>
        <v>tier - 2</v>
      </c>
      <c r="O1432" s="18" t="str">
        <f>VLOOKUP($A1432,'Hospitalisation Details'!$A$2:$K$2338,8,FALSE)</f>
        <v>tier - 2</v>
      </c>
      <c r="P1432" s="18" t="str">
        <f>VLOOKUP($A1432,'Hospitalisation Details'!$A$2:$K$2338,9,FALSE)</f>
        <v>R1026</v>
      </c>
      <c r="Q1432" s="43">
        <f>VLOOKUP($A1432,'Hospitalisation Details'!$A$2:$K$2338,11,FALSE)</f>
        <v>29</v>
      </c>
    </row>
    <row r="1433" spans="1:17" ht="15.75">
      <c r="A1433" s="42" t="s">
        <v>938</v>
      </c>
      <c r="B1433" s="6" t="s">
        <v>3681</v>
      </c>
      <c r="C1433" s="18">
        <f>VLOOKUP($A1433,'Medical Examinations'!$A$1:$J$2336,2,FALSE)</f>
        <v>37.1</v>
      </c>
      <c r="D1433" s="18">
        <f>VLOOKUP($A1433,'Medical Examinations'!$A$1:$J$2336,3,FALSE)</f>
        <v>8.8699999999999992</v>
      </c>
      <c r="E1433" s="18" t="str">
        <f>VLOOKUP($A1433,'Medical Examinations'!$A$1:$J$2336,4,FALSE)</f>
        <v>Yes</v>
      </c>
      <c r="F1433" s="18" t="str">
        <f>VLOOKUP($A1433,'Medical Examinations'!$A$1:$J$2336,5,FALSE)</f>
        <v>No</v>
      </c>
      <c r="G1433" s="18" t="str">
        <f>VLOOKUP($A1433,'Medical Examinations'!$A$1:$J$2336,6,FALSE)</f>
        <v>No</v>
      </c>
      <c r="H1433" s="18">
        <f>VLOOKUP($A1433,'Medical Examinations'!$A$1:$J$2336,7,FALSE)</f>
        <v>0</v>
      </c>
      <c r="I1433" s="18" t="str">
        <f>VLOOKUP($A1433,'Medical Examinations'!$A$1:$J$2336,8,FALSE)</f>
        <v>No</v>
      </c>
      <c r="J1433" s="18" t="str">
        <f>VLOOKUP($A1433,'Medical Examinations'!$A$1:$J$2336,9,FALSE)</f>
        <v>Obesity</v>
      </c>
      <c r="K1433" s="18" t="str">
        <f>VLOOKUP($A1433,'Medical Examinations'!$A$1:$J$2336,10,FALSE)</f>
        <v>Diabetes</v>
      </c>
      <c r="L1433" s="18" t="str">
        <f>VLOOKUP($A1433,'Hospitalisation Details'!$A$2:$K$2338,10,FALSE)</f>
        <v>24-Nov-1981</v>
      </c>
      <c r="M1433" s="40">
        <f>VLOOKUP($A1433,'Hospitalisation Details'!$A$2:$K$2338,6,FALSE)</f>
        <v>7371.77</v>
      </c>
      <c r="N1433" s="18" t="str">
        <f>VLOOKUP($A1433,'Hospitalisation Details'!$A$2:$K$2338,7,FALSE)</f>
        <v>tier - 2</v>
      </c>
      <c r="O1433" s="18" t="str">
        <f>VLOOKUP($A1433,'Hospitalisation Details'!$A$2:$K$2338,8,FALSE)</f>
        <v>tier - 1</v>
      </c>
      <c r="P1433" s="18" t="str">
        <f>VLOOKUP($A1433,'Hospitalisation Details'!$A$2:$K$2338,9,FALSE)</f>
        <v>R1011</v>
      </c>
      <c r="Q1433" s="43">
        <f>VLOOKUP($A1433,'Hospitalisation Details'!$A$2:$K$2338,11,FALSE)</f>
        <v>41</v>
      </c>
    </row>
    <row r="1434" spans="1:17" ht="15.75">
      <c r="A1434" s="41" t="s">
        <v>937</v>
      </c>
      <c r="B1434" s="39" t="s">
        <v>3682</v>
      </c>
      <c r="C1434" s="18">
        <f>VLOOKUP($A1434,'Medical Examinations'!$A$1:$J$2336,2,FALSE)</f>
        <v>16.79</v>
      </c>
      <c r="D1434" s="18">
        <f>VLOOKUP($A1434,'Medical Examinations'!$A$1:$J$2336,3,FALSE)</f>
        <v>11.4</v>
      </c>
      <c r="E1434" s="18" t="str">
        <f>VLOOKUP($A1434,'Medical Examinations'!$A$1:$J$2336,4,FALSE)</f>
        <v>No</v>
      </c>
      <c r="F1434" s="18" t="str">
        <f>VLOOKUP($A1434,'Medical Examinations'!$A$1:$J$2336,5,FALSE)</f>
        <v>No</v>
      </c>
      <c r="G1434" s="18" t="str">
        <f>VLOOKUP($A1434,'Medical Examinations'!$A$1:$J$2336,6,FALSE)</f>
        <v>No</v>
      </c>
      <c r="H1434" s="18">
        <f>VLOOKUP($A1434,'Medical Examinations'!$A$1:$J$2336,7,FALSE)</f>
        <v>0</v>
      </c>
      <c r="I1434" s="18" t="str">
        <f>VLOOKUP($A1434,'Medical Examinations'!$A$1:$J$2336,8,FALSE)</f>
        <v>No</v>
      </c>
      <c r="J1434" s="18" t="str">
        <f>VLOOKUP($A1434,'Medical Examinations'!$A$1:$J$2336,9,FALSE)</f>
        <v>UnderWeight</v>
      </c>
      <c r="K1434" s="18" t="str">
        <f>VLOOKUP($A1434,'Medical Examinations'!$A$1:$J$2336,10,FALSE)</f>
        <v>Diabetes</v>
      </c>
      <c r="L1434" s="18" t="str">
        <f>VLOOKUP($A1434,'Hospitalisation Details'!$A$2:$K$2338,10,FALSE)</f>
        <v>9-Dec-1965</v>
      </c>
      <c r="M1434" s="40">
        <f>VLOOKUP($A1434,'Hospitalisation Details'!$A$2:$K$2338,6,FALSE)</f>
        <v>7362.31</v>
      </c>
      <c r="N1434" s="18" t="str">
        <f>VLOOKUP($A1434,'Hospitalisation Details'!$A$2:$K$2338,7,FALSE)</f>
        <v>tier - 3</v>
      </c>
      <c r="O1434" s="18" t="str">
        <f>VLOOKUP($A1434,'Hospitalisation Details'!$A$2:$K$2338,8,FALSE)</f>
        <v>tier - 3</v>
      </c>
      <c r="P1434" s="18" t="str">
        <f>VLOOKUP($A1434,'Hospitalisation Details'!$A$2:$K$2338,9,FALSE)</f>
        <v>R1013</v>
      </c>
      <c r="Q1434" s="43">
        <f>VLOOKUP($A1434,'Hospitalisation Details'!$A$2:$K$2338,11,FALSE)</f>
        <v>57</v>
      </c>
    </row>
    <row r="1435" spans="1:17" ht="15.75">
      <c r="A1435" s="42" t="s">
        <v>936</v>
      </c>
      <c r="B1435" s="6" t="s">
        <v>3683</v>
      </c>
      <c r="C1435" s="18">
        <f>VLOOKUP($A1435,'Medical Examinations'!$A$1:$J$2336,2,FALSE)</f>
        <v>31.635000000000002</v>
      </c>
      <c r="D1435" s="18">
        <f>VLOOKUP($A1435,'Medical Examinations'!$A$1:$J$2336,3,FALSE)</f>
        <v>9.1300000000000008</v>
      </c>
      <c r="E1435" s="18" t="str">
        <f>VLOOKUP($A1435,'Medical Examinations'!$A$1:$J$2336,4,FALSE)</f>
        <v>Yes</v>
      </c>
      <c r="F1435" s="18" t="str">
        <f>VLOOKUP($A1435,'Medical Examinations'!$A$1:$J$2336,5,FALSE)</f>
        <v>No</v>
      </c>
      <c r="G1435" s="18" t="str">
        <f>VLOOKUP($A1435,'Medical Examinations'!$A$1:$J$2336,6,FALSE)</f>
        <v>No</v>
      </c>
      <c r="H1435" s="18">
        <f>VLOOKUP($A1435,'Medical Examinations'!$A$1:$J$2336,7,FALSE)</f>
        <v>0</v>
      </c>
      <c r="I1435" s="18" t="str">
        <f>VLOOKUP($A1435,'Medical Examinations'!$A$1:$J$2336,8,FALSE)</f>
        <v>No</v>
      </c>
      <c r="J1435" s="18" t="str">
        <f>VLOOKUP($A1435,'Medical Examinations'!$A$1:$J$2336,9,FALSE)</f>
        <v>Obesity</v>
      </c>
      <c r="K1435" s="18" t="str">
        <f>VLOOKUP($A1435,'Medical Examinations'!$A$1:$J$2336,10,FALSE)</f>
        <v>Diabetes</v>
      </c>
      <c r="L1435" s="18" t="str">
        <f>VLOOKUP($A1435,'Hospitalisation Details'!$A$2:$K$2338,10,FALSE)</f>
        <v>16-Jul-1981</v>
      </c>
      <c r="M1435" s="40">
        <f>VLOOKUP($A1435,'Hospitalisation Details'!$A$2:$K$2338,6,FALSE)</f>
        <v>7358.18</v>
      </c>
      <c r="N1435" s="18" t="str">
        <f>VLOOKUP($A1435,'Hospitalisation Details'!$A$2:$K$2338,7,FALSE)</f>
        <v>tier - 2</v>
      </c>
      <c r="O1435" s="18" t="str">
        <f>VLOOKUP($A1435,'Hospitalisation Details'!$A$2:$K$2338,8,FALSE)</f>
        <v>tier - 3</v>
      </c>
      <c r="P1435" s="18" t="str">
        <f>VLOOKUP($A1435,'Hospitalisation Details'!$A$2:$K$2338,9,FALSE)</f>
        <v>R1024</v>
      </c>
      <c r="Q1435" s="43">
        <f>VLOOKUP($A1435,'Hospitalisation Details'!$A$2:$K$2338,11,FALSE)</f>
        <v>41</v>
      </c>
    </row>
    <row r="1436" spans="1:17" ht="15.75">
      <c r="A1436" s="41" t="s">
        <v>935</v>
      </c>
      <c r="B1436" s="39" t="s">
        <v>2681</v>
      </c>
      <c r="C1436" s="18">
        <f>VLOOKUP($A1436,'Medical Examinations'!$A$1:$J$2336,2,FALSE)</f>
        <v>24.19</v>
      </c>
      <c r="D1436" s="18">
        <f>VLOOKUP($A1436,'Medical Examinations'!$A$1:$J$2336,3,FALSE)</f>
        <v>6.22</v>
      </c>
      <c r="E1436" s="18" t="str">
        <f>VLOOKUP($A1436,'Medical Examinations'!$A$1:$J$2336,4,FALSE)</f>
        <v>Yes</v>
      </c>
      <c r="F1436" s="18" t="str">
        <f>VLOOKUP($A1436,'Medical Examinations'!$A$1:$J$2336,5,FALSE)</f>
        <v>No</v>
      </c>
      <c r="G1436" s="18" t="str">
        <f>VLOOKUP($A1436,'Medical Examinations'!$A$1:$J$2336,6,FALSE)</f>
        <v>Yes</v>
      </c>
      <c r="H1436" s="18">
        <f>VLOOKUP($A1436,'Medical Examinations'!$A$1:$J$2336,7,FALSE)</f>
        <v>1</v>
      </c>
      <c r="I1436" s="18" t="str">
        <f>VLOOKUP($A1436,'Medical Examinations'!$A$1:$J$2336,8,FALSE)</f>
        <v>No</v>
      </c>
      <c r="J1436" s="18" t="str">
        <f>VLOOKUP($A1436,'Medical Examinations'!$A$1:$J$2336,9,FALSE)</f>
        <v>Healthy Weight</v>
      </c>
      <c r="K1436" s="18" t="str">
        <f>VLOOKUP($A1436,'Medical Examinations'!$A$1:$J$2336,10,FALSE)</f>
        <v>Prediabetes</v>
      </c>
      <c r="L1436" s="18" t="str">
        <f>VLOOKUP($A1436,'Hospitalisation Details'!$A$2:$K$2338,10,FALSE)</f>
        <v>21-Jun-1983</v>
      </c>
      <c r="M1436" s="40">
        <f>VLOOKUP($A1436,'Hospitalisation Details'!$A$2:$K$2338,6,FALSE)</f>
        <v>7357.49</v>
      </c>
      <c r="N1436" s="18" t="str">
        <f>VLOOKUP($A1436,'Hospitalisation Details'!$A$2:$K$2338,7,FALSE)</f>
        <v>tier - 2</v>
      </c>
      <c r="O1436" s="18" t="str">
        <f>VLOOKUP($A1436,'Hospitalisation Details'!$A$2:$K$2338,8,FALSE)</f>
        <v>tier - 2</v>
      </c>
      <c r="P1436" s="18" t="str">
        <f>VLOOKUP($A1436,'Hospitalisation Details'!$A$2:$K$2338,9,FALSE)</f>
        <v>R1012</v>
      </c>
      <c r="Q1436" s="43">
        <f>VLOOKUP($A1436,'Hospitalisation Details'!$A$2:$K$2338,11,FALSE)</f>
        <v>39</v>
      </c>
    </row>
    <row r="1437" spans="1:17" ht="15.75">
      <c r="A1437" s="42" t="s">
        <v>934</v>
      </c>
      <c r="B1437" s="6" t="s">
        <v>3684</v>
      </c>
      <c r="C1437" s="18">
        <f>VLOOKUP($A1437,'Medical Examinations'!$A$1:$J$2336,2,FALSE)</f>
        <v>35.29</v>
      </c>
      <c r="D1437" s="18">
        <f>VLOOKUP($A1437,'Medical Examinations'!$A$1:$J$2336,3,FALSE)</f>
        <v>5.9</v>
      </c>
      <c r="E1437" s="18" t="str">
        <f>VLOOKUP($A1437,'Medical Examinations'!$A$1:$J$2336,4,FALSE)</f>
        <v>No</v>
      </c>
      <c r="F1437" s="18" t="str">
        <f>VLOOKUP($A1437,'Medical Examinations'!$A$1:$J$2336,5,FALSE)</f>
        <v>No</v>
      </c>
      <c r="G1437" s="18" t="str">
        <f>VLOOKUP($A1437,'Medical Examinations'!$A$1:$J$2336,6,FALSE)</f>
        <v>Yes</v>
      </c>
      <c r="H1437" s="18">
        <f>VLOOKUP($A1437,'Medical Examinations'!$A$1:$J$2336,7,FALSE)</f>
        <v>1</v>
      </c>
      <c r="I1437" s="18" t="str">
        <f>VLOOKUP($A1437,'Medical Examinations'!$A$1:$J$2336,8,FALSE)</f>
        <v>No</v>
      </c>
      <c r="J1437" s="18" t="str">
        <f>VLOOKUP($A1437,'Medical Examinations'!$A$1:$J$2336,9,FALSE)</f>
        <v>Obesity</v>
      </c>
      <c r="K1437" s="18" t="str">
        <f>VLOOKUP($A1437,'Medical Examinations'!$A$1:$J$2336,10,FALSE)</f>
        <v>Prediabetes</v>
      </c>
      <c r="L1437" s="18" t="str">
        <f>VLOOKUP($A1437,'Hospitalisation Details'!$A$2:$K$2338,10,FALSE)</f>
        <v>5-Oct-1993</v>
      </c>
      <c r="M1437" s="40">
        <f>VLOOKUP($A1437,'Hospitalisation Details'!$A$2:$K$2338,6,FALSE)</f>
        <v>7349.12</v>
      </c>
      <c r="N1437" s="18" t="str">
        <f>VLOOKUP($A1437,'Hospitalisation Details'!$A$2:$K$2338,7,FALSE)</f>
        <v>tier - 2</v>
      </c>
      <c r="O1437" s="18" t="str">
        <f>VLOOKUP($A1437,'Hospitalisation Details'!$A$2:$K$2338,8,FALSE)</f>
        <v>tier - 2</v>
      </c>
      <c r="P1437" s="18" t="str">
        <f>VLOOKUP($A1437,'Hospitalisation Details'!$A$2:$K$2338,9,FALSE)</f>
        <v>R1021</v>
      </c>
      <c r="Q1437" s="43">
        <f>VLOOKUP($A1437,'Hospitalisation Details'!$A$2:$K$2338,11,FALSE)</f>
        <v>29</v>
      </c>
    </row>
    <row r="1438" spans="1:17" ht="15.75">
      <c r="A1438" s="41" t="s">
        <v>933</v>
      </c>
      <c r="B1438" s="39" t="s">
        <v>3685</v>
      </c>
      <c r="C1438" s="18">
        <f>VLOOKUP($A1438,'Medical Examinations'!$A$1:$J$2336,2,FALSE)</f>
        <v>35.299999999999997</v>
      </c>
      <c r="D1438" s="18">
        <f>VLOOKUP($A1438,'Medical Examinations'!$A$1:$J$2336,3,FALSE)</f>
        <v>4.45</v>
      </c>
      <c r="E1438" s="18" t="str">
        <f>VLOOKUP($A1438,'Medical Examinations'!$A$1:$J$2336,4,FALSE)</f>
        <v>No</v>
      </c>
      <c r="F1438" s="18" t="str">
        <f>VLOOKUP($A1438,'Medical Examinations'!$A$1:$J$2336,5,FALSE)</f>
        <v>No</v>
      </c>
      <c r="G1438" s="18" t="str">
        <f>VLOOKUP($A1438,'Medical Examinations'!$A$1:$J$2336,6,FALSE)</f>
        <v>No</v>
      </c>
      <c r="H1438" s="18">
        <f>VLOOKUP($A1438,'Medical Examinations'!$A$1:$J$2336,7,FALSE)</f>
        <v>0</v>
      </c>
      <c r="I1438" s="18" t="str">
        <f>VLOOKUP($A1438,'Medical Examinations'!$A$1:$J$2336,8,FALSE)</f>
        <v>No</v>
      </c>
      <c r="J1438" s="18" t="str">
        <f>VLOOKUP($A1438,'Medical Examinations'!$A$1:$J$2336,9,FALSE)</f>
        <v>Obesity</v>
      </c>
      <c r="K1438" s="18" t="str">
        <f>VLOOKUP($A1438,'Medical Examinations'!$A$1:$J$2336,10,FALSE)</f>
        <v>Normal</v>
      </c>
      <c r="L1438" s="18" t="str">
        <f>VLOOKUP($A1438,'Hospitalisation Details'!$A$2:$K$2338,10,FALSE)</f>
        <v>1-Dec-1977</v>
      </c>
      <c r="M1438" s="40">
        <f>VLOOKUP($A1438,'Hospitalisation Details'!$A$2:$K$2338,6,FALSE)</f>
        <v>7348.14</v>
      </c>
      <c r="N1438" s="18" t="str">
        <f>VLOOKUP($A1438,'Hospitalisation Details'!$A$2:$K$2338,7,FALSE)</f>
        <v>tier - 2</v>
      </c>
      <c r="O1438" s="18" t="str">
        <f>VLOOKUP($A1438,'Hospitalisation Details'!$A$2:$K$2338,8,FALSE)</f>
        <v>tier - 1</v>
      </c>
      <c r="P1438" s="18" t="str">
        <f>VLOOKUP($A1438,'Hospitalisation Details'!$A$2:$K$2338,9,FALSE)</f>
        <v>R1011</v>
      </c>
      <c r="Q1438" s="43">
        <f>VLOOKUP($A1438,'Hospitalisation Details'!$A$2:$K$2338,11,FALSE)</f>
        <v>45</v>
      </c>
    </row>
    <row r="1439" spans="1:17" ht="15.75">
      <c r="A1439" s="42" t="s">
        <v>932</v>
      </c>
      <c r="B1439" s="6" t="s">
        <v>3686</v>
      </c>
      <c r="C1439" s="18">
        <f>VLOOKUP($A1439,'Medical Examinations'!$A$1:$J$2336,2,FALSE)</f>
        <v>35.64</v>
      </c>
      <c r="D1439" s="18">
        <f>VLOOKUP($A1439,'Medical Examinations'!$A$1:$J$2336,3,FALSE)</f>
        <v>6.17</v>
      </c>
      <c r="E1439" s="18" t="str">
        <f>VLOOKUP($A1439,'Medical Examinations'!$A$1:$J$2336,4,FALSE)</f>
        <v>No</v>
      </c>
      <c r="F1439" s="18" t="str">
        <f>VLOOKUP($A1439,'Medical Examinations'!$A$1:$J$2336,5,FALSE)</f>
        <v>No</v>
      </c>
      <c r="G1439" s="18" t="str">
        <f>VLOOKUP($A1439,'Medical Examinations'!$A$1:$J$2336,6,FALSE)</f>
        <v>Yes</v>
      </c>
      <c r="H1439" s="18">
        <f>VLOOKUP($A1439,'Medical Examinations'!$A$1:$J$2336,7,FALSE)</f>
        <v>1</v>
      </c>
      <c r="I1439" s="18" t="str">
        <f>VLOOKUP($A1439,'Medical Examinations'!$A$1:$J$2336,8,FALSE)</f>
        <v>No</v>
      </c>
      <c r="J1439" s="18" t="str">
        <f>VLOOKUP($A1439,'Medical Examinations'!$A$1:$J$2336,9,FALSE)</f>
        <v>Obesity</v>
      </c>
      <c r="K1439" s="18" t="str">
        <f>VLOOKUP($A1439,'Medical Examinations'!$A$1:$J$2336,10,FALSE)</f>
        <v>Prediabetes</v>
      </c>
      <c r="L1439" s="18" t="str">
        <f>VLOOKUP($A1439,'Hospitalisation Details'!$A$2:$K$2338,10,FALSE)</f>
        <v>26-Jun-1979</v>
      </c>
      <c r="M1439" s="40">
        <f>VLOOKUP($A1439,'Hospitalisation Details'!$A$2:$K$2338,6,FALSE)</f>
        <v>7345.73</v>
      </c>
      <c r="N1439" s="18" t="str">
        <f>VLOOKUP($A1439,'Hospitalisation Details'!$A$2:$K$2338,7,FALSE)</f>
        <v>tier - 2</v>
      </c>
      <c r="O1439" s="18" t="str">
        <f>VLOOKUP($A1439,'Hospitalisation Details'!$A$2:$K$2338,8,FALSE)</f>
        <v>tier - 1</v>
      </c>
      <c r="P1439" s="18" t="str">
        <f>VLOOKUP($A1439,'Hospitalisation Details'!$A$2:$K$2338,9,FALSE)</f>
        <v>R1013</v>
      </c>
      <c r="Q1439" s="43">
        <f>VLOOKUP($A1439,'Hospitalisation Details'!$A$2:$K$2338,11,FALSE)</f>
        <v>43</v>
      </c>
    </row>
    <row r="1440" spans="1:17" ht="15.75">
      <c r="A1440" s="41" t="s">
        <v>931</v>
      </c>
      <c r="B1440" s="39" t="s">
        <v>3687</v>
      </c>
      <c r="C1440" s="18">
        <f>VLOOKUP($A1440,'Medical Examinations'!$A$1:$J$2336,2,FALSE)</f>
        <v>33.1</v>
      </c>
      <c r="D1440" s="18">
        <f>VLOOKUP($A1440,'Medical Examinations'!$A$1:$J$2336,3,FALSE)</f>
        <v>4.93</v>
      </c>
      <c r="E1440" s="18" t="str">
        <f>VLOOKUP($A1440,'Medical Examinations'!$A$1:$J$2336,4,FALSE)</f>
        <v>No</v>
      </c>
      <c r="F1440" s="18" t="str">
        <f>VLOOKUP($A1440,'Medical Examinations'!$A$1:$J$2336,5,FALSE)</f>
        <v>No</v>
      </c>
      <c r="G1440" s="18" t="str">
        <f>VLOOKUP($A1440,'Medical Examinations'!$A$1:$J$2336,6,FALSE)</f>
        <v>No</v>
      </c>
      <c r="H1440" s="18">
        <f>VLOOKUP($A1440,'Medical Examinations'!$A$1:$J$2336,7,FALSE)</f>
        <v>0</v>
      </c>
      <c r="I1440" s="18" t="str">
        <f>VLOOKUP($A1440,'Medical Examinations'!$A$1:$J$2336,8,FALSE)</f>
        <v>No</v>
      </c>
      <c r="J1440" s="18" t="str">
        <f>VLOOKUP($A1440,'Medical Examinations'!$A$1:$J$2336,9,FALSE)</f>
        <v>Obesity</v>
      </c>
      <c r="K1440" s="18" t="str">
        <f>VLOOKUP($A1440,'Medical Examinations'!$A$1:$J$2336,10,FALSE)</f>
        <v>Normal</v>
      </c>
      <c r="L1440" s="18" t="str">
        <f>VLOOKUP($A1440,'Hospitalisation Details'!$A$2:$K$2338,10,FALSE)</f>
        <v>18-Dec-1977</v>
      </c>
      <c r="M1440" s="40">
        <f>VLOOKUP($A1440,'Hospitalisation Details'!$A$2:$K$2338,6,FALSE)</f>
        <v>7345.08</v>
      </c>
      <c r="N1440" s="18" t="str">
        <f>VLOOKUP($A1440,'Hospitalisation Details'!$A$2:$K$2338,7,FALSE)</f>
        <v>tier - 2</v>
      </c>
      <c r="O1440" s="18" t="str">
        <f>VLOOKUP($A1440,'Hospitalisation Details'!$A$2:$K$2338,8,FALSE)</f>
        <v>tier - 1</v>
      </c>
      <c r="P1440" s="18" t="str">
        <f>VLOOKUP($A1440,'Hospitalisation Details'!$A$2:$K$2338,9,FALSE)</f>
        <v>R1011</v>
      </c>
      <c r="Q1440" s="43">
        <f>VLOOKUP($A1440,'Hospitalisation Details'!$A$2:$K$2338,11,FALSE)</f>
        <v>45</v>
      </c>
    </row>
    <row r="1441" spans="1:17" ht="15.75">
      <c r="A1441" s="42" t="s">
        <v>930</v>
      </c>
      <c r="B1441" s="6" t="s">
        <v>3688</v>
      </c>
      <c r="C1441" s="18">
        <f>VLOOKUP($A1441,'Medical Examinations'!$A$1:$J$2336,2,FALSE)</f>
        <v>26.41</v>
      </c>
      <c r="D1441" s="18">
        <f>VLOOKUP($A1441,'Medical Examinations'!$A$1:$J$2336,3,FALSE)</f>
        <v>7.32</v>
      </c>
      <c r="E1441" s="18" t="str">
        <f>VLOOKUP($A1441,'Medical Examinations'!$A$1:$J$2336,4,FALSE)</f>
        <v>Yes</v>
      </c>
      <c r="F1441" s="18" t="str">
        <f>VLOOKUP($A1441,'Medical Examinations'!$A$1:$J$2336,5,FALSE)</f>
        <v>No</v>
      </c>
      <c r="G1441" s="18" t="str">
        <f>VLOOKUP($A1441,'Medical Examinations'!$A$1:$J$2336,6,FALSE)</f>
        <v>No</v>
      </c>
      <c r="H1441" s="18">
        <f>VLOOKUP($A1441,'Medical Examinations'!$A$1:$J$2336,7,FALSE)</f>
        <v>1</v>
      </c>
      <c r="I1441" s="18" t="str">
        <f>VLOOKUP($A1441,'Medical Examinations'!$A$1:$J$2336,8,FALSE)</f>
        <v>No</v>
      </c>
      <c r="J1441" s="18" t="str">
        <f>VLOOKUP($A1441,'Medical Examinations'!$A$1:$J$2336,9,FALSE)</f>
        <v>OverWeight</v>
      </c>
      <c r="K1441" s="18" t="str">
        <f>VLOOKUP($A1441,'Medical Examinations'!$A$1:$J$2336,10,FALSE)</f>
        <v>Diabetes</v>
      </c>
      <c r="L1441" s="18" t="str">
        <f>VLOOKUP($A1441,'Hospitalisation Details'!$A$2:$K$2338,10,FALSE)</f>
        <v>15-Jun-1986</v>
      </c>
      <c r="M1441" s="40">
        <f>VLOOKUP($A1441,'Hospitalisation Details'!$A$2:$K$2338,6,FALSE)</f>
        <v>7339.93</v>
      </c>
      <c r="N1441" s="18" t="str">
        <f>VLOOKUP($A1441,'Hospitalisation Details'!$A$2:$K$2338,7,FALSE)</f>
        <v>tier - 2</v>
      </c>
      <c r="O1441" s="18" t="str">
        <f>VLOOKUP($A1441,'Hospitalisation Details'!$A$2:$K$2338,8,FALSE)</f>
        <v>tier - 2</v>
      </c>
      <c r="P1441" s="18" t="str">
        <f>VLOOKUP($A1441,'Hospitalisation Details'!$A$2:$K$2338,9,FALSE)</f>
        <v>R1012</v>
      </c>
      <c r="Q1441" s="43">
        <f>VLOOKUP($A1441,'Hospitalisation Details'!$A$2:$K$2338,11,FALSE)</f>
        <v>36</v>
      </c>
    </row>
    <row r="1442" spans="1:17" ht="15.75">
      <c r="A1442" s="41" t="s">
        <v>929</v>
      </c>
      <c r="B1442" s="39" t="s">
        <v>2525</v>
      </c>
      <c r="C1442" s="18">
        <f>VLOOKUP($A1442,'Medical Examinations'!$A$1:$J$2336,2,FALSE)</f>
        <v>29.9</v>
      </c>
      <c r="D1442" s="18">
        <f>VLOOKUP($A1442,'Medical Examinations'!$A$1:$J$2336,3,FALSE)</f>
        <v>5.27</v>
      </c>
      <c r="E1442" s="18" t="str">
        <f>VLOOKUP($A1442,'Medical Examinations'!$A$1:$J$2336,4,FALSE)</f>
        <v>No</v>
      </c>
      <c r="F1442" s="18" t="str">
        <f>VLOOKUP($A1442,'Medical Examinations'!$A$1:$J$2336,5,FALSE)</f>
        <v>No</v>
      </c>
      <c r="G1442" s="18" t="str">
        <f>VLOOKUP($A1442,'Medical Examinations'!$A$1:$J$2336,6,FALSE)</f>
        <v>Yes</v>
      </c>
      <c r="H1442" s="18">
        <f>VLOOKUP($A1442,'Medical Examinations'!$A$1:$J$2336,7,FALSE)</f>
        <v>1</v>
      </c>
      <c r="I1442" s="18" t="str">
        <f>VLOOKUP($A1442,'Medical Examinations'!$A$1:$J$2336,8,FALSE)</f>
        <v>No</v>
      </c>
      <c r="J1442" s="18" t="str">
        <f>VLOOKUP($A1442,'Medical Examinations'!$A$1:$J$2336,9,FALSE)</f>
        <v>OverWeight</v>
      </c>
      <c r="K1442" s="18" t="str">
        <f>VLOOKUP($A1442,'Medical Examinations'!$A$1:$J$2336,10,FALSE)</f>
        <v>Normal</v>
      </c>
      <c r="L1442" s="18" t="str">
        <f>VLOOKUP($A1442,'Hospitalisation Details'!$A$2:$K$2338,10,FALSE)</f>
        <v>19-Sep-1979</v>
      </c>
      <c r="M1442" s="40">
        <f>VLOOKUP($A1442,'Hospitalisation Details'!$A$2:$K$2338,6,FALSE)</f>
        <v>7337.75</v>
      </c>
      <c r="N1442" s="18" t="str">
        <f>VLOOKUP($A1442,'Hospitalisation Details'!$A$2:$K$2338,7,FALSE)</f>
        <v>tier - 2</v>
      </c>
      <c r="O1442" s="18" t="str">
        <f>VLOOKUP($A1442,'Hospitalisation Details'!$A$2:$K$2338,8,FALSE)</f>
        <v>tier - 3</v>
      </c>
      <c r="P1442" s="18" t="str">
        <f>VLOOKUP($A1442,'Hospitalisation Details'!$A$2:$K$2338,9,FALSE)</f>
        <v>R1011</v>
      </c>
      <c r="Q1442" s="43">
        <f>VLOOKUP($A1442,'Hospitalisation Details'!$A$2:$K$2338,11,FALSE)</f>
        <v>43</v>
      </c>
    </row>
    <row r="1443" spans="1:17" ht="15.75">
      <c r="A1443" s="42" t="s">
        <v>928</v>
      </c>
      <c r="B1443" s="6" t="s">
        <v>3689</v>
      </c>
      <c r="C1443" s="18">
        <f>VLOOKUP($A1443,'Medical Examinations'!$A$1:$J$2336,2,FALSE)</f>
        <v>25.24</v>
      </c>
      <c r="D1443" s="18">
        <f>VLOOKUP($A1443,'Medical Examinations'!$A$1:$J$2336,3,FALSE)</f>
        <v>5.82</v>
      </c>
      <c r="E1443" s="18" t="str">
        <f>VLOOKUP($A1443,'Medical Examinations'!$A$1:$J$2336,4,FALSE)</f>
        <v>No</v>
      </c>
      <c r="F1443" s="18" t="str">
        <f>VLOOKUP($A1443,'Medical Examinations'!$A$1:$J$2336,5,FALSE)</f>
        <v>No</v>
      </c>
      <c r="G1443" s="18" t="str">
        <f>VLOOKUP($A1443,'Medical Examinations'!$A$1:$J$2336,6,FALSE)</f>
        <v>No</v>
      </c>
      <c r="H1443" s="18">
        <f>VLOOKUP($A1443,'Medical Examinations'!$A$1:$J$2336,7,FALSE)</f>
        <v>1</v>
      </c>
      <c r="I1443" s="18" t="str">
        <f>VLOOKUP($A1443,'Medical Examinations'!$A$1:$J$2336,8,FALSE)</f>
        <v>No</v>
      </c>
      <c r="J1443" s="18" t="str">
        <f>VLOOKUP($A1443,'Medical Examinations'!$A$1:$J$2336,9,FALSE)</f>
        <v>OverWeight</v>
      </c>
      <c r="K1443" s="18" t="str">
        <f>VLOOKUP($A1443,'Medical Examinations'!$A$1:$J$2336,10,FALSE)</f>
        <v>Prediabetes</v>
      </c>
      <c r="L1443" s="18" t="str">
        <f>VLOOKUP($A1443,'Hospitalisation Details'!$A$2:$K$2338,10,FALSE)</f>
        <v>25-Jul-1984</v>
      </c>
      <c r="M1443" s="40">
        <f>VLOOKUP($A1443,'Hospitalisation Details'!$A$2:$K$2338,6,FALSE)</f>
        <v>7325.47</v>
      </c>
      <c r="N1443" s="18" t="str">
        <f>VLOOKUP($A1443,'Hospitalisation Details'!$A$2:$K$2338,7,FALSE)</f>
        <v>tier - 2</v>
      </c>
      <c r="O1443" s="18" t="str">
        <f>VLOOKUP($A1443,'Hospitalisation Details'!$A$2:$K$2338,8,FALSE)</f>
        <v>tier - 1</v>
      </c>
      <c r="P1443" s="18" t="str">
        <f>VLOOKUP($A1443,'Hospitalisation Details'!$A$2:$K$2338,9,FALSE)</f>
        <v>R1012</v>
      </c>
      <c r="Q1443" s="43">
        <f>VLOOKUP($A1443,'Hospitalisation Details'!$A$2:$K$2338,11,FALSE)</f>
        <v>38</v>
      </c>
    </row>
    <row r="1444" spans="1:17" ht="15.75">
      <c r="A1444" s="41" t="s">
        <v>927</v>
      </c>
      <c r="B1444" s="39" t="s">
        <v>3690</v>
      </c>
      <c r="C1444" s="18">
        <f>VLOOKUP($A1444,'Medical Examinations'!$A$1:$J$2336,2,FALSE)</f>
        <v>25.08</v>
      </c>
      <c r="D1444" s="18">
        <f>VLOOKUP($A1444,'Medical Examinations'!$A$1:$J$2336,3,FALSE)</f>
        <v>5.8</v>
      </c>
      <c r="E1444" s="18" t="str">
        <f>VLOOKUP($A1444,'Medical Examinations'!$A$1:$J$2336,4,FALSE)</f>
        <v>No</v>
      </c>
      <c r="F1444" s="18" t="str">
        <f>VLOOKUP($A1444,'Medical Examinations'!$A$1:$J$2336,5,FALSE)</f>
        <v>No</v>
      </c>
      <c r="G1444" s="18" t="str">
        <f>VLOOKUP($A1444,'Medical Examinations'!$A$1:$J$2336,6,FALSE)</f>
        <v>Yes</v>
      </c>
      <c r="H1444" s="18">
        <f>VLOOKUP($A1444,'Medical Examinations'!$A$1:$J$2336,7,FALSE)</f>
        <v>1</v>
      </c>
      <c r="I1444" s="18" t="str">
        <f>VLOOKUP($A1444,'Medical Examinations'!$A$1:$J$2336,8,FALSE)</f>
        <v>No</v>
      </c>
      <c r="J1444" s="18" t="str">
        <f>VLOOKUP($A1444,'Medical Examinations'!$A$1:$J$2336,9,FALSE)</f>
        <v>OverWeight</v>
      </c>
      <c r="K1444" s="18" t="str">
        <f>VLOOKUP($A1444,'Medical Examinations'!$A$1:$J$2336,10,FALSE)</f>
        <v>Prediabetes</v>
      </c>
      <c r="L1444" s="18" t="str">
        <f>VLOOKUP($A1444,'Hospitalisation Details'!$A$2:$K$2338,10,FALSE)</f>
        <v>19-Jun-1979</v>
      </c>
      <c r="M1444" s="40">
        <f>VLOOKUP($A1444,'Hospitalisation Details'!$A$2:$K$2338,6,FALSE)</f>
        <v>7325.05</v>
      </c>
      <c r="N1444" s="18" t="str">
        <f>VLOOKUP($A1444,'Hospitalisation Details'!$A$2:$K$2338,7,FALSE)</f>
        <v>tier - 2</v>
      </c>
      <c r="O1444" s="18" t="str">
        <f>VLOOKUP($A1444,'Hospitalisation Details'!$A$2:$K$2338,8,FALSE)</f>
        <v>tier - 3</v>
      </c>
      <c r="P1444" s="18" t="str">
        <f>VLOOKUP($A1444,'Hospitalisation Details'!$A$2:$K$2338,9,FALSE)</f>
        <v>R1024</v>
      </c>
      <c r="Q1444" s="43">
        <f>VLOOKUP($A1444,'Hospitalisation Details'!$A$2:$K$2338,11,FALSE)</f>
        <v>43</v>
      </c>
    </row>
    <row r="1445" spans="1:17" ht="15.75">
      <c r="A1445" s="42" t="s">
        <v>926</v>
      </c>
      <c r="B1445" s="6" t="s">
        <v>2388</v>
      </c>
      <c r="C1445" s="18">
        <f>VLOOKUP($A1445,'Medical Examinations'!$A$1:$J$2336,2,FALSE)</f>
        <v>29.164999999999999</v>
      </c>
      <c r="D1445" s="18">
        <f>VLOOKUP($A1445,'Medical Examinations'!$A$1:$J$2336,3,FALSE)</f>
        <v>4.87</v>
      </c>
      <c r="E1445" s="18" t="str">
        <f>VLOOKUP($A1445,'Medical Examinations'!$A$1:$J$2336,4,FALSE)</f>
        <v>No</v>
      </c>
      <c r="F1445" s="18" t="str">
        <f>VLOOKUP($A1445,'Medical Examinations'!$A$1:$J$2336,5,FALSE)</f>
        <v>yes</v>
      </c>
      <c r="G1445" s="18" t="str">
        <f>VLOOKUP($A1445,'Medical Examinations'!$A$1:$J$2336,6,FALSE)</f>
        <v>No</v>
      </c>
      <c r="H1445" s="18">
        <f>VLOOKUP($A1445,'Medical Examinations'!$A$1:$J$2336,7,FALSE)</f>
        <v>1</v>
      </c>
      <c r="I1445" s="18" t="str">
        <f>VLOOKUP($A1445,'Medical Examinations'!$A$1:$J$2336,8,FALSE)</f>
        <v>No</v>
      </c>
      <c r="J1445" s="18" t="str">
        <f>VLOOKUP($A1445,'Medical Examinations'!$A$1:$J$2336,9,FALSE)</f>
        <v>OverWeight</v>
      </c>
      <c r="K1445" s="18" t="str">
        <f>VLOOKUP($A1445,'Medical Examinations'!$A$1:$J$2336,10,FALSE)</f>
        <v>Normal</v>
      </c>
      <c r="L1445" s="18" t="str">
        <f>VLOOKUP($A1445,'Hospitalisation Details'!$A$2:$K$2338,10,FALSE)</f>
        <v>15-Nov-2004</v>
      </c>
      <c r="M1445" s="40">
        <f>VLOOKUP($A1445,'Hospitalisation Details'!$A$2:$K$2338,6,FALSE)</f>
        <v>7323.73</v>
      </c>
      <c r="N1445" s="18" t="str">
        <f>VLOOKUP($A1445,'Hospitalisation Details'!$A$2:$K$2338,7,FALSE)</f>
        <v>tier - 2</v>
      </c>
      <c r="O1445" s="18" t="str">
        <f>VLOOKUP($A1445,'Hospitalisation Details'!$A$2:$K$2338,8,FALSE)</f>
        <v>tier - 2</v>
      </c>
      <c r="P1445" s="18" t="str">
        <f>VLOOKUP($A1445,'Hospitalisation Details'!$A$2:$K$2338,9,FALSE)</f>
        <v>R1024</v>
      </c>
      <c r="Q1445" s="43">
        <f>VLOOKUP($A1445,'Hospitalisation Details'!$A$2:$K$2338,11,FALSE)</f>
        <v>18</v>
      </c>
    </row>
    <row r="1446" spans="1:17" ht="15.75">
      <c r="A1446" s="41" t="s">
        <v>925</v>
      </c>
      <c r="B1446" s="39" t="s">
        <v>3691</v>
      </c>
      <c r="C1446" s="18">
        <f>VLOOKUP($A1446,'Medical Examinations'!$A$1:$J$2336,2,FALSE)</f>
        <v>15.05</v>
      </c>
      <c r="D1446" s="18">
        <f>VLOOKUP($A1446,'Medical Examinations'!$A$1:$J$2336,3,FALSE)</f>
        <v>8.1199999999999992</v>
      </c>
      <c r="E1446" s="18" t="str">
        <f>VLOOKUP($A1446,'Medical Examinations'!$A$1:$J$2336,4,FALSE)</f>
        <v>No</v>
      </c>
      <c r="F1446" s="18" t="str">
        <f>VLOOKUP($A1446,'Medical Examinations'!$A$1:$J$2336,5,FALSE)</f>
        <v>No</v>
      </c>
      <c r="G1446" s="18" t="str">
        <f>VLOOKUP($A1446,'Medical Examinations'!$A$1:$J$2336,6,FALSE)</f>
        <v>No</v>
      </c>
      <c r="H1446" s="18">
        <f>VLOOKUP($A1446,'Medical Examinations'!$A$1:$J$2336,7,FALSE)</f>
        <v>0</v>
      </c>
      <c r="I1446" s="18" t="str">
        <f>VLOOKUP($A1446,'Medical Examinations'!$A$1:$J$2336,8,FALSE)</f>
        <v>No</v>
      </c>
      <c r="J1446" s="18" t="str">
        <f>VLOOKUP($A1446,'Medical Examinations'!$A$1:$J$2336,9,FALSE)</f>
        <v>UnderWeight</v>
      </c>
      <c r="K1446" s="18" t="str">
        <f>VLOOKUP($A1446,'Medical Examinations'!$A$1:$J$2336,10,FALSE)</f>
        <v>Diabetes</v>
      </c>
      <c r="L1446" s="18" t="str">
        <f>VLOOKUP($A1446,'Hospitalisation Details'!$A$2:$K$2338,10,FALSE)</f>
        <v>11-Jul-1965</v>
      </c>
      <c r="M1446" s="40">
        <f>VLOOKUP($A1446,'Hospitalisation Details'!$A$2:$K$2338,6,FALSE)</f>
        <v>7322.86</v>
      </c>
      <c r="N1446" s="18" t="str">
        <f>VLOOKUP($A1446,'Hospitalisation Details'!$A$2:$K$2338,7,FALSE)</f>
        <v>tier - 3</v>
      </c>
      <c r="O1446" s="18" t="str">
        <f>VLOOKUP($A1446,'Hospitalisation Details'!$A$2:$K$2338,8,FALSE)</f>
        <v>tier - 3</v>
      </c>
      <c r="P1446" s="18" t="str">
        <f>VLOOKUP($A1446,'Hospitalisation Details'!$A$2:$K$2338,9,FALSE)</f>
        <v>R1012</v>
      </c>
      <c r="Q1446" s="43">
        <f>VLOOKUP($A1446,'Hospitalisation Details'!$A$2:$K$2338,11,FALSE)</f>
        <v>57</v>
      </c>
    </row>
    <row r="1447" spans="1:17" ht="15.75">
      <c r="A1447" s="42" t="s">
        <v>924</v>
      </c>
      <c r="B1447" s="6" t="s">
        <v>2449</v>
      </c>
      <c r="C1447" s="18">
        <f>VLOOKUP($A1447,'Medical Examinations'!$A$1:$J$2336,2,FALSE)</f>
        <v>19.95</v>
      </c>
      <c r="D1447" s="18">
        <f>VLOOKUP($A1447,'Medical Examinations'!$A$1:$J$2336,3,FALSE)</f>
        <v>4.3600000000000003</v>
      </c>
      <c r="E1447" s="18" t="str">
        <f>VLOOKUP($A1447,'Medical Examinations'!$A$1:$J$2336,4,FALSE)</f>
        <v>No</v>
      </c>
      <c r="F1447" s="18" t="str">
        <f>VLOOKUP($A1447,'Medical Examinations'!$A$1:$J$2336,5,FALSE)</f>
        <v>No</v>
      </c>
      <c r="G1447" s="18" t="str">
        <f>VLOOKUP($A1447,'Medical Examinations'!$A$1:$J$2336,6,FALSE)</f>
        <v>No</v>
      </c>
      <c r="H1447" s="18">
        <f>VLOOKUP($A1447,'Medical Examinations'!$A$1:$J$2336,7,FALSE)</f>
        <v>2</v>
      </c>
      <c r="I1447" s="18" t="str">
        <f>VLOOKUP($A1447,'Medical Examinations'!$A$1:$J$2336,8,FALSE)</f>
        <v>No</v>
      </c>
      <c r="J1447" s="18" t="str">
        <f>VLOOKUP($A1447,'Medical Examinations'!$A$1:$J$2336,9,FALSE)</f>
        <v>Healthy Weight</v>
      </c>
      <c r="K1447" s="18" t="str">
        <f>VLOOKUP($A1447,'Medical Examinations'!$A$1:$J$2336,10,FALSE)</f>
        <v>Normal</v>
      </c>
      <c r="L1447" s="18" t="str">
        <f>VLOOKUP($A1447,'Hospitalisation Details'!$A$2:$K$2338,10,FALSE)</f>
        <v>11-Aug-1972</v>
      </c>
      <c r="M1447" s="40">
        <f>VLOOKUP($A1447,'Hospitalisation Details'!$A$2:$K$2338,6,FALSE)</f>
        <v>7318.22</v>
      </c>
      <c r="N1447" s="18" t="str">
        <f>VLOOKUP($A1447,'Hospitalisation Details'!$A$2:$K$2338,7,FALSE)</f>
        <v>tier - 2</v>
      </c>
      <c r="O1447" s="18" t="str">
        <f>VLOOKUP($A1447,'Hospitalisation Details'!$A$2:$K$2338,8,FALSE)</f>
        <v>tier - 3</v>
      </c>
      <c r="P1447" s="18" t="str">
        <f>VLOOKUP($A1447,'Hospitalisation Details'!$A$2:$K$2338,9,FALSE)</f>
        <v>R1012</v>
      </c>
      <c r="Q1447" s="43">
        <f>VLOOKUP($A1447,'Hospitalisation Details'!$A$2:$K$2338,11,FALSE)</f>
        <v>50</v>
      </c>
    </row>
    <row r="1448" spans="1:17" ht="15.75">
      <c r="A1448" s="41" t="s">
        <v>923</v>
      </c>
      <c r="B1448" s="39" t="s">
        <v>3692</v>
      </c>
      <c r="C1448" s="18">
        <f>VLOOKUP($A1448,'Medical Examinations'!$A$1:$J$2336,2,FALSE)</f>
        <v>16.66</v>
      </c>
      <c r="D1448" s="18">
        <f>VLOOKUP($A1448,'Medical Examinations'!$A$1:$J$2336,3,FALSE)</f>
        <v>9.16</v>
      </c>
      <c r="E1448" s="18" t="str">
        <f>VLOOKUP($A1448,'Medical Examinations'!$A$1:$J$2336,4,FALSE)</f>
        <v>No</v>
      </c>
      <c r="F1448" s="18" t="str">
        <f>VLOOKUP($A1448,'Medical Examinations'!$A$1:$J$2336,5,FALSE)</f>
        <v>No</v>
      </c>
      <c r="G1448" s="18" t="str">
        <f>VLOOKUP($A1448,'Medical Examinations'!$A$1:$J$2336,6,FALSE)</f>
        <v>No</v>
      </c>
      <c r="H1448" s="18">
        <f>VLOOKUP($A1448,'Medical Examinations'!$A$1:$J$2336,7,FALSE)</f>
        <v>0</v>
      </c>
      <c r="I1448" s="18" t="str">
        <f>VLOOKUP($A1448,'Medical Examinations'!$A$1:$J$2336,8,FALSE)</f>
        <v>No</v>
      </c>
      <c r="J1448" s="18" t="str">
        <f>VLOOKUP($A1448,'Medical Examinations'!$A$1:$J$2336,9,FALSE)</f>
        <v>UnderWeight</v>
      </c>
      <c r="K1448" s="18" t="str">
        <f>VLOOKUP($A1448,'Medical Examinations'!$A$1:$J$2336,10,FALSE)</f>
        <v>Diabetes</v>
      </c>
      <c r="L1448" s="18" t="str">
        <f>VLOOKUP($A1448,'Hospitalisation Details'!$A$2:$K$2338,10,FALSE)</f>
        <v>25-Jun-1965</v>
      </c>
      <c r="M1448" s="40">
        <f>VLOOKUP($A1448,'Hospitalisation Details'!$A$2:$K$2338,6,FALSE)</f>
        <v>7318.21</v>
      </c>
      <c r="N1448" s="18" t="str">
        <f>VLOOKUP($A1448,'Hospitalisation Details'!$A$2:$K$2338,7,FALSE)</f>
        <v>tier - 3</v>
      </c>
      <c r="O1448" s="18" t="str">
        <f>VLOOKUP($A1448,'Hospitalisation Details'!$A$2:$K$2338,8,FALSE)</f>
        <v>tier - 1</v>
      </c>
      <c r="P1448" s="18" t="str">
        <f>VLOOKUP($A1448,'Hospitalisation Details'!$A$2:$K$2338,9,FALSE)</f>
        <v>R1013</v>
      </c>
      <c r="Q1448" s="43">
        <f>VLOOKUP($A1448,'Hospitalisation Details'!$A$2:$K$2338,11,FALSE)</f>
        <v>57</v>
      </c>
    </row>
    <row r="1449" spans="1:17" ht="15.75">
      <c r="A1449" s="42" t="s">
        <v>922</v>
      </c>
      <c r="B1449" s="6" t="s">
        <v>3693</v>
      </c>
      <c r="C1449" s="18">
        <f>VLOOKUP($A1449,'Medical Examinations'!$A$1:$J$2336,2,FALSE)</f>
        <v>16.62</v>
      </c>
      <c r="D1449" s="18">
        <f>VLOOKUP($A1449,'Medical Examinations'!$A$1:$J$2336,3,FALSE)</f>
        <v>9.14</v>
      </c>
      <c r="E1449" s="18" t="str">
        <f>VLOOKUP($A1449,'Medical Examinations'!$A$1:$J$2336,4,FALSE)</f>
        <v>No</v>
      </c>
      <c r="F1449" s="18" t="str">
        <f>VLOOKUP($A1449,'Medical Examinations'!$A$1:$J$2336,5,FALSE)</f>
        <v>No</v>
      </c>
      <c r="G1449" s="18" t="str">
        <f>VLOOKUP($A1449,'Medical Examinations'!$A$1:$J$2336,6,FALSE)</f>
        <v>No</v>
      </c>
      <c r="H1449" s="18">
        <f>VLOOKUP($A1449,'Medical Examinations'!$A$1:$J$2336,7,FALSE)</f>
        <v>0</v>
      </c>
      <c r="I1449" s="18" t="str">
        <f>VLOOKUP($A1449,'Medical Examinations'!$A$1:$J$2336,8,FALSE)</f>
        <v>No</v>
      </c>
      <c r="J1449" s="18" t="str">
        <f>VLOOKUP($A1449,'Medical Examinations'!$A$1:$J$2336,9,FALSE)</f>
        <v>UnderWeight</v>
      </c>
      <c r="K1449" s="18" t="str">
        <f>VLOOKUP($A1449,'Medical Examinations'!$A$1:$J$2336,10,FALSE)</f>
        <v>Diabetes</v>
      </c>
      <c r="L1449" s="18" t="str">
        <f>VLOOKUP($A1449,'Hospitalisation Details'!$A$2:$K$2338,10,FALSE)</f>
        <v>6-Jun-1965</v>
      </c>
      <c r="M1449" s="40">
        <f>VLOOKUP($A1449,'Hospitalisation Details'!$A$2:$K$2338,6,FALSE)</f>
        <v>7304.65</v>
      </c>
      <c r="N1449" s="18" t="str">
        <f>VLOOKUP($A1449,'Hospitalisation Details'!$A$2:$K$2338,7,FALSE)</f>
        <v>tier - 3</v>
      </c>
      <c r="O1449" s="18" t="str">
        <f>VLOOKUP($A1449,'Hospitalisation Details'!$A$2:$K$2338,8,FALSE)</f>
        <v>tier - 3</v>
      </c>
      <c r="P1449" s="18" t="str">
        <f>VLOOKUP($A1449,'Hospitalisation Details'!$A$2:$K$2338,9,FALSE)</f>
        <v>R1013</v>
      </c>
      <c r="Q1449" s="43">
        <f>VLOOKUP($A1449,'Hospitalisation Details'!$A$2:$K$2338,11,FALSE)</f>
        <v>58</v>
      </c>
    </row>
    <row r="1450" spans="1:17" ht="15.75">
      <c r="A1450" s="41" t="s">
        <v>921</v>
      </c>
      <c r="B1450" s="39" t="s">
        <v>3694</v>
      </c>
      <c r="C1450" s="18">
        <f>VLOOKUP($A1450,'Medical Examinations'!$A$1:$J$2336,2,FALSE)</f>
        <v>15.36</v>
      </c>
      <c r="D1450" s="18">
        <f>VLOOKUP($A1450,'Medical Examinations'!$A$1:$J$2336,3,FALSE)</f>
        <v>5.49</v>
      </c>
      <c r="E1450" s="18" t="str">
        <f>VLOOKUP($A1450,'Medical Examinations'!$A$1:$J$2336,4,FALSE)</f>
        <v>Yes</v>
      </c>
      <c r="F1450" s="18" t="str">
        <f>VLOOKUP($A1450,'Medical Examinations'!$A$1:$J$2336,5,FALSE)</f>
        <v>No</v>
      </c>
      <c r="G1450" s="18" t="str">
        <f>VLOOKUP($A1450,'Medical Examinations'!$A$1:$J$2336,6,FALSE)</f>
        <v>No</v>
      </c>
      <c r="H1450" s="18">
        <f>VLOOKUP($A1450,'Medical Examinations'!$A$1:$J$2336,7,FALSE)</f>
        <v>2</v>
      </c>
      <c r="I1450" s="18" t="str">
        <f>VLOOKUP($A1450,'Medical Examinations'!$A$1:$J$2336,8,FALSE)</f>
        <v>No</v>
      </c>
      <c r="J1450" s="18" t="str">
        <f>VLOOKUP($A1450,'Medical Examinations'!$A$1:$J$2336,9,FALSE)</f>
        <v>UnderWeight</v>
      </c>
      <c r="K1450" s="18" t="str">
        <f>VLOOKUP($A1450,'Medical Examinations'!$A$1:$J$2336,10,FALSE)</f>
        <v>Normal</v>
      </c>
      <c r="L1450" s="18" t="str">
        <f>VLOOKUP($A1450,'Hospitalisation Details'!$A$2:$K$2338,10,FALSE)</f>
        <v>26-Dec-1966</v>
      </c>
      <c r="M1450" s="40">
        <f>VLOOKUP($A1450,'Hospitalisation Details'!$A$2:$K$2338,6,FALSE)</f>
        <v>7302.46</v>
      </c>
      <c r="N1450" s="18" t="str">
        <f>VLOOKUP($A1450,'Hospitalisation Details'!$A$2:$K$2338,7,FALSE)</f>
        <v>tier - 3</v>
      </c>
      <c r="O1450" s="18" t="str">
        <f>VLOOKUP($A1450,'Hospitalisation Details'!$A$2:$K$2338,8,FALSE)</f>
        <v>tier - 1</v>
      </c>
      <c r="P1450" s="18" t="str">
        <f>VLOOKUP($A1450,'Hospitalisation Details'!$A$2:$K$2338,9,FALSE)</f>
        <v>R1012</v>
      </c>
      <c r="Q1450" s="43">
        <f>VLOOKUP($A1450,'Hospitalisation Details'!$A$2:$K$2338,11,FALSE)</f>
        <v>56</v>
      </c>
    </row>
    <row r="1451" spans="1:17" ht="15.75">
      <c r="A1451" s="42" t="s">
        <v>920</v>
      </c>
      <c r="B1451" s="6" t="s">
        <v>3695</v>
      </c>
      <c r="C1451" s="18">
        <f>VLOOKUP($A1451,'Medical Examinations'!$A$1:$J$2336,2,FALSE)</f>
        <v>27.74</v>
      </c>
      <c r="D1451" s="18">
        <f>VLOOKUP($A1451,'Medical Examinations'!$A$1:$J$2336,3,FALSE)</f>
        <v>5.96</v>
      </c>
      <c r="E1451" s="18" t="str">
        <f>VLOOKUP($A1451,'Medical Examinations'!$A$1:$J$2336,4,FALSE)</f>
        <v>Yes</v>
      </c>
      <c r="F1451" s="18" t="str">
        <f>VLOOKUP($A1451,'Medical Examinations'!$A$1:$J$2336,5,FALSE)</f>
        <v>No</v>
      </c>
      <c r="G1451" s="18" t="str">
        <f>VLOOKUP($A1451,'Medical Examinations'!$A$1:$J$2336,6,FALSE)</f>
        <v>No</v>
      </c>
      <c r="H1451" s="18">
        <f>VLOOKUP($A1451,'Medical Examinations'!$A$1:$J$2336,7,FALSE)</f>
        <v>0</v>
      </c>
      <c r="I1451" s="18" t="str">
        <f>VLOOKUP($A1451,'Medical Examinations'!$A$1:$J$2336,8,FALSE)</f>
        <v>No</v>
      </c>
      <c r="J1451" s="18" t="str">
        <f>VLOOKUP($A1451,'Medical Examinations'!$A$1:$J$2336,9,FALSE)</f>
        <v>OverWeight</v>
      </c>
      <c r="K1451" s="18" t="str">
        <f>VLOOKUP($A1451,'Medical Examinations'!$A$1:$J$2336,10,FALSE)</f>
        <v>Prediabetes</v>
      </c>
      <c r="L1451" s="18" t="str">
        <f>VLOOKUP($A1451,'Hospitalisation Details'!$A$2:$K$2338,10,FALSE)</f>
        <v>2-Nov-1985</v>
      </c>
      <c r="M1451" s="40">
        <f>VLOOKUP($A1451,'Hospitalisation Details'!$A$2:$K$2338,6,FALSE)</f>
        <v>7281.51</v>
      </c>
      <c r="N1451" s="18" t="str">
        <f>VLOOKUP($A1451,'Hospitalisation Details'!$A$2:$K$2338,7,FALSE)</f>
        <v>tier - 2</v>
      </c>
      <c r="O1451" s="18" t="str">
        <f>VLOOKUP($A1451,'Hospitalisation Details'!$A$2:$K$2338,8,FALSE)</f>
        <v>tier - 1</v>
      </c>
      <c r="P1451" s="18" t="str">
        <f>VLOOKUP($A1451,'Hospitalisation Details'!$A$2:$K$2338,9,FALSE)</f>
        <v>R1012</v>
      </c>
      <c r="Q1451" s="43">
        <f>VLOOKUP($A1451,'Hospitalisation Details'!$A$2:$K$2338,11,FALSE)</f>
        <v>37</v>
      </c>
    </row>
    <row r="1452" spans="1:17" ht="15.75">
      <c r="A1452" s="41" t="s">
        <v>919</v>
      </c>
      <c r="B1452" s="39" t="s">
        <v>3696</v>
      </c>
      <c r="C1452" s="18">
        <f>VLOOKUP($A1452,'Medical Examinations'!$A$1:$J$2336,2,FALSE)</f>
        <v>22.44</v>
      </c>
      <c r="D1452" s="18">
        <f>VLOOKUP($A1452,'Medical Examinations'!$A$1:$J$2336,3,FALSE)</f>
        <v>4.62</v>
      </c>
      <c r="E1452" s="18" t="str">
        <f>VLOOKUP($A1452,'Medical Examinations'!$A$1:$J$2336,4,FALSE)</f>
        <v>Yes</v>
      </c>
      <c r="F1452" s="18" t="str">
        <f>VLOOKUP($A1452,'Medical Examinations'!$A$1:$J$2336,5,FALSE)</f>
        <v>No</v>
      </c>
      <c r="G1452" s="18" t="str">
        <f>VLOOKUP($A1452,'Medical Examinations'!$A$1:$J$2336,6,FALSE)</f>
        <v>No</v>
      </c>
      <c r="H1452" s="18">
        <f>VLOOKUP($A1452,'Medical Examinations'!$A$1:$J$2336,7,FALSE)</f>
        <v>0</v>
      </c>
      <c r="I1452" s="18" t="str">
        <f>VLOOKUP($A1452,'Medical Examinations'!$A$1:$J$2336,8,FALSE)</f>
        <v>No</v>
      </c>
      <c r="J1452" s="18" t="str">
        <f>VLOOKUP($A1452,'Medical Examinations'!$A$1:$J$2336,9,FALSE)</f>
        <v>Healthy Weight</v>
      </c>
      <c r="K1452" s="18" t="str">
        <f>VLOOKUP($A1452,'Medical Examinations'!$A$1:$J$2336,10,FALSE)</f>
        <v>Normal</v>
      </c>
      <c r="L1452" s="18" t="str">
        <f>VLOOKUP($A1452,'Hospitalisation Details'!$A$2:$K$2338,10,FALSE)</f>
        <v>18-Dec-1976</v>
      </c>
      <c r="M1452" s="40">
        <f>VLOOKUP($A1452,'Hospitalisation Details'!$A$2:$K$2338,6,FALSE)</f>
        <v>7273.02</v>
      </c>
      <c r="N1452" s="18" t="str">
        <f>VLOOKUP($A1452,'Hospitalisation Details'!$A$2:$K$2338,7,FALSE)</f>
        <v>tier - 2</v>
      </c>
      <c r="O1452" s="18" t="str">
        <f>VLOOKUP($A1452,'Hospitalisation Details'!$A$2:$K$2338,8,FALSE)</f>
        <v>tier - 1</v>
      </c>
      <c r="P1452" s="18" t="str">
        <f>VLOOKUP($A1452,'Hospitalisation Details'!$A$2:$K$2338,9,FALSE)</f>
        <v>R1013</v>
      </c>
      <c r="Q1452" s="43">
        <f>VLOOKUP($A1452,'Hospitalisation Details'!$A$2:$K$2338,11,FALSE)</f>
        <v>46</v>
      </c>
    </row>
    <row r="1453" spans="1:17" ht="15.75">
      <c r="A1453" s="42" t="s">
        <v>918</v>
      </c>
      <c r="B1453" s="6" t="s">
        <v>3697</v>
      </c>
      <c r="C1453" s="18">
        <f>VLOOKUP($A1453,'Medical Examinations'!$A$1:$J$2336,2,FALSE)</f>
        <v>37.049999999999997</v>
      </c>
      <c r="D1453" s="18">
        <f>VLOOKUP($A1453,'Medical Examinations'!$A$1:$J$2336,3,FALSE)</f>
        <v>9.9600000000000009</v>
      </c>
      <c r="E1453" s="18" t="str">
        <f>VLOOKUP($A1453,'Medical Examinations'!$A$1:$J$2336,4,FALSE)</f>
        <v>Yes</v>
      </c>
      <c r="F1453" s="18" t="str">
        <f>VLOOKUP($A1453,'Medical Examinations'!$A$1:$J$2336,5,FALSE)</f>
        <v>No</v>
      </c>
      <c r="G1453" s="18" t="str">
        <f>VLOOKUP($A1453,'Medical Examinations'!$A$1:$J$2336,6,FALSE)</f>
        <v>No</v>
      </c>
      <c r="H1453" s="18">
        <f>VLOOKUP($A1453,'Medical Examinations'!$A$1:$J$2336,7,FALSE)</f>
        <v>0</v>
      </c>
      <c r="I1453" s="18" t="str">
        <f>VLOOKUP($A1453,'Medical Examinations'!$A$1:$J$2336,8,FALSE)</f>
        <v>No</v>
      </c>
      <c r="J1453" s="18" t="str">
        <f>VLOOKUP($A1453,'Medical Examinations'!$A$1:$J$2336,9,FALSE)</f>
        <v>Obesity</v>
      </c>
      <c r="K1453" s="18" t="str">
        <f>VLOOKUP($A1453,'Medical Examinations'!$A$1:$J$2336,10,FALSE)</f>
        <v>Diabetes</v>
      </c>
      <c r="L1453" s="18" t="str">
        <f>VLOOKUP($A1453,'Hospitalisation Details'!$A$2:$K$2338,10,FALSE)</f>
        <v>4-Aug-1981</v>
      </c>
      <c r="M1453" s="40">
        <f>VLOOKUP($A1453,'Hospitalisation Details'!$A$2:$K$2338,6,FALSE)</f>
        <v>7265.7</v>
      </c>
      <c r="N1453" s="18" t="str">
        <f>VLOOKUP($A1453,'Hospitalisation Details'!$A$2:$K$2338,7,FALSE)</f>
        <v>tier - 3</v>
      </c>
      <c r="O1453" s="18" t="str">
        <f>VLOOKUP($A1453,'Hospitalisation Details'!$A$2:$K$2338,8,FALSE)</f>
        <v>tier - 3</v>
      </c>
      <c r="P1453" s="18" t="str">
        <f>VLOOKUP($A1453,'Hospitalisation Details'!$A$2:$K$2338,9,FALSE)</f>
        <v>R1012</v>
      </c>
      <c r="Q1453" s="43">
        <f>VLOOKUP($A1453,'Hospitalisation Details'!$A$2:$K$2338,11,FALSE)</f>
        <v>41</v>
      </c>
    </row>
    <row r="1454" spans="1:17" ht="15.75">
      <c r="A1454" s="41" t="s">
        <v>917</v>
      </c>
      <c r="B1454" s="39" t="s">
        <v>3698</v>
      </c>
      <c r="C1454" s="18">
        <f>VLOOKUP($A1454,'Medical Examinations'!$A$1:$J$2336,2,FALSE)</f>
        <v>22.95</v>
      </c>
      <c r="D1454" s="18">
        <f>VLOOKUP($A1454,'Medical Examinations'!$A$1:$J$2336,3,FALSE)</f>
        <v>10.53</v>
      </c>
      <c r="E1454" s="18" t="str">
        <f>VLOOKUP($A1454,'Medical Examinations'!$A$1:$J$2336,4,FALSE)</f>
        <v>No</v>
      </c>
      <c r="F1454" s="18" t="str">
        <f>VLOOKUP($A1454,'Medical Examinations'!$A$1:$J$2336,5,FALSE)</f>
        <v>No</v>
      </c>
      <c r="G1454" s="18" t="str">
        <f>VLOOKUP($A1454,'Medical Examinations'!$A$1:$J$2336,6,FALSE)</f>
        <v>No</v>
      </c>
      <c r="H1454" s="18">
        <f>VLOOKUP($A1454,'Medical Examinations'!$A$1:$J$2336,7,FALSE)</f>
        <v>2</v>
      </c>
      <c r="I1454" s="18" t="str">
        <f>VLOOKUP($A1454,'Medical Examinations'!$A$1:$J$2336,8,FALSE)</f>
        <v>No</v>
      </c>
      <c r="J1454" s="18" t="str">
        <f>VLOOKUP($A1454,'Medical Examinations'!$A$1:$J$2336,9,FALSE)</f>
        <v>Healthy Weight</v>
      </c>
      <c r="K1454" s="18" t="str">
        <f>VLOOKUP($A1454,'Medical Examinations'!$A$1:$J$2336,10,FALSE)</f>
        <v>Diabetes</v>
      </c>
      <c r="L1454" s="18" t="str">
        <f>VLOOKUP($A1454,'Hospitalisation Details'!$A$2:$K$2338,10,FALSE)</f>
        <v>25-Oct-1973</v>
      </c>
      <c r="M1454" s="40">
        <f>VLOOKUP($A1454,'Hospitalisation Details'!$A$2:$K$2338,6,FALSE)</f>
        <v>7265.58</v>
      </c>
      <c r="N1454" s="18" t="str">
        <f>VLOOKUP($A1454,'Hospitalisation Details'!$A$2:$K$2338,7,FALSE)</f>
        <v>tier - 2</v>
      </c>
      <c r="O1454" s="18" t="str">
        <f>VLOOKUP($A1454,'Hospitalisation Details'!$A$2:$K$2338,8,FALSE)</f>
        <v>tier - 2</v>
      </c>
      <c r="P1454" s="18" t="str">
        <f>VLOOKUP($A1454,'Hospitalisation Details'!$A$2:$K$2338,9,FALSE)</f>
        <v>R1013</v>
      </c>
      <c r="Q1454" s="43">
        <f>VLOOKUP($A1454,'Hospitalisation Details'!$A$2:$K$2338,11,FALSE)</f>
        <v>49</v>
      </c>
    </row>
    <row r="1455" spans="1:17" ht="15.75">
      <c r="A1455" s="42" t="s">
        <v>916</v>
      </c>
      <c r="B1455" s="6" t="s">
        <v>3699</v>
      </c>
      <c r="C1455" s="18">
        <f>VLOOKUP($A1455,'Medical Examinations'!$A$1:$J$2336,2,FALSE)</f>
        <v>34.200000000000003</v>
      </c>
      <c r="D1455" s="18">
        <f>VLOOKUP($A1455,'Medical Examinations'!$A$1:$J$2336,3,FALSE)</f>
        <v>6.69</v>
      </c>
      <c r="E1455" s="18" t="str">
        <f>VLOOKUP($A1455,'Medical Examinations'!$A$1:$J$2336,4,FALSE)</f>
        <v>Yes</v>
      </c>
      <c r="F1455" s="18" t="str">
        <f>VLOOKUP($A1455,'Medical Examinations'!$A$1:$J$2336,5,FALSE)</f>
        <v>No</v>
      </c>
      <c r="G1455" s="18" t="str">
        <f>VLOOKUP($A1455,'Medical Examinations'!$A$1:$J$2336,6,FALSE)</f>
        <v>No</v>
      </c>
      <c r="H1455" s="18">
        <f>VLOOKUP($A1455,'Medical Examinations'!$A$1:$J$2336,7,FALSE)</f>
        <v>0</v>
      </c>
      <c r="I1455" s="18" t="str">
        <f>VLOOKUP($A1455,'Medical Examinations'!$A$1:$J$2336,8,FALSE)</f>
        <v>No</v>
      </c>
      <c r="J1455" s="18" t="str">
        <f>VLOOKUP($A1455,'Medical Examinations'!$A$1:$J$2336,9,FALSE)</f>
        <v>Obesity</v>
      </c>
      <c r="K1455" s="18" t="str">
        <f>VLOOKUP($A1455,'Medical Examinations'!$A$1:$J$2336,10,FALSE)</f>
        <v>Diabetes</v>
      </c>
      <c r="L1455" s="18" t="str">
        <f>VLOOKUP($A1455,'Hospitalisation Details'!$A$2:$K$2338,10,FALSE)</f>
        <v>13-Jun-1981</v>
      </c>
      <c r="M1455" s="40">
        <f>VLOOKUP($A1455,'Hospitalisation Details'!$A$2:$K$2338,6,FALSE)</f>
        <v>7261.74</v>
      </c>
      <c r="N1455" s="18" t="str">
        <f>VLOOKUP($A1455,'Hospitalisation Details'!$A$2:$K$2338,7,FALSE)</f>
        <v>tier - 3</v>
      </c>
      <c r="O1455" s="18" t="str">
        <f>VLOOKUP($A1455,'Hospitalisation Details'!$A$2:$K$2338,8,FALSE)</f>
        <v>tier - 3</v>
      </c>
      <c r="P1455" s="18" t="str">
        <f>VLOOKUP($A1455,'Hospitalisation Details'!$A$2:$K$2338,9,FALSE)</f>
        <v>R1012</v>
      </c>
      <c r="Q1455" s="43">
        <f>VLOOKUP($A1455,'Hospitalisation Details'!$A$2:$K$2338,11,FALSE)</f>
        <v>41</v>
      </c>
    </row>
    <row r="1456" spans="1:17" ht="15.75">
      <c r="A1456" s="41" t="s">
        <v>915</v>
      </c>
      <c r="B1456" s="39" t="s">
        <v>3700</v>
      </c>
      <c r="C1456" s="18">
        <f>VLOOKUP($A1456,'Medical Examinations'!$A$1:$J$2336,2,FALSE)</f>
        <v>30.59</v>
      </c>
      <c r="D1456" s="18">
        <f>VLOOKUP($A1456,'Medical Examinations'!$A$1:$J$2336,3,FALSE)</f>
        <v>9.5500000000000007</v>
      </c>
      <c r="E1456" s="18" t="str">
        <f>VLOOKUP($A1456,'Medical Examinations'!$A$1:$J$2336,4,FALSE)</f>
        <v>Yes</v>
      </c>
      <c r="F1456" s="18" t="str">
        <f>VLOOKUP($A1456,'Medical Examinations'!$A$1:$J$2336,5,FALSE)</f>
        <v>No</v>
      </c>
      <c r="G1456" s="18" t="str">
        <f>VLOOKUP($A1456,'Medical Examinations'!$A$1:$J$2336,6,FALSE)</f>
        <v>No</v>
      </c>
      <c r="H1456" s="18">
        <f>VLOOKUP($A1456,'Medical Examinations'!$A$1:$J$2336,7,FALSE)</f>
        <v>0</v>
      </c>
      <c r="I1456" s="18" t="str">
        <f>VLOOKUP($A1456,'Medical Examinations'!$A$1:$J$2336,8,FALSE)</f>
        <v>No</v>
      </c>
      <c r="J1456" s="18" t="str">
        <f>VLOOKUP($A1456,'Medical Examinations'!$A$1:$J$2336,9,FALSE)</f>
        <v>Obesity</v>
      </c>
      <c r="K1456" s="18" t="str">
        <f>VLOOKUP($A1456,'Medical Examinations'!$A$1:$J$2336,10,FALSE)</f>
        <v>Diabetes</v>
      </c>
      <c r="L1456" s="18" t="str">
        <f>VLOOKUP($A1456,'Hospitalisation Details'!$A$2:$K$2338,10,FALSE)</f>
        <v>14-Aug-1981</v>
      </c>
      <c r="M1456" s="40">
        <f>VLOOKUP($A1456,'Hospitalisation Details'!$A$2:$K$2338,6,FALSE)</f>
        <v>7256.72</v>
      </c>
      <c r="N1456" s="18" t="str">
        <f>VLOOKUP($A1456,'Hospitalisation Details'!$A$2:$K$2338,7,FALSE)</f>
        <v>tier - 3</v>
      </c>
      <c r="O1456" s="18" t="str">
        <f>VLOOKUP($A1456,'Hospitalisation Details'!$A$2:$K$2338,8,FALSE)</f>
        <v>tier - 2</v>
      </c>
      <c r="P1456" s="18" t="str">
        <f>VLOOKUP($A1456,'Hospitalisation Details'!$A$2:$K$2338,9,FALSE)</f>
        <v>R1012</v>
      </c>
      <c r="Q1456" s="43">
        <f>VLOOKUP($A1456,'Hospitalisation Details'!$A$2:$K$2338,11,FALSE)</f>
        <v>41</v>
      </c>
    </row>
    <row r="1457" spans="1:17" ht="15.75">
      <c r="A1457" s="42" t="s">
        <v>914</v>
      </c>
      <c r="B1457" s="6" t="s">
        <v>2725</v>
      </c>
      <c r="C1457" s="18">
        <f>VLOOKUP($A1457,'Medical Examinations'!$A$1:$J$2336,2,FALSE)</f>
        <v>25.51</v>
      </c>
      <c r="D1457" s="18">
        <f>VLOOKUP($A1457,'Medical Examinations'!$A$1:$J$2336,3,FALSE)</f>
        <v>6.05</v>
      </c>
      <c r="E1457" s="18" t="str">
        <f>VLOOKUP($A1457,'Medical Examinations'!$A$1:$J$2336,4,FALSE)</f>
        <v>No</v>
      </c>
      <c r="F1457" s="18" t="str">
        <f>VLOOKUP($A1457,'Medical Examinations'!$A$1:$J$2336,5,FALSE)</f>
        <v>No</v>
      </c>
      <c r="G1457" s="18" t="str">
        <f>VLOOKUP($A1457,'Medical Examinations'!$A$1:$J$2336,6,FALSE)</f>
        <v>No</v>
      </c>
      <c r="H1457" s="18">
        <f>VLOOKUP($A1457,'Medical Examinations'!$A$1:$J$2336,7,FALSE)</f>
        <v>0</v>
      </c>
      <c r="I1457" s="18" t="str">
        <f>VLOOKUP($A1457,'Medical Examinations'!$A$1:$J$2336,8,FALSE)</f>
        <v>No</v>
      </c>
      <c r="J1457" s="18" t="str">
        <f>VLOOKUP($A1457,'Medical Examinations'!$A$1:$J$2336,9,FALSE)</f>
        <v>OverWeight</v>
      </c>
      <c r="K1457" s="18" t="str">
        <f>VLOOKUP($A1457,'Medical Examinations'!$A$1:$J$2336,10,FALSE)</f>
        <v>Prediabetes</v>
      </c>
      <c r="L1457" s="18" t="str">
        <f>VLOOKUP($A1457,'Hospitalisation Details'!$A$2:$K$2338,10,FALSE)</f>
        <v>24-Jul-1982</v>
      </c>
      <c r="M1457" s="40">
        <f>VLOOKUP($A1457,'Hospitalisation Details'!$A$2:$K$2338,6,FALSE)</f>
        <v>7248.71</v>
      </c>
      <c r="N1457" s="18" t="str">
        <f>VLOOKUP($A1457,'Hospitalisation Details'!$A$2:$K$2338,7,FALSE)</f>
        <v>tier - 2</v>
      </c>
      <c r="O1457" s="18" t="str">
        <f>VLOOKUP($A1457,'Hospitalisation Details'!$A$2:$K$2338,8,FALSE)</f>
        <v>tier - 1</v>
      </c>
      <c r="P1457" s="18" t="str">
        <f>VLOOKUP($A1457,'Hospitalisation Details'!$A$2:$K$2338,9,FALSE)</f>
        <v>R1013</v>
      </c>
      <c r="Q1457" s="43">
        <f>VLOOKUP($A1457,'Hospitalisation Details'!$A$2:$K$2338,11,FALSE)</f>
        <v>40</v>
      </c>
    </row>
    <row r="1458" spans="1:17" ht="15.75">
      <c r="A1458" s="41" t="s">
        <v>913</v>
      </c>
      <c r="B1458" s="39" t="s">
        <v>3701</v>
      </c>
      <c r="C1458" s="18">
        <f>VLOOKUP($A1458,'Medical Examinations'!$A$1:$J$2336,2,FALSE)</f>
        <v>29.04</v>
      </c>
      <c r="D1458" s="18">
        <f>VLOOKUP($A1458,'Medical Examinations'!$A$1:$J$2336,3,FALSE)</f>
        <v>10.56</v>
      </c>
      <c r="E1458" s="18" t="str">
        <f>VLOOKUP($A1458,'Medical Examinations'!$A$1:$J$2336,4,FALSE)</f>
        <v>Yes</v>
      </c>
      <c r="F1458" s="18" t="str">
        <f>VLOOKUP($A1458,'Medical Examinations'!$A$1:$J$2336,5,FALSE)</f>
        <v>No</v>
      </c>
      <c r="G1458" s="18" t="str">
        <f>VLOOKUP($A1458,'Medical Examinations'!$A$1:$J$2336,6,FALSE)</f>
        <v>No</v>
      </c>
      <c r="H1458" s="18">
        <f>VLOOKUP($A1458,'Medical Examinations'!$A$1:$J$2336,7,FALSE)</f>
        <v>1</v>
      </c>
      <c r="I1458" s="18" t="str">
        <f>VLOOKUP($A1458,'Medical Examinations'!$A$1:$J$2336,8,FALSE)</f>
        <v>No</v>
      </c>
      <c r="J1458" s="18" t="str">
        <f>VLOOKUP($A1458,'Medical Examinations'!$A$1:$J$2336,9,FALSE)</f>
        <v>OverWeight</v>
      </c>
      <c r="K1458" s="18" t="str">
        <f>VLOOKUP($A1458,'Medical Examinations'!$A$1:$J$2336,10,FALSE)</f>
        <v>Diabetes</v>
      </c>
      <c r="L1458" s="18" t="str">
        <f>VLOOKUP($A1458,'Hospitalisation Details'!$A$2:$K$2338,10,FALSE)</f>
        <v>2-Sep-1986</v>
      </c>
      <c r="M1458" s="40">
        <f>VLOOKUP($A1458,'Hospitalisation Details'!$A$2:$K$2338,6,FALSE)</f>
        <v>7243.81</v>
      </c>
      <c r="N1458" s="18" t="str">
        <f>VLOOKUP($A1458,'Hospitalisation Details'!$A$2:$K$2338,7,FALSE)</f>
        <v>tier - 2</v>
      </c>
      <c r="O1458" s="18" t="str">
        <f>VLOOKUP($A1458,'Hospitalisation Details'!$A$2:$K$2338,8,FALSE)</f>
        <v>tier - 3</v>
      </c>
      <c r="P1458" s="18" t="str">
        <f>VLOOKUP($A1458,'Hospitalisation Details'!$A$2:$K$2338,9,FALSE)</f>
        <v>R1013</v>
      </c>
      <c r="Q1458" s="43">
        <f>VLOOKUP($A1458,'Hospitalisation Details'!$A$2:$K$2338,11,FALSE)</f>
        <v>36</v>
      </c>
    </row>
    <row r="1459" spans="1:17" ht="15.75">
      <c r="A1459" s="42" t="s">
        <v>912</v>
      </c>
      <c r="B1459" s="6" t="s">
        <v>3702</v>
      </c>
      <c r="C1459" s="18">
        <f>VLOOKUP($A1459,'Medical Examinations'!$A$1:$J$2336,2,FALSE)</f>
        <v>22.135000000000002</v>
      </c>
      <c r="D1459" s="18">
        <f>VLOOKUP($A1459,'Medical Examinations'!$A$1:$J$2336,3,FALSE)</f>
        <v>10.81</v>
      </c>
      <c r="E1459" s="18" t="str">
        <f>VLOOKUP($A1459,'Medical Examinations'!$A$1:$J$2336,4,FALSE)</f>
        <v>Yes</v>
      </c>
      <c r="F1459" s="18" t="str">
        <f>VLOOKUP($A1459,'Medical Examinations'!$A$1:$J$2336,5,FALSE)</f>
        <v>No</v>
      </c>
      <c r="G1459" s="18" t="str">
        <f>VLOOKUP($A1459,'Medical Examinations'!$A$1:$J$2336,6,FALSE)</f>
        <v>No</v>
      </c>
      <c r="H1459" s="18">
        <f>VLOOKUP($A1459,'Medical Examinations'!$A$1:$J$2336,7,FALSE)</f>
        <v>1</v>
      </c>
      <c r="I1459" s="18" t="str">
        <f>VLOOKUP($A1459,'Medical Examinations'!$A$1:$J$2336,8,FALSE)</f>
        <v>No</v>
      </c>
      <c r="J1459" s="18" t="str">
        <f>VLOOKUP($A1459,'Medical Examinations'!$A$1:$J$2336,9,FALSE)</f>
        <v>Healthy Weight</v>
      </c>
      <c r="K1459" s="18" t="str">
        <f>VLOOKUP($A1459,'Medical Examinations'!$A$1:$J$2336,10,FALSE)</f>
        <v>Diabetes</v>
      </c>
      <c r="L1459" s="18" t="str">
        <f>VLOOKUP($A1459,'Hospitalisation Details'!$A$2:$K$2338,10,FALSE)</f>
        <v>13-Jul-1986</v>
      </c>
      <c r="M1459" s="40">
        <f>VLOOKUP($A1459,'Hospitalisation Details'!$A$2:$K$2338,6,FALSE)</f>
        <v>7228.22</v>
      </c>
      <c r="N1459" s="18" t="str">
        <f>VLOOKUP($A1459,'Hospitalisation Details'!$A$2:$K$2338,7,FALSE)</f>
        <v>tier - 2</v>
      </c>
      <c r="O1459" s="18" t="str">
        <f>VLOOKUP($A1459,'Hospitalisation Details'!$A$2:$K$2338,8,FALSE)</f>
        <v>tier - 1</v>
      </c>
      <c r="P1459" s="18" t="str">
        <f>VLOOKUP($A1459,'Hospitalisation Details'!$A$2:$K$2338,9,FALSE)</f>
        <v>R1024</v>
      </c>
      <c r="Q1459" s="43">
        <f>VLOOKUP($A1459,'Hospitalisation Details'!$A$2:$K$2338,11,FALSE)</f>
        <v>36</v>
      </c>
    </row>
    <row r="1460" spans="1:17" ht="15.75">
      <c r="A1460" s="41" t="s">
        <v>911</v>
      </c>
      <c r="B1460" s="39" t="s">
        <v>3703</v>
      </c>
      <c r="C1460" s="18">
        <f>VLOOKUP($A1460,'Medical Examinations'!$A$1:$J$2336,2,FALSE)</f>
        <v>21.375</v>
      </c>
      <c r="D1460" s="18">
        <f>VLOOKUP($A1460,'Medical Examinations'!$A$1:$J$2336,3,FALSE)</f>
        <v>4.32</v>
      </c>
      <c r="E1460" s="18" t="str">
        <f>VLOOKUP($A1460,'Medical Examinations'!$A$1:$J$2336,4,FALSE)</f>
        <v>No</v>
      </c>
      <c r="F1460" s="18" t="str">
        <f>VLOOKUP($A1460,'Medical Examinations'!$A$1:$J$2336,5,FALSE)</f>
        <v>No</v>
      </c>
      <c r="G1460" s="18" t="str">
        <f>VLOOKUP($A1460,'Medical Examinations'!$A$1:$J$2336,6,FALSE)</f>
        <v>No</v>
      </c>
      <c r="H1460" s="18">
        <f>VLOOKUP($A1460,'Medical Examinations'!$A$1:$J$2336,7,FALSE)</f>
        <v>0</v>
      </c>
      <c r="I1460" s="18" t="str">
        <f>VLOOKUP($A1460,'Medical Examinations'!$A$1:$J$2336,8,FALSE)</f>
        <v>No</v>
      </c>
      <c r="J1460" s="18" t="str">
        <f>VLOOKUP($A1460,'Medical Examinations'!$A$1:$J$2336,9,FALSE)</f>
        <v>Healthy Weight</v>
      </c>
      <c r="K1460" s="18" t="str">
        <f>VLOOKUP($A1460,'Medical Examinations'!$A$1:$J$2336,10,FALSE)</f>
        <v>Normal</v>
      </c>
      <c r="L1460" s="18" t="str">
        <f>VLOOKUP($A1460,'Hospitalisation Details'!$A$2:$K$2338,10,FALSE)</f>
        <v>15-Sep-1977</v>
      </c>
      <c r="M1460" s="40">
        <f>VLOOKUP($A1460,'Hospitalisation Details'!$A$2:$K$2338,6,FALSE)</f>
        <v>7222.79</v>
      </c>
      <c r="N1460" s="18" t="str">
        <f>VLOOKUP($A1460,'Hospitalisation Details'!$A$2:$K$2338,7,FALSE)</f>
        <v>tier - 3</v>
      </c>
      <c r="O1460" s="18" t="str">
        <f>VLOOKUP($A1460,'Hospitalisation Details'!$A$2:$K$2338,8,FALSE)</f>
        <v>tier - 3</v>
      </c>
      <c r="P1460" s="18" t="str">
        <f>VLOOKUP($A1460,'Hospitalisation Details'!$A$2:$K$2338,9,FALSE)</f>
        <v>R1012</v>
      </c>
      <c r="Q1460" s="43">
        <f>VLOOKUP($A1460,'Hospitalisation Details'!$A$2:$K$2338,11,FALSE)</f>
        <v>45</v>
      </c>
    </row>
    <row r="1461" spans="1:17" ht="15.75">
      <c r="A1461" s="42" t="s">
        <v>910</v>
      </c>
      <c r="B1461" s="6" t="s">
        <v>3132</v>
      </c>
      <c r="C1461" s="18">
        <f>VLOOKUP($A1461,'Medical Examinations'!$A$1:$J$2336,2,FALSE)</f>
        <v>29.19</v>
      </c>
      <c r="D1461" s="18">
        <f>VLOOKUP($A1461,'Medical Examinations'!$A$1:$J$2336,3,FALSE)</f>
        <v>4.37</v>
      </c>
      <c r="E1461" s="18" t="str">
        <f>VLOOKUP($A1461,'Medical Examinations'!$A$1:$J$2336,4,FALSE)</f>
        <v>No</v>
      </c>
      <c r="F1461" s="18" t="str">
        <f>VLOOKUP($A1461,'Medical Examinations'!$A$1:$J$2336,5,FALSE)</f>
        <v>No</v>
      </c>
      <c r="G1461" s="18" t="str">
        <f>VLOOKUP($A1461,'Medical Examinations'!$A$1:$J$2336,6,FALSE)</f>
        <v>No</v>
      </c>
      <c r="H1461" s="18">
        <f>VLOOKUP($A1461,'Medical Examinations'!$A$1:$J$2336,7,FALSE)</f>
        <v>0</v>
      </c>
      <c r="I1461" s="18" t="str">
        <f>VLOOKUP($A1461,'Medical Examinations'!$A$1:$J$2336,8,FALSE)</f>
        <v>No</v>
      </c>
      <c r="J1461" s="18" t="str">
        <f>VLOOKUP($A1461,'Medical Examinations'!$A$1:$J$2336,9,FALSE)</f>
        <v>OverWeight</v>
      </c>
      <c r="K1461" s="18" t="str">
        <f>VLOOKUP($A1461,'Medical Examinations'!$A$1:$J$2336,10,FALSE)</f>
        <v>Normal</v>
      </c>
      <c r="L1461" s="18" t="str">
        <f>VLOOKUP($A1461,'Hospitalisation Details'!$A$2:$K$2338,10,FALSE)</f>
        <v>28-Jun-1991</v>
      </c>
      <c r="M1461" s="40">
        <f>VLOOKUP($A1461,'Hospitalisation Details'!$A$2:$K$2338,6,FALSE)</f>
        <v>7220.25</v>
      </c>
      <c r="N1461" s="18" t="str">
        <f>VLOOKUP($A1461,'Hospitalisation Details'!$A$2:$K$2338,7,FALSE)</f>
        <v>tier - 2</v>
      </c>
      <c r="O1461" s="18" t="str">
        <f>VLOOKUP($A1461,'Hospitalisation Details'!$A$2:$K$2338,8,FALSE)</f>
        <v>tier - 2</v>
      </c>
      <c r="P1461" s="18" t="str">
        <f>VLOOKUP($A1461,'Hospitalisation Details'!$A$2:$K$2338,9,FALSE)</f>
        <v>R1021</v>
      </c>
      <c r="Q1461" s="43">
        <f>VLOOKUP($A1461,'Hospitalisation Details'!$A$2:$K$2338,11,FALSE)</f>
        <v>31</v>
      </c>
    </row>
    <row r="1462" spans="1:17" ht="15.75">
      <c r="A1462" s="41" t="s">
        <v>909</v>
      </c>
      <c r="B1462" s="39" t="s">
        <v>2666</v>
      </c>
      <c r="C1462" s="18">
        <f>VLOOKUP($A1462,'Medical Examinations'!$A$1:$J$2336,2,FALSE)</f>
        <v>31.92</v>
      </c>
      <c r="D1462" s="18">
        <f>VLOOKUP($A1462,'Medical Examinations'!$A$1:$J$2336,3,FALSE)</f>
        <v>4.8099999999999996</v>
      </c>
      <c r="E1462" s="18" t="str">
        <f>VLOOKUP($A1462,'Medical Examinations'!$A$1:$J$2336,4,FALSE)</f>
        <v>Yes</v>
      </c>
      <c r="F1462" s="18" t="str">
        <f>VLOOKUP($A1462,'Medical Examinations'!$A$1:$J$2336,5,FALSE)</f>
        <v>No</v>
      </c>
      <c r="G1462" s="18" t="str">
        <f>VLOOKUP($A1462,'Medical Examinations'!$A$1:$J$2336,6,FALSE)</f>
        <v>Yes</v>
      </c>
      <c r="H1462" s="18">
        <f>VLOOKUP($A1462,'Medical Examinations'!$A$1:$J$2336,7,FALSE)</f>
        <v>1</v>
      </c>
      <c r="I1462" s="18" t="str">
        <f>VLOOKUP($A1462,'Medical Examinations'!$A$1:$J$2336,8,FALSE)</f>
        <v>No</v>
      </c>
      <c r="J1462" s="18" t="str">
        <f>VLOOKUP($A1462,'Medical Examinations'!$A$1:$J$2336,9,FALSE)</f>
        <v>Obesity</v>
      </c>
      <c r="K1462" s="18" t="str">
        <f>VLOOKUP($A1462,'Medical Examinations'!$A$1:$J$2336,10,FALSE)</f>
        <v>Normal</v>
      </c>
      <c r="L1462" s="18" t="str">
        <f>VLOOKUP($A1462,'Hospitalisation Details'!$A$2:$K$2338,10,FALSE)</f>
        <v>21-Nov-1983</v>
      </c>
      <c r="M1462" s="40">
        <f>VLOOKUP($A1462,'Hospitalisation Details'!$A$2:$K$2338,6,FALSE)</f>
        <v>7209.49</v>
      </c>
      <c r="N1462" s="18" t="str">
        <f>VLOOKUP($A1462,'Hospitalisation Details'!$A$2:$K$2338,7,FALSE)</f>
        <v>tier - 2</v>
      </c>
      <c r="O1462" s="18" t="str">
        <f>VLOOKUP($A1462,'Hospitalisation Details'!$A$2:$K$2338,8,FALSE)</f>
        <v>tier - 3</v>
      </c>
      <c r="P1462" s="18" t="str">
        <f>VLOOKUP($A1462,'Hospitalisation Details'!$A$2:$K$2338,9,FALSE)</f>
        <v>R1012</v>
      </c>
      <c r="Q1462" s="43">
        <f>VLOOKUP($A1462,'Hospitalisation Details'!$A$2:$K$2338,11,FALSE)</f>
        <v>39</v>
      </c>
    </row>
    <row r="1463" spans="1:17" ht="15.75">
      <c r="A1463" s="42" t="s">
        <v>908</v>
      </c>
      <c r="B1463" s="6" t="s">
        <v>2605</v>
      </c>
      <c r="C1463" s="18">
        <f>VLOOKUP($A1463,'Medical Examinations'!$A$1:$J$2336,2,FALSE)</f>
        <v>26.315000000000001</v>
      </c>
      <c r="D1463" s="18">
        <f>VLOOKUP($A1463,'Medical Examinations'!$A$1:$J$2336,3,FALSE)</f>
        <v>4.5599999999999996</v>
      </c>
      <c r="E1463" s="18" t="str">
        <f>VLOOKUP($A1463,'Medical Examinations'!$A$1:$J$2336,4,FALSE)</f>
        <v>Yes</v>
      </c>
      <c r="F1463" s="18" t="str">
        <f>VLOOKUP($A1463,'Medical Examinations'!$A$1:$J$2336,5,FALSE)</f>
        <v>No</v>
      </c>
      <c r="G1463" s="18" t="str">
        <f>VLOOKUP($A1463,'Medical Examinations'!$A$1:$J$2336,6,FALSE)</f>
        <v>Yes</v>
      </c>
      <c r="H1463" s="18">
        <f>VLOOKUP($A1463,'Medical Examinations'!$A$1:$J$2336,7,FALSE)</f>
        <v>1</v>
      </c>
      <c r="I1463" s="18" t="str">
        <f>VLOOKUP($A1463,'Medical Examinations'!$A$1:$J$2336,8,FALSE)</f>
        <v>No</v>
      </c>
      <c r="J1463" s="18" t="str">
        <f>VLOOKUP($A1463,'Medical Examinations'!$A$1:$J$2336,9,FALSE)</f>
        <v>OverWeight</v>
      </c>
      <c r="K1463" s="18" t="str">
        <f>VLOOKUP($A1463,'Medical Examinations'!$A$1:$J$2336,10,FALSE)</f>
        <v>Normal</v>
      </c>
      <c r="L1463" s="18" t="str">
        <f>VLOOKUP($A1463,'Hospitalisation Details'!$A$2:$K$2338,10,FALSE)</f>
        <v>11-Aug-1983</v>
      </c>
      <c r="M1463" s="40">
        <f>VLOOKUP($A1463,'Hospitalisation Details'!$A$2:$K$2338,6,FALSE)</f>
        <v>7201.7</v>
      </c>
      <c r="N1463" s="18" t="str">
        <f>VLOOKUP($A1463,'Hospitalisation Details'!$A$2:$K$2338,7,FALSE)</f>
        <v>tier - 2</v>
      </c>
      <c r="O1463" s="18" t="str">
        <f>VLOOKUP($A1463,'Hospitalisation Details'!$A$2:$K$2338,8,FALSE)</f>
        <v>tier - 3</v>
      </c>
      <c r="P1463" s="18" t="str">
        <f>VLOOKUP($A1463,'Hospitalisation Details'!$A$2:$K$2338,9,FALSE)</f>
        <v>R1012</v>
      </c>
      <c r="Q1463" s="43">
        <f>VLOOKUP($A1463,'Hospitalisation Details'!$A$2:$K$2338,11,FALSE)</f>
        <v>39</v>
      </c>
    </row>
    <row r="1464" spans="1:17" ht="15.75">
      <c r="A1464" s="41" t="s">
        <v>907</v>
      </c>
      <c r="B1464" s="39" t="s">
        <v>3704</v>
      </c>
      <c r="C1464" s="18">
        <f>VLOOKUP($A1464,'Medical Examinations'!$A$1:$J$2336,2,FALSE)</f>
        <v>35.299999999999997</v>
      </c>
      <c r="D1464" s="18">
        <f>VLOOKUP($A1464,'Medical Examinations'!$A$1:$J$2336,3,FALSE)</f>
        <v>4.3899999999999997</v>
      </c>
      <c r="E1464" s="18" t="str">
        <f>VLOOKUP($A1464,'Medical Examinations'!$A$1:$J$2336,4,FALSE)</f>
        <v>No</v>
      </c>
      <c r="F1464" s="18" t="str">
        <f>VLOOKUP($A1464,'Medical Examinations'!$A$1:$J$2336,5,FALSE)</f>
        <v>No</v>
      </c>
      <c r="G1464" s="18" t="str">
        <f>VLOOKUP($A1464,'Medical Examinations'!$A$1:$J$2336,6,FALSE)</f>
        <v>No</v>
      </c>
      <c r="H1464" s="18">
        <f>VLOOKUP($A1464,'Medical Examinations'!$A$1:$J$2336,7,FALSE)</f>
        <v>0</v>
      </c>
      <c r="I1464" s="18" t="str">
        <f>VLOOKUP($A1464,'Medical Examinations'!$A$1:$J$2336,8,FALSE)</f>
        <v>No</v>
      </c>
      <c r="J1464" s="18" t="str">
        <f>VLOOKUP($A1464,'Medical Examinations'!$A$1:$J$2336,9,FALSE)</f>
        <v>Obesity</v>
      </c>
      <c r="K1464" s="18" t="str">
        <f>VLOOKUP($A1464,'Medical Examinations'!$A$1:$J$2336,10,FALSE)</f>
        <v>Normal</v>
      </c>
      <c r="L1464" s="18" t="str">
        <f>VLOOKUP($A1464,'Hospitalisation Details'!$A$2:$K$2338,10,FALSE)</f>
        <v>14-Sep-1982</v>
      </c>
      <c r="M1464" s="40">
        <f>VLOOKUP($A1464,'Hospitalisation Details'!$A$2:$K$2338,6,FALSE)</f>
        <v>7196.87</v>
      </c>
      <c r="N1464" s="18" t="str">
        <f>VLOOKUP($A1464,'Hospitalisation Details'!$A$2:$K$2338,7,FALSE)</f>
        <v>tier - 3</v>
      </c>
      <c r="O1464" s="18" t="str">
        <f>VLOOKUP($A1464,'Hospitalisation Details'!$A$2:$K$2338,8,FALSE)</f>
        <v>tier - 2</v>
      </c>
      <c r="P1464" s="18" t="str">
        <f>VLOOKUP($A1464,'Hospitalisation Details'!$A$2:$K$2338,9,FALSE)</f>
        <v>R1011</v>
      </c>
      <c r="Q1464" s="43">
        <f>VLOOKUP($A1464,'Hospitalisation Details'!$A$2:$K$2338,11,FALSE)</f>
        <v>40</v>
      </c>
    </row>
    <row r="1465" spans="1:17" ht="15.75">
      <c r="A1465" s="42" t="s">
        <v>906</v>
      </c>
      <c r="B1465" s="6" t="s">
        <v>3705</v>
      </c>
      <c r="C1465" s="18">
        <f>VLOOKUP($A1465,'Medical Examinations'!$A$1:$J$2336,2,FALSE)</f>
        <v>18.91</v>
      </c>
      <c r="D1465" s="18">
        <f>VLOOKUP($A1465,'Medical Examinations'!$A$1:$J$2336,3,FALSE)</f>
        <v>11.44</v>
      </c>
      <c r="E1465" s="18" t="str">
        <f>VLOOKUP($A1465,'Medical Examinations'!$A$1:$J$2336,4,FALSE)</f>
        <v>No</v>
      </c>
      <c r="F1465" s="18" t="str">
        <f>VLOOKUP($A1465,'Medical Examinations'!$A$1:$J$2336,5,FALSE)</f>
        <v>No</v>
      </c>
      <c r="G1465" s="18" t="str">
        <f>VLOOKUP($A1465,'Medical Examinations'!$A$1:$J$2336,6,FALSE)</f>
        <v>No</v>
      </c>
      <c r="H1465" s="18">
        <f>VLOOKUP($A1465,'Medical Examinations'!$A$1:$J$2336,7,FALSE)</f>
        <v>0</v>
      </c>
      <c r="I1465" s="18" t="str">
        <f>VLOOKUP($A1465,'Medical Examinations'!$A$1:$J$2336,8,FALSE)</f>
        <v>No</v>
      </c>
      <c r="J1465" s="18" t="str">
        <f>VLOOKUP($A1465,'Medical Examinations'!$A$1:$J$2336,9,FALSE)</f>
        <v>Healthy Weight</v>
      </c>
      <c r="K1465" s="18" t="str">
        <f>VLOOKUP($A1465,'Medical Examinations'!$A$1:$J$2336,10,FALSE)</f>
        <v>Diabetes</v>
      </c>
      <c r="L1465" s="18" t="str">
        <f>VLOOKUP($A1465,'Hospitalisation Details'!$A$2:$K$2338,10,FALSE)</f>
        <v>26-Aug-1968</v>
      </c>
      <c r="M1465" s="40">
        <f>VLOOKUP($A1465,'Hospitalisation Details'!$A$2:$K$2338,6,FALSE)</f>
        <v>7179.52</v>
      </c>
      <c r="N1465" s="18" t="str">
        <f>VLOOKUP($A1465,'Hospitalisation Details'!$A$2:$K$2338,7,FALSE)</f>
        <v>tier - 3</v>
      </c>
      <c r="O1465" s="18" t="str">
        <f>VLOOKUP($A1465,'Hospitalisation Details'!$A$2:$K$2338,8,FALSE)</f>
        <v>tier - 3</v>
      </c>
      <c r="P1465" s="18" t="str">
        <f>VLOOKUP($A1465,'Hospitalisation Details'!$A$2:$K$2338,9,FALSE)</f>
        <v>R1013</v>
      </c>
      <c r="Q1465" s="43">
        <f>VLOOKUP($A1465,'Hospitalisation Details'!$A$2:$K$2338,11,FALSE)</f>
        <v>54</v>
      </c>
    </row>
    <row r="1466" spans="1:17" ht="15.75">
      <c r="A1466" s="41" t="s">
        <v>905</v>
      </c>
      <c r="B1466" s="39" t="s">
        <v>2647</v>
      </c>
      <c r="C1466" s="18">
        <f>VLOOKUP($A1466,'Medical Examinations'!$A$1:$J$2336,2,FALSE)</f>
        <v>22.41</v>
      </c>
      <c r="D1466" s="18">
        <f>VLOOKUP($A1466,'Medical Examinations'!$A$1:$J$2336,3,FALSE)</f>
        <v>11.37</v>
      </c>
      <c r="E1466" s="18" t="str">
        <f>VLOOKUP($A1466,'Medical Examinations'!$A$1:$J$2336,4,FALSE)</f>
        <v>Yes</v>
      </c>
      <c r="F1466" s="18" t="str">
        <f>VLOOKUP($A1466,'Medical Examinations'!$A$1:$J$2336,5,FALSE)</f>
        <v>No</v>
      </c>
      <c r="G1466" s="18" t="str">
        <f>VLOOKUP($A1466,'Medical Examinations'!$A$1:$J$2336,6,FALSE)</f>
        <v>No</v>
      </c>
      <c r="H1466" s="18">
        <f>VLOOKUP($A1466,'Medical Examinations'!$A$1:$J$2336,7,FALSE)</f>
        <v>1</v>
      </c>
      <c r="I1466" s="18" t="str">
        <f>VLOOKUP($A1466,'Medical Examinations'!$A$1:$J$2336,8,FALSE)</f>
        <v>No</v>
      </c>
      <c r="J1466" s="18" t="str">
        <f>VLOOKUP($A1466,'Medical Examinations'!$A$1:$J$2336,9,FALSE)</f>
        <v>Healthy Weight</v>
      </c>
      <c r="K1466" s="18" t="str">
        <f>VLOOKUP($A1466,'Medical Examinations'!$A$1:$J$2336,10,FALSE)</f>
        <v>Diabetes</v>
      </c>
      <c r="L1466" s="18" t="str">
        <f>VLOOKUP($A1466,'Hospitalisation Details'!$A$2:$K$2338,10,FALSE)</f>
        <v>19-Jul-1975</v>
      </c>
      <c r="M1466" s="40">
        <f>VLOOKUP($A1466,'Hospitalisation Details'!$A$2:$K$2338,6,FALSE)</f>
        <v>7175.51</v>
      </c>
      <c r="N1466" s="18" t="str">
        <f>VLOOKUP($A1466,'Hospitalisation Details'!$A$2:$K$2338,7,FALSE)</f>
        <v>tier - 2</v>
      </c>
      <c r="O1466" s="18" t="str">
        <f>VLOOKUP($A1466,'Hospitalisation Details'!$A$2:$K$2338,8,FALSE)</f>
        <v>tier - 3</v>
      </c>
      <c r="P1466" s="18" t="str">
        <f>VLOOKUP($A1466,'Hospitalisation Details'!$A$2:$K$2338,9,FALSE)</f>
        <v>R1013</v>
      </c>
      <c r="Q1466" s="43">
        <f>VLOOKUP($A1466,'Hospitalisation Details'!$A$2:$K$2338,11,FALSE)</f>
        <v>47</v>
      </c>
    </row>
    <row r="1467" spans="1:17" ht="15.75">
      <c r="A1467" s="42" t="s">
        <v>904</v>
      </c>
      <c r="B1467" s="6" t="s">
        <v>2814</v>
      </c>
      <c r="C1467" s="18">
        <f>VLOOKUP($A1467,'Medical Examinations'!$A$1:$J$2336,2,FALSE)</f>
        <v>22.704999999999998</v>
      </c>
      <c r="D1467" s="18">
        <f>VLOOKUP($A1467,'Medical Examinations'!$A$1:$J$2336,3,FALSE)</f>
        <v>6.14</v>
      </c>
      <c r="E1467" s="18" t="str">
        <f>VLOOKUP($A1467,'Medical Examinations'!$A$1:$J$2336,4,FALSE)</f>
        <v>No</v>
      </c>
      <c r="F1467" s="18" t="str">
        <f>VLOOKUP($A1467,'Medical Examinations'!$A$1:$J$2336,5,FALSE)</f>
        <v>No</v>
      </c>
      <c r="G1467" s="18" t="str">
        <f>VLOOKUP($A1467,'Medical Examinations'!$A$1:$J$2336,6,FALSE)</f>
        <v>No</v>
      </c>
      <c r="H1467" s="18">
        <f>VLOOKUP($A1467,'Medical Examinations'!$A$1:$J$2336,7,FALSE)</f>
        <v>0</v>
      </c>
      <c r="I1467" s="18" t="str">
        <f>VLOOKUP($A1467,'Medical Examinations'!$A$1:$J$2336,8,FALSE)</f>
        <v>No</v>
      </c>
      <c r="J1467" s="18" t="str">
        <f>VLOOKUP($A1467,'Medical Examinations'!$A$1:$J$2336,9,FALSE)</f>
        <v>Healthy Weight</v>
      </c>
      <c r="K1467" s="18" t="str">
        <f>VLOOKUP($A1467,'Medical Examinations'!$A$1:$J$2336,10,FALSE)</f>
        <v>Prediabetes</v>
      </c>
      <c r="L1467" s="18" t="str">
        <f>VLOOKUP($A1467,'Hospitalisation Details'!$A$2:$K$2338,10,FALSE)</f>
        <v>16-Aug-1982</v>
      </c>
      <c r="M1467" s="40">
        <f>VLOOKUP($A1467,'Hospitalisation Details'!$A$2:$K$2338,6,FALSE)</f>
        <v>7173.36</v>
      </c>
      <c r="N1467" s="18" t="str">
        <f>VLOOKUP($A1467,'Hospitalisation Details'!$A$2:$K$2338,7,FALSE)</f>
        <v>tier - 3</v>
      </c>
      <c r="O1467" s="18" t="str">
        <f>VLOOKUP($A1467,'Hospitalisation Details'!$A$2:$K$2338,8,FALSE)</f>
        <v>tier - 2</v>
      </c>
      <c r="P1467" s="18" t="str">
        <f>VLOOKUP($A1467,'Hospitalisation Details'!$A$2:$K$2338,9,FALSE)</f>
        <v>R1016</v>
      </c>
      <c r="Q1467" s="43">
        <f>VLOOKUP($A1467,'Hospitalisation Details'!$A$2:$K$2338,11,FALSE)</f>
        <v>40</v>
      </c>
    </row>
    <row r="1468" spans="1:17" ht="15.75">
      <c r="A1468" s="41" t="s">
        <v>903</v>
      </c>
      <c r="B1468" s="39" t="s">
        <v>3706</v>
      </c>
      <c r="C1468" s="18">
        <f>VLOOKUP($A1468,'Medical Examinations'!$A$1:$J$2336,2,FALSE)</f>
        <v>37.18</v>
      </c>
      <c r="D1468" s="18">
        <f>VLOOKUP($A1468,'Medical Examinations'!$A$1:$J$2336,3,FALSE)</f>
        <v>4.8899999999999997</v>
      </c>
      <c r="E1468" s="18" t="str">
        <f>VLOOKUP($A1468,'Medical Examinations'!$A$1:$J$2336,4,FALSE)</f>
        <v>No</v>
      </c>
      <c r="F1468" s="18" t="str">
        <f>VLOOKUP($A1468,'Medical Examinations'!$A$1:$J$2336,5,FALSE)</f>
        <v>No</v>
      </c>
      <c r="G1468" s="18" t="str">
        <f>VLOOKUP($A1468,'Medical Examinations'!$A$1:$J$2336,6,FALSE)</f>
        <v>No</v>
      </c>
      <c r="H1468" s="18">
        <f>VLOOKUP($A1468,'Medical Examinations'!$A$1:$J$2336,7,FALSE)</f>
        <v>0</v>
      </c>
      <c r="I1468" s="18" t="str">
        <f>VLOOKUP($A1468,'Medical Examinations'!$A$1:$J$2336,8,FALSE)</f>
        <v>No</v>
      </c>
      <c r="J1468" s="18" t="str">
        <f>VLOOKUP($A1468,'Medical Examinations'!$A$1:$J$2336,9,FALSE)</f>
        <v>Obesity</v>
      </c>
      <c r="K1468" s="18" t="str">
        <f>VLOOKUP($A1468,'Medical Examinations'!$A$1:$J$2336,10,FALSE)</f>
        <v>Normal</v>
      </c>
      <c r="L1468" s="18" t="str">
        <f>VLOOKUP($A1468,'Hospitalisation Details'!$A$2:$K$2338,10,FALSE)</f>
        <v>30-Sep-1980</v>
      </c>
      <c r="M1468" s="40">
        <f>VLOOKUP($A1468,'Hospitalisation Details'!$A$2:$K$2338,6,FALSE)</f>
        <v>7162.01</v>
      </c>
      <c r="N1468" s="18" t="str">
        <f>VLOOKUP($A1468,'Hospitalisation Details'!$A$2:$K$2338,7,FALSE)</f>
        <v>tier - 2</v>
      </c>
      <c r="O1468" s="18" t="str">
        <f>VLOOKUP($A1468,'Hospitalisation Details'!$A$2:$K$2338,8,FALSE)</f>
        <v>tier - 3</v>
      </c>
      <c r="P1468" s="18" t="str">
        <f>VLOOKUP($A1468,'Hospitalisation Details'!$A$2:$K$2338,9,FALSE)</f>
        <v>R1013</v>
      </c>
      <c r="Q1468" s="43">
        <f>VLOOKUP($A1468,'Hospitalisation Details'!$A$2:$K$2338,11,FALSE)</f>
        <v>42</v>
      </c>
    </row>
    <row r="1469" spans="1:17" ht="15.75">
      <c r="A1469" s="42" t="s">
        <v>902</v>
      </c>
      <c r="B1469" s="6" t="s">
        <v>3707</v>
      </c>
      <c r="C1469" s="18">
        <f>VLOOKUP($A1469,'Medical Examinations'!$A$1:$J$2336,2,FALSE)</f>
        <v>35.97</v>
      </c>
      <c r="D1469" s="18">
        <f>VLOOKUP($A1469,'Medical Examinations'!$A$1:$J$2336,3,FALSE)</f>
        <v>4.5999999999999996</v>
      </c>
      <c r="E1469" s="18" t="str">
        <f>VLOOKUP($A1469,'Medical Examinations'!$A$1:$J$2336,4,FALSE)</f>
        <v>No</v>
      </c>
      <c r="F1469" s="18" t="str">
        <f>VLOOKUP($A1469,'Medical Examinations'!$A$1:$J$2336,5,FALSE)</f>
        <v>No</v>
      </c>
      <c r="G1469" s="18" t="str">
        <f>VLOOKUP($A1469,'Medical Examinations'!$A$1:$J$2336,6,FALSE)</f>
        <v>No</v>
      </c>
      <c r="H1469" s="18">
        <f>VLOOKUP($A1469,'Medical Examinations'!$A$1:$J$2336,7,FALSE)</f>
        <v>0</v>
      </c>
      <c r="I1469" s="18" t="str">
        <f>VLOOKUP($A1469,'Medical Examinations'!$A$1:$J$2336,8,FALSE)</f>
        <v>No</v>
      </c>
      <c r="J1469" s="18" t="str">
        <f>VLOOKUP($A1469,'Medical Examinations'!$A$1:$J$2336,9,FALSE)</f>
        <v>Obesity</v>
      </c>
      <c r="K1469" s="18" t="str">
        <f>VLOOKUP($A1469,'Medical Examinations'!$A$1:$J$2336,10,FALSE)</f>
        <v>Normal</v>
      </c>
      <c r="L1469" s="18" t="str">
        <f>VLOOKUP($A1469,'Hospitalisation Details'!$A$2:$K$2338,10,FALSE)</f>
        <v>7-Oct-1980</v>
      </c>
      <c r="M1469" s="40">
        <f>VLOOKUP($A1469,'Hospitalisation Details'!$A$2:$K$2338,6,FALSE)</f>
        <v>7160.33</v>
      </c>
      <c r="N1469" s="18" t="str">
        <f>VLOOKUP($A1469,'Hospitalisation Details'!$A$2:$K$2338,7,FALSE)</f>
        <v>tier - 2</v>
      </c>
      <c r="O1469" s="18" t="str">
        <f>VLOOKUP($A1469,'Hospitalisation Details'!$A$2:$K$2338,8,FALSE)</f>
        <v>tier - 1</v>
      </c>
      <c r="P1469" s="18" t="str">
        <f>VLOOKUP($A1469,'Hospitalisation Details'!$A$2:$K$2338,9,FALSE)</f>
        <v>R1013</v>
      </c>
      <c r="Q1469" s="43">
        <f>VLOOKUP($A1469,'Hospitalisation Details'!$A$2:$K$2338,11,FALSE)</f>
        <v>42</v>
      </c>
    </row>
    <row r="1470" spans="1:17" ht="15.75">
      <c r="A1470" s="41" t="s">
        <v>901</v>
      </c>
      <c r="B1470" s="39" t="s">
        <v>3708</v>
      </c>
      <c r="C1470" s="18">
        <f>VLOOKUP($A1470,'Medical Examinations'!$A$1:$J$2336,2,FALSE)</f>
        <v>35.799999999999997</v>
      </c>
      <c r="D1470" s="18">
        <f>VLOOKUP($A1470,'Medical Examinations'!$A$1:$J$2336,3,FALSE)</f>
        <v>4.42</v>
      </c>
      <c r="E1470" s="18" t="str">
        <f>VLOOKUP($A1470,'Medical Examinations'!$A$1:$J$2336,4,FALSE)</f>
        <v>No</v>
      </c>
      <c r="F1470" s="18" t="str">
        <f>VLOOKUP($A1470,'Medical Examinations'!$A$1:$J$2336,5,FALSE)</f>
        <v>No</v>
      </c>
      <c r="G1470" s="18" t="str">
        <f>VLOOKUP($A1470,'Medical Examinations'!$A$1:$J$2336,6,FALSE)</f>
        <v>No</v>
      </c>
      <c r="H1470" s="18">
        <f>VLOOKUP($A1470,'Medical Examinations'!$A$1:$J$2336,7,FALSE)</f>
        <v>0</v>
      </c>
      <c r="I1470" s="18" t="str">
        <f>VLOOKUP($A1470,'Medical Examinations'!$A$1:$J$2336,8,FALSE)</f>
        <v>No</v>
      </c>
      <c r="J1470" s="18" t="str">
        <f>VLOOKUP($A1470,'Medical Examinations'!$A$1:$J$2336,9,FALSE)</f>
        <v>Obesity</v>
      </c>
      <c r="K1470" s="18" t="str">
        <f>VLOOKUP($A1470,'Medical Examinations'!$A$1:$J$2336,10,FALSE)</f>
        <v>Normal</v>
      </c>
      <c r="L1470" s="18" t="str">
        <f>VLOOKUP($A1470,'Hospitalisation Details'!$A$2:$K$2338,10,FALSE)</f>
        <v>22-Jun-1980</v>
      </c>
      <c r="M1470" s="40">
        <f>VLOOKUP($A1470,'Hospitalisation Details'!$A$2:$K$2338,6,FALSE)</f>
        <v>7160.09</v>
      </c>
      <c r="N1470" s="18" t="str">
        <f>VLOOKUP($A1470,'Hospitalisation Details'!$A$2:$K$2338,7,FALSE)</f>
        <v>tier - 2</v>
      </c>
      <c r="O1470" s="18" t="str">
        <f>VLOOKUP($A1470,'Hospitalisation Details'!$A$2:$K$2338,8,FALSE)</f>
        <v>tier - 2</v>
      </c>
      <c r="P1470" s="18" t="str">
        <f>VLOOKUP($A1470,'Hospitalisation Details'!$A$2:$K$2338,9,FALSE)</f>
        <v>R1011</v>
      </c>
      <c r="Q1470" s="43">
        <f>VLOOKUP($A1470,'Hospitalisation Details'!$A$2:$K$2338,11,FALSE)</f>
        <v>42</v>
      </c>
    </row>
    <row r="1471" spans="1:17" ht="15.75">
      <c r="A1471" s="42" t="s">
        <v>900</v>
      </c>
      <c r="B1471" s="6" t="s">
        <v>3709</v>
      </c>
      <c r="C1471" s="18">
        <f>VLOOKUP($A1471,'Medical Examinations'!$A$1:$J$2336,2,FALSE)</f>
        <v>28.31</v>
      </c>
      <c r="D1471" s="18">
        <f>VLOOKUP($A1471,'Medical Examinations'!$A$1:$J$2336,3,FALSE)</f>
        <v>7.48</v>
      </c>
      <c r="E1471" s="18" t="str">
        <f>VLOOKUP($A1471,'Medical Examinations'!$A$1:$J$2336,4,FALSE)</f>
        <v>Yes</v>
      </c>
      <c r="F1471" s="18" t="str">
        <f>VLOOKUP($A1471,'Medical Examinations'!$A$1:$J$2336,5,FALSE)</f>
        <v>No</v>
      </c>
      <c r="G1471" s="18" t="str">
        <f>VLOOKUP($A1471,'Medical Examinations'!$A$1:$J$2336,6,FALSE)</f>
        <v>No</v>
      </c>
      <c r="H1471" s="18">
        <f>VLOOKUP($A1471,'Medical Examinations'!$A$1:$J$2336,7,FALSE)</f>
        <v>0</v>
      </c>
      <c r="I1471" s="18" t="str">
        <f>VLOOKUP($A1471,'Medical Examinations'!$A$1:$J$2336,8,FALSE)</f>
        <v>No</v>
      </c>
      <c r="J1471" s="18" t="str">
        <f>VLOOKUP($A1471,'Medical Examinations'!$A$1:$J$2336,9,FALSE)</f>
        <v>OverWeight</v>
      </c>
      <c r="K1471" s="18" t="str">
        <f>VLOOKUP($A1471,'Medical Examinations'!$A$1:$J$2336,10,FALSE)</f>
        <v>Diabetes</v>
      </c>
      <c r="L1471" s="18" t="str">
        <f>VLOOKUP($A1471,'Hospitalisation Details'!$A$2:$K$2338,10,FALSE)</f>
        <v>17-Jul-1981</v>
      </c>
      <c r="M1471" s="40">
        <f>VLOOKUP($A1471,'Hospitalisation Details'!$A$2:$K$2338,6,FALSE)</f>
        <v>7153.55</v>
      </c>
      <c r="N1471" s="18" t="str">
        <f>VLOOKUP($A1471,'Hospitalisation Details'!$A$2:$K$2338,7,FALSE)</f>
        <v>tier - 2</v>
      </c>
      <c r="O1471" s="18" t="str">
        <f>VLOOKUP($A1471,'Hospitalisation Details'!$A$2:$K$2338,8,FALSE)</f>
        <v>tier - 1</v>
      </c>
      <c r="P1471" s="18" t="str">
        <f>VLOOKUP($A1471,'Hospitalisation Details'!$A$2:$K$2338,9,FALSE)</f>
        <v>R1012</v>
      </c>
      <c r="Q1471" s="43">
        <f>VLOOKUP($A1471,'Hospitalisation Details'!$A$2:$K$2338,11,FALSE)</f>
        <v>41</v>
      </c>
    </row>
    <row r="1472" spans="1:17" ht="15.75">
      <c r="A1472" s="41" t="s">
        <v>899</v>
      </c>
      <c r="B1472" s="39" t="s">
        <v>3710</v>
      </c>
      <c r="C1472" s="18">
        <f>VLOOKUP($A1472,'Medical Examinations'!$A$1:$J$2336,2,FALSE)</f>
        <v>38.06</v>
      </c>
      <c r="D1472" s="18">
        <f>VLOOKUP($A1472,'Medical Examinations'!$A$1:$J$2336,3,FALSE)</f>
        <v>10.74</v>
      </c>
      <c r="E1472" s="18" t="str">
        <f>VLOOKUP($A1472,'Medical Examinations'!$A$1:$J$2336,4,FALSE)</f>
        <v>No</v>
      </c>
      <c r="F1472" s="18" t="str">
        <f>VLOOKUP($A1472,'Medical Examinations'!$A$1:$J$2336,5,FALSE)</f>
        <v>No</v>
      </c>
      <c r="G1472" s="18" t="str">
        <f>VLOOKUP($A1472,'Medical Examinations'!$A$1:$J$2336,6,FALSE)</f>
        <v>No</v>
      </c>
      <c r="H1472" s="18">
        <f>VLOOKUP($A1472,'Medical Examinations'!$A$1:$J$2336,7,FALSE)</f>
        <v>0</v>
      </c>
      <c r="I1472" s="18" t="str">
        <f>VLOOKUP($A1472,'Medical Examinations'!$A$1:$J$2336,8,FALSE)</f>
        <v>No</v>
      </c>
      <c r="J1472" s="18" t="str">
        <f>VLOOKUP($A1472,'Medical Examinations'!$A$1:$J$2336,9,FALSE)</f>
        <v>Obesity</v>
      </c>
      <c r="K1472" s="18" t="str">
        <f>VLOOKUP($A1472,'Medical Examinations'!$A$1:$J$2336,10,FALSE)</f>
        <v>Diabetes</v>
      </c>
      <c r="L1472" s="18" t="str">
        <f>VLOOKUP($A1472,'Hospitalisation Details'!$A$2:$K$2338,10,FALSE)</f>
        <v>6-Sep-1978</v>
      </c>
      <c r="M1472" s="40">
        <f>VLOOKUP($A1472,'Hospitalisation Details'!$A$2:$K$2338,6,FALSE)</f>
        <v>7152.67</v>
      </c>
      <c r="N1472" s="18" t="str">
        <f>VLOOKUP($A1472,'Hospitalisation Details'!$A$2:$K$2338,7,FALSE)</f>
        <v>tier - 3</v>
      </c>
      <c r="O1472" s="18" t="str">
        <f>VLOOKUP($A1472,'Hospitalisation Details'!$A$2:$K$2338,8,FALSE)</f>
        <v>tier - 2</v>
      </c>
      <c r="P1472" s="18" t="str">
        <f>VLOOKUP($A1472,'Hospitalisation Details'!$A$2:$K$2338,9,FALSE)</f>
        <v>R1013</v>
      </c>
      <c r="Q1472" s="43">
        <f>VLOOKUP($A1472,'Hospitalisation Details'!$A$2:$K$2338,11,FALSE)</f>
        <v>44</v>
      </c>
    </row>
    <row r="1473" spans="1:17" ht="15.75">
      <c r="A1473" s="42" t="s">
        <v>898</v>
      </c>
      <c r="B1473" s="6" t="s">
        <v>3711</v>
      </c>
      <c r="C1473" s="18">
        <f>VLOOKUP($A1473,'Medical Examinations'!$A$1:$J$2336,2,FALSE)</f>
        <v>28</v>
      </c>
      <c r="D1473" s="18">
        <f>VLOOKUP($A1473,'Medical Examinations'!$A$1:$J$2336,3,FALSE)</f>
        <v>5.19</v>
      </c>
      <c r="E1473" s="18" t="str">
        <f>VLOOKUP($A1473,'Medical Examinations'!$A$1:$J$2336,4,FALSE)</f>
        <v>No</v>
      </c>
      <c r="F1473" s="18" t="str">
        <f>VLOOKUP($A1473,'Medical Examinations'!$A$1:$J$2336,5,FALSE)</f>
        <v>No</v>
      </c>
      <c r="G1473" s="18" t="str">
        <f>VLOOKUP($A1473,'Medical Examinations'!$A$1:$J$2336,6,FALSE)</f>
        <v>No</v>
      </c>
      <c r="H1473" s="18">
        <f>VLOOKUP($A1473,'Medical Examinations'!$A$1:$J$2336,7,FALSE)</f>
        <v>1</v>
      </c>
      <c r="I1473" s="18" t="str">
        <f>VLOOKUP($A1473,'Medical Examinations'!$A$1:$J$2336,8,FALSE)</f>
        <v>No</v>
      </c>
      <c r="J1473" s="18" t="str">
        <f>VLOOKUP($A1473,'Medical Examinations'!$A$1:$J$2336,9,FALSE)</f>
        <v>OverWeight</v>
      </c>
      <c r="K1473" s="18" t="str">
        <f>VLOOKUP($A1473,'Medical Examinations'!$A$1:$J$2336,10,FALSE)</f>
        <v>Normal</v>
      </c>
      <c r="L1473" s="18" t="str">
        <f>VLOOKUP($A1473,'Hospitalisation Details'!$A$2:$K$2338,10,FALSE)</f>
        <v>29-Jun-1984</v>
      </c>
      <c r="M1473" s="40">
        <f>VLOOKUP($A1473,'Hospitalisation Details'!$A$2:$K$2338,6,FALSE)</f>
        <v>7151.09</v>
      </c>
      <c r="N1473" s="18" t="str">
        <f>VLOOKUP($A1473,'Hospitalisation Details'!$A$2:$K$2338,7,FALSE)</f>
        <v>tier - 2</v>
      </c>
      <c r="O1473" s="18" t="str">
        <f>VLOOKUP($A1473,'Hospitalisation Details'!$A$2:$K$2338,8,FALSE)</f>
        <v>tier - 2</v>
      </c>
      <c r="P1473" s="18" t="str">
        <f>VLOOKUP($A1473,'Hospitalisation Details'!$A$2:$K$2338,9,FALSE)</f>
        <v>R1011</v>
      </c>
      <c r="Q1473" s="43">
        <f>VLOOKUP($A1473,'Hospitalisation Details'!$A$2:$K$2338,11,FALSE)</f>
        <v>38</v>
      </c>
    </row>
    <row r="1474" spans="1:17" ht="15.75">
      <c r="A1474" s="41" t="s">
        <v>897</v>
      </c>
      <c r="B1474" s="39" t="s">
        <v>3712</v>
      </c>
      <c r="C1474" s="18">
        <f>VLOOKUP($A1474,'Medical Examinations'!$A$1:$J$2336,2,FALSE)</f>
        <v>34.32</v>
      </c>
      <c r="D1474" s="18">
        <f>VLOOKUP($A1474,'Medical Examinations'!$A$1:$J$2336,3,FALSE)</f>
        <v>9.17</v>
      </c>
      <c r="E1474" s="18" t="str">
        <f>VLOOKUP($A1474,'Medical Examinations'!$A$1:$J$2336,4,FALSE)</f>
        <v>No</v>
      </c>
      <c r="F1474" s="18" t="str">
        <f>VLOOKUP($A1474,'Medical Examinations'!$A$1:$J$2336,5,FALSE)</f>
        <v>No</v>
      </c>
      <c r="G1474" s="18" t="str">
        <f>VLOOKUP($A1474,'Medical Examinations'!$A$1:$J$2336,6,FALSE)</f>
        <v>No</v>
      </c>
      <c r="H1474" s="18">
        <f>VLOOKUP($A1474,'Medical Examinations'!$A$1:$J$2336,7,FALSE)</f>
        <v>0</v>
      </c>
      <c r="I1474" s="18" t="str">
        <f>VLOOKUP($A1474,'Medical Examinations'!$A$1:$J$2336,8,FALSE)</f>
        <v>No</v>
      </c>
      <c r="J1474" s="18" t="str">
        <f>VLOOKUP($A1474,'Medical Examinations'!$A$1:$J$2336,9,FALSE)</f>
        <v>Obesity</v>
      </c>
      <c r="K1474" s="18" t="str">
        <f>VLOOKUP($A1474,'Medical Examinations'!$A$1:$J$2336,10,FALSE)</f>
        <v>Diabetes</v>
      </c>
      <c r="L1474" s="18" t="str">
        <f>VLOOKUP($A1474,'Hospitalisation Details'!$A$2:$K$2338,10,FALSE)</f>
        <v>30-Jul-1978</v>
      </c>
      <c r="M1474" s="40">
        <f>VLOOKUP($A1474,'Hospitalisation Details'!$A$2:$K$2338,6,FALSE)</f>
        <v>7147.47</v>
      </c>
      <c r="N1474" s="18" t="str">
        <f>VLOOKUP($A1474,'Hospitalisation Details'!$A$2:$K$2338,7,FALSE)</f>
        <v>tier - 2</v>
      </c>
      <c r="O1474" s="18" t="str">
        <f>VLOOKUP($A1474,'Hospitalisation Details'!$A$2:$K$2338,8,FALSE)</f>
        <v>tier - 3</v>
      </c>
      <c r="P1474" s="18" t="str">
        <f>VLOOKUP($A1474,'Hospitalisation Details'!$A$2:$K$2338,9,FALSE)</f>
        <v>R1013</v>
      </c>
      <c r="Q1474" s="43">
        <f>VLOOKUP($A1474,'Hospitalisation Details'!$A$2:$K$2338,11,FALSE)</f>
        <v>44</v>
      </c>
    </row>
    <row r="1475" spans="1:17" ht="15.75">
      <c r="A1475" s="42" t="s">
        <v>896</v>
      </c>
      <c r="B1475" s="6" t="s">
        <v>3713</v>
      </c>
      <c r="C1475" s="18">
        <f>VLOOKUP($A1475,'Medical Examinations'!$A$1:$J$2336,2,FALSE)</f>
        <v>22.3</v>
      </c>
      <c r="D1475" s="18">
        <f>VLOOKUP($A1475,'Medical Examinations'!$A$1:$J$2336,3,FALSE)</f>
        <v>4.95</v>
      </c>
      <c r="E1475" s="18" t="str">
        <f>VLOOKUP($A1475,'Medical Examinations'!$A$1:$J$2336,4,FALSE)</f>
        <v>Yes</v>
      </c>
      <c r="F1475" s="18" t="str">
        <f>VLOOKUP($A1475,'Medical Examinations'!$A$1:$J$2336,5,FALSE)</f>
        <v>No</v>
      </c>
      <c r="G1475" s="18" t="str">
        <f>VLOOKUP($A1475,'Medical Examinations'!$A$1:$J$2336,6,FALSE)</f>
        <v>No</v>
      </c>
      <c r="H1475" s="18">
        <f>VLOOKUP($A1475,'Medical Examinations'!$A$1:$J$2336,7,FALSE)</f>
        <v>0</v>
      </c>
      <c r="I1475" s="18" t="str">
        <f>VLOOKUP($A1475,'Medical Examinations'!$A$1:$J$2336,8,FALSE)</f>
        <v>No</v>
      </c>
      <c r="J1475" s="18" t="str">
        <f>VLOOKUP($A1475,'Medical Examinations'!$A$1:$J$2336,9,FALSE)</f>
        <v>Healthy Weight</v>
      </c>
      <c r="K1475" s="18" t="str">
        <f>VLOOKUP($A1475,'Medical Examinations'!$A$1:$J$2336,10,FALSE)</f>
        <v>Normal</v>
      </c>
      <c r="L1475" s="18" t="str">
        <f>VLOOKUP($A1475,'Hospitalisation Details'!$A$2:$K$2338,10,FALSE)</f>
        <v>24-Jun-1976</v>
      </c>
      <c r="M1475" s="40">
        <f>VLOOKUP($A1475,'Hospitalisation Details'!$A$2:$K$2338,6,FALSE)</f>
        <v>7147.11</v>
      </c>
      <c r="N1475" s="18" t="str">
        <f>VLOOKUP($A1475,'Hospitalisation Details'!$A$2:$K$2338,7,FALSE)</f>
        <v>tier - 3</v>
      </c>
      <c r="O1475" s="18" t="str">
        <f>VLOOKUP($A1475,'Hospitalisation Details'!$A$2:$K$2338,8,FALSE)</f>
        <v>tier - 2</v>
      </c>
      <c r="P1475" s="18" t="str">
        <f>VLOOKUP($A1475,'Hospitalisation Details'!$A$2:$K$2338,9,FALSE)</f>
        <v>R1011</v>
      </c>
      <c r="Q1475" s="43">
        <f>VLOOKUP($A1475,'Hospitalisation Details'!$A$2:$K$2338,11,FALSE)</f>
        <v>46</v>
      </c>
    </row>
    <row r="1476" spans="1:17" ht="15.75">
      <c r="A1476" s="41" t="s">
        <v>895</v>
      </c>
      <c r="B1476" s="39" t="s">
        <v>3714</v>
      </c>
      <c r="C1476" s="18">
        <f>VLOOKUP($A1476,'Medical Examinations'!$A$1:$J$2336,2,FALSE)</f>
        <v>27.835000000000001</v>
      </c>
      <c r="D1476" s="18">
        <f>VLOOKUP($A1476,'Medical Examinations'!$A$1:$J$2336,3,FALSE)</f>
        <v>6.03</v>
      </c>
      <c r="E1476" s="18" t="str">
        <f>VLOOKUP($A1476,'Medical Examinations'!$A$1:$J$2336,4,FALSE)</f>
        <v>No</v>
      </c>
      <c r="F1476" s="18" t="str">
        <f>VLOOKUP($A1476,'Medical Examinations'!$A$1:$J$2336,5,FALSE)</f>
        <v>No</v>
      </c>
      <c r="G1476" s="18" t="str">
        <f>VLOOKUP($A1476,'Medical Examinations'!$A$1:$J$2336,6,FALSE)</f>
        <v>No</v>
      </c>
      <c r="H1476" s="18">
        <f>VLOOKUP($A1476,'Medical Examinations'!$A$1:$J$2336,7,FALSE)</f>
        <v>1</v>
      </c>
      <c r="I1476" s="18" t="str">
        <f>VLOOKUP($A1476,'Medical Examinations'!$A$1:$J$2336,8,FALSE)</f>
        <v>No</v>
      </c>
      <c r="J1476" s="18" t="str">
        <f>VLOOKUP($A1476,'Medical Examinations'!$A$1:$J$2336,9,FALSE)</f>
        <v>OverWeight</v>
      </c>
      <c r="K1476" s="18" t="str">
        <f>VLOOKUP($A1476,'Medical Examinations'!$A$1:$J$2336,10,FALSE)</f>
        <v>Prediabetes</v>
      </c>
      <c r="L1476" s="18" t="str">
        <f>VLOOKUP($A1476,'Hospitalisation Details'!$A$2:$K$2338,10,FALSE)</f>
        <v>21-Nov-1984</v>
      </c>
      <c r="M1476" s="40">
        <f>VLOOKUP($A1476,'Hospitalisation Details'!$A$2:$K$2338,6,FALSE)</f>
        <v>7144.86</v>
      </c>
      <c r="N1476" s="18" t="str">
        <f>VLOOKUP($A1476,'Hospitalisation Details'!$A$2:$K$2338,7,FALSE)</f>
        <v>tier - 2</v>
      </c>
      <c r="O1476" s="18" t="str">
        <f>VLOOKUP($A1476,'Hospitalisation Details'!$A$2:$K$2338,8,FALSE)</f>
        <v>tier - 2</v>
      </c>
      <c r="P1476" s="18" t="str">
        <f>VLOOKUP($A1476,'Hospitalisation Details'!$A$2:$K$2338,9,FALSE)</f>
        <v>R1024</v>
      </c>
      <c r="Q1476" s="43">
        <f>VLOOKUP($A1476,'Hospitalisation Details'!$A$2:$K$2338,11,FALSE)</f>
        <v>38</v>
      </c>
    </row>
    <row r="1477" spans="1:17" ht="15.75">
      <c r="A1477" s="42" t="s">
        <v>894</v>
      </c>
      <c r="B1477" s="6" t="s">
        <v>3715</v>
      </c>
      <c r="C1477" s="18">
        <f>VLOOKUP($A1477,'Medical Examinations'!$A$1:$J$2336,2,FALSE)</f>
        <v>39.229999999999997</v>
      </c>
      <c r="D1477" s="18">
        <f>VLOOKUP($A1477,'Medical Examinations'!$A$1:$J$2336,3,FALSE)</f>
        <v>5.36</v>
      </c>
      <c r="E1477" s="18" t="str">
        <f>VLOOKUP($A1477,'Medical Examinations'!$A$1:$J$2336,4,FALSE)</f>
        <v>No</v>
      </c>
      <c r="F1477" s="18" t="str">
        <f>VLOOKUP($A1477,'Medical Examinations'!$A$1:$J$2336,5,FALSE)</f>
        <v>No</v>
      </c>
      <c r="G1477" s="18" t="str">
        <f>VLOOKUP($A1477,'Medical Examinations'!$A$1:$J$2336,6,FALSE)</f>
        <v>No</v>
      </c>
      <c r="H1477" s="18">
        <f>VLOOKUP($A1477,'Medical Examinations'!$A$1:$J$2336,7,FALSE)</f>
        <v>0</v>
      </c>
      <c r="I1477" s="18" t="str">
        <f>VLOOKUP($A1477,'Medical Examinations'!$A$1:$J$2336,8,FALSE)</f>
        <v>No</v>
      </c>
      <c r="J1477" s="18" t="str">
        <f>VLOOKUP($A1477,'Medical Examinations'!$A$1:$J$2336,9,FALSE)</f>
        <v>Obesity</v>
      </c>
      <c r="K1477" s="18" t="str">
        <f>VLOOKUP($A1477,'Medical Examinations'!$A$1:$J$2336,10,FALSE)</f>
        <v>Normal</v>
      </c>
      <c r="L1477" s="18" t="str">
        <f>VLOOKUP($A1477,'Hospitalisation Details'!$A$2:$K$2338,10,FALSE)</f>
        <v>8-Aug-1999</v>
      </c>
      <c r="M1477" s="40">
        <f>VLOOKUP($A1477,'Hospitalisation Details'!$A$2:$K$2338,6,FALSE)</f>
        <v>7144.4</v>
      </c>
      <c r="N1477" s="18" t="str">
        <f>VLOOKUP($A1477,'Hospitalisation Details'!$A$2:$K$2338,7,FALSE)</f>
        <v>tier - 2</v>
      </c>
      <c r="O1477" s="18" t="str">
        <f>VLOOKUP($A1477,'Hospitalisation Details'!$A$2:$K$2338,8,FALSE)</f>
        <v>tier - 1</v>
      </c>
      <c r="P1477" s="18" t="str">
        <f>VLOOKUP($A1477,'Hospitalisation Details'!$A$2:$K$2338,9,FALSE)</f>
        <v>R1022</v>
      </c>
      <c r="Q1477" s="43">
        <f>VLOOKUP($A1477,'Hospitalisation Details'!$A$2:$K$2338,11,FALSE)</f>
        <v>23</v>
      </c>
    </row>
    <row r="1478" spans="1:17" ht="15.75">
      <c r="A1478" s="41" t="s">
        <v>893</v>
      </c>
      <c r="B1478" s="39" t="s">
        <v>3716</v>
      </c>
      <c r="C1478" s="18">
        <f>VLOOKUP($A1478,'Medical Examinations'!$A$1:$J$2336,2,FALSE)</f>
        <v>19.95</v>
      </c>
      <c r="D1478" s="18">
        <f>VLOOKUP($A1478,'Medical Examinations'!$A$1:$J$2336,3,FALSE)</f>
        <v>6.11</v>
      </c>
      <c r="E1478" s="18" t="str">
        <f>VLOOKUP($A1478,'Medical Examinations'!$A$1:$J$2336,4,FALSE)</f>
        <v>No</v>
      </c>
      <c r="F1478" s="18" t="str">
        <f>VLOOKUP($A1478,'Medical Examinations'!$A$1:$J$2336,5,FALSE)</f>
        <v>No</v>
      </c>
      <c r="G1478" s="18" t="str">
        <f>VLOOKUP($A1478,'Medical Examinations'!$A$1:$J$2336,6,FALSE)</f>
        <v>No</v>
      </c>
      <c r="H1478" s="18">
        <f>VLOOKUP($A1478,'Medical Examinations'!$A$1:$J$2336,7,FALSE)</f>
        <v>1</v>
      </c>
      <c r="I1478" s="18" t="str">
        <f>VLOOKUP($A1478,'Medical Examinations'!$A$1:$J$2336,8,FALSE)</f>
        <v>No</v>
      </c>
      <c r="J1478" s="18" t="str">
        <f>VLOOKUP($A1478,'Medical Examinations'!$A$1:$J$2336,9,FALSE)</f>
        <v>Healthy Weight</v>
      </c>
      <c r="K1478" s="18" t="str">
        <f>VLOOKUP($A1478,'Medical Examinations'!$A$1:$J$2336,10,FALSE)</f>
        <v>Prediabetes</v>
      </c>
      <c r="L1478" s="18" t="str">
        <f>VLOOKUP($A1478,'Hospitalisation Details'!$A$2:$K$2338,10,FALSE)</f>
        <v>7-Jul-1984</v>
      </c>
      <c r="M1478" s="40">
        <f>VLOOKUP($A1478,'Hospitalisation Details'!$A$2:$K$2338,6,FALSE)</f>
        <v>7133.9</v>
      </c>
      <c r="N1478" s="18" t="str">
        <f>VLOOKUP($A1478,'Hospitalisation Details'!$A$2:$K$2338,7,FALSE)</f>
        <v>tier - 2</v>
      </c>
      <c r="O1478" s="18" t="str">
        <f>VLOOKUP($A1478,'Hospitalisation Details'!$A$2:$K$2338,8,FALSE)</f>
        <v>tier - 1</v>
      </c>
      <c r="P1478" s="18" t="str">
        <f>VLOOKUP($A1478,'Hospitalisation Details'!$A$2:$K$2338,9,FALSE)</f>
        <v>R1024</v>
      </c>
      <c r="Q1478" s="43">
        <f>VLOOKUP($A1478,'Hospitalisation Details'!$A$2:$K$2338,11,FALSE)</f>
        <v>38</v>
      </c>
    </row>
    <row r="1479" spans="1:17" ht="15.75">
      <c r="A1479" s="42" t="s">
        <v>892</v>
      </c>
      <c r="B1479" s="6" t="s">
        <v>3717</v>
      </c>
      <c r="C1479" s="18">
        <f>VLOOKUP($A1479,'Medical Examinations'!$A$1:$J$2336,2,FALSE)</f>
        <v>34.64</v>
      </c>
      <c r="D1479" s="18">
        <f>VLOOKUP($A1479,'Medical Examinations'!$A$1:$J$2336,3,FALSE)</f>
        <v>4.88</v>
      </c>
      <c r="E1479" s="18" t="str">
        <f>VLOOKUP($A1479,'Medical Examinations'!$A$1:$J$2336,4,FALSE)</f>
        <v>No</v>
      </c>
      <c r="F1479" s="18" t="str">
        <f>VLOOKUP($A1479,'Medical Examinations'!$A$1:$J$2336,5,FALSE)</f>
        <v>No</v>
      </c>
      <c r="G1479" s="18" t="str">
        <f>VLOOKUP($A1479,'Medical Examinations'!$A$1:$J$2336,6,FALSE)</f>
        <v>Yes</v>
      </c>
      <c r="H1479" s="18">
        <f>VLOOKUP($A1479,'Medical Examinations'!$A$1:$J$2336,7,FALSE)</f>
        <v>1</v>
      </c>
      <c r="I1479" s="18" t="str">
        <f>VLOOKUP($A1479,'Medical Examinations'!$A$1:$J$2336,8,FALSE)</f>
        <v>No</v>
      </c>
      <c r="J1479" s="18" t="str">
        <f>VLOOKUP($A1479,'Medical Examinations'!$A$1:$J$2336,9,FALSE)</f>
        <v>Obesity</v>
      </c>
      <c r="K1479" s="18" t="str">
        <f>VLOOKUP($A1479,'Medical Examinations'!$A$1:$J$2336,10,FALSE)</f>
        <v>Normal</v>
      </c>
      <c r="L1479" s="18" t="str">
        <f>VLOOKUP($A1479,'Hospitalisation Details'!$A$2:$K$2338,10,FALSE)</f>
        <v>1-Aug-1993</v>
      </c>
      <c r="M1479" s="40">
        <f>VLOOKUP($A1479,'Hospitalisation Details'!$A$2:$K$2338,6,FALSE)</f>
        <v>7128.64</v>
      </c>
      <c r="N1479" s="18" t="str">
        <f>VLOOKUP($A1479,'Hospitalisation Details'!$A$2:$K$2338,7,FALSE)</f>
        <v>tier - 2</v>
      </c>
      <c r="O1479" s="18" t="str">
        <f>VLOOKUP($A1479,'Hospitalisation Details'!$A$2:$K$2338,8,FALSE)</f>
        <v>tier - 2</v>
      </c>
      <c r="P1479" s="18" t="str">
        <f>VLOOKUP($A1479,'Hospitalisation Details'!$A$2:$K$2338,9,FALSE)</f>
        <v>R1021</v>
      </c>
      <c r="Q1479" s="43">
        <f>VLOOKUP($A1479,'Hospitalisation Details'!$A$2:$K$2338,11,FALSE)</f>
        <v>29</v>
      </c>
    </row>
    <row r="1480" spans="1:17" ht="15.75">
      <c r="A1480" s="41" t="s">
        <v>891</v>
      </c>
      <c r="B1480" s="39" t="s">
        <v>3718</v>
      </c>
      <c r="C1480" s="18">
        <f>VLOOKUP($A1480,'Medical Examinations'!$A$1:$J$2336,2,FALSE)</f>
        <v>18.75</v>
      </c>
      <c r="D1480" s="18">
        <f>VLOOKUP($A1480,'Medical Examinations'!$A$1:$J$2336,3,FALSE)</f>
        <v>6.72</v>
      </c>
      <c r="E1480" s="18" t="str">
        <f>VLOOKUP($A1480,'Medical Examinations'!$A$1:$J$2336,4,FALSE)</f>
        <v>No</v>
      </c>
      <c r="F1480" s="18" t="str">
        <f>VLOOKUP($A1480,'Medical Examinations'!$A$1:$J$2336,5,FALSE)</f>
        <v>No</v>
      </c>
      <c r="G1480" s="18" t="str">
        <f>VLOOKUP($A1480,'Medical Examinations'!$A$1:$J$2336,6,FALSE)</f>
        <v>No</v>
      </c>
      <c r="H1480" s="18">
        <f>VLOOKUP($A1480,'Medical Examinations'!$A$1:$J$2336,7,FALSE)</f>
        <v>0</v>
      </c>
      <c r="I1480" s="18" t="str">
        <f>VLOOKUP($A1480,'Medical Examinations'!$A$1:$J$2336,8,FALSE)</f>
        <v>No</v>
      </c>
      <c r="J1480" s="18" t="str">
        <f>VLOOKUP($A1480,'Medical Examinations'!$A$1:$J$2336,9,FALSE)</f>
        <v>Healthy Weight</v>
      </c>
      <c r="K1480" s="18" t="str">
        <f>VLOOKUP($A1480,'Medical Examinations'!$A$1:$J$2336,10,FALSE)</f>
        <v>Diabetes</v>
      </c>
      <c r="L1480" s="18" t="str">
        <f>VLOOKUP($A1480,'Hospitalisation Details'!$A$2:$K$2338,10,FALSE)</f>
        <v>29-Jun-1968</v>
      </c>
      <c r="M1480" s="40">
        <f>VLOOKUP($A1480,'Hospitalisation Details'!$A$2:$K$2338,6,FALSE)</f>
        <v>7125.25</v>
      </c>
      <c r="N1480" s="18" t="str">
        <f>VLOOKUP($A1480,'Hospitalisation Details'!$A$2:$K$2338,7,FALSE)</f>
        <v>tier - 3</v>
      </c>
      <c r="O1480" s="18" t="str">
        <f>VLOOKUP($A1480,'Hospitalisation Details'!$A$2:$K$2338,8,FALSE)</f>
        <v>tier - 2</v>
      </c>
      <c r="P1480" s="18" t="str">
        <f>VLOOKUP($A1480,'Hospitalisation Details'!$A$2:$K$2338,9,FALSE)</f>
        <v>R1013</v>
      </c>
      <c r="Q1480" s="43">
        <f>VLOOKUP($A1480,'Hospitalisation Details'!$A$2:$K$2338,11,FALSE)</f>
        <v>54</v>
      </c>
    </row>
    <row r="1481" spans="1:17" ht="15.75">
      <c r="A1481" s="42" t="s">
        <v>890</v>
      </c>
      <c r="B1481" s="6" t="s">
        <v>3719</v>
      </c>
      <c r="C1481" s="18">
        <f>VLOOKUP($A1481,'Medical Examinations'!$A$1:$J$2336,2,FALSE)</f>
        <v>26.48</v>
      </c>
      <c r="D1481" s="18">
        <f>VLOOKUP($A1481,'Medical Examinations'!$A$1:$J$2336,3,FALSE)</f>
        <v>4.2</v>
      </c>
      <c r="E1481" s="18" t="str">
        <f>VLOOKUP($A1481,'Medical Examinations'!$A$1:$J$2336,4,FALSE)</f>
        <v>No</v>
      </c>
      <c r="F1481" s="18" t="str">
        <f>VLOOKUP($A1481,'Medical Examinations'!$A$1:$J$2336,5,FALSE)</f>
        <v>No</v>
      </c>
      <c r="G1481" s="18" t="str">
        <f>VLOOKUP($A1481,'Medical Examinations'!$A$1:$J$2336,6,FALSE)</f>
        <v>No</v>
      </c>
      <c r="H1481" s="18">
        <f>VLOOKUP($A1481,'Medical Examinations'!$A$1:$J$2336,7,FALSE)</f>
        <v>1</v>
      </c>
      <c r="I1481" s="18" t="str">
        <f>VLOOKUP($A1481,'Medical Examinations'!$A$1:$J$2336,8,FALSE)</f>
        <v>No</v>
      </c>
      <c r="J1481" s="18" t="str">
        <f>VLOOKUP($A1481,'Medical Examinations'!$A$1:$J$2336,9,FALSE)</f>
        <v>OverWeight</v>
      </c>
      <c r="K1481" s="18" t="str">
        <f>VLOOKUP($A1481,'Medical Examinations'!$A$1:$J$2336,10,FALSE)</f>
        <v>Normal</v>
      </c>
      <c r="L1481" s="18" t="str">
        <f>VLOOKUP($A1481,'Hospitalisation Details'!$A$2:$K$2338,10,FALSE)</f>
        <v>11-Aug-1987</v>
      </c>
      <c r="M1481" s="40">
        <f>VLOOKUP($A1481,'Hospitalisation Details'!$A$2:$K$2338,6,FALSE)</f>
        <v>7106.81</v>
      </c>
      <c r="N1481" s="18" t="str">
        <f>VLOOKUP($A1481,'Hospitalisation Details'!$A$2:$K$2338,7,FALSE)</f>
        <v>tier - 2</v>
      </c>
      <c r="O1481" s="18" t="str">
        <f>VLOOKUP($A1481,'Hospitalisation Details'!$A$2:$K$2338,8,FALSE)</f>
        <v>tier - 1</v>
      </c>
      <c r="P1481" s="18" t="str">
        <f>VLOOKUP($A1481,'Hospitalisation Details'!$A$2:$K$2338,9,FALSE)</f>
        <v>R1012</v>
      </c>
      <c r="Q1481" s="43">
        <f>VLOOKUP($A1481,'Hospitalisation Details'!$A$2:$K$2338,11,FALSE)</f>
        <v>35</v>
      </c>
    </row>
    <row r="1482" spans="1:17" ht="15.75">
      <c r="A1482" s="41" t="s">
        <v>889</v>
      </c>
      <c r="B1482" s="39" t="s">
        <v>3720</v>
      </c>
      <c r="C1482" s="18">
        <f>VLOOKUP($A1482,'Medical Examinations'!$A$1:$J$2336,2,FALSE)</f>
        <v>34.83</v>
      </c>
      <c r="D1482" s="18">
        <f>VLOOKUP($A1482,'Medical Examinations'!$A$1:$J$2336,3,FALSE)</f>
        <v>5.79</v>
      </c>
      <c r="E1482" s="18" t="str">
        <f>VLOOKUP($A1482,'Medical Examinations'!$A$1:$J$2336,4,FALSE)</f>
        <v>No</v>
      </c>
      <c r="F1482" s="18" t="str">
        <f>VLOOKUP($A1482,'Medical Examinations'!$A$1:$J$2336,5,FALSE)</f>
        <v>No</v>
      </c>
      <c r="G1482" s="18" t="str">
        <f>VLOOKUP($A1482,'Medical Examinations'!$A$1:$J$2336,6,FALSE)</f>
        <v>No</v>
      </c>
      <c r="H1482" s="18">
        <f>VLOOKUP($A1482,'Medical Examinations'!$A$1:$J$2336,7,FALSE)</f>
        <v>1</v>
      </c>
      <c r="I1482" s="18" t="str">
        <f>VLOOKUP($A1482,'Medical Examinations'!$A$1:$J$2336,8,FALSE)</f>
        <v>No</v>
      </c>
      <c r="J1482" s="18" t="str">
        <f>VLOOKUP($A1482,'Medical Examinations'!$A$1:$J$2336,9,FALSE)</f>
        <v>Obesity</v>
      </c>
      <c r="K1482" s="18" t="str">
        <f>VLOOKUP($A1482,'Medical Examinations'!$A$1:$J$2336,10,FALSE)</f>
        <v>Prediabetes</v>
      </c>
      <c r="L1482" s="18" t="str">
        <f>VLOOKUP($A1482,'Hospitalisation Details'!$A$2:$K$2338,10,FALSE)</f>
        <v>18-Jun-1992</v>
      </c>
      <c r="M1482" s="40">
        <f>VLOOKUP($A1482,'Hospitalisation Details'!$A$2:$K$2338,6,FALSE)</f>
        <v>7096.98</v>
      </c>
      <c r="N1482" s="18" t="str">
        <f>VLOOKUP($A1482,'Hospitalisation Details'!$A$2:$K$2338,7,FALSE)</f>
        <v>tier - 2</v>
      </c>
      <c r="O1482" s="18" t="str">
        <f>VLOOKUP($A1482,'Hospitalisation Details'!$A$2:$K$2338,8,FALSE)</f>
        <v>tier - 2</v>
      </c>
      <c r="P1482" s="18" t="str">
        <f>VLOOKUP($A1482,'Hospitalisation Details'!$A$2:$K$2338,9,FALSE)</f>
        <v>R1012</v>
      </c>
      <c r="Q1482" s="43">
        <f>VLOOKUP($A1482,'Hospitalisation Details'!$A$2:$K$2338,11,FALSE)</f>
        <v>30</v>
      </c>
    </row>
    <row r="1483" spans="1:17" ht="15.75">
      <c r="A1483" s="42" t="s">
        <v>888</v>
      </c>
      <c r="B1483" s="6" t="s">
        <v>3613</v>
      </c>
      <c r="C1483" s="18">
        <f>VLOOKUP($A1483,'Medical Examinations'!$A$1:$J$2336,2,FALSE)</f>
        <v>25.46</v>
      </c>
      <c r="D1483" s="18">
        <f>VLOOKUP($A1483,'Medical Examinations'!$A$1:$J$2336,3,FALSE)</f>
        <v>4.29</v>
      </c>
      <c r="E1483" s="18" t="str">
        <f>VLOOKUP($A1483,'Medical Examinations'!$A$1:$J$2336,4,FALSE)</f>
        <v>No</v>
      </c>
      <c r="F1483" s="18" t="str">
        <f>VLOOKUP($A1483,'Medical Examinations'!$A$1:$J$2336,5,FALSE)</f>
        <v>No</v>
      </c>
      <c r="G1483" s="18" t="str">
        <f>VLOOKUP($A1483,'Medical Examinations'!$A$1:$J$2336,6,FALSE)</f>
        <v>No</v>
      </c>
      <c r="H1483" s="18">
        <f>VLOOKUP($A1483,'Medical Examinations'!$A$1:$J$2336,7,FALSE)</f>
        <v>0</v>
      </c>
      <c r="I1483" s="18" t="str">
        <f>VLOOKUP($A1483,'Medical Examinations'!$A$1:$J$2336,8,FALSE)</f>
        <v>No</v>
      </c>
      <c r="J1483" s="18" t="str">
        <f>VLOOKUP($A1483,'Medical Examinations'!$A$1:$J$2336,9,FALSE)</f>
        <v>OverWeight</v>
      </c>
      <c r="K1483" s="18" t="str">
        <f>VLOOKUP($A1483,'Medical Examinations'!$A$1:$J$2336,10,FALSE)</f>
        <v>Normal</v>
      </c>
      <c r="L1483" s="18" t="str">
        <f>VLOOKUP($A1483,'Hospitalisation Details'!$A$2:$K$2338,10,FALSE)</f>
        <v>6-Oct-1982</v>
      </c>
      <c r="M1483" s="40">
        <f>VLOOKUP($A1483,'Hospitalisation Details'!$A$2:$K$2338,6,FALSE)</f>
        <v>7077.19</v>
      </c>
      <c r="N1483" s="18" t="str">
        <f>VLOOKUP($A1483,'Hospitalisation Details'!$A$2:$K$2338,7,FALSE)</f>
        <v>tier - 2</v>
      </c>
      <c r="O1483" s="18" t="str">
        <f>VLOOKUP($A1483,'Hospitalisation Details'!$A$2:$K$2338,8,FALSE)</f>
        <v>tier - 3</v>
      </c>
      <c r="P1483" s="18" t="str">
        <f>VLOOKUP($A1483,'Hospitalisation Details'!$A$2:$K$2338,9,FALSE)</f>
        <v>R1024</v>
      </c>
      <c r="Q1483" s="43">
        <f>VLOOKUP($A1483,'Hospitalisation Details'!$A$2:$K$2338,11,FALSE)</f>
        <v>40</v>
      </c>
    </row>
    <row r="1484" spans="1:17" ht="15.75">
      <c r="A1484" s="41" t="s">
        <v>887</v>
      </c>
      <c r="B1484" s="39" t="s">
        <v>3721</v>
      </c>
      <c r="C1484" s="18">
        <f>VLOOKUP($A1484,'Medical Examinations'!$A$1:$J$2336,2,FALSE)</f>
        <v>23.31</v>
      </c>
      <c r="D1484" s="18">
        <f>VLOOKUP($A1484,'Medical Examinations'!$A$1:$J$2336,3,FALSE)</f>
        <v>8.27</v>
      </c>
      <c r="E1484" s="18" t="str">
        <f>VLOOKUP($A1484,'Medical Examinations'!$A$1:$J$2336,4,FALSE)</f>
        <v>No</v>
      </c>
      <c r="F1484" s="18" t="str">
        <f>VLOOKUP($A1484,'Medical Examinations'!$A$1:$J$2336,5,FALSE)</f>
        <v>No</v>
      </c>
      <c r="G1484" s="18" t="str">
        <f>VLOOKUP($A1484,'Medical Examinations'!$A$1:$J$2336,6,FALSE)</f>
        <v>No</v>
      </c>
      <c r="H1484" s="18">
        <f>VLOOKUP($A1484,'Medical Examinations'!$A$1:$J$2336,7,FALSE)</f>
        <v>0</v>
      </c>
      <c r="I1484" s="18" t="str">
        <f>VLOOKUP($A1484,'Medical Examinations'!$A$1:$J$2336,8,FALSE)</f>
        <v>No</v>
      </c>
      <c r="J1484" s="18" t="str">
        <f>VLOOKUP($A1484,'Medical Examinations'!$A$1:$J$2336,9,FALSE)</f>
        <v>Healthy Weight</v>
      </c>
      <c r="K1484" s="18" t="str">
        <f>VLOOKUP($A1484,'Medical Examinations'!$A$1:$J$2336,10,FALSE)</f>
        <v>Diabetes</v>
      </c>
      <c r="L1484" s="18" t="str">
        <f>VLOOKUP($A1484,'Hospitalisation Details'!$A$2:$K$2338,10,FALSE)</f>
        <v>24-Jun-1978</v>
      </c>
      <c r="M1484" s="40">
        <f>VLOOKUP($A1484,'Hospitalisation Details'!$A$2:$K$2338,6,FALSE)</f>
        <v>7054.41</v>
      </c>
      <c r="N1484" s="18" t="str">
        <f>VLOOKUP($A1484,'Hospitalisation Details'!$A$2:$K$2338,7,FALSE)</f>
        <v>tier - 2</v>
      </c>
      <c r="O1484" s="18" t="str">
        <f>VLOOKUP($A1484,'Hospitalisation Details'!$A$2:$K$2338,8,FALSE)</f>
        <v>tier - 2</v>
      </c>
      <c r="P1484" s="18" t="str">
        <f>VLOOKUP($A1484,'Hospitalisation Details'!$A$2:$K$2338,9,FALSE)</f>
        <v>R1013</v>
      </c>
      <c r="Q1484" s="43">
        <f>VLOOKUP($A1484,'Hospitalisation Details'!$A$2:$K$2338,11,FALSE)</f>
        <v>44</v>
      </c>
    </row>
    <row r="1485" spans="1:17" ht="15.75">
      <c r="A1485" s="42" t="s">
        <v>886</v>
      </c>
      <c r="B1485" s="6" t="s">
        <v>3722</v>
      </c>
      <c r="C1485" s="18">
        <f>VLOOKUP($A1485,'Medical Examinations'!$A$1:$J$2336,2,FALSE)</f>
        <v>29</v>
      </c>
      <c r="D1485" s="18">
        <f>VLOOKUP($A1485,'Medical Examinations'!$A$1:$J$2336,3,FALSE)</f>
        <v>4.5599999999999996</v>
      </c>
      <c r="E1485" s="18" t="str">
        <f>VLOOKUP($A1485,'Medical Examinations'!$A$1:$J$2336,4,FALSE)</f>
        <v>No</v>
      </c>
      <c r="F1485" s="18" t="str">
        <f>VLOOKUP($A1485,'Medical Examinations'!$A$1:$J$2336,5,FALSE)</f>
        <v>No</v>
      </c>
      <c r="G1485" s="18" t="str">
        <f>VLOOKUP($A1485,'Medical Examinations'!$A$1:$J$2336,6,FALSE)</f>
        <v>No</v>
      </c>
      <c r="H1485" s="18">
        <f>VLOOKUP($A1485,'Medical Examinations'!$A$1:$J$2336,7,FALSE)</f>
        <v>0</v>
      </c>
      <c r="I1485" s="18" t="str">
        <f>VLOOKUP($A1485,'Medical Examinations'!$A$1:$J$2336,8,FALSE)</f>
        <v>No</v>
      </c>
      <c r="J1485" s="18" t="str">
        <f>VLOOKUP($A1485,'Medical Examinations'!$A$1:$J$2336,9,FALSE)</f>
        <v>OverWeight</v>
      </c>
      <c r="K1485" s="18" t="str">
        <f>VLOOKUP($A1485,'Medical Examinations'!$A$1:$J$2336,10,FALSE)</f>
        <v>Normal</v>
      </c>
      <c r="L1485" s="18" t="str">
        <f>VLOOKUP($A1485,'Hospitalisation Details'!$A$2:$K$2338,10,FALSE)</f>
        <v>28-Jun-1980</v>
      </c>
      <c r="M1485" s="40">
        <f>VLOOKUP($A1485,'Hospitalisation Details'!$A$2:$K$2338,6,FALSE)</f>
        <v>7050.64</v>
      </c>
      <c r="N1485" s="18" t="str">
        <f>VLOOKUP($A1485,'Hospitalisation Details'!$A$2:$K$2338,7,FALSE)</f>
        <v>tier - 2</v>
      </c>
      <c r="O1485" s="18" t="str">
        <f>VLOOKUP($A1485,'Hospitalisation Details'!$A$2:$K$2338,8,FALSE)</f>
        <v>tier - 3</v>
      </c>
      <c r="P1485" s="18" t="str">
        <f>VLOOKUP($A1485,'Hospitalisation Details'!$A$2:$K$2338,9,FALSE)</f>
        <v>R1011</v>
      </c>
      <c r="Q1485" s="43">
        <f>VLOOKUP($A1485,'Hospitalisation Details'!$A$2:$K$2338,11,FALSE)</f>
        <v>42</v>
      </c>
    </row>
    <row r="1486" spans="1:17" ht="15.75">
      <c r="A1486" s="41" t="s">
        <v>885</v>
      </c>
      <c r="B1486" s="39" t="s">
        <v>3723</v>
      </c>
      <c r="C1486" s="18">
        <f>VLOOKUP($A1486,'Medical Examinations'!$A$1:$J$2336,2,FALSE)</f>
        <v>32.869999999999997</v>
      </c>
      <c r="D1486" s="18">
        <f>VLOOKUP($A1486,'Medical Examinations'!$A$1:$J$2336,3,FALSE)</f>
        <v>5.33</v>
      </c>
      <c r="E1486" s="18" t="str">
        <f>VLOOKUP($A1486,'Medical Examinations'!$A$1:$J$2336,4,FALSE)</f>
        <v>No</v>
      </c>
      <c r="F1486" s="18" t="str">
        <f>VLOOKUP($A1486,'Medical Examinations'!$A$1:$J$2336,5,FALSE)</f>
        <v>No</v>
      </c>
      <c r="G1486" s="18" t="str">
        <f>VLOOKUP($A1486,'Medical Examinations'!$A$1:$J$2336,6,FALSE)</f>
        <v>No</v>
      </c>
      <c r="H1486" s="18">
        <f>VLOOKUP($A1486,'Medical Examinations'!$A$1:$J$2336,7,FALSE)</f>
        <v>0</v>
      </c>
      <c r="I1486" s="18" t="str">
        <f>VLOOKUP($A1486,'Medical Examinations'!$A$1:$J$2336,8,FALSE)</f>
        <v>No</v>
      </c>
      <c r="J1486" s="18" t="str">
        <f>VLOOKUP($A1486,'Medical Examinations'!$A$1:$J$2336,9,FALSE)</f>
        <v>Obesity</v>
      </c>
      <c r="K1486" s="18" t="str">
        <f>VLOOKUP($A1486,'Medical Examinations'!$A$1:$J$2336,10,FALSE)</f>
        <v>Normal</v>
      </c>
      <c r="L1486" s="18" t="str">
        <f>VLOOKUP($A1486,'Hospitalisation Details'!$A$2:$K$2338,10,FALSE)</f>
        <v>21-Jul-1980</v>
      </c>
      <c r="M1486" s="40">
        <f>VLOOKUP($A1486,'Hospitalisation Details'!$A$2:$K$2338,6,FALSE)</f>
        <v>7050.02</v>
      </c>
      <c r="N1486" s="18" t="str">
        <f>VLOOKUP($A1486,'Hospitalisation Details'!$A$2:$K$2338,7,FALSE)</f>
        <v>tier - 2</v>
      </c>
      <c r="O1486" s="18" t="str">
        <f>VLOOKUP($A1486,'Hospitalisation Details'!$A$2:$K$2338,8,FALSE)</f>
        <v>tier - 1</v>
      </c>
      <c r="P1486" s="18" t="str">
        <f>VLOOKUP($A1486,'Hospitalisation Details'!$A$2:$K$2338,9,FALSE)</f>
        <v>R1024</v>
      </c>
      <c r="Q1486" s="43">
        <f>VLOOKUP($A1486,'Hospitalisation Details'!$A$2:$K$2338,11,FALSE)</f>
        <v>42</v>
      </c>
    </row>
    <row r="1487" spans="1:17" ht="15.75">
      <c r="A1487" s="42" t="s">
        <v>884</v>
      </c>
      <c r="B1487" s="6" t="s">
        <v>3724</v>
      </c>
      <c r="C1487" s="18">
        <f>VLOOKUP($A1487,'Medical Examinations'!$A$1:$J$2336,2,FALSE)</f>
        <v>26.18</v>
      </c>
      <c r="D1487" s="18">
        <f>VLOOKUP($A1487,'Medical Examinations'!$A$1:$J$2336,3,FALSE)</f>
        <v>5.63</v>
      </c>
      <c r="E1487" s="18" t="str">
        <f>VLOOKUP($A1487,'Medical Examinations'!$A$1:$J$2336,4,FALSE)</f>
        <v>No</v>
      </c>
      <c r="F1487" s="18" t="str">
        <f>VLOOKUP($A1487,'Medical Examinations'!$A$1:$J$2336,5,FALSE)</f>
        <v>No</v>
      </c>
      <c r="G1487" s="18" t="str">
        <f>VLOOKUP($A1487,'Medical Examinations'!$A$1:$J$2336,6,FALSE)</f>
        <v>No</v>
      </c>
      <c r="H1487" s="18">
        <f>VLOOKUP($A1487,'Medical Examinations'!$A$1:$J$2336,7,FALSE)</f>
        <v>0</v>
      </c>
      <c r="I1487" s="18" t="str">
        <f>VLOOKUP($A1487,'Medical Examinations'!$A$1:$J$2336,8,FALSE)</f>
        <v>No</v>
      </c>
      <c r="J1487" s="18" t="str">
        <f>VLOOKUP($A1487,'Medical Examinations'!$A$1:$J$2336,9,FALSE)</f>
        <v>OverWeight</v>
      </c>
      <c r="K1487" s="18" t="str">
        <f>VLOOKUP($A1487,'Medical Examinations'!$A$1:$J$2336,10,FALSE)</f>
        <v>Normal</v>
      </c>
      <c r="L1487" s="18" t="str">
        <f>VLOOKUP($A1487,'Hospitalisation Details'!$A$2:$K$2338,10,FALSE)</f>
        <v>22-Oct-1980</v>
      </c>
      <c r="M1487" s="40">
        <f>VLOOKUP($A1487,'Hospitalisation Details'!$A$2:$K$2338,6,FALSE)</f>
        <v>7046.72</v>
      </c>
      <c r="N1487" s="18" t="str">
        <f>VLOOKUP($A1487,'Hospitalisation Details'!$A$2:$K$2338,7,FALSE)</f>
        <v>tier - 2</v>
      </c>
      <c r="O1487" s="18" t="str">
        <f>VLOOKUP($A1487,'Hospitalisation Details'!$A$2:$K$2338,8,FALSE)</f>
        <v>tier - 3</v>
      </c>
      <c r="P1487" s="18" t="str">
        <f>VLOOKUP($A1487,'Hospitalisation Details'!$A$2:$K$2338,9,FALSE)</f>
        <v>R1013</v>
      </c>
      <c r="Q1487" s="43">
        <f>VLOOKUP($A1487,'Hospitalisation Details'!$A$2:$K$2338,11,FALSE)</f>
        <v>42</v>
      </c>
    </row>
    <row r="1488" spans="1:17" ht="15.75">
      <c r="A1488" s="41" t="s">
        <v>883</v>
      </c>
      <c r="B1488" s="39" t="s">
        <v>3725</v>
      </c>
      <c r="C1488" s="18">
        <f>VLOOKUP($A1488,'Medical Examinations'!$A$1:$J$2336,2,FALSE)</f>
        <v>25.3</v>
      </c>
      <c r="D1488" s="18">
        <f>VLOOKUP($A1488,'Medical Examinations'!$A$1:$J$2336,3,FALSE)</f>
        <v>5.12</v>
      </c>
      <c r="E1488" s="18" t="str">
        <f>VLOOKUP($A1488,'Medical Examinations'!$A$1:$J$2336,4,FALSE)</f>
        <v>No</v>
      </c>
      <c r="F1488" s="18" t="str">
        <f>VLOOKUP($A1488,'Medical Examinations'!$A$1:$J$2336,5,FALSE)</f>
        <v>No</v>
      </c>
      <c r="G1488" s="18" t="str">
        <f>VLOOKUP($A1488,'Medical Examinations'!$A$1:$J$2336,6,FALSE)</f>
        <v>No</v>
      </c>
      <c r="H1488" s="18">
        <f>VLOOKUP($A1488,'Medical Examinations'!$A$1:$J$2336,7,FALSE)</f>
        <v>0</v>
      </c>
      <c r="I1488" s="18" t="str">
        <f>VLOOKUP($A1488,'Medical Examinations'!$A$1:$J$2336,8,FALSE)</f>
        <v>No</v>
      </c>
      <c r="J1488" s="18" t="str">
        <f>VLOOKUP($A1488,'Medical Examinations'!$A$1:$J$2336,9,FALSE)</f>
        <v>OverWeight</v>
      </c>
      <c r="K1488" s="18" t="str">
        <f>VLOOKUP($A1488,'Medical Examinations'!$A$1:$J$2336,10,FALSE)</f>
        <v>Normal</v>
      </c>
      <c r="L1488" s="18" t="str">
        <f>VLOOKUP($A1488,'Hospitalisation Details'!$A$2:$K$2338,10,FALSE)</f>
        <v>26-Jul-1980</v>
      </c>
      <c r="M1488" s="40">
        <f>VLOOKUP($A1488,'Hospitalisation Details'!$A$2:$K$2338,6,FALSE)</f>
        <v>7045.5</v>
      </c>
      <c r="N1488" s="18" t="str">
        <f>VLOOKUP($A1488,'Hospitalisation Details'!$A$2:$K$2338,7,FALSE)</f>
        <v>tier - 2</v>
      </c>
      <c r="O1488" s="18" t="str">
        <f>VLOOKUP($A1488,'Hospitalisation Details'!$A$2:$K$2338,8,FALSE)</f>
        <v>tier - 1</v>
      </c>
      <c r="P1488" s="18" t="str">
        <f>VLOOKUP($A1488,'Hospitalisation Details'!$A$2:$K$2338,9,FALSE)</f>
        <v>R1011</v>
      </c>
      <c r="Q1488" s="43">
        <f>VLOOKUP($A1488,'Hospitalisation Details'!$A$2:$K$2338,11,FALSE)</f>
        <v>42</v>
      </c>
    </row>
    <row r="1489" spans="1:17" ht="15.75">
      <c r="A1489" s="42" t="s">
        <v>882</v>
      </c>
      <c r="B1489" s="6" t="s">
        <v>3289</v>
      </c>
      <c r="C1489" s="18">
        <f>VLOOKUP($A1489,'Medical Examinations'!$A$1:$J$2336,2,FALSE)</f>
        <v>36.94</v>
      </c>
      <c r="D1489" s="18">
        <f>VLOOKUP($A1489,'Medical Examinations'!$A$1:$J$2336,3,FALSE)</f>
        <v>5.15</v>
      </c>
      <c r="E1489" s="18" t="str">
        <f>VLOOKUP($A1489,'Medical Examinations'!$A$1:$J$2336,4,FALSE)</f>
        <v>Yes</v>
      </c>
      <c r="F1489" s="18" t="str">
        <f>VLOOKUP($A1489,'Medical Examinations'!$A$1:$J$2336,5,FALSE)</f>
        <v>No</v>
      </c>
      <c r="G1489" s="18" t="str">
        <f>VLOOKUP($A1489,'Medical Examinations'!$A$1:$J$2336,6,FALSE)</f>
        <v>No</v>
      </c>
      <c r="H1489" s="18">
        <f>VLOOKUP($A1489,'Medical Examinations'!$A$1:$J$2336,7,FALSE)</f>
        <v>1</v>
      </c>
      <c r="I1489" s="18" t="str">
        <f>VLOOKUP($A1489,'Medical Examinations'!$A$1:$J$2336,8,FALSE)</f>
        <v>No</v>
      </c>
      <c r="J1489" s="18" t="str">
        <f>VLOOKUP($A1489,'Medical Examinations'!$A$1:$J$2336,9,FALSE)</f>
        <v>Obesity</v>
      </c>
      <c r="K1489" s="18" t="str">
        <f>VLOOKUP($A1489,'Medical Examinations'!$A$1:$J$2336,10,FALSE)</f>
        <v>Normal</v>
      </c>
      <c r="L1489" s="18" t="str">
        <f>VLOOKUP($A1489,'Hospitalisation Details'!$A$2:$K$2338,10,FALSE)</f>
        <v>29-Oct-1995</v>
      </c>
      <c r="M1489" s="40">
        <f>VLOOKUP($A1489,'Hospitalisation Details'!$A$2:$K$2338,6,FALSE)</f>
        <v>7042.11</v>
      </c>
      <c r="N1489" s="18" t="str">
        <f>VLOOKUP($A1489,'Hospitalisation Details'!$A$2:$K$2338,7,FALSE)</f>
        <v>tier - 2</v>
      </c>
      <c r="O1489" s="18" t="str">
        <f>VLOOKUP($A1489,'Hospitalisation Details'!$A$2:$K$2338,8,FALSE)</f>
        <v>tier - 3</v>
      </c>
      <c r="P1489" s="18" t="str">
        <f>VLOOKUP($A1489,'Hospitalisation Details'!$A$2:$K$2338,9,FALSE)</f>
        <v>R1012</v>
      </c>
      <c r="Q1489" s="43">
        <f>VLOOKUP($A1489,'Hospitalisation Details'!$A$2:$K$2338,11,FALSE)</f>
        <v>27</v>
      </c>
    </row>
    <row r="1490" spans="1:17" ht="15.75">
      <c r="A1490" s="41" t="s">
        <v>881</v>
      </c>
      <c r="B1490" s="39" t="s">
        <v>3726</v>
      </c>
      <c r="C1490" s="18">
        <f>VLOOKUP($A1490,'Medical Examinations'!$A$1:$J$2336,2,FALSE)</f>
        <v>22.86</v>
      </c>
      <c r="D1490" s="18">
        <f>VLOOKUP($A1490,'Medical Examinations'!$A$1:$J$2336,3,FALSE)</f>
        <v>7.5</v>
      </c>
      <c r="E1490" s="18" t="str">
        <f>VLOOKUP($A1490,'Medical Examinations'!$A$1:$J$2336,4,FALSE)</f>
        <v>No</v>
      </c>
      <c r="F1490" s="18" t="str">
        <f>VLOOKUP($A1490,'Medical Examinations'!$A$1:$J$2336,5,FALSE)</f>
        <v>No</v>
      </c>
      <c r="G1490" s="18" t="str">
        <f>VLOOKUP($A1490,'Medical Examinations'!$A$1:$J$2336,6,FALSE)</f>
        <v>No</v>
      </c>
      <c r="H1490" s="18">
        <f>VLOOKUP($A1490,'Medical Examinations'!$A$1:$J$2336,7,FALSE)</f>
        <v>0</v>
      </c>
      <c r="I1490" s="18" t="str">
        <f>VLOOKUP($A1490,'Medical Examinations'!$A$1:$J$2336,8,FALSE)</f>
        <v>No</v>
      </c>
      <c r="J1490" s="18" t="str">
        <f>VLOOKUP($A1490,'Medical Examinations'!$A$1:$J$2336,9,FALSE)</f>
        <v>Healthy Weight</v>
      </c>
      <c r="K1490" s="18" t="str">
        <f>VLOOKUP($A1490,'Medical Examinations'!$A$1:$J$2336,10,FALSE)</f>
        <v>Diabetes</v>
      </c>
      <c r="L1490" s="18" t="str">
        <f>VLOOKUP($A1490,'Hospitalisation Details'!$A$2:$K$2338,10,FALSE)</f>
        <v>2-Jun-1978</v>
      </c>
      <c r="M1490" s="40">
        <f>VLOOKUP($A1490,'Hospitalisation Details'!$A$2:$K$2338,6,FALSE)</f>
        <v>7033.08</v>
      </c>
      <c r="N1490" s="18" t="str">
        <f>VLOOKUP($A1490,'Hospitalisation Details'!$A$2:$K$2338,7,FALSE)</f>
        <v>tier - 2</v>
      </c>
      <c r="O1490" s="18" t="str">
        <f>VLOOKUP($A1490,'Hospitalisation Details'!$A$2:$K$2338,8,FALSE)</f>
        <v>tier - 2</v>
      </c>
      <c r="P1490" s="18" t="str">
        <f>VLOOKUP($A1490,'Hospitalisation Details'!$A$2:$K$2338,9,FALSE)</f>
        <v>R1013</v>
      </c>
      <c r="Q1490" s="43">
        <f>VLOOKUP($A1490,'Hospitalisation Details'!$A$2:$K$2338,11,FALSE)</f>
        <v>45</v>
      </c>
    </row>
    <row r="1491" spans="1:17" ht="15.75">
      <c r="A1491" s="42" t="s">
        <v>880</v>
      </c>
      <c r="B1491" s="6" t="s">
        <v>3727</v>
      </c>
      <c r="C1491" s="18">
        <f>VLOOKUP($A1491,'Medical Examinations'!$A$1:$J$2336,2,FALSE)</f>
        <v>18.760000000000002</v>
      </c>
      <c r="D1491" s="18">
        <f>VLOOKUP($A1491,'Medical Examinations'!$A$1:$J$2336,3,FALSE)</f>
        <v>4.88</v>
      </c>
      <c r="E1491" s="18" t="str">
        <f>VLOOKUP($A1491,'Medical Examinations'!$A$1:$J$2336,4,FALSE)</f>
        <v>Yes</v>
      </c>
      <c r="F1491" s="18" t="str">
        <f>VLOOKUP($A1491,'Medical Examinations'!$A$1:$J$2336,5,FALSE)</f>
        <v>No</v>
      </c>
      <c r="G1491" s="18" t="str">
        <f>VLOOKUP($A1491,'Medical Examinations'!$A$1:$J$2336,6,FALSE)</f>
        <v>Yes</v>
      </c>
      <c r="H1491" s="18">
        <f>VLOOKUP($A1491,'Medical Examinations'!$A$1:$J$2336,7,FALSE)</f>
        <v>1</v>
      </c>
      <c r="I1491" s="18" t="str">
        <f>VLOOKUP($A1491,'Medical Examinations'!$A$1:$J$2336,8,FALSE)</f>
        <v>No</v>
      </c>
      <c r="J1491" s="18" t="str">
        <f>VLOOKUP($A1491,'Medical Examinations'!$A$1:$J$2336,9,FALSE)</f>
        <v>Healthy Weight</v>
      </c>
      <c r="K1491" s="18" t="str">
        <f>VLOOKUP($A1491,'Medical Examinations'!$A$1:$J$2336,10,FALSE)</f>
        <v>Normal</v>
      </c>
      <c r="L1491" s="18" t="str">
        <f>VLOOKUP($A1491,'Hospitalisation Details'!$A$2:$K$2338,10,FALSE)</f>
        <v>6-Jul-1969</v>
      </c>
      <c r="M1491" s="40">
        <f>VLOOKUP($A1491,'Hospitalisation Details'!$A$2:$K$2338,6,FALSE)</f>
        <v>7003.1</v>
      </c>
      <c r="N1491" s="18" t="str">
        <f>VLOOKUP($A1491,'Hospitalisation Details'!$A$2:$K$2338,7,FALSE)</f>
        <v>tier - 2</v>
      </c>
      <c r="O1491" s="18" t="str">
        <f>VLOOKUP($A1491,'Hospitalisation Details'!$A$2:$K$2338,8,FALSE)</f>
        <v>tier - 3</v>
      </c>
      <c r="P1491" s="18" t="str">
        <f>VLOOKUP($A1491,'Hospitalisation Details'!$A$2:$K$2338,9,FALSE)</f>
        <v>R1013</v>
      </c>
      <c r="Q1491" s="43">
        <f>VLOOKUP($A1491,'Hospitalisation Details'!$A$2:$K$2338,11,FALSE)</f>
        <v>53</v>
      </c>
    </row>
    <row r="1492" spans="1:17" ht="15.75">
      <c r="A1492" s="41" t="s">
        <v>879</v>
      </c>
      <c r="B1492" s="39" t="s">
        <v>3728</v>
      </c>
      <c r="C1492" s="18">
        <f>VLOOKUP($A1492,'Medical Examinations'!$A$1:$J$2336,2,FALSE)</f>
        <v>24.36</v>
      </c>
      <c r="D1492" s="18">
        <f>VLOOKUP($A1492,'Medical Examinations'!$A$1:$J$2336,3,FALSE)</f>
        <v>5.57</v>
      </c>
      <c r="E1492" s="18" t="str">
        <f>VLOOKUP($A1492,'Medical Examinations'!$A$1:$J$2336,4,FALSE)</f>
        <v>No</v>
      </c>
      <c r="F1492" s="18" t="str">
        <f>VLOOKUP($A1492,'Medical Examinations'!$A$1:$J$2336,5,FALSE)</f>
        <v>No</v>
      </c>
      <c r="G1492" s="18" t="str">
        <f>VLOOKUP($A1492,'Medical Examinations'!$A$1:$J$2336,6,FALSE)</f>
        <v>No</v>
      </c>
      <c r="H1492" s="18">
        <f>VLOOKUP($A1492,'Medical Examinations'!$A$1:$J$2336,7,FALSE)</f>
        <v>0</v>
      </c>
      <c r="I1492" s="18" t="str">
        <f>VLOOKUP($A1492,'Medical Examinations'!$A$1:$J$2336,8,FALSE)</f>
        <v>No</v>
      </c>
      <c r="J1492" s="18" t="str">
        <f>VLOOKUP($A1492,'Medical Examinations'!$A$1:$J$2336,9,FALSE)</f>
        <v>Healthy Weight</v>
      </c>
      <c r="K1492" s="18" t="str">
        <f>VLOOKUP($A1492,'Medical Examinations'!$A$1:$J$2336,10,FALSE)</f>
        <v>Normal</v>
      </c>
      <c r="L1492" s="18" t="str">
        <f>VLOOKUP($A1492,'Hospitalisation Details'!$A$2:$K$2338,10,FALSE)</f>
        <v>1-Sep-1982</v>
      </c>
      <c r="M1492" s="40">
        <f>VLOOKUP($A1492,'Hospitalisation Details'!$A$2:$K$2338,6,FALSE)</f>
        <v>6989.95</v>
      </c>
      <c r="N1492" s="18" t="str">
        <f>VLOOKUP($A1492,'Hospitalisation Details'!$A$2:$K$2338,7,FALSE)</f>
        <v>tier - 2</v>
      </c>
      <c r="O1492" s="18" t="str">
        <f>VLOOKUP($A1492,'Hospitalisation Details'!$A$2:$K$2338,8,FALSE)</f>
        <v>tier - 1</v>
      </c>
      <c r="P1492" s="18" t="str">
        <f>VLOOKUP($A1492,'Hospitalisation Details'!$A$2:$K$2338,9,FALSE)</f>
        <v>R1013</v>
      </c>
      <c r="Q1492" s="43">
        <f>VLOOKUP($A1492,'Hospitalisation Details'!$A$2:$K$2338,11,FALSE)</f>
        <v>40</v>
      </c>
    </row>
    <row r="1493" spans="1:17" ht="15.75">
      <c r="A1493" s="42" t="s">
        <v>878</v>
      </c>
      <c r="B1493" s="6" t="s">
        <v>3729</v>
      </c>
      <c r="C1493" s="18">
        <f>VLOOKUP($A1493,'Medical Examinations'!$A$1:$J$2336,2,FALSE)</f>
        <v>32.299999999999997</v>
      </c>
      <c r="D1493" s="18">
        <f>VLOOKUP($A1493,'Medical Examinations'!$A$1:$J$2336,3,FALSE)</f>
        <v>5.31</v>
      </c>
      <c r="E1493" s="18" t="str">
        <f>VLOOKUP($A1493,'Medical Examinations'!$A$1:$J$2336,4,FALSE)</f>
        <v>No</v>
      </c>
      <c r="F1493" s="18" t="str">
        <f>VLOOKUP($A1493,'Medical Examinations'!$A$1:$J$2336,5,FALSE)</f>
        <v>No</v>
      </c>
      <c r="G1493" s="18" t="str">
        <f>VLOOKUP($A1493,'Medical Examinations'!$A$1:$J$2336,6,FALSE)</f>
        <v>No</v>
      </c>
      <c r="H1493" s="18">
        <f>VLOOKUP($A1493,'Medical Examinations'!$A$1:$J$2336,7,FALSE)</f>
        <v>0</v>
      </c>
      <c r="I1493" s="18" t="str">
        <f>VLOOKUP($A1493,'Medical Examinations'!$A$1:$J$2336,8,FALSE)</f>
        <v>No</v>
      </c>
      <c r="J1493" s="18" t="str">
        <f>VLOOKUP($A1493,'Medical Examinations'!$A$1:$J$2336,9,FALSE)</f>
        <v>Obesity</v>
      </c>
      <c r="K1493" s="18" t="str">
        <f>VLOOKUP($A1493,'Medical Examinations'!$A$1:$J$2336,10,FALSE)</f>
        <v>Normal</v>
      </c>
      <c r="L1493" s="18" t="str">
        <f>VLOOKUP($A1493,'Hospitalisation Details'!$A$2:$K$2338,10,FALSE)</f>
        <v>18-Oct-1982</v>
      </c>
      <c r="M1493" s="40">
        <f>VLOOKUP($A1493,'Hospitalisation Details'!$A$2:$K$2338,6,FALSE)</f>
        <v>6986.7</v>
      </c>
      <c r="N1493" s="18" t="str">
        <f>VLOOKUP($A1493,'Hospitalisation Details'!$A$2:$K$2338,7,FALSE)</f>
        <v>tier - 3</v>
      </c>
      <c r="O1493" s="18" t="str">
        <f>VLOOKUP($A1493,'Hospitalisation Details'!$A$2:$K$2338,8,FALSE)</f>
        <v>tier - 1</v>
      </c>
      <c r="P1493" s="18" t="str">
        <f>VLOOKUP($A1493,'Hospitalisation Details'!$A$2:$K$2338,9,FALSE)</f>
        <v>R1012</v>
      </c>
      <c r="Q1493" s="43">
        <f>VLOOKUP($A1493,'Hospitalisation Details'!$A$2:$K$2338,11,FALSE)</f>
        <v>40</v>
      </c>
    </row>
    <row r="1494" spans="1:17" ht="15.75">
      <c r="A1494" s="41" t="s">
        <v>877</v>
      </c>
      <c r="B1494" s="39" t="s">
        <v>3730</v>
      </c>
      <c r="C1494" s="18">
        <f>VLOOKUP($A1494,'Medical Examinations'!$A$1:$J$2336,2,FALSE)</f>
        <v>22.704999999999998</v>
      </c>
      <c r="D1494" s="18">
        <f>VLOOKUP($A1494,'Medical Examinations'!$A$1:$J$2336,3,FALSE)</f>
        <v>4.57</v>
      </c>
      <c r="E1494" s="18" t="str">
        <f>VLOOKUP($A1494,'Medical Examinations'!$A$1:$J$2336,4,FALSE)</f>
        <v>Yes</v>
      </c>
      <c r="F1494" s="18" t="str">
        <f>VLOOKUP($A1494,'Medical Examinations'!$A$1:$J$2336,5,FALSE)</f>
        <v>No</v>
      </c>
      <c r="G1494" s="18" t="str">
        <f>VLOOKUP($A1494,'Medical Examinations'!$A$1:$J$2336,6,FALSE)</f>
        <v>No</v>
      </c>
      <c r="H1494" s="18">
        <f>VLOOKUP($A1494,'Medical Examinations'!$A$1:$J$2336,7,FALSE)</f>
        <v>0</v>
      </c>
      <c r="I1494" s="18" t="str">
        <f>VLOOKUP($A1494,'Medical Examinations'!$A$1:$J$2336,8,FALSE)</f>
        <v>No</v>
      </c>
      <c r="J1494" s="18" t="str">
        <f>VLOOKUP($A1494,'Medical Examinations'!$A$1:$J$2336,9,FALSE)</f>
        <v>Healthy Weight</v>
      </c>
      <c r="K1494" s="18" t="str">
        <f>VLOOKUP($A1494,'Medical Examinations'!$A$1:$J$2336,10,FALSE)</f>
        <v>Normal</v>
      </c>
      <c r="L1494" s="18" t="str">
        <f>VLOOKUP($A1494,'Hospitalisation Details'!$A$2:$K$2338,10,FALSE)</f>
        <v>10-Dec-1985</v>
      </c>
      <c r="M1494" s="40">
        <f>VLOOKUP($A1494,'Hospitalisation Details'!$A$2:$K$2338,6,FALSE)</f>
        <v>6985.51</v>
      </c>
      <c r="N1494" s="18" t="str">
        <f>VLOOKUP($A1494,'Hospitalisation Details'!$A$2:$K$2338,7,FALSE)</f>
        <v>tier - 2</v>
      </c>
      <c r="O1494" s="18" t="str">
        <f>VLOOKUP($A1494,'Hospitalisation Details'!$A$2:$K$2338,8,FALSE)</f>
        <v>tier - 2</v>
      </c>
      <c r="P1494" s="18" t="str">
        <f>VLOOKUP($A1494,'Hospitalisation Details'!$A$2:$K$2338,9,FALSE)</f>
        <v>R1019</v>
      </c>
      <c r="Q1494" s="43">
        <f>VLOOKUP($A1494,'Hospitalisation Details'!$A$2:$K$2338,11,FALSE)</f>
        <v>37</v>
      </c>
    </row>
    <row r="1495" spans="1:17" ht="15.75">
      <c r="A1495" s="42" t="s">
        <v>876</v>
      </c>
      <c r="B1495" s="6" t="s">
        <v>3731</v>
      </c>
      <c r="C1495" s="18">
        <f>VLOOKUP($A1495,'Medical Examinations'!$A$1:$J$2336,2,FALSE)</f>
        <v>21.79</v>
      </c>
      <c r="D1495" s="18">
        <f>VLOOKUP($A1495,'Medical Examinations'!$A$1:$J$2336,3,FALSE)</f>
        <v>8.6999999999999993</v>
      </c>
      <c r="E1495" s="18" t="str">
        <f>VLOOKUP($A1495,'Medical Examinations'!$A$1:$J$2336,4,FALSE)</f>
        <v>Yes</v>
      </c>
      <c r="F1495" s="18" t="str">
        <f>VLOOKUP($A1495,'Medical Examinations'!$A$1:$J$2336,5,FALSE)</f>
        <v>No</v>
      </c>
      <c r="G1495" s="18" t="str">
        <f>VLOOKUP($A1495,'Medical Examinations'!$A$1:$J$2336,6,FALSE)</f>
        <v>No</v>
      </c>
      <c r="H1495" s="18">
        <f>VLOOKUP($A1495,'Medical Examinations'!$A$1:$J$2336,7,FALSE)</f>
        <v>1</v>
      </c>
      <c r="I1495" s="18" t="str">
        <f>VLOOKUP($A1495,'Medical Examinations'!$A$1:$J$2336,8,FALSE)</f>
        <v>No</v>
      </c>
      <c r="J1495" s="18" t="str">
        <f>VLOOKUP($A1495,'Medical Examinations'!$A$1:$J$2336,9,FALSE)</f>
        <v>Healthy Weight</v>
      </c>
      <c r="K1495" s="18" t="str">
        <f>VLOOKUP($A1495,'Medical Examinations'!$A$1:$J$2336,10,FALSE)</f>
        <v>Diabetes</v>
      </c>
      <c r="L1495" s="18" t="str">
        <f>VLOOKUP($A1495,'Hospitalisation Details'!$A$2:$K$2338,10,FALSE)</f>
        <v>3-Jun-1975</v>
      </c>
      <c r="M1495" s="40">
        <f>VLOOKUP($A1495,'Hospitalisation Details'!$A$2:$K$2338,6,FALSE)</f>
        <v>6965.21</v>
      </c>
      <c r="N1495" s="18" t="str">
        <f>VLOOKUP($A1495,'Hospitalisation Details'!$A$2:$K$2338,7,FALSE)</f>
        <v>tier - 2</v>
      </c>
      <c r="O1495" s="18" t="str">
        <f>VLOOKUP($A1495,'Hospitalisation Details'!$A$2:$K$2338,8,FALSE)</f>
        <v>tier - 3</v>
      </c>
      <c r="P1495" s="18" t="str">
        <f>VLOOKUP($A1495,'Hospitalisation Details'!$A$2:$K$2338,9,FALSE)</f>
        <v>R1013</v>
      </c>
      <c r="Q1495" s="43">
        <f>VLOOKUP($A1495,'Hospitalisation Details'!$A$2:$K$2338,11,FALSE)</f>
        <v>48</v>
      </c>
    </row>
    <row r="1496" spans="1:17" ht="15.75">
      <c r="A1496" s="41" t="s">
        <v>875</v>
      </c>
      <c r="B1496" s="39" t="s">
        <v>3732</v>
      </c>
      <c r="C1496" s="18">
        <f>VLOOKUP($A1496,'Medical Examinations'!$A$1:$J$2336,2,FALSE)</f>
        <v>24.52</v>
      </c>
      <c r="D1496" s="18">
        <f>VLOOKUP($A1496,'Medical Examinations'!$A$1:$J$2336,3,FALSE)</f>
        <v>4.76</v>
      </c>
      <c r="E1496" s="18" t="str">
        <f>VLOOKUP($A1496,'Medical Examinations'!$A$1:$J$2336,4,FALSE)</f>
        <v>No</v>
      </c>
      <c r="F1496" s="18" t="str">
        <f>VLOOKUP($A1496,'Medical Examinations'!$A$1:$J$2336,5,FALSE)</f>
        <v>No</v>
      </c>
      <c r="G1496" s="18" t="str">
        <f>VLOOKUP($A1496,'Medical Examinations'!$A$1:$J$2336,6,FALSE)</f>
        <v>No</v>
      </c>
      <c r="H1496" s="18">
        <f>VLOOKUP($A1496,'Medical Examinations'!$A$1:$J$2336,7,FALSE)</f>
        <v>0</v>
      </c>
      <c r="I1496" s="18" t="str">
        <f>VLOOKUP($A1496,'Medical Examinations'!$A$1:$J$2336,8,FALSE)</f>
        <v>No</v>
      </c>
      <c r="J1496" s="18" t="str">
        <f>VLOOKUP($A1496,'Medical Examinations'!$A$1:$J$2336,9,FALSE)</f>
        <v>Healthy Weight</v>
      </c>
      <c r="K1496" s="18" t="str">
        <f>VLOOKUP($A1496,'Medical Examinations'!$A$1:$J$2336,10,FALSE)</f>
        <v>Normal</v>
      </c>
      <c r="L1496" s="18" t="str">
        <f>VLOOKUP($A1496,'Hospitalisation Details'!$A$2:$K$2338,10,FALSE)</f>
        <v>18-Aug-1980</v>
      </c>
      <c r="M1496" s="40">
        <f>VLOOKUP($A1496,'Hospitalisation Details'!$A$2:$K$2338,6,FALSE)</f>
        <v>6951.12</v>
      </c>
      <c r="N1496" s="18" t="str">
        <f>VLOOKUP($A1496,'Hospitalisation Details'!$A$2:$K$2338,7,FALSE)</f>
        <v>tier - 2</v>
      </c>
      <c r="O1496" s="18" t="str">
        <f>VLOOKUP($A1496,'Hospitalisation Details'!$A$2:$K$2338,8,FALSE)</f>
        <v>tier - 2</v>
      </c>
      <c r="P1496" s="18" t="str">
        <f>VLOOKUP($A1496,'Hospitalisation Details'!$A$2:$K$2338,9,FALSE)</f>
        <v>R1013</v>
      </c>
      <c r="Q1496" s="43">
        <f>VLOOKUP($A1496,'Hospitalisation Details'!$A$2:$K$2338,11,FALSE)</f>
        <v>42</v>
      </c>
    </row>
    <row r="1497" spans="1:17" ht="15.75">
      <c r="A1497" s="42" t="s">
        <v>874</v>
      </c>
      <c r="B1497" s="6" t="s">
        <v>3733</v>
      </c>
      <c r="C1497" s="18">
        <f>VLOOKUP($A1497,'Medical Examinations'!$A$1:$J$2336,2,FALSE)</f>
        <v>39.520000000000003</v>
      </c>
      <c r="D1497" s="18">
        <f>VLOOKUP($A1497,'Medical Examinations'!$A$1:$J$2336,3,FALSE)</f>
        <v>11.81</v>
      </c>
      <c r="E1497" s="18" t="str">
        <f>VLOOKUP($A1497,'Medical Examinations'!$A$1:$J$2336,4,FALSE)</f>
        <v>No</v>
      </c>
      <c r="F1497" s="18" t="str">
        <f>VLOOKUP($A1497,'Medical Examinations'!$A$1:$J$2336,5,FALSE)</f>
        <v>No</v>
      </c>
      <c r="G1497" s="18" t="str">
        <f>VLOOKUP($A1497,'Medical Examinations'!$A$1:$J$2336,6,FALSE)</f>
        <v>No</v>
      </c>
      <c r="H1497" s="18">
        <f>VLOOKUP($A1497,'Medical Examinations'!$A$1:$J$2336,7,FALSE)</f>
        <v>0</v>
      </c>
      <c r="I1497" s="18" t="str">
        <f>VLOOKUP($A1497,'Medical Examinations'!$A$1:$J$2336,8,FALSE)</f>
        <v>No</v>
      </c>
      <c r="J1497" s="18" t="str">
        <f>VLOOKUP($A1497,'Medical Examinations'!$A$1:$J$2336,9,FALSE)</f>
        <v>Obesity</v>
      </c>
      <c r="K1497" s="18" t="str">
        <f>VLOOKUP($A1497,'Medical Examinations'!$A$1:$J$2336,10,FALSE)</f>
        <v>Diabetes</v>
      </c>
      <c r="L1497" s="18" t="str">
        <f>VLOOKUP($A1497,'Hospitalisation Details'!$A$2:$K$2338,10,FALSE)</f>
        <v>15-Dec-1978</v>
      </c>
      <c r="M1497" s="40">
        <f>VLOOKUP($A1497,'Hospitalisation Details'!$A$2:$K$2338,6,FALSE)</f>
        <v>6948.7</v>
      </c>
      <c r="N1497" s="18" t="str">
        <f>VLOOKUP($A1497,'Hospitalisation Details'!$A$2:$K$2338,7,FALSE)</f>
        <v>tier - 1</v>
      </c>
      <c r="O1497" s="18" t="str">
        <f>VLOOKUP($A1497,'Hospitalisation Details'!$A$2:$K$2338,8,FALSE)</f>
        <v>tier - 2</v>
      </c>
      <c r="P1497" s="18" t="str">
        <f>VLOOKUP($A1497,'Hospitalisation Details'!$A$2:$K$2338,9,FALSE)</f>
        <v>R1012</v>
      </c>
      <c r="Q1497" s="43">
        <f>VLOOKUP($A1497,'Hospitalisation Details'!$A$2:$K$2338,11,FALSE)</f>
        <v>44</v>
      </c>
    </row>
    <row r="1498" spans="1:17" ht="15.75">
      <c r="A1498" s="41" t="s">
        <v>873</v>
      </c>
      <c r="B1498" s="39" t="s">
        <v>3734</v>
      </c>
      <c r="C1498" s="18">
        <f>VLOOKUP($A1498,'Medical Examinations'!$A$1:$J$2336,2,FALSE)</f>
        <v>24.49</v>
      </c>
      <c r="D1498" s="18">
        <f>VLOOKUP($A1498,'Medical Examinations'!$A$1:$J$2336,3,FALSE)</f>
        <v>4.67</v>
      </c>
      <c r="E1498" s="18" t="str">
        <f>VLOOKUP($A1498,'Medical Examinations'!$A$1:$J$2336,4,FALSE)</f>
        <v>No</v>
      </c>
      <c r="F1498" s="18" t="str">
        <f>VLOOKUP($A1498,'Medical Examinations'!$A$1:$J$2336,5,FALSE)</f>
        <v>No</v>
      </c>
      <c r="G1498" s="18" t="str">
        <f>VLOOKUP($A1498,'Medical Examinations'!$A$1:$J$2336,6,FALSE)</f>
        <v>No</v>
      </c>
      <c r="H1498" s="18">
        <f>VLOOKUP($A1498,'Medical Examinations'!$A$1:$J$2336,7,FALSE)</f>
        <v>0</v>
      </c>
      <c r="I1498" s="18" t="str">
        <f>VLOOKUP($A1498,'Medical Examinations'!$A$1:$J$2336,8,FALSE)</f>
        <v>No</v>
      </c>
      <c r="J1498" s="18" t="str">
        <f>VLOOKUP($A1498,'Medical Examinations'!$A$1:$J$2336,9,FALSE)</f>
        <v>Healthy Weight</v>
      </c>
      <c r="K1498" s="18" t="str">
        <f>VLOOKUP($A1498,'Medical Examinations'!$A$1:$J$2336,10,FALSE)</f>
        <v>Normal</v>
      </c>
      <c r="L1498" s="18" t="str">
        <f>VLOOKUP($A1498,'Hospitalisation Details'!$A$2:$K$2338,10,FALSE)</f>
        <v>5-Oct-1980</v>
      </c>
      <c r="M1498" s="40">
        <f>VLOOKUP($A1498,'Hospitalisation Details'!$A$2:$K$2338,6,FALSE)</f>
        <v>6940.94</v>
      </c>
      <c r="N1498" s="18" t="str">
        <f>VLOOKUP($A1498,'Hospitalisation Details'!$A$2:$K$2338,7,FALSE)</f>
        <v>tier - 2</v>
      </c>
      <c r="O1498" s="18" t="str">
        <f>VLOOKUP($A1498,'Hospitalisation Details'!$A$2:$K$2338,8,FALSE)</f>
        <v>tier - 3</v>
      </c>
      <c r="P1498" s="18" t="str">
        <f>VLOOKUP($A1498,'Hospitalisation Details'!$A$2:$K$2338,9,FALSE)</f>
        <v>R1013</v>
      </c>
      <c r="Q1498" s="43">
        <f>VLOOKUP($A1498,'Hospitalisation Details'!$A$2:$K$2338,11,FALSE)</f>
        <v>42</v>
      </c>
    </row>
    <row r="1499" spans="1:17" ht="15.75">
      <c r="A1499" s="42" t="s">
        <v>872</v>
      </c>
      <c r="B1499" s="6" t="s">
        <v>3735</v>
      </c>
      <c r="C1499" s="18">
        <f>VLOOKUP($A1499,'Medical Examinations'!$A$1:$J$2336,2,FALSE)</f>
        <v>26.315000000000001</v>
      </c>
      <c r="D1499" s="18">
        <f>VLOOKUP($A1499,'Medical Examinations'!$A$1:$J$2336,3,FALSE)</f>
        <v>6.02</v>
      </c>
      <c r="E1499" s="18" t="str">
        <f>VLOOKUP($A1499,'Medical Examinations'!$A$1:$J$2336,4,FALSE)</f>
        <v>No</v>
      </c>
      <c r="F1499" s="18" t="str">
        <f>VLOOKUP($A1499,'Medical Examinations'!$A$1:$J$2336,5,FALSE)</f>
        <v>No</v>
      </c>
      <c r="G1499" s="18" t="str">
        <f>VLOOKUP($A1499,'Medical Examinations'!$A$1:$J$2336,6,FALSE)</f>
        <v>No</v>
      </c>
      <c r="H1499" s="18">
        <f>VLOOKUP($A1499,'Medical Examinations'!$A$1:$J$2336,7,FALSE)</f>
        <v>0</v>
      </c>
      <c r="I1499" s="18" t="str">
        <f>VLOOKUP($A1499,'Medical Examinations'!$A$1:$J$2336,8,FALSE)</f>
        <v>No</v>
      </c>
      <c r="J1499" s="18" t="str">
        <f>VLOOKUP($A1499,'Medical Examinations'!$A$1:$J$2336,9,FALSE)</f>
        <v>OverWeight</v>
      </c>
      <c r="K1499" s="18" t="str">
        <f>VLOOKUP($A1499,'Medical Examinations'!$A$1:$J$2336,10,FALSE)</f>
        <v>Prediabetes</v>
      </c>
      <c r="L1499" s="18" t="str">
        <f>VLOOKUP($A1499,'Hospitalisation Details'!$A$2:$K$2338,10,FALSE)</f>
        <v>30-Aug-1980</v>
      </c>
      <c r="M1499" s="40">
        <f>VLOOKUP($A1499,'Hospitalisation Details'!$A$2:$K$2338,6,FALSE)</f>
        <v>6940.91</v>
      </c>
      <c r="N1499" s="18" t="str">
        <f>VLOOKUP($A1499,'Hospitalisation Details'!$A$2:$K$2338,7,FALSE)</f>
        <v>tier - 2</v>
      </c>
      <c r="O1499" s="18" t="str">
        <f>VLOOKUP($A1499,'Hospitalisation Details'!$A$2:$K$2338,8,FALSE)</f>
        <v>tier - 2</v>
      </c>
      <c r="P1499" s="18" t="str">
        <f>VLOOKUP($A1499,'Hospitalisation Details'!$A$2:$K$2338,9,FALSE)</f>
        <v>R1012</v>
      </c>
      <c r="Q1499" s="43">
        <f>VLOOKUP($A1499,'Hospitalisation Details'!$A$2:$K$2338,11,FALSE)</f>
        <v>42</v>
      </c>
    </row>
    <row r="1500" spans="1:17" ht="15.75">
      <c r="A1500" s="41" t="s">
        <v>871</v>
      </c>
      <c r="B1500" s="39" t="s">
        <v>3736</v>
      </c>
      <c r="C1500" s="18">
        <f>VLOOKUP($A1500,'Medical Examinations'!$A$1:$J$2336,2,FALSE)</f>
        <v>22.58</v>
      </c>
      <c r="D1500" s="18">
        <f>VLOOKUP($A1500,'Medical Examinations'!$A$1:$J$2336,3,FALSE)</f>
        <v>7.46</v>
      </c>
      <c r="E1500" s="18" t="str">
        <f>VLOOKUP($A1500,'Medical Examinations'!$A$1:$J$2336,4,FALSE)</f>
        <v>No</v>
      </c>
      <c r="F1500" s="18" t="str">
        <f>VLOOKUP($A1500,'Medical Examinations'!$A$1:$J$2336,5,FALSE)</f>
        <v>No</v>
      </c>
      <c r="G1500" s="18" t="str">
        <f>VLOOKUP($A1500,'Medical Examinations'!$A$1:$J$2336,6,FALSE)</f>
        <v>No</v>
      </c>
      <c r="H1500" s="18">
        <f>VLOOKUP($A1500,'Medical Examinations'!$A$1:$J$2336,7,FALSE)</f>
        <v>0</v>
      </c>
      <c r="I1500" s="18" t="str">
        <f>VLOOKUP($A1500,'Medical Examinations'!$A$1:$J$2336,8,FALSE)</f>
        <v>No</v>
      </c>
      <c r="J1500" s="18" t="str">
        <f>VLOOKUP($A1500,'Medical Examinations'!$A$1:$J$2336,9,FALSE)</f>
        <v>Healthy Weight</v>
      </c>
      <c r="K1500" s="18" t="str">
        <f>VLOOKUP($A1500,'Medical Examinations'!$A$1:$J$2336,10,FALSE)</f>
        <v>Diabetes</v>
      </c>
      <c r="L1500" s="18" t="str">
        <f>VLOOKUP($A1500,'Hospitalisation Details'!$A$2:$K$2338,10,FALSE)</f>
        <v>29-Nov-1978</v>
      </c>
      <c r="M1500" s="40">
        <f>VLOOKUP($A1500,'Hospitalisation Details'!$A$2:$K$2338,6,FALSE)</f>
        <v>6938.11</v>
      </c>
      <c r="N1500" s="18" t="str">
        <f>VLOOKUP($A1500,'Hospitalisation Details'!$A$2:$K$2338,7,FALSE)</f>
        <v>tier - 2</v>
      </c>
      <c r="O1500" s="18" t="str">
        <f>VLOOKUP($A1500,'Hospitalisation Details'!$A$2:$K$2338,8,FALSE)</f>
        <v>tier - 2</v>
      </c>
      <c r="P1500" s="18" t="str">
        <f>VLOOKUP($A1500,'Hospitalisation Details'!$A$2:$K$2338,9,FALSE)</f>
        <v>R1013</v>
      </c>
      <c r="Q1500" s="43">
        <f>VLOOKUP($A1500,'Hospitalisation Details'!$A$2:$K$2338,11,FALSE)</f>
        <v>44</v>
      </c>
    </row>
    <row r="1501" spans="1:17" ht="15.75">
      <c r="A1501" s="42" t="s">
        <v>870</v>
      </c>
      <c r="B1501" s="6" t="s">
        <v>3737</v>
      </c>
      <c r="C1501" s="18">
        <f>VLOOKUP($A1501,'Medical Examinations'!$A$1:$J$2336,2,FALSE)</f>
        <v>19.475000000000001</v>
      </c>
      <c r="D1501" s="18">
        <f>VLOOKUP($A1501,'Medical Examinations'!$A$1:$J$2336,3,FALSE)</f>
        <v>4.74</v>
      </c>
      <c r="E1501" s="18" t="str">
        <f>VLOOKUP($A1501,'Medical Examinations'!$A$1:$J$2336,4,FALSE)</f>
        <v>No</v>
      </c>
      <c r="F1501" s="18" t="str">
        <f>VLOOKUP($A1501,'Medical Examinations'!$A$1:$J$2336,5,FALSE)</f>
        <v>No</v>
      </c>
      <c r="G1501" s="18" t="str">
        <f>VLOOKUP($A1501,'Medical Examinations'!$A$1:$J$2336,6,FALSE)</f>
        <v>No</v>
      </c>
      <c r="H1501" s="18">
        <f>VLOOKUP($A1501,'Medical Examinations'!$A$1:$J$2336,7,FALSE)</f>
        <v>1</v>
      </c>
      <c r="I1501" s="18" t="str">
        <f>VLOOKUP($A1501,'Medical Examinations'!$A$1:$J$2336,8,FALSE)</f>
        <v>No</v>
      </c>
      <c r="J1501" s="18" t="str">
        <f>VLOOKUP($A1501,'Medical Examinations'!$A$1:$J$2336,9,FALSE)</f>
        <v>Healthy Weight</v>
      </c>
      <c r="K1501" s="18" t="str">
        <f>VLOOKUP($A1501,'Medical Examinations'!$A$1:$J$2336,10,FALSE)</f>
        <v>Normal</v>
      </c>
      <c r="L1501" s="18" t="str">
        <f>VLOOKUP($A1501,'Hospitalisation Details'!$A$2:$K$2338,10,FALSE)</f>
        <v>5-Sep-1984</v>
      </c>
      <c r="M1501" s="40">
        <f>VLOOKUP($A1501,'Hospitalisation Details'!$A$2:$K$2338,6,FALSE)</f>
        <v>6933.24</v>
      </c>
      <c r="N1501" s="18" t="str">
        <f>VLOOKUP($A1501,'Hospitalisation Details'!$A$2:$K$2338,7,FALSE)</f>
        <v>tier - 2</v>
      </c>
      <c r="O1501" s="18" t="str">
        <f>VLOOKUP($A1501,'Hospitalisation Details'!$A$2:$K$2338,8,FALSE)</f>
        <v>tier - 3</v>
      </c>
      <c r="P1501" s="18" t="str">
        <f>VLOOKUP($A1501,'Hospitalisation Details'!$A$2:$K$2338,9,FALSE)</f>
        <v>R1012</v>
      </c>
      <c r="Q1501" s="43">
        <f>VLOOKUP($A1501,'Hospitalisation Details'!$A$2:$K$2338,11,FALSE)</f>
        <v>38</v>
      </c>
    </row>
    <row r="1502" spans="1:17" ht="15.75">
      <c r="A1502" s="41" t="s">
        <v>869</v>
      </c>
      <c r="B1502" s="39" t="s">
        <v>3738</v>
      </c>
      <c r="C1502" s="18">
        <f>VLOOKUP($A1502,'Medical Examinations'!$A$1:$J$2336,2,FALSE)</f>
        <v>26.33</v>
      </c>
      <c r="D1502" s="18">
        <f>VLOOKUP($A1502,'Medical Examinations'!$A$1:$J$2336,3,FALSE)</f>
        <v>4.79</v>
      </c>
      <c r="E1502" s="18" t="str">
        <f>VLOOKUP($A1502,'Medical Examinations'!$A$1:$J$2336,4,FALSE)</f>
        <v>No</v>
      </c>
      <c r="F1502" s="18" t="str">
        <f>VLOOKUP($A1502,'Medical Examinations'!$A$1:$J$2336,5,FALSE)</f>
        <v>No</v>
      </c>
      <c r="G1502" s="18" t="str">
        <f>VLOOKUP($A1502,'Medical Examinations'!$A$1:$J$2336,6,FALSE)</f>
        <v>No</v>
      </c>
      <c r="H1502" s="18">
        <f>VLOOKUP($A1502,'Medical Examinations'!$A$1:$J$2336,7,FALSE)</f>
        <v>0</v>
      </c>
      <c r="I1502" s="18" t="str">
        <f>VLOOKUP($A1502,'Medical Examinations'!$A$1:$J$2336,8,FALSE)</f>
        <v>No</v>
      </c>
      <c r="J1502" s="18" t="str">
        <f>VLOOKUP($A1502,'Medical Examinations'!$A$1:$J$2336,9,FALSE)</f>
        <v>OverWeight</v>
      </c>
      <c r="K1502" s="18" t="str">
        <f>VLOOKUP($A1502,'Medical Examinations'!$A$1:$J$2336,10,FALSE)</f>
        <v>Normal</v>
      </c>
      <c r="L1502" s="18" t="str">
        <f>VLOOKUP($A1502,'Hospitalisation Details'!$A$2:$K$2338,10,FALSE)</f>
        <v>21-Dec-1989</v>
      </c>
      <c r="M1502" s="40">
        <f>VLOOKUP($A1502,'Hospitalisation Details'!$A$2:$K$2338,6,FALSE)</f>
        <v>6895.19</v>
      </c>
      <c r="N1502" s="18" t="str">
        <f>VLOOKUP($A1502,'Hospitalisation Details'!$A$2:$K$2338,7,FALSE)</f>
        <v>tier - 2</v>
      </c>
      <c r="O1502" s="18" t="str">
        <f>VLOOKUP($A1502,'Hospitalisation Details'!$A$2:$K$2338,8,FALSE)</f>
        <v>tier - 3</v>
      </c>
      <c r="P1502" s="18" t="str">
        <f>VLOOKUP($A1502,'Hospitalisation Details'!$A$2:$K$2338,9,FALSE)</f>
        <v>R1024</v>
      </c>
      <c r="Q1502" s="43">
        <f>VLOOKUP($A1502,'Hospitalisation Details'!$A$2:$K$2338,11,FALSE)</f>
        <v>33</v>
      </c>
    </row>
    <row r="1503" spans="1:17" ht="15.75">
      <c r="A1503" s="42" t="s">
        <v>868</v>
      </c>
      <c r="B1503" s="6" t="s">
        <v>3739</v>
      </c>
      <c r="C1503" s="18">
        <f>VLOOKUP($A1503,'Medical Examinations'!$A$1:$J$2336,2,FALSE)</f>
        <v>17.29</v>
      </c>
      <c r="D1503" s="18">
        <f>VLOOKUP($A1503,'Medical Examinations'!$A$1:$J$2336,3,FALSE)</f>
        <v>5.35</v>
      </c>
      <c r="E1503" s="18" t="str">
        <f>VLOOKUP($A1503,'Medical Examinations'!$A$1:$J$2336,4,FALSE)</f>
        <v>Yes</v>
      </c>
      <c r="F1503" s="18" t="str">
        <f>VLOOKUP($A1503,'Medical Examinations'!$A$1:$J$2336,5,FALSE)</f>
        <v>No</v>
      </c>
      <c r="G1503" s="18" t="str">
        <f>VLOOKUP($A1503,'Medical Examinations'!$A$1:$J$2336,6,FALSE)</f>
        <v>No</v>
      </c>
      <c r="H1503" s="18">
        <f>VLOOKUP($A1503,'Medical Examinations'!$A$1:$J$2336,7,FALSE)</f>
        <v>0</v>
      </c>
      <c r="I1503" s="18" t="str">
        <f>VLOOKUP($A1503,'Medical Examinations'!$A$1:$J$2336,8,FALSE)</f>
        <v>No</v>
      </c>
      <c r="J1503" s="18" t="str">
        <f>VLOOKUP($A1503,'Medical Examinations'!$A$1:$J$2336,9,FALSE)</f>
        <v>UnderWeight</v>
      </c>
      <c r="K1503" s="18" t="str">
        <f>VLOOKUP($A1503,'Medical Examinations'!$A$1:$J$2336,10,FALSE)</f>
        <v>Normal</v>
      </c>
      <c r="L1503" s="18" t="str">
        <f>VLOOKUP($A1503,'Hospitalisation Details'!$A$2:$K$2338,10,FALSE)</f>
        <v>10-Sep-1985</v>
      </c>
      <c r="M1503" s="40">
        <f>VLOOKUP($A1503,'Hospitalisation Details'!$A$2:$K$2338,6,FALSE)</f>
        <v>6877.98</v>
      </c>
      <c r="N1503" s="18" t="str">
        <f>VLOOKUP($A1503,'Hospitalisation Details'!$A$2:$K$2338,7,FALSE)</f>
        <v>tier - 2</v>
      </c>
      <c r="O1503" s="18" t="str">
        <f>VLOOKUP($A1503,'Hospitalisation Details'!$A$2:$K$2338,8,FALSE)</f>
        <v>tier - 1</v>
      </c>
      <c r="P1503" s="18" t="str">
        <f>VLOOKUP($A1503,'Hospitalisation Details'!$A$2:$K$2338,9,FALSE)</f>
        <v>R1024</v>
      </c>
      <c r="Q1503" s="43">
        <f>VLOOKUP($A1503,'Hospitalisation Details'!$A$2:$K$2338,11,FALSE)</f>
        <v>37</v>
      </c>
    </row>
    <row r="1504" spans="1:17" ht="15.75">
      <c r="A1504" s="41" t="s">
        <v>867</v>
      </c>
      <c r="B1504" s="39" t="s">
        <v>3740</v>
      </c>
      <c r="C1504" s="18">
        <f>VLOOKUP($A1504,'Medical Examinations'!$A$1:$J$2336,2,FALSE)</f>
        <v>42.88</v>
      </c>
      <c r="D1504" s="18">
        <f>VLOOKUP($A1504,'Medical Examinations'!$A$1:$J$2336,3,FALSE)</f>
        <v>4.87</v>
      </c>
      <c r="E1504" s="18" t="str">
        <f>VLOOKUP($A1504,'Medical Examinations'!$A$1:$J$2336,4,FALSE)</f>
        <v>No</v>
      </c>
      <c r="F1504" s="18" t="str">
        <f>VLOOKUP($A1504,'Medical Examinations'!$A$1:$J$2336,5,FALSE)</f>
        <v>yes</v>
      </c>
      <c r="G1504" s="18" t="str">
        <f>VLOOKUP($A1504,'Medical Examinations'!$A$1:$J$2336,6,FALSE)</f>
        <v>No</v>
      </c>
      <c r="H1504" s="18">
        <f>VLOOKUP($A1504,'Medical Examinations'!$A$1:$J$2336,7,FALSE)</f>
        <v>1</v>
      </c>
      <c r="I1504" s="18" t="str">
        <f>VLOOKUP($A1504,'Medical Examinations'!$A$1:$J$2336,8,FALSE)</f>
        <v>No</v>
      </c>
      <c r="J1504" s="18" t="str">
        <f>VLOOKUP($A1504,'Medical Examinations'!$A$1:$J$2336,9,FALSE)</f>
        <v>Obesity</v>
      </c>
      <c r="K1504" s="18" t="str">
        <f>VLOOKUP($A1504,'Medical Examinations'!$A$1:$J$2336,10,FALSE)</f>
        <v>Normal</v>
      </c>
      <c r="L1504" s="18" t="str">
        <f>VLOOKUP($A1504,'Hospitalisation Details'!$A$2:$K$2338,10,FALSE)</f>
        <v>24-Dec-2004</v>
      </c>
      <c r="M1504" s="40">
        <f>VLOOKUP($A1504,'Hospitalisation Details'!$A$2:$K$2338,6,FALSE)</f>
        <v>6876.53</v>
      </c>
      <c r="N1504" s="18" t="str">
        <f>VLOOKUP($A1504,'Hospitalisation Details'!$A$2:$K$2338,7,FALSE)</f>
        <v>tier - 2</v>
      </c>
      <c r="O1504" s="18" t="str">
        <f>VLOOKUP($A1504,'Hospitalisation Details'!$A$2:$K$2338,8,FALSE)</f>
        <v>tier - 1</v>
      </c>
      <c r="P1504" s="18" t="str">
        <f>VLOOKUP($A1504,'Hospitalisation Details'!$A$2:$K$2338,9,FALSE)</f>
        <v>R1012</v>
      </c>
      <c r="Q1504" s="43">
        <f>VLOOKUP($A1504,'Hospitalisation Details'!$A$2:$K$2338,11,FALSE)</f>
        <v>18</v>
      </c>
    </row>
    <row r="1505" spans="1:17" ht="15.75">
      <c r="A1505" s="42" t="s">
        <v>866</v>
      </c>
      <c r="B1505" s="6" t="s">
        <v>3223</v>
      </c>
      <c r="C1505" s="18">
        <f>VLOOKUP($A1505,'Medical Examinations'!$A$1:$J$2336,2,FALSE)</f>
        <v>32.200000000000003</v>
      </c>
      <c r="D1505" s="18">
        <f>VLOOKUP($A1505,'Medical Examinations'!$A$1:$J$2336,3,FALSE)</f>
        <v>10.09</v>
      </c>
      <c r="E1505" s="18" t="str">
        <f>VLOOKUP($A1505,'Medical Examinations'!$A$1:$J$2336,4,FALSE)</f>
        <v>Yes</v>
      </c>
      <c r="F1505" s="18" t="str">
        <f>VLOOKUP($A1505,'Medical Examinations'!$A$1:$J$2336,5,FALSE)</f>
        <v>No</v>
      </c>
      <c r="G1505" s="18" t="str">
        <f>VLOOKUP($A1505,'Medical Examinations'!$A$1:$J$2336,6,FALSE)</f>
        <v>No</v>
      </c>
      <c r="H1505" s="18">
        <f>VLOOKUP($A1505,'Medical Examinations'!$A$1:$J$2336,7,FALSE)</f>
        <v>0</v>
      </c>
      <c r="I1505" s="18" t="str">
        <f>VLOOKUP($A1505,'Medical Examinations'!$A$1:$J$2336,8,FALSE)</f>
        <v>No</v>
      </c>
      <c r="J1505" s="18" t="str">
        <f>VLOOKUP($A1505,'Medical Examinations'!$A$1:$J$2336,9,FALSE)</f>
        <v>Obesity</v>
      </c>
      <c r="K1505" s="18" t="str">
        <f>VLOOKUP($A1505,'Medical Examinations'!$A$1:$J$2336,10,FALSE)</f>
        <v>Diabetes</v>
      </c>
      <c r="L1505" s="18" t="str">
        <f>VLOOKUP($A1505,'Hospitalisation Details'!$A$2:$K$2338,10,FALSE)</f>
        <v>23-Jun-1981</v>
      </c>
      <c r="M1505" s="40">
        <f>VLOOKUP($A1505,'Hospitalisation Details'!$A$2:$K$2338,6,FALSE)</f>
        <v>6875.96</v>
      </c>
      <c r="N1505" s="18" t="str">
        <f>VLOOKUP($A1505,'Hospitalisation Details'!$A$2:$K$2338,7,FALSE)</f>
        <v>tier - 2</v>
      </c>
      <c r="O1505" s="18" t="str">
        <f>VLOOKUP($A1505,'Hospitalisation Details'!$A$2:$K$2338,8,FALSE)</f>
        <v>tier - 2</v>
      </c>
      <c r="P1505" s="18" t="str">
        <f>VLOOKUP($A1505,'Hospitalisation Details'!$A$2:$K$2338,9,FALSE)</f>
        <v>R1011</v>
      </c>
      <c r="Q1505" s="43">
        <f>VLOOKUP($A1505,'Hospitalisation Details'!$A$2:$K$2338,11,FALSE)</f>
        <v>41</v>
      </c>
    </row>
    <row r="1506" spans="1:17" ht="15.75">
      <c r="A1506" s="41" t="s">
        <v>865</v>
      </c>
      <c r="B1506" s="39" t="s">
        <v>3741</v>
      </c>
      <c r="C1506" s="18">
        <f>VLOOKUP($A1506,'Medical Examinations'!$A$1:$J$2336,2,FALSE)</f>
        <v>18.75</v>
      </c>
      <c r="D1506" s="18">
        <f>VLOOKUP($A1506,'Medical Examinations'!$A$1:$J$2336,3,FALSE)</f>
        <v>5.47</v>
      </c>
      <c r="E1506" s="18" t="str">
        <f>VLOOKUP($A1506,'Medical Examinations'!$A$1:$J$2336,4,FALSE)</f>
        <v>Yes</v>
      </c>
      <c r="F1506" s="18" t="str">
        <f>VLOOKUP($A1506,'Medical Examinations'!$A$1:$J$2336,5,FALSE)</f>
        <v>No</v>
      </c>
      <c r="G1506" s="18" t="str">
        <f>VLOOKUP($A1506,'Medical Examinations'!$A$1:$J$2336,6,FALSE)</f>
        <v>Yes</v>
      </c>
      <c r="H1506" s="18">
        <f>VLOOKUP($A1506,'Medical Examinations'!$A$1:$J$2336,7,FALSE)</f>
        <v>1</v>
      </c>
      <c r="I1506" s="18" t="str">
        <f>VLOOKUP($A1506,'Medical Examinations'!$A$1:$J$2336,8,FALSE)</f>
        <v>No</v>
      </c>
      <c r="J1506" s="18" t="str">
        <f>VLOOKUP($A1506,'Medical Examinations'!$A$1:$J$2336,9,FALSE)</f>
        <v>Healthy Weight</v>
      </c>
      <c r="K1506" s="18" t="str">
        <f>VLOOKUP($A1506,'Medical Examinations'!$A$1:$J$2336,10,FALSE)</f>
        <v>Normal</v>
      </c>
      <c r="L1506" s="18" t="str">
        <f>VLOOKUP($A1506,'Hospitalisation Details'!$A$2:$K$2338,10,FALSE)</f>
        <v>23-Oct-1969</v>
      </c>
      <c r="M1506" s="40">
        <f>VLOOKUP($A1506,'Hospitalisation Details'!$A$2:$K$2338,6,FALSE)</f>
        <v>6868.39</v>
      </c>
      <c r="N1506" s="18" t="str">
        <f>VLOOKUP($A1506,'Hospitalisation Details'!$A$2:$K$2338,7,FALSE)</f>
        <v>tier - 2</v>
      </c>
      <c r="O1506" s="18" t="str">
        <f>VLOOKUP($A1506,'Hospitalisation Details'!$A$2:$K$2338,8,FALSE)</f>
        <v>tier - 2</v>
      </c>
      <c r="P1506" s="18" t="str">
        <f>VLOOKUP($A1506,'Hospitalisation Details'!$A$2:$K$2338,9,FALSE)</f>
        <v>R1013</v>
      </c>
      <c r="Q1506" s="43">
        <f>VLOOKUP($A1506,'Hospitalisation Details'!$A$2:$K$2338,11,FALSE)</f>
        <v>53</v>
      </c>
    </row>
    <row r="1507" spans="1:17" ht="15.75">
      <c r="A1507" s="42" t="s">
        <v>864</v>
      </c>
      <c r="B1507" s="6" t="s">
        <v>3742</v>
      </c>
      <c r="C1507" s="18">
        <f>VLOOKUP($A1507,'Medical Examinations'!$A$1:$J$2336,2,FALSE)</f>
        <v>22.36</v>
      </c>
      <c r="D1507" s="18">
        <f>VLOOKUP($A1507,'Medical Examinations'!$A$1:$J$2336,3,FALSE)</f>
        <v>8.6</v>
      </c>
      <c r="E1507" s="18" t="str">
        <f>VLOOKUP($A1507,'Medical Examinations'!$A$1:$J$2336,4,FALSE)</f>
        <v>No</v>
      </c>
      <c r="F1507" s="18" t="str">
        <f>VLOOKUP($A1507,'Medical Examinations'!$A$1:$J$2336,5,FALSE)</f>
        <v>No</v>
      </c>
      <c r="G1507" s="18" t="str">
        <f>VLOOKUP($A1507,'Medical Examinations'!$A$1:$J$2336,6,FALSE)</f>
        <v>No</v>
      </c>
      <c r="H1507" s="18">
        <f>VLOOKUP($A1507,'Medical Examinations'!$A$1:$J$2336,7,FALSE)</f>
        <v>0</v>
      </c>
      <c r="I1507" s="18" t="str">
        <f>VLOOKUP($A1507,'Medical Examinations'!$A$1:$J$2336,8,FALSE)</f>
        <v>No</v>
      </c>
      <c r="J1507" s="18" t="str">
        <f>VLOOKUP($A1507,'Medical Examinations'!$A$1:$J$2336,9,FALSE)</f>
        <v>Healthy Weight</v>
      </c>
      <c r="K1507" s="18" t="str">
        <f>VLOOKUP($A1507,'Medical Examinations'!$A$1:$J$2336,10,FALSE)</f>
        <v>Diabetes</v>
      </c>
      <c r="L1507" s="18" t="str">
        <f>VLOOKUP($A1507,'Hospitalisation Details'!$A$2:$K$2338,10,FALSE)</f>
        <v>5-Aug-1978</v>
      </c>
      <c r="M1507" s="40">
        <f>VLOOKUP($A1507,'Hospitalisation Details'!$A$2:$K$2338,6,FALSE)</f>
        <v>6863.49</v>
      </c>
      <c r="N1507" s="18" t="str">
        <f>VLOOKUP($A1507,'Hospitalisation Details'!$A$2:$K$2338,7,FALSE)</f>
        <v>tier - 2</v>
      </c>
      <c r="O1507" s="18" t="str">
        <f>VLOOKUP($A1507,'Hospitalisation Details'!$A$2:$K$2338,8,FALSE)</f>
        <v>tier - 1</v>
      </c>
      <c r="P1507" s="18" t="str">
        <f>VLOOKUP($A1507,'Hospitalisation Details'!$A$2:$K$2338,9,FALSE)</f>
        <v>R1013</v>
      </c>
      <c r="Q1507" s="43">
        <f>VLOOKUP($A1507,'Hospitalisation Details'!$A$2:$K$2338,11,FALSE)</f>
        <v>44</v>
      </c>
    </row>
    <row r="1508" spans="1:17" ht="15.75">
      <c r="A1508" s="41" t="s">
        <v>863</v>
      </c>
      <c r="B1508" s="39" t="s">
        <v>3743</v>
      </c>
      <c r="C1508" s="18">
        <f>VLOOKUP($A1508,'Medical Examinations'!$A$1:$J$2336,2,FALSE)</f>
        <v>23.94</v>
      </c>
      <c r="D1508" s="18">
        <f>VLOOKUP($A1508,'Medical Examinations'!$A$1:$J$2336,3,FALSE)</f>
        <v>10.74</v>
      </c>
      <c r="E1508" s="18" t="str">
        <f>VLOOKUP($A1508,'Medical Examinations'!$A$1:$J$2336,4,FALSE)</f>
        <v>Yes</v>
      </c>
      <c r="F1508" s="18" t="str">
        <f>VLOOKUP($A1508,'Medical Examinations'!$A$1:$J$2336,5,FALSE)</f>
        <v>No</v>
      </c>
      <c r="G1508" s="18" t="str">
        <f>VLOOKUP($A1508,'Medical Examinations'!$A$1:$J$2336,6,FALSE)</f>
        <v>No</v>
      </c>
      <c r="H1508" s="18">
        <f>VLOOKUP($A1508,'Medical Examinations'!$A$1:$J$2336,7,FALSE)</f>
        <v>0</v>
      </c>
      <c r="I1508" s="18" t="str">
        <f>VLOOKUP($A1508,'Medical Examinations'!$A$1:$J$2336,8,FALSE)</f>
        <v>No</v>
      </c>
      <c r="J1508" s="18" t="str">
        <f>VLOOKUP($A1508,'Medical Examinations'!$A$1:$J$2336,9,FALSE)</f>
        <v>Healthy Weight</v>
      </c>
      <c r="K1508" s="18" t="str">
        <f>VLOOKUP($A1508,'Medical Examinations'!$A$1:$J$2336,10,FALSE)</f>
        <v>Diabetes</v>
      </c>
      <c r="L1508" s="18" t="str">
        <f>VLOOKUP($A1508,'Hospitalisation Details'!$A$2:$K$2338,10,FALSE)</f>
        <v>19-Jun-1981</v>
      </c>
      <c r="M1508" s="40">
        <f>VLOOKUP($A1508,'Hospitalisation Details'!$A$2:$K$2338,6,FALSE)</f>
        <v>6858.48</v>
      </c>
      <c r="N1508" s="18" t="str">
        <f>VLOOKUP($A1508,'Hospitalisation Details'!$A$2:$K$2338,7,FALSE)</f>
        <v>tier - 2</v>
      </c>
      <c r="O1508" s="18" t="str">
        <f>VLOOKUP($A1508,'Hospitalisation Details'!$A$2:$K$2338,8,FALSE)</f>
        <v>tier - 2</v>
      </c>
      <c r="P1508" s="18" t="str">
        <f>VLOOKUP($A1508,'Hospitalisation Details'!$A$2:$K$2338,9,FALSE)</f>
        <v>R1019</v>
      </c>
      <c r="Q1508" s="43">
        <f>VLOOKUP($A1508,'Hospitalisation Details'!$A$2:$K$2338,11,FALSE)</f>
        <v>41</v>
      </c>
    </row>
    <row r="1509" spans="1:17" ht="15.75">
      <c r="A1509" s="42" t="s">
        <v>862</v>
      </c>
      <c r="B1509" s="6" t="s">
        <v>3150</v>
      </c>
      <c r="C1509" s="18">
        <f>VLOOKUP($A1509,'Medical Examinations'!$A$1:$J$2336,2,FALSE)</f>
        <v>30.1</v>
      </c>
      <c r="D1509" s="18">
        <f>VLOOKUP($A1509,'Medical Examinations'!$A$1:$J$2336,3,FALSE)</f>
        <v>4.3899999999999997</v>
      </c>
      <c r="E1509" s="18" t="str">
        <f>VLOOKUP($A1509,'Medical Examinations'!$A$1:$J$2336,4,FALSE)</f>
        <v>No</v>
      </c>
      <c r="F1509" s="18" t="str">
        <f>VLOOKUP($A1509,'Medical Examinations'!$A$1:$J$2336,5,FALSE)</f>
        <v>No</v>
      </c>
      <c r="G1509" s="18" t="str">
        <f>VLOOKUP($A1509,'Medical Examinations'!$A$1:$J$2336,6,FALSE)</f>
        <v>Yes</v>
      </c>
      <c r="H1509" s="18">
        <f>VLOOKUP($A1509,'Medical Examinations'!$A$1:$J$2336,7,FALSE)</f>
        <v>1</v>
      </c>
      <c r="I1509" s="18" t="str">
        <f>VLOOKUP($A1509,'Medical Examinations'!$A$1:$J$2336,8,FALSE)</f>
        <v>No</v>
      </c>
      <c r="J1509" s="18" t="str">
        <f>VLOOKUP($A1509,'Medical Examinations'!$A$1:$J$2336,9,FALSE)</f>
        <v>Obesity</v>
      </c>
      <c r="K1509" s="18" t="str">
        <f>VLOOKUP($A1509,'Medical Examinations'!$A$1:$J$2336,10,FALSE)</f>
        <v>Normal</v>
      </c>
      <c r="L1509" s="18" t="str">
        <f>VLOOKUP($A1509,'Hospitalisation Details'!$A$2:$K$2338,10,FALSE)</f>
        <v>4-Nov-1979</v>
      </c>
      <c r="M1509" s="40">
        <f>VLOOKUP($A1509,'Hospitalisation Details'!$A$2:$K$2338,6,FALSE)</f>
        <v>6849.03</v>
      </c>
      <c r="N1509" s="18" t="str">
        <f>VLOOKUP($A1509,'Hospitalisation Details'!$A$2:$K$2338,7,FALSE)</f>
        <v>tier - 2</v>
      </c>
      <c r="O1509" s="18" t="str">
        <f>VLOOKUP($A1509,'Hospitalisation Details'!$A$2:$K$2338,8,FALSE)</f>
        <v>tier - 2</v>
      </c>
      <c r="P1509" s="18" t="str">
        <f>VLOOKUP($A1509,'Hospitalisation Details'!$A$2:$K$2338,9,FALSE)</f>
        <v>R1011</v>
      </c>
      <c r="Q1509" s="43">
        <f>VLOOKUP($A1509,'Hospitalisation Details'!$A$2:$K$2338,11,FALSE)</f>
        <v>43</v>
      </c>
    </row>
    <row r="1510" spans="1:17" ht="15.75">
      <c r="A1510" s="41" t="s">
        <v>861</v>
      </c>
      <c r="B1510" s="39" t="s">
        <v>2547</v>
      </c>
      <c r="C1510" s="18">
        <f>VLOOKUP($A1510,'Medical Examinations'!$A$1:$J$2336,2,FALSE)</f>
        <v>21.93</v>
      </c>
      <c r="D1510" s="18">
        <f>VLOOKUP($A1510,'Medical Examinations'!$A$1:$J$2336,3,FALSE)</f>
        <v>6.3</v>
      </c>
      <c r="E1510" s="18" t="str">
        <f>VLOOKUP($A1510,'Medical Examinations'!$A$1:$J$2336,4,FALSE)</f>
        <v>No</v>
      </c>
      <c r="F1510" s="18" t="str">
        <f>VLOOKUP($A1510,'Medical Examinations'!$A$1:$J$2336,5,FALSE)</f>
        <v>No</v>
      </c>
      <c r="G1510" s="18" t="str">
        <f>VLOOKUP($A1510,'Medical Examinations'!$A$1:$J$2336,6,FALSE)</f>
        <v>No</v>
      </c>
      <c r="H1510" s="18">
        <f>VLOOKUP($A1510,'Medical Examinations'!$A$1:$J$2336,7,FALSE)</f>
        <v>0</v>
      </c>
      <c r="I1510" s="18" t="str">
        <f>VLOOKUP($A1510,'Medical Examinations'!$A$1:$J$2336,8,FALSE)</f>
        <v>No</v>
      </c>
      <c r="J1510" s="18" t="str">
        <f>VLOOKUP($A1510,'Medical Examinations'!$A$1:$J$2336,9,FALSE)</f>
        <v>Healthy Weight</v>
      </c>
      <c r="K1510" s="18" t="str">
        <f>VLOOKUP($A1510,'Medical Examinations'!$A$1:$J$2336,10,FALSE)</f>
        <v>Prediabetes</v>
      </c>
      <c r="L1510" s="18" t="str">
        <f>VLOOKUP($A1510,'Hospitalisation Details'!$A$2:$K$2338,10,FALSE)</f>
        <v>15-Jun-1977</v>
      </c>
      <c r="M1510" s="40">
        <f>VLOOKUP($A1510,'Hospitalisation Details'!$A$2:$K$2338,6,FALSE)</f>
        <v>6843.17</v>
      </c>
      <c r="N1510" s="18" t="str">
        <f>VLOOKUP($A1510,'Hospitalisation Details'!$A$2:$K$2338,7,FALSE)</f>
        <v>tier - 2</v>
      </c>
      <c r="O1510" s="18" t="str">
        <f>VLOOKUP($A1510,'Hospitalisation Details'!$A$2:$K$2338,8,FALSE)</f>
        <v>tier - 1</v>
      </c>
      <c r="P1510" s="18" t="str">
        <f>VLOOKUP($A1510,'Hospitalisation Details'!$A$2:$K$2338,9,FALSE)</f>
        <v>R1013</v>
      </c>
      <c r="Q1510" s="43">
        <f>VLOOKUP($A1510,'Hospitalisation Details'!$A$2:$K$2338,11,FALSE)</f>
        <v>45</v>
      </c>
    </row>
    <row r="1511" spans="1:17" ht="15.75">
      <c r="A1511" s="42" t="s">
        <v>860</v>
      </c>
      <c r="B1511" s="6" t="s">
        <v>3744</v>
      </c>
      <c r="C1511" s="18">
        <f>VLOOKUP($A1511,'Medical Examinations'!$A$1:$J$2336,2,FALSE)</f>
        <v>39.75</v>
      </c>
      <c r="D1511" s="18">
        <f>VLOOKUP($A1511,'Medical Examinations'!$A$1:$J$2336,3,FALSE)</f>
        <v>5.41</v>
      </c>
      <c r="E1511" s="18" t="str">
        <f>VLOOKUP($A1511,'Medical Examinations'!$A$1:$J$2336,4,FALSE)</f>
        <v>No</v>
      </c>
      <c r="F1511" s="18" t="str">
        <f>VLOOKUP($A1511,'Medical Examinations'!$A$1:$J$2336,5,FALSE)</f>
        <v>yes</v>
      </c>
      <c r="G1511" s="18" t="str">
        <f>VLOOKUP($A1511,'Medical Examinations'!$A$1:$J$2336,6,FALSE)</f>
        <v>No</v>
      </c>
      <c r="H1511" s="18">
        <f>VLOOKUP($A1511,'Medical Examinations'!$A$1:$J$2336,7,FALSE)</f>
        <v>1</v>
      </c>
      <c r="I1511" s="18" t="str">
        <f>VLOOKUP($A1511,'Medical Examinations'!$A$1:$J$2336,8,FALSE)</f>
        <v>No</v>
      </c>
      <c r="J1511" s="18" t="str">
        <f>VLOOKUP($A1511,'Medical Examinations'!$A$1:$J$2336,9,FALSE)</f>
        <v>Obesity</v>
      </c>
      <c r="K1511" s="18" t="str">
        <f>VLOOKUP($A1511,'Medical Examinations'!$A$1:$J$2336,10,FALSE)</f>
        <v>Normal</v>
      </c>
      <c r="L1511" s="18" t="str">
        <f>VLOOKUP($A1511,'Hospitalisation Details'!$A$2:$K$2338,10,FALSE)</f>
        <v>30-Nov-2000</v>
      </c>
      <c r="M1511" s="40">
        <f>VLOOKUP($A1511,'Hospitalisation Details'!$A$2:$K$2338,6,FALSE)</f>
        <v>6842.28</v>
      </c>
      <c r="N1511" s="18" t="str">
        <f>VLOOKUP($A1511,'Hospitalisation Details'!$A$2:$K$2338,7,FALSE)</f>
        <v>tier - 2</v>
      </c>
      <c r="O1511" s="18" t="str">
        <f>VLOOKUP($A1511,'Hospitalisation Details'!$A$2:$K$2338,8,FALSE)</f>
        <v>tier - 1</v>
      </c>
      <c r="P1511" s="18" t="str">
        <f>VLOOKUP($A1511,'Hospitalisation Details'!$A$2:$K$2338,9,FALSE)</f>
        <v>R1012</v>
      </c>
      <c r="Q1511" s="43">
        <f>VLOOKUP($A1511,'Hospitalisation Details'!$A$2:$K$2338,11,FALSE)</f>
        <v>22</v>
      </c>
    </row>
    <row r="1512" spans="1:17" ht="15.75">
      <c r="A1512" s="41" t="s">
        <v>859</v>
      </c>
      <c r="B1512" s="39" t="s">
        <v>3745</v>
      </c>
      <c r="C1512" s="18">
        <f>VLOOKUP($A1512,'Medical Examinations'!$A$1:$J$2336,2,FALSE)</f>
        <v>26.03</v>
      </c>
      <c r="D1512" s="18">
        <f>VLOOKUP($A1512,'Medical Examinations'!$A$1:$J$2336,3,FALSE)</f>
        <v>4.47</v>
      </c>
      <c r="E1512" s="18" t="str">
        <f>VLOOKUP($A1512,'Medical Examinations'!$A$1:$J$2336,4,FALSE)</f>
        <v>No</v>
      </c>
      <c r="F1512" s="18" t="str">
        <f>VLOOKUP($A1512,'Medical Examinations'!$A$1:$J$2336,5,FALSE)</f>
        <v>No</v>
      </c>
      <c r="G1512" s="18" t="str">
        <f>VLOOKUP($A1512,'Medical Examinations'!$A$1:$J$2336,6,FALSE)</f>
        <v>Yes</v>
      </c>
      <c r="H1512" s="18">
        <f>VLOOKUP($A1512,'Medical Examinations'!$A$1:$J$2336,7,FALSE)</f>
        <v>1</v>
      </c>
      <c r="I1512" s="18" t="str">
        <f>VLOOKUP($A1512,'Medical Examinations'!$A$1:$J$2336,8,FALSE)</f>
        <v>No</v>
      </c>
      <c r="J1512" s="18" t="str">
        <f>VLOOKUP($A1512,'Medical Examinations'!$A$1:$J$2336,9,FALSE)</f>
        <v>OverWeight</v>
      </c>
      <c r="K1512" s="18" t="str">
        <f>VLOOKUP($A1512,'Medical Examinations'!$A$1:$J$2336,10,FALSE)</f>
        <v>Normal</v>
      </c>
      <c r="L1512" s="18" t="str">
        <f>VLOOKUP($A1512,'Hospitalisation Details'!$A$2:$K$2338,10,FALSE)</f>
        <v>15-Jul-1979</v>
      </c>
      <c r="M1512" s="40">
        <f>VLOOKUP($A1512,'Hospitalisation Details'!$A$2:$K$2338,6,FALSE)</f>
        <v>6837.37</v>
      </c>
      <c r="N1512" s="18" t="str">
        <f>VLOOKUP($A1512,'Hospitalisation Details'!$A$2:$K$2338,7,FALSE)</f>
        <v>tier - 3</v>
      </c>
      <c r="O1512" s="18" t="str">
        <f>VLOOKUP($A1512,'Hospitalisation Details'!$A$2:$K$2338,8,FALSE)</f>
        <v>tier - 1</v>
      </c>
      <c r="P1512" s="18" t="str">
        <f>VLOOKUP($A1512,'Hospitalisation Details'!$A$2:$K$2338,9,FALSE)</f>
        <v>R1016</v>
      </c>
      <c r="Q1512" s="43">
        <f>VLOOKUP($A1512,'Hospitalisation Details'!$A$2:$K$2338,11,FALSE)</f>
        <v>43</v>
      </c>
    </row>
    <row r="1513" spans="1:17" ht="15.75">
      <c r="A1513" s="42" t="s">
        <v>858</v>
      </c>
      <c r="B1513" s="6" t="s">
        <v>3746</v>
      </c>
      <c r="C1513" s="18">
        <f>VLOOKUP($A1513,'Medical Examinations'!$A$1:$J$2336,2,FALSE)</f>
        <v>34.51</v>
      </c>
      <c r="D1513" s="18">
        <f>VLOOKUP($A1513,'Medical Examinations'!$A$1:$J$2336,3,FALSE)</f>
        <v>6.26</v>
      </c>
      <c r="E1513" s="18" t="str">
        <f>VLOOKUP($A1513,'Medical Examinations'!$A$1:$J$2336,4,FALSE)</f>
        <v>No</v>
      </c>
      <c r="F1513" s="18" t="str">
        <f>VLOOKUP($A1513,'Medical Examinations'!$A$1:$J$2336,5,FALSE)</f>
        <v>No</v>
      </c>
      <c r="G1513" s="18" t="str">
        <f>VLOOKUP($A1513,'Medical Examinations'!$A$1:$J$2336,6,FALSE)</f>
        <v>No</v>
      </c>
      <c r="H1513" s="18">
        <f>VLOOKUP($A1513,'Medical Examinations'!$A$1:$J$2336,7,FALSE)</f>
        <v>0</v>
      </c>
      <c r="I1513" s="18" t="str">
        <f>VLOOKUP($A1513,'Medical Examinations'!$A$1:$J$2336,8,FALSE)</f>
        <v>No</v>
      </c>
      <c r="J1513" s="18" t="str">
        <f>VLOOKUP($A1513,'Medical Examinations'!$A$1:$J$2336,9,FALSE)</f>
        <v>Obesity</v>
      </c>
      <c r="K1513" s="18" t="str">
        <f>VLOOKUP($A1513,'Medical Examinations'!$A$1:$J$2336,10,FALSE)</f>
        <v>Prediabetes</v>
      </c>
      <c r="L1513" s="18" t="str">
        <f>VLOOKUP($A1513,'Hospitalisation Details'!$A$2:$K$2338,10,FALSE)</f>
        <v>8-Jul-1994</v>
      </c>
      <c r="M1513" s="40">
        <f>VLOOKUP($A1513,'Hospitalisation Details'!$A$2:$K$2338,6,FALSE)</f>
        <v>6827.69</v>
      </c>
      <c r="N1513" s="18" t="str">
        <f>VLOOKUP($A1513,'Hospitalisation Details'!$A$2:$K$2338,7,FALSE)</f>
        <v>tier - 2</v>
      </c>
      <c r="O1513" s="18" t="str">
        <f>VLOOKUP($A1513,'Hospitalisation Details'!$A$2:$K$2338,8,FALSE)</f>
        <v>tier - 2</v>
      </c>
      <c r="P1513" s="18" t="str">
        <f>VLOOKUP($A1513,'Hospitalisation Details'!$A$2:$K$2338,9,FALSE)</f>
        <v>R1021</v>
      </c>
      <c r="Q1513" s="43">
        <f>VLOOKUP($A1513,'Hospitalisation Details'!$A$2:$K$2338,11,FALSE)</f>
        <v>28</v>
      </c>
    </row>
    <row r="1514" spans="1:17" ht="15.75">
      <c r="A1514" s="41" t="s">
        <v>857</v>
      </c>
      <c r="B1514" s="39" t="s">
        <v>3747</v>
      </c>
      <c r="C1514" s="18">
        <f>VLOOKUP($A1514,'Medical Examinations'!$A$1:$J$2336,2,FALSE)</f>
        <v>19.32</v>
      </c>
      <c r="D1514" s="18">
        <f>VLOOKUP($A1514,'Medical Examinations'!$A$1:$J$2336,3,FALSE)</f>
        <v>11.58</v>
      </c>
      <c r="E1514" s="18" t="str">
        <f>VLOOKUP($A1514,'Medical Examinations'!$A$1:$J$2336,4,FALSE)</f>
        <v>Yes</v>
      </c>
      <c r="F1514" s="18" t="str">
        <f>VLOOKUP($A1514,'Medical Examinations'!$A$1:$J$2336,5,FALSE)</f>
        <v>No</v>
      </c>
      <c r="G1514" s="18" t="str">
        <f>VLOOKUP($A1514,'Medical Examinations'!$A$1:$J$2336,6,FALSE)</f>
        <v>No</v>
      </c>
      <c r="H1514" s="18">
        <f>VLOOKUP($A1514,'Medical Examinations'!$A$1:$J$2336,7,FALSE)</f>
        <v>1</v>
      </c>
      <c r="I1514" s="18" t="str">
        <f>VLOOKUP($A1514,'Medical Examinations'!$A$1:$J$2336,8,FALSE)</f>
        <v>No</v>
      </c>
      <c r="J1514" s="18" t="str">
        <f>VLOOKUP($A1514,'Medical Examinations'!$A$1:$J$2336,9,FALSE)</f>
        <v>Healthy Weight</v>
      </c>
      <c r="K1514" s="18" t="str">
        <f>VLOOKUP($A1514,'Medical Examinations'!$A$1:$J$2336,10,FALSE)</f>
        <v>Diabetes</v>
      </c>
      <c r="L1514" s="18" t="str">
        <f>VLOOKUP($A1514,'Hospitalisation Details'!$A$2:$K$2338,10,FALSE)</f>
        <v>17-Aug-1975</v>
      </c>
      <c r="M1514" s="40">
        <f>VLOOKUP($A1514,'Hospitalisation Details'!$A$2:$K$2338,6,FALSE)</f>
        <v>6809.46</v>
      </c>
      <c r="N1514" s="18" t="str">
        <f>VLOOKUP($A1514,'Hospitalisation Details'!$A$2:$K$2338,7,FALSE)</f>
        <v>tier - 2</v>
      </c>
      <c r="O1514" s="18" t="str">
        <f>VLOOKUP($A1514,'Hospitalisation Details'!$A$2:$K$2338,8,FALSE)</f>
        <v>tier - 1</v>
      </c>
      <c r="P1514" s="18" t="str">
        <f>VLOOKUP($A1514,'Hospitalisation Details'!$A$2:$K$2338,9,FALSE)</f>
        <v>R1012</v>
      </c>
      <c r="Q1514" s="43">
        <f>VLOOKUP($A1514,'Hospitalisation Details'!$A$2:$K$2338,11,FALSE)</f>
        <v>47</v>
      </c>
    </row>
    <row r="1515" spans="1:17" ht="15.75">
      <c r="A1515" s="42" t="s">
        <v>856</v>
      </c>
      <c r="B1515" s="6" t="s">
        <v>3748</v>
      </c>
      <c r="C1515" s="18">
        <f>VLOOKUP($A1515,'Medical Examinations'!$A$1:$J$2336,2,FALSE)</f>
        <v>28.5</v>
      </c>
      <c r="D1515" s="18">
        <f>VLOOKUP($A1515,'Medical Examinations'!$A$1:$J$2336,3,FALSE)</f>
        <v>4.3600000000000003</v>
      </c>
      <c r="E1515" s="18" t="str">
        <f>VLOOKUP($A1515,'Medical Examinations'!$A$1:$J$2336,4,FALSE)</f>
        <v>No</v>
      </c>
      <c r="F1515" s="18" t="str">
        <f>VLOOKUP($A1515,'Medical Examinations'!$A$1:$J$2336,5,FALSE)</f>
        <v>No</v>
      </c>
      <c r="G1515" s="18" t="str">
        <f>VLOOKUP($A1515,'Medical Examinations'!$A$1:$J$2336,6,FALSE)</f>
        <v>No</v>
      </c>
      <c r="H1515" s="18">
        <f>VLOOKUP($A1515,'Medical Examinations'!$A$1:$J$2336,7,FALSE)</f>
        <v>0</v>
      </c>
      <c r="I1515" s="18" t="str">
        <f>VLOOKUP($A1515,'Medical Examinations'!$A$1:$J$2336,8,FALSE)</f>
        <v>No</v>
      </c>
      <c r="J1515" s="18" t="str">
        <f>VLOOKUP($A1515,'Medical Examinations'!$A$1:$J$2336,9,FALSE)</f>
        <v>OverWeight</v>
      </c>
      <c r="K1515" s="18" t="str">
        <f>VLOOKUP($A1515,'Medical Examinations'!$A$1:$J$2336,10,FALSE)</f>
        <v>Normal</v>
      </c>
      <c r="L1515" s="18" t="str">
        <f>VLOOKUP($A1515,'Hospitalisation Details'!$A$2:$K$2338,10,FALSE)</f>
        <v>29-Jun-1991</v>
      </c>
      <c r="M1515" s="40">
        <f>VLOOKUP($A1515,'Hospitalisation Details'!$A$2:$K$2338,6,FALSE)</f>
        <v>6799.46</v>
      </c>
      <c r="N1515" s="18" t="str">
        <f>VLOOKUP($A1515,'Hospitalisation Details'!$A$2:$K$2338,7,FALSE)</f>
        <v>tier - 1</v>
      </c>
      <c r="O1515" s="18" t="str">
        <f>VLOOKUP($A1515,'Hospitalisation Details'!$A$2:$K$2338,8,FALSE)</f>
        <v>tier - 2</v>
      </c>
      <c r="P1515" s="18" t="str">
        <f>VLOOKUP($A1515,'Hospitalisation Details'!$A$2:$K$2338,9,FALSE)</f>
        <v>R1014</v>
      </c>
      <c r="Q1515" s="43">
        <f>VLOOKUP($A1515,'Hospitalisation Details'!$A$2:$K$2338,11,FALSE)</f>
        <v>31</v>
      </c>
    </row>
    <row r="1516" spans="1:17" ht="15.75">
      <c r="A1516" s="41" t="s">
        <v>855</v>
      </c>
      <c r="B1516" s="39" t="s">
        <v>3749</v>
      </c>
      <c r="C1516" s="18">
        <f>VLOOKUP($A1516,'Medical Examinations'!$A$1:$J$2336,2,FALSE)</f>
        <v>30.875</v>
      </c>
      <c r="D1516" s="18">
        <f>VLOOKUP($A1516,'Medical Examinations'!$A$1:$J$2336,3,FALSE)</f>
        <v>4.1399999999999997</v>
      </c>
      <c r="E1516" s="18" t="str">
        <f>VLOOKUP($A1516,'Medical Examinations'!$A$1:$J$2336,4,FALSE)</f>
        <v>Yes</v>
      </c>
      <c r="F1516" s="18" t="str">
        <f>VLOOKUP($A1516,'Medical Examinations'!$A$1:$J$2336,5,FALSE)</f>
        <v>No</v>
      </c>
      <c r="G1516" s="18" t="str">
        <f>VLOOKUP($A1516,'Medical Examinations'!$A$1:$J$2336,6,FALSE)</f>
        <v>No</v>
      </c>
      <c r="H1516" s="18">
        <f>VLOOKUP($A1516,'Medical Examinations'!$A$1:$J$2336,7,FALSE)</f>
        <v>0</v>
      </c>
      <c r="I1516" s="18" t="str">
        <f>VLOOKUP($A1516,'Medical Examinations'!$A$1:$J$2336,8,FALSE)</f>
        <v>No</v>
      </c>
      <c r="J1516" s="18" t="str">
        <f>VLOOKUP($A1516,'Medical Examinations'!$A$1:$J$2336,9,FALSE)</f>
        <v>Obesity</v>
      </c>
      <c r="K1516" s="18" t="str">
        <f>VLOOKUP($A1516,'Medical Examinations'!$A$1:$J$2336,10,FALSE)</f>
        <v>Normal</v>
      </c>
      <c r="L1516" s="18" t="str">
        <f>VLOOKUP($A1516,'Hospitalisation Details'!$A$2:$K$2338,10,FALSE)</f>
        <v>24-Dec-1985</v>
      </c>
      <c r="M1516" s="40">
        <f>VLOOKUP($A1516,'Hospitalisation Details'!$A$2:$K$2338,6,FALSE)</f>
        <v>6796.86</v>
      </c>
      <c r="N1516" s="18" t="str">
        <f>VLOOKUP($A1516,'Hospitalisation Details'!$A$2:$K$2338,7,FALSE)</f>
        <v>tier - 3</v>
      </c>
      <c r="O1516" s="18" t="str">
        <f>VLOOKUP($A1516,'Hospitalisation Details'!$A$2:$K$2338,8,FALSE)</f>
        <v>tier - 3</v>
      </c>
      <c r="P1516" s="18" t="str">
        <f>VLOOKUP($A1516,'Hospitalisation Details'!$A$2:$K$2338,9,FALSE)</f>
        <v>R1012</v>
      </c>
      <c r="Q1516" s="43">
        <f>VLOOKUP($A1516,'Hospitalisation Details'!$A$2:$K$2338,11,FALSE)</f>
        <v>37</v>
      </c>
    </row>
    <row r="1517" spans="1:17" ht="15.75">
      <c r="A1517" s="42" t="s">
        <v>854</v>
      </c>
      <c r="B1517" s="6" t="s">
        <v>3750</v>
      </c>
      <c r="C1517" s="18">
        <f>VLOOKUP($A1517,'Medical Examinations'!$A$1:$J$2336,2,FALSE)</f>
        <v>24.02</v>
      </c>
      <c r="D1517" s="18">
        <f>VLOOKUP($A1517,'Medical Examinations'!$A$1:$J$2336,3,FALSE)</f>
        <v>4.38</v>
      </c>
      <c r="E1517" s="18" t="str">
        <f>VLOOKUP($A1517,'Medical Examinations'!$A$1:$J$2336,4,FALSE)</f>
        <v>No</v>
      </c>
      <c r="F1517" s="18" t="str">
        <f>VLOOKUP($A1517,'Medical Examinations'!$A$1:$J$2336,5,FALSE)</f>
        <v>No</v>
      </c>
      <c r="G1517" s="18" t="str">
        <f>VLOOKUP($A1517,'Medical Examinations'!$A$1:$J$2336,6,FALSE)</f>
        <v>No</v>
      </c>
      <c r="H1517" s="18">
        <f>VLOOKUP($A1517,'Medical Examinations'!$A$1:$J$2336,7,FALSE)</f>
        <v>0</v>
      </c>
      <c r="I1517" s="18" t="str">
        <f>VLOOKUP($A1517,'Medical Examinations'!$A$1:$J$2336,8,FALSE)</f>
        <v>No</v>
      </c>
      <c r="J1517" s="18" t="str">
        <f>VLOOKUP($A1517,'Medical Examinations'!$A$1:$J$2336,9,FALSE)</f>
        <v>Healthy Weight</v>
      </c>
      <c r="K1517" s="18" t="str">
        <f>VLOOKUP($A1517,'Medical Examinations'!$A$1:$J$2336,10,FALSE)</f>
        <v>Normal</v>
      </c>
      <c r="L1517" s="18" t="str">
        <f>VLOOKUP($A1517,'Hospitalisation Details'!$A$2:$K$2338,10,FALSE)</f>
        <v>23-Nov-1980</v>
      </c>
      <c r="M1517" s="40">
        <f>VLOOKUP($A1517,'Hospitalisation Details'!$A$2:$K$2338,6,FALSE)</f>
        <v>6781.52</v>
      </c>
      <c r="N1517" s="18" t="str">
        <f>VLOOKUP($A1517,'Hospitalisation Details'!$A$2:$K$2338,7,FALSE)</f>
        <v>tier - 2</v>
      </c>
      <c r="O1517" s="18" t="str">
        <f>VLOOKUP($A1517,'Hospitalisation Details'!$A$2:$K$2338,8,FALSE)</f>
        <v>tier - 2</v>
      </c>
      <c r="P1517" s="18" t="str">
        <f>VLOOKUP($A1517,'Hospitalisation Details'!$A$2:$K$2338,9,FALSE)</f>
        <v>R1013</v>
      </c>
      <c r="Q1517" s="43">
        <f>VLOOKUP($A1517,'Hospitalisation Details'!$A$2:$K$2338,11,FALSE)</f>
        <v>42</v>
      </c>
    </row>
    <row r="1518" spans="1:17" ht="15.75">
      <c r="A1518" s="41" t="s">
        <v>853</v>
      </c>
      <c r="B1518" s="39" t="s">
        <v>3751</v>
      </c>
      <c r="C1518" s="18">
        <f>VLOOKUP($A1518,'Medical Examinations'!$A$1:$J$2336,2,FALSE)</f>
        <v>36.08</v>
      </c>
      <c r="D1518" s="18">
        <f>VLOOKUP($A1518,'Medical Examinations'!$A$1:$J$2336,3,FALSE)</f>
        <v>11.61</v>
      </c>
      <c r="E1518" s="18" t="str">
        <f>VLOOKUP($A1518,'Medical Examinations'!$A$1:$J$2336,4,FALSE)</f>
        <v>Yes</v>
      </c>
      <c r="F1518" s="18" t="str">
        <f>VLOOKUP($A1518,'Medical Examinations'!$A$1:$J$2336,5,FALSE)</f>
        <v>No</v>
      </c>
      <c r="G1518" s="18" t="str">
        <f>VLOOKUP($A1518,'Medical Examinations'!$A$1:$J$2336,6,FALSE)</f>
        <v>No</v>
      </c>
      <c r="H1518" s="18">
        <f>VLOOKUP($A1518,'Medical Examinations'!$A$1:$J$2336,7,FALSE)</f>
        <v>0</v>
      </c>
      <c r="I1518" s="18" t="str">
        <f>VLOOKUP($A1518,'Medical Examinations'!$A$1:$J$2336,8,FALSE)</f>
        <v>No</v>
      </c>
      <c r="J1518" s="18" t="str">
        <f>VLOOKUP($A1518,'Medical Examinations'!$A$1:$J$2336,9,FALSE)</f>
        <v>Obesity</v>
      </c>
      <c r="K1518" s="18" t="str">
        <f>VLOOKUP($A1518,'Medical Examinations'!$A$1:$J$2336,10,FALSE)</f>
        <v>Diabetes</v>
      </c>
      <c r="L1518" s="18" t="str">
        <f>VLOOKUP($A1518,'Hospitalisation Details'!$A$2:$K$2338,10,FALSE)</f>
        <v>8-Oct-1981</v>
      </c>
      <c r="M1518" s="40">
        <f>VLOOKUP($A1518,'Hospitalisation Details'!$A$2:$K$2338,6,FALSE)</f>
        <v>6781.35</v>
      </c>
      <c r="N1518" s="18" t="str">
        <f>VLOOKUP($A1518,'Hospitalisation Details'!$A$2:$K$2338,7,FALSE)</f>
        <v>tier - 2</v>
      </c>
      <c r="O1518" s="18" t="str">
        <f>VLOOKUP($A1518,'Hospitalisation Details'!$A$2:$K$2338,8,FALSE)</f>
        <v>tier - 1</v>
      </c>
      <c r="P1518" s="18" t="str">
        <f>VLOOKUP($A1518,'Hospitalisation Details'!$A$2:$K$2338,9,FALSE)</f>
        <v>R1013</v>
      </c>
      <c r="Q1518" s="43">
        <f>VLOOKUP($A1518,'Hospitalisation Details'!$A$2:$K$2338,11,FALSE)</f>
        <v>41</v>
      </c>
    </row>
    <row r="1519" spans="1:17" ht="15.75">
      <c r="A1519" s="42" t="s">
        <v>852</v>
      </c>
      <c r="B1519" s="6" t="s">
        <v>3752</v>
      </c>
      <c r="C1519" s="18">
        <f>VLOOKUP($A1519,'Medical Examinations'!$A$1:$J$2336,2,FALSE)</f>
        <v>32.200000000000003</v>
      </c>
      <c r="D1519" s="18">
        <f>VLOOKUP($A1519,'Medical Examinations'!$A$1:$J$2336,3,FALSE)</f>
        <v>10.59</v>
      </c>
      <c r="E1519" s="18" t="str">
        <f>VLOOKUP($A1519,'Medical Examinations'!$A$1:$J$2336,4,FALSE)</f>
        <v>Yes</v>
      </c>
      <c r="F1519" s="18" t="str">
        <f>VLOOKUP($A1519,'Medical Examinations'!$A$1:$J$2336,5,FALSE)</f>
        <v>No</v>
      </c>
      <c r="G1519" s="18" t="str">
        <f>VLOOKUP($A1519,'Medical Examinations'!$A$1:$J$2336,6,FALSE)</f>
        <v>No</v>
      </c>
      <c r="H1519" s="18">
        <f>VLOOKUP($A1519,'Medical Examinations'!$A$1:$J$2336,7,FALSE)</f>
        <v>0</v>
      </c>
      <c r="I1519" s="18" t="str">
        <f>VLOOKUP($A1519,'Medical Examinations'!$A$1:$J$2336,8,FALSE)</f>
        <v>No</v>
      </c>
      <c r="J1519" s="18" t="str">
        <f>VLOOKUP($A1519,'Medical Examinations'!$A$1:$J$2336,9,FALSE)</f>
        <v>Obesity</v>
      </c>
      <c r="K1519" s="18" t="str">
        <f>VLOOKUP($A1519,'Medical Examinations'!$A$1:$J$2336,10,FALSE)</f>
        <v>Diabetes</v>
      </c>
      <c r="L1519" s="18" t="str">
        <f>VLOOKUP($A1519,'Hospitalisation Details'!$A$2:$K$2338,10,FALSE)</f>
        <v>3-Sep-1981</v>
      </c>
      <c r="M1519" s="40">
        <f>VLOOKUP($A1519,'Hospitalisation Details'!$A$2:$K$2338,6,FALSE)</f>
        <v>6775.96</v>
      </c>
      <c r="N1519" s="18" t="str">
        <f>VLOOKUP($A1519,'Hospitalisation Details'!$A$2:$K$2338,7,FALSE)</f>
        <v>tier - 2</v>
      </c>
      <c r="O1519" s="18" t="str">
        <f>VLOOKUP($A1519,'Hospitalisation Details'!$A$2:$K$2338,8,FALSE)</f>
        <v>tier - 3</v>
      </c>
      <c r="P1519" s="18" t="str">
        <f>VLOOKUP($A1519,'Hospitalisation Details'!$A$2:$K$2338,9,FALSE)</f>
        <v>R1011</v>
      </c>
      <c r="Q1519" s="43">
        <f>VLOOKUP($A1519,'Hospitalisation Details'!$A$2:$K$2338,11,FALSE)</f>
        <v>41</v>
      </c>
    </row>
    <row r="1520" spans="1:17" ht="15.75">
      <c r="A1520" s="41" t="s">
        <v>851</v>
      </c>
      <c r="B1520" s="39" t="s">
        <v>3753</v>
      </c>
      <c r="C1520" s="18">
        <f>VLOOKUP($A1520,'Medical Examinations'!$A$1:$J$2336,2,FALSE)</f>
        <v>28.05</v>
      </c>
      <c r="D1520" s="18">
        <f>VLOOKUP($A1520,'Medical Examinations'!$A$1:$J$2336,3,FALSE)</f>
        <v>11.85</v>
      </c>
      <c r="E1520" s="18" t="str">
        <f>VLOOKUP($A1520,'Medical Examinations'!$A$1:$J$2336,4,FALSE)</f>
        <v>Yes</v>
      </c>
      <c r="F1520" s="18" t="str">
        <f>VLOOKUP($A1520,'Medical Examinations'!$A$1:$J$2336,5,FALSE)</f>
        <v>No</v>
      </c>
      <c r="G1520" s="18" t="str">
        <f>VLOOKUP($A1520,'Medical Examinations'!$A$1:$J$2336,6,FALSE)</f>
        <v>No</v>
      </c>
      <c r="H1520" s="18">
        <f>VLOOKUP($A1520,'Medical Examinations'!$A$1:$J$2336,7,FALSE)</f>
        <v>0</v>
      </c>
      <c r="I1520" s="18" t="str">
        <f>VLOOKUP($A1520,'Medical Examinations'!$A$1:$J$2336,8,FALSE)</f>
        <v>No</v>
      </c>
      <c r="J1520" s="18" t="str">
        <f>VLOOKUP($A1520,'Medical Examinations'!$A$1:$J$2336,9,FALSE)</f>
        <v>OverWeight</v>
      </c>
      <c r="K1520" s="18" t="str">
        <f>VLOOKUP($A1520,'Medical Examinations'!$A$1:$J$2336,10,FALSE)</f>
        <v>Diabetes</v>
      </c>
      <c r="L1520" s="18" t="str">
        <f>VLOOKUP($A1520,'Hospitalisation Details'!$A$2:$K$2338,10,FALSE)</f>
        <v>21-Sep-1981</v>
      </c>
      <c r="M1520" s="40">
        <f>VLOOKUP($A1520,'Hospitalisation Details'!$A$2:$K$2338,6,FALSE)</f>
        <v>6770.19</v>
      </c>
      <c r="N1520" s="18" t="str">
        <f>VLOOKUP($A1520,'Hospitalisation Details'!$A$2:$K$2338,7,FALSE)</f>
        <v>tier - 2</v>
      </c>
      <c r="O1520" s="18" t="str">
        <f>VLOOKUP($A1520,'Hospitalisation Details'!$A$2:$K$2338,8,FALSE)</f>
        <v>tier - 3</v>
      </c>
      <c r="P1520" s="18" t="str">
        <f>VLOOKUP($A1520,'Hospitalisation Details'!$A$2:$K$2338,9,FALSE)</f>
        <v>R1013</v>
      </c>
      <c r="Q1520" s="43">
        <f>VLOOKUP($A1520,'Hospitalisation Details'!$A$2:$K$2338,11,FALSE)</f>
        <v>41</v>
      </c>
    </row>
    <row r="1521" spans="1:17" ht="15.75">
      <c r="A1521" s="42" t="s">
        <v>850</v>
      </c>
      <c r="B1521" s="6" t="s">
        <v>3754</v>
      </c>
      <c r="C1521" s="18">
        <f>VLOOKUP($A1521,'Medical Examinations'!$A$1:$J$2336,2,FALSE)</f>
        <v>19</v>
      </c>
      <c r="D1521" s="18">
        <f>VLOOKUP($A1521,'Medical Examinations'!$A$1:$J$2336,3,FALSE)</f>
        <v>5.46</v>
      </c>
      <c r="E1521" s="18" t="str">
        <f>VLOOKUP($A1521,'Medical Examinations'!$A$1:$J$2336,4,FALSE)</f>
        <v>Yes</v>
      </c>
      <c r="F1521" s="18" t="str">
        <f>VLOOKUP($A1521,'Medical Examinations'!$A$1:$J$2336,5,FALSE)</f>
        <v>No</v>
      </c>
      <c r="G1521" s="18" t="str">
        <f>VLOOKUP($A1521,'Medical Examinations'!$A$1:$J$2336,6,FALSE)</f>
        <v>No</v>
      </c>
      <c r="H1521" s="18">
        <f>VLOOKUP($A1521,'Medical Examinations'!$A$1:$J$2336,7,FALSE)</f>
        <v>1</v>
      </c>
      <c r="I1521" s="18" t="str">
        <f>VLOOKUP($A1521,'Medical Examinations'!$A$1:$J$2336,8,FALSE)</f>
        <v>No</v>
      </c>
      <c r="J1521" s="18" t="str">
        <f>VLOOKUP($A1521,'Medical Examinations'!$A$1:$J$2336,9,FALSE)</f>
        <v>Healthy Weight</v>
      </c>
      <c r="K1521" s="18" t="str">
        <f>VLOOKUP($A1521,'Medical Examinations'!$A$1:$J$2336,10,FALSE)</f>
        <v>Normal</v>
      </c>
      <c r="L1521" s="18" t="str">
        <f>VLOOKUP($A1521,'Hospitalisation Details'!$A$2:$K$2338,10,FALSE)</f>
        <v>10-Oct-1988</v>
      </c>
      <c r="M1521" s="40">
        <f>VLOOKUP($A1521,'Hospitalisation Details'!$A$2:$K$2338,6,FALSE)</f>
        <v>6753.04</v>
      </c>
      <c r="N1521" s="18" t="str">
        <f>VLOOKUP($A1521,'Hospitalisation Details'!$A$2:$K$2338,7,FALSE)</f>
        <v>tier - 2</v>
      </c>
      <c r="O1521" s="18" t="str">
        <f>VLOOKUP($A1521,'Hospitalisation Details'!$A$2:$K$2338,8,FALSE)</f>
        <v>tier - 2</v>
      </c>
      <c r="P1521" s="18" t="str">
        <f>VLOOKUP($A1521,'Hospitalisation Details'!$A$2:$K$2338,9,FALSE)</f>
        <v>R1024</v>
      </c>
      <c r="Q1521" s="43">
        <f>VLOOKUP($A1521,'Hospitalisation Details'!$A$2:$K$2338,11,FALSE)</f>
        <v>34</v>
      </c>
    </row>
    <row r="1522" spans="1:17" ht="15.75">
      <c r="A1522" s="41" t="s">
        <v>849</v>
      </c>
      <c r="B1522" s="39" t="s">
        <v>3755</v>
      </c>
      <c r="C1522" s="18">
        <f>VLOOKUP($A1522,'Medical Examinations'!$A$1:$J$2336,2,FALSE)</f>
        <v>16.13</v>
      </c>
      <c r="D1522" s="18">
        <f>VLOOKUP($A1522,'Medical Examinations'!$A$1:$J$2336,3,FALSE)</f>
        <v>4.54</v>
      </c>
      <c r="E1522" s="18" t="str">
        <f>VLOOKUP($A1522,'Medical Examinations'!$A$1:$J$2336,4,FALSE)</f>
        <v>Yes</v>
      </c>
      <c r="F1522" s="18" t="str">
        <f>VLOOKUP($A1522,'Medical Examinations'!$A$1:$J$2336,5,FALSE)</f>
        <v>No</v>
      </c>
      <c r="G1522" s="18" t="str">
        <f>VLOOKUP($A1522,'Medical Examinations'!$A$1:$J$2336,6,FALSE)</f>
        <v>No</v>
      </c>
      <c r="H1522" s="18">
        <f>VLOOKUP($A1522,'Medical Examinations'!$A$1:$J$2336,7,FALSE)</f>
        <v>2</v>
      </c>
      <c r="I1522" s="18" t="str">
        <f>VLOOKUP($A1522,'Medical Examinations'!$A$1:$J$2336,8,FALSE)</f>
        <v>No</v>
      </c>
      <c r="J1522" s="18" t="str">
        <f>VLOOKUP($A1522,'Medical Examinations'!$A$1:$J$2336,9,FALSE)</f>
        <v>UnderWeight</v>
      </c>
      <c r="K1522" s="18" t="str">
        <f>VLOOKUP($A1522,'Medical Examinations'!$A$1:$J$2336,10,FALSE)</f>
        <v>Normal</v>
      </c>
      <c r="L1522" s="18" t="str">
        <f>VLOOKUP($A1522,'Hospitalisation Details'!$A$2:$K$2338,10,FALSE)</f>
        <v>9-Dec-1966</v>
      </c>
      <c r="M1522" s="40">
        <f>VLOOKUP($A1522,'Hospitalisation Details'!$A$2:$K$2338,6,FALSE)</f>
        <v>6750.27</v>
      </c>
      <c r="N1522" s="18" t="str">
        <f>VLOOKUP($A1522,'Hospitalisation Details'!$A$2:$K$2338,7,FALSE)</f>
        <v>tier - 3</v>
      </c>
      <c r="O1522" s="18" t="str">
        <f>VLOOKUP($A1522,'Hospitalisation Details'!$A$2:$K$2338,8,FALSE)</f>
        <v>tier - 2</v>
      </c>
      <c r="P1522" s="18" t="str">
        <f>VLOOKUP($A1522,'Hospitalisation Details'!$A$2:$K$2338,9,FALSE)</f>
        <v>R1013</v>
      </c>
      <c r="Q1522" s="43">
        <f>VLOOKUP($A1522,'Hospitalisation Details'!$A$2:$K$2338,11,FALSE)</f>
        <v>56</v>
      </c>
    </row>
    <row r="1523" spans="1:17" ht="15.75">
      <c r="A1523" s="42" t="s">
        <v>848</v>
      </c>
      <c r="B1523" s="6" t="s">
        <v>3756</v>
      </c>
      <c r="C1523" s="18">
        <f>VLOOKUP($A1523,'Medical Examinations'!$A$1:$J$2336,2,FALSE)</f>
        <v>18.77</v>
      </c>
      <c r="D1523" s="18">
        <f>VLOOKUP($A1523,'Medical Examinations'!$A$1:$J$2336,3,FALSE)</f>
        <v>11.98</v>
      </c>
      <c r="E1523" s="18" t="str">
        <f>VLOOKUP($A1523,'Medical Examinations'!$A$1:$J$2336,4,FALSE)</f>
        <v>Yes</v>
      </c>
      <c r="F1523" s="18" t="str">
        <f>VLOOKUP($A1523,'Medical Examinations'!$A$1:$J$2336,5,FALSE)</f>
        <v>No</v>
      </c>
      <c r="G1523" s="18" t="str">
        <f>VLOOKUP($A1523,'Medical Examinations'!$A$1:$J$2336,6,FALSE)</f>
        <v>No</v>
      </c>
      <c r="H1523" s="18">
        <f>VLOOKUP($A1523,'Medical Examinations'!$A$1:$J$2336,7,FALSE)</f>
        <v>2</v>
      </c>
      <c r="I1523" s="18" t="str">
        <f>VLOOKUP($A1523,'Medical Examinations'!$A$1:$J$2336,8,FALSE)</f>
        <v>No</v>
      </c>
      <c r="J1523" s="18" t="str">
        <f>VLOOKUP($A1523,'Medical Examinations'!$A$1:$J$2336,9,FALSE)</f>
        <v>Healthy Weight</v>
      </c>
      <c r="K1523" s="18" t="str">
        <f>VLOOKUP($A1523,'Medical Examinations'!$A$1:$J$2336,10,FALSE)</f>
        <v>Diabetes</v>
      </c>
      <c r="L1523" s="18" t="str">
        <f>VLOOKUP($A1523,'Hospitalisation Details'!$A$2:$K$2338,10,FALSE)</f>
        <v>17-Jun-1970</v>
      </c>
      <c r="M1523" s="40">
        <f>VLOOKUP($A1523,'Hospitalisation Details'!$A$2:$K$2338,6,FALSE)</f>
        <v>6749.63</v>
      </c>
      <c r="N1523" s="18" t="str">
        <f>VLOOKUP($A1523,'Hospitalisation Details'!$A$2:$K$2338,7,FALSE)</f>
        <v>tier - 2</v>
      </c>
      <c r="O1523" s="18" t="str">
        <f>VLOOKUP($A1523,'Hospitalisation Details'!$A$2:$K$2338,8,FALSE)</f>
        <v>tier - 1</v>
      </c>
      <c r="P1523" s="18" t="str">
        <f>VLOOKUP($A1523,'Hospitalisation Details'!$A$2:$K$2338,9,FALSE)</f>
        <v>R1013</v>
      </c>
      <c r="Q1523" s="43">
        <f>VLOOKUP($A1523,'Hospitalisation Details'!$A$2:$K$2338,11,FALSE)</f>
        <v>52</v>
      </c>
    </row>
    <row r="1524" spans="1:17" ht="15.75">
      <c r="A1524" s="41" t="s">
        <v>847</v>
      </c>
      <c r="B1524" s="39" t="s">
        <v>3757</v>
      </c>
      <c r="C1524" s="18">
        <f>VLOOKUP($A1524,'Medical Examinations'!$A$1:$J$2336,2,FALSE)</f>
        <v>28.88</v>
      </c>
      <c r="D1524" s="18">
        <f>VLOOKUP($A1524,'Medical Examinations'!$A$1:$J$2336,3,FALSE)</f>
        <v>6.59</v>
      </c>
      <c r="E1524" s="18" t="str">
        <f>VLOOKUP($A1524,'Medical Examinations'!$A$1:$J$2336,4,FALSE)</f>
        <v>Yes</v>
      </c>
      <c r="F1524" s="18" t="str">
        <f>VLOOKUP($A1524,'Medical Examinations'!$A$1:$J$2336,5,FALSE)</f>
        <v>No</v>
      </c>
      <c r="G1524" s="18" t="str">
        <f>VLOOKUP($A1524,'Medical Examinations'!$A$1:$J$2336,6,FALSE)</f>
        <v>No</v>
      </c>
      <c r="H1524" s="18">
        <f>VLOOKUP($A1524,'Medical Examinations'!$A$1:$J$2336,7,FALSE)</f>
        <v>1</v>
      </c>
      <c r="I1524" s="18" t="str">
        <f>VLOOKUP($A1524,'Medical Examinations'!$A$1:$J$2336,8,FALSE)</f>
        <v>No</v>
      </c>
      <c r="J1524" s="18" t="str">
        <f>VLOOKUP($A1524,'Medical Examinations'!$A$1:$J$2336,9,FALSE)</f>
        <v>OverWeight</v>
      </c>
      <c r="K1524" s="18" t="str">
        <f>VLOOKUP($A1524,'Medical Examinations'!$A$1:$J$2336,10,FALSE)</f>
        <v>Diabetes</v>
      </c>
      <c r="L1524" s="18" t="str">
        <f>VLOOKUP($A1524,'Hospitalisation Details'!$A$2:$K$2338,10,FALSE)</f>
        <v>5-Jun-1986</v>
      </c>
      <c r="M1524" s="40">
        <f>VLOOKUP($A1524,'Hospitalisation Details'!$A$2:$K$2338,6,FALSE)</f>
        <v>6748.59</v>
      </c>
      <c r="N1524" s="18" t="str">
        <f>VLOOKUP($A1524,'Hospitalisation Details'!$A$2:$K$2338,7,FALSE)</f>
        <v>tier - 3</v>
      </c>
      <c r="O1524" s="18" t="str">
        <f>VLOOKUP($A1524,'Hospitalisation Details'!$A$2:$K$2338,8,FALSE)</f>
        <v>tier - 1</v>
      </c>
      <c r="P1524" s="18" t="str">
        <f>VLOOKUP($A1524,'Hospitalisation Details'!$A$2:$K$2338,9,FALSE)</f>
        <v>R1016</v>
      </c>
      <c r="Q1524" s="43">
        <f>VLOOKUP($A1524,'Hospitalisation Details'!$A$2:$K$2338,11,FALSE)</f>
        <v>37</v>
      </c>
    </row>
    <row r="1525" spans="1:17" ht="15.75">
      <c r="A1525" s="42" t="s">
        <v>846</v>
      </c>
      <c r="B1525" s="6" t="s">
        <v>3758</v>
      </c>
      <c r="C1525" s="18">
        <f>VLOOKUP($A1525,'Medical Examinations'!$A$1:$J$2336,2,FALSE)</f>
        <v>27.55</v>
      </c>
      <c r="D1525" s="18">
        <f>VLOOKUP($A1525,'Medical Examinations'!$A$1:$J$2336,3,FALSE)</f>
        <v>10.83</v>
      </c>
      <c r="E1525" s="18" t="str">
        <f>VLOOKUP($A1525,'Medical Examinations'!$A$1:$J$2336,4,FALSE)</f>
        <v>Yes</v>
      </c>
      <c r="F1525" s="18" t="str">
        <f>VLOOKUP($A1525,'Medical Examinations'!$A$1:$J$2336,5,FALSE)</f>
        <v>No</v>
      </c>
      <c r="G1525" s="18" t="str">
        <f>VLOOKUP($A1525,'Medical Examinations'!$A$1:$J$2336,6,FALSE)</f>
        <v>No</v>
      </c>
      <c r="H1525" s="18">
        <f>VLOOKUP($A1525,'Medical Examinations'!$A$1:$J$2336,7,FALSE)</f>
        <v>1</v>
      </c>
      <c r="I1525" s="18" t="str">
        <f>VLOOKUP($A1525,'Medical Examinations'!$A$1:$J$2336,8,FALSE)</f>
        <v>No</v>
      </c>
      <c r="J1525" s="18" t="str">
        <f>VLOOKUP($A1525,'Medical Examinations'!$A$1:$J$2336,9,FALSE)</f>
        <v>OverWeight</v>
      </c>
      <c r="K1525" s="18" t="str">
        <f>VLOOKUP($A1525,'Medical Examinations'!$A$1:$J$2336,10,FALSE)</f>
        <v>Diabetes</v>
      </c>
      <c r="L1525" s="18" t="str">
        <f>VLOOKUP($A1525,'Hospitalisation Details'!$A$2:$K$2338,10,FALSE)</f>
        <v>7-Aug-1986</v>
      </c>
      <c r="M1525" s="40">
        <f>VLOOKUP($A1525,'Hospitalisation Details'!$A$2:$K$2338,6,FALSE)</f>
        <v>6746.74</v>
      </c>
      <c r="N1525" s="18" t="str">
        <f>VLOOKUP($A1525,'Hospitalisation Details'!$A$2:$K$2338,7,FALSE)</f>
        <v>tier - 3</v>
      </c>
      <c r="O1525" s="18" t="str">
        <f>VLOOKUP($A1525,'Hospitalisation Details'!$A$2:$K$2338,8,FALSE)</f>
        <v>tier - 2</v>
      </c>
      <c r="P1525" s="18" t="str">
        <f>VLOOKUP($A1525,'Hospitalisation Details'!$A$2:$K$2338,9,FALSE)</f>
        <v>R1016</v>
      </c>
      <c r="Q1525" s="43">
        <f>VLOOKUP($A1525,'Hospitalisation Details'!$A$2:$K$2338,11,FALSE)</f>
        <v>36</v>
      </c>
    </row>
    <row r="1526" spans="1:17" ht="15.75">
      <c r="A1526" s="41" t="s">
        <v>845</v>
      </c>
      <c r="B1526" s="39" t="s">
        <v>3199</v>
      </c>
      <c r="C1526" s="18">
        <f>VLOOKUP($A1526,'Medical Examinations'!$A$1:$J$2336,2,FALSE)</f>
        <v>15.6</v>
      </c>
      <c r="D1526" s="18">
        <f>VLOOKUP($A1526,'Medical Examinations'!$A$1:$J$2336,3,FALSE)</f>
        <v>8.6</v>
      </c>
      <c r="E1526" s="18" t="str">
        <f>VLOOKUP($A1526,'Medical Examinations'!$A$1:$J$2336,4,FALSE)</f>
        <v>No</v>
      </c>
      <c r="F1526" s="18" t="str">
        <f>VLOOKUP($A1526,'Medical Examinations'!$A$1:$J$2336,5,FALSE)</f>
        <v>No</v>
      </c>
      <c r="G1526" s="18" t="str">
        <f>VLOOKUP($A1526,'Medical Examinations'!$A$1:$J$2336,6,FALSE)</f>
        <v>No</v>
      </c>
      <c r="H1526" s="18">
        <f>VLOOKUP($A1526,'Medical Examinations'!$A$1:$J$2336,7,FALSE)</f>
        <v>0</v>
      </c>
      <c r="I1526" s="18" t="str">
        <f>VLOOKUP($A1526,'Medical Examinations'!$A$1:$J$2336,8,FALSE)</f>
        <v>No</v>
      </c>
      <c r="J1526" s="18" t="str">
        <f>VLOOKUP($A1526,'Medical Examinations'!$A$1:$J$2336,9,FALSE)</f>
        <v>UnderWeight</v>
      </c>
      <c r="K1526" s="18" t="str">
        <f>VLOOKUP($A1526,'Medical Examinations'!$A$1:$J$2336,10,FALSE)</f>
        <v>Diabetes</v>
      </c>
      <c r="L1526" s="18" t="str">
        <f>VLOOKUP($A1526,'Hospitalisation Details'!$A$2:$K$2338,10,FALSE)</f>
        <v>18-Jul-1968</v>
      </c>
      <c r="M1526" s="40">
        <f>VLOOKUP($A1526,'Hospitalisation Details'!$A$2:$K$2338,6,FALSE)</f>
        <v>6738.84</v>
      </c>
      <c r="N1526" s="18" t="str">
        <f>VLOOKUP($A1526,'Hospitalisation Details'!$A$2:$K$2338,7,FALSE)</f>
        <v>tier - 3</v>
      </c>
      <c r="O1526" s="18" t="str">
        <f>VLOOKUP($A1526,'Hospitalisation Details'!$A$2:$K$2338,8,FALSE)</f>
        <v>tier - 1</v>
      </c>
      <c r="P1526" s="18" t="str">
        <f>VLOOKUP($A1526,'Hospitalisation Details'!$A$2:$K$2338,9,FALSE)</f>
        <v>R1012</v>
      </c>
      <c r="Q1526" s="43">
        <f>VLOOKUP($A1526,'Hospitalisation Details'!$A$2:$K$2338,11,FALSE)</f>
        <v>54</v>
      </c>
    </row>
    <row r="1527" spans="1:17" ht="15.75">
      <c r="A1527" s="42" t="s">
        <v>844</v>
      </c>
      <c r="B1527" s="6" t="s">
        <v>3759</v>
      </c>
      <c r="C1527" s="18">
        <f>VLOOKUP($A1527,'Medical Examinations'!$A$1:$J$2336,2,FALSE)</f>
        <v>21.99</v>
      </c>
      <c r="D1527" s="18">
        <f>VLOOKUP($A1527,'Medical Examinations'!$A$1:$J$2336,3,FALSE)</f>
        <v>11.17</v>
      </c>
      <c r="E1527" s="18" t="str">
        <f>VLOOKUP($A1527,'Medical Examinations'!$A$1:$J$2336,4,FALSE)</f>
        <v>No</v>
      </c>
      <c r="F1527" s="18" t="str">
        <f>VLOOKUP($A1527,'Medical Examinations'!$A$1:$J$2336,5,FALSE)</f>
        <v>No</v>
      </c>
      <c r="G1527" s="18" t="str">
        <f>VLOOKUP($A1527,'Medical Examinations'!$A$1:$J$2336,6,FALSE)</f>
        <v>No</v>
      </c>
      <c r="H1527" s="18">
        <f>VLOOKUP($A1527,'Medical Examinations'!$A$1:$J$2336,7,FALSE)</f>
        <v>0</v>
      </c>
      <c r="I1527" s="18" t="str">
        <f>VLOOKUP($A1527,'Medical Examinations'!$A$1:$J$2336,8,FALSE)</f>
        <v>No</v>
      </c>
      <c r="J1527" s="18" t="str">
        <f>VLOOKUP($A1527,'Medical Examinations'!$A$1:$J$2336,9,FALSE)</f>
        <v>Healthy Weight</v>
      </c>
      <c r="K1527" s="18" t="str">
        <f>VLOOKUP($A1527,'Medical Examinations'!$A$1:$J$2336,10,FALSE)</f>
        <v>Diabetes</v>
      </c>
      <c r="L1527" s="18" t="str">
        <f>VLOOKUP($A1527,'Hospitalisation Details'!$A$2:$K$2338,10,FALSE)</f>
        <v>21-Oct-1978</v>
      </c>
      <c r="M1527" s="40">
        <f>VLOOKUP($A1527,'Hospitalisation Details'!$A$2:$K$2338,6,FALSE)</f>
        <v>6737.98</v>
      </c>
      <c r="N1527" s="18" t="str">
        <f>VLOOKUP($A1527,'Hospitalisation Details'!$A$2:$K$2338,7,FALSE)</f>
        <v>tier - 2</v>
      </c>
      <c r="O1527" s="18" t="str">
        <f>VLOOKUP($A1527,'Hospitalisation Details'!$A$2:$K$2338,8,FALSE)</f>
        <v>tier - 3</v>
      </c>
      <c r="P1527" s="18" t="str">
        <f>VLOOKUP($A1527,'Hospitalisation Details'!$A$2:$K$2338,9,FALSE)</f>
        <v>R1013</v>
      </c>
      <c r="Q1527" s="43">
        <f>VLOOKUP($A1527,'Hospitalisation Details'!$A$2:$K$2338,11,FALSE)</f>
        <v>44</v>
      </c>
    </row>
    <row r="1528" spans="1:17" ht="15.75">
      <c r="A1528" s="41" t="s">
        <v>843</v>
      </c>
      <c r="B1528" s="39" t="s">
        <v>3760</v>
      </c>
      <c r="C1528" s="18">
        <f>VLOOKUP($A1528,'Medical Examinations'!$A$1:$J$2336,2,FALSE)</f>
        <v>34.85</v>
      </c>
      <c r="D1528" s="18">
        <f>VLOOKUP($A1528,'Medical Examinations'!$A$1:$J$2336,3,FALSE)</f>
        <v>5.75</v>
      </c>
      <c r="E1528" s="18" t="str">
        <f>VLOOKUP($A1528,'Medical Examinations'!$A$1:$J$2336,4,FALSE)</f>
        <v>No</v>
      </c>
      <c r="F1528" s="18" t="str">
        <f>VLOOKUP($A1528,'Medical Examinations'!$A$1:$J$2336,5,FALSE)</f>
        <v>No</v>
      </c>
      <c r="G1528" s="18" t="str">
        <f>VLOOKUP($A1528,'Medical Examinations'!$A$1:$J$2336,6,FALSE)</f>
        <v>No</v>
      </c>
      <c r="H1528" s="18">
        <f>VLOOKUP($A1528,'Medical Examinations'!$A$1:$J$2336,7,FALSE)</f>
        <v>0</v>
      </c>
      <c r="I1528" s="18" t="str">
        <f>VLOOKUP($A1528,'Medical Examinations'!$A$1:$J$2336,8,FALSE)</f>
        <v>No</v>
      </c>
      <c r="J1528" s="18" t="str">
        <f>VLOOKUP($A1528,'Medical Examinations'!$A$1:$J$2336,9,FALSE)</f>
        <v>Obesity</v>
      </c>
      <c r="K1528" s="18" t="str">
        <f>VLOOKUP($A1528,'Medical Examinations'!$A$1:$J$2336,10,FALSE)</f>
        <v>Prediabetes</v>
      </c>
      <c r="L1528" s="18" t="str">
        <f>VLOOKUP($A1528,'Hospitalisation Details'!$A$2:$K$2338,10,FALSE)</f>
        <v>13-Jun-1994</v>
      </c>
      <c r="M1528" s="40">
        <f>VLOOKUP($A1528,'Hospitalisation Details'!$A$2:$K$2338,6,FALSE)</f>
        <v>6721.37</v>
      </c>
      <c r="N1528" s="18" t="str">
        <f>VLOOKUP($A1528,'Hospitalisation Details'!$A$2:$K$2338,7,FALSE)</f>
        <v>tier - 2</v>
      </c>
      <c r="O1528" s="18" t="str">
        <f>VLOOKUP($A1528,'Hospitalisation Details'!$A$2:$K$2338,8,FALSE)</f>
        <v>tier - 1</v>
      </c>
      <c r="P1528" s="18" t="str">
        <f>VLOOKUP($A1528,'Hospitalisation Details'!$A$2:$K$2338,9,FALSE)</f>
        <v>R1012</v>
      </c>
      <c r="Q1528" s="43">
        <f>VLOOKUP($A1528,'Hospitalisation Details'!$A$2:$K$2338,11,FALSE)</f>
        <v>28</v>
      </c>
    </row>
    <row r="1529" spans="1:17" ht="15.75">
      <c r="A1529" s="42" t="s">
        <v>842</v>
      </c>
      <c r="B1529" s="6" t="s">
        <v>3761</v>
      </c>
      <c r="C1529" s="18">
        <f>VLOOKUP($A1529,'Medical Examinations'!$A$1:$J$2336,2,FALSE)</f>
        <v>24.51</v>
      </c>
      <c r="D1529" s="18">
        <f>VLOOKUP($A1529,'Medical Examinations'!$A$1:$J$2336,3,FALSE)</f>
        <v>4.83</v>
      </c>
      <c r="E1529" s="18" t="str">
        <f>VLOOKUP($A1529,'Medical Examinations'!$A$1:$J$2336,4,FALSE)</f>
        <v>Yes</v>
      </c>
      <c r="F1529" s="18" t="str">
        <f>VLOOKUP($A1529,'Medical Examinations'!$A$1:$J$2336,5,FALSE)</f>
        <v>No</v>
      </c>
      <c r="G1529" s="18" t="str">
        <f>VLOOKUP($A1529,'Medical Examinations'!$A$1:$J$2336,6,FALSE)</f>
        <v>Yes</v>
      </c>
      <c r="H1529" s="18">
        <f>VLOOKUP($A1529,'Medical Examinations'!$A$1:$J$2336,7,FALSE)</f>
        <v>1</v>
      </c>
      <c r="I1529" s="18" t="str">
        <f>VLOOKUP($A1529,'Medical Examinations'!$A$1:$J$2336,8,FALSE)</f>
        <v>No</v>
      </c>
      <c r="J1529" s="18" t="str">
        <f>VLOOKUP($A1529,'Medical Examinations'!$A$1:$J$2336,9,FALSE)</f>
        <v>Healthy Weight</v>
      </c>
      <c r="K1529" s="18" t="str">
        <f>VLOOKUP($A1529,'Medical Examinations'!$A$1:$J$2336,10,FALSE)</f>
        <v>Normal</v>
      </c>
      <c r="L1529" s="18" t="str">
        <f>VLOOKUP($A1529,'Hospitalisation Details'!$A$2:$K$2338,10,FALSE)</f>
        <v>12-Jun-1983</v>
      </c>
      <c r="M1529" s="40">
        <f>VLOOKUP($A1529,'Hospitalisation Details'!$A$2:$K$2338,6,FALSE)</f>
        <v>6710.19</v>
      </c>
      <c r="N1529" s="18" t="str">
        <f>VLOOKUP($A1529,'Hospitalisation Details'!$A$2:$K$2338,7,FALSE)</f>
        <v>tier - 3</v>
      </c>
      <c r="O1529" s="18" t="str">
        <f>VLOOKUP($A1529,'Hospitalisation Details'!$A$2:$K$2338,8,FALSE)</f>
        <v>tier - 3</v>
      </c>
      <c r="P1529" s="18" t="str">
        <f>VLOOKUP($A1529,'Hospitalisation Details'!$A$2:$K$2338,9,FALSE)</f>
        <v>R1012</v>
      </c>
      <c r="Q1529" s="43">
        <f>VLOOKUP($A1529,'Hospitalisation Details'!$A$2:$K$2338,11,FALSE)</f>
        <v>39</v>
      </c>
    </row>
    <row r="1530" spans="1:17" ht="15.75">
      <c r="A1530" s="41" t="s">
        <v>841</v>
      </c>
      <c r="B1530" s="39" t="s">
        <v>3762</v>
      </c>
      <c r="C1530" s="18">
        <f>VLOOKUP($A1530,'Medical Examinations'!$A$1:$J$2336,2,FALSE)</f>
        <v>19.399999999999999</v>
      </c>
      <c r="D1530" s="18">
        <f>VLOOKUP($A1530,'Medical Examinations'!$A$1:$J$2336,3,FALSE)</f>
        <v>11.93</v>
      </c>
      <c r="E1530" s="18" t="str">
        <f>VLOOKUP($A1530,'Medical Examinations'!$A$1:$J$2336,4,FALSE)</f>
        <v>No</v>
      </c>
      <c r="F1530" s="18" t="str">
        <f>VLOOKUP($A1530,'Medical Examinations'!$A$1:$J$2336,5,FALSE)</f>
        <v>No</v>
      </c>
      <c r="G1530" s="18" t="str">
        <f>VLOOKUP($A1530,'Medical Examinations'!$A$1:$J$2336,6,FALSE)</f>
        <v>No</v>
      </c>
      <c r="H1530" s="18">
        <f>VLOOKUP($A1530,'Medical Examinations'!$A$1:$J$2336,7,FALSE)</f>
        <v>0</v>
      </c>
      <c r="I1530" s="18" t="str">
        <f>VLOOKUP($A1530,'Medical Examinations'!$A$1:$J$2336,8,FALSE)</f>
        <v>No</v>
      </c>
      <c r="J1530" s="18" t="str">
        <f>VLOOKUP($A1530,'Medical Examinations'!$A$1:$J$2336,9,FALSE)</f>
        <v>Healthy Weight</v>
      </c>
      <c r="K1530" s="18" t="str">
        <f>VLOOKUP($A1530,'Medical Examinations'!$A$1:$J$2336,10,FALSE)</f>
        <v>Diabetes</v>
      </c>
      <c r="L1530" s="18" t="str">
        <f>VLOOKUP($A1530,'Hospitalisation Details'!$A$2:$K$2338,10,FALSE)</f>
        <v>12-Dec-1971</v>
      </c>
      <c r="M1530" s="40">
        <f>VLOOKUP($A1530,'Hospitalisation Details'!$A$2:$K$2338,6,FALSE)</f>
        <v>6706.47</v>
      </c>
      <c r="N1530" s="18" t="str">
        <f>VLOOKUP($A1530,'Hospitalisation Details'!$A$2:$K$2338,7,FALSE)</f>
        <v>tier - 2</v>
      </c>
      <c r="O1530" s="18" t="str">
        <f>VLOOKUP($A1530,'Hospitalisation Details'!$A$2:$K$2338,8,FALSE)</f>
        <v>tier - 1</v>
      </c>
      <c r="P1530" s="18" t="str">
        <f>VLOOKUP($A1530,'Hospitalisation Details'!$A$2:$K$2338,9,FALSE)</f>
        <v>R1013</v>
      </c>
      <c r="Q1530" s="43">
        <f>VLOOKUP($A1530,'Hospitalisation Details'!$A$2:$K$2338,11,FALSE)</f>
        <v>51</v>
      </c>
    </row>
    <row r="1531" spans="1:17" ht="15.75">
      <c r="A1531" s="42" t="s">
        <v>840</v>
      </c>
      <c r="B1531" s="6" t="s">
        <v>2669</v>
      </c>
      <c r="C1531" s="18">
        <f>VLOOKUP($A1531,'Medical Examinations'!$A$1:$J$2336,2,FALSE)</f>
        <v>15.1</v>
      </c>
      <c r="D1531" s="18">
        <f>VLOOKUP($A1531,'Medical Examinations'!$A$1:$J$2336,3,FALSE)</f>
        <v>8.41</v>
      </c>
      <c r="E1531" s="18" t="str">
        <f>VLOOKUP($A1531,'Medical Examinations'!$A$1:$J$2336,4,FALSE)</f>
        <v>No</v>
      </c>
      <c r="F1531" s="18" t="str">
        <f>VLOOKUP($A1531,'Medical Examinations'!$A$1:$J$2336,5,FALSE)</f>
        <v>No</v>
      </c>
      <c r="G1531" s="18" t="str">
        <f>VLOOKUP($A1531,'Medical Examinations'!$A$1:$J$2336,6,FALSE)</f>
        <v>No</v>
      </c>
      <c r="H1531" s="18">
        <f>VLOOKUP($A1531,'Medical Examinations'!$A$1:$J$2336,7,FALSE)</f>
        <v>0</v>
      </c>
      <c r="I1531" s="18" t="str">
        <f>VLOOKUP($A1531,'Medical Examinations'!$A$1:$J$2336,8,FALSE)</f>
        <v>No</v>
      </c>
      <c r="J1531" s="18" t="str">
        <f>VLOOKUP($A1531,'Medical Examinations'!$A$1:$J$2336,9,FALSE)</f>
        <v>UnderWeight</v>
      </c>
      <c r="K1531" s="18" t="str">
        <f>VLOOKUP($A1531,'Medical Examinations'!$A$1:$J$2336,10,FALSE)</f>
        <v>Diabetes</v>
      </c>
      <c r="L1531" s="18" t="str">
        <f>VLOOKUP($A1531,'Hospitalisation Details'!$A$2:$K$2338,10,FALSE)</f>
        <v>13-Jul-1968</v>
      </c>
      <c r="M1531" s="40">
        <f>VLOOKUP($A1531,'Hospitalisation Details'!$A$2:$K$2338,6,FALSE)</f>
        <v>6700.56</v>
      </c>
      <c r="N1531" s="18" t="str">
        <f>VLOOKUP($A1531,'Hospitalisation Details'!$A$2:$K$2338,7,FALSE)</f>
        <v>tier - 3</v>
      </c>
      <c r="O1531" s="18" t="str">
        <f>VLOOKUP($A1531,'Hospitalisation Details'!$A$2:$K$2338,8,FALSE)</f>
        <v>tier - 1</v>
      </c>
      <c r="P1531" s="18" t="str">
        <f>VLOOKUP($A1531,'Hospitalisation Details'!$A$2:$K$2338,9,FALSE)</f>
        <v>R1012</v>
      </c>
      <c r="Q1531" s="43">
        <f>VLOOKUP($A1531,'Hospitalisation Details'!$A$2:$K$2338,11,FALSE)</f>
        <v>54</v>
      </c>
    </row>
    <row r="1532" spans="1:17" ht="15.75">
      <c r="A1532" s="41" t="s">
        <v>839</v>
      </c>
      <c r="B1532" s="39" t="s">
        <v>3763</v>
      </c>
      <c r="C1532" s="18">
        <f>VLOOKUP($A1532,'Medical Examinations'!$A$1:$J$2336,2,FALSE)</f>
        <v>23.37</v>
      </c>
      <c r="D1532" s="18">
        <f>VLOOKUP($A1532,'Medical Examinations'!$A$1:$J$2336,3,FALSE)</f>
        <v>5.59</v>
      </c>
      <c r="E1532" s="18" t="str">
        <f>VLOOKUP($A1532,'Medical Examinations'!$A$1:$J$2336,4,FALSE)</f>
        <v>Yes</v>
      </c>
      <c r="F1532" s="18" t="str">
        <f>VLOOKUP($A1532,'Medical Examinations'!$A$1:$J$2336,5,FALSE)</f>
        <v>No</v>
      </c>
      <c r="G1532" s="18" t="str">
        <f>VLOOKUP($A1532,'Medical Examinations'!$A$1:$J$2336,6,FALSE)</f>
        <v>No</v>
      </c>
      <c r="H1532" s="18">
        <f>VLOOKUP($A1532,'Medical Examinations'!$A$1:$J$2336,7,FALSE)</f>
        <v>0</v>
      </c>
      <c r="I1532" s="18" t="str">
        <f>VLOOKUP($A1532,'Medical Examinations'!$A$1:$J$2336,8,FALSE)</f>
        <v>No</v>
      </c>
      <c r="J1532" s="18" t="str">
        <f>VLOOKUP($A1532,'Medical Examinations'!$A$1:$J$2336,9,FALSE)</f>
        <v>Healthy Weight</v>
      </c>
      <c r="K1532" s="18" t="str">
        <f>VLOOKUP($A1532,'Medical Examinations'!$A$1:$J$2336,10,FALSE)</f>
        <v>Normal</v>
      </c>
      <c r="L1532" s="18" t="str">
        <f>VLOOKUP($A1532,'Hospitalisation Details'!$A$2:$K$2338,10,FALSE)</f>
        <v>9-Jul-1985</v>
      </c>
      <c r="M1532" s="40">
        <f>VLOOKUP($A1532,'Hospitalisation Details'!$A$2:$K$2338,6,FALSE)</f>
        <v>6686.43</v>
      </c>
      <c r="N1532" s="18" t="str">
        <f>VLOOKUP($A1532,'Hospitalisation Details'!$A$2:$K$2338,7,FALSE)</f>
        <v>tier - 2</v>
      </c>
      <c r="O1532" s="18" t="str">
        <f>VLOOKUP($A1532,'Hospitalisation Details'!$A$2:$K$2338,8,FALSE)</f>
        <v>tier - 3</v>
      </c>
      <c r="P1532" s="18" t="str">
        <f>VLOOKUP($A1532,'Hospitalisation Details'!$A$2:$K$2338,9,FALSE)</f>
        <v>R1012</v>
      </c>
      <c r="Q1532" s="43">
        <f>VLOOKUP($A1532,'Hospitalisation Details'!$A$2:$K$2338,11,FALSE)</f>
        <v>37</v>
      </c>
    </row>
    <row r="1533" spans="1:17" ht="15.75">
      <c r="A1533" s="42" t="s">
        <v>838</v>
      </c>
      <c r="B1533" s="6" t="s">
        <v>3764</v>
      </c>
      <c r="C1533" s="18">
        <f>VLOOKUP($A1533,'Medical Examinations'!$A$1:$J$2336,2,FALSE)</f>
        <v>42.4</v>
      </c>
      <c r="D1533" s="18">
        <f>VLOOKUP($A1533,'Medical Examinations'!$A$1:$J$2336,3,FALSE)</f>
        <v>4.0599999999999996</v>
      </c>
      <c r="E1533" s="18" t="str">
        <f>VLOOKUP($A1533,'Medical Examinations'!$A$1:$J$2336,4,FALSE)</f>
        <v>No</v>
      </c>
      <c r="F1533" s="18" t="str">
        <f>VLOOKUP($A1533,'Medical Examinations'!$A$1:$J$2336,5,FALSE)</f>
        <v>No</v>
      </c>
      <c r="G1533" s="18" t="str">
        <f>VLOOKUP($A1533,'Medical Examinations'!$A$1:$J$2336,6,FALSE)</f>
        <v>No</v>
      </c>
      <c r="H1533" s="18">
        <f>VLOOKUP($A1533,'Medical Examinations'!$A$1:$J$2336,7,FALSE)</f>
        <v>0</v>
      </c>
      <c r="I1533" s="18" t="str">
        <f>VLOOKUP($A1533,'Medical Examinations'!$A$1:$J$2336,8,FALSE)</f>
        <v>No</v>
      </c>
      <c r="J1533" s="18" t="str">
        <f>VLOOKUP($A1533,'Medical Examinations'!$A$1:$J$2336,9,FALSE)</f>
        <v>Obesity</v>
      </c>
      <c r="K1533" s="18" t="str">
        <f>VLOOKUP($A1533,'Medical Examinations'!$A$1:$J$2336,10,FALSE)</f>
        <v>Normal</v>
      </c>
      <c r="L1533" s="18" t="str">
        <f>VLOOKUP($A1533,'Hospitalisation Details'!$A$2:$K$2338,10,FALSE)</f>
        <v>20-Oct-1989</v>
      </c>
      <c r="M1533" s="40">
        <f>VLOOKUP($A1533,'Hospitalisation Details'!$A$2:$K$2338,6,FALSE)</f>
        <v>6666.24</v>
      </c>
      <c r="N1533" s="18" t="str">
        <f>VLOOKUP($A1533,'Hospitalisation Details'!$A$2:$K$2338,7,FALSE)</f>
        <v>tier - 3</v>
      </c>
      <c r="O1533" s="18" t="str">
        <f>VLOOKUP($A1533,'Hospitalisation Details'!$A$2:$K$2338,8,FALSE)</f>
        <v>tier - 1</v>
      </c>
      <c r="P1533" s="18" t="str">
        <f>VLOOKUP($A1533,'Hospitalisation Details'!$A$2:$K$2338,9,FALSE)</f>
        <v>R1011</v>
      </c>
      <c r="Q1533" s="43">
        <f>VLOOKUP($A1533,'Hospitalisation Details'!$A$2:$K$2338,11,FALSE)</f>
        <v>33</v>
      </c>
    </row>
    <row r="1534" spans="1:17" ht="15.75">
      <c r="A1534" s="41" t="s">
        <v>837</v>
      </c>
      <c r="B1534" s="39" t="s">
        <v>3765</v>
      </c>
      <c r="C1534" s="18">
        <f>VLOOKUP($A1534,'Medical Examinations'!$A$1:$J$2336,2,FALSE)</f>
        <v>28.405000000000001</v>
      </c>
      <c r="D1534" s="18">
        <f>VLOOKUP($A1534,'Medical Examinations'!$A$1:$J$2336,3,FALSE)</f>
        <v>7.02</v>
      </c>
      <c r="E1534" s="18" t="str">
        <f>VLOOKUP($A1534,'Medical Examinations'!$A$1:$J$2336,4,FALSE)</f>
        <v>Yes</v>
      </c>
      <c r="F1534" s="18" t="str">
        <f>VLOOKUP($A1534,'Medical Examinations'!$A$1:$J$2336,5,FALSE)</f>
        <v>No</v>
      </c>
      <c r="G1534" s="18" t="str">
        <f>VLOOKUP($A1534,'Medical Examinations'!$A$1:$J$2336,6,FALSE)</f>
        <v>No</v>
      </c>
      <c r="H1534" s="18">
        <f>VLOOKUP($A1534,'Medical Examinations'!$A$1:$J$2336,7,FALSE)</f>
        <v>0</v>
      </c>
      <c r="I1534" s="18" t="str">
        <f>VLOOKUP($A1534,'Medical Examinations'!$A$1:$J$2336,8,FALSE)</f>
        <v>No</v>
      </c>
      <c r="J1534" s="18" t="str">
        <f>VLOOKUP($A1534,'Medical Examinations'!$A$1:$J$2336,9,FALSE)</f>
        <v>OverWeight</v>
      </c>
      <c r="K1534" s="18" t="str">
        <f>VLOOKUP($A1534,'Medical Examinations'!$A$1:$J$2336,10,FALSE)</f>
        <v>Diabetes</v>
      </c>
      <c r="L1534" s="18" t="str">
        <f>VLOOKUP($A1534,'Hospitalisation Details'!$A$2:$K$2338,10,FALSE)</f>
        <v>17-Sep-1981</v>
      </c>
      <c r="M1534" s="40">
        <f>VLOOKUP($A1534,'Hospitalisation Details'!$A$2:$K$2338,6,FALSE)</f>
        <v>6664.69</v>
      </c>
      <c r="N1534" s="18" t="str">
        <f>VLOOKUP($A1534,'Hospitalisation Details'!$A$2:$K$2338,7,FALSE)</f>
        <v>tier - 3</v>
      </c>
      <c r="O1534" s="18" t="str">
        <f>VLOOKUP($A1534,'Hospitalisation Details'!$A$2:$K$2338,8,FALSE)</f>
        <v>tier - 1</v>
      </c>
      <c r="P1534" s="18" t="str">
        <f>VLOOKUP($A1534,'Hospitalisation Details'!$A$2:$K$2338,9,FALSE)</f>
        <v>R1012</v>
      </c>
      <c r="Q1534" s="43">
        <f>VLOOKUP($A1534,'Hospitalisation Details'!$A$2:$K$2338,11,FALSE)</f>
        <v>41</v>
      </c>
    </row>
    <row r="1535" spans="1:17" ht="15.75">
      <c r="A1535" s="42" t="s">
        <v>836</v>
      </c>
      <c r="B1535" s="6" t="s">
        <v>3766</v>
      </c>
      <c r="C1535" s="18">
        <f>VLOOKUP($A1535,'Medical Examinations'!$A$1:$J$2336,2,FALSE)</f>
        <v>23.4</v>
      </c>
      <c r="D1535" s="18">
        <f>VLOOKUP($A1535,'Medical Examinations'!$A$1:$J$2336,3,FALSE)</f>
        <v>4.47</v>
      </c>
      <c r="E1535" s="18" t="str">
        <f>VLOOKUP($A1535,'Medical Examinations'!$A$1:$J$2336,4,FALSE)</f>
        <v>No</v>
      </c>
      <c r="F1535" s="18" t="str">
        <f>VLOOKUP($A1535,'Medical Examinations'!$A$1:$J$2336,5,FALSE)</f>
        <v>No</v>
      </c>
      <c r="G1535" s="18" t="str">
        <f>VLOOKUP($A1535,'Medical Examinations'!$A$1:$J$2336,6,FALSE)</f>
        <v>No</v>
      </c>
      <c r="H1535" s="18">
        <f>VLOOKUP($A1535,'Medical Examinations'!$A$1:$J$2336,7,FALSE)</f>
        <v>0</v>
      </c>
      <c r="I1535" s="18" t="str">
        <f>VLOOKUP($A1535,'Medical Examinations'!$A$1:$J$2336,8,FALSE)</f>
        <v>No</v>
      </c>
      <c r="J1535" s="18" t="str">
        <f>VLOOKUP($A1535,'Medical Examinations'!$A$1:$J$2336,9,FALSE)</f>
        <v>Healthy Weight</v>
      </c>
      <c r="K1535" s="18" t="str">
        <f>VLOOKUP($A1535,'Medical Examinations'!$A$1:$J$2336,10,FALSE)</f>
        <v>Normal</v>
      </c>
      <c r="L1535" s="18" t="str">
        <f>VLOOKUP($A1535,'Hospitalisation Details'!$A$2:$K$2338,10,FALSE)</f>
        <v>27-Sep-1982</v>
      </c>
      <c r="M1535" s="40">
        <f>VLOOKUP($A1535,'Hospitalisation Details'!$A$2:$K$2338,6,FALSE)</f>
        <v>6664.32</v>
      </c>
      <c r="N1535" s="18" t="str">
        <f>VLOOKUP($A1535,'Hospitalisation Details'!$A$2:$K$2338,7,FALSE)</f>
        <v>tier - 2</v>
      </c>
      <c r="O1535" s="18" t="str">
        <f>VLOOKUP($A1535,'Hospitalisation Details'!$A$2:$K$2338,8,FALSE)</f>
        <v>tier - 2</v>
      </c>
      <c r="P1535" s="18" t="str">
        <f>VLOOKUP($A1535,'Hospitalisation Details'!$A$2:$K$2338,9,FALSE)</f>
        <v>R1013</v>
      </c>
      <c r="Q1535" s="43">
        <f>VLOOKUP($A1535,'Hospitalisation Details'!$A$2:$K$2338,11,FALSE)</f>
        <v>40</v>
      </c>
    </row>
    <row r="1536" spans="1:17" ht="15.75">
      <c r="A1536" s="41" t="s">
        <v>835</v>
      </c>
      <c r="B1536" s="39" t="s">
        <v>3767</v>
      </c>
      <c r="C1536" s="18">
        <f>VLOOKUP($A1536,'Medical Examinations'!$A$1:$J$2336,2,FALSE)</f>
        <v>33.44</v>
      </c>
      <c r="D1536" s="18">
        <f>VLOOKUP($A1536,'Medical Examinations'!$A$1:$J$2336,3,FALSE)</f>
        <v>4.54</v>
      </c>
      <c r="E1536" s="18" t="str">
        <f>VLOOKUP($A1536,'Medical Examinations'!$A$1:$J$2336,4,FALSE)</f>
        <v>No</v>
      </c>
      <c r="F1536" s="18" t="str">
        <f>VLOOKUP($A1536,'Medical Examinations'!$A$1:$J$2336,5,FALSE)</f>
        <v>No</v>
      </c>
      <c r="G1536" s="18" t="str">
        <f>VLOOKUP($A1536,'Medical Examinations'!$A$1:$J$2336,6,FALSE)</f>
        <v>No</v>
      </c>
      <c r="H1536" s="18">
        <f>VLOOKUP($A1536,'Medical Examinations'!$A$1:$J$2336,7,FALSE)</f>
        <v>0</v>
      </c>
      <c r="I1536" s="18" t="str">
        <f>VLOOKUP($A1536,'Medical Examinations'!$A$1:$J$2336,8,FALSE)</f>
        <v>No</v>
      </c>
      <c r="J1536" s="18" t="str">
        <f>VLOOKUP($A1536,'Medical Examinations'!$A$1:$J$2336,9,FALSE)</f>
        <v>Obesity</v>
      </c>
      <c r="K1536" s="18" t="str">
        <f>VLOOKUP($A1536,'Medical Examinations'!$A$1:$J$2336,10,FALSE)</f>
        <v>Normal</v>
      </c>
      <c r="L1536" s="18" t="str">
        <f>VLOOKUP($A1536,'Hospitalisation Details'!$A$2:$K$2338,10,FALSE)</f>
        <v>19-Nov-1989</v>
      </c>
      <c r="M1536" s="40">
        <f>VLOOKUP($A1536,'Hospitalisation Details'!$A$2:$K$2338,6,FALSE)</f>
        <v>6653.79</v>
      </c>
      <c r="N1536" s="18" t="str">
        <f>VLOOKUP($A1536,'Hospitalisation Details'!$A$2:$K$2338,7,FALSE)</f>
        <v>tier - 2</v>
      </c>
      <c r="O1536" s="18" t="str">
        <f>VLOOKUP($A1536,'Hospitalisation Details'!$A$2:$K$2338,8,FALSE)</f>
        <v>tier - 1</v>
      </c>
      <c r="P1536" s="18" t="str">
        <f>VLOOKUP($A1536,'Hospitalisation Details'!$A$2:$K$2338,9,FALSE)</f>
        <v>R1013</v>
      </c>
      <c r="Q1536" s="43">
        <f>VLOOKUP($A1536,'Hospitalisation Details'!$A$2:$K$2338,11,FALSE)</f>
        <v>33</v>
      </c>
    </row>
    <row r="1537" spans="1:17" ht="15.75">
      <c r="A1537" s="42" t="s">
        <v>834</v>
      </c>
      <c r="B1537" s="6" t="s">
        <v>3768</v>
      </c>
      <c r="C1537" s="18">
        <f>VLOOKUP($A1537,'Medical Examinations'!$A$1:$J$2336,2,FALSE)</f>
        <v>21.12</v>
      </c>
      <c r="D1537" s="18">
        <f>VLOOKUP($A1537,'Medical Examinations'!$A$1:$J$2336,3,FALSE)</f>
        <v>4.99</v>
      </c>
      <c r="E1537" s="18" t="str">
        <f>VLOOKUP($A1537,'Medical Examinations'!$A$1:$J$2336,4,FALSE)</f>
        <v>No</v>
      </c>
      <c r="F1537" s="18" t="str">
        <f>VLOOKUP($A1537,'Medical Examinations'!$A$1:$J$2336,5,FALSE)</f>
        <v>No</v>
      </c>
      <c r="G1537" s="18" t="str">
        <f>VLOOKUP($A1537,'Medical Examinations'!$A$1:$J$2336,6,FALSE)</f>
        <v>No</v>
      </c>
      <c r="H1537" s="18">
        <f>VLOOKUP($A1537,'Medical Examinations'!$A$1:$J$2336,7,FALSE)</f>
        <v>1</v>
      </c>
      <c r="I1537" s="18" t="str">
        <f>VLOOKUP($A1537,'Medical Examinations'!$A$1:$J$2336,8,FALSE)</f>
        <v>No</v>
      </c>
      <c r="J1537" s="18" t="str">
        <f>VLOOKUP($A1537,'Medical Examinations'!$A$1:$J$2336,9,FALSE)</f>
        <v>Healthy Weight</v>
      </c>
      <c r="K1537" s="18" t="str">
        <f>VLOOKUP($A1537,'Medical Examinations'!$A$1:$J$2336,10,FALSE)</f>
        <v>Normal</v>
      </c>
      <c r="L1537" s="18" t="str">
        <f>VLOOKUP($A1537,'Hospitalisation Details'!$A$2:$K$2338,10,FALSE)</f>
        <v>1-Jul-1984</v>
      </c>
      <c r="M1537" s="40">
        <f>VLOOKUP($A1537,'Hospitalisation Details'!$A$2:$K$2338,6,FALSE)</f>
        <v>6652.53</v>
      </c>
      <c r="N1537" s="18" t="str">
        <f>VLOOKUP($A1537,'Hospitalisation Details'!$A$2:$K$2338,7,FALSE)</f>
        <v>tier - 3</v>
      </c>
      <c r="O1537" s="18" t="str">
        <f>VLOOKUP($A1537,'Hospitalisation Details'!$A$2:$K$2338,8,FALSE)</f>
        <v>tier - 2</v>
      </c>
      <c r="P1537" s="18" t="str">
        <f>VLOOKUP($A1537,'Hospitalisation Details'!$A$2:$K$2338,9,FALSE)</f>
        <v>R1013</v>
      </c>
      <c r="Q1537" s="43">
        <f>VLOOKUP($A1537,'Hospitalisation Details'!$A$2:$K$2338,11,FALSE)</f>
        <v>38</v>
      </c>
    </row>
    <row r="1538" spans="1:17" ht="15.75">
      <c r="A1538" s="41" t="s">
        <v>833</v>
      </c>
      <c r="B1538" s="39" t="s">
        <v>3769</v>
      </c>
      <c r="C1538" s="18">
        <f>VLOOKUP($A1538,'Medical Examinations'!$A$1:$J$2336,2,FALSE)</f>
        <v>18.48</v>
      </c>
      <c r="D1538" s="18">
        <f>VLOOKUP($A1538,'Medical Examinations'!$A$1:$J$2336,3,FALSE)</f>
        <v>10.84</v>
      </c>
      <c r="E1538" s="18" t="str">
        <f>VLOOKUP($A1538,'Medical Examinations'!$A$1:$J$2336,4,FALSE)</f>
        <v>Yes</v>
      </c>
      <c r="F1538" s="18" t="str">
        <f>VLOOKUP($A1538,'Medical Examinations'!$A$1:$J$2336,5,FALSE)</f>
        <v>No</v>
      </c>
      <c r="G1538" s="18" t="str">
        <f>VLOOKUP($A1538,'Medical Examinations'!$A$1:$J$2336,6,FALSE)</f>
        <v>No</v>
      </c>
      <c r="H1538" s="18">
        <f>VLOOKUP($A1538,'Medical Examinations'!$A$1:$J$2336,7,FALSE)</f>
        <v>2</v>
      </c>
      <c r="I1538" s="18" t="str">
        <f>VLOOKUP($A1538,'Medical Examinations'!$A$1:$J$2336,8,FALSE)</f>
        <v>No</v>
      </c>
      <c r="J1538" s="18" t="str">
        <f>VLOOKUP($A1538,'Medical Examinations'!$A$1:$J$2336,9,FALSE)</f>
        <v>UnderWeight</v>
      </c>
      <c r="K1538" s="18" t="str">
        <f>VLOOKUP($A1538,'Medical Examinations'!$A$1:$J$2336,10,FALSE)</f>
        <v>Diabetes</v>
      </c>
      <c r="L1538" s="18" t="str">
        <f>VLOOKUP($A1538,'Hospitalisation Details'!$A$2:$K$2338,10,FALSE)</f>
        <v>8-Nov-1970</v>
      </c>
      <c r="M1538" s="40">
        <f>VLOOKUP($A1538,'Hospitalisation Details'!$A$2:$K$2338,6,FALSE)</f>
        <v>6651.26</v>
      </c>
      <c r="N1538" s="18" t="str">
        <f>VLOOKUP($A1538,'Hospitalisation Details'!$A$2:$K$2338,7,FALSE)</f>
        <v>tier - 2</v>
      </c>
      <c r="O1538" s="18" t="str">
        <f>VLOOKUP($A1538,'Hospitalisation Details'!$A$2:$K$2338,8,FALSE)</f>
        <v>tier - 3</v>
      </c>
      <c r="P1538" s="18" t="str">
        <f>VLOOKUP($A1538,'Hospitalisation Details'!$A$2:$K$2338,9,FALSE)</f>
        <v>R1013</v>
      </c>
      <c r="Q1538" s="43">
        <f>VLOOKUP($A1538,'Hospitalisation Details'!$A$2:$K$2338,11,FALSE)</f>
        <v>52</v>
      </c>
    </row>
    <row r="1539" spans="1:17" ht="15.75">
      <c r="A1539" s="42" t="s">
        <v>832</v>
      </c>
      <c r="B1539" s="6" t="s">
        <v>3770</v>
      </c>
      <c r="C1539" s="18">
        <f>VLOOKUP($A1539,'Medical Examinations'!$A$1:$J$2336,2,FALSE)</f>
        <v>16.815000000000001</v>
      </c>
      <c r="D1539" s="18">
        <f>VLOOKUP($A1539,'Medical Examinations'!$A$1:$J$2336,3,FALSE)</f>
        <v>5.63</v>
      </c>
      <c r="E1539" s="18" t="str">
        <f>VLOOKUP($A1539,'Medical Examinations'!$A$1:$J$2336,4,FALSE)</f>
        <v>No</v>
      </c>
      <c r="F1539" s="18" t="str">
        <f>VLOOKUP($A1539,'Medical Examinations'!$A$1:$J$2336,5,FALSE)</f>
        <v>No</v>
      </c>
      <c r="G1539" s="18" t="str">
        <f>VLOOKUP($A1539,'Medical Examinations'!$A$1:$J$2336,6,FALSE)</f>
        <v>No</v>
      </c>
      <c r="H1539" s="18">
        <f>VLOOKUP($A1539,'Medical Examinations'!$A$1:$J$2336,7,FALSE)</f>
        <v>1</v>
      </c>
      <c r="I1539" s="18" t="str">
        <f>VLOOKUP($A1539,'Medical Examinations'!$A$1:$J$2336,8,FALSE)</f>
        <v>No</v>
      </c>
      <c r="J1539" s="18" t="str">
        <f>VLOOKUP($A1539,'Medical Examinations'!$A$1:$J$2336,9,FALSE)</f>
        <v>UnderWeight</v>
      </c>
      <c r="K1539" s="18" t="str">
        <f>VLOOKUP($A1539,'Medical Examinations'!$A$1:$J$2336,10,FALSE)</f>
        <v>Normal</v>
      </c>
      <c r="L1539" s="18" t="str">
        <f>VLOOKUP($A1539,'Hospitalisation Details'!$A$2:$K$2338,10,FALSE)</f>
        <v>8-Dec-1984</v>
      </c>
      <c r="M1539" s="40">
        <f>VLOOKUP($A1539,'Hospitalisation Details'!$A$2:$K$2338,6,FALSE)</f>
        <v>6640.54</v>
      </c>
      <c r="N1539" s="18" t="str">
        <f>VLOOKUP($A1539,'Hospitalisation Details'!$A$2:$K$2338,7,FALSE)</f>
        <v>tier - 2</v>
      </c>
      <c r="O1539" s="18" t="str">
        <f>VLOOKUP($A1539,'Hospitalisation Details'!$A$2:$K$2338,8,FALSE)</f>
        <v>tier - 3</v>
      </c>
      <c r="P1539" s="18" t="str">
        <f>VLOOKUP($A1539,'Hospitalisation Details'!$A$2:$K$2338,9,FALSE)</f>
        <v>R1019</v>
      </c>
      <c r="Q1539" s="43">
        <f>VLOOKUP($A1539,'Hospitalisation Details'!$A$2:$K$2338,11,FALSE)</f>
        <v>38</v>
      </c>
    </row>
    <row r="1540" spans="1:17" ht="15.75">
      <c r="A1540" s="41" t="s">
        <v>831</v>
      </c>
      <c r="B1540" s="39" t="s">
        <v>3771</v>
      </c>
      <c r="C1540" s="18">
        <f>VLOOKUP($A1540,'Medical Examinations'!$A$1:$J$2336,2,FALSE)</f>
        <v>26.72</v>
      </c>
      <c r="D1540" s="18">
        <f>VLOOKUP($A1540,'Medical Examinations'!$A$1:$J$2336,3,FALSE)</f>
        <v>4.1399999999999997</v>
      </c>
      <c r="E1540" s="18" t="str">
        <f>VLOOKUP($A1540,'Medical Examinations'!$A$1:$J$2336,4,FALSE)</f>
        <v>No</v>
      </c>
      <c r="F1540" s="18" t="str">
        <f>VLOOKUP($A1540,'Medical Examinations'!$A$1:$J$2336,5,FALSE)</f>
        <v>No</v>
      </c>
      <c r="G1540" s="18" t="str">
        <f>VLOOKUP($A1540,'Medical Examinations'!$A$1:$J$2336,6,FALSE)</f>
        <v>No</v>
      </c>
      <c r="H1540" s="18">
        <f>VLOOKUP($A1540,'Medical Examinations'!$A$1:$J$2336,7,FALSE)</f>
        <v>0</v>
      </c>
      <c r="I1540" s="18" t="str">
        <f>VLOOKUP($A1540,'Medical Examinations'!$A$1:$J$2336,8,FALSE)</f>
        <v>No</v>
      </c>
      <c r="J1540" s="18" t="str">
        <f>VLOOKUP($A1540,'Medical Examinations'!$A$1:$J$2336,9,FALSE)</f>
        <v>OverWeight</v>
      </c>
      <c r="K1540" s="18" t="str">
        <f>VLOOKUP($A1540,'Medical Examinations'!$A$1:$J$2336,10,FALSE)</f>
        <v>Normal</v>
      </c>
      <c r="L1540" s="18" t="str">
        <f>VLOOKUP($A1540,'Hospitalisation Details'!$A$2:$K$2338,10,FALSE)</f>
        <v>6-Jun-1990</v>
      </c>
      <c r="M1540" s="40">
        <f>VLOOKUP($A1540,'Hospitalisation Details'!$A$2:$K$2338,6,FALSE)</f>
        <v>6639.3</v>
      </c>
      <c r="N1540" s="18" t="str">
        <f>VLOOKUP($A1540,'Hospitalisation Details'!$A$2:$K$2338,7,FALSE)</f>
        <v>tier - 2</v>
      </c>
      <c r="O1540" s="18" t="str">
        <f>VLOOKUP($A1540,'Hospitalisation Details'!$A$2:$K$2338,8,FALSE)</f>
        <v>tier - 2</v>
      </c>
      <c r="P1540" s="18" t="str">
        <f>VLOOKUP($A1540,'Hospitalisation Details'!$A$2:$K$2338,9,FALSE)</f>
        <v>R1021</v>
      </c>
      <c r="Q1540" s="43">
        <f>VLOOKUP($A1540,'Hospitalisation Details'!$A$2:$K$2338,11,FALSE)</f>
        <v>33</v>
      </c>
    </row>
    <row r="1541" spans="1:17" ht="15.75">
      <c r="A1541" s="42" t="s">
        <v>830</v>
      </c>
      <c r="B1541" s="6" t="s">
        <v>3772</v>
      </c>
      <c r="C1541" s="18">
        <f>VLOOKUP($A1541,'Medical Examinations'!$A$1:$J$2336,2,FALSE)</f>
        <v>41.42</v>
      </c>
      <c r="D1541" s="18">
        <f>VLOOKUP($A1541,'Medical Examinations'!$A$1:$J$2336,3,FALSE)</f>
        <v>5.17</v>
      </c>
      <c r="E1541" s="18" t="str">
        <f>VLOOKUP($A1541,'Medical Examinations'!$A$1:$J$2336,4,FALSE)</f>
        <v>No</v>
      </c>
      <c r="F1541" s="18" t="str">
        <f>VLOOKUP($A1541,'Medical Examinations'!$A$1:$J$2336,5,FALSE)</f>
        <v>No</v>
      </c>
      <c r="G1541" s="18" t="str">
        <f>VLOOKUP($A1541,'Medical Examinations'!$A$1:$J$2336,6,FALSE)</f>
        <v>Yes</v>
      </c>
      <c r="H1541" s="18">
        <f>VLOOKUP($A1541,'Medical Examinations'!$A$1:$J$2336,7,FALSE)</f>
        <v>1</v>
      </c>
      <c r="I1541" s="18" t="str">
        <f>VLOOKUP($A1541,'Medical Examinations'!$A$1:$J$2336,8,FALSE)</f>
        <v>No</v>
      </c>
      <c r="J1541" s="18" t="str">
        <f>VLOOKUP($A1541,'Medical Examinations'!$A$1:$J$2336,9,FALSE)</f>
        <v>Obesity</v>
      </c>
      <c r="K1541" s="18" t="str">
        <f>VLOOKUP($A1541,'Medical Examinations'!$A$1:$J$2336,10,FALSE)</f>
        <v>Normal</v>
      </c>
      <c r="L1541" s="18" t="str">
        <f>VLOOKUP($A1541,'Hospitalisation Details'!$A$2:$K$2338,10,FALSE)</f>
        <v>4-Sep-2003</v>
      </c>
      <c r="M1541" s="40">
        <f>VLOOKUP($A1541,'Hospitalisation Details'!$A$2:$K$2338,6,FALSE)</f>
        <v>6638.16</v>
      </c>
      <c r="N1541" s="18" t="str">
        <f>VLOOKUP($A1541,'Hospitalisation Details'!$A$2:$K$2338,7,FALSE)</f>
        <v>tier - 2</v>
      </c>
      <c r="O1541" s="18" t="str">
        <f>VLOOKUP($A1541,'Hospitalisation Details'!$A$2:$K$2338,8,FALSE)</f>
        <v>tier - 1</v>
      </c>
      <c r="P1541" s="18" t="str">
        <f>VLOOKUP($A1541,'Hospitalisation Details'!$A$2:$K$2338,9,FALSE)</f>
        <v>R1012</v>
      </c>
      <c r="Q1541" s="43">
        <f>VLOOKUP($A1541,'Hospitalisation Details'!$A$2:$K$2338,11,FALSE)</f>
        <v>19</v>
      </c>
    </row>
    <row r="1542" spans="1:17" ht="15.75">
      <c r="A1542" s="41" t="s">
        <v>829</v>
      </c>
      <c r="B1542" s="39" t="s">
        <v>3773</v>
      </c>
      <c r="C1542" s="18">
        <f>VLOOKUP($A1542,'Medical Examinations'!$A$1:$J$2336,2,FALSE)</f>
        <v>20.69</v>
      </c>
      <c r="D1542" s="18">
        <f>VLOOKUP($A1542,'Medical Examinations'!$A$1:$J$2336,3,FALSE)</f>
        <v>6.93</v>
      </c>
      <c r="E1542" s="18" t="str">
        <f>VLOOKUP($A1542,'Medical Examinations'!$A$1:$J$2336,4,FALSE)</f>
        <v>No</v>
      </c>
      <c r="F1542" s="18" t="str">
        <f>VLOOKUP($A1542,'Medical Examinations'!$A$1:$J$2336,5,FALSE)</f>
        <v>No</v>
      </c>
      <c r="G1542" s="18" t="str">
        <f>VLOOKUP($A1542,'Medical Examinations'!$A$1:$J$2336,6,FALSE)</f>
        <v>No</v>
      </c>
      <c r="H1542" s="18">
        <f>VLOOKUP($A1542,'Medical Examinations'!$A$1:$J$2336,7,FALSE)</f>
        <v>2</v>
      </c>
      <c r="I1542" s="18" t="str">
        <f>VLOOKUP($A1542,'Medical Examinations'!$A$1:$J$2336,8,FALSE)</f>
        <v>No</v>
      </c>
      <c r="J1542" s="18" t="str">
        <f>VLOOKUP($A1542,'Medical Examinations'!$A$1:$J$2336,9,FALSE)</f>
        <v>Healthy Weight</v>
      </c>
      <c r="K1542" s="18" t="str">
        <f>VLOOKUP($A1542,'Medical Examinations'!$A$1:$J$2336,10,FALSE)</f>
        <v>Diabetes</v>
      </c>
      <c r="L1542" s="18" t="str">
        <f>VLOOKUP($A1542,'Hospitalisation Details'!$A$2:$K$2338,10,FALSE)</f>
        <v>29-Aug-1973</v>
      </c>
      <c r="M1542" s="40">
        <f>VLOOKUP($A1542,'Hospitalisation Details'!$A$2:$K$2338,6,FALSE)</f>
        <v>6630.31</v>
      </c>
      <c r="N1542" s="18" t="str">
        <f>VLOOKUP($A1542,'Hospitalisation Details'!$A$2:$K$2338,7,FALSE)</f>
        <v>tier - 2</v>
      </c>
      <c r="O1542" s="18" t="str">
        <f>VLOOKUP($A1542,'Hospitalisation Details'!$A$2:$K$2338,8,FALSE)</f>
        <v>tier - 1</v>
      </c>
      <c r="P1542" s="18" t="str">
        <f>VLOOKUP($A1542,'Hospitalisation Details'!$A$2:$K$2338,9,FALSE)</f>
        <v>R1013</v>
      </c>
      <c r="Q1542" s="43">
        <f>VLOOKUP($A1542,'Hospitalisation Details'!$A$2:$K$2338,11,FALSE)</f>
        <v>49</v>
      </c>
    </row>
    <row r="1543" spans="1:17" ht="15.75">
      <c r="A1543" s="42" t="s">
        <v>828</v>
      </c>
      <c r="B1543" s="6" t="s">
        <v>3774</v>
      </c>
      <c r="C1543" s="18">
        <f>VLOOKUP($A1543,'Medical Examinations'!$A$1:$J$2336,2,FALSE)</f>
        <v>41.23</v>
      </c>
      <c r="D1543" s="18">
        <f>VLOOKUP($A1543,'Medical Examinations'!$A$1:$J$2336,3,FALSE)</f>
        <v>4.24</v>
      </c>
      <c r="E1543" s="18" t="str">
        <f>VLOOKUP($A1543,'Medical Examinations'!$A$1:$J$2336,4,FALSE)</f>
        <v>No</v>
      </c>
      <c r="F1543" s="18" t="str">
        <f>VLOOKUP($A1543,'Medical Examinations'!$A$1:$J$2336,5,FALSE)</f>
        <v>No</v>
      </c>
      <c r="G1543" s="18" t="str">
        <f>VLOOKUP($A1543,'Medical Examinations'!$A$1:$J$2336,6,FALSE)</f>
        <v>No</v>
      </c>
      <c r="H1543" s="18">
        <f>VLOOKUP($A1543,'Medical Examinations'!$A$1:$J$2336,7,FALSE)</f>
        <v>0</v>
      </c>
      <c r="I1543" s="18" t="str">
        <f>VLOOKUP($A1543,'Medical Examinations'!$A$1:$J$2336,8,FALSE)</f>
        <v>No</v>
      </c>
      <c r="J1543" s="18" t="str">
        <f>VLOOKUP($A1543,'Medical Examinations'!$A$1:$J$2336,9,FALSE)</f>
        <v>Obesity</v>
      </c>
      <c r="K1543" s="18" t="str">
        <f>VLOOKUP($A1543,'Medical Examinations'!$A$1:$J$2336,10,FALSE)</f>
        <v>Normal</v>
      </c>
      <c r="L1543" s="18" t="str">
        <f>VLOOKUP($A1543,'Hospitalisation Details'!$A$2:$K$2338,10,FALSE)</f>
        <v>28-Aug-1982</v>
      </c>
      <c r="M1543" s="40">
        <f>VLOOKUP($A1543,'Hospitalisation Details'!$A$2:$K$2338,6,FALSE)</f>
        <v>6610.11</v>
      </c>
      <c r="N1543" s="18" t="str">
        <f>VLOOKUP($A1543,'Hospitalisation Details'!$A$2:$K$2338,7,FALSE)</f>
        <v>tier - 3</v>
      </c>
      <c r="O1543" s="18" t="str">
        <f>VLOOKUP($A1543,'Hospitalisation Details'!$A$2:$K$2338,8,FALSE)</f>
        <v>tier - 2</v>
      </c>
      <c r="P1543" s="18" t="str">
        <f>VLOOKUP($A1543,'Hospitalisation Details'!$A$2:$K$2338,9,FALSE)</f>
        <v>R1015</v>
      </c>
      <c r="Q1543" s="43">
        <f>VLOOKUP($A1543,'Hospitalisation Details'!$A$2:$K$2338,11,FALSE)</f>
        <v>40</v>
      </c>
    </row>
    <row r="1544" spans="1:17" ht="15.75">
      <c r="A1544" s="41" t="s">
        <v>827</v>
      </c>
      <c r="B1544" s="39" t="s">
        <v>3775</v>
      </c>
      <c r="C1544" s="18">
        <f>VLOOKUP($A1544,'Medical Examinations'!$A$1:$J$2336,2,FALSE)</f>
        <v>29.9</v>
      </c>
      <c r="D1544" s="18">
        <f>VLOOKUP($A1544,'Medical Examinations'!$A$1:$J$2336,3,FALSE)</f>
        <v>5.91</v>
      </c>
      <c r="E1544" s="18" t="str">
        <f>VLOOKUP($A1544,'Medical Examinations'!$A$1:$J$2336,4,FALSE)</f>
        <v>No</v>
      </c>
      <c r="F1544" s="18" t="str">
        <f>VLOOKUP($A1544,'Medical Examinations'!$A$1:$J$2336,5,FALSE)</f>
        <v>No</v>
      </c>
      <c r="G1544" s="18" t="str">
        <f>VLOOKUP($A1544,'Medical Examinations'!$A$1:$J$2336,6,FALSE)</f>
        <v>No</v>
      </c>
      <c r="H1544" s="18">
        <f>VLOOKUP($A1544,'Medical Examinations'!$A$1:$J$2336,7,FALSE)</f>
        <v>0</v>
      </c>
      <c r="I1544" s="18" t="str">
        <f>VLOOKUP($A1544,'Medical Examinations'!$A$1:$J$2336,8,FALSE)</f>
        <v>No</v>
      </c>
      <c r="J1544" s="18" t="str">
        <f>VLOOKUP($A1544,'Medical Examinations'!$A$1:$J$2336,9,FALSE)</f>
        <v>OverWeight</v>
      </c>
      <c r="K1544" s="18" t="str">
        <f>VLOOKUP($A1544,'Medical Examinations'!$A$1:$J$2336,10,FALSE)</f>
        <v>Prediabetes</v>
      </c>
      <c r="L1544" s="18" t="str">
        <f>VLOOKUP($A1544,'Hospitalisation Details'!$A$2:$K$2338,10,FALSE)</f>
        <v>7-Nov-1982</v>
      </c>
      <c r="M1544" s="40">
        <f>VLOOKUP($A1544,'Hospitalisation Details'!$A$2:$K$2338,6,FALSE)</f>
        <v>6600.36</v>
      </c>
      <c r="N1544" s="18" t="str">
        <f>VLOOKUP($A1544,'Hospitalisation Details'!$A$2:$K$2338,7,FALSE)</f>
        <v>tier - 2</v>
      </c>
      <c r="O1544" s="18" t="str">
        <f>VLOOKUP($A1544,'Hospitalisation Details'!$A$2:$K$2338,8,FALSE)</f>
        <v>tier - 3</v>
      </c>
      <c r="P1544" s="18" t="str">
        <f>VLOOKUP($A1544,'Hospitalisation Details'!$A$2:$K$2338,9,FALSE)</f>
        <v>R1011</v>
      </c>
      <c r="Q1544" s="43">
        <f>VLOOKUP($A1544,'Hospitalisation Details'!$A$2:$K$2338,11,FALSE)</f>
        <v>40</v>
      </c>
    </row>
    <row r="1545" spans="1:17" ht="15.75">
      <c r="A1545" s="42" t="s">
        <v>826</v>
      </c>
      <c r="B1545" s="6" t="s">
        <v>3776</v>
      </c>
      <c r="C1545" s="18">
        <f>VLOOKUP($A1545,'Medical Examinations'!$A$1:$J$2336,2,FALSE)</f>
        <v>34.104999999999997</v>
      </c>
      <c r="D1545" s="18">
        <f>VLOOKUP($A1545,'Medical Examinations'!$A$1:$J$2336,3,FALSE)</f>
        <v>5.93</v>
      </c>
      <c r="E1545" s="18" t="str">
        <f>VLOOKUP($A1545,'Medical Examinations'!$A$1:$J$2336,4,FALSE)</f>
        <v>No</v>
      </c>
      <c r="F1545" s="18" t="str">
        <f>VLOOKUP($A1545,'Medical Examinations'!$A$1:$J$2336,5,FALSE)</f>
        <v>No</v>
      </c>
      <c r="G1545" s="18" t="str">
        <f>VLOOKUP($A1545,'Medical Examinations'!$A$1:$J$2336,6,FALSE)</f>
        <v>No</v>
      </c>
      <c r="H1545" s="18">
        <f>VLOOKUP($A1545,'Medical Examinations'!$A$1:$J$2336,7,FALSE)</f>
        <v>0</v>
      </c>
      <c r="I1545" s="18" t="str">
        <f>VLOOKUP($A1545,'Medical Examinations'!$A$1:$J$2336,8,FALSE)</f>
        <v>No</v>
      </c>
      <c r="J1545" s="18" t="str">
        <f>VLOOKUP($A1545,'Medical Examinations'!$A$1:$J$2336,9,FALSE)</f>
        <v>Obesity</v>
      </c>
      <c r="K1545" s="18" t="str">
        <f>VLOOKUP($A1545,'Medical Examinations'!$A$1:$J$2336,10,FALSE)</f>
        <v>Prediabetes</v>
      </c>
      <c r="L1545" s="18" t="str">
        <f>VLOOKUP($A1545,'Hospitalisation Details'!$A$2:$K$2338,10,FALSE)</f>
        <v>29-Dec-1982</v>
      </c>
      <c r="M1545" s="40">
        <f>VLOOKUP($A1545,'Hospitalisation Details'!$A$2:$K$2338,6,FALSE)</f>
        <v>6600.21</v>
      </c>
      <c r="N1545" s="18" t="str">
        <f>VLOOKUP($A1545,'Hospitalisation Details'!$A$2:$K$2338,7,FALSE)</f>
        <v>tier - 3</v>
      </c>
      <c r="O1545" s="18" t="str">
        <f>VLOOKUP($A1545,'Hospitalisation Details'!$A$2:$K$2338,8,FALSE)</f>
        <v>tier - 2</v>
      </c>
      <c r="P1545" s="18" t="str">
        <f>VLOOKUP($A1545,'Hospitalisation Details'!$A$2:$K$2338,9,FALSE)</f>
        <v>R1016</v>
      </c>
      <c r="Q1545" s="43">
        <f>VLOOKUP($A1545,'Hospitalisation Details'!$A$2:$K$2338,11,FALSE)</f>
        <v>40</v>
      </c>
    </row>
    <row r="1546" spans="1:17" ht="15.75">
      <c r="A1546" s="41" t="s">
        <v>825</v>
      </c>
      <c r="B1546" s="39" t="s">
        <v>3777</v>
      </c>
      <c r="C1546" s="18">
        <f>VLOOKUP($A1546,'Medical Examinations'!$A$1:$J$2336,2,FALSE)</f>
        <v>24.97</v>
      </c>
      <c r="D1546" s="18">
        <f>VLOOKUP($A1546,'Medical Examinations'!$A$1:$J$2336,3,FALSE)</f>
        <v>5.66</v>
      </c>
      <c r="E1546" s="18" t="str">
        <f>VLOOKUP($A1546,'Medical Examinations'!$A$1:$J$2336,4,FALSE)</f>
        <v>No</v>
      </c>
      <c r="F1546" s="18" t="str">
        <f>VLOOKUP($A1546,'Medical Examinations'!$A$1:$J$2336,5,FALSE)</f>
        <v>No</v>
      </c>
      <c r="G1546" s="18" t="str">
        <f>VLOOKUP($A1546,'Medical Examinations'!$A$1:$J$2336,6,FALSE)</f>
        <v>No</v>
      </c>
      <c r="H1546" s="18">
        <f>VLOOKUP($A1546,'Medical Examinations'!$A$1:$J$2336,7,FALSE)</f>
        <v>0</v>
      </c>
      <c r="I1546" s="18" t="str">
        <f>VLOOKUP($A1546,'Medical Examinations'!$A$1:$J$2336,8,FALSE)</f>
        <v>No</v>
      </c>
      <c r="J1546" s="18" t="str">
        <f>VLOOKUP($A1546,'Medical Examinations'!$A$1:$J$2336,9,FALSE)</f>
        <v>Healthy Weight</v>
      </c>
      <c r="K1546" s="18" t="str">
        <f>VLOOKUP($A1546,'Medical Examinations'!$A$1:$J$2336,10,FALSE)</f>
        <v>Normal</v>
      </c>
      <c r="L1546" s="18" t="str">
        <f>VLOOKUP($A1546,'Hospitalisation Details'!$A$2:$K$2338,10,FALSE)</f>
        <v>22-Nov-1982</v>
      </c>
      <c r="M1546" s="40">
        <f>VLOOKUP($A1546,'Hospitalisation Details'!$A$2:$K$2338,6,FALSE)</f>
        <v>6593.51</v>
      </c>
      <c r="N1546" s="18" t="str">
        <f>VLOOKUP($A1546,'Hospitalisation Details'!$A$2:$K$2338,7,FALSE)</f>
        <v>tier - 2</v>
      </c>
      <c r="O1546" s="18" t="str">
        <f>VLOOKUP($A1546,'Hospitalisation Details'!$A$2:$K$2338,8,FALSE)</f>
        <v>tier - 1</v>
      </c>
      <c r="P1546" s="18" t="str">
        <f>VLOOKUP($A1546,'Hospitalisation Details'!$A$2:$K$2338,9,FALSE)</f>
        <v>R1013</v>
      </c>
      <c r="Q1546" s="43">
        <f>VLOOKUP($A1546,'Hospitalisation Details'!$A$2:$K$2338,11,FALSE)</f>
        <v>40</v>
      </c>
    </row>
    <row r="1547" spans="1:17" ht="15.75">
      <c r="A1547" s="42" t="s">
        <v>824</v>
      </c>
      <c r="B1547" s="6" t="s">
        <v>3778</v>
      </c>
      <c r="C1547" s="18">
        <f>VLOOKUP($A1547,'Medical Examinations'!$A$1:$J$2336,2,FALSE)</f>
        <v>34.799999999999997</v>
      </c>
      <c r="D1547" s="18">
        <f>VLOOKUP($A1547,'Medical Examinations'!$A$1:$J$2336,3,FALSE)</f>
        <v>4.1900000000000004</v>
      </c>
      <c r="E1547" s="18" t="str">
        <f>VLOOKUP($A1547,'Medical Examinations'!$A$1:$J$2336,4,FALSE)</f>
        <v>No</v>
      </c>
      <c r="F1547" s="18" t="str">
        <f>VLOOKUP($A1547,'Medical Examinations'!$A$1:$J$2336,5,FALSE)</f>
        <v>No</v>
      </c>
      <c r="G1547" s="18" t="str">
        <f>VLOOKUP($A1547,'Medical Examinations'!$A$1:$J$2336,6,FALSE)</f>
        <v>No</v>
      </c>
      <c r="H1547" s="18">
        <f>VLOOKUP($A1547,'Medical Examinations'!$A$1:$J$2336,7,FALSE)</f>
        <v>1</v>
      </c>
      <c r="I1547" s="18" t="str">
        <f>VLOOKUP($A1547,'Medical Examinations'!$A$1:$J$2336,8,FALSE)</f>
        <v>No</v>
      </c>
      <c r="J1547" s="18" t="str">
        <f>VLOOKUP($A1547,'Medical Examinations'!$A$1:$J$2336,9,FALSE)</f>
        <v>Obesity</v>
      </c>
      <c r="K1547" s="18" t="str">
        <f>VLOOKUP($A1547,'Medical Examinations'!$A$1:$J$2336,10,FALSE)</f>
        <v>Normal</v>
      </c>
      <c r="L1547" s="18" t="str">
        <f>VLOOKUP($A1547,'Hospitalisation Details'!$A$2:$K$2338,10,FALSE)</f>
        <v>5-Oct-1984</v>
      </c>
      <c r="M1547" s="40">
        <f>VLOOKUP($A1547,'Hospitalisation Details'!$A$2:$K$2338,6,FALSE)</f>
        <v>6571.54</v>
      </c>
      <c r="N1547" s="18" t="str">
        <f>VLOOKUP($A1547,'Hospitalisation Details'!$A$2:$K$2338,7,FALSE)</f>
        <v>tier - 2</v>
      </c>
      <c r="O1547" s="18" t="str">
        <f>VLOOKUP($A1547,'Hospitalisation Details'!$A$2:$K$2338,8,FALSE)</f>
        <v>tier - 3</v>
      </c>
      <c r="P1547" s="18" t="str">
        <f>VLOOKUP($A1547,'Hospitalisation Details'!$A$2:$K$2338,9,FALSE)</f>
        <v>R1011</v>
      </c>
      <c r="Q1547" s="43">
        <f>VLOOKUP($A1547,'Hospitalisation Details'!$A$2:$K$2338,11,FALSE)</f>
        <v>38</v>
      </c>
    </row>
    <row r="1548" spans="1:17" ht="15.75">
      <c r="A1548" s="41" t="s">
        <v>823</v>
      </c>
      <c r="B1548" s="39" t="s">
        <v>3779</v>
      </c>
      <c r="C1548" s="18">
        <f>VLOOKUP($A1548,'Medical Examinations'!$A$1:$J$2336,2,FALSE)</f>
        <v>32.965000000000003</v>
      </c>
      <c r="D1548" s="18">
        <f>VLOOKUP($A1548,'Medical Examinations'!$A$1:$J$2336,3,FALSE)</f>
        <v>9.2100000000000009</v>
      </c>
      <c r="E1548" s="18" t="str">
        <f>VLOOKUP($A1548,'Medical Examinations'!$A$1:$J$2336,4,FALSE)</f>
        <v>Yes</v>
      </c>
      <c r="F1548" s="18" t="str">
        <f>VLOOKUP($A1548,'Medical Examinations'!$A$1:$J$2336,5,FALSE)</f>
        <v>No</v>
      </c>
      <c r="G1548" s="18" t="str">
        <f>VLOOKUP($A1548,'Medical Examinations'!$A$1:$J$2336,6,FALSE)</f>
        <v>No</v>
      </c>
      <c r="H1548" s="18">
        <f>VLOOKUP($A1548,'Medical Examinations'!$A$1:$J$2336,7,FALSE)</f>
        <v>0</v>
      </c>
      <c r="I1548" s="18" t="str">
        <f>VLOOKUP($A1548,'Medical Examinations'!$A$1:$J$2336,8,FALSE)</f>
        <v>No</v>
      </c>
      <c r="J1548" s="18" t="str">
        <f>VLOOKUP($A1548,'Medical Examinations'!$A$1:$J$2336,9,FALSE)</f>
        <v>Obesity</v>
      </c>
      <c r="K1548" s="18" t="str">
        <f>VLOOKUP($A1548,'Medical Examinations'!$A$1:$J$2336,10,FALSE)</f>
        <v>Diabetes</v>
      </c>
      <c r="L1548" s="18" t="str">
        <f>VLOOKUP($A1548,'Hospitalisation Details'!$A$2:$K$2338,10,FALSE)</f>
        <v>20-Jul-1981</v>
      </c>
      <c r="M1548" s="40">
        <f>VLOOKUP($A1548,'Hospitalisation Details'!$A$2:$K$2338,6,FALSE)</f>
        <v>6571.02</v>
      </c>
      <c r="N1548" s="18" t="str">
        <f>VLOOKUP($A1548,'Hospitalisation Details'!$A$2:$K$2338,7,FALSE)</f>
        <v>tier - 2</v>
      </c>
      <c r="O1548" s="18" t="str">
        <f>VLOOKUP($A1548,'Hospitalisation Details'!$A$2:$K$2338,8,FALSE)</f>
        <v>tier - 1</v>
      </c>
      <c r="P1548" s="18" t="str">
        <f>VLOOKUP($A1548,'Hospitalisation Details'!$A$2:$K$2338,9,FALSE)</f>
        <v>R1012</v>
      </c>
      <c r="Q1548" s="43">
        <f>VLOOKUP($A1548,'Hospitalisation Details'!$A$2:$K$2338,11,FALSE)</f>
        <v>41</v>
      </c>
    </row>
    <row r="1549" spans="1:17" ht="15.75">
      <c r="A1549" s="42" t="s">
        <v>822</v>
      </c>
      <c r="B1549" s="6" t="s">
        <v>3780</v>
      </c>
      <c r="C1549" s="18">
        <f>VLOOKUP($A1549,'Medical Examinations'!$A$1:$J$2336,2,FALSE)</f>
        <v>27.265000000000001</v>
      </c>
      <c r="D1549" s="18">
        <f>VLOOKUP($A1549,'Medical Examinations'!$A$1:$J$2336,3,FALSE)</f>
        <v>5.51</v>
      </c>
      <c r="E1549" s="18" t="str">
        <f>VLOOKUP($A1549,'Medical Examinations'!$A$1:$J$2336,4,FALSE)</f>
        <v>No</v>
      </c>
      <c r="F1549" s="18" t="str">
        <f>VLOOKUP($A1549,'Medical Examinations'!$A$1:$J$2336,5,FALSE)</f>
        <v>No</v>
      </c>
      <c r="G1549" s="18" t="str">
        <f>VLOOKUP($A1549,'Medical Examinations'!$A$1:$J$2336,6,FALSE)</f>
        <v>No</v>
      </c>
      <c r="H1549" s="18">
        <f>VLOOKUP($A1549,'Medical Examinations'!$A$1:$J$2336,7,FALSE)</f>
        <v>1</v>
      </c>
      <c r="I1549" s="18" t="str">
        <f>VLOOKUP($A1549,'Medical Examinations'!$A$1:$J$2336,8,FALSE)</f>
        <v>No</v>
      </c>
      <c r="J1549" s="18" t="str">
        <f>VLOOKUP($A1549,'Medical Examinations'!$A$1:$J$2336,9,FALSE)</f>
        <v>OverWeight</v>
      </c>
      <c r="K1549" s="18" t="str">
        <f>VLOOKUP($A1549,'Medical Examinations'!$A$1:$J$2336,10,FALSE)</f>
        <v>Normal</v>
      </c>
      <c r="L1549" s="18" t="str">
        <f>VLOOKUP($A1549,'Hospitalisation Details'!$A$2:$K$2338,10,FALSE)</f>
        <v>20-Sep-1984</v>
      </c>
      <c r="M1549" s="40">
        <f>VLOOKUP($A1549,'Hospitalisation Details'!$A$2:$K$2338,6,FALSE)</f>
        <v>6555.07</v>
      </c>
      <c r="N1549" s="18" t="str">
        <f>VLOOKUP($A1549,'Hospitalisation Details'!$A$2:$K$2338,7,FALSE)</f>
        <v>tier - 2</v>
      </c>
      <c r="O1549" s="18" t="str">
        <f>VLOOKUP($A1549,'Hospitalisation Details'!$A$2:$K$2338,8,FALSE)</f>
        <v>tier - 2</v>
      </c>
      <c r="P1549" s="18" t="str">
        <f>VLOOKUP($A1549,'Hospitalisation Details'!$A$2:$K$2338,9,FALSE)</f>
        <v>R1024</v>
      </c>
      <c r="Q1549" s="43">
        <f>VLOOKUP($A1549,'Hospitalisation Details'!$A$2:$K$2338,11,FALSE)</f>
        <v>38</v>
      </c>
    </row>
    <row r="1550" spans="1:17" ht="15.75">
      <c r="A1550" s="41" t="s">
        <v>821</v>
      </c>
      <c r="B1550" s="39" t="s">
        <v>3781</v>
      </c>
      <c r="C1550" s="18">
        <f>VLOOKUP($A1550,'Medical Examinations'!$A$1:$J$2336,2,FALSE)</f>
        <v>17.059999999999999</v>
      </c>
      <c r="D1550" s="18">
        <f>VLOOKUP($A1550,'Medical Examinations'!$A$1:$J$2336,3,FALSE)</f>
        <v>8.5</v>
      </c>
      <c r="E1550" s="18" t="str">
        <f>VLOOKUP($A1550,'Medical Examinations'!$A$1:$J$2336,4,FALSE)</f>
        <v>No</v>
      </c>
      <c r="F1550" s="18" t="str">
        <f>VLOOKUP($A1550,'Medical Examinations'!$A$1:$J$2336,5,FALSE)</f>
        <v>No</v>
      </c>
      <c r="G1550" s="18" t="str">
        <f>VLOOKUP($A1550,'Medical Examinations'!$A$1:$J$2336,6,FALSE)</f>
        <v>No</v>
      </c>
      <c r="H1550" s="18">
        <f>VLOOKUP($A1550,'Medical Examinations'!$A$1:$J$2336,7,FALSE)</f>
        <v>0</v>
      </c>
      <c r="I1550" s="18" t="str">
        <f>VLOOKUP($A1550,'Medical Examinations'!$A$1:$J$2336,8,FALSE)</f>
        <v>No</v>
      </c>
      <c r="J1550" s="18" t="str">
        <f>VLOOKUP($A1550,'Medical Examinations'!$A$1:$J$2336,9,FALSE)</f>
        <v>UnderWeight</v>
      </c>
      <c r="K1550" s="18" t="str">
        <f>VLOOKUP($A1550,'Medical Examinations'!$A$1:$J$2336,10,FALSE)</f>
        <v>Diabetes</v>
      </c>
      <c r="L1550" s="18" t="str">
        <f>VLOOKUP($A1550,'Hospitalisation Details'!$A$2:$K$2338,10,FALSE)</f>
        <v>11-Dec-1968</v>
      </c>
      <c r="M1550" s="40">
        <f>VLOOKUP($A1550,'Hospitalisation Details'!$A$2:$K$2338,6,FALSE)</f>
        <v>6552.01</v>
      </c>
      <c r="N1550" s="18" t="str">
        <f>VLOOKUP($A1550,'Hospitalisation Details'!$A$2:$K$2338,7,FALSE)</f>
        <v>tier - 3</v>
      </c>
      <c r="O1550" s="18" t="str">
        <f>VLOOKUP($A1550,'Hospitalisation Details'!$A$2:$K$2338,8,FALSE)</f>
        <v>tier - 2</v>
      </c>
      <c r="P1550" s="18" t="str">
        <f>VLOOKUP($A1550,'Hospitalisation Details'!$A$2:$K$2338,9,FALSE)</f>
        <v>R1013</v>
      </c>
      <c r="Q1550" s="43">
        <f>VLOOKUP($A1550,'Hospitalisation Details'!$A$2:$K$2338,11,FALSE)</f>
        <v>54</v>
      </c>
    </row>
    <row r="1551" spans="1:17" ht="15.75">
      <c r="A1551" s="42" t="s">
        <v>820</v>
      </c>
      <c r="B1551" s="6" t="s">
        <v>3782</v>
      </c>
      <c r="C1551" s="18">
        <f>VLOOKUP($A1551,'Medical Examinations'!$A$1:$J$2336,2,FALSE)</f>
        <v>36.29</v>
      </c>
      <c r="D1551" s="18">
        <f>VLOOKUP($A1551,'Medical Examinations'!$A$1:$J$2336,3,FALSE)</f>
        <v>6.23</v>
      </c>
      <c r="E1551" s="18" t="str">
        <f>VLOOKUP($A1551,'Medical Examinations'!$A$1:$J$2336,4,FALSE)</f>
        <v>No</v>
      </c>
      <c r="F1551" s="18" t="str">
        <f>VLOOKUP($A1551,'Medical Examinations'!$A$1:$J$2336,5,FALSE)</f>
        <v>No</v>
      </c>
      <c r="G1551" s="18" t="str">
        <f>VLOOKUP($A1551,'Medical Examinations'!$A$1:$J$2336,6,FALSE)</f>
        <v>No</v>
      </c>
      <c r="H1551" s="18">
        <f>VLOOKUP($A1551,'Medical Examinations'!$A$1:$J$2336,7,FALSE)</f>
        <v>0</v>
      </c>
      <c r="I1551" s="18" t="str">
        <f>VLOOKUP($A1551,'Medical Examinations'!$A$1:$J$2336,8,FALSE)</f>
        <v>No</v>
      </c>
      <c r="J1551" s="18" t="str">
        <f>VLOOKUP($A1551,'Medical Examinations'!$A$1:$J$2336,9,FALSE)</f>
        <v>Obesity</v>
      </c>
      <c r="K1551" s="18" t="str">
        <f>VLOOKUP($A1551,'Medical Examinations'!$A$1:$J$2336,10,FALSE)</f>
        <v>Prediabetes</v>
      </c>
      <c r="L1551" s="18" t="str">
        <f>VLOOKUP($A1551,'Hospitalisation Details'!$A$2:$K$2338,10,FALSE)</f>
        <v>6-Aug-1989</v>
      </c>
      <c r="M1551" s="40">
        <f>VLOOKUP($A1551,'Hospitalisation Details'!$A$2:$K$2338,6,FALSE)</f>
        <v>6551.75</v>
      </c>
      <c r="N1551" s="18" t="str">
        <f>VLOOKUP($A1551,'Hospitalisation Details'!$A$2:$K$2338,7,FALSE)</f>
        <v>tier - 2</v>
      </c>
      <c r="O1551" s="18" t="str">
        <f>VLOOKUP($A1551,'Hospitalisation Details'!$A$2:$K$2338,8,FALSE)</f>
        <v>tier - 2</v>
      </c>
      <c r="P1551" s="18" t="str">
        <f>VLOOKUP($A1551,'Hospitalisation Details'!$A$2:$K$2338,9,FALSE)</f>
        <v>R1024</v>
      </c>
      <c r="Q1551" s="43">
        <f>VLOOKUP($A1551,'Hospitalisation Details'!$A$2:$K$2338,11,FALSE)</f>
        <v>33</v>
      </c>
    </row>
    <row r="1552" spans="1:17" ht="15.75">
      <c r="A1552" s="41" t="s">
        <v>819</v>
      </c>
      <c r="B1552" s="39" t="s">
        <v>3783</v>
      </c>
      <c r="C1552" s="18">
        <f>VLOOKUP($A1552,'Medical Examinations'!$A$1:$J$2336,2,FALSE)</f>
        <v>28.594999999999999</v>
      </c>
      <c r="D1552" s="18">
        <f>VLOOKUP($A1552,'Medical Examinations'!$A$1:$J$2336,3,FALSE)</f>
        <v>8.5299999999999994</v>
      </c>
      <c r="E1552" s="18" t="str">
        <f>VLOOKUP($A1552,'Medical Examinations'!$A$1:$J$2336,4,FALSE)</f>
        <v>Yes</v>
      </c>
      <c r="F1552" s="18" t="str">
        <f>VLOOKUP($A1552,'Medical Examinations'!$A$1:$J$2336,5,FALSE)</f>
        <v>No</v>
      </c>
      <c r="G1552" s="18" t="str">
        <f>VLOOKUP($A1552,'Medical Examinations'!$A$1:$J$2336,6,FALSE)</f>
        <v>No</v>
      </c>
      <c r="H1552" s="18">
        <f>VLOOKUP($A1552,'Medical Examinations'!$A$1:$J$2336,7,FALSE)</f>
        <v>1</v>
      </c>
      <c r="I1552" s="18" t="str">
        <f>VLOOKUP($A1552,'Medical Examinations'!$A$1:$J$2336,8,FALSE)</f>
        <v>No</v>
      </c>
      <c r="J1552" s="18" t="str">
        <f>VLOOKUP($A1552,'Medical Examinations'!$A$1:$J$2336,9,FALSE)</f>
        <v>OverWeight</v>
      </c>
      <c r="K1552" s="18" t="str">
        <f>VLOOKUP($A1552,'Medical Examinations'!$A$1:$J$2336,10,FALSE)</f>
        <v>Diabetes</v>
      </c>
      <c r="L1552" s="18" t="str">
        <f>VLOOKUP($A1552,'Hospitalisation Details'!$A$2:$K$2338,10,FALSE)</f>
        <v>18-Dec-1986</v>
      </c>
      <c r="M1552" s="40">
        <f>VLOOKUP($A1552,'Hospitalisation Details'!$A$2:$K$2338,6,FALSE)</f>
        <v>6548.2</v>
      </c>
      <c r="N1552" s="18" t="str">
        <f>VLOOKUP($A1552,'Hospitalisation Details'!$A$2:$K$2338,7,FALSE)</f>
        <v>tier - 2</v>
      </c>
      <c r="O1552" s="18" t="str">
        <f>VLOOKUP($A1552,'Hospitalisation Details'!$A$2:$K$2338,8,FALSE)</f>
        <v>tier - 3</v>
      </c>
      <c r="P1552" s="18" t="str">
        <f>VLOOKUP($A1552,'Hospitalisation Details'!$A$2:$K$2338,9,FALSE)</f>
        <v>R1012</v>
      </c>
      <c r="Q1552" s="43">
        <f>VLOOKUP($A1552,'Hospitalisation Details'!$A$2:$K$2338,11,FALSE)</f>
        <v>36</v>
      </c>
    </row>
    <row r="1553" spans="1:17" ht="15.75">
      <c r="A1553" s="42" t="s">
        <v>818</v>
      </c>
      <c r="B1553" s="6" t="s">
        <v>3532</v>
      </c>
      <c r="C1553" s="18">
        <f>VLOOKUP($A1553,'Medical Examinations'!$A$1:$J$2336,2,FALSE)</f>
        <v>17.8</v>
      </c>
      <c r="D1553" s="18">
        <f>VLOOKUP($A1553,'Medical Examinations'!$A$1:$J$2336,3,FALSE)</f>
        <v>5.75</v>
      </c>
      <c r="E1553" s="18" t="str">
        <f>VLOOKUP($A1553,'Medical Examinations'!$A$1:$J$2336,4,FALSE)</f>
        <v>Yes</v>
      </c>
      <c r="F1553" s="18" t="str">
        <f>VLOOKUP($A1553,'Medical Examinations'!$A$1:$J$2336,5,FALSE)</f>
        <v>No</v>
      </c>
      <c r="G1553" s="18" t="str">
        <f>VLOOKUP($A1553,'Medical Examinations'!$A$1:$J$2336,6,FALSE)</f>
        <v>Yes</v>
      </c>
      <c r="H1553" s="18">
        <f>VLOOKUP($A1553,'Medical Examinations'!$A$1:$J$2336,7,FALSE)</f>
        <v>1</v>
      </c>
      <c r="I1553" s="18" t="str">
        <f>VLOOKUP($A1553,'Medical Examinations'!$A$1:$J$2336,8,FALSE)</f>
        <v>No</v>
      </c>
      <c r="J1553" s="18" t="str">
        <f>VLOOKUP($A1553,'Medical Examinations'!$A$1:$J$2336,9,FALSE)</f>
        <v>UnderWeight</v>
      </c>
      <c r="K1553" s="18" t="str">
        <f>VLOOKUP($A1553,'Medical Examinations'!$A$1:$J$2336,10,FALSE)</f>
        <v>Prediabetes</v>
      </c>
      <c r="L1553" s="18" t="str">
        <f>VLOOKUP($A1553,'Hospitalisation Details'!$A$2:$K$2338,10,FALSE)</f>
        <v>3-Dec-1969</v>
      </c>
      <c r="M1553" s="40">
        <f>VLOOKUP($A1553,'Hospitalisation Details'!$A$2:$K$2338,6,FALSE)</f>
        <v>6546.16</v>
      </c>
      <c r="N1553" s="18" t="str">
        <f>VLOOKUP($A1553,'Hospitalisation Details'!$A$2:$K$2338,7,FALSE)</f>
        <v>tier - 2</v>
      </c>
      <c r="O1553" s="18" t="str">
        <f>VLOOKUP($A1553,'Hospitalisation Details'!$A$2:$K$2338,8,FALSE)</f>
        <v>tier - 3</v>
      </c>
      <c r="P1553" s="18" t="str">
        <f>VLOOKUP($A1553,'Hospitalisation Details'!$A$2:$K$2338,9,FALSE)</f>
        <v>R1013</v>
      </c>
      <c r="Q1553" s="43">
        <f>VLOOKUP($A1553,'Hospitalisation Details'!$A$2:$K$2338,11,FALSE)</f>
        <v>53</v>
      </c>
    </row>
    <row r="1554" spans="1:17" ht="15.75">
      <c r="A1554" s="41" t="s">
        <v>817</v>
      </c>
      <c r="B1554" s="39" t="s">
        <v>3784</v>
      </c>
      <c r="C1554" s="18">
        <f>VLOOKUP($A1554,'Medical Examinations'!$A$1:$J$2336,2,FALSE)</f>
        <v>21.4</v>
      </c>
      <c r="D1554" s="18">
        <f>VLOOKUP($A1554,'Medical Examinations'!$A$1:$J$2336,3,FALSE)</f>
        <v>5.6</v>
      </c>
      <c r="E1554" s="18" t="str">
        <f>VLOOKUP($A1554,'Medical Examinations'!$A$1:$J$2336,4,FALSE)</f>
        <v>No</v>
      </c>
      <c r="F1554" s="18" t="str">
        <f>VLOOKUP($A1554,'Medical Examinations'!$A$1:$J$2336,5,FALSE)</f>
        <v>No</v>
      </c>
      <c r="G1554" s="18" t="str">
        <f>VLOOKUP($A1554,'Medical Examinations'!$A$1:$J$2336,6,FALSE)</f>
        <v>No</v>
      </c>
      <c r="H1554" s="18">
        <f>VLOOKUP($A1554,'Medical Examinations'!$A$1:$J$2336,7,FALSE)</f>
        <v>0</v>
      </c>
      <c r="I1554" s="18" t="str">
        <f>VLOOKUP($A1554,'Medical Examinations'!$A$1:$J$2336,8,FALSE)</f>
        <v>No</v>
      </c>
      <c r="J1554" s="18" t="str">
        <f>VLOOKUP($A1554,'Medical Examinations'!$A$1:$J$2336,9,FALSE)</f>
        <v>Healthy Weight</v>
      </c>
      <c r="K1554" s="18" t="str">
        <f>VLOOKUP($A1554,'Medical Examinations'!$A$1:$J$2336,10,FALSE)</f>
        <v>Normal</v>
      </c>
      <c r="L1554" s="18" t="str">
        <f>VLOOKUP($A1554,'Hospitalisation Details'!$A$2:$K$2338,10,FALSE)</f>
        <v>2-Oct-1982</v>
      </c>
      <c r="M1554" s="40">
        <f>VLOOKUP($A1554,'Hospitalisation Details'!$A$2:$K$2338,6,FALSE)</f>
        <v>6536.68</v>
      </c>
      <c r="N1554" s="18" t="str">
        <f>VLOOKUP($A1554,'Hospitalisation Details'!$A$2:$K$2338,7,FALSE)</f>
        <v>tier - 2</v>
      </c>
      <c r="O1554" s="18" t="str">
        <f>VLOOKUP($A1554,'Hospitalisation Details'!$A$2:$K$2338,8,FALSE)</f>
        <v>tier - 2</v>
      </c>
      <c r="P1554" s="18" t="str">
        <f>VLOOKUP($A1554,'Hospitalisation Details'!$A$2:$K$2338,9,FALSE)</f>
        <v>R1012</v>
      </c>
      <c r="Q1554" s="43">
        <f>VLOOKUP($A1554,'Hospitalisation Details'!$A$2:$K$2338,11,FALSE)</f>
        <v>40</v>
      </c>
    </row>
    <row r="1555" spans="1:17" ht="15.75">
      <c r="A1555" s="42" t="s">
        <v>816</v>
      </c>
      <c r="B1555" s="6" t="s">
        <v>3785</v>
      </c>
      <c r="C1555" s="18">
        <f>VLOOKUP($A1555,'Medical Examinations'!$A$1:$J$2336,2,FALSE)</f>
        <v>23.01</v>
      </c>
      <c r="D1555" s="18">
        <f>VLOOKUP($A1555,'Medical Examinations'!$A$1:$J$2336,3,FALSE)</f>
        <v>4.68</v>
      </c>
      <c r="E1555" s="18" t="str">
        <f>VLOOKUP($A1555,'Medical Examinations'!$A$1:$J$2336,4,FALSE)</f>
        <v>No</v>
      </c>
      <c r="F1555" s="18" t="str">
        <f>VLOOKUP($A1555,'Medical Examinations'!$A$1:$J$2336,5,FALSE)</f>
        <v>No</v>
      </c>
      <c r="G1555" s="18" t="str">
        <f>VLOOKUP($A1555,'Medical Examinations'!$A$1:$J$2336,6,FALSE)</f>
        <v>No</v>
      </c>
      <c r="H1555" s="18">
        <f>VLOOKUP($A1555,'Medical Examinations'!$A$1:$J$2336,7,FALSE)</f>
        <v>0</v>
      </c>
      <c r="I1555" s="18" t="str">
        <f>VLOOKUP($A1555,'Medical Examinations'!$A$1:$J$2336,8,FALSE)</f>
        <v>No</v>
      </c>
      <c r="J1555" s="18" t="str">
        <f>VLOOKUP($A1555,'Medical Examinations'!$A$1:$J$2336,9,FALSE)</f>
        <v>Healthy Weight</v>
      </c>
      <c r="K1555" s="18" t="str">
        <f>VLOOKUP($A1555,'Medical Examinations'!$A$1:$J$2336,10,FALSE)</f>
        <v>Normal</v>
      </c>
      <c r="L1555" s="18" t="str">
        <f>VLOOKUP($A1555,'Hospitalisation Details'!$A$2:$K$2338,10,FALSE)</f>
        <v>12-Aug-1982</v>
      </c>
      <c r="M1555" s="40">
        <f>VLOOKUP($A1555,'Hospitalisation Details'!$A$2:$K$2338,6,FALSE)</f>
        <v>6532.04</v>
      </c>
      <c r="N1555" s="18" t="str">
        <f>VLOOKUP($A1555,'Hospitalisation Details'!$A$2:$K$2338,7,FALSE)</f>
        <v>tier - 2</v>
      </c>
      <c r="O1555" s="18" t="str">
        <f>VLOOKUP($A1555,'Hospitalisation Details'!$A$2:$K$2338,8,FALSE)</f>
        <v>tier - 1</v>
      </c>
      <c r="P1555" s="18" t="str">
        <f>VLOOKUP($A1555,'Hospitalisation Details'!$A$2:$K$2338,9,FALSE)</f>
        <v>R1013</v>
      </c>
      <c r="Q1555" s="43">
        <f>VLOOKUP($A1555,'Hospitalisation Details'!$A$2:$K$2338,11,FALSE)</f>
        <v>40</v>
      </c>
    </row>
    <row r="1556" spans="1:17" ht="15.75">
      <c r="A1556" s="41" t="s">
        <v>815</v>
      </c>
      <c r="B1556" s="39" t="s">
        <v>3786</v>
      </c>
      <c r="C1556" s="18">
        <f>VLOOKUP($A1556,'Medical Examinations'!$A$1:$J$2336,2,FALSE)</f>
        <v>19.86</v>
      </c>
      <c r="D1556" s="18">
        <f>VLOOKUP($A1556,'Medical Examinations'!$A$1:$J$2336,3,FALSE)</f>
        <v>5.62</v>
      </c>
      <c r="E1556" s="18" t="str">
        <f>VLOOKUP($A1556,'Medical Examinations'!$A$1:$J$2336,4,FALSE)</f>
        <v>Yes</v>
      </c>
      <c r="F1556" s="18" t="str">
        <f>VLOOKUP($A1556,'Medical Examinations'!$A$1:$J$2336,5,FALSE)</f>
        <v>No</v>
      </c>
      <c r="G1556" s="18" t="str">
        <f>VLOOKUP($A1556,'Medical Examinations'!$A$1:$J$2336,6,FALSE)</f>
        <v>No</v>
      </c>
      <c r="H1556" s="18">
        <f>VLOOKUP($A1556,'Medical Examinations'!$A$1:$J$2336,7,FALSE)</f>
        <v>0</v>
      </c>
      <c r="I1556" s="18" t="str">
        <f>VLOOKUP($A1556,'Medical Examinations'!$A$1:$J$2336,8,FALSE)</f>
        <v>No</v>
      </c>
      <c r="J1556" s="18" t="str">
        <f>VLOOKUP($A1556,'Medical Examinations'!$A$1:$J$2336,9,FALSE)</f>
        <v>Healthy Weight</v>
      </c>
      <c r="K1556" s="18" t="str">
        <f>VLOOKUP($A1556,'Medical Examinations'!$A$1:$J$2336,10,FALSE)</f>
        <v>Normal</v>
      </c>
      <c r="L1556" s="18" t="str">
        <f>VLOOKUP($A1556,'Hospitalisation Details'!$A$2:$K$2338,10,FALSE)</f>
        <v>23-Oct-1976</v>
      </c>
      <c r="M1556" s="40">
        <f>VLOOKUP($A1556,'Hospitalisation Details'!$A$2:$K$2338,6,FALSE)</f>
        <v>6529.21</v>
      </c>
      <c r="N1556" s="18" t="str">
        <f>VLOOKUP($A1556,'Hospitalisation Details'!$A$2:$K$2338,7,FALSE)</f>
        <v>tier - 2</v>
      </c>
      <c r="O1556" s="18" t="str">
        <f>VLOOKUP($A1556,'Hospitalisation Details'!$A$2:$K$2338,8,FALSE)</f>
        <v>tier - 1</v>
      </c>
      <c r="P1556" s="18" t="str">
        <f>VLOOKUP($A1556,'Hospitalisation Details'!$A$2:$K$2338,9,FALSE)</f>
        <v>R1013</v>
      </c>
      <c r="Q1556" s="43">
        <f>VLOOKUP($A1556,'Hospitalisation Details'!$A$2:$K$2338,11,FALSE)</f>
        <v>46</v>
      </c>
    </row>
    <row r="1557" spans="1:17" ht="15.75">
      <c r="A1557" s="42" t="s">
        <v>814</v>
      </c>
      <c r="B1557" s="6" t="s">
        <v>3384</v>
      </c>
      <c r="C1557" s="18">
        <f>VLOOKUP($A1557,'Medical Examinations'!$A$1:$J$2336,2,FALSE)</f>
        <v>33.58</v>
      </c>
      <c r="D1557" s="18">
        <f>VLOOKUP($A1557,'Medical Examinations'!$A$1:$J$2336,3,FALSE)</f>
        <v>5.08</v>
      </c>
      <c r="E1557" s="18" t="str">
        <f>VLOOKUP($A1557,'Medical Examinations'!$A$1:$J$2336,4,FALSE)</f>
        <v>No</v>
      </c>
      <c r="F1557" s="18" t="str">
        <f>VLOOKUP($A1557,'Medical Examinations'!$A$1:$J$2336,5,FALSE)</f>
        <v>No</v>
      </c>
      <c r="G1557" s="18" t="str">
        <f>VLOOKUP($A1557,'Medical Examinations'!$A$1:$J$2336,6,FALSE)</f>
        <v>No</v>
      </c>
      <c r="H1557" s="18">
        <f>VLOOKUP($A1557,'Medical Examinations'!$A$1:$J$2336,7,FALSE)</f>
        <v>0</v>
      </c>
      <c r="I1557" s="18" t="str">
        <f>VLOOKUP($A1557,'Medical Examinations'!$A$1:$J$2336,8,FALSE)</f>
        <v>No</v>
      </c>
      <c r="J1557" s="18" t="str">
        <f>VLOOKUP($A1557,'Medical Examinations'!$A$1:$J$2336,9,FALSE)</f>
        <v>Obesity</v>
      </c>
      <c r="K1557" s="18" t="str">
        <f>VLOOKUP($A1557,'Medical Examinations'!$A$1:$J$2336,10,FALSE)</f>
        <v>Normal</v>
      </c>
      <c r="L1557" s="18" t="str">
        <f>VLOOKUP($A1557,'Hospitalisation Details'!$A$2:$K$2338,10,FALSE)</f>
        <v>7-Jul-1994</v>
      </c>
      <c r="M1557" s="40">
        <f>VLOOKUP($A1557,'Hospitalisation Details'!$A$2:$K$2338,6,FALSE)</f>
        <v>6512.24</v>
      </c>
      <c r="N1557" s="18" t="str">
        <f>VLOOKUP($A1557,'Hospitalisation Details'!$A$2:$K$2338,7,FALSE)</f>
        <v>tier - 2</v>
      </c>
      <c r="O1557" s="18" t="str">
        <f>VLOOKUP($A1557,'Hospitalisation Details'!$A$2:$K$2338,8,FALSE)</f>
        <v>tier - 1</v>
      </c>
      <c r="P1557" s="18" t="str">
        <f>VLOOKUP($A1557,'Hospitalisation Details'!$A$2:$K$2338,9,FALSE)</f>
        <v>R1021</v>
      </c>
      <c r="Q1557" s="43">
        <f>VLOOKUP($A1557,'Hospitalisation Details'!$A$2:$K$2338,11,FALSE)</f>
        <v>28</v>
      </c>
    </row>
    <row r="1558" spans="1:17" ht="15.75">
      <c r="A1558" s="41" t="s">
        <v>813</v>
      </c>
      <c r="B1558" s="39" t="s">
        <v>3787</v>
      </c>
      <c r="C1558" s="18">
        <f>VLOOKUP($A1558,'Medical Examinations'!$A$1:$J$2336,2,FALSE)</f>
        <v>29.81</v>
      </c>
      <c r="D1558" s="18">
        <f>VLOOKUP($A1558,'Medical Examinations'!$A$1:$J$2336,3,FALSE)</f>
        <v>5.28</v>
      </c>
      <c r="E1558" s="18" t="str">
        <f>VLOOKUP($A1558,'Medical Examinations'!$A$1:$J$2336,4,FALSE)</f>
        <v>No</v>
      </c>
      <c r="F1558" s="18" t="str">
        <f>VLOOKUP($A1558,'Medical Examinations'!$A$1:$J$2336,5,FALSE)</f>
        <v>No</v>
      </c>
      <c r="G1558" s="18" t="str">
        <f>VLOOKUP($A1558,'Medical Examinations'!$A$1:$J$2336,6,FALSE)</f>
        <v>No</v>
      </c>
      <c r="H1558" s="18">
        <f>VLOOKUP($A1558,'Medical Examinations'!$A$1:$J$2336,7,FALSE)</f>
        <v>0</v>
      </c>
      <c r="I1558" s="18" t="str">
        <f>VLOOKUP($A1558,'Medical Examinations'!$A$1:$J$2336,8,FALSE)</f>
        <v>No</v>
      </c>
      <c r="J1558" s="18" t="str">
        <f>VLOOKUP($A1558,'Medical Examinations'!$A$1:$J$2336,9,FALSE)</f>
        <v>OverWeight</v>
      </c>
      <c r="K1558" s="18" t="str">
        <f>VLOOKUP($A1558,'Medical Examinations'!$A$1:$J$2336,10,FALSE)</f>
        <v>Normal</v>
      </c>
      <c r="L1558" s="18" t="str">
        <f>VLOOKUP($A1558,'Hospitalisation Details'!$A$2:$K$2338,10,FALSE)</f>
        <v>28-Aug-1982</v>
      </c>
      <c r="M1558" s="40">
        <f>VLOOKUP($A1558,'Hospitalisation Details'!$A$2:$K$2338,6,FALSE)</f>
        <v>6500.24</v>
      </c>
      <c r="N1558" s="18" t="str">
        <f>VLOOKUP($A1558,'Hospitalisation Details'!$A$2:$K$2338,7,FALSE)</f>
        <v>tier - 2</v>
      </c>
      <c r="O1558" s="18" t="str">
        <f>VLOOKUP($A1558,'Hospitalisation Details'!$A$2:$K$2338,8,FALSE)</f>
        <v>tier - 2</v>
      </c>
      <c r="P1558" s="18" t="str">
        <f>VLOOKUP($A1558,'Hospitalisation Details'!$A$2:$K$2338,9,FALSE)</f>
        <v>R1013</v>
      </c>
      <c r="Q1558" s="43">
        <f>VLOOKUP($A1558,'Hospitalisation Details'!$A$2:$K$2338,11,FALSE)</f>
        <v>40</v>
      </c>
    </row>
    <row r="1559" spans="1:17" ht="15.75">
      <c r="A1559" s="42" t="s">
        <v>812</v>
      </c>
      <c r="B1559" s="6" t="s">
        <v>3788</v>
      </c>
      <c r="C1559" s="18">
        <f>VLOOKUP($A1559,'Medical Examinations'!$A$1:$J$2336,2,FALSE)</f>
        <v>27.4</v>
      </c>
      <c r="D1559" s="18">
        <f>VLOOKUP($A1559,'Medical Examinations'!$A$1:$J$2336,3,FALSE)</f>
        <v>4.6100000000000003</v>
      </c>
      <c r="E1559" s="18" t="str">
        <f>VLOOKUP($A1559,'Medical Examinations'!$A$1:$J$2336,4,FALSE)</f>
        <v>No</v>
      </c>
      <c r="F1559" s="18" t="str">
        <f>VLOOKUP($A1559,'Medical Examinations'!$A$1:$J$2336,5,FALSE)</f>
        <v>No</v>
      </c>
      <c r="G1559" s="18" t="str">
        <f>VLOOKUP($A1559,'Medical Examinations'!$A$1:$J$2336,6,FALSE)</f>
        <v>No</v>
      </c>
      <c r="H1559" s="18">
        <f>VLOOKUP($A1559,'Medical Examinations'!$A$1:$J$2336,7,FALSE)</f>
        <v>0</v>
      </c>
      <c r="I1559" s="18" t="str">
        <f>VLOOKUP($A1559,'Medical Examinations'!$A$1:$J$2336,8,FALSE)</f>
        <v>No</v>
      </c>
      <c r="J1559" s="18" t="str">
        <f>VLOOKUP($A1559,'Medical Examinations'!$A$1:$J$2336,9,FALSE)</f>
        <v>OverWeight</v>
      </c>
      <c r="K1559" s="18" t="str">
        <f>VLOOKUP($A1559,'Medical Examinations'!$A$1:$J$2336,10,FALSE)</f>
        <v>Normal</v>
      </c>
      <c r="L1559" s="18" t="str">
        <f>VLOOKUP($A1559,'Hospitalisation Details'!$A$2:$K$2338,10,FALSE)</f>
        <v>9-Oct-1982</v>
      </c>
      <c r="M1559" s="40">
        <f>VLOOKUP($A1559,'Hospitalisation Details'!$A$2:$K$2338,6,FALSE)</f>
        <v>6496.89</v>
      </c>
      <c r="N1559" s="18" t="str">
        <f>VLOOKUP($A1559,'Hospitalisation Details'!$A$2:$K$2338,7,FALSE)</f>
        <v>tier - 2</v>
      </c>
      <c r="O1559" s="18" t="str">
        <f>VLOOKUP($A1559,'Hospitalisation Details'!$A$2:$K$2338,8,FALSE)</f>
        <v>tier - 3</v>
      </c>
      <c r="P1559" s="18" t="str">
        <f>VLOOKUP($A1559,'Hospitalisation Details'!$A$2:$K$2338,9,FALSE)</f>
        <v>R1011</v>
      </c>
      <c r="Q1559" s="43">
        <f>VLOOKUP($A1559,'Hospitalisation Details'!$A$2:$K$2338,11,FALSE)</f>
        <v>40</v>
      </c>
    </row>
    <row r="1560" spans="1:17" ht="15.75">
      <c r="A1560" s="41" t="s">
        <v>811</v>
      </c>
      <c r="B1560" s="39" t="s">
        <v>3789</v>
      </c>
      <c r="C1560" s="18">
        <f>VLOOKUP($A1560,'Medical Examinations'!$A$1:$J$2336,2,FALSE)</f>
        <v>17.98</v>
      </c>
      <c r="D1560" s="18">
        <f>VLOOKUP($A1560,'Medical Examinations'!$A$1:$J$2336,3,FALSE)</f>
        <v>6.57</v>
      </c>
      <c r="E1560" s="18" t="str">
        <f>VLOOKUP($A1560,'Medical Examinations'!$A$1:$J$2336,4,FALSE)</f>
        <v>Yes</v>
      </c>
      <c r="F1560" s="18" t="str">
        <f>VLOOKUP($A1560,'Medical Examinations'!$A$1:$J$2336,5,FALSE)</f>
        <v>No</v>
      </c>
      <c r="G1560" s="18" t="str">
        <f>VLOOKUP($A1560,'Medical Examinations'!$A$1:$J$2336,6,FALSE)</f>
        <v>No</v>
      </c>
      <c r="H1560" s="18">
        <f>VLOOKUP($A1560,'Medical Examinations'!$A$1:$J$2336,7,FALSE)</f>
        <v>2</v>
      </c>
      <c r="I1560" s="18" t="str">
        <f>VLOOKUP($A1560,'Medical Examinations'!$A$1:$J$2336,8,FALSE)</f>
        <v>No</v>
      </c>
      <c r="J1560" s="18" t="str">
        <f>VLOOKUP($A1560,'Medical Examinations'!$A$1:$J$2336,9,FALSE)</f>
        <v>UnderWeight</v>
      </c>
      <c r="K1560" s="18" t="str">
        <f>VLOOKUP($A1560,'Medical Examinations'!$A$1:$J$2336,10,FALSE)</f>
        <v>Diabetes</v>
      </c>
      <c r="L1560" s="18" t="str">
        <f>VLOOKUP($A1560,'Hospitalisation Details'!$A$2:$K$2338,10,FALSE)</f>
        <v>1-Dec-1970</v>
      </c>
      <c r="M1560" s="40">
        <f>VLOOKUP($A1560,'Hospitalisation Details'!$A$2:$K$2338,6,FALSE)</f>
        <v>6481.67</v>
      </c>
      <c r="N1560" s="18" t="str">
        <f>VLOOKUP($A1560,'Hospitalisation Details'!$A$2:$K$2338,7,FALSE)</f>
        <v>tier - 2</v>
      </c>
      <c r="O1560" s="18" t="str">
        <f>VLOOKUP($A1560,'Hospitalisation Details'!$A$2:$K$2338,8,FALSE)</f>
        <v>tier - 2</v>
      </c>
      <c r="P1560" s="18" t="str">
        <f>VLOOKUP($A1560,'Hospitalisation Details'!$A$2:$K$2338,9,FALSE)</f>
        <v>R1013</v>
      </c>
      <c r="Q1560" s="43">
        <f>VLOOKUP($A1560,'Hospitalisation Details'!$A$2:$K$2338,11,FALSE)</f>
        <v>52</v>
      </c>
    </row>
    <row r="1561" spans="1:17" ht="15.75">
      <c r="A1561" s="42" t="s">
        <v>810</v>
      </c>
      <c r="B1561" s="6" t="s">
        <v>3790</v>
      </c>
      <c r="C1561" s="18">
        <f>VLOOKUP($A1561,'Medical Examinations'!$A$1:$J$2336,2,FALSE)</f>
        <v>37.9</v>
      </c>
      <c r="D1561" s="18">
        <f>VLOOKUP($A1561,'Medical Examinations'!$A$1:$J$2336,3,FALSE)</f>
        <v>5.83</v>
      </c>
      <c r="E1561" s="18" t="str">
        <f>VLOOKUP($A1561,'Medical Examinations'!$A$1:$J$2336,4,FALSE)</f>
        <v>No</v>
      </c>
      <c r="F1561" s="18" t="str">
        <f>VLOOKUP($A1561,'Medical Examinations'!$A$1:$J$2336,5,FALSE)</f>
        <v>No</v>
      </c>
      <c r="G1561" s="18" t="str">
        <f>VLOOKUP($A1561,'Medical Examinations'!$A$1:$J$2336,6,FALSE)</f>
        <v>No</v>
      </c>
      <c r="H1561" s="18">
        <f>VLOOKUP($A1561,'Medical Examinations'!$A$1:$J$2336,7,FALSE)</f>
        <v>0</v>
      </c>
      <c r="I1561" s="18" t="str">
        <f>VLOOKUP($A1561,'Medical Examinations'!$A$1:$J$2336,8,FALSE)</f>
        <v>No</v>
      </c>
      <c r="J1561" s="18" t="str">
        <f>VLOOKUP($A1561,'Medical Examinations'!$A$1:$J$2336,9,FALSE)</f>
        <v>Obesity</v>
      </c>
      <c r="K1561" s="18" t="str">
        <f>VLOOKUP($A1561,'Medical Examinations'!$A$1:$J$2336,10,FALSE)</f>
        <v>Prediabetes</v>
      </c>
      <c r="L1561" s="18" t="str">
        <f>VLOOKUP($A1561,'Hospitalisation Details'!$A$2:$K$2338,10,FALSE)</f>
        <v>8-Jun-1980</v>
      </c>
      <c r="M1561" s="40">
        <f>VLOOKUP($A1561,'Hospitalisation Details'!$A$2:$K$2338,6,FALSE)</f>
        <v>6474.01</v>
      </c>
      <c r="N1561" s="18" t="str">
        <f>VLOOKUP($A1561,'Hospitalisation Details'!$A$2:$K$2338,7,FALSE)</f>
        <v>tier - 2</v>
      </c>
      <c r="O1561" s="18" t="str">
        <f>VLOOKUP($A1561,'Hospitalisation Details'!$A$2:$K$2338,8,FALSE)</f>
        <v>tier - 3</v>
      </c>
      <c r="P1561" s="18" t="str">
        <f>VLOOKUP($A1561,'Hospitalisation Details'!$A$2:$K$2338,9,FALSE)</f>
        <v>R1011</v>
      </c>
      <c r="Q1561" s="43">
        <f>VLOOKUP($A1561,'Hospitalisation Details'!$A$2:$K$2338,11,FALSE)</f>
        <v>43</v>
      </c>
    </row>
    <row r="1562" spans="1:17" ht="15.75">
      <c r="A1562" s="41" t="s">
        <v>809</v>
      </c>
      <c r="B1562" s="39" t="s">
        <v>3791</v>
      </c>
      <c r="C1562" s="18">
        <f>VLOOKUP($A1562,'Medical Examinations'!$A$1:$J$2336,2,FALSE)</f>
        <v>25.27</v>
      </c>
      <c r="D1562" s="18">
        <f>VLOOKUP($A1562,'Medical Examinations'!$A$1:$J$2336,3,FALSE)</f>
        <v>6.98</v>
      </c>
      <c r="E1562" s="18" t="str">
        <f>VLOOKUP($A1562,'Medical Examinations'!$A$1:$J$2336,4,FALSE)</f>
        <v>Yes</v>
      </c>
      <c r="F1562" s="18" t="str">
        <f>VLOOKUP($A1562,'Medical Examinations'!$A$1:$J$2336,5,FALSE)</f>
        <v>No</v>
      </c>
      <c r="G1562" s="18" t="str">
        <f>VLOOKUP($A1562,'Medical Examinations'!$A$1:$J$2336,6,FALSE)</f>
        <v>No</v>
      </c>
      <c r="H1562" s="18">
        <f>VLOOKUP($A1562,'Medical Examinations'!$A$1:$J$2336,7,FALSE)</f>
        <v>0</v>
      </c>
      <c r="I1562" s="18" t="str">
        <f>VLOOKUP($A1562,'Medical Examinations'!$A$1:$J$2336,8,FALSE)</f>
        <v>No</v>
      </c>
      <c r="J1562" s="18" t="str">
        <f>VLOOKUP($A1562,'Medical Examinations'!$A$1:$J$2336,9,FALSE)</f>
        <v>OverWeight</v>
      </c>
      <c r="K1562" s="18" t="str">
        <f>VLOOKUP($A1562,'Medical Examinations'!$A$1:$J$2336,10,FALSE)</f>
        <v>Diabetes</v>
      </c>
      <c r="L1562" s="18" t="str">
        <f>VLOOKUP($A1562,'Hospitalisation Details'!$A$2:$K$2338,10,FALSE)</f>
        <v>27-Jul-1981</v>
      </c>
      <c r="M1562" s="40">
        <f>VLOOKUP($A1562,'Hospitalisation Details'!$A$2:$K$2338,6,FALSE)</f>
        <v>6473.15</v>
      </c>
      <c r="N1562" s="18" t="str">
        <f>VLOOKUP($A1562,'Hospitalisation Details'!$A$2:$K$2338,7,FALSE)</f>
        <v>tier - 2</v>
      </c>
      <c r="O1562" s="18" t="str">
        <f>VLOOKUP($A1562,'Hospitalisation Details'!$A$2:$K$2338,8,FALSE)</f>
        <v>tier - 2</v>
      </c>
      <c r="P1562" s="18" t="str">
        <f>VLOOKUP($A1562,'Hospitalisation Details'!$A$2:$K$2338,9,FALSE)</f>
        <v>R1013</v>
      </c>
      <c r="Q1562" s="43">
        <f>VLOOKUP($A1562,'Hospitalisation Details'!$A$2:$K$2338,11,FALSE)</f>
        <v>41</v>
      </c>
    </row>
    <row r="1563" spans="1:17" ht="15.75">
      <c r="A1563" s="42" t="s">
        <v>808</v>
      </c>
      <c r="B1563" s="6" t="s">
        <v>3792</v>
      </c>
      <c r="C1563" s="18">
        <f>VLOOKUP($A1563,'Medical Examinations'!$A$1:$J$2336,2,FALSE)</f>
        <v>29.26</v>
      </c>
      <c r="D1563" s="18">
        <f>VLOOKUP($A1563,'Medical Examinations'!$A$1:$J$2336,3,FALSE)</f>
        <v>4.03</v>
      </c>
      <c r="E1563" s="18" t="str">
        <f>VLOOKUP($A1563,'Medical Examinations'!$A$1:$J$2336,4,FALSE)</f>
        <v>No</v>
      </c>
      <c r="F1563" s="18" t="str">
        <f>VLOOKUP($A1563,'Medical Examinations'!$A$1:$J$2336,5,FALSE)</f>
        <v>No</v>
      </c>
      <c r="G1563" s="18" t="str">
        <f>VLOOKUP($A1563,'Medical Examinations'!$A$1:$J$2336,6,FALSE)</f>
        <v>No</v>
      </c>
      <c r="H1563" s="18">
        <f>VLOOKUP($A1563,'Medical Examinations'!$A$1:$J$2336,7,FALSE)</f>
        <v>1</v>
      </c>
      <c r="I1563" s="18" t="str">
        <f>VLOOKUP($A1563,'Medical Examinations'!$A$1:$J$2336,8,FALSE)</f>
        <v>No</v>
      </c>
      <c r="J1563" s="18" t="str">
        <f>VLOOKUP($A1563,'Medical Examinations'!$A$1:$J$2336,9,FALSE)</f>
        <v>OverWeight</v>
      </c>
      <c r="K1563" s="18" t="str">
        <f>VLOOKUP($A1563,'Medical Examinations'!$A$1:$J$2336,10,FALSE)</f>
        <v>Normal</v>
      </c>
      <c r="L1563" s="18" t="str">
        <f>VLOOKUP($A1563,'Hospitalisation Details'!$A$2:$K$2338,10,FALSE)</f>
        <v>1-Nov-1984</v>
      </c>
      <c r="M1563" s="40">
        <f>VLOOKUP($A1563,'Hospitalisation Details'!$A$2:$K$2338,6,FALSE)</f>
        <v>6457.84</v>
      </c>
      <c r="N1563" s="18" t="str">
        <f>VLOOKUP($A1563,'Hospitalisation Details'!$A$2:$K$2338,7,FALSE)</f>
        <v>tier - 2</v>
      </c>
      <c r="O1563" s="18" t="str">
        <f>VLOOKUP($A1563,'Hospitalisation Details'!$A$2:$K$2338,8,FALSE)</f>
        <v>tier - 3</v>
      </c>
      <c r="P1563" s="18" t="str">
        <f>VLOOKUP($A1563,'Hospitalisation Details'!$A$2:$K$2338,9,FALSE)</f>
        <v>R1012</v>
      </c>
      <c r="Q1563" s="43">
        <f>VLOOKUP($A1563,'Hospitalisation Details'!$A$2:$K$2338,11,FALSE)</f>
        <v>38</v>
      </c>
    </row>
    <row r="1564" spans="1:17" ht="15.75">
      <c r="A1564" s="41" t="s">
        <v>807</v>
      </c>
      <c r="B1564" s="39" t="s">
        <v>3793</v>
      </c>
      <c r="C1564" s="18">
        <f>VLOOKUP($A1564,'Medical Examinations'!$A$1:$J$2336,2,FALSE)</f>
        <v>27.835000000000001</v>
      </c>
      <c r="D1564" s="18">
        <f>VLOOKUP($A1564,'Medical Examinations'!$A$1:$J$2336,3,FALSE)</f>
        <v>4.5599999999999996</v>
      </c>
      <c r="E1564" s="18" t="str">
        <f>VLOOKUP($A1564,'Medical Examinations'!$A$1:$J$2336,4,FALSE)</f>
        <v>No</v>
      </c>
      <c r="F1564" s="18" t="str">
        <f>VLOOKUP($A1564,'Medical Examinations'!$A$1:$J$2336,5,FALSE)</f>
        <v>No</v>
      </c>
      <c r="G1564" s="18" t="str">
        <f>VLOOKUP($A1564,'Medical Examinations'!$A$1:$J$2336,6,FALSE)</f>
        <v>No</v>
      </c>
      <c r="H1564" s="18">
        <f>VLOOKUP($A1564,'Medical Examinations'!$A$1:$J$2336,7,FALSE)</f>
        <v>1</v>
      </c>
      <c r="I1564" s="18" t="str">
        <f>VLOOKUP($A1564,'Medical Examinations'!$A$1:$J$2336,8,FALSE)</f>
        <v>No</v>
      </c>
      <c r="J1564" s="18" t="str">
        <f>VLOOKUP($A1564,'Medical Examinations'!$A$1:$J$2336,9,FALSE)</f>
        <v>OverWeight</v>
      </c>
      <c r="K1564" s="18" t="str">
        <f>VLOOKUP($A1564,'Medical Examinations'!$A$1:$J$2336,10,FALSE)</f>
        <v>Normal</v>
      </c>
      <c r="L1564" s="18" t="str">
        <f>VLOOKUP($A1564,'Hospitalisation Details'!$A$2:$K$2338,10,FALSE)</f>
        <v>26-Aug-1984</v>
      </c>
      <c r="M1564" s="40">
        <f>VLOOKUP($A1564,'Hospitalisation Details'!$A$2:$K$2338,6,FALSE)</f>
        <v>6455.86</v>
      </c>
      <c r="N1564" s="18" t="str">
        <f>VLOOKUP($A1564,'Hospitalisation Details'!$A$2:$K$2338,7,FALSE)</f>
        <v>tier - 3</v>
      </c>
      <c r="O1564" s="18" t="str">
        <f>VLOOKUP($A1564,'Hospitalisation Details'!$A$2:$K$2338,8,FALSE)</f>
        <v>tier - 3</v>
      </c>
      <c r="P1564" s="18" t="str">
        <f>VLOOKUP($A1564,'Hospitalisation Details'!$A$2:$K$2338,9,FALSE)</f>
        <v>R1012</v>
      </c>
      <c r="Q1564" s="43">
        <f>VLOOKUP($A1564,'Hospitalisation Details'!$A$2:$K$2338,11,FALSE)</f>
        <v>38</v>
      </c>
    </row>
    <row r="1565" spans="1:17" ht="15.75">
      <c r="A1565" s="42" t="s">
        <v>806</v>
      </c>
      <c r="B1565" s="6" t="s">
        <v>2848</v>
      </c>
      <c r="C1565" s="18">
        <f>VLOOKUP($A1565,'Medical Examinations'!$A$1:$J$2336,2,FALSE)</f>
        <v>46.53</v>
      </c>
      <c r="D1565" s="18">
        <f>VLOOKUP($A1565,'Medical Examinations'!$A$1:$J$2336,3,FALSE)</f>
        <v>5.38</v>
      </c>
      <c r="E1565" s="18" t="str">
        <f>VLOOKUP($A1565,'Medical Examinations'!$A$1:$J$2336,4,FALSE)</f>
        <v>Yes</v>
      </c>
      <c r="F1565" s="18" t="str">
        <f>VLOOKUP($A1565,'Medical Examinations'!$A$1:$J$2336,5,FALSE)</f>
        <v>No</v>
      </c>
      <c r="G1565" s="18" t="str">
        <f>VLOOKUP($A1565,'Medical Examinations'!$A$1:$J$2336,6,FALSE)</f>
        <v>No</v>
      </c>
      <c r="H1565" s="18">
        <f>VLOOKUP($A1565,'Medical Examinations'!$A$1:$J$2336,7,FALSE)</f>
        <v>0</v>
      </c>
      <c r="I1565" s="18" t="str">
        <f>VLOOKUP($A1565,'Medical Examinations'!$A$1:$J$2336,8,FALSE)</f>
        <v>No</v>
      </c>
      <c r="J1565" s="18" t="str">
        <f>VLOOKUP($A1565,'Medical Examinations'!$A$1:$J$2336,9,FALSE)</f>
        <v>Obesity</v>
      </c>
      <c r="K1565" s="18" t="str">
        <f>VLOOKUP($A1565,'Medical Examinations'!$A$1:$J$2336,10,FALSE)</f>
        <v>Normal</v>
      </c>
      <c r="L1565" s="18" t="str">
        <f>VLOOKUP($A1565,'Hospitalisation Details'!$A$2:$K$2338,10,FALSE)</f>
        <v>22-Jul-1985</v>
      </c>
      <c r="M1565" s="40">
        <f>VLOOKUP($A1565,'Hospitalisation Details'!$A$2:$K$2338,6,FALSE)</f>
        <v>6435.62</v>
      </c>
      <c r="N1565" s="18" t="str">
        <f>VLOOKUP($A1565,'Hospitalisation Details'!$A$2:$K$2338,7,FALSE)</f>
        <v>tier - 3</v>
      </c>
      <c r="O1565" s="18" t="str">
        <f>VLOOKUP($A1565,'Hospitalisation Details'!$A$2:$K$2338,8,FALSE)</f>
        <v>tier - 2</v>
      </c>
      <c r="P1565" s="18" t="str">
        <f>VLOOKUP($A1565,'Hospitalisation Details'!$A$2:$K$2338,9,FALSE)</f>
        <v>R1013</v>
      </c>
      <c r="Q1565" s="43">
        <f>VLOOKUP($A1565,'Hospitalisation Details'!$A$2:$K$2338,11,FALSE)</f>
        <v>37</v>
      </c>
    </row>
    <row r="1566" spans="1:17" ht="15.75">
      <c r="A1566" s="41" t="s">
        <v>805</v>
      </c>
      <c r="B1566" s="39" t="s">
        <v>3207</v>
      </c>
      <c r="C1566" s="18">
        <f>VLOOKUP($A1566,'Medical Examinations'!$A$1:$J$2336,2,FALSE)</f>
        <v>20.58</v>
      </c>
      <c r="D1566" s="18">
        <f>VLOOKUP($A1566,'Medical Examinations'!$A$1:$J$2336,3,FALSE)</f>
        <v>11.04</v>
      </c>
      <c r="E1566" s="18" t="str">
        <f>VLOOKUP($A1566,'Medical Examinations'!$A$1:$J$2336,4,FALSE)</f>
        <v>Yes</v>
      </c>
      <c r="F1566" s="18" t="str">
        <f>VLOOKUP($A1566,'Medical Examinations'!$A$1:$J$2336,5,FALSE)</f>
        <v>No</v>
      </c>
      <c r="G1566" s="18" t="str">
        <f>VLOOKUP($A1566,'Medical Examinations'!$A$1:$J$2336,6,FALSE)</f>
        <v>No</v>
      </c>
      <c r="H1566" s="18">
        <f>VLOOKUP($A1566,'Medical Examinations'!$A$1:$J$2336,7,FALSE)</f>
        <v>1</v>
      </c>
      <c r="I1566" s="18" t="str">
        <f>VLOOKUP($A1566,'Medical Examinations'!$A$1:$J$2336,8,FALSE)</f>
        <v>No</v>
      </c>
      <c r="J1566" s="18" t="str">
        <f>VLOOKUP($A1566,'Medical Examinations'!$A$1:$J$2336,9,FALSE)</f>
        <v>Healthy Weight</v>
      </c>
      <c r="K1566" s="18" t="str">
        <f>VLOOKUP($A1566,'Medical Examinations'!$A$1:$J$2336,10,FALSE)</f>
        <v>Diabetes</v>
      </c>
      <c r="L1566" s="18" t="str">
        <f>VLOOKUP($A1566,'Hospitalisation Details'!$A$2:$K$2338,10,FALSE)</f>
        <v>5-Aug-1975</v>
      </c>
      <c r="M1566" s="40">
        <f>VLOOKUP($A1566,'Hospitalisation Details'!$A$2:$K$2338,6,FALSE)</f>
        <v>6423.48</v>
      </c>
      <c r="N1566" s="18" t="str">
        <f>VLOOKUP($A1566,'Hospitalisation Details'!$A$2:$K$2338,7,FALSE)</f>
        <v>tier - 2</v>
      </c>
      <c r="O1566" s="18" t="str">
        <f>VLOOKUP($A1566,'Hospitalisation Details'!$A$2:$K$2338,8,FALSE)</f>
        <v>tier - 3</v>
      </c>
      <c r="P1566" s="18" t="str">
        <f>VLOOKUP($A1566,'Hospitalisation Details'!$A$2:$K$2338,9,FALSE)</f>
        <v>R1013</v>
      </c>
      <c r="Q1566" s="43">
        <f>VLOOKUP($A1566,'Hospitalisation Details'!$A$2:$K$2338,11,FALSE)</f>
        <v>47</v>
      </c>
    </row>
    <row r="1567" spans="1:17" ht="15.75">
      <c r="A1567" s="42" t="s">
        <v>804</v>
      </c>
      <c r="B1567" s="6" t="s">
        <v>3794</v>
      </c>
      <c r="C1567" s="18">
        <f>VLOOKUP($A1567,'Medical Examinations'!$A$1:$J$2336,2,FALSE)</f>
        <v>19.53</v>
      </c>
      <c r="D1567" s="18">
        <f>VLOOKUP($A1567,'Medical Examinations'!$A$1:$J$2336,3,FALSE)</f>
        <v>6.09</v>
      </c>
      <c r="E1567" s="18" t="str">
        <f>VLOOKUP($A1567,'Medical Examinations'!$A$1:$J$2336,4,FALSE)</f>
        <v>Yes</v>
      </c>
      <c r="F1567" s="18" t="str">
        <f>VLOOKUP($A1567,'Medical Examinations'!$A$1:$J$2336,5,FALSE)</f>
        <v>No</v>
      </c>
      <c r="G1567" s="18" t="str">
        <f>VLOOKUP($A1567,'Medical Examinations'!$A$1:$J$2336,6,FALSE)</f>
        <v>No</v>
      </c>
      <c r="H1567" s="18">
        <f>VLOOKUP($A1567,'Medical Examinations'!$A$1:$J$2336,7,FALSE)</f>
        <v>0</v>
      </c>
      <c r="I1567" s="18" t="str">
        <f>VLOOKUP($A1567,'Medical Examinations'!$A$1:$J$2336,8,FALSE)</f>
        <v>No</v>
      </c>
      <c r="J1567" s="18" t="str">
        <f>VLOOKUP($A1567,'Medical Examinations'!$A$1:$J$2336,9,FALSE)</f>
        <v>Healthy Weight</v>
      </c>
      <c r="K1567" s="18" t="str">
        <f>VLOOKUP($A1567,'Medical Examinations'!$A$1:$J$2336,10,FALSE)</f>
        <v>Prediabetes</v>
      </c>
      <c r="L1567" s="18" t="str">
        <f>VLOOKUP($A1567,'Hospitalisation Details'!$A$2:$K$2338,10,FALSE)</f>
        <v>30-Dec-1976</v>
      </c>
      <c r="M1567" s="40">
        <f>VLOOKUP($A1567,'Hospitalisation Details'!$A$2:$K$2338,6,FALSE)</f>
        <v>6417.28</v>
      </c>
      <c r="N1567" s="18" t="str">
        <f>VLOOKUP($A1567,'Hospitalisation Details'!$A$2:$K$2338,7,FALSE)</f>
        <v>tier - 2</v>
      </c>
      <c r="O1567" s="18" t="str">
        <f>VLOOKUP($A1567,'Hospitalisation Details'!$A$2:$K$2338,8,FALSE)</f>
        <v>tier - 3</v>
      </c>
      <c r="P1567" s="18" t="str">
        <f>VLOOKUP($A1567,'Hospitalisation Details'!$A$2:$K$2338,9,FALSE)</f>
        <v>R1013</v>
      </c>
      <c r="Q1567" s="43">
        <f>VLOOKUP($A1567,'Hospitalisation Details'!$A$2:$K$2338,11,FALSE)</f>
        <v>46</v>
      </c>
    </row>
    <row r="1568" spans="1:17" ht="15.75">
      <c r="A1568" s="41" t="s">
        <v>803</v>
      </c>
      <c r="B1568" s="39" t="s">
        <v>3795</v>
      </c>
      <c r="C1568" s="18">
        <f>VLOOKUP($A1568,'Medical Examinations'!$A$1:$J$2336,2,FALSE)</f>
        <v>27.7</v>
      </c>
      <c r="D1568" s="18">
        <f>VLOOKUP($A1568,'Medical Examinations'!$A$1:$J$2336,3,FALSE)</f>
        <v>4.71</v>
      </c>
      <c r="E1568" s="18" t="str">
        <f>VLOOKUP($A1568,'Medical Examinations'!$A$1:$J$2336,4,FALSE)</f>
        <v>No</v>
      </c>
      <c r="F1568" s="18" t="str">
        <f>VLOOKUP($A1568,'Medical Examinations'!$A$1:$J$2336,5,FALSE)</f>
        <v>No</v>
      </c>
      <c r="G1568" s="18" t="str">
        <f>VLOOKUP($A1568,'Medical Examinations'!$A$1:$J$2336,6,FALSE)</f>
        <v>No</v>
      </c>
      <c r="H1568" s="18">
        <f>VLOOKUP($A1568,'Medical Examinations'!$A$1:$J$2336,7,FALSE)</f>
        <v>1</v>
      </c>
      <c r="I1568" s="18" t="str">
        <f>VLOOKUP($A1568,'Medical Examinations'!$A$1:$J$2336,8,FALSE)</f>
        <v>No</v>
      </c>
      <c r="J1568" s="18" t="str">
        <f>VLOOKUP($A1568,'Medical Examinations'!$A$1:$J$2336,9,FALSE)</f>
        <v>OverWeight</v>
      </c>
      <c r="K1568" s="18" t="str">
        <f>VLOOKUP($A1568,'Medical Examinations'!$A$1:$J$2336,10,FALSE)</f>
        <v>Normal</v>
      </c>
      <c r="L1568" s="18" t="str">
        <f>VLOOKUP($A1568,'Hospitalisation Details'!$A$2:$K$2338,10,FALSE)</f>
        <v>4-Sep-1987</v>
      </c>
      <c r="M1568" s="40">
        <f>VLOOKUP($A1568,'Hospitalisation Details'!$A$2:$K$2338,6,FALSE)</f>
        <v>6414.18</v>
      </c>
      <c r="N1568" s="18" t="str">
        <f>VLOOKUP($A1568,'Hospitalisation Details'!$A$2:$K$2338,7,FALSE)</f>
        <v>tier - 2</v>
      </c>
      <c r="O1568" s="18" t="str">
        <f>VLOOKUP($A1568,'Hospitalisation Details'!$A$2:$K$2338,8,FALSE)</f>
        <v>tier - 2</v>
      </c>
      <c r="P1568" s="18" t="str">
        <f>VLOOKUP($A1568,'Hospitalisation Details'!$A$2:$K$2338,9,FALSE)</f>
        <v>R1011</v>
      </c>
      <c r="Q1568" s="43">
        <f>VLOOKUP($A1568,'Hospitalisation Details'!$A$2:$K$2338,11,FALSE)</f>
        <v>35</v>
      </c>
    </row>
    <row r="1569" spans="1:17" ht="15.75">
      <c r="A1569" s="42" t="s">
        <v>802</v>
      </c>
      <c r="B1569" s="6" t="s">
        <v>2891</v>
      </c>
      <c r="C1569" s="18">
        <f>VLOOKUP($A1569,'Medical Examinations'!$A$1:$J$2336,2,FALSE)</f>
        <v>18.920000000000002</v>
      </c>
      <c r="D1569" s="18">
        <f>VLOOKUP($A1569,'Medical Examinations'!$A$1:$J$2336,3,FALSE)</f>
        <v>8.18</v>
      </c>
      <c r="E1569" s="18" t="str">
        <f>VLOOKUP($A1569,'Medical Examinations'!$A$1:$J$2336,4,FALSE)</f>
        <v>No</v>
      </c>
      <c r="F1569" s="18" t="str">
        <f>VLOOKUP($A1569,'Medical Examinations'!$A$1:$J$2336,5,FALSE)</f>
        <v>No</v>
      </c>
      <c r="G1569" s="18" t="str">
        <f>VLOOKUP($A1569,'Medical Examinations'!$A$1:$J$2336,6,FALSE)</f>
        <v>No</v>
      </c>
      <c r="H1569" s="18">
        <f>VLOOKUP($A1569,'Medical Examinations'!$A$1:$J$2336,7,FALSE)</f>
        <v>0</v>
      </c>
      <c r="I1569" s="18" t="str">
        <f>VLOOKUP($A1569,'Medical Examinations'!$A$1:$J$2336,8,FALSE)</f>
        <v>No</v>
      </c>
      <c r="J1569" s="18" t="str">
        <f>VLOOKUP($A1569,'Medical Examinations'!$A$1:$J$2336,9,FALSE)</f>
        <v>Healthy Weight</v>
      </c>
      <c r="K1569" s="18" t="str">
        <f>VLOOKUP($A1569,'Medical Examinations'!$A$1:$J$2336,10,FALSE)</f>
        <v>Diabetes</v>
      </c>
      <c r="L1569" s="18" t="str">
        <f>VLOOKUP($A1569,'Hospitalisation Details'!$A$2:$K$2338,10,FALSE)</f>
        <v>22-Aug-1971</v>
      </c>
      <c r="M1569" s="40">
        <f>VLOOKUP($A1569,'Hospitalisation Details'!$A$2:$K$2338,6,FALSE)</f>
        <v>6412.34</v>
      </c>
      <c r="N1569" s="18" t="str">
        <f>VLOOKUP($A1569,'Hospitalisation Details'!$A$2:$K$2338,7,FALSE)</f>
        <v>tier - 2</v>
      </c>
      <c r="O1569" s="18" t="str">
        <f>VLOOKUP($A1569,'Hospitalisation Details'!$A$2:$K$2338,8,FALSE)</f>
        <v>tier - 3</v>
      </c>
      <c r="P1569" s="18" t="str">
        <f>VLOOKUP($A1569,'Hospitalisation Details'!$A$2:$K$2338,9,FALSE)</f>
        <v>R1013</v>
      </c>
      <c r="Q1569" s="43">
        <f>VLOOKUP($A1569,'Hospitalisation Details'!$A$2:$K$2338,11,FALSE)</f>
        <v>51</v>
      </c>
    </row>
    <row r="1570" spans="1:17" ht="15.75">
      <c r="A1570" s="41" t="s">
        <v>801</v>
      </c>
      <c r="B1570" s="39" t="s">
        <v>3796</v>
      </c>
      <c r="C1570" s="18">
        <f>VLOOKUP($A1570,'Medical Examinations'!$A$1:$J$2336,2,FALSE)</f>
        <v>17.760000000000002</v>
      </c>
      <c r="D1570" s="18">
        <f>VLOOKUP($A1570,'Medical Examinations'!$A$1:$J$2336,3,FALSE)</f>
        <v>11.18</v>
      </c>
      <c r="E1570" s="18" t="str">
        <f>VLOOKUP($A1570,'Medical Examinations'!$A$1:$J$2336,4,FALSE)</f>
        <v>Yes</v>
      </c>
      <c r="F1570" s="18" t="str">
        <f>VLOOKUP($A1570,'Medical Examinations'!$A$1:$J$2336,5,FALSE)</f>
        <v>No</v>
      </c>
      <c r="G1570" s="18" t="str">
        <f>VLOOKUP($A1570,'Medical Examinations'!$A$1:$J$2336,6,FALSE)</f>
        <v>No</v>
      </c>
      <c r="H1570" s="18">
        <f>VLOOKUP($A1570,'Medical Examinations'!$A$1:$J$2336,7,FALSE)</f>
        <v>2</v>
      </c>
      <c r="I1570" s="18" t="str">
        <f>VLOOKUP($A1570,'Medical Examinations'!$A$1:$J$2336,8,FALSE)</f>
        <v>No</v>
      </c>
      <c r="J1570" s="18" t="str">
        <f>VLOOKUP($A1570,'Medical Examinations'!$A$1:$J$2336,9,FALSE)</f>
        <v>UnderWeight</v>
      </c>
      <c r="K1570" s="18" t="str">
        <f>VLOOKUP($A1570,'Medical Examinations'!$A$1:$J$2336,10,FALSE)</f>
        <v>Diabetes</v>
      </c>
      <c r="L1570" s="18" t="str">
        <f>VLOOKUP($A1570,'Hospitalisation Details'!$A$2:$K$2338,10,FALSE)</f>
        <v>20-Aug-1970</v>
      </c>
      <c r="M1570" s="40">
        <f>VLOOKUP($A1570,'Hospitalisation Details'!$A$2:$K$2338,6,FALSE)</f>
        <v>6407.05</v>
      </c>
      <c r="N1570" s="18" t="str">
        <f>VLOOKUP($A1570,'Hospitalisation Details'!$A$2:$K$2338,7,FALSE)</f>
        <v>tier - 2</v>
      </c>
      <c r="O1570" s="18" t="str">
        <f>VLOOKUP($A1570,'Hospitalisation Details'!$A$2:$K$2338,8,FALSE)</f>
        <v>tier - 1</v>
      </c>
      <c r="P1570" s="18" t="str">
        <f>VLOOKUP($A1570,'Hospitalisation Details'!$A$2:$K$2338,9,FALSE)</f>
        <v>R1013</v>
      </c>
      <c r="Q1570" s="43">
        <f>VLOOKUP($A1570,'Hospitalisation Details'!$A$2:$K$2338,11,FALSE)</f>
        <v>52</v>
      </c>
    </row>
    <row r="1571" spans="1:17" ht="15.75">
      <c r="A1571" s="42" t="s">
        <v>800</v>
      </c>
      <c r="B1571" s="6" t="s">
        <v>3797</v>
      </c>
      <c r="C1571" s="18">
        <f>VLOOKUP($A1571,'Medical Examinations'!$A$1:$J$2336,2,FALSE)</f>
        <v>29.83</v>
      </c>
      <c r="D1571" s="18">
        <f>VLOOKUP($A1571,'Medical Examinations'!$A$1:$J$2336,3,FALSE)</f>
        <v>5.03</v>
      </c>
      <c r="E1571" s="18" t="str">
        <f>VLOOKUP($A1571,'Medical Examinations'!$A$1:$J$2336,4,FALSE)</f>
        <v>Yes</v>
      </c>
      <c r="F1571" s="18" t="str">
        <f>VLOOKUP($A1571,'Medical Examinations'!$A$1:$J$2336,5,FALSE)</f>
        <v>No</v>
      </c>
      <c r="G1571" s="18" t="str">
        <f>VLOOKUP($A1571,'Medical Examinations'!$A$1:$J$2336,6,FALSE)</f>
        <v>No</v>
      </c>
      <c r="H1571" s="18">
        <f>VLOOKUP($A1571,'Medical Examinations'!$A$1:$J$2336,7,FALSE)</f>
        <v>0</v>
      </c>
      <c r="I1571" s="18" t="str">
        <f>VLOOKUP($A1571,'Medical Examinations'!$A$1:$J$2336,8,FALSE)</f>
        <v>No</v>
      </c>
      <c r="J1571" s="18" t="str">
        <f>VLOOKUP($A1571,'Medical Examinations'!$A$1:$J$2336,9,FALSE)</f>
        <v>OverWeight</v>
      </c>
      <c r="K1571" s="18" t="str">
        <f>VLOOKUP($A1571,'Medical Examinations'!$A$1:$J$2336,10,FALSE)</f>
        <v>Normal</v>
      </c>
      <c r="L1571" s="18" t="str">
        <f>VLOOKUP($A1571,'Hospitalisation Details'!$A$2:$K$2338,10,FALSE)</f>
        <v>10-Dec-1985</v>
      </c>
      <c r="M1571" s="40">
        <f>VLOOKUP($A1571,'Hospitalisation Details'!$A$2:$K$2338,6,FALSE)</f>
        <v>6406.41</v>
      </c>
      <c r="N1571" s="18" t="str">
        <f>VLOOKUP($A1571,'Hospitalisation Details'!$A$2:$K$2338,7,FALSE)</f>
        <v>tier - 1</v>
      </c>
      <c r="O1571" s="18" t="str">
        <f>VLOOKUP($A1571,'Hospitalisation Details'!$A$2:$K$2338,8,FALSE)</f>
        <v>tier - 3</v>
      </c>
      <c r="P1571" s="18" t="str">
        <f>VLOOKUP($A1571,'Hospitalisation Details'!$A$2:$K$2338,9,FALSE)</f>
        <v>R1014</v>
      </c>
      <c r="Q1571" s="43">
        <f>VLOOKUP($A1571,'Hospitalisation Details'!$A$2:$K$2338,11,FALSE)</f>
        <v>37</v>
      </c>
    </row>
    <row r="1572" spans="1:17" ht="15.75">
      <c r="A1572" s="41" t="s">
        <v>799</v>
      </c>
      <c r="B1572" s="39" t="s">
        <v>3798</v>
      </c>
      <c r="C1572" s="18">
        <f>VLOOKUP($A1572,'Medical Examinations'!$A$1:$J$2336,2,FALSE)</f>
        <v>23.465</v>
      </c>
      <c r="D1572" s="18">
        <f>VLOOKUP($A1572,'Medical Examinations'!$A$1:$J$2336,3,FALSE)</f>
        <v>5.56</v>
      </c>
      <c r="E1572" s="18" t="str">
        <f>VLOOKUP($A1572,'Medical Examinations'!$A$1:$J$2336,4,FALSE)</f>
        <v>No</v>
      </c>
      <c r="F1572" s="18" t="str">
        <f>VLOOKUP($A1572,'Medical Examinations'!$A$1:$J$2336,5,FALSE)</f>
        <v>No</v>
      </c>
      <c r="G1572" s="18" t="str">
        <f>VLOOKUP($A1572,'Medical Examinations'!$A$1:$J$2336,6,FALSE)</f>
        <v>No</v>
      </c>
      <c r="H1572" s="18">
        <f>VLOOKUP($A1572,'Medical Examinations'!$A$1:$J$2336,7,FALSE)</f>
        <v>1</v>
      </c>
      <c r="I1572" s="18" t="str">
        <f>VLOOKUP($A1572,'Medical Examinations'!$A$1:$J$2336,8,FALSE)</f>
        <v>No</v>
      </c>
      <c r="J1572" s="18" t="str">
        <f>VLOOKUP($A1572,'Medical Examinations'!$A$1:$J$2336,9,FALSE)</f>
        <v>Healthy Weight</v>
      </c>
      <c r="K1572" s="18" t="str">
        <f>VLOOKUP($A1572,'Medical Examinations'!$A$1:$J$2336,10,FALSE)</f>
        <v>Normal</v>
      </c>
      <c r="L1572" s="18" t="str">
        <f>VLOOKUP($A1572,'Hospitalisation Details'!$A$2:$K$2338,10,FALSE)</f>
        <v>9-Sep-1987</v>
      </c>
      <c r="M1572" s="40">
        <f>VLOOKUP($A1572,'Hospitalisation Details'!$A$2:$K$2338,6,FALSE)</f>
        <v>6402.29</v>
      </c>
      <c r="N1572" s="18" t="str">
        <f>VLOOKUP($A1572,'Hospitalisation Details'!$A$2:$K$2338,7,FALSE)</f>
        <v>tier - 2</v>
      </c>
      <c r="O1572" s="18" t="str">
        <f>VLOOKUP($A1572,'Hospitalisation Details'!$A$2:$K$2338,8,FALSE)</f>
        <v>tier - 3</v>
      </c>
      <c r="P1572" s="18" t="str">
        <f>VLOOKUP($A1572,'Hospitalisation Details'!$A$2:$K$2338,9,FALSE)</f>
        <v>R1024</v>
      </c>
      <c r="Q1572" s="43">
        <f>VLOOKUP($A1572,'Hospitalisation Details'!$A$2:$K$2338,11,FALSE)</f>
        <v>35</v>
      </c>
    </row>
    <row r="1573" spans="1:17" ht="15.75">
      <c r="A1573" s="42" t="s">
        <v>798</v>
      </c>
      <c r="B1573" s="6" t="s">
        <v>2839</v>
      </c>
      <c r="C1573" s="18">
        <f>VLOOKUP($A1573,'Medical Examinations'!$A$1:$J$2336,2,FALSE)</f>
        <v>29.355</v>
      </c>
      <c r="D1573" s="18">
        <f>VLOOKUP($A1573,'Medical Examinations'!$A$1:$J$2336,3,FALSE)</f>
        <v>4.33</v>
      </c>
      <c r="E1573" s="18" t="str">
        <f>VLOOKUP($A1573,'Medical Examinations'!$A$1:$J$2336,4,FALSE)</f>
        <v>No</v>
      </c>
      <c r="F1573" s="18" t="str">
        <f>VLOOKUP($A1573,'Medical Examinations'!$A$1:$J$2336,5,FALSE)</f>
        <v>No</v>
      </c>
      <c r="G1573" s="18" t="str">
        <f>VLOOKUP($A1573,'Medical Examinations'!$A$1:$J$2336,6,FALSE)</f>
        <v>No</v>
      </c>
      <c r="H1573" s="18">
        <f>VLOOKUP($A1573,'Medical Examinations'!$A$1:$J$2336,7,FALSE)</f>
        <v>0</v>
      </c>
      <c r="I1573" s="18" t="str">
        <f>VLOOKUP($A1573,'Medical Examinations'!$A$1:$J$2336,8,FALSE)</f>
        <v>No</v>
      </c>
      <c r="J1573" s="18" t="str">
        <f>VLOOKUP($A1573,'Medical Examinations'!$A$1:$J$2336,9,FALSE)</f>
        <v>OverWeight</v>
      </c>
      <c r="K1573" s="18" t="str">
        <f>VLOOKUP($A1573,'Medical Examinations'!$A$1:$J$2336,10,FALSE)</f>
        <v>Normal</v>
      </c>
      <c r="L1573" s="18" t="str">
        <f>VLOOKUP($A1573,'Hospitalisation Details'!$A$2:$K$2338,10,FALSE)</f>
        <v>28-Oct-1982</v>
      </c>
      <c r="M1573" s="40">
        <f>VLOOKUP($A1573,'Hospitalisation Details'!$A$2:$K$2338,6,FALSE)</f>
        <v>6393.6</v>
      </c>
      <c r="N1573" s="18" t="str">
        <f>VLOOKUP($A1573,'Hospitalisation Details'!$A$2:$K$2338,7,FALSE)</f>
        <v>tier - 2</v>
      </c>
      <c r="O1573" s="18" t="str">
        <f>VLOOKUP($A1573,'Hospitalisation Details'!$A$2:$K$2338,8,FALSE)</f>
        <v>tier - 1</v>
      </c>
      <c r="P1573" s="18" t="str">
        <f>VLOOKUP($A1573,'Hospitalisation Details'!$A$2:$K$2338,9,FALSE)</f>
        <v>R1012</v>
      </c>
      <c r="Q1573" s="43">
        <f>VLOOKUP($A1573,'Hospitalisation Details'!$A$2:$K$2338,11,FALSE)</f>
        <v>40</v>
      </c>
    </row>
    <row r="1574" spans="1:17" ht="15.75">
      <c r="A1574" s="41" t="s">
        <v>797</v>
      </c>
      <c r="B1574" s="39" t="s">
        <v>3799</v>
      </c>
      <c r="C1574" s="18">
        <f>VLOOKUP($A1574,'Medical Examinations'!$A$1:$J$2336,2,FALSE)</f>
        <v>35.49</v>
      </c>
      <c r="D1574" s="18">
        <f>VLOOKUP($A1574,'Medical Examinations'!$A$1:$J$2336,3,FALSE)</f>
        <v>5.21</v>
      </c>
      <c r="E1574" s="18" t="str">
        <f>VLOOKUP($A1574,'Medical Examinations'!$A$1:$J$2336,4,FALSE)</f>
        <v>Yes</v>
      </c>
      <c r="F1574" s="18" t="str">
        <f>VLOOKUP($A1574,'Medical Examinations'!$A$1:$J$2336,5,FALSE)</f>
        <v>No</v>
      </c>
      <c r="G1574" s="18" t="str">
        <f>VLOOKUP($A1574,'Medical Examinations'!$A$1:$J$2336,6,FALSE)</f>
        <v>Yes</v>
      </c>
      <c r="H1574" s="18">
        <f>VLOOKUP($A1574,'Medical Examinations'!$A$1:$J$2336,7,FALSE)</f>
        <v>1</v>
      </c>
      <c r="I1574" s="18" t="str">
        <f>VLOOKUP($A1574,'Medical Examinations'!$A$1:$J$2336,8,FALSE)</f>
        <v>No</v>
      </c>
      <c r="J1574" s="18" t="str">
        <f>VLOOKUP($A1574,'Medical Examinations'!$A$1:$J$2336,9,FALSE)</f>
        <v>Obesity</v>
      </c>
      <c r="K1574" s="18" t="str">
        <f>VLOOKUP($A1574,'Medical Examinations'!$A$1:$J$2336,10,FALSE)</f>
        <v>Normal</v>
      </c>
      <c r="L1574" s="18" t="str">
        <f>VLOOKUP($A1574,'Hospitalisation Details'!$A$2:$K$2338,10,FALSE)</f>
        <v>16-Aug-1997</v>
      </c>
      <c r="M1574" s="40">
        <f>VLOOKUP($A1574,'Hospitalisation Details'!$A$2:$K$2338,6,FALSE)</f>
        <v>6389.53</v>
      </c>
      <c r="N1574" s="18" t="str">
        <f>VLOOKUP($A1574,'Hospitalisation Details'!$A$2:$K$2338,7,FALSE)</f>
        <v>tier - 2</v>
      </c>
      <c r="O1574" s="18" t="str">
        <f>VLOOKUP($A1574,'Hospitalisation Details'!$A$2:$K$2338,8,FALSE)</f>
        <v>tier - 2</v>
      </c>
      <c r="P1574" s="18" t="str">
        <f>VLOOKUP($A1574,'Hospitalisation Details'!$A$2:$K$2338,9,FALSE)</f>
        <v>R1021</v>
      </c>
      <c r="Q1574" s="43">
        <f>VLOOKUP($A1574,'Hospitalisation Details'!$A$2:$K$2338,11,FALSE)</f>
        <v>25</v>
      </c>
    </row>
    <row r="1575" spans="1:17" ht="15.75">
      <c r="A1575" s="42" t="s">
        <v>796</v>
      </c>
      <c r="B1575" s="6" t="s">
        <v>3800</v>
      </c>
      <c r="C1575" s="18">
        <f>VLOOKUP($A1575,'Medical Examinations'!$A$1:$J$2336,2,FALSE)</f>
        <v>26.315000000000001</v>
      </c>
      <c r="D1575" s="18">
        <f>VLOOKUP($A1575,'Medical Examinations'!$A$1:$J$2336,3,FALSE)</f>
        <v>5.89</v>
      </c>
      <c r="E1575" s="18" t="str">
        <f>VLOOKUP($A1575,'Medical Examinations'!$A$1:$J$2336,4,FALSE)</f>
        <v>No</v>
      </c>
      <c r="F1575" s="18" t="str">
        <f>VLOOKUP($A1575,'Medical Examinations'!$A$1:$J$2336,5,FALSE)</f>
        <v>No</v>
      </c>
      <c r="G1575" s="18" t="str">
        <f>VLOOKUP($A1575,'Medical Examinations'!$A$1:$J$2336,6,FALSE)</f>
        <v>No</v>
      </c>
      <c r="H1575" s="18">
        <f>VLOOKUP($A1575,'Medical Examinations'!$A$1:$J$2336,7,FALSE)</f>
        <v>0</v>
      </c>
      <c r="I1575" s="18" t="str">
        <f>VLOOKUP($A1575,'Medical Examinations'!$A$1:$J$2336,8,FALSE)</f>
        <v>No</v>
      </c>
      <c r="J1575" s="18" t="str">
        <f>VLOOKUP($A1575,'Medical Examinations'!$A$1:$J$2336,9,FALSE)</f>
        <v>OverWeight</v>
      </c>
      <c r="K1575" s="18" t="str">
        <f>VLOOKUP($A1575,'Medical Examinations'!$A$1:$J$2336,10,FALSE)</f>
        <v>Prediabetes</v>
      </c>
      <c r="L1575" s="18" t="str">
        <f>VLOOKUP($A1575,'Hospitalisation Details'!$A$2:$K$2338,10,FALSE)</f>
        <v>6-Aug-1982</v>
      </c>
      <c r="M1575" s="40">
        <f>VLOOKUP($A1575,'Hospitalisation Details'!$A$2:$K$2338,6,FALSE)</f>
        <v>6389.38</v>
      </c>
      <c r="N1575" s="18" t="str">
        <f>VLOOKUP($A1575,'Hospitalisation Details'!$A$2:$K$2338,7,FALSE)</f>
        <v>tier - 1</v>
      </c>
      <c r="O1575" s="18" t="str">
        <f>VLOOKUP($A1575,'Hospitalisation Details'!$A$2:$K$2338,8,FALSE)</f>
        <v>tier - 2</v>
      </c>
      <c r="P1575" s="18" t="str">
        <f>VLOOKUP($A1575,'Hospitalisation Details'!$A$2:$K$2338,9,FALSE)</f>
        <v>R1012</v>
      </c>
      <c r="Q1575" s="43">
        <f>VLOOKUP($A1575,'Hospitalisation Details'!$A$2:$K$2338,11,FALSE)</f>
        <v>40</v>
      </c>
    </row>
    <row r="1576" spans="1:17" ht="15.75">
      <c r="A1576" s="41" t="s">
        <v>795</v>
      </c>
      <c r="B1576" s="39" t="s">
        <v>3801</v>
      </c>
      <c r="C1576" s="18">
        <f>VLOOKUP($A1576,'Medical Examinations'!$A$1:$J$2336,2,FALSE)</f>
        <v>19.79</v>
      </c>
      <c r="D1576" s="18">
        <f>VLOOKUP($A1576,'Medical Examinations'!$A$1:$J$2336,3,FALSE)</f>
        <v>4.8099999999999996</v>
      </c>
      <c r="E1576" s="18" t="str">
        <f>VLOOKUP($A1576,'Medical Examinations'!$A$1:$J$2336,4,FALSE)</f>
        <v>Yes</v>
      </c>
      <c r="F1576" s="18" t="str">
        <f>VLOOKUP($A1576,'Medical Examinations'!$A$1:$J$2336,5,FALSE)</f>
        <v>No</v>
      </c>
      <c r="G1576" s="18" t="str">
        <f>VLOOKUP($A1576,'Medical Examinations'!$A$1:$J$2336,6,FALSE)</f>
        <v>No</v>
      </c>
      <c r="H1576" s="18">
        <f>VLOOKUP($A1576,'Medical Examinations'!$A$1:$J$2336,7,FALSE)</f>
        <v>0</v>
      </c>
      <c r="I1576" s="18" t="str">
        <f>VLOOKUP($A1576,'Medical Examinations'!$A$1:$J$2336,8,FALSE)</f>
        <v>No</v>
      </c>
      <c r="J1576" s="18" t="str">
        <f>VLOOKUP($A1576,'Medical Examinations'!$A$1:$J$2336,9,FALSE)</f>
        <v>Healthy Weight</v>
      </c>
      <c r="K1576" s="18" t="str">
        <f>VLOOKUP($A1576,'Medical Examinations'!$A$1:$J$2336,10,FALSE)</f>
        <v>Normal</v>
      </c>
      <c r="L1576" s="18" t="str">
        <f>VLOOKUP($A1576,'Hospitalisation Details'!$A$2:$K$2338,10,FALSE)</f>
        <v>18-Nov-1976</v>
      </c>
      <c r="M1576" s="40">
        <f>VLOOKUP($A1576,'Hospitalisation Details'!$A$2:$K$2338,6,FALSE)</f>
        <v>6374.16</v>
      </c>
      <c r="N1576" s="18" t="str">
        <f>VLOOKUP($A1576,'Hospitalisation Details'!$A$2:$K$2338,7,FALSE)</f>
        <v>tier - 2</v>
      </c>
      <c r="O1576" s="18" t="str">
        <f>VLOOKUP($A1576,'Hospitalisation Details'!$A$2:$K$2338,8,FALSE)</f>
        <v>tier - 2</v>
      </c>
      <c r="P1576" s="18" t="str">
        <f>VLOOKUP($A1576,'Hospitalisation Details'!$A$2:$K$2338,9,FALSE)</f>
        <v>R1013</v>
      </c>
      <c r="Q1576" s="43">
        <f>VLOOKUP($A1576,'Hospitalisation Details'!$A$2:$K$2338,11,FALSE)</f>
        <v>46</v>
      </c>
    </row>
    <row r="1577" spans="1:17" ht="15.75">
      <c r="A1577" s="42" t="s">
        <v>794</v>
      </c>
      <c r="B1577" s="6" t="s">
        <v>2906</v>
      </c>
      <c r="C1577" s="18">
        <f>VLOOKUP($A1577,'Medical Examinations'!$A$1:$J$2336,2,FALSE)</f>
        <v>40.564999999999998</v>
      </c>
      <c r="D1577" s="18">
        <f>VLOOKUP($A1577,'Medical Examinations'!$A$1:$J$2336,3,FALSE)</f>
        <v>5.66</v>
      </c>
      <c r="E1577" s="18" t="str">
        <f>VLOOKUP($A1577,'Medical Examinations'!$A$1:$J$2336,4,FALSE)</f>
        <v>No</v>
      </c>
      <c r="F1577" s="18" t="str">
        <f>VLOOKUP($A1577,'Medical Examinations'!$A$1:$J$2336,5,FALSE)</f>
        <v>No</v>
      </c>
      <c r="G1577" s="18" t="str">
        <f>VLOOKUP($A1577,'Medical Examinations'!$A$1:$J$2336,6,FALSE)</f>
        <v>No</v>
      </c>
      <c r="H1577" s="18">
        <f>VLOOKUP($A1577,'Medical Examinations'!$A$1:$J$2336,7,FALSE)</f>
        <v>1</v>
      </c>
      <c r="I1577" s="18" t="str">
        <f>VLOOKUP($A1577,'Medical Examinations'!$A$1:$J$2336,8,FALSE)</f>
        <v>No</v>
      </c>
      <c r="J1577" s="18" t="str">
        <f>VLOOKUP($A1577,'Medical Examinations'!$A$1:$J$2336,9,FALSE)</f>
        <v>Obesity</v>
      </c>
      <c r="K1577" s="18" t="str">
        <f>VLOOKUP($A1577,'Medical Examinations'!$A$1:$J$2336,10,FALSE)</f>
        <v>Normal</v>
      </c>
      <c r="L1577" s="18" t="str">
        <f>VLOOKUP($A1577,'Hospitalisation Details'!$A$2:$K$2338,10,FALSE)</f>
        <v>13-Aug-1984</v>
      </c>
      <c r="M1577" s="40">
        <f>VLOOKUP($A1577,'Hospitalisation Details'!$A$2:$K$2338,6,FALSE)</f>
        <v>6373.56</v>
      </c>
      <c r="N1577" s="18" t="str">
        <f>VLOOKUP($A1577,'Hospitalisation Details'!$A$2:$K$2338,7,FALSE)</f>
        <v>tier - 2</v>
      </c>
      <c r="O1577" s="18" t="str">
        <f>VLOOKUP($A1577,'Hospitalisation Details'!$A$2:$K$2338,8,FALSE)</f>
        <v>tier - 1</v>
      </c>
      <c r="P1577" s="18" t="str">
        <f>VLOOKUP($A1577,'Hospitalisation Details'!$A$2:$K$2338,9,FALSE)</f>
        <v>R1012</v>
      </c>
      <c r="Q1577" s="43">
        <f>VLOOKUP($A1577,'Hospitalisation Details'!$A$2:$K$2338,11,FALSE)</f>
        <v>38</v>
      </c>
    </row>
    <row r="1578" spans="1:17" ht="15.75">
      <c r="A1578" s="41" t="s">
        <v>793</v>
      </c>
      <c r="B1578" s="39" t="s">
        <v>3802</v>
      </c>
      <c r="C1578" s="18">
        <f>VLOOKUP($A1578,'Medical Examinations'!$A$1:$J$2336,2,FALSE)</f>
        <v>18.03</v>
      </c>
      <c r="D1578" s="18">
        <f>VLOOKUP($A1578,'Medical Examinations'!$A$1:$J$2336,3,FALSE)</f>
        <v>10.66</v>
      </c>
      <c r="E1578" s="18" t="str">
        <f>VLOOKUP($A1578,'Medical Examinations'!$A$1:$J$2336,4,FALSE)</f>
        <v>Yes</v>
      </c>
      <c r="F1578" s="18" t="str">
        <f>VLOOKUP($A1578,'Medical Examinations'!$A$1:$J$2336,5,FALSE)</f>
        <v>No</v>
      </c>
      <c r="G1578" s="18" t="str">
        <f>VLOOKUP($A1578,'Medical Examinations'!$A$1:$J$2336,6,FALSE)</f>
        <v>No</v>
      </c>
      <c r="H1578" s="18">
        <f>VLOOKUP($A1578,'Medical Examinations'!$A$1:$J$2336,7,FALSE)</f>
        <v>2</v>
      </c>
      <c r="I1578" s="18" t="str">
        <f>VLOOKUP($A1578,'Medical Examinations'!$A$1:$J$2336,8,FALSE)</f>
        <v>No</v>
      </c>
      <c r="J1578" s="18" t="str">
        <f>VLOOKUP($A1578,'Medical Examinations'!$A$1:$J$2336,9,FALSE)</f>
        <v>UnderWeight</v>
      </c>
      <c r="K1578" s="18" t="str">
        <f>VLOOKUP($A1578,'Medical Examinations'!$A$1:$J$2336,10,FALSE)</f>
        <v>Diabetes</v>
      </c>
      <c r="L1578" s="18" t="str">
        <f>VLOOKUP($A1578,'Hospitalisation Details'!$A$2:$K$2338,10,FALSE)</f>
        <v>9-Nov-1970</v>
      </c>
      <c r="M1578" s="40">
        <f>VLOOKUP($A1578,'Hospitalisation Details'!$A$2:$K$2338,6,FALSE)</f>
        <v>6367.31</v>
      </c>
      <c r="N1578" s="18" t="str">
        <f>VLOOKUP($A1578,'Hospitalisation Details'!$A$2:$K$2338,7,FALSE)</f>
        <v>tier - 2</v>
      </c>
      <c r="O1578" s="18" t="str">
        <f>VLOOKUP($A1578,'Hospitalisation Details'!$A$2:$K$2338,8,FALSE)</f>
        <v>tier - 1</v>
      </c>
      <c r="P1578" s="18" t="str">
        <f>VLOOKUP($A1578,'Hospitalisation Details'!$A$2:$K$2338,9,FALSE)</f>
        <v>R1013</v>
      </c>
      <c r="Q1578" s="43">
        <f>VLOOKUP($A1578,'Hospitalisation Details'!$A$2:$K$2338,11,FALSE)</f>
        <v>52</v>
      </c>
    </row>
    <row r="1579" spans="1:17" ht="15.75">
      <c r="A1579" s="42" t="s">
        <v>792</v>
      </c>
      <c r="B1579" s="6" t="s">
        <v>3803</v>
      </c>
      <c r="C1579" s="18">
        <f>VLOOKUP($A1579,'Medical Examinations'!$A$1:$J$2336,2,FALSE)</f>
        <v>34.65</v>
      </c>
      <c r="D1579" s="18">
        <f>VLOOKUP($A1579,'Medical Examinations'!$A$1:$J$2336,3,FALSE)</f>
        <v>5.98</v>
      </c>
      <c r="E1579" s="18" t="str">
        <f>VLOOKUP($A1579,'Medical Examinations'!$A$1:$J$2336,4,FALSE)</f>
        <v>Yes</v>
      </c>
      <c r="F1579" s="18" t="str">
        <f>VLOOKUP($A1579,'Medical Examinations'!$A$1:$J$2336,5,FALSE)</f>
        <v>No</v>
      </c>
      <c r="G1579" s="18" t="str">
        <f>VLOOKUP($A1579,'Medical Examinations'!$A$1:$J$2336,6,FALSE)</f>
        <v>No</v>
      </c>
      <c r="H1579" s="18">
        <f>VLOOKUP($A1579,'Medical Examinations'!$A$1:$J$2336,7,FALSE)</f>
        <v>0</v>
      </c>
      <c r="I1579" s="18" t="str">
        <f>VLOOKUP($A1579,'Medical Examinations'!$A$1:$J$2336,8,FALSE)</f>
        <v>No</v>
      </c>
      <c r="J1579" s="18" t="str">
        <f>VLOOKUP($A1579,'Medical Examinations'!$A$1:$J$2336,9,FALSE)</f>
        <v>Obesity</v>
      </c>
      <c r="K1579" s="18" t="str">
        <f>VLOOKUP($A1579,'Medical Examinations'!$A$1:$J$2336,10,FALSE)</f>
        <v>Prediabetes</v>
      </c>
      <c r="L1579" s="18" t="str">
        <f>VLOOKUP($A1579,'Hospitalisation Details'!$A$2:$K$2338,10,FALSE)</f>
        <v>7-Jul-1996</v>
      </c>
      <c r="M1579" s="40">
        <f>VLOOKUP($A1579,'Hospitalisation Details'!$A$2:$K$2338,6,FALSE)</f>
        <v>6361.47</v>
      </c>
      <c r="N1579" s="18" t="str">
        <f>VLOOKUP($A1579,'Hospitalisation Details'!$A$2:$K$2338,7,FALSE)</f>
        <v>tier - 2</v>
      </c>
      <c r="O1579" s="18" t="str">
        <f>VLOOKUP($A1579,'Hospitalisation Details'!$A$2:$K$2338,8,FALSE)</f>
        <v>tier - 3</v>
      </c>
      <c r="P1579" s="18" t="str">
        <f>VLOOKUP($A1579,'Hospitalisation Details'!$A$2:$K$2338,9,FALSE)</f>
        <v>R1021</v>
      </c>
      <c r="Q1579" s="43">
        <f>VLOOKUP($A1579,'Hospitalisation Details'!$A$2:$K$2338,11,FALSE)</f>
        <v>26</v>
      </c>
    </row>
    <row r="1580" spans="1:17" ht="15.75">
      <c r="A1580" s="41" t="s">
        <v>791</v>
      </c>
      <c r="B1580" s="39" t="s">
        <v>2999</v>
      </c>
      <c r="C1580" s="18">
        <f>VLOOKUP($A1580,'Medical Examinations'!$A$1:$J$2336,2,FALSE)</f>
        <v>42.94</v>
      </c>
      <c r="D1580" s="18">
        <f>VLOOKUP($A1580,'Medical Examinations'!$A$1:$J$2336,3,FALSE)</f>
        <v>4.34</v>
      </c>
      <c r="E1580" s="18" t="str">
        <f>VLOOKUP($A1580,'Medical Examinations'!$A$1:$J$2336,4,FALSE)</f>
        <v>No</v>
      </c>
      <c r="F1580" s="18" t="str">
        <f>VLOOKUP($A1580,'Medical Examinations'!$A$1:$J$2336,5,FALSE)</f>
        <v>No</v>
      </c>
      <c r="G1580" s="18" t="str">
        <f>VLOOKUP($A1580,'Medical Examinations'!$A$1:$J$2336,6,FALSE)</f>
        <v>No</v>
      </c>
      <c r="H1580" s="18">
        <f>VLOOKUP($A1580,'Medical Examinations'!$A$1:$J$2336,7,FALSE)</f>
        <v>0</v>
      </c>
      <c r="I1580" s="18" t="str">
        <f>VLOOKUP($A1580,'Medical Examinations'!$A$1:$J$2336,8,FALSE)</f>
        <v>No</v>
      </c>
      <c r="J1580" s="18" t="str">
        <f>VLOOKUP($A1580,'Medical Examinations'!$A$1:$J$2336,9,FALSE)</f>
        <v>Obesity</v>
      </c>
      <c r="K1580" s="18" t="str">
        <f>VLOOKUP($A1580,'Medical Examinations'!$A$1:$J$2336,10,FALSE)</f>
        <v>Normal</v>
      </c>
      <c r="L1580" s="18" t="str">
        <f>VLOOKUP($A1580,'Hospitalisation Details'!$A$2:$K$2338,10,FALSE)</f>
        <v>24-Jun-1989</v>
      </c>
      <c r="M1580" s="40">
        <f>VLOOKUP($A1580,'Hospitalisation Details'!$A$2:$K$2338,6,FALSE)</f>
        <v>6360.99</v>
      </c>
      <c r="N1580" s="18" t="str">
        <f>VLOOKUP($A1580,'Hospitalisation Details'!$A$2:$K$2338,7,FALSE)</f>
        <v>tier - 2</v>
      </c>
      <c r="O1580" s="18" t="str">
        <f>VLOOKUP($A1580,'Hospitalisation Details'!$A$2:$K$2338,8,FALSE)</f>
        <v>tier - 2</v>
      </c>
      <c r="P1580" s="18" t="str">
        <f>VLOOKUP($A1580,'Hospitalisation Details'!$A$2:$K$2338,9,FALSE)</f>
        <v>R1012</v>
      </c>
      <c r="Q1580" s="43">
        <f>VLOOKUP($A1580,'Hospitalisation Details'!$A$2:$K$2338,11,FALSE)</f>
        <v>33</v>
      </c>
    </row>
    <row r="1581" spans="1:17" ht="15.75">
      <c r="A1581" s="42" t="s">
        <v>790</v>
      </c>
      <c r="B1581" s="6" t="s">
        <v>3804</v>
      </c>
      <c r="C1581" s="18">
        <f>VLOOKUP($A1581,'Medical Examinations'!$A$1:$J$2336,2,FALSE)</f>
        <v>31.254999999999999</v>
      </c>
      <c r="D1581" s="18">
        <f>VLOOKUP($A1581,'Medical Examinations'!$A$1:$J$2336,3,FALSE)</f>
        <v>5.17</v>
      </c>
      <c r="E1581" s="18" t="str">
        <f>VLOOKUP($A1581,'Medical Examinations'!$A$1:$J$2336,4,FALSE)</f>
        <v>No</v>
      </c>
      <c r="F1581" s="18" t="str">
        <f>VLOOKUP($A1581,'Medical Examinations'!$A$1:$J$2336,5,FALSE)</f>
        <v>No</v>
      </c>
      <c r="G1581" s="18" t="str">
        <f>VLOOKUP($A1581,'Medical Examinations'!$A$1:$J$2336,6,FALSE)</f>
        <v>No</v>
      </c>
      <c r="H1581" s="18">
        <f>VLOOKUP($A1581,'Medical Examinations'!$A$1:$J$2336,7,FALSE)</f>
        <v>0</v>
      </c>
      <c r="I1581" s="18" t="str">
        <f>VLOOKUP($A1581,'Medical Examinations'!$A$1:$J$2336,8,FALSE)</f>
        <v>No</v>
      </c>
      <c r="J1581" s="18" t="str">
        <f>VLOOKUP($A1581,'Medical Examinations'!$A$1:$J$2336,9,FALSE)</f>
        <v>Obesity</v>
      </c>
      <c r="K1581" s="18" t="str">
        <f>VLOOKUP($A1581,'Medical Examinations'!$A$1:$J$2336,10,FALSE)</f>
        <v>Normal</v>
      </c>
      <c r="L1581" s="18" t="str">
        <f>VLOOKUP($A1581,'Hospitalisation Details'!$A$2:$K$2338,10,FALSE)</f>
        <v>30-Oct-1980</v>
      </c>
      <c r="M1581" s="40">
        <f>VLOOKUP($A1581,'Hospitalisation Details'!$A$2:$K$2338,6,FALSE)</f>
        <v>6358.78</v>
      </c>
      <c r="N1581" s="18" t="str">
        <f>VLOOKUP($A1581,'Hospitalisation Details'!$A$2:$K$2338,7,FALSE)</f>
        <v>tier - 2</v>
      </c>
      <c r="O1581" s="18" t="str">
        <f>VLOOKUP($A1581,'Hospitalisation Details'!$A$2:$K$2338,8,FALSE)</f>
        <v>tier - 1</v>
      </c>
      <c r="P1581" s="18" t="str">
        <f>VLOOKUP($A1581,'Hospitalisation Details'!$A$2:$K$2338,9,FALSE)</f>
        <v>R1012</v>
      </c>
      <c r="Q1581" s="43">
        <f>VLOOKUP($A1581,'Hospitalisation Details'!$A$2:$K$2338,11,FALSE)</f>
        <v>42</v>
      </c>
    </row>
    <row r="1582" spans="1:17" ht="15.75">
      <c r="A1582" s="41" t="s">
        <v>789</v>
      </c>
      <c r="B1582" s="39" t="s">
        <v>3805</v>
      </c>
      <c r="C1582" s="18">
        <f>VLOOKUP($A1582,'Medical Examinations'!$A$1:$J$2336,2,FALSE)</f>
        <v>45.43</v>
      </c>
      <c r="D1582" s="18">
        <f>VLOOKUP($A1582,'Medical Examinations'!$A$1:$J$2336,3,FALSE)</f>
        <v>4.2300000000000004</v>
      </c>
      <c r="E1582" s="18" t="str">
        <f>VLOOKUP($A1582,'Medical Examinations'!$A$1:$J$2336,4,FALSE)</f>
        <v>Yes</v>
      </c>
      <c r="F1582" s="18" t="str">
        <f>VLOOKUP($A1582,'Medical Examinations'!$A$1:$J$2336,5,FALSE)</f>
        <v>No</v>
      </c>
      <c r="G1582" s="18" t="str">
        <f>VLOOKUP($A1582,'Medical Examinations'!$A$1:$J$2336,6,FALSE)</f>
        <v>Yes</v>
      </c>
      <c r="H1582" s="18">
        <f>VLOOKUP($A1582,'Medical Examinations'!$A$1:$J$2336,7,FALSE)</f>
        <v>1</v>
      </c>
      <c r="I1582" s="18" t="str">
        <f>VLOOKUP($A1582,'Medical Examinations'!$A$1:$J$2336,8,FALSE)</f>
        <v>No</v>
      </c>
      <c r="J1582" s="18" t="str">
        <f>VLOOKUP($A1582,'Medical Examinations'!$A$1:$J$2336,9,FALSE)</f>
        <v>Obesity</v>
      </c>
      <c r="K1582" s="18" t="str">
        <f>VLOOKUP($A1582,'Medical Examinations'!$A$1:$J$2336,10,FALSE)</f>
        <v>Normal</v>
      </c>
      <c r="L1582" s="18" t="str">
        <f>VLOOKUP($A1582,'Hospitalisation Details'!$A$2:$K$2338,10,FALSE)</f>
        <v>19-Aug-1983</v>
      </c>
      <c r="M1582" s="40">
        <f>VLOOKUP($A1582,'Hospitalisation Details'!$A$2:$K$2338,6,FALSE)</f>
        <v>6356.27</v>
      </c>
      <c r="N1582" s="18" t="str">
        <f>VLOOKUP($A1582,'Hospitalisation Details'!$A$2:$K$2338,7,FALSE)</f>
        <v>tier - 3</v>
      </c>
      <c r="O1582" s="18" t="str">
        <f>VLOOKUP($A1582,'Hospitalisation Details'!$A$2:$K$2338,8,FALSE)</f>
        <v>tier - 2</v>
      </c>
      <c r="P1582" s="18" t="str">
        <f>VLOOKUP($A1582,'Hospitalisation Details'!$A$2:$K$2338,9,FALSE)</f>
        <v>R1013</v>
      </c>
      <c r="Q1582" s="43">
        <f>VLOOKUP($A1582,'Hospitalisation Details'!$A$2:$K$2338,11,FALSE)</f>
        <v>39</v>
      </c>
    </row>
    <row r="1583" spans="1:17" ht="15.75">
      <c r="A1583" s="42" t="s">
        <v>788</v>
      </c>
      <c r="B1583" s="6" t="s">
        <v>2708</v>
      </c>
      <c r="C1583" s="18">
        <f>VLOOKUP($A1583,'Medical Examinations'!$A$1:$J$2336,2,FALSE)</f>
        <v>32.340000000000003</v>
      </c>
      <c r="D1583" s="18">
        <f>VLOOKUP($A1583,'Medical Examinations'!$A$1:$J$2336,3,FALSE)</f>
        <v>4.88</v>
      </c>
      <c r="E1583" s="18" t="str">
        <f>VLOOKUP($A1583,'Medical Examinations'!$A$1:$J$2336,4,FALSE)</f>
        <v>Yes</v>
      </c>
      <c r="F1583" s="18" t="str">
        <f>VLOOKUP($A1583,'Medical Examinations'!$A$1:$J$2336,5,FALSE)</f>
        <v>No</v>
      </c>
      <c r="G1583" s="18" t="str">
        <f>VLOOKUP($A1583,'Medical Examinations'!$A$1:$J$2336,6,FALSE)</f>
        <v>Yes</v>
      </c>
      <c r="H1583" s="18">
        <f>VLOOKUP($A1583,'Medical Examinations'!$A$1:$J$2336,7,FALSE)</f>
        <v>1</v>
      </c>
      <c r="I1583" s="18" t="str">
        <f>VLOOKUP($A1583,'Medical Examinations'!$A$1:$J$2336,8,FALSE)</f>
        <v>No</v>
      </c>
      <c r="J1583" s="18" t="str">
        <f>VLOOKUP($A1583,'Medical Examinations'!$A$1:$J$2336,9,FALSE)</f>
        <v>Obesity</v>
      </c>
      <c r="K1583" s="18" t="str">
        <f>VLOOKUP($A1583,'Medical Examinations'!$A$1:$J$2336,10,FALSE)</f>
        <v>Normal</v>
      </c>
      <c r="L1583" s="18" t="str">
        <f>VLOOKUP($A1583,'Hospitalisation Details'!$A$2:$K$2338,10,FALSE)</f>
        <v>21-Oct-1983</v>
      </c>
      <c r="M1583" s="40">
        <f>VLOOKUP($A1583,'Hospitalisation Details'!$A$2:$K$2338,6,FALSE)</f>
        <v>6338.08</v>
      </c>
      <c r="N1583" s="18" t="str">
        <f>VLOOKUP($A1583,'Hospitalisation Details'!$A$2:$K$2338,7,FALSE)</f>
        <v>tier - 2</v>
      </c>
      <c r="O1583" s="18" t="str">
        <f>VLOOKUP($A1583,'Hospitalisation Details'!$A$2:$K$2338,8,FALSE)</f>
        <v>tier - 1</v>
      </c>
      <c r="P1583" s="18" t="str">
        <f>VLOOKUP($A1583,'Hospitalisation Details'!$A$2:$K$2338,9,FALSE)</f>
        <v>R1013</v>
      </c>
      <c r="Q1583" s="43">
        <f>VLOOKUP($A1583,'Hospitalisation Details'!$A$2:$K$2338,11,FALSE)</f>
        <v>39</v>
      </c>
    </row>
    <row r="1584" spans="1:17" ht="15.75">
      <c r="A1584" s="41" t="s">
        <v>787</v>
      </c>
      <c r="B1584" s="39" t="s">
        <v>3806</v>
      </c>
      <c r="C1584" s="18">
        <f>VLOOKUP($A1584,'Medical Examinations'!$A$1:$J$2336,2,FALSE)</f>
        <v>25.46</v>
      </c>
      <c r="D1584" s="18">
        <f>VLOOKUP($A1584,'Medical Examinations'!$A$1:$J$2336,3,FALSE)</f>
        <v>9.7100000000000009</v>
      </c>
      <c r="E1584" s="18" t="str">
        <f>VLOOKUP($A1584,'Medical Examinations'!$A$1:$J$2336,4,FALSE)</f>
        <v>Yes</v>
      </c>
      <c r="F1584" s="18" t="str">
        <f>VLOOKUP($A1584,'Medical Examinations'!$A$1:$J$2336,5,FALSE)</f>
        <v>No</v>
      </c>
      <c r="G1584" s="18" t="str">
        <f>VLOOKUP($A1584,'Medical Examinations'!$A$1:$J$2336,6,FALSE)</f>
        <v>No</v>
      </c>
      <c r="H1584" s="18">
        <f>VLOOKUP($A1584,'Medical Examinations'!$A$1:$J$2336,7,FALSE)</f>
        <v>1</v>
      </c>
      <c r="I1584" s="18" t="str">
        <f>VLOOKUP($A1584,'Medical Examinations'!$A$1:$J$2336,8,FALSE)</f>
        <v>No</v>
      </c>
      <c r="J1584" s="18" t="str">
        <f>VLOOKUP($A1584,'Medical Examinations'!$A$1:$J$2336,9,FALSE)</f>
        <v>OverWeight</v>
      </c>
      <c r="K1584" s="18" t="str">
        <f>VLOOKUP($A1584,'Medical Examinations'!$A$1:$J$2336,10,FALSE)</f>
        <v>Diabetes</v>
      </c>
      <c r="L1584" s="18" t="str">
        <f>VLOOKUP($A1584,'Hospitalisation Details'!$A$2:$K$2338,10,FALSE)</f>
        <v>25-Sep-1986</v>
      </c>
      <c r="M1584" s="40">
        <f>VLOOKUP($A1584,'Hospitalisation Details'!$A$2:$K$2338,6,FALSE)</f>
        <v>6335.64</v>
      </c>
      <c r="N1584" s="18" t="str">
        <f>VLOOKUP($A1584,'Hospitalisation Details'!$A$2:$K$2338,7,FALSE)</f>
        <v>tier - 2</v>
      </c>
      <c r="O1584" s="18" t="str">
        <f>VLOOKUP($A1584,'Hospitalisation Details'!$A$2:$K$2338,8,FALSE)</f>
        <v>tier - 2</v>
      </c>
      <c r="P1584" s="18" t="str">
        <f>VLOOKUP($A1584,'Hospitalisation Details'!$A$2:$K$2338,9,FALSE)</f>
        <v>R1013</v>
      </c>
      <c r="Q1584" s="43">
        <f>VLOOKUP($A1584,'Hospitalisation Details'!$A$2:$K$2338,11,FALSE)</f>
        <v>36</v>
      </c>
    </row>
    <row r="1585" spans="1:17" ht="15.75">
      <c r="A1585" s="42" t="s">
        <v>786</v>
      </c>
      <c r="B1585" s="6" t="s">
        <v>3807</v>
      </c>
      <c r="C1585" s="18">
        <f>VLOOKUP($A1585,'Medical Examinations'!$A$1:$J$2336,2,FALSE)</f>
        <v>37.145000000000003</v>
      </c>
      <c r="D1585" s="18">
        <f>VLOOKUP($A1585,'Medical Examinations'!$A$1:$J$2336,3,FALSE)</f>
        <v>5.32</v>
      </c>
      <c r="E1585" s="18" t="str">
        <f>VLOOKUP($A1585,'Medical Examinations'!$A$1:$J$2336,4,FALSE)</f>
        <v>No</v>
      </c>
      <c r="F1585" s="18" t="str">
        <f>VLOOKUP($A1585,'Medical Examinations'!$A$1:$J$2336,5,FALSE)</f>
        <v>No</v>
      </c>
      <c r="G1585" s="18" t="str">
        <f>VLOOKUP($A1585,'Medical Examinations'!$A$1:$J$2336,6,FALSE)</f>
        <v>No</v>
      </c>
      <c r="H1585" s="18">
        <f>VLOOKUP($A1585,'Medical Examinations'!$A$1:$J$2336,7,FALSE)</f>
        <v>0</v>
      </c>
      <c r="I1585" s="18" t="str">
        <f>VLOOKUP($A1585,'Medical Examinations'!$A$1:$J$2336,8,FALSE)</f>
        <v>No</v>
      </c>
      <c r="J1585" s="18" t="str">
        <f>VLOOKUP($A1585,'Medical Examinations'!$A$1:$J$2336,9,FALSE)</f>
        <v>Obesity</v>
      </c>
      <c r="K1585" s="18" t="str">
        <f>VLOOKUP($A1585,'Medical Examinations'!$A$1:$J$2336,10,FALSE)</f>
        <v>Normal</v>
      </c>
      <c r="L1585" s="18" t="str">
        <f>VLOOKUP($A1585,'Hospitalisation Details'!$A$2:$K$2338,10,FALSE)</f>
        <v>13-Aug-1990</v>
      </c>
      <c r="M1585" s="40">
        <f>VLOOKUP($A1585,'Hospitalisation Details'!$A$2:$K$2338,6,FALSE)</f>
        <v>6334.34</v>
      </c>
      <c r="N1585" s="18" t="str">
        <f>VLOOKUP($A1585,'Hospitalisation Details'!$A$2:$K$2338,7,FALSE)</f>
        <v>tier - 2</v>
      </c>
      <c r="O1585" s="18" t="str">
        <f>VLOOKUP($A1585,'Hospitalisation Details'!$A$2:$K$2338,8,FALSE)</f>
        <v>tier - 2</v>
      </c>
      <c r="P1585" s="18" t="str">
        <f>VLOOKUP($A1585,'Hospitalisation Details'!$A$2:$K$2338,9,FALSE)</f>
        <v>R1024</v>
      </c>
      <c r="Q1585" s="43">
        <f>VLOOKUP($A1585,'Hospitalisation Details'!$A$2:$K$2338,11,FALSE)</f>
        <v>32</v>
      </c>
    </row>
    <row r="1586" spans="1:17" ht="15.75">
      <c r="A1586" s="41" t="s">
        <v>785</v>
      </c>
      <c r="B1586" s="39" t="s">
        <v>3808</v>
      </c>
      <c r="C1586" s="18">
        <f>VLOOKUP($A1586,'Medical Examinations'!$A$1:$J$2336,2,FALSE)</f>
        <v>30.8</v>
      </c>
      <c r="D1586" s="18">
        <f>VLOOKUP($A1586,'Medical Examinations'!$A$1:$J$2336,3,FALSE)</f>
        <v>5.83</v>
      </c>
      <c r="E1586" s="18" t="str">
        <f>VLOOKUP($A1586,'Medical Examinations'!$A$1:$J$2336,4,FALSE)</f>
        <v>Yes</v>
      </c>
      <c r="F1586" s="18" t="str">
        <f>VLOOKUP($A1586,'Medical Examinations'!$A$1:$J$2336,5,FALSE)</f>
        <v>No</v>
      </c>
      <c r="G1586" s="18" t="str">
        <f>VLOOKUP($A1586,'Medical Examinations'!$A$1:$J$2336,6,FALSE)</f>
        <v>No</v>
      </c>
      <c r="H1586" s="18">
        <f>VLOOKUP($A1586,'Medical Examinations'!$A$1:$J$2336,7,FALSE)</f>
        <v>0</v>
      </c>
      <c r="I1586" s="18" t="str">
        <f>VLOOKUP($A1586,'Medical Examinations'!$A$1:$J$2336,8,FALSE)</f>
        <v>No</v>
      </c>
      <c r="J1586" s="18" t="str">
        <f>VLOOKUP($A1586,'Medical Examinations'!$A$1:$J$2336,9,FALSE)</f>
        <v>Obesity</v>
      </c>
      <c r="K1586" s="18" t="str">
        <f>VLOOKUP($A1586,'Medical Examinations'!$A$1:$J$2336,10,FALSE)</f>
        <v>Prediabetes</v>
      </c>
      <c r="L1586" s="18" t="str">
        <f>VLOOKUP($A1586,'Hospitalisation Details'!$A$2:$K$2338,10,FALSE)</f>
        <v>15-Dec-1985</v>
      </c>
      <c r="M1586" s="40">
        <f>VLOOKUP($A1586,'Hospitalisation Details'!$A$2:$K$2338,6,FALSE)</f>
        <v>6313.76</v>
      </c>
      <c r="N1586" s="18" t="str">
        <f>VLOOKUP($A1586,'Hospitalisation Details'!$A$2:$K$2338,7,FALSE)</f>
        <v>tier - 2</v>
      </c>
      <c r="O1586" s="18" t="str">
        <f>VLOOKUP($A1586,'Hospitalisation Details'!$A$2:$K$2338,8,FALSE)</f>
        <v>tier - 1</v>
      </c>
      <c r="P1586" s="18" t="str">
        <f>VLOOKUP($A1586,'Hospitalisation Details'!$A$2:$K$2338,9,FALSE)</f>
        <v>R1013</v>
      </c>
      <c r="Q1586" s="43">
        <f>VLOOKUP($A1586,'Hospitalisation Details'!$A$2:$K$2338,11,FALSE)</f>
        <v>37</v>
      </c>
    </row>
    <row r="1587" spans="1:17" ht="15.75">
      <c r="A1587" s="42" t="s">
        <v>784</v>
      </c>
      <c r="B1587" s="6" t="s">
        <v>3809</v>
      </c>
      <c r="C1587" s="18">
        <f>VLOOKUP($A1587,'Medical Examinations'!$A$1:$J$2336,2,FALSE)</f>
        <v>29.5</v>
      </c>
      <c r="D1587" s="18">
        <f>VLOOKUP($A1587,'Medical Examinations'!$A$1:$J$2336,3,FALSE)</f>
        <v>5.54</v>
      </c>
      <c r="E1587" s="18" t="str">
        <f>VLOOKUP($A1587,'Medical Examinations'!$A$1:$J$2336,4,FALSE)</f>
        <v>Yes</v>
      </c>
      <c r="F1587" s="18" t="str">
        <f>VLOOKUP($A1587,'Medical Examinations'!$A$1:$J$2336,5,FALSE)</f>
        <v>No</v>
      </c>
      <c r="G1587" s="18" t="str">
        <f>VLOOKUP($A1587,'Medical Examinations'!$A$1:$J$2336,6,FALSE)</f>
        <v>No</v>
      </c>
      <c r="H1587" s="18">
        <f>VLOOKUP($A1587,'Medical Examinations'!$A$1:$J$2336,7,FALSE)</f>
        <v>0</v>
      </c>
      <c r="I1587" s="18" t="str">
        <f>VLOOKUP($A1587,'Medical Examinations'!$A$1:$J$2336,8,FALSE)</f>
        <v>No</v>
      </c>
      <c r="J1587" s="18" t="str">
        <f>VLOOKUP($A1587,'Medical Examinations'!$A$1:$J$2336,9,FALSE)</f>
        <v>OverWeight</v>
      </c>
      <c r="K1587" s="18" t="str">
        <f>VLOOKUP($A1587,'Medical Examinations'!$A$1:$J$2336,10,FALSE)</f>
        <v>Normal</v>
      </c>
      <c r="L1587" s="18" t="str">
        <f>VLOOKUP($A1587,'Hospitalisation Details'!$A$2:$K$2338,10,FALSE)</f>
        <v>19-Nov-1985</v>
      </c>
      <c r="M1587" s="40">
        <f>VLOOKUP($A1587,'Hospitalisation Details'!$A$2:$K$2338,6,FALSE)</f>
        <v>6311.95</v>
      </c>
      <c r="N1587" s="18" t="str">
        <f>VLOOKUP($A1587,'Hospitalisation Details'!$A$2:$K$2338,7,FALSE)</f>
        <v>tier - 2</v>
      </c>
      <c r="O1587" s="18" t="str">
        <f>VLOOKUP($A1587,'Hospitalisation Details'!$A$2:$K$2338,8,FALSE)</f>
        <v>tier - 1</v>
      </c>
      <c r="P1587" s="18" t="str">
        <f>VLOOKUP($A1587,'Hospitalisation Details'!$A$2:$K$2338,9,FALSE)</f>
        <v>R1011</v>
      </c>
      <c r="Q1587" s="43">
        <f>VLOOKUP($A1587,'Hospitalisation Details'!$A$2:$K$2338,11,FALSE)</f>
        <v>37</v>
      </c>
    </row>
    <row r="1588" spans="1:17" ht="15.75">
      <c r="A1588" s="41" t="s">
        <v>783</v>
      </c>
      <c r="B1588" s="39" t="s">
        <v>3810</v>
      </c>
      <c r="C1588" s="18">
        <f>VLOOKUP($A1588,'Medical Examinations'!$A$1:$J$2336,2,FALSE)</f>
        <v>43.39</v>
      </c>
      <c r="D1588" s="18">
        <f>VLOOKUP($A1588,'Medical Examinations'!$A$1:$J$2336,3,FALSE)</f>
        <v>5.85</v>
      </c>
      <c r="E1588" s="18" t="str">
        <f>VLOOKUP($A1588,'Medical Examinations'!$A$1:$J$2336,4,FALSE)</f>
        <v>No</v>
      </c>
      <c r="F1588" s="18" t="str">
        <f>VLOOKUP($A1588,'Medical Examinations'!$A$1:$J$2336,5,FALSE)</f>
        <v>yes</v>
      </c>
      <c r="G1588" s="18" t="str">
        <f>VLOOKUP($A1588,'Medical Examinations'!$A$1:$J$2336,6,FALSE)</f>
        <v>No</v>
      </c>
      <c r="H1588" s="18">
        <f>VLOOKUP($A1588,'Medical Examinations'!$A$1:$J$2336,7,FALSE)</f>
        <v>1</v>
      </c>
      <c r="I1588" s="18" t="str">
        <f>VLOOKUP($A1588,'Medical Examinations'!$A$1:$J$2336,8,FALSE)</f>
        <v>No</v>
      </c>
      <c r="J1588" s="18" t="str">
        <f>VLOOKUP($A1588,'Medical Examinations'!$A$1:$J$2336,9,FALSE)</f>
        <v>Obesity</v>
      </c>
      <c r="K1588" s="18" t="str">
        <f>VLOOKUP($A1588,'Medical Examinations'!$A$1:$J$2336,10,FALSE)</f>
        <v>Prediabetes</v>
      </c>
      <c r="L1588" s="18" t="str">
        <f>VLOOKUP($A1588,'Hospitalisation Details'!$A$2:$K$2338,10,FALSE)</f>
        <v>27-Jul-2004</v>
      </c>
      <c r="M1588" s="40">
        <f>VLOOKUP($A1588,'Hospitalisation Details'!$A$2:$K$2338,6,FALSE)</f>
        <v>6311.11</v>
      </c>
      <c r="N1588" s="18" t="str">
        <f>VLOOKUP($A1588,'Hospitalisation Details'!$A$2:$K$2338,7,FALSE)</f>
        <v>tier - 2</v>
      </c>
      <c r="O1588" s="18" t="str">
        <f>VLOOKUP($A1588,'Hospitalisation Details'!$A$2:$K$2338,8,FALSE)</f>
        <v>tier - 2</v>
      </c>
      <c r="P1588" s="18" t="str">
        <f>VLOOKUP($A1588,'Hospitalisation Details'!$A$2:$K$2338,9,FALSE)</f>
        <v>R1011</v>
      </c>
      <c r="Q1588" s="43">
        <f>VLOOKUP($A1588,'Hospitalisation Details'!$A$2:$K$2338,11,FALSE)</f>
        <v>18</v>
      </c>
    </row>
    <row r="1589" spans="1:17" ht="15.75">
      <c r="A1589" s="42" t="s">
        <v>782</v>
      </c>
      <c r="B1589" s="6" t="s">
        <v>3811</v>
      </c>
      <c r="C1589" s="18">
        <f>VLOOKUP($A1589,'Medical Examinations'!$A$1:$J$2336,2,FALSE)</f>
        <v>15.08</v>
      </c>
      <c r="D1589" s="18">
        <f>VLOOKUP($A1589,'Medical Examinations'!$A$1:$J$2336,3,FALSE)</f>
        <v>4.8499999999999996</v>
      </c>
      <c r="E1589" s="18" t="str">
        <f>VLOOKUP($A1589,'Medical Examinations'!$A$1:$J$2336,4,FALSE)</f>
        <v>Yes</v>
      </c>
      <c r="F1589" s="18" t="str">
        <f>VLOOKUP($A1589,'Medical Examinations'!$A$1:$J$2336,5,FALSE)</f>
        <v>No</v>
      </c>
      <c r="G1589" s="18" t="str">
        <f>VLOOKUP($A1589,'Medical Examinations'!$A$1:$J$2336,6,FALSE)</f>
        <v>Yes</v>
      </c>
      <c r="H1589" s="18">
        <f>VLOOKUP($A1589,'Medical Examinations'!$A$1:$J$2336,7,FALSE)</f>
        <v>1</v>
      </c>
      <c r="I1589" s="18" t="str">
        <f>VLOOKUP($A1589,'Medical Examinations'!$A$1:$J$2336,8,FALSE)</f>
        <v>No</v>
      </c>
      <c r="J1589" s="18" t="str">
        <f>VLOOKUP($A1589,'Medical Examinations'!$A$1:$J$2336,9,FALSE)</f>
        <v>UnderWeight</v>
      </c>
      <c r="K1589" s="18" t="str">
        <f>VLOOKUP($A1589,'Medical Examinations'!$A$1:$J$2336,10,FALSE)</f>
        <v>Normal</v>
      </c>
      <c r="L1589" s="18" t="str">
        <f>VLOOKUP($A1589,'Hospitalisation Details'!$A$2:$K$2338,10,FALSE)</f>
        <v>4-Sep-1969</v>
      </c>
      <c r="M1589" s="40">
        <f>VLOOKUP($A1589,'Hospitalisation Details'!$A$2:$K$2338,6,FALSE)</f>
        <v>6305.61</v>
      </c>
      <c r="N1589" s="18" t="str">
        <f>VLOOKUP($A1589,'Hospitalisation Details'!$A$2:$K$2338,7,FALSE)</f>
        <v>tier - 2</v>
      </c>
      <c r="O1589" s="18" t="str">
        <f>VLOOKUP($A1589,'Hospitalisation Details'!$A$2:$K$2338,8,FALSE)</f>
        <v>tier - 2</v>
      </c>
      <c r="P1589" s="18" t="str">
        <f>VLOOKUP($A1589,'Hospitalisation Details'!$A$2:$K$2338,9,FALSE)</f>
        <v>R1012</v>
      </c>
      <c r="Q1589" s="43">
        <f>VLOOKUP($A1589,'Hospitalisation Details'!$A$2:$K$2338,11,FALSE)</f>
        <v>53</v>
      </c>
    </row>
    <row r="1590" spans="1:17" ht="15.75">
      <c r="A1590" s="41" t="s">
        <v>781</v>
      </c>
      <c r="B1590" s="39" t="s">
        <v>3812</v>
      </c>
      <c r="C1590" s="18">
        <f>VLOOKUP($A1590,'Medical Examinations'!$A$1:$J$2336,2,FALSE)</f>
        <v>20.48</v>
      </c>
      <c r="D1590" s="18">
        <f>VLOOKUP($A1590,'Medical Examinations'!$A$1:$J$2336,3,FALSE)</f>
        <v>11.09</v>
      </c>
      <c r="E1590" s="18" t="str">
        <f>VLOOKUP($A1590,'Medical Examinations'!$A$1:$J$2336,4,FALSE)</f>
        <v>No</v>
      </c>
      <c r="F1590" s="18" t="str">
        <f>VLOOKUP($A1590,'Medical Examinations'!$A$1:$J$2336,5,FALSE)</f>
        <v>No</v>
      </c>
      <c r="G1590" s="18" t="str">
        <f>VLOOKUP($A1590,'Medical Examinations'!$A$1:$J$2336,6,FALSE)</f>
        <v>No</v>
      </c>
      <c r="H1590" s="18">
        <f>VLOOKUP($A1590,'Medical Examinations'!$A$1:$J$2336,7,FALSE)</f>
        <v>0</v>
      </c>
      <c r="I1590" s="18" t="str">
        <f>VLOOKUP($A1590,'Medical Examinations'!$A$1:$J$2336,8,FALSE)</f>
        <v>No</v>
      </c>
      <c r="J1590" s="18" t="str">
        <f>VLOOKUP($A1590,'Medical Examinations'!$A$1:$J$2336,9,FALSE)</f>
        <v>Healthy Weight</v>
      </c>
      <c r="K1590" s="18" t="str">
        <f>VLOOKUP($A1590,'Medical Examinations'!$A$1:$J$2336,10,FALSE)</f>
        <v>Diabetes</v>
      </c>
      <c r="L1590" s="18" t="str">
        <f>VLOOKUP($A1590,'Hospitalisation Details'!$A$2:$K$2338,10,FALSE)</f>
        <v>17-Sep-1974</v>
      </c>
      <c r="M1590" s="40">
        <f>VLOOKUP($A1590,'Hospitalisation Details'!$A$2:$K$2338,6,FALSE)</f>
        <v>6302.23</v>
      </c>
      <c r="N1590" s="18" t="str">
        <f>VLOOKUP($A1590,'Hospitalisation Details'!$A$2:$K$2338,7,FALSE)</f>
        <v>tier - 2</v>
      </c>
      <c r="O1590" s="18" t="str">
        <f>VLOOKUP($A1590,'Hospitalisation Details'!$A$2:$K$2338,8,FALSE)</f>
        <v>tier - 1</v>
      </c>
      <c r="P1590" s="18" t="str">
        <f>VLOOKUP($A1590,'Hospitalisation Details'!$A$2:$K$2338,9,FALSE)</f>
        <v>R1013</v>
      </c>
      <c r="Q1590" s="43">
        <f>VLOOKUP($A1590,'Hospitalisation Details'!$A$2:$K$2338,11,FALSE)</f>
        <v>48</v>
      </c>
    </row>
    <row r="1591" spans="1:17" ht="15.75">
      <c r="A1591" s="42" t="s">
        <v>780</v>
      </c>
      <c r="B1591" s="6" t="s">
        <v>2673</v>
      </c>
      <c r="C1591" s="18">
        <f>VLOOKUP($A1591,'Medical Examinations'!$A$1:$J$2336,2,FALSE)</f>
        <v>34.450000000000003</v>
      </c>
      <c r="D1591" s="18">
        <f>VLOOKUP($A1591,'Medical Examinations'!$A$1:$J$2336,3,FALSE)</f>
        <v>5.58</v>
      </c>
      <c r="E1591" s="18" t="str">
        <f>VLOOKUP($A1591,'Medical Examinations'!$A$1:$J$2336,4,FALSE)</f>
        <v>Yes</v>
      </c>
      <c r="F1591" s="18" t="str">
        <f>VLOOKUP($A1591,'Medical Examinations'!$A$1:$J$2336,5,FALSE)</f>
        <v>No</v>
      </c>
      <c r="G1591" s="18" t="str">
        <f>VLOOKUP($A1591,'Medical Examinations'!$A$1:$J$2336,6,FALSE)</f>
        <v>No</v>
      </c>
      <c r="H1591" s="18">
        <f>VLOOKUP($A1591,'Medical Examinations'!$A$1:$J$2336,7,FALSE)</f>
        <v>0</v>
      </c>
      <c r="I1591" s="18" t="str">
        <f>VLOOKUP($A1591,'Medical Examinations'!$A$1:$J$2336,8,FALSE)</f>
        <v>No</v>
      </c>
      <c r="J1591" s="18" t="str">
        <f>VLOOKUP($A1591,'Medical Examinations'!$A$1:$J$2336,9,FALSE)</f>
        <v>Obesity</v>
      </c>
      <c r="K1591" s="18" t="str">
        <f>VLOOKUP($A1591,'Medical Examinations'!$A$1:$J$2336,10,FALSE)</f>
        <v>Normal</v>
      </c>
      <c r="L1591" s="18" t="str">
        <f>VLOOKUP($A1591,'Hospitalisation Details'!$A$2:$K$2338,10,FALSE)</f>
        <v>4-Jul-1996</v>
      </c>
      <c r="M1591" s="40">
        <f>VLOOKUP($A1591,'Hospitalisation Details'!$A$2:$K$2338,6,FALSE)</f>
        <v>6293.63</v>
      </c>
      <c r="N1591" s="18" t="str">
        <f>VLOOKUP($A1591,'Hospitalisation Details'!$A$2:$K$2338,7,FALSE)</f>
        <v>tier - 2</v>
      </c>
      <c r="O1591" s="18" t="str">
        <f>VLOOKUP($A1591,'Hospitalisation Details'!$A$2:$K$2338,8,FALSE)</f>
        <v>tier - 3</v>
      </c>
      <c r="P1591" s="18" t="str">
        <f>VLOOKUP($A1591,'Hospitalisation Details'!$A$2:$K$2338,9,FALSE)</f>
        <v>R1021</v>
      </c>
      <c r="Q1591" s="43">
        <f>VLOOKUP($A1591,'Hospitalisation Details'!$A$2:$K$2338,11,FALSE)</f>
        <v>26</v>
      </c>
    </row>
    <row r="1592" spans="1:17" ht="15.75">
      <c r="A1592" s="41" t="s">
        <v>779</v>
      </c>
      <c r="B1592" s="39" t="s">
        <v>3813</v>
      </c>
      <c r="C1592" s="18">
        <f>VLOOKUP($A1592,'Medical Examinations'!$A$1:$J$2336,2,FALSE)</f>
        <v>34.21</v>
      </c>
      <c r="D1592" s="18">
        <f>VLOOKUP($A1592,'Medical Examinations'!$A$1:$J$2336,3,FALSE)</f>
        <v>9.7200000000000006</v>
      </c>
      <c r="E1592" s="18" t="str">
        <f>VLOOKUP($A1592,'Medical Examinations'!$A$1:$J$2336,4,FALSE)</f>
        <v>Yes</v>
      </c>
      <c r="F1592" s="18" t="str">
        <f>VLOOKUP($A1592,'Medical Examinations'!$A$1:$J$2336,5,FALSE)</f>
        <v>No</v>
      </c>
      <c r="G1592" s="18" t="str">
        <f>VLOOKUP($A1592,'Medical Examinations'!$A$1:$J$2336,6,FALSE)</f>
        <v>No</v>
      </c>
      <c r="H1592" s="18">
        <f>VLOOKUP($A1592,'Medical Examinations'!$A$1:$J$2336,7,FALSE)</f>
        <v>0</v>
      </c>
      <c r="I1592" s="18" t="str">
        <f>VLOOKUP($A1592,'Medical Examinations'!$A$1:$J$2336,8,FALSE)</f>
        <v>No</v>
      </c>
      <c r="J1592" s="18" t="str">
        <f>VLOOKUP($A1592,'Medical Examinations'!$A$1:$J$2336,9,FALSE)</f>
        <v>Obesity</v>
      </c>
      <c r="K1592" s="18" t="str">
        <f>VLOOKUP($A1592,'Medical Examinations'!$A$1:$J$2336,10,FALSE)</f>
        <v>Diabetes</v>
      </c>
      <c r="L1592" s="18" t="str">
        <f>VLOOKUP($A1592,'Hospitalisation Details'!$A$2:$K$2338,10,FALSE)</f>
        <v>26-Aug-1981</v>
      </c>
      <c r="M1592" s="40">
        <f>VLOOKUP($A1592,'Hospitalisation Details'!$A$2:$K$2338,6,FALSE)</f>
        <v>6289.75</v>
      </c>
      <c r="N1592" s="18" t="str">
        <f>VLOOKUP($A1592,'Hospitalisation Details'!$A$2:$K$2338,7,FALSE)</f>
        <v>tier - 2</v>
      </c>
      <c r="O1592" s="18" t="str">
        <f>VLOOKUP($A1592,'Hospitalisation Details'!$A$2:$K$2338,8,FALSE)</f>
        <v>tier - 3</v>
      </c>
      <c r="P1592" s="18" t="str">
        <f>VLOOKUP($A1592,'Hospitalisation Details'!$A$2:$K$2338,9,FALSE)</f>
        <v>R1013</v>
      </c>
      <c r="Q1592" s="43">
        <f>VLOOKUP($A1592,'Hospitalisation Details'!$A$2:$K$2338,11,FALSE)</f>
        <v>41</v>
      </c>
    </row>
    <row r="1593" spans="1:17" ht="15.75">
      <c r="A1593" s="42" t="s">
        <v>778</v>
      </c>
      <c r="B1593" s="6" t="s">
        <v>3814</v>
      </c>
      <c r="C1593" s="18">
        <f>VLOOKUP($A1593,'Medical Examinations'!$A$1:$J$2336,2,FALSE)</f>
        <v>28.8</v>
      </c>
      <c r="D1593" s="18">
        <f>VLOOKUP($A1593,'Medical Examinations'!$A$1:$J$2336,3,FALSE)</f>
        <v>11.41</v>
      </c>
      <c r="E1593" s="18" t="str">
        <f>VLOOKUP($A1593,'Medical Examinations'!$A$1:$J$2336,4,FALSE)</f>
        <v>Yes</v>
      </c>
      <c r="F1593" s="18" t="str">
        <f>VLOOKUP($A1593,'Medical Examinations'!$A$1:$J$2336,5,FALSE)</f>
        <v>No</v>
      </c>
      <c r="G1593" s="18" t="str">
        <f>VLOOKUP($A1593,'Medical Examinations'!$A$1:$J$2336,6,FALSE)</f>
        <v>No</v>
      </c>
      <c r="H1593" s="18">
        <f>VLOOKUP($A1593,'Medical Examinations'!$A$1:$J$2336,7,FALSE)</f>
        <v>0</v>
      </c>
      <c r="I1593" s="18" t="str">
        <f>VLOOKUP($A1593,'Medical Examinations'!$A$1:$J$2336,8,FALSE)</f>
        <v>No</v>
      </c>
      <c r="J1593" s="18" t="str">
        <f>VLOOKUP($A1593,'Medical Examinations'!$A$1:$J$2336,9,FALSE)</f>
        <v>OverWeight</v>
      </c>
      <c r="K1593" s="18" t="str">
        <f>VLOOKUP($A1593,'Medical Examinations'!$A$1:$J$2336,10,FALSE)</f>
        <v>Diabetes</v>
      </c>
      <c r="L1593" s="18" t="str">
        <f>VLOOKUP($A1593,'Hospitalisation Details'!$A$2:$K$2338,10,FALSE)</f>
        <v>24-Nov-1981</v>
      </c>
      <c r="M1593" s="40">
        <f>VLOOKUP($A1593,'Hospitalisation Details'!$A$2:$K$2338,6,FALSE)</f>
        <v>6282.24</v>
      </c>
      <c r="N1593" s="18" t="str">
        <f>VLOOKUP($A1593,'Hospitalisation Details'!$A$2:$K$2338,7,FALSE)</f>
        <v>tier - 2</v>
      </c>
      <c r="O1593" s="18" t="str">
        <f>VLOOKUP($A1593,'Hospitalisation Details'!$A$2:$K$2338,8,FALSE)</f>
        <v>tier - 1</v>
      </c>
      <c r="P1593" s="18" t="str">
        <f>VLOOKUP($A1593,'Hospitalisation Details'!$A$2:$K$2338,9,FALSE)</f>
        <v>R1011</v>
      </c>
      <c r="Q1593" s="43">
        <f>VLOOKUP($A1593,'Hospitalisation Details'!$A$2:$K$2338,11,FALSE)</f>
        <v>41</v>
      </c>
    </row>
    <row r="1594" spans="1:17" ht="15.75">
      <c r="A1594" s="41" t="s">
        <v>777</v>
      </c>
      <c r="B1594" s="39" t="s">
        <v>3815</v>
      </c>
      <c r="C1594" s="18">
        <f>VLOOKUP($A1594,'Medical Examinations'!$A$1:$J$2336,2,FALSE)</f>
        <v>31.74</v>
      </c>
      <c r="D1594" s="18">
        <f>VLOOKUP($A1594,'Medical Examinations'!$A$1:$J$2336,3,FALSE)</f>
        <v>4.46</v>
      </c>
      <c r="E1594" s="18" t="str">
        <f>VLOOKUP($A1594,'Medical Examinations'!$A$1:$J$2336,4,FALSE)</f>
        <v>No</v>
      </c>
      <c r="F1594" s="18" t="str">
        <f>VLOOKUP($A1594,'Medical Examinations'!$A$1:$J$2336,5,FALSE)</f>
        <v>No</v>
      </c>
      <c r="G1594" s="18" t="str">
        <f>VLOOKUP($A1594,'Medical Examinations'!$A$1:$J$2336,6,FALSE)</f>
        <v>Yes</v>
      </c>
      <c r="H1594" s="18">
        <f>VLOOKUP($A1594,'Medical Examinations'!$A$1:$J$2336,7,FALSE)</f>
        <v>1</v>
      </c>
      <c r="I1594" s="18" t="str">
        <f>VLOOKUP($A1594,'Medical Examinations'!$A$1:$J$2336,8,FALSE)</f>
        <v>No</v>
      </c>
      <c r="J1594" s="18" t="str">
        <f>VLOOKUP($A1594,'Medical Examinations'!$A$1:$J$2336,9,FALSE)</f>
        <v>Obesity</v>
      </c>
      <c r="K1594" s="18" t="str">
        <f>VLOOKUP($A1594,'Medical Examinations'!$A$1:$J$2336,10,FALSE)</f>
        <v>Normal</v>
      </c>
      <c r="L1594" s="18" t="str">
        <f>VLOOKUP($A1594,'Hospitalisation Details'!$A$2:$K$2338,10,FALSE)</f>
        <v>16-Oct-1993</v>
      </c>
      <c r="M1594" s="40">
        <f>VLOOKUP($A1594,'Hospitalisation Details'!$A$2:$K$2338,6,FALSE)</f>
        <v>6276.3</v>
      </c>
      <c r="N1594" s="18" t="str">
        <f>VLOOKUP($A1594,'Hospitalisation Details'!$A$2:$K$2338,7,FALSE)</f>
        <v>tier - 2</v>
      </c>
      <c r="O1594" s="18" t="str">
        <f>VLOOKUP($A1594,'Hospitalisation Details'!$A$2:$K$2338,8,FALSE)</f>
        <v>tier - 1</v>
      </c>
      <c r="P1594" s="18" t="str">
        <f>VLOOKUP($A1594,'Hospitalisation Details'!$A$2:$K$2338,9,FALSE)</f>
        <v>R1025</v>
      </c>
      <c r="Q1594" s="43">
        <f>VLOOKUP($A1594,'Hospitalisation Details'!$A$2:$K$2338,11,FALSE)</f>
        <v>29</v>
      </c>
    </row>
    <row r="1595" spans="1:17" ht="15.75">
      <c r="A1595" s="42" t="s">
        <v>776</v>
      </c>
      <c r="B1595" s="6" t="s">
        <v>3816</v>
      </c>
      <c r="C1595" s="18">
        <f>VLOOKUP($A1595,'Medical Examinations'!$A$1:$J$2336,2,FALSE)</f>
        <v>21.78</v>
      </c>
      <c r="D1595" s="18">
        <f>VLOOKUP($A1595,'Medical Examinations'!$A$1:$J$2336,3,FALSE)</f>
        <v>9.31</v>
      </c>
      <c r="E1595" s="18" t="str">
        <f>VLOOKUP($A1595,'Medical Examinations'!$A$1:$J$2336,4,FALSE)</f>
        <v>Yes</v>
      </c>
      <c r="F1595" s="18" t="str">
        <f>VLOOKUP($A1595,'Medical Examinations'!$A$1:$J$2336,5,FALSE)</f>
        <v>No</v>
      </c>
      <c r="G1595" s="18" t="str">
        <f>VLOOKUP($A1595,'Medical Examinations'!$A$1:$J$2336,6,FALSE)</f>
        <v>No</v>
      </c>
      <c r="H1595" s="18">
        <f>VLOOKUP($A1595,'Medical Examinations'!$A$1:$J$2336,7,FALSE)</f>
        <v>0</v>
      </c>
      <c r="I1595" s="18" t="str">
        <f>VLOOKUP($A1595,'Medical Examinations'!$A$1:$J$2336,8,FALSE)</f>
        <v>No</v>
      </c>
      <c r="J1595" s="18" t="str">
        <f>VLOOKUP($A1595,'Medical Examinations'!$A$1:$J$2336,9,FALSE)</f>
        <v>Healthy Weight</v>
      </c>
      <c r="K1595" s="18" t="str">
        <f>VLOOKUP($A1595,'Medical Examinations'!$A$1:$J$2336,10,FALSE)</f>
        <v>Diabetes</v>
      </c>
      <c r="L1595" s="18" t="str">
        <f>VLOOKUP($A1595,'Hospitalisation Details'!$A$2:$K$2338,10,FALSE)</f>
        <v>30-Jun-1981</v>
      </c>
      <c r="M1595" s="40">
        <f>VLOOKUP($A1595,'Hospitalisation Details'!$A$2:$K$2338,6,FALSE)</f>
        <v>6272.48</v>
      </c>
      <c r="N1595" s="18" t="str">
        <f>VLOOKUP($A1595,'Hospitalisation Details'!$A$2:$K$2338,7,FALSE)</f>
        <v>tier - 1</v>
      </c>
      <c r="O1595" s="18" t="str">
        <f>VLOOKUP($A1595,'Hospitalisation Details'!$A$2:$K$2338,8,FALSE)</f>
        <v>tier - 3</v>
      </c>
      <c r="P1595" s="18" t="str">
        <f>VLOOKUP($A1595,'Hospitalisation Details'!$A$2:$K$2338,9,FALSE)</f>
        <v>R1013</v>
      </c>
      <c r="Q1595" s="43">
        <f>VLOOKUP($A1595,'Hospitalisation Details'!$A$2:$K$2338,11,FALSE)</f>
        <v>41</v>
      </c>
    </row>
    <row r="1596" spans="1:17" ht="15.75">
      <c r="A1596" s="41" t="s">
        <v>775</v>
      </c>
      <c r="B1596" s="39" t="s">
        <v>3817</v>
      </c>
      <c r="C1596" s="18">
        <f>VLOOKUP($A1596,'Medical Examinations'!$A$1:$J$2336,2,FALSE)</f>
        <v>23.75</v>
      </c>
      <c r="D1596" s="18">
        <f>VLOOKUP($A1596,'Medical Examinations'!$A$1:$J$2336,3,FALSE)</f>
        <v>5.03</v>
      </c>
      <c r="E1596" s="18" t="str">
        <f>VLOOKUP($A1596,'Medical Examinations'!$A$1:$J$2336,4,FALSE)</f>
        <v>No</v>
      </c>
      <c r="F1596" s="18" t="str">
        <f>VLOOKUP($A1596,'Medical Examinations'!$A$1:$J$2336,5,FALSE)</f>
        <v>No</v>
      </c>
      <c r="G1596" s="18" t="str">
        <f>VLOOKUP($A1596,'Medical Examinations'!$A$1:$J$2336,6,FALSE)</f>
        <v>No</v>
      </c>
      <c r="H1596" s="18">
        <f>VLOOKUP($A1596,'Medical Examinations'!$A$1:$J$2336,7,FALSE)</f>
        <v>1</v>
      </c>
      <c r="I1596" s="18" t="str">
        <f>VLOOKUP($A1596,'Medical Examinations'!$A$1:$J$2336,8,FALSE)</f>
        <v>No</v>
      </c>
      <c r="J1596" s="18" t="str">
        <f>VLOOKUP($A1596,'Medical Examinations'!$A$1:$J$2336,9,FALSE)</f>
        <v>Healthy Weight</v>
      </c>
      <c r="K1596" s="18" t="str">
        <f>VLOOKUP($A1596,'Medical Examinations'!$A$1:$J$2336,10,FALSE)</f>
        <v>Normal</v>
      </c>
      <c r="L1596" s="18" t="str">
        <f>VLOOKUP($A1596,'Hospitalisation Details'!$A$2:$K$2338,10,FALSE)</f>
        <v>25-Sep-1984</v>
      </c>
      <c r="M1596" s="40">
        <f>VLOOKUP($A1596,'Hospitalisation Details'!$A$2:$K$2338,6,FALSE)</f>
        <v>6269.33</v>
      </c>
      <c r="N1596" s="18" t="str">
        <f>VLOOKUP($A1596,'Hospitalisation Details'!$A$2:$K$2338,7,FALSE)</f>
        <v>tier - 2</v>
      </c>
      <c r="O1596" s="18" t="str">
        <f>VLOOKUP($A1596,'Hospitalisation Details'!$A$2:$K$2338,8,FALSE)</f>
        <v>tier - 1</v>
      </c>
      <c r="P1596" s="18" t="str">
        <f>VLOOKUP($A1596,'Hospitalisation Details'!$A$2:$K$2338,9,FALSE)</f>
        <v>R1013</v>
      </c>
      <c r="Q1596" s="43">
        <f>VLOOKUP($A1596,'Hospitalisation Details'!$A$2:$K$2338,11,FALSE)</f>
        <v>38</v>
      </c>
    </row>
    <row r="1597" spans="1:17" ht="15.75">
      <c r="A1597" s="42" t="s">
        <v>774</v>
      </c>
      <c r="B1597" s="6" t="s">
        <v>3818</v>
      </c>
      <c r="C1597" s="18">
        <f>VLOOKUP($A1597,'Medical Examinations'!$A$1:$J$2336,2,FALSE)</f>
        <v>33.21</v>
      </c>
      <c r="D1597" s="18">
        <f>VLOOKUP($A1597,'Medical Examinations'!$A$1:$J$2336,3,FALSE)</f>
        <v>5.07</v>
      </c>
      <c r="E1597" s="18" t="str">
        <f>VLOOKUP($A1597,'Medical Examinations'!$A$1:$J$2336,4,FALSE)</f>
        <v>Yes</v>
      </c>
      <c r="F1597" s="18" t="str">
        <f>VLOOKUP($A1597,'Medical Examinations'!$A$1:$J$2336,5,FALSE)</f>
        <v>No</v>
      </c>
      <c r="G1597" s="18" t="str">
        <f>VLOOKUP($A1597,'Medical Examinations'!$A$1:$J$2336,6,FALSE)</f>
        <v>No</v>
      </c>
      <c r="H1597" s="18">
        <f>VLOOKUP($A1597,'Medical Examinations'!$A$1:$J$2336,7,FALSE)</f>
        <v>1</v>
      </c>
      <c r="I1597" s="18" t="str">
        <f>VLOOKUP($A1597,'Medical Examinations'!$A$1:$J$2336,8,FALSE)</f>
        <v>No</v>
      </c>
      <c r="J1597" s="18" t="str">
        <f>VLOOKUP($A1597,'Medical Examinations'!$A$1:$J$2336,9,FALSE)</f>
        <v>Obesity</v>
      </c>
      <c r="K1597" s="18" t="str">
        <f>VLOOKUP($A1597,'Medical Examinations'!$A$1:$J$2336,10,FALSE)</f>
        <v>Normal</v>
      </c>
      <c r="L1597" s="18" t="str">
        <f>VLOOKUP($A1597,'Hospitalisation Details'!$A$2:$K$2338,10,FALSE)</f>
        <v>17-Oct-1995</v>
      </c>
      <c r="M1597" s="40">
        <f>VLOOKUP($A1597,'Hospitalisation Details'!$A$2:$K$2338,6,FALSE)</f>
        <v>6261.2</v>
      </c>
      <c r="N1597" s="18" t="str">
        <f>VLOOKUP($A1597,'Hospitalisation Details'!$A$2:$K$2338,7,FALSE)</f>
        <v>tier - 2</v>
      </c>
      <c r="O1597" s="18" t="str">
        <f>VLOOKUP($A1597,'Hospitalisation Details'!$A$2:$K$2338,8,FALSE)</f>
        <v>tier - 1</v>
      </c>
      <c r="P1597" s="18" t="str">
        <f>VLOOKUP($A1597,'Hospitalisation Details'!$A$2:$K$2338,9,FALSE)</f>
        <v>R1026</v>
      </c>
      <c r="Q1597" s="43">
        <f>VLOOKUP($A1597,'Hospitalisation Details'!$A$2:$K$2338,11,FALSE)</f>
        <v>27</v>
      </c>
    </row>
    <row r="1598" spans="1:17" ht="15.75">
      <c r="A1598" s="41" t="s">
        <v>773</v>
      </c>
      <c r="B1598" s="39" t="s">
        <v>3819</v>
      </c>
      <c r="C1598" s="18">
        <f>VLOOKUP($A1598,'Medical Examinations'!$A$1:$J$2336,2,FALSE)</f>
        <v>17.7</v>
      </c>
      <c r="D1598" s="18">
        <f>VLOOKUP($A1598,'Medical Examinations'!$A$1:$J$2336,3,FALSE)</f>
        <v>10.42</v>
      </c>
      <c r="E1598" s="18" t="str">
        <f>VLOOKUP($A1598,'Medical Examinations'!$A$1:$J$2336,4,FALSE)</f>
        <v>Yes</v>
      </c>
      <c r="F1598" s="18" t="str">
        <f>VLOOKUP($A1598,'Medical Examinations'!$A$1:$J$2336,5,FALSE)</f>
        <v>No</v>
      </c>
      <c r="G1598" s="18" t="str">
        <f>VLOOKUP($A1598,'Medical Examinations'!$A$1:$J$2336,6,FALSE)</f>
        <v>No</v>
      </c>
      <c r="H1598" s="18">
        <f>VLOOKUP($A1598,'Medical Examinations'!$A$1:$J$2336,7,FALSE)</f>
        <v>2</v>
      </c>
      <c r="I1598" s="18" t="str">
        <f>VLOOKUP($A1598,'Medical Examinations'!$A$1:$J$2336,8,FALSE)</f>
        <v>No</v>
      </c>
      <c r="J1598" s="18" t="str">
        <f>VLOOKUP($A1598,'Medical Examinations'!$A$1:$J$2336,9,FALSE)</f>
        <v>UnderWeight</v>
      </c>
      <c r="K1598" s="18" t="str">
        <f>VLOOKUP($A1598,'Medical Examinations'!$A$1:$J$2336,10,FALSE)</f>
        <v>Diabetes</v>
      </c>
      <c r="L1598" s="18" t="str">
        <f>VLOOKUP($A1598,'Hospitalisation Details'!$A$2:$K$2338,10,FALSE)</f>
        <v>11-Oct-1970</v>
      </c>
      <c r="M1598" s="40">
        <f>VLOOKUP($A1598,'Hospitalisation Details'!$A$2:$K$2338,6,FALSE)</f>
        <v>6255.38</v>
      </c>
      <c r="N1598" s="18" t="str">
        <f>VLOOKUP($A1598,'Hospitalisation Details'!$A$2:$K$2338,7,FALSE)</f>
        <v>tier - 2</v>
      </c>
      <c r="O1598" s="18" t="str">
        <f>VLOOKUP($A1598,'Hospitalisation Details'!$A$2:$K$2338,8,FALSE)</f>
        <v>tier - 2</v>
      </c>
      <c r="P1598" s="18" t="str">
        <f>VLOOKUP($A1598,'Hospitalisation Details'!$A$2:$K$2338,9,FALSE)</f>
        <v>R1013</v>
      </c>
      <c r="Q1598" s="43">
        <f>VLOOKUP($A1598,'Hospitalisation Details'!$A$2:$K$2338,11,FALSE)</f>
        <v>52</v>
      </c>
    </row>
    <row r="1599" spans="1:17" ht="15.75">
      <c r="A1599" s="42" t="s">
        <v>772</v>
      </c>
      <c r="B1599" s="6" t="s">
        <v>3820</v>
      </c>
      <c r="C1599" s="18">
        <f>VLOOKUP($A1599,'Medical Examinations'!$A$1:$J$2336,2,FALSE)</f>
        <v>17.2</v>
      </c>
      <c r="D1599" s="18">
        <f>VLOOKUP($A1599,'Medical Examinations'!$A$1:$J$2336,3,FALSE)</f>
        <v>6.45</v>
      </c>
      <c r="E1599" s="18" t="str">
        <f>VLOOKUP($A1599,'Medical Examinations'!$A$1:$J$2336,4,FALSE)</f>
        <v>No</v>
      </c>
      <c r="F1599" s="18" t="str">
        <f>VLOOKUP($A1599,'Medical Examinations'!$A$1:$J$2336,5,FALSE)</f>
        <v>No</v>
      </c>
      <c r="G1599" s="18" t="str">
        <f>VLOOKUP($A1599,'Medical Examinations'!$A$1:$J$2336,6,FALSE)</f>
        <v>No</v>
      </c>
      <c r="H1599" s="18">
        <f>VLOOKUP($A1599,'Medical Examinations'!$A$1:$J$2336,7,FALSE)</f>
        <v>2</v>
      </c>
      <c r="I1599" s="18" t="str">
        <f>VLOOKUP($A1599,'Medical Examinations'!$A$1:$J$2336,8,FALSE)</f>
        <v>No</v>
      </c>
      <c r="J1599" s="18" t="str">
        <f>VLOOKUP($A1599,'Medical Examinations'!$A$1:$J$2336,9,FALSE)</f>
        <v>UnderWeight</v>
      </c>
      <c r="K1599" s="18" t="str">
        <f>VLOOKUP($A1599,'Medical Examinations'!$A$1:$J$2336,10,FALSE)</f>
        <v>Prediabetes</v>
      </c>
      <c r="L1599" s="18" t="str">
        <f>VLOOKUP($A1599,'Hospitalisation Details'!$A$2:$K$2338,10,FALSE)</f>
        <v>8-Sep-1972</v>
      </c>
      <c r="M1599" s="40">
        <f>VLOOKUP($A1599,'Hospitalisation Details'!$A$2:$K$2338,6,FALSE)</f>
        <v>6254.13</v>
      </c>
      <c r="N1599" s="18" t="str">
        <f>VLOOKUP($A1599,'Hospitalisation Details'!$A$2:$K$2338,7,FALSE)</f>
        <v>tier - 2</v>
      </c>
      <c r="O1599" s="18" t="str">
        <f>VLOOKUP($A1599,'Hospitalisation Details'!$A$2:$K$2338,8,FALSE)</f>
        <v>tier - 2</v>
      </c>
      <c r="P1599" s="18" t="str">
        <f>VLOOKUP($A1599,'Hospitalisation Details'!$A$2:$K$2338,9,FALSE)</f>
        <v>R1012</v>
      </c>
      <c r="Q1599" s="43">
        <f>VLOOKUP($A1599,'Hospitalisation Details'!$A$2:$K$2338,11,FALSE)</f>
        <v>50</v>
      </c>
    </row>
    <row r="1600" spans="1:17" ht="15.75">
      <c r="A1600" s="41" t="s">
        <v>771</v>
      </c>
      <c r="B1600" s="39" t="s">
        <v>3244</v>
      </c>
      <c r="C1600" s="18">
        <f>VLOOKUP($A1600,'Medical Examinations'!$A$1:$J$2336,2,FALSE)</f>
        <v>19.21</v>
      </c>
      <c r="D1600" s="18">
        <f>VLOOKUP($A1600,'Medical Examinations'!$A$1:$J$2336,3,FALSE)</f>
        <v>5.52</v>
      </c>
      <c r="E1600" s="18" t="str">
        <f>VLOOKUP($A1600,'Medical Examinations'!$A$1:$J$2336,4,FALSE)</f>
        <v>No</v>
      </c>
      <c r="F1600" s="18" t="str">
        <f>VLOOKUP($A1600,'Medical Examinations'!$A$1:$J$2336,5,FALSE)</f>
        <v>No</v>
      </c>
      <c r="G1600" s="18" t="str">
        <f>VLOOKUP($A1600,'Medical Examinations'!$A$1:$J$2336,6,FALSE)</f>
        <v>No</v>
      </c>
      <c r="H1600" s="18">
        <f>VLOOKUP($A1600,'Medical Examinations'!$A$1:$J$2336,7,FALSE)</f>
        <v>2</v>
      </c>
      <c r="I1600" s="18" t="str">
        <f>VLOOKUP($A1600,'Medical Examinations'!$A$1:$J$2336,8,FALSE)</f>
        <v>No</v>
      </c>
      <c r="J1600" s="18" t="str">
        <f>VLOOKUP($A1600,'Medical Examinations'!$A$1:$J$2336,9,FALSE)</f>
        <v>Healthy Weight</v>
      </c>
      <c r="K1600" s="18" t="str">
        <f>VLOOKUP($A1600,'Medical Examinations'!$A$1:$J$2336,10,FALSE)</f>
        <v>Normal</v>
      </c>
      <c r="L1600" s="18" t="str">
        <f>VLOOKUP($A1600,'Hospitalisation Details'!$A$2:$K$2338,10,FALSE)</f>
        <v>11-Nov-1972</v>
      </c>
      <c r="M1600" s="40">
        <f>VLOOKUP($A1600,'Hospitalisation Details'!$A$2:$K$2338,6,FALSE)</f>
        <v>6253.85</v>
      </c>
      <c r="N1600" s="18" t="str">
        <f>VLOOKUP($A1600,'Hospitalisation Details'!$A$2:$K$2338,7,FALSE)</f>
        <v>tier - 2</v>
      </c>
      <c r="O1600" s="18" t="str">
        <f>VLOOKUP($A1600,'Hospitalisation Details'!$A$2:$K$2338,8,FALSE)</f>
        <v>tier - 2</v>
      </c>
      <c r="P1600" s="18" t="str">
        <f>VLOOKUP($A1600,'Hospitalisation Details'!$A$2:$K$2338,9,FALSE)</f>
        <v>R1013</v>
      </c>
      <c r="Q1600" s="43">
        <f>VLOOKUP($A1600,'Hospitalisation Details'!$A$2:$K$2338,11,FALSE)</f>
        <v>50</v>
      </c>
    </row>
    <row r="1601" spans="1:17" ht="15.75">
      <c r="A1601" s="42" t="s">
        <v>770</v>
      </c>
      <c r="B1601" s="6" t="s">
        <v>3821</v>
      </c>
      <c r="C1601" s="18">
        <f>VLOOKUP($A1601,'Medical Examinations'!$A$1:$J$2336,2,FALSE)</f>
        <v>23.2</v>
      </c>
      <c r="D1601" s="18">
        <f>VLOOKUP($A1601,'Medical Examinations'!$A$1:$J$2336,3,FALSE)</f>
        <v>4.41</v>
      </c>
      <c r="E1601" s="18" t="str">
        <f>VLOOKUP($A1601,'Medical Examinations'!$A$1:$J$2336,4,FALSE)</f>
        <v>No</v>
      </c>
      <c r="F1601" s="18" t="str">
        <f>VLOOKUP($A1601,'Medical Examinations'!$A$1:$J$2336,5,FALSE)</f>
        <v>No</v>
      </c>
      <c r="G1601" s="18" t="str">
        <f>VLOOKUP($A1601,'Medical Examinations'!$A$1:$J$2336,6,FALSE)</f>
        <v>Yes</v>
      </c>
      <c r="H1601" s="18">
        <f>VLOOKUP($A1601,'Medical Examinations'!$A$1:$J$2336,7,FALSE)</f>
        <v>1</v>
      </c>
      <c r="I1601" s="18" t="str">
        <f>VLOOKUP($A1601,'Medical Examinations'!$A$1:$J$2336,8,FALSE)</f>
        <v>No</v>
      </c>
      <c r="J1601" s="18" t="str">
        <f>VLOOKUP($A1601,'Medical Examinations'!$A$1:$J$2336,9,FALSE)</f>
        <v>Healthy Weight</v>
      </c>
      <c r="K1601" s="18" t="str">
        <f>VLOOKUP($A1601,'Medical Examinations'!$A$1:$J$2336,10,FALSE)</f>
        <v>Normal</v>
      </c>
      <c r="L1601" s="18" t="str">
        <f>VLOOKUP($A1601,'Hospitalisation Details'!$A$2:$K$2338,10,FALSE)</f>
        <v>10-Oct-1979</v>
      </c>
      <c r="M1601" s="40">
        <f>VLOOKUP($A1601,'Hospitalisation Details'!$A$2:$K$2338,6,FALSE)</f>
        <v>6250.44</v>
      </c>
      <c r="N1601" s="18" t="str">
        <f>VLOOKUP($A1601,'Hospitalisation Details'!$A$2:$K$2338,7,FALSE)</f>
        <v>tier - 2</v>
      </c>
      <c r="O1601" s="18" t="str">
        <f>VLOOKUP($A1601,'Hospitalisation Details'!$A$2:$K$2338,8,FALSE)</f>
        <v>tier - 1</v>
      </c>
      <c r="P1601" s="18" t="str">
        <f>VLOOKUP($A1601,'Hospitalisation Details'!$A$2:$K$2338,9,FALSE)</f>
        <v>R1011</v>
      </c>
      <c r="Q1601" s="43">
        <f>VLOOKUP($A1601,'Hospitalisation Details'!$A$2:$K$2338,11,FALSE)</f>
        <v>43</v>
      </c>
    </row>
    <row r="1602" spans="1:17" ht="15.75">
      <c r="A1602" s="41" t="s">
        <v>769</v>
      </c>
      <c r="B1602" s="39" t="s">
        <v>3822</v>
      </c>
      <c r="C1602" s="18">
        <f>VLOOKUP($A1602,'Medical Examinations'!$A$1:$J$2336,2,FALSE)</f>
        <v>32.5</v>
      </c>
      <c r="D1602" s="18">
        <f>VLOOKUP($A1602,'Medical Examinations'!$A$1:$J$2336,3,FALSE)</f>
        <v>4.6900000000000004</v>
      </c>
      <c r="E1602" s="18" t="str">
        <f>VLOOKUP($A1602,'Medical Examinations'!$A$1:$J$2336,4,FALSE)</f>
        <v>Yes</v>
      </c>
      <c r="F1602" s="18" t="str">
        <f>VLOOKUP($A1602,'Medical Examinations'!$A$1:$J$2336,5,FALSE)</f>
        <v>No</v>
      </c>
      <c r="G1602" s="18" t="str">
        <f>VLOOKUP($A1602,'Medical Examinations'!$A$1:$J$2336,6,FALSE)</f>
        <v>Yes</v>
      </c>
      <c r="H1602" s="18">
        <f>VLOOKUP($A1602,'Medical Examinations'!$A$1:$J$2336,7,FALSE)</f>
        <v>1</v>
      </c>
      <c r="I1602" s="18" t="str">
        <f>VLOOKUP($A1602,'Medical Examinations'!$A$1:$J$2336,8,FALSE)</f>
        <v>No</v>
      </c>
      <c r="J1602" s="18" t="str">
        <f>VLOOKUP($A1602,'Medical Examinations'!$A$1:$J$2336,9,FALSE)</f>
        <v>Obesity</v>
      </c>
      <c r="K1602" s="18" t="str">
        <f>VLOOKUP($A1602,'Medical Examinations'!$A$1:$J$2336,10,FALSE)</f>
        <v>Normal</v>
      </c>
      <c r="L1602" s="18" t="str">
        <f>VLOOKUP($A1602,'Hospitalisation Details'!$A$2:$K$2338,10,FALSE)</f>
        <v>11-Aug-1983</v>
      </c>
      <c r="M1602" s="40">
        <f>VLOOKUP($A1602,'Hospitalisation Details'!$A$2:$K$2338,6,FALSE)</f>
        <v>6238.3</v>
      </c>
      <c r="N1602" s="18" t="str">
        <f>VLOOKUP($A1602,'Hospitalisation Details'!$A$2:$K$2338,7,FALSE)</f>
        <v>tier - 2</v>
      </c>
      <c r="O1602" s="18" t="str">
        <f>VLOOKUP($A1602,'Hospitalisation Details'!$A$2:$K$2338,8,FALSE)</f>
        <v>tier - 1</v>
      </c>
      <c r="P1602" s="18" t="str">
        <f>VLOOKUP($A1602,'Hospitalisation Details'!$A$2:$K$2338,9,FALSE)</f>
        <v>R1011</v>
      </c>
      <c r="Q1602" s="43">
        <f>VLOOKUP($A1602,'Hospitalisation Details'!$A$2:$K$2338,11,FALSE)</f>
        <v>39</v>
      </c>
    </row>
    <row r="1603" spans="1:17" ht="15.75">
      <c r="A1603" s="42" t="s">
        <v>768</v>
      </c>
      <c r="B1603" s="6" t="s">
        <v>3823</v>
      </c>
      <c r="C1603" s="18">
        <f>VLOOKUP($A1603,'Medical Examinations'!$A$1:$J$2336,2,FALSE)</f>
        <v>20.9</v>
      </c>
      <c r="D1603" s="18">
        <f>VLOOKUP($A1603,'Medical Examinations'!$A$1:$J$2336,3,FALSE)</f>
        <v>6.94</v>
      </c>
      <c r="E1603" s="18" t="str">
        <f>VLOOKUP($A1603,'Medical Examinations'!$A$1:$J$2336,4,FALSE)</f>
        <v>No</v>
      </c>
      <c r="F1603" s="18" t="str">
        <f>VLOOKUP($A1603,'Medical Examinations'!$A$1:$J$2336,5,FALSE)</f>
        <v>No</v>
      </c>
      <c r="G1603" s="18" t="str">
        <f>VLOOKUP($A1603,'Medical Examinations'!$A$1:$J$2336,6,FALSE)</f>
        <v>No</v>
      </c>
      <c r="H1603" s="18">
        <f>VLOOKUP($A1603,'Medical Examinations'!$A$1:$J$2336,7,FALSE)</f>
        <v>0</v>
      </c>
      <c r="I1603" s="18" t="str">
        <f>VLOOKUP($A1603,'Medical Examinations'!$A$1:$J$2336,8,FALSE)</f>
        <v>No</v>
      </c>
      <c r="J1603" s="18" t="str">
        <f>VLOOKUP($A1603,'Medical Examinations'!$A$1:$J$2336,9,FALSE)</f>
        <v>Healthy Weight</v>
      </c>
      <c r="K1603" s="18" t="str">
        <f>VLOOKUP($A1603,'Medical Examinations'!$A$1:$J$2336,10,FALSE)</f>
        <v>Diabetes</v>
      </c>
      <c r="L1603" s="18" t="str">
        <f>VLOOKUP($A1603,'Hospitalisation Details'!$A$2:$K$2338,10,FALSE)</f>
        <v>19-Sep-1978</v>
      </c>
      <c r="M1603" s="40">
        <f>VLOOKUP($A1603,'Hospitalisation Details'!$A$2:$K$2338,6,FALSE)</f>
        <v>6236.95</v>
      </c>
      <c r="N1603" s="18" t="str">
        <f>VLOOKUP($A1603,'Hospitalisation Details'!$A$2:$K$2338,7,FALSE)</f>
        <v>tier - 2</v>
      </c>
      <c r="O1603" s="18" t="str">
        <f>VLOOKUP($A1603,'Hospitalisation Details'!$A$2:$K$2338,8,FALSE)</f>
        <v>tier - 2</v>
      </c>
      <c r="P1603" s="18" t="str">
        <f>VLOOKUP($A1603,'Hospitalisation Details'!$A$2:$K$2338,9,FALSE)</f>
        <v>R1013</v>
      </c>
      <c r="Q1603" s="43">
        <f>VLOOKUP($A1603,'Hospitalisation Details'!$A$2:$K$2338,11,FALSE)</f>
        <v>44</v>
      </c>
    </row>
    <row r="1604" spans="1:17" ht="15.75">
      <c r="A1604" s="41" t="s">
        <v>767</v>
      </c>
      <c r="B1604" s="39" t="s">
        <v>3824</v>
      </c>
      <c r="C1604" s="18">
        <f>VLOOKUP($A1604,'Medical Examinations'!$A$1:$J$2336,2,FALSE)</f>
        <v>19.11</v>
      </c>
      <c r="D1604" s="18">
        <f>VLOOKUP($A1604,'Medical Examinations'!$A$1:$J$2336,3,FALSE)</f>
        <v>4.3499999999999996</v>
      </c>
      <c r="E1604" s="18" t="str">
        <f>VLOOKUP($A1604,'Medical Examinations'!$A$1:$J$2336,4,FALSE)</f>
        <v>No</v>
      </c>
      <c r="F1604" s="18" t="str">
        <f>VLOOKUP($A1604,'Medical Examinations'!$A$1:$J$2336,5,FALSE)</f>
        <v>No</v>
      </c>
      <c r="G1604" s="18" t="str">
        <f>VLOOKUP($A1604,'Medical Examinations'!$A$1:$J$2336,6,FALSE)</f>
        <v>No</v>
      </c>
      <c r="H1604" s="18">
        <f>VLOOKUP($A1604,'Medical Examinations'!$A$1:$J$2336,7,FALSE)</f>
        <v>2</v>
      </c>
      <c r="I1604" s="18" t="str">
        <f>VLOOKUP($A1604,'Medical Examinations'!$A$1:$J$2336,8,FALSE)</f>
        <v>No</v>
      </c>
      <c r="J1604" s="18" t="str">
        <f>VLOOKUP($A1604,'Medical Examinations'!$A$1:$J$2336,9,FALSE)</f>
        <v>Healthy Weight</v>
      </c>
      <c r="K1604" s="18" t="str">
        <f>VLOOKUP($A1604,'Medical Examinations'!$A$1:$J$2336,10,FALSE)</f>
        <v>Normal</v>
      </c>
      <c r="L1604" s="18" t="str">
        <f>VLOOKUP($A1604,'Hospitalisation Details'!$A$2:$K$2338,10,FALSE)</f>
        <v>29-Jun-1972</v>
      </c>
      <c r="M1604" s="40">
        <f>VLOOKUP($A1604,'Hospitalisation Details'!$A$2:$K$2338,6,FALSE)</f>
        <v>6219.93</v>
      </c>
      <c r="N1604" s="18" t="str">
        <f>VLOOKUP($A1604,'Hospitalisation Details'!$A$2:$K$2338,7,FALSE)</f>
        <v>tier - 2</v>
      </c>
      <c r="O1604" s="18" t="str">
        <f>VLOOKUP($A1604,'Hospitalisation Details'!$A$2:$K$2338,8,FALSE)</f>
        <v>tier - 2</v>
      </c>
      <c r="P1604" s="18" t="str">
        <f>VLOOKUP($A1604,'Hospitalisation Details'!$A$2:$K$2338,9,FALSE)</f>
        <v>R1013</v>
      </c>
      <c r="Q1604" s="43">
        <f>VLOOKUP($A1604,'Hospitalisation Details'!$A$2:$K$2338,11,FALSE)</f>
        <v>50</v>
      </c>
    </row>
    <row r="1605" spans="1:17" ht="15.75">
      <c r="A1605" s="42" t="s">
        <v>766</v>
      </c>
      <c r="B1605" s="6" t="s">
        <v>3131</v>
      </c>
      <c r="C1605" s="18">
        <f>VLOOKUP($A1605,'Medical Examinations'!$A$1:$J$2336,2,FALSE)</f>
        <v>31.17</v>
      </c>
      <c r="D1605" s="18">
        <f>VLOOKUP($A1605,'Medical Examinations'!$A$1:$J$2336,3,FALSE)</f>
        <v>5.28</v>
      </c>
      <c r="E1605" s="18" t="str">
        <f>VLOOKUP($A1605,'Medical Examinations'!$A$1:$J$2336,4,FALSE)</f>
        <v>No</v>
      </c>
      <c r="F1605" s="18" t="str">
        <f>VLOOKUP($A1605,'Medical Examinations'!$A$1:$J$2336,5,FALSE)</f>
        <v>No</v>
      </c>
      <c r="G1605" s="18" t="str">
        <f>VLOOKUP($A1605,'Medical Examinations'!$A$1:$J$2336,6,FALSE)</f>
        <v>No</v>
      </c>
      <c r="H1605" s="18">
        <f>VLOOKUP($A1605,'Medical Examinations'!$A$1:$J$2336,7,FALSE)</f>
        <v>1</v>
      </c>
      <c r="I1605" s="18" t="str">
        <f>VLOOKUP($A1605,'Medical Examinations'!$A$1:$J$2336,8,FALSE)</f>
        <v>No</v>
      </c>
      <c r="J1605" s="18" t="str">
        <f>VLOOKUP($A1605,'Medical Examinations'!$A$1:$J$2336,9,FALSE)</f>
        <v>Obesity</v>
      </c>
      <c r="K1605" s="18" t="str">
        <f>VLOOKUP($A1605,'Medical Examinations'!$A$1:$J$2336,10,FALSE)</f>
        <v>Normal</v>
      </c>
      <c r="L1605" s="18" t="str">
        <f>VLOOKUP($A1605,'Hospitalisation Details'!$A$2:$K$2338,10,FALSE)</f>
        <v>12-Aug-1992</v>
      </c>
      <c r="M1605" s="40">
        <f>VLOOKUP($A1605,'Hospitalisation Details'!$A$2:$K$2338,6,FALSE)</f>
        <v>6208.5</v>
      </c>
      <c r="N1605" s="18" t="str">
        <f>VLOOKUP($A1605,'Hospitalisation Details'!$A$2:$K$2338,7,FALSE)</f>
        <v>tier - 2</v>
      </c>
      <c r="O1605" s="18" t="str">
        <f>VLOOKUP($A1605,'Hospitalisation Details'!$A$2:$K$2338,8,FALSE)</f>
        <v>tier - 1</v>
      </c>
      <c r="P1605" s="18" t="str">
        <f>VLOOKUP($A1605,'Hospitalisation Details'!$A$2:$K$2338,9,FALSE)</f>
        <v>R1021</v>
      </c>
      <c r="Q1605" s="43">
        <f>VLOOKUP($A1605,'Hospitalisation Details'!$A$2:$K$2338,11,FALSE)</f>
        <v>30</v>
      </c>
    </row>
    <row r="1606" spans="1:17" ht="15.75">
      <c r="A1606" s="41" t="s">
        <v>765</v>
      </c>
      <c r="B1606" s="39" t="s">
        <v>3825</v>
      </c>
      <c r="C1606" s="18">
        <f>VLOOKUP($A1606,'Medical Examinations'!$A$1:$J$2336,2,FALSE)</f>
        <v>36.08</v>
      </c>
      <c r="D1606" s="18">
        <f>VLOOKUP($A1606,'Medical Examinations'!$A$1:$J$2336,3,FALSE)</f>
        <v>4.29</v>
      </c>
      <c r="E1606" s="18" t="str">
        <f>VLOOKUP($A1606,'Medical Examinations'!$A$1:$J$2336,4,FALSE)</f>
        <v>No</v>
      </c>
      <c r="F1606" s="18" t="str">
        <f>VLOOKUP($A1606,'Medical Examinations'!$A$1:$J$2336,5,FALSE)</f>
        <v>No</v>
      </c>
      <c r="G1606" s="18" t="str">
        <f>VLOOKUP($A1606,'Medical Examinations'!$A$1:$J$2336,6,FALSE)</f>
        <v>No</v>
      </c>
      <c r="H1606" s="18">
        <f>VLOOKUP($A1606,'Medical Examinations'!$A$1:$J$2336,7,FALSE)</f>
        <v>0</v>
      </c>
      <c r="I1606" s="18" t="str">
        <f>VLOOKUP($A1606,'Medical Examinations'!$A$1:$J$2336,8,FALSE)</f>
        <v>No</v>
      </c>
      <c r="J1606" s="18" t="str">
        <f>VLOOKUP($A1606,'Medical Examinations'!$A$1:$J$2336,9,FALSE)</f>
        <v>Obesity</v>
      </c>
      <c r="K1606" s="18" t="str">
        <f>VLOOKUP($A1606,'Medical Examinations'!$A$1:$J$2336,10,FALSE)</f>
        <v>Normal</v>
      </c>
      <c r="L1606" s="18" t="str">
        <f>VLOOKUP($A1606,'Hospitalisation Details'!$A$2:$K$2338,10,FALSE)</f>
        <v>10-Sep-1999</v>
      </c>
      <c r="M1606" s="40">
        <f>VLOOKUP($A1606,'Hospitalisation Details'!$A$2:$K$2338,6,FALSE)</f>
        <v>6207.26</v>
      </c>
      <c r="N1606" s="18" t="str">
        <f>VLOOKUP($A1606,'Hospitalisation Details'!$A$2:$K$2338,7,FALSE)</f>
        <v>tier - 2</v>
      </c>
      <c r="O1606" s="18" t="str">
        <f>VLOOKUP($A1606,'Hospitalisation Details'!$A$2:$K$2338,8,FALSE)</f>
        <v>tier - 2</v>
      </c>
      <c r="P1606" s="18" t="str">
        <f>VLOOKUP($A1606,'Hospitalisation Details'!$A$2:$K$2338,9,FALSE)</f>
        <v>R1026</v>
      </c>
      <c r="Q1606" s="43">
        <f>VLOOKUP($A1606,'Hospitalisation Details'!$A$2:$K$2338,11,FALSE)</f>
        <v>23</v>
      </c>
    </row>
    <row r="1607" spans="1:17" ht="15.75">
      <c r="A1607" s="42" t="s">
        <v>764</v>
      </c>
      <c r="B1607" s="6" t="s">
        <v>3826</v>
      </c>
      <c r="C1607" s="18">
        <f>VLOOKUP($A1607,'Medical Examinations'!$A$1:$J$2336,2,FALSE)</f>
        <v>28.024999999999999</v>
      </c>
      <c r="D1607" s="18">
        <f>VLOOKUP($A1607,'Medical Examinations'!$A$1:$J$2336,3,FALSE)</f>
        <v>5.69</v>
      </c>
      <c r="E1607" s="18" t="str">
        <f>VLOOKUP($A1607,'Medical Examinations'!$A$1:$J$2336,4,FALSE)</f>
        <v>Yes</v>
      </c>
      <c r="F1607" s="18" t="str">
        <f>VLOOKUP($A1607,'Medical Examinations'!$A$1:$J$2336,5,FALSE)</f>
        <v>No</v>
      </c>
      <c r="G1607" s="18" t="str">
        <f>VLOOKUP($A1607,'Medical Examinations'!$A$1:$J$2336,6,FALSE)</f>
        <v>No</v>
      </c>
      <c r="H1607" s="18">
        <f>VLOOKUP($A1607,'Medical Examinations'!$A$1:$J$2336,7,FALSE)</f>
        <v>0</v>
      </c>
      <c r="I1607" s="18" t="str">
        <f>VLOOKUP($A1607,'Medical Examinations'!$A$1:$J$2336,8,FALSE)</f>
        <v>No</v>
      </c>
      <c r="J1607" s="18" t="str">
        <f>VLOOKUP($A1607,'Medical Examinations'!$A$1:$J$2336,9,FALSE)</f>
        <v>OverWeight</v>
      </c>
      <c r="K1607" s="18" t="str">
        <f>VLOOKUP($A1607,'Medical Examinations'!$A$1:$J$2336,10,FALSE)</f>
        <v>Normal</v>
      </c>
      <c r="L1607" s="18" t="str">
        <f>VLOOKUP($A1607,'Hospitalisation Details'!$A$2:$K$2338,10,FALSE)</f>
        <v>22-Sep-1985</v>
      </c>
      <c r="M1607" s="40">
        <f>VLOOKUP($A1607,'Hospitalisation Details'!$A$2:$K$2338,6,FALSE)</f>
        <v>6203.9</v>
      </c>
      <c r="N1607" s="18" t="str">
        <f>VLOOKUP($A1607,'Hospitalisation Details'!$A$2:$K$2338,7,FALSE)</f>
        <v>tier - 2</v>
      </c>
      <c r="O1607" s="18" t="str">
        <f>VLOOKUP($A1607,'Hospitalisation Details'!$A$2:$K$2338,8,FALSE)</f>
        <v>tier - 2</v>
      </c>
      <c r="P1607" s="18" t="str">
        <f>VLOOKUP($A1607,'Hospitalisation Details'!$A$2:$K$2338,9,FALSE)</f>
        <v>R1012</v>
      </c>
      <c r="Q1607" s="43">
        <f>VLOOKUP($A1607,'Hospitalisation Details'!$A$2:$K$2338,11,FALSE)</f>
        <v>37</v>
      </c>
    </row>
    <row r="1608" spans="1:17" ht="15.75">
      <c r="A1608" s="41" t="s">
        <v>763</v>
      </c>
      <c r="B1608" s="39" t="s">
        <v>2848</v>
      </c>
      <c r="C1608" s="18">
        <f>VLOOKUP($A1608,'Medical Examinations'!$A$1:$J$2336,2,FALSE)</f>
        <v>24.32</v>
      </c>
      <c r="D1608" s="18">
        <f>VLOOKUP($A1608,'Medical Examinations'!$A$1:$J$2336,3,FALSE)</f>
        <v>5.56</v>
      </c>
      <c r="E1608" s="18" t="str">
        <f>VLOOKUP($A1608,'Medical Examinations'!$A$1:$J$2336,4,FALSE)</f>
        <v>Yes</v>
      </c>
      <c r="F1608" s="18" t="str">
        <f>VLOOKUP($A1608,'Medical Examinations'!$A$1:$J$2336,5,FALSE)</f>
        <v>No</v>
      </c>
      <c r="G1608" s="18" t="str">
        <f>VLOOKUP($A1608,'Medical Examinations'!$A$1:$J$2336,6,FALSE)</f>
        <v>No</v>
      </c>
      <c r="H1608" s="18">
        <f>VLOOKUP($A1608,'Medical Examinations'!$A$1:$J$2336,7,FALSE)</f>
        <v>0</v>
      </c>
      <c r="I1608" s="18" t="str">
        <f>VLOOKUP($A1608,'Medical Examinations'!$A$1:$J$2336,8,FALSE)</f>
        <v>No</v>
      </c>
      <c r="J1608" s="18" t="str">
        <f>VLOOKUP($A1608,'Medical Examinations'!$A$1:$J$2336,9,FALSE)</f>
        <v>Healthy Weight</v>
      </c>
      <c r="K1608" s="18" t="str">
        <f>VLOOKUP($A1608,'Medical Examinations'!$A$1:$J$2336,10,FALSE)</f>
        <v>Normal</v>
      </c>
      <c r="L1608" s="18" t="str">
        <f>VLOOKUP($A1608,'Hospitalisation Details'!$A$2:$K$2338,10,FALSE)</f>
        <v>22-Jul-1985</v>
      </c>
      <c r="M1608" s="40">
        <f>VLOOKUP($A1608,'Hospitalisation Details'!$A$2:$K$2338,6,FALSE)</f>
        <v>6198.75</v>
      </c>
      <c r="N1608" s="18" t="str">
        <f>VLOOKUP($A1608,'Hospitalisation Details'!$A$2:$K$2338,7,FALSE)</f>
        <v>tier - 2</v>
      </c>
      <c r="O1608" s="18" t="str">
        <f>VLOOKUP($A1608,'Hospitalisation Details'!$A$2:$K$2338,8,FALSE)</f>
        <v>tier - 1</v>
      </c>
      <c r="P1608" s="18" t="str">
        <f>VLOOKUP($A1608,'Hospitalisation Details'!$A$2:$K$2338,9,FALSE)</f>
        <v>R1012</v>
      </c>
      <c r="Q1608" s="43">
        <f>VLOOKUP($A1608,'Hospitalisation Details'!$A$2:$K$2338,11,FALSE)</f>
        <v>37</v>
      </c>
    </row>
    <row r="1609" spans="1:17" ht="15.75">
      <c r="A1609" s="42" t="s">
        <v>762</v>
      </c>
      <c r="B1609" s="6" t="s">
        <v>3827</v>
      </c>
      <c r="C1609" s="18">
        <f>VLOOKUP($A1609,'Medical Examinations'!$A$1:$J$2336,2,FALSE)</f>
        <v>38</v>
      </c>
      <c r="D1609" s="18">
        <f>VLOOKUP($A1609,'Medical Examinations'!$A$1:$J$2336,3,FALSE)</f>
        <v>5.41</v>
      </c>
      <c r="E1609" s="18" t="str">
        <f>VLOOKUP($A1609,'Medical Examinations'!$A$1:$J$2336,4,FALSE)</f>
        <v>Yes</v>
      </c>
      <c r="F1609" s="18" t="str">
        <f>VLOOKUP($A1609,'Medical Examinations'!$A$1:$J$2336,5,FALSE)</f>
        <v>No</v>
      </c>
      <c r="G1609" s="18" t="str">
        <f>VLOOKUP($A1609,'Medical Examinations'!$A$1:$J$2336,6,FALSE)</f>
        <v>No</v>
      </c>
      <c r="H1609" s="18">
        <f>VLOOKUP($A1609,'Medical Examinations'!$A$1:$J$2336,7,FALSE)</f>
        <v>1</v>
      </c>
      <c r="I1609" s="18" t="str">
        <f>VLOOKUP($A1609,'Medical Examinations'!$A$1:$J$2336,8,FALSE)</f>
        <v>No</v>
      </c>
      <c r="J1609" s="18" t="str">
        <f>VLOOKUP($A1609,'Medical Examinations'!$A$1:$J$2336,9,FALSE)</f>
        <v>Obesity</v>
      </c>
      <c r="K1609" s="18" t="str">
        <f>VLOOKUP($A1609,'Medical Examinations'!$A$1:$J$2336,10,FALSE)</f>
        <v>Normal</v>
      </c>
      <c r="L1609" s="18" t="str">
        <f>VLOOKUP($A1609,'Hospitalisation Details'!$A$2:$K$2338,10,FALSE)</f>
        <v>23-Oct-1988</v>
      </c>
      <c r="M1609" s="40">
        <f>VLOOKUP($A1609,'Hospitalisation Details'!$A$2:$K$2338,6,FALSE)</f>
        <v>6196.45</v>
      </c>
      <c r="N1609" s="18" t="str">
        <f>VLOOKUP($A1609,'Hospitalisation Details'!$A$2:$K$2338,7,FALSE)</f>
        <v>tier - 2</v>
      </c>
      <c r="O1609" s="18" t="str">
        <f>VLOOKUP($A1609,'Hospitalisation Details'!$A$2:$K$2338,8,FALSE)</f>
        <v>tier - 1</v>
      </c>
      <c r="P1609" s="18" t="str">
        <f>VLOOKUP($A1609,'Hospitalisation Details'!$A$2:$K$2338,9,FALSE)</f>
        <v>R1011</v>
      </c>
      <c r="Q1609" s="43">
        <f>VLOOKUP($A1609,'Hospitalisation Details'!$A$2:$K$2338,11,FALSE)</f>
        <v>34</v>
      </c>
    </row>
    <row r="1610" spans="1:17" ht="15.75">
      <c r="A1610" s="41" t="s">
        <v>761</v>
      </c>
      <c r="B1610" s="39" t="s">
        <v>3828</v>
      </c>
      <c r="C1610" s="18">
        <f>VLOOKUP($A1610,'Medical Examinations'!$A$1:$J$2336,2,FALSE)</f>
        <v>31.6</v>
      </c>
      <c r="D1610" s="18">
        <f>VLOOKUP($A1610,'Medical Examinations'!$A$1:$J$2336,3,FALSE)</f>
        <v>10.85</v>
      </c>
      <c r="E1610" s="18" t="str">
        <f>VLOOKUP($A1610,'Medical Examinations'!$A$1:$J$2336,4,FALSE)</f>
        <v>Yes</v>
      </c>
      <c r="F1610" s="18" t="str">
        <f>VLOOKUP($A1610,'Medical Examinations'!$A$1:$J$2336,5,FALSE)</f>
        <v>No</v>
      </c>
      <c r="G1610" s="18" t="str">
        <f>VLOOKUP($A1610,'Medical Examinations'!$A$1:$J$2336,6,FALSE)</f>
        <v>No</v>
      </c>
      <c r="H1610" s="18">
        <f>VLOOKUP($A1610,'Medical Examinations'!$A$1:$J$2336,7,FALSE)</f>
        <v>0</v>
      </c>
      <c r="I1610" s="18" t="str">
        <f>VLOOKUP($A1610,'Medical Examinations'!$A$1:$J$2336,8,FALSE)</f>
        <v>No</v>
      </c>
      <c r="J1610" s="18" t="str">
        <f>VLOOKUP($A1610,'Medical Examinations'!$A$1:$J$2336,9,FALSE)</f>
        <v>Obesity</v>
      </c>
      <c r="K1610" s="18" t="str">
        <f>VLOOKUP($A1610,'Medical Examinations'!$A$1:$J$2336,10,FALSE)</f>
        <v>Diabetes</v>
      </c>
      <c r="L1610" s="18" t="str">
        <f>VLOOKUP($A1610,'Hospitalisation Details'!$A$2:$K$2338,10,FALSE)</f>
        <v>1-Oct-1981</v>
      </c>
      <c r="M1610" s="40">
        <f>VLOOKUP($A1610,'Hospitalisation Details'!$A$2:$K$2338,6,FALSE)</f>
        <v>6186.13</v>
      </c>
      <c r="N1610" s="18" t="str">
        <f>VLOOKUP($A1610,'Hospitalisation Details'!$A$2:$K$2338,7,FALSE)</f>
        <v>tier - 2</v>
      </c>
      <c r="O1610" s="18" t="str">
        <f>VLOOKUP($A1610,'Hospitalisation Details'!$A$2:$K$2338,8,FALSE)</f>
        <v>tier - 3</v>
      </c>
      <c r="P1610" s="18" t="str">
        <f>VLOOKUP($A1610,'Hospitalisation Details'!$A$2:$K$2338,9,FALSE)</f>
        <v>R1011</v>
      </c>
      <c r="Q1610" s="43">
        <f>VLOOKUP($A1610,'Hospitalisation Details'!$A$2:$K$2338,11,FALSE)</f>
        <v>41</v>
      </c>
    </row>
    <row r="1611" spans="1:17" ht="15.75">
      <c r="A1611" s="42" t="s">
        <v>760</v>
      </c>
      <c r="B1611" s="6" t="s">
        <v>3829</v>
      </c>
      <c r="C1611" s="18">
        <f>VLOOKUP($A1611,'Medical Examinations'!$A$1:$J$2336,2,FALSE)</f>
        <v>31.02</v>
      </c>
      <c r="D1611" s="18">
        <f>VLOOKUP($A1611,'Medical Examinations'!$A$1:$J$2336,3,FALSE)</f>
        <v>11.63</v>
      </c>
      <c r="E1611" s="18" t="str">
        <f>VLOOKUP($A1611,'Medical Examinations'!$A$1:$J$2336,4,FALSE)</f>
        <v>Yes</v>
      </c>
      <c r="F1611" s="18" t="str">
        <f>VLOOKUP($A1611,'Medical Examinations'!$A$1:$J$2336,5,FALSE)</f>
        <v>No</v>
      </c>
      <c r="G1611" s="18" t="str">
        <f>VLOOKUP($A1611,'Medical Examinations'!$A$1:$J$2336,6,FALSE)</f>
        <v>No</v>
      </c>
      <c r="H1611" s="18">
        <f>VLOOKUP($A1611,'Medical Examinations'!$A$1:$J$2336,7,FALSE)</f>
        <v>0</v>
      </c>
      <c r="I1611" s="18" t="str">
        <f>VLOOKUP($A1611,'Medical Examinations'!$A$1:$J$2336,8,FALSE)</f>
        <v>No</v>
      </c>
      <c r="J1611" s="18" t="str">
        <f>VLOOKUP($A1611,'Medical Examinations'!$A$1:$J$2336,9,FALSE)</f>
        <v>Obesity</v>
      </c>
      <c r="K1611" s="18" t="str">
        <f>VLOOKUP($A1611,'Medical Examinations'!$A$1:$J$2336,10,FALSE)</f>
        <v>Diabetes</v>
      </c>
      <c r="L1611" s="18" t="str">
        <f>VLOOKUP($A1611,'Hospitalisation Details'!$A$2:$K$2338,10,FALSE)</f>
        <v>22-Nov-1981</v>
      </c>
      <c r="M1611" s="40">
        <f>VLOOKUP($A1611,'Hospitalisation Details'!$A$2:$K$2338,6,FALSE)</f>
        <v>6185.32</v>
      </c>
      <c r="N1611" s="18" t="str">
        <f>VLOOKUP($A1611,'Hospitalisation Details'!$A$2:$K$2338,7,FALSE)</f>
        <v>tier - 2</v>
      </c>
      <c r="O1611" s="18" t="str">
        <f>VLOOKUP($A1611,'Hospitalisation Details'!$A$2:$K$2338,8,FALSE)</f>
        <v>tier - 1</v>
      </c>
      <c r="P1611" s="18" t="str">
        <f>VLOOKUP($A1611,'Hospitalisation Details'!$A$2:$K$2338,9,FALSE)</f>
        <v>R1013</v>
      </c>
      <c r="Q1611" s="43">
        <f>VLOOKUP($A1611,'Hospitalisation Details'!$A$2:$K$2338,11,FALSE)</f>
        <v>41</v>
      </c>
    </row>
    <row r="1612" spans="1:17" ht="15.75">
      <c r="A1612" s="41" t="s">
        <v>759</v>
      </c>
      <c r="B1612" s="39" t="s">
        <v>3830</v>
      </c>
      <c r="C1612" s="18">
        <f>VLOOKUP($A1612,'Medical Examinations'!$A$1:$J$2336,2,FALSE)</f>
        <v>29.26</v>
      </c>
      <c r="D1612" s="18">
        <f>VLOOKUP($A1612,'Medical Examinations'!$A$1:$J$2336,3,FALSE)</f>
        <v>5.68</v>
      </c>
      <c r="E1612" s="18" t="str">
        <f>VLOOKUP($A1612,'Medical Examinations'!$A$1:$J$2336,4,FALSE)</f>
        <v>Yes</v>
      </c>
      <c r="F1612" s="18" t="str">
        <f>VLOOKUP($A1612,'Medical Examinations'!$A$1:$J$2336,5,FALSE)</f>
        <v>No</v>
      </c>
      <c r="G1612" s="18" t="str">
        <f>VLOOKUP($A1612,'Medical Examinations'!$A$1:$J$2336,6,FALSE)</f>
        <v>No</v>
      </c>
      <c r="H1612" s="18">
        <f>VLOOKUP($A1612,'Medical Examinations'!$A$1:$J$2336,7,FALSE)</f>
        <v>1</v>
      </c>
      <c r="I1612" s="18" t="str">
        <f>VLOOKUP($A1612,'Medical Examinations'!$A$1:$J$2336,8,FALSE)</f>
        <v>No</v>
      </c>
      <c r="J1612" s="18" t="str">
        <f>VLOOKUP($A1612,'Medical Examinations'!$A$1:$J$2336,9,FALSE)</f>
        <v>OverWeight</v>
      </c>
      <c r="K1612" s="18" t="str">
        <f>VLOOKUP($A1612,'Medical Examinations'!$A$1:$J$2336,10,FALSE)</f>
        <v>Normal</v>
      </c>
      <c r="L1612" s="18" t="str">
        <f>VLOOKUP($A1612,'Hospitalisation Details'!$A$2:$K$2338,10,FALSE)</f>
        <v>1-Nov-1988</v>
      </c>
      <c r="M1612" s="40">
        <f>VLOOKUP($A1612,'Hospitalisation Details'!$A$2:$K$2338,6,FALSE)</f>
        <v>6184.3</v>
      </c>
      <c r="N1612" s="18" t="str">
        <f>VLOOKUP($A1612,'Hospitalisation Details'!$A$2:$K$2338,7,FALSE)</f>
        <v>tier - 2</v>
      </c>
      <c r="O1612" s="18" t="str">
        <f>VLOOKUP($A1612,'Hospitalisation Details'!$A$2:$K$2338,8,FALSE)</f>
        <v>tier - 3</v>
      </c>
      <c r="P1612" s="18" t="str">
        <f>VLOOKUP($A1612,'Hospitalisation Details'!$A$2:$K$2338,9,FALSE)</f>
        <v>R1013</v>
      </c>
      <c r="Q1612" s="43">
        <f>VLOOKUP($A1612,'Hospitalisation Details'!$A$2:$K$2338,11,FALSE)</f>
        <v>34</v>
      </c>
    </row>
    <row r="1613" spans="1:17" ht="15.75">
      <c r="A1613" s="42" t="s">
        <v>758</v>
      </c>
      <c r="B1613" s="6" t="s">
        <v>3831</v>
      </c>
      <c r="C1613" s="18">
        <f>VLOOKUP($A1613,'Medical Examinations'!$A$1:$J$2336,2,FALSE)</f>
        <v>15.09</v>
      </c>
      <c r="D1613" s="18">
        <f>VLOOKUP($A1613,'Medical Examinations'!$A$1:$J$2336,3,FALSE)</f>
        <v>7.59</v>
      </c>
      <c r="E1613" s="18" t="str">
        <f>VLOOKUP($A1613,'Medical Examinations'!$A$1:$J$2336,4,FALSE)</f>
        <v>Yes</v>
      </c>
      <c r="F1613" s="18" t="str">
        <f>VLOOKUP($A1613,'Medical Examinations'!$A$1:$J$2336,5,FALSE)</f>
        <v>No</v>
      </c>
      <c r="G1613" s="18" t="str">
        <f>VLOOKUP($A1613,'Medical Examinations'!$A$1:$J$2336,6,FALSE)</f>
        <v>No</v>
      </c>
      <c r="H1613" s="18">
        <f>VLOOKUP($A1613,'Medical Examinations'!$A$1:$J$2336,7,FALSE)</f>
        <v>2</v>
      </c>
      <c r="I1613" s="18" t="str">
        <f>VLOOKUP($A1613,'Medical Examinations'!$A$1:$J$2336,8,FALSE)</f>
        <v>No</v>
      </c>
      <c r="J1613" s="18" t="str">
        <f>VLOOKUP($A1613,'Medical Examinations'!$A$1:$J$2336,9,FALSE)</f>
        <v>UnderWeight</v>
      </c>
      <c r="K1613" s="18" t="str">
        <f>VLOOKUP($A1613,'Medical Examinations'!$A$1:$J$2336,10,FALSE)</f>
        <v>Diabetes</v>
      </c>
      <c r="L1613" s="18" t="str">
        <f>VLOOKUP($A1613,'Hospitalisation Details'!$A$2:$K$2338,10,FALSE)</f>
        <v>5-Oct-1970</v>
      </c>
      <c r="M1613" s="40">
        <f>VLOOKUP($A1613,'Hospitalisation Details'!$A$2:$K$2338,6,FALSE)</f>
        <v>6183.46</v>
      </c>
      <c r="N1613" s="18" t="str">
        <f>VLOOKUP($A1613,'Hospitalisation Details'!$A$2:$K$2338,7,FALSE)</f>
        <v>tier - 2</v>
      </c>
      <c r="O1613" s="18" t="str">
        <f>VLOOKUP($A1613,'Hospitalisation Details'!$A$2:$K$2338,8,FALSE)</f>
        <v>tier - 2</v>
      </c>
      <c r="P1613" s="18" t="str">
        <f>VLOOKUP($A1613,'Hospitalisation Details'!$A$2:$K$2338,9,FALSE)</f>
        <v>R1012</v>
      </c>
      <c r="Q1613" s="43">
        <f>VLOOKUP($A1613,'Hospitalisation Details'!$A$2:$K$2338,11,FALSE)</f>
        <v>52</v>
      </c>
    </row>
    <row r="1614" spans="1:17" ht="15.75">
      <c r="A1614" s="41" t="s">
        <v>757</v>
      </c>
      <c r="B1614" s="39" t="s">
        <v>3832</v>
      </c>
      <c r="C1614" s="18">
        <f>VLOOKUP($A1614,'Medical Examinations'!$A$1:$J$2336,2,FALSE)</f>
        <v>22.63</v>
      </c>
      <c r="D1614" s="18">
        <f>VLOOKUP($A1614,'Medical Examinations'!$A$1:$J$2336,3,FALSE)</f>
        <v>5.09</v>
      </c>
      <c r="E1614" s="18" t="str">
        <f>VLOOKUP($A1614,'Medical Examinations'!$A$1:$J$2336,4,FALSE)</f>
        <v>Yes</v>
      </c>
      <c r="F1614" s="18" t="str">
        <f>VLOOKUP($A1614,'Medical Examinations'!$A$1:$J$2336,5,FALSE)</f>
        <v>No</v>
      </c>
      <c r="G1614" s="18" t="str">
        <f>VLOOKUP($A1614,'Medical Examinations'!$A$1:$J$2336,6,FALSE)</f>
        <v>No</v>
      </c>
      <c r="H1614" s="18">
        <f>VLOOKUP($A1614,'Medical Examinations'!$A$1:$J$2336,7,FALSE)</f>
        <v>0</v>
      </c>
      <c r="I1614" s="18" t="str">
        <f>VLOOKUP($A1614,'Medical Examinations'!$A$1:$J$2336,8,FALSE)</f>
        <v>No</v>
      </c>
      <c r="J1614" s="18" t="str">
        <f>VLOOKUP($A1614,'Medical Examinations'!$A$1:$J$2336,9,FALSE)</f>
        <v>Healthy Weight</v>
      </c>
      <c r="K1614" s="18" t="str">
        <f>VLOOKUP($A1614,'Medical Examinations'!$A$1:$J$2336,10,FALSE)</f>
        <v>Normal</v>
      </c>
      <c r="L1614" s="18" t="str">
        <f>VLOOKUP($A1614,'Hospitalisation Details'!$A$2:$K$2338,10,FALSE)</f>
        <v>9-Aug-1985</v>
      </c>
      <c r="M1614" s="40">
        <f>VLOOKUP($A1614,'Hospitalisation Details'!$A$2:$K$2338,6,FALSE)</f>
        <v>6183.32</v>
      </c>
      <c r="N1614" s="18" t="str">
        <f>VLOOKUP($A1614,'Hospitalisation Details'!$A$2:$K$2338,7,FALSE)</f>
        <v>tier - 2</v>
      </c>
      <c r="O1614" s="18" t="str">
        <f>VLOOKUP($A1614,'Hospitalisation Details'!$A$2:$K$2338,8,FALSE)</f>
        <v>tier - 2</v>
      </c>
      <c r="P1614" s="18" t="str">
        <f>VLOOKUP($A1614,'Hospitalisation Details'!$A$2:$K$2338,9,FALSE)</f>
        <v>R1012</v>
      </c>
      <c r="Q1614" s="43">
        <f>VLOOKUP($A1614,'Hospitalisation Details'!$A$2:$K$2338,11,FALSE)</f>
        <v>37</v>
      </c>
    </row>
    <row r="1615" spans="1:17" ht="15.75">
      <c r="A1615" s="42" t="s">
        <v>756</v>
      </c>
      <c r="B1615" s="6" t="s">
        <v>3833</v>
      </c>
      <c r="C1615" s="18">
        <f>VLOOKUP($A1615,'Medical Examinations'!$A$1:$J$2336,2,FALSE)</f>
        <v>23.46</v>
      </c>
      <c r="D1615" s="18">
        <f>VLOOKUP($A1615,'Medical Examinations'!$A$1:$J$2336,3,FALSE)</f>
        <v>4.21</v>
      </c>
      <c r="E1615" s="18" t="str">
        <f>VLOOKUP($A1615,'Medical Examinations'!$A$1:$J$2336,4,FALSE)</f>
        <v>No</v>
      </c>
      <c r="F1615" s="18" t="str">
        <f>VLOOKUP($A1615,'Medical Examinations'!$A$1:$J$2336,5,FALSE)</f>
        <v>No</v>
      </c>
      <c r="G1615" s="18" t="str">
        <f>VLOOKUP($A1615,'Medical Examinations'!$A$1:$J$2336,6,FALSE)</f>
        <v>No</v>
      </c>
      <c r="H1615" s="18">
        <f>VLOOKUP($A1615,'Medical Examinations'!$A$1:$J$2336,7,FALSE)</f>
        <v>1</v>
      </c>
      <c r="I1615" s="18" t="str">
        <f>VLOOKUP($A1615,'Medical Examinations'!$A$1:$J$2336,8,FALSE)</f>
        <v>No</v>
      </c>
      <c r="J1615" s="18" t="str">
        <f>VLOOKUP($A1615,'Medical Examinations'!$A$1:$J$2336,9,FALSE)</f>
        <v>Healthy Weight</v>
      </c>
      <c r="K1615" s="18" t="str">
        <f>VLOOKUP($A1615,'Medical Examinations'!$A$1:$J$2336,10,FALSE)</f>
        <v>Normal</v>
      </c>
      <c r="L1615" s="18" t="str">
        <f>VLOOKUP($A1615,'Hospitalisation Details'!$A$2:$K$2338,10,FALSE)</f>
        <v>6-Oct-1984</v>
      </c>
      <c r="M1615" s="40">
        <f>VLOOKUP($A1615,'Hospitalisation Details'!$A$2:$K$2338,6,FALSE)</f>
        <v>6170.96</v>
      </c>
      <c r="N1615" s="18" t="str">
        <f>VLOOKUP($A1615,'Hospitalisation Details'!$A$2:$K$2338,7,FALSE)</f>
        <v>tier - 2</v>
      </c>
      <c r="O1615" s="18" t="str">
        <f>VLOOKUP($A1615,'Hospitalisation Details'!$A$2:$K$2338,8,FALSE)</f>
        <v>tier - 1</v>
      </c>
      <c r="P1615" s="18" t="str">
        <f>VLOOKUP($A1615,'Hospitalisation Details'!$A$2:$K$2338,9,FALSE)</f>
        <v>R1013</v>
      </c>
      <c r="Q1615" s="43">
        <f>VLOOKUP($A1615,'Hospitalisation Details'!$A$2:$K$2338,11,FALSE)</f>
        <v>38</v>
      </c>
    </row>
    <row r="1616" spans="1:17" ht="15.75">
      <c r="A1616" s="41" t="s">
        <v>755</v>
      </c>
      <c r="B1616" s="39" t="s">
        <v>3834</v>
      </c>
      <c r="C1616" s="18">
        <f>VLOOKUP($A1616,'Medical Examinations'!$A$1:$J$2336,2,FALSE)</f>
        <v>22.56</v>
      </c>
      <c r="D1616" s="18">
        <f>VLOOKUP($A1616,'Medical Examinations'!$A$1:$J$2336,3,FALSE)</f>
        <v>4.34</v>
      </c>
      <c r="E1616" s="18" t="str">
        <f>VLOOKUP($A1616,'Medical Examinations'!$A$1:$J$2336,4,FALSE)</f>
        <v>Yes</v>
      </c>
      <c r="F1616" s="18" t="str">
        <f>VLOOKUP($A1616,'Medical Examinations'!$A$1:$J$2336,5,FALSE)</f>
        <v>No</v>
      </c>
      <c r="G1616" s="18" t="str">
        <f>VLOOKUP($A1616,'Medical Examinations'!$A$1:$J$2336,6,FALSE)</f>
        <v>No</v>
      </c>
      <c r="H1616" s="18">
        <f>VLOOKUP($A1616,'Medical Examinations'!$A$1:$J$2336,7,FALSE)</f>
        <v>0</v>
      </c>
      <c r="I1616" s="18" t="str">
        <f>VLOOKUP($A1616,'Medical Examinations'!$A$1:$J$2336,8,FALSE)</f>
        <v>No</v>
      </c>
      <c r="J1616" s="18" t="str">
        <f>VLOOKUP($A1616,'Medical Examinations'!$A$1:$J$2336,9,FALSE)</f>
        <v>Healthy Weight</v>
      </c>
      <c r="K1616" s="18" t="str">
        <f>VLOOKUP($A1616,'Medical Examinations'!$A$1:$J$2336,10,FALSE)</f>
        <v>Normal</v>
      </c>
      <c r="L1616" s="18" t="str">
        <f>VLOOKUP($A1616,'Hospitalisation Details'!$A$2:$K$2338,10,FALSE)</f>
        <v>15-Oct-1985</v>
      </c>
      <c r="M1616" s="40">
        <f>VLOOKUP($A1616,'Hospitalisation Details'!$A$2:$K$2338,6,FALSE)</f>
        <v>6159.57</v>
      </c>
      <c r="N1616" s="18" t="str">
        <f>VLOOKUP($A1616,'Hospitalisation Details'!$A$2:$K$2338,7,FALSE)</f>
        <v>tier - 2</v>
      </c>
      <c r="O1616" s="18" t="str">
        <f>VLOOKUP($A1616,'Hospitalisation Details'!$A$2:$K$2338,8,FALSE)</f>
        <v>tier - 1</v>
      </c>
      <c r="P1616" s="18" t="str">
        <f>VLOOKUP($A1616,'Hospitalisation Details'!$A$2:$K$2338,9,FALSE)</f>
        <v>R1012</v>
      </c>
      <c r="Q1616" s="43">
        <f>VLOOKUP($A1616,'Hospitalisation Details'!$A$2:$K$2338,11,FALSE)</f>
        <v>37</v>
      </c>
    </row>
    <row r="1617" spans="1:17" ht="15.75">
      <c r="A1617" s="42" t="s">
        <v>754</v>
      </c>
      <c r="B1617" s="6" t="s">
        <v>3835</v>
      </c>
      <c r="C1617" s="18">
        <f>VLOOKUP($A1617,'Medical Examinations'!$A$1:$J$2336,2,FALSE)</f>
        <v>19.28</v>
      </c>
      <c r="D1617" s="18">
        <f>VLOOKUP($A1617,'Medical Examinations'!$A$1:$J$2336,3,FALSE)</f>
        <v>11.85</v>
      </c>
      <c r="E1617" s="18" t="str">
        <f>VLOOKUP($A1617,'Medical Examinations'!$A$1:$J$2336,4,FALSE)</f>
        <v>No</v>
      </c>
      <c r="F1617" s="18" t="str">
        <f>VLOOKUP($A1617,'Medical Examinations'!$A$1:$J$2336,5,FALSE)</f>
        <v>No</v>
      </c>
      <c r="G1617" s="18" t="str">
        <f>VLOOKUP($A1617,'Medical Examinations'!$A$1:$J$2336,6,FALSE)</f>
        <v>No</v>
      </c>
      <c r="H1617" s="18">
        <f>VLOOKUP($A1617,'Medical Examinations'!$A$1:$J$2336,7,FALSE)</f>
        <v>2</v>
      </c>
      <c r="I1617" s="18" t="str">
        <f>VLOOKUP($A1617,'Medical Examinations'!$A$1:$J$2336,8,FALSE)</f>
        <v>No</v>
      </c>
      <c r="J1617" s="18" t="str">
        <f>VLOOKUP($A1617,'Medical Examinations'!$A$1:$J$2336,9,FALSE)</f>
        <v>Healthy Weight</v>
      </c>
      <c r="K1617" s="18" t="str">
        <f>VLOOKUP($A1617,'Medical Examinations'!$A$1:$J$2336,10,FALSE)</f>
        <v>Diabetes</v>
      </c>
      <c r="L1617" s="18" t="str">
        <f>VLOOKUP($A1617,'Hospitalisation Details'!$A$2:$K$2338,10,FALSE)</f>
        <v>6-Nov-1973</v>
      </c>
      <c r="M1617" s="40">
        <f>VLOOKUP($A1617,'Hospitalisation Details'!$A$2:$K$2338,6,FALSE)</f>
        <v>6152.05</v>
      </c>
      <c r="N1617" s="18" t="str">
        <f>VLOOKUP($A1617,'Hospitalisation Details'!$A$2:$K$2338,7,FALSE)</f>
        <v>tier - 2</v>
      </c>
      <c r="O1617" s="18" t="str">
        <f>VLOOKUP($A1617,'Hospitalisation Details'!$A$2:$K$2338,8,FALSE)</f>
        <v>tier - 3</v>
      </c>
      <c r="P1617" s="18" t="str">
        <f>VLOOKUP($A1617,'Hospitalisation Details'!$A$2:$K$2338,9,FALSE)</f>
        <v>R1013</v>
      </c>
      <c r="Q1617" s="43">
        <f>VLOOKUP($A1617,'Hospitalisation Details'!$A$2:$K$2338,11,FALSE)</f>
        <v>49</v>
      </c>
    </row>
    <row r="1618" spans="1:17" ht="15.75">
      <c r="A1618" s="41" t="s">
        <v>753</v>
      </c>
      <c r="B1618" s="39" t="s">
        <v>3836</v>
      </c>
      <c r="C1618" s="18">
        <f>VLOOKUP($A1618,'Medical Examinations'!$A$1:$J$2336,2,FALSE)</f>
        <v>15.37</v>
      </c>
      <c r="D1618" s="18">
        <f>VLOOKUP($A1618,'Medical Examinations'!$A$1:$J$2336,3,FALSE)</f>
        <v>9.61</v>
      </c>
      <c r="E1618" s="18" t="str">
        <f>VLOOKUP($A1618,'Medical Examinations'!$A$1:$J$2336,4,FALSE)</f>
        <v>Yes</v>
      </c>
      <c r="F1618" s="18" t="str">
        <f>VLOOKUP($A1618,'Medical Examinations'!$A$1:$J$2336,5,FALSE)</f>
        <v>No</v>
      </c>
      <c r="G1618" s="18" t="str">
        <f>VLOOKUP($A1618,'Medical Examinations'!$A$1:$J$2336,6,FALSE)</f>
        <v>No</v>
      </c>
      <c r="H1618" s="18">
        <f>VLOOKUP($A1618,'Medical Examinations'!$A$1:$J$2336,7,FALSE)</f>
        <v>2</v>
      </c>
      <c r="I1618" s="18" t="str">
        <f>VLOOKUP($A1618,'Medical Examinations'!$A$1:$J$2336,8,FALSE)</f>
        <v>No</v>
      </c>
      <c r="J1618" s="18" t="str">
        <f>VLOOKUP($A1618,'Medical Examinations'!$A$1:$J$2336,9,FALSE)</f>
        <v>UnderWeight</v>
      </c>
      <c r="K1618" s="18" t="str">
        <f>VLOOKUP($A1618,'Medical Examinations'!$A$1:$J$2336,10,FALSE)</f>
        <v>Diabetes</v>
      </c>
      <c r="L1618" s="18" t="str">
        <f>VLOOKUP($A1618,'Hospitalisation Details'!$A$2:$K$2338,10,FALSE)</f>
        <v>14-Oct-1970</v>
      </c>
      <c r="M1618" s="40">
        <f>VLOOKUP($A1618,'Hospitalisation Details'!$A$2:$K$2338,6,FALSE)</f>
        <v>6147.12</v>
      </c>
      <c r="N1618" s="18" t="str">
        <f>VLOOKUP($A1618,'Hospitalisation Details'!$A$2:$K$2338,7,FALSE)</f>
        <v>tier - 2</v>
      </c>
      <c r="O1618" s="18" t="str">
        <f>VLOOKUP($A1618,'Hospitalisation Details'!$A$2:$K$2338,8,FALSE)</f>
        <v>tier - 3</v>
      </c>
      <c r="P1618" s="18" t="str">
        <f>VLOOKUP($A1618,'Hospitalisation Details'!$A$2:$K$2338,9,FALSE)</f>
        <v>R1012</v>
      </c>
      <c r="Q1618" s="43">
        <f>VLOOKUP($A1618,'Hospitalisation Details'!$A$2:$K$2338,11,FALSE)</f>
        <v>52</v>
      </c>
    </row>
    <row r="1619" spans="1:17" ht="15.75">
      <c r="A1619" s="42" t="s">
        <v>752</v>
      </c>
      <c r="B1619" s="6" t="s">
        <v>3837</v>
      </c>
      <c r="C1619" s="18">
        <f>VLOOKUP($A1619,'Medical Examinations'!$A$1:$J$2336,2,FALSE)</f>
        <v>18.71</v>
      </c>
      <c r="D1619" s="18">
        <f>VLOOKUP($A1619,'Medical Examinations'!$A$1:$J$2336,3,FALSE)</f>
        <v>5.29</v>
      </c>
      <c r="E1619" s="18" t="str">
        <f>VLOOKUP($A1619,'Medical Examinations'!$A$1:$J$2336,4,FALSE)</f>
        <v>Yes</v>
      </c>
      <c r="F1619" s="18" t="str">
        <f>VLOOKUP($A1619,'Medical Examinations'!$A$1:$J$2336,5,FALSE)</f>
        <v>No</v>
      </c>
      <c r="G1619" s="18" t="str">
        <f>VLOOKUP($A1619,'Medical Examinations'!$A$1:$J$2336,6,FALSE)</f>
        <v>No</v>
      </c>
      <c r="H1619" s="18">
        <f>VLOOKUP($A1619,'Medical Examinations'!$A$1:$J$2336,7,FALSE)</f>
        <v>0</v>
      </c>
      <c r="I1619" s="18" t="str">
        <f>VLOOKUP($A1619,'Medical Examinations'!$A$1:$J$2336,8,FALSE)</f>
        <v>No</v>
      </c>
      <c r="J1619" s="18" t="str">
        <f>VLOOKUP($A1619,'Medical Examinations'!$A$1:$J$2336,9,FALSE)</f>
        <v>Healthy Weight</v>
      </c>
      <c r="K1619" s="18" t="str">
        <f>VLOOKUP($A1619,'Medical Examinations'!$A$1:$J$2336,10,FALSE)</f>
        <v>Normal</v>
      </c>
      <c r="L1619" s="18" t="str">
        <f>VLOOKUP($A1619,'Hospitalisation Details'!$A$2:$K$2338,10,FALSE)</f>
        <v>12-Dec-1976</v>
      </c>
      <c r="M1619" s="40">
        <f>VLOOKUP($A1619,'Hospitalisation Details'!$A$2:$K$2338,6,FALSE)</f>
        <v>6139.14</v>
      </c>
      <c r="N1619" s="18" t="str">
        <f>VLOOKUP($A1619,'Hospitalisation Details'!$A$2:$K$2338,7,FALSE)</f>
        <v>tier - 2</v>
      </c>
      <c r="O1619" s="18" t="str">
        <f>VLOOKUP($A1619,'Hospitalisation Details'!$A$2:$K$2338,8,FALSE)</f>
        <v>tier - 3</v>
      </c>
      <c r="P1619" s="18" t="str">
        <f>VLOOKUP($A1619,'Hospitalisation Details'!$A$2:$K$2338,9,FALSE)</f>
        <v>R1013</v>
      </c>
      <c r="Q1619" s="43">
        <f>VLOOKUP($A1619,'Hospitalisation Details'!$A$2:$K$2338,11,FALSE)</f>
        <v>46</v>
      </c>
    </row>
    <row r="1620" spans="1:17" ht="15.75">
      <c r="A1620" s="41" t="s">
        <v>751</v>
      </c>
      <c r="B1620" s="39" t="s">
        <v>2433</v>
      </c>
      <c r="C1620" s="18">
        <f>VLOOKUP($A1620,'Medical Examinations'!$A$1:$J$2336,2,FALSE)</f>
        <v>20.61</v>
      </c>
      <c r="D1620" s="18">
        <f>VLOOKUP($A1620,'Medical Examinations'!$A$1:$J$2336,3,FALSE)</f>
        <v>6.89</v>
      </c>
      <c r="E1620" s="18" t="str">
        <f>VLOOKUP($A1620,'Medical Examinations'!$A$1:$J$2336,4,FALSE)</f>
        <v>No</v>
      </c>
      <c r="F1620" s="18" t="str">
        <f>VLOOKUP($A1620,'Medical Examinations'!$A$1:$J$2336,5,FALSE)</f>
        <v>No</v>
      </c>
      <c r="G1620" s="18" t="str">
        <f>VLOOKUP($A1620,'Medical Examinations'!$A$1:$J$2336,6,FALSE)</f>
        <v>No</v>
      </c>
      <c r="H1620" s="18">
        <f>VLOOKUP($A1620,'Medical Examinations'!$A$1:$J$2336,7,FALSE)</f>
        <v>0</v>
      </c>
      <c r="I1620" s="18" t="str">
        <f>VLOOKUP($A1620,'Medical Examinations'!$A$1:$J$2336,8,FALSE)</f>
        <v>No</v>
      </c>
      <c r="J1620" s="18" t="str">
        <f>VLOOKUP($A1620,'Medical Examinations'!$A$1:$J$2336,9,FALSE)</f>
        <v>Healthy Weight</v>
      </c>
      <c r="K1620" s="18" t="str">
        <f>VLOOKUP($A1620,'Medical Examinations'!$A$1:$J$2336,10,FALSE)</f>
        <v>Diabetes</v>
      </c>
      <c r="L1620" s="18" t="str">
        <f>VLOOKUP($A1620,'Hospitalisation Details'!$A$2:$K$2338,10,FALSE)</f>
        <v>5-Sep-1978</v>
      </c>
      <c r="M1620" s="40">
        <f>VLOOKUP($A1620,'Hospitalisation Details'!$A$2:$K$2338,6,FALSE)</f>
        <v>6138.58</v>
      </c>
      <c r="N1620" s="18" t="str">
        <f>VLOOKUP($A1620,'Hospitalisation Details'!$A$2:$K$2338,7,FALSE)</f>
        <v>tier - 2</v>
      </c>
      <c r="O1620" s="18" t="str">
        <f>VLOOKUP($A1620,'Hospitalisation Details'!$A$2:$K$2338,8,FALSE)</f>
        <v>tier - 1</v>
      </c>
      <c r="P1620" s="18" t="str">
        <f>VLOOKUP($A1620,'Hospitalisation Details'!$A$2:$K$2338,9,FALSE)</f>
        <v>R1013</v>
      </c>
      <c r="Q1620" s="43">
        <f>VLOOKUP($A1620,'Hospitalisation Details'!$A$2:$K$2338,11,FALSE)</f>
        <v>44</v>
      </c>
    </row>
    <row r="1621" spans="1:17" ht="15.75">
      <c r="A1621" s="42" t="s">
        <v>750</v>
      </c>
      <c r="B1621" s="6" t="s">
        <v>3838</v>
      </c>
      <c r="C1621" s="18">
        <f>VLOOKUP($A1621,'Medical Examinations'!$A$1:$J$2336,2,FALSE)</f>
        <v>15.99</v>
      </c>
      <c r="D1621" s="18">
        <f>VLOOKUP($A1621,'Medical Examinations'!$A$1:$J$2336,3,FALSE)</f>
        <v>4.57</v>
      </c>
      <c r="E1621" s="18" t="str">
        <f>VLOOKUP($A1621,'Medical Examinations'!$A$1:$J$2336,4,FALSE)</f>
        <v>Yes</v>
      </c>
      <c r="F1621" s="18" t="str">
        <f>VLOOKUP($A1621,'Medical Examinations'!$A$1:$J$2336,5,FALSE)</f>
        <v>No</v>
      </c>
      <c r="G1621" s="18" t="str">
        <f>VLOOKUP($A1621,'Medical Examinations'!$A$1:$J$2336,6,FALSE)</f>
        <v>Yes</v>
      </c>
      <c r="H1621" s="18">
        <f>VLOOKUP($A1621,'Medical Examinations'!$A$1:$J$2336,7,FALSE)</f>
        <v>1</v>
      </c>
      <c r="I1621" s="18" t="str">
        <f>VLOOKUP($A1621,'Medical Examinations'!$A$1:$J$2336,8,FALSE)</f>
        <v>No</v>
      </c>
      <c r="J1621" s="18" t="str">
        <f>VLOOKUP($A1621,'Medical Examinations'!$A$1:$J$2336,9,FALSE)</f>
        <v>UnderWeight</v>
      </c>
      <c r="K1621" s="18" t="str">
        <f>VLOOKUP($A1621,'Medical Examinations'!$A$1:$J$2336,10,FALSE)</f>
        <v>Normal</v>
      </c>
      <c r="L1621" s="18" t="str">
        <f>VLOOKUP($A1621,'Hospitalisation Details'!$A$2:$K$2338,10,FALSE)</f>
        <v>9-Nov-1969</v>
      </c>
      <c r="M1621" s="40">
        <f>VLOOKUP($A1621,'Hospitalisation Details'!$A$2:$K$2338,6,FALSE)</f>
        <v>6138.5</v>
      </c>
      <c r="N1621" s="18" t="str">
        <f>VLOOKUP($A1621,'Hospitalisation Details'!$A$2:$K$2338,7,FALSE)</f>
        <v>tier - 2</v>
      </c>
      <c r="O1621" s="18" t="str">
        <f>VLOOKUP($A1621,'Hospitalisation Details'!$A$2:$K$2338,8,FALSE)</f>
        <v>tier - 2</v>
      </c>
      <c r="P1621" s="18" t="str">
        <f>VLOOKUP($A1621,'Hospitalisation Details'!$A$2:$K$2338,9,FALSE)</f>
        <v>R1011</v>
      </c>
      <c r="Q1621" s="43">
        <f>VLOOKUP($A1621,'Hospitalisation Details'!$A$2:$K$2338,11,FALSE)</f>
        <v>53</v>
      </c>
    </row>
    <row r="1622" spans="1:17" ht="15.75">
      <c r="A1622" s="41" t="s">
        <v>749</v>
      </c>
      <c r="B1622" s="39" t="s">
        <v>3839</v>
      </c>
      <c r="C1622" s="18">
        <f>VLOOKUP($A1622,'Medical Examinations'!$A$1:$J$2336,2,FALSE)</f>
        <v>33.155000000000001</v>
      </c>
      <c r="D1622" s="18">
        <f>VLOOKUP($A1622,'Medical Examinations'!$A$1:$J$2336,3,FALSE)</f>
        <v>4.32</v>
      </c>
      <c r="E1622" s="18" t="str">
        <f>VLOOKUP($A1622,'Medical Examinations'!$A$1:$J$2336,4,FALSE)</f>
        <v>No</v>
      </c>
      <c r="F1622" s="18" t="str">
        <f>VLOOKUP($A1622,'Medical Examinations'!$A$1:$J$2336,5,FALSE)</f>
        <v>No</v>
      </c>
      <c r="G1622" s="18" t="str">
        <f>VLOOKUP($A1622,'Medical Examinations'!$A$1:$J$2336,6,FALSE)</f>
        <v>No</v>
      </c>
      <c r="H1622" s="18">
        <f>VLOOKUP($A1622,'Medical Examinations'!$A$1:$J$2336,7,FALSE)</f>
        <v>0</v>
      </c>
      <c r="I1622" s="18" t="str">
        <f>VLOOKUP($A1622,'Medical Examinations'!$A$1:$J$2336,8,FALSE)</f>
        <v>No</v>
      </c>
      <c r="J1622" s="18" t="str">
        <f>VLOOKUP($A1622,'Medical Examinations'!$A$1:$J$2336,9,FALSE)</f>
        <v>Obesity</v>
      </c>
      <c r="K1622" s="18" t="str">
        <f>VLOOKUP($A1622,'Medical Examinations'!$A$1:$J$2336,10,FALSE)</f>
        <v>Normal</v>
      </c>
      <c r="L1622" s="18" t="str">
        <f>VLOOKUP($A1622,'Hospitalisation Details'!$A$2:$K$2338,10,FALSE)</f>
        <v>18-Aug-1990</v>
      </c>
      <c r="M1622" s="40">
        <f>VLOOKUP($A1622,'Hospitalisation Details'!$A$2:$K$2338,6,FALSE)</f>
        <v>6128.8</v>
      </c>
      <c r="N1622" s="18" t="str">
        <f>VLOOKUP($A1622,'Hospitalisation Details'!$A$2:$K$2338,7,FALSE)</f>
        <v>tier - 2</v>
      </c>
      <c r="O1622" s="18" t="str">
        <f>VLOOKUP($A1622,'Hospitalisation Details'!$A$2:$K$2338,8,FALSE)</f>
        <v>tier - 3</v>
      </c>
      <c r="P1622" s="18" t="str">
        <f>VLOOKUP($A1622,'Hospitalisation Details'!$A$2:$K$2338,9,FALSE)</f>
        <v>R1012</v>
      </c>
      <c r="Q1622" s="43">
        <f>VLOOKUP($A1622,'Hospitalisation Details'!$A$2:$K$2338,11,FALSE)</f>
        <v>32</v>
      </c>
    </row>
    <row r="1623" spans="1:17" ht="15.75">
      <c r="A1623" s="42" t="s">
        <v>748</v>
      </c>
      <c r="B1623" s="6" t="s">
        <v>3840</v>
      </c>
      <c r="C1623" s="18">
        <f>VLOOKUP($A1623,'Medical Examinations'!$A$1:$J$2336,2,FALSE)</f>
        <v>26.22</v>
      </c>
      <c r="D1623" s="18">
        <f>VLOOKUP($A1623,'Medical Examinations'!$A$1:$J$2336,3,FALSE)</f>
        <v>5.57</v>
      </c>
      <c r="E1623" s="18" t="str">
        <f>VLOOKUP($A1623,'Medical Examinations'!$A$1:$J$2336,4,FALSE)</f>
        <v>Yes</v>
      </c>
      <c r="F1623" s="18" t="str">
        <f>VLOOKUP($A1623,'Medical Examinations'!$A$1:$J$2336,5,FALSE)</f>
        <v>No</v>
      </c>
      <c r="G1623" s="18" t="str">
        <f>VLOOKUP($A1623,'Medical Examinations'!$A$1:$J$2336,6,FALSE)</f>
        <v>Yes</v>
      </c>
      <c r="H1623" s="18">
        <f>VLOOKUP($A1623,'Medical Examinations'!$A$1:$J$2336,7,FALSE)</f>
        <v>1</v>
      </c>
      <c r="I1623" s="18" t="str">
        <f>VLOOKUP($A1623,'Medical Examinations'!$A$1:$J$2336,8,FALSE)</f>
        <v>No</v>
      </c>
      <c r="J1623" s="18" t="str">
        <f>VLOOKUP($A1623,'Medical Examinations'!$A$1:$J$2336,9,FALSE)</f>
        <v>OverWeight</v>
      </c>
      <c r="K1623" s="18" t="str">
        <f>VLOOKUP($A1623,'Medical Examinations'!$A$1:$J$2336,10,FALSE)</f>
        <v>Normal</v>
      </c>
      <c r="L1623" s="18" t="str">
        <f>VLOOKUP($A1623,'Hospitalisation Details'!$A$2:$K$2338,10,FALSE)</f>
        <v>16-Nov-1983</v>
      </c>
      <c r="M1623" s="40">
        <f>VLOOKUP($A1623,'Hospitalisation Details'!$A$2:$K$2338,6,FALSE)</f>
        <v>6123.57</v>
      </c>
      <c r="N1623" s="18" t="str">
        <f>VLOOKUP($A1623,'Hospitalisation Details'!$A$2:$K$2338,7,FALSE)</f>
        <v>tier - 3</v>
      </c>
      <c r="O1623" s="18" t="str">
        <f>VLOOKUP($A1623,'Hospitalisation Details'!$A$2:$K$2338,8,FALSE)</f>
        <v>tier - 2</v>
      </c>
      <c r="P1623" s="18" t="str">
        <f>VLOOKUP($A1623,'Hospitalisation Details'!$A$2:$K$2338,9,FALSE)</f>
        <v>R1012</v>
      </c>
      <c r="Q1623" s="43">
        <f>VLOOKUP($A1623,'Hospitalisation Details'!$A$2:$K$2338,11,FALSE)</f>
        <v>39</v>
      </c>
    </row>
    <row r="1624" spans="1:17" ht="15.75">
      <c r="A1624" s="41" t="s">
        <v>747</v>
      </c>
      <c r="B1624" s="39" t="s">
        <v>3841</v>
      </c>
      <c r="C1624" s="18">
        <f>VLOOKUP($A1624,'Medical Examinations'!$A$1:$J$2336,2,FALSE)</f>
        <v>21.85</v>
      </c>
      <c r="D1624" s="18">
        <f>VLOOKUP($A1624,'Medical Examinations'!$A$1:$J$2336,3,FALSE)</f>
        <v>5.26</v>
      </c>
      <c r="E1624" s="18" t="str">
        <f>VLOOKUP($A1624,'Medical Examinations'!$A$1:$J$2336,4,FALSE)</f>
        <v>Yes</v>
      </c>
      <c r="F1624" s="18" t="str">
        <f>VLOOKUP($A1624,'Medical Examinations'!$A$1:$J$2336,5,FALSE)</f>
        <v>No</v>
      </c>
      <c r="G1624" s="18" t="str">
        <f>VLOOKUP($A1624,'Medical Examinations'!$A$1:$J$2336,6,FALSE)</f>
        <v>Yes</v>
      </c>
      <c r="H1624" s="18">
        <f>VLOOKUP($A1624,'Medical Examinations'!$A$1:$J$2336,7,FALSE)</f>
        <v>1</v>
      </c>
      <c r="I1624" s="18" t="str">
        <f>VLOOKUP($A1624,'Medical Examinations'!$A$1:$J$2336,8,FALSE)</f>
        <v>No</v>
      </c>
      <c r="J1624" s="18" t="str">
        <f>VLOOKUP($A1624,'Medical Examinations'!$A$1:$J$2336,9,FALSE)</f>
        <v>Healthy Weight</v>
      </c>
      <c r="K1624" s="18" t="str">
        <f>VLOOKUP($A1624,'Medical Examinations'!$A$1:$J$2336,10,FALSE)</f>
        <v>Normal</v>
      </c>
      <c r="L1624" s="18" t="str">
        <f>VLOOKUP($A1624,'Hospitalisation Details'!$A$2:$K$2338,10,FALSE)</f>
        <v>11-Aug-1983</v>
      </c>
      <c r="M1624" s="40">
        <f>VLOOKUP($A1624,'Hospitalisation Details'!$A$2:$K$2338,6,FALSE)</f>
        <v>6117.49</v>
      </c>
      <c r="N1624" s="18" t="str">
        <f>VLOOKUP($A1624,'Hospitalisation Details'!$A$2:$K$2338,7,FALSE)</f>
        <v>tier - 2</v>
      </c>
      <c r="O1624" s="18" t="str">
        <f>VLOOKUP($A1624,'Hospitalisation Details'!$A$2:$K$2338,8,FALSE)</f>
        <v>tier - 3</v>
      </c>
      <c r="P1624" s="18" t="str">
        <f>VLOOKUP($A1624,'Hospitalisation Details'!$A$2:$K$2338,9,FALSE)</f>
        <v>R1012</v>
      </c>
      <c r="Q1624" s="43">
        <f>VLOOKUP($A1624,'Hospitalisation Details'!$A$2:$K$2338,11,FALSE)</f>
        <v>39</v>
      </c>
    </row>
    <row r="1625" spans="1:17" ht="15.75">
      <c r="A1625" s="42" t="s">
        <v>746</v>
      </c>
      <c r="B1625" s="6" t="s">
        <v>3842</v>
      </c>
      <c r="C1625" s="18">
        <f>VLOOKUP($A1625,'Medical Examinations'!$A$1:$J$2336,2,FALSE)</f>
        <v>30.495000000000001</v>
      </c>
      <c r="D1625" s="18">
        <f>VLOOKUP($A1625,'Medical Examinations'!$A$1:$J$2336,3,FALSE)</f>
        <v>6.25</v>
      </c>
      <c r="E1625" s="18" t="str">
        <f>VLOOKUP($A1625,'Medical Examinations'!$A$1:$J$2336,4,FALSE)</f>
        <v>No</v>
      </c>
      <c r="F1625" s="18" t="str">
        <f>VLOOKUP($A1625,'Medical Examinations'!$A$1:$J$2336,5,FALSE)</f>
        <v>No</v>
      </c>
      <c r="G1625" s="18" t="str">
        <f>VLOOKUP($A1625,'Medical Examinations'!$A$1:$J$2336,6,FALSE)</f>
        <v>No</v>
      </c>
      <c r="H1625" s="18">
        <f>VLOOKUP($A1625,'Medical Examinations'!$A$1:$J$2336,7,FALSE)</f>
        <v>0</v>
      </c>
      <c r="I1625" s="18" t="str">
        <f>VLOOKUP($A1625,'Medical Examinations'!$A$1:$J$2336,8,FALSE)</f>
        <v>No</v>
      </c>
      <c r="J1625" s="18" t="str">
        <f>VLOOKUP($A1625,'Medical Examinations'!$A$1:$J$2336,9,FALSE)</f>
        <v>Obesity</v>
      </c>
      <c r="K1625" s="18" t="str">
        <f>VLOOKUP($A1625,'Medical Examinations'!$A$1:$J$2336,10,FALSE)</f>
        <v>Prediabetes</v>
      </c>
      <c r="L1625" s="18" t="str">
        <f>VLOOKUP($A1625,'Hospitalisation Details'!$A$2:$K$2338,10,FALSE)</f>
        <v>25-Jul-1991</v>
      </c>
      <c r="M1625" s="40">
        <f>VLOOKUP($A1625,'Hospitalisation Details'!$A$2:$K$2338,6,FALSE)</f>
        <v>6113.23</v>
      </c>
      <c r="N1625" s="18" t="str">
        <f>VLOOKUP($A1625,'Hospitalisation Details'!$A$2:$K$2338,7,FALSE)</f>
        <v>tier - 2</v>
      </c>
      <c r="O1625" s="18" t="str">
        <f>VLOOKUP($A1625,'Hospitalisation Details'!$A$2:$K$2338,8,FALSE)</f>
        <v>tier - 2</v>
      </c>
      <c r="P1625" s="18" t="str">
        <f>VLOOKUP($A1625,'Hospitalisation Details'!$A$2:$K$2338,9,FALSE)</f>
        <v>R1024</v>
      </c>
      <c r="Q1625" s="43">
        <f>VLOOKUP($A1625,'Hospitalisation Details'!$A$2:$K$2338,11,FALSE)</f>
        <v>31</v>
      </c>
    </row>
    <row r="1626" spans="1:17" ht="15.75">
      <c r="A1626" s="41" t="s">
        <v>745</v>
      </c>
      <c r="B1626" s="39" t="s">
        <v>3843</v>
      </c>
      <c r="C1626" s="18">
        <f>VLOOKUP($A1626,'Medical Examinations'!$A$1:$J$2336,2,FALSE)</f>
        <v>34.104999999999997</v>
      </c>
      <c r="D1626" s="18">
        <f>VLOOKUP($A1626,'Medical Examinations'!$A$1:$J$2336,3,FALSE)</f>
        <v>5.67</v>
      </c>
      <c r="E1626" s="18" t="str">
        <f>VLOOKUP($A1626,'Medical Examinations'!$A$1:$J$2336,4,FALSE)</f>
        <v>Yes</v>
      </c>
      <c r="F1626" s="18" t="str">
        <f>VLOOKUP($A1626,'Medical Examinations'!$A$1:$J$2336,5,FALSE)</f>
        <v>No</v>
      </c>
      <c r="G1626" s="18" t="str">
        <f>VLOOKUP($A1626,'Medical Examinations'!$A$1:$J$2336,6,FALSE)</f>
        <v>No</v>
      </c>
      <c r="H1626" s="18">
        <f>VLOOKUP($A1626,'Medical Examinations'!$A$1:$J$2336,7,FALSE)</f>
        <v>0</v>
      </c>
      <c r="I1626" s="18" t="str">
        <f>VLOOKUP($A1626,'Medical Examinations'!$A$1:$J$2336,8,FALSE)</f>
        <v>No</v>
      </c>
      <c r="J1626" s="18" t="str">
        <f>VLOOKUP($A1626,'Medical Examinations'!$A$1:$J$2336,9,FALSE)</f>
        <v>Obesity</v>
      </c>
      <c r="K1626" s="18" t="str">
        <f>VLOOKUP($A1626,'Medical Examinations'!$A$1:$J$2336,10,FALSE)</f>
        <v>Normal</v>
      </c>
      <c r="L1626" s="18" t="str">
        <f>VLOOKUP($A1626,'Hospitalisation Details'!$A$2:$K$2338,10,FALSE)</f>
        <v>21-Jul-1985</v>
      </c>
      <c r="M1626" s="40">
        <f>VLOOKUP($A1626,'Hospitalisation Details'!$A$2:$K$2338,6,FALSE)</f>
        <v>6112.35</v>
      </c>
      <c r="N1626" s="18" t="str">
        <f>VLOOKUP($A1626,'Hospitalisation Details'!$A$2:$K$2338,7,FALSE)</f>
        <v>tier - 2</v>
      </c>
      <c r="O1626" s="18" t="str">
        <f>VLOOKUP($A1626,'Hospitalisation Details'!$A$2:$K$2338,8,FALSE)</f>
        <v>tier - 1</v>
      </c>
      <c r="P1626" s="18" t="str">
        <f>VLOOKUP($A1626,'Hospitalisation Details'!$A$2:$K$2338,9,FALSE)</f>
        <v>R1012</v>
      </c>
      <c r="Q1626" s="43">
        <f>VLOOKUP($A1626,'Hospitalisation Details'!$A$2:$K$2338,11,FALSE)</f>
        <v>37</v>
      </c>
    </row>
    <row r="1627" spans="1:17" ht="15.75">
      <c r="A1627" s="42" t="s">
        <v>744</v>
      </c>
      <c r="B1627" s="6" t="s">
        <v>3337</v>
      </c>
      <c r="C1627" s="18">
        <f>VLOOKUP($A1627,'Medical Examinations'!$A$1:$J$2336,2,FALSE)</f>
        <v>32.770000000000003</v>
      </c>
      <c r="D1627" s="18">
        <f>VLOOKUP($A1627,'Medical Examinations'!$A$1:$J$2336,3,FALSE)</f>
        <v>4.42</v>
      </c>
      <c r="E1627" s="18" t="str">
        <f>VLOOKUP($A1627,'Medical Examinations'!$A$1:$J$2336,4,FALSE)</f>
        <v>Yes</v>
      </c>
      <c r="F1627" s="18" t="str">
        <f>VLOOKUP($A1627,'Medical Examinations'!$A$1:$J$2336,5,FALSE)</f>
        <v>No</v>
      </c>
      <c r="G1627" s="18" t="str">
        <f>VLOOKUP($A1627,'Medical Examinations'!$A$1:$J$2336,6,FALSE)</f>
        <v>No</v>
      </c>
      <c r="H1627" s="18">
        <f>VLOOKUP($A1627,'Medical Examinations'!$A$1:$J$2336,7,FALSE)</f>
        <v>1</v>
      </c>
      <c r="I1627" s="18" t="str">
        <f>VLOOKUP($A1627,'Medical Examinations'!$A$1:$J$2336,8,FALSE)</f>
        <v>No</v>
      </c>
      <c r="J1627" s="18" t="str">
        <f>VLOOKUP($A1627,'Medical Examinations'!$A$1:$J$2336,9,FALSE)</f>
        <v>Obesity</v>
      </c>
      <c r="K1627" s="18" t="str">
        <f>VLOOKUP($A1627,'Medical Examinations'!$A$1:$J$2336,10,FALSE)</f>
        <v>Normal</v>
      </c>
      <c r="L1627" s="18" t="str">
        <f>VLOOKUP($A1627,'Hospitalisation Details'!$A$2:$K$2338,10,FALSE)</f>
        <v>9-Sep-1995</v>
      </c>
      <c r="M1627" s="40">
        <f>VLOOKUP($A1627,'Hospitalisation Details'!$A$2:$K$2338,6,FALSE)</f>
        <v>6111.95</v>
      </c>
      <c r="N1627" s="18" t="str">
        <f>VLOOKUP($A1627,'Hospitalisation Details'!$A$2:$K$2338,7,FALSE)</f>
        <v>tier - 2</v>
      </c>
      <c r="O1627" s="18" t="str">
        <f>VLOOKUP($A1627,'Hospitalisation Details'!$A$2:$K$2338,8,FALSE)</f>
        <v>tier - 3</v>
      </c>
      <c r="P1627" s="18" t="str">
        <f>VLOOKUP($A1627,'Hospitalisation Details'!$A$2:$K$2338,9,FALSE)</f>
        <v>R1026</v>
      </c>
      <c r="Q1627" s="43">
        <f>VLOOKUP($A1627,'Hospitalisation Details'!$A$2:$K$2338,11,FALSE)</f>
        <v>27</v>
      </c>
    </row>
    <row r="1628" spans="1:17" ht="15.75">
      <c r="A1628" s="41" t="s">
        <v>743</v>
      </c>
      <c r="B1628" s="39" t="s">
        <v>3844</v>
      </c>
      <c r="C1628" s="18">
        <f>VLOOKUP($A1628,'Medical Examinations'!$A$1:$J$2336,2,FALSE)</f>
        <v>16.850000000000001</v>
      </c>
      <c r="D1628" s="18">
        <f>VLOOKUP($A1628,'Medical Examinations'!$A$1:$J$2336,3,FALSE)</f>
        <v>11.75</v>
      </c>
      <c r="E1628" s="18" t="str">
        <f>VLOOKUP($A1628,'Medical Examinations'!$A$1:$J$2336,4,FALSE)</f>
        <v>Yes</v>
      </c>
      <c r="F1628" s="18" t="str">
        <f>VLOOKUP($A1628,'Medical Examinations'!$A$1:$J$2336,5,FALSE)</f>
        <v>No</v>
      </c>
      <c r="G1628" s="18" t="str">
        <f>VLOOKUP($A1628,'Medical Examinations'!$A$1:$J$2336,6,FALSE)</f>
        <v>No</v>
      </c>
      <c r="H1628" s="18">
        <f>VLOOKUP($A1628,'Medical Examinations'!$A$1:$J$2336,7,FALSE)</f>
        <v>2</v>
      </c>
      <c r="I1628" s="18" t="str">
        <f>VLOOKUP($A1628,'Medical Examinations'!$A$1:$J$2336,8,FALSE)</f>
        <v>No</v>
      </c>
      <c r="J1628" s="18" t="str">
        <f>VLOOKUP($A1628,'Medical Examinations'!$A$1:$J$2336,9,FALSE)</f>
        <v>UnderWeight</v>
      </c>
      <c r="K1628" s="18" t="str">
        <f>VLOOKUP($A1628,'Medical Examinations'!$A$1:$J$2336,10,FALSE)</f>
        <v>Diabetes</v>
      </c>
      <c r="L1628" s="18" t="str">
        <f>VLOOKUP($A1628,'Hospitalisation Details'!$A$2:$K$2338,10,FALSE)</f>
        <v>9-Jun-1970</v>
      </c>
      <c r="M1628" s="40">
        <f>VLOOKUP($A1628,'Hospitalisation Details'!$A$2:$K$2338,6,FALSE)</f>
        <v>6098.38</v>
      </c>
      <c r="N1628" s="18" t="str">
        <f>VLOOKUP($A1628,'Hospitalisation Details'!$A$2:$K$2338,7,FALSE)</f>
        <v>tier - 2</v>
      </c>
      <c r="O1628" s="18" t="str">
        <f>VLOOKUP($A1628,'Hospitalisation Details'!$A$2:$K$2338,8,FALSE)</f>
        <v>tier - 2</v>
      </c>
      <c r="P1628" s="18" t="str">
        <f>VLOOKUP($A1628,'Hospitalisation Details'!$A$2:$K$2338,9,FALSE)</f>
        <v>R1013</v>
      </c>
      <c r="Q1628" s="43">
        <f>VLOOKUP($A1628,'Hospitalisation Details'!$A$2:$K$2338,11,FALSE)</f>
        <v>52</v>
      </c>
    </row>
    <row r="1629" spans="1:17" ht="15.75">
      <c r="A1629" s="42" t="s">
        <v>742</v>
      </c>
      <c r="B1629" s="6" t="s">
        <v>3845</v>
      </c>
      <c r="C1629" s="18">
        <f>VLOOKUP($A1629,'Medical Examinations'!$A$1:$J$2336,2,FALSE)</f>
        <v>34.700000000000003</v>
      </c>
      <c r="D1629" s="18">
        <f>VLOOKUP($A1629,'Medical Examinations'!$A$1:$J$2336,3,FALSE)</f>
        <v>6.06</v>
      </c>
      <c r="E1629" s="18" t="str">
        <f>VLOOKUP($A1629,'Medical Examinations'!$A$1:$J$2336,4,FALSE)</f>
        <v>No</v>
      </c>
      <c r="F1629" s="18" t="str">
        <f>VLOOKUP($A1629,'Medical Examinations'!$A$1:$J$2336,5,FALSE)</f>
        <v>No</v>
      </c>
      <c r="G1629" s="18" t="str">
        <f>VLOOKUP($A1629,'Medical Examinations'!$A$1:$J$2336,6,FALSE)</f>
        <v>No</v>
      </c>
      <c r="H1629" s="18">
        <f>VLOOKUP($A1629,'Medical Examinations'!$A$1:$J$2336,7,FALSE)</f>
        <v>1</v>
      </c>
      <c r="I1629" s="18" t="str">
        <f>VLOOKUP($A1629,'Medical Examinations'!$A$1:$J$2336,8,FALSE)</f>
        <v>No</v>
      </c>
      <c r="J1629" s="18" t="str">
        <f>VLOOKUP($A1629,'Medical Examinations'!$A$1:$J$2336,9,FALSE)</f>
        <v>Obesity</v>
      </c>
      <c r="K1629" s="18" t="str">
        <f>VLOOKUP($A1629,'Medical Examinations'!$A$1:$J$2336,10,FALSE)</f>
        <v>Prediabetes</v>
      </c>
      <c r="L1629" s="18" t="str">
        <f>VLOOKUP($A1629,'Hospitalisation Details'!$A$2:$K$2338,10,FALSE)</f>
        <v>25-Jul-1984</v>
      </c>
      <c r="M1629" s="40">
        <f>VLOOKUP($A1629,'Hospitalisation Details'!$A$2:$K$2338,6,FALSE)</f>
        <v>6082.41</v>
      </c>
      <c r="N1629" s="18" t="str">
        <f>VLOOKUP($A1629,'Hospitalisation Details'!$A$2:$K$2338,7,FALSE)</f>
        <v>tier - 1</v>
      </c>
      <c r="O1629" s="18" t="str">
        <f>VLOOKUP($A1629,'Hospitalisation Details'!$A$2:$K$2338,8,FALSE)</f>
        <v>tier - 2</v>
      </c>
      <c r="P1629" s="18" t="str">
        <f>VLOOKUP($A1629,'Hospitalisation Details'!$A$2:$K$2338,9,FALSE)</f>
        <v>R1011</v>
      </c>
      <c r="Q1629" s="43">
        <f>VLOOKUP($A1629,'Hospitalisation Details'!$A$2:$K$2338,11,FALSE)</f>
        <v>38</v>
      </c>
    </row>
    <row r="1630" spans="1:17" ht="15.75">
      <c r="A1630" s="41" t="s">
        <v>741</v>
      </c>
      <c r="B1630" s="39" t="s">
        <v>3846</v>
      </c>
      <c r="C1630" s="18">
        <f>VLOOKUP($A1630,'Medical Examinations'!$A$1:$J$2336,2,FALSE)</f>
        <v>37.049999999999997</v>
      </c>
      <c r="D1630" s="18">
        <f>VLOOKUP($A1630,'Medical Examinations'!$A$1:$J$2336,3,FALSE)</f>
        <v>5.48</v>
      </c>
      <c r="E1630" s="18" t="str">
        <f>VLOOKUP($A1630,'Medical Examinations'!$A$1:$J$2336,4,FALSE)</f>
        <v>No</v>
      </c>
      <c r="F1630" s="18" t="str">
        <f>VLOOKUP($A1630,'Medical Examinations'!$A$1:$J$2336,5,FALSE)</f>
        <v>No</v>
      </c>
      <c r="G1630" s="18" t="str">
        <f>VLOOKUP($A1630,'Medical Examinations'!$A$1:$J$2336,6,FALSE)</f>
        <v>No</v>
      </c>
      <c r="H1630" s="18">
        <f>VLOOKUP($A1630,'Medical Examinations'!$A$1:$J$2336,7,FALSE)</f>
        <v>1</v>
      </c>
      <c r="I1630" s="18" t="str">
        <f>VLOOKUP($A1630,'Medical Examinations'!$A$1:$J$2336,8,FALSE)</f>
        <v>No</v>
      </c>
      <c r="J1630" s="18" t="str">
        <f>VLOOKUP($A1630,'Medical Examinations'!$A$1:$J$2336,9,FALSE)</f>
        <v>Obesity</v>
      </c>
      <c r="K1630" s="18" t="str">
        <f>VLOOKUP($A1630,'Medical Examinations'!$A$1:$J$2336,10,FALSE)</f>
        <v>Normal</v>
      </c>
      <c r="L1630" s="18" t="str">
        <f>VLOOKUP($A1630,'Hospitalisation Details'!$A$2:$K$2338,10,FALSE)</f>
        <v>14-Oct-1984</v>
      </c>
      <c r="M1630" s="40">
        <f>VLOOKUP($A1630,'Hospitalisation Details'!$A$2:$K$2338,6,FALSE)</f>
        <v>6079.67</v>
      </c>
      <c r="N1630" s="18" t="str">
        <f>VLOOKUP($A1630,'Hospitalisation Details'!$A$2:$K$2338,7,FALSE)</f>
        <v>tier - 1</v>
      </c>
      <c r="O1630" s="18" t="str">
        <f>VLOOKUP($A1630,'Hospitalisation Details'!$A$2:$K$2338,8,FALSE)</f>
        <v>tier - 1</v>
      </c>
      <c r="P1630" s="18" t="str">
        <f>VLOOKUP($A1630,'Hospitalisation Details'!$A$2:$K$2338,9,FALSE)</f>
        <v>R1014</v>
      </c>
      <c r="Q1630" s="43">
        <f>VLOOKUP($A1630,'Hospitalisation Details'!$A$2:$K$2338,11,FALSE)</f>
        <v>38</v>
      </c>
    </row>
    <row r="1631" spans="1:17" ht="15.75">
      <c r="A1631" s="42" t="s">
        <v>740</v>
      </c>
      <c r="B1631" s="6" t="s">
        <v>3847</v>
      </c>
      <c r="C1631" s="18">
        <f>VLOOKUP($A1631,'Medical Examinations'!$A$1:$J$2336,2,FALSE)</f>
        <v>18.78</v>
      </c>
      <c r="D1631" s="18">
        <f>VLOOKUP($A1631,'Medical Examinations'!$A$1:$J$2336,3,FALSE)</f>
        <v>4.45</v>
      </c>
      <c r="E1631" s="18" t="str">
        <f>VLOOKUP($A1631,'Medical Examinations'!$A$1:$J$2336,4,FALSE)</f>
        <v>No</v>
      </c>
      <c r="F1631" s="18" t="str">
        <f>VLOOKUP($A1631,'Medical Examinations'!$A$1:$J$2336,5,FALSE)</f>
        <v>No</v>
      </c>
      <c r="G1631" s="18" t="str">
        <f>VLOOKUP($A1631,'Medical Examinations'!$A$1:$J$2336,6,FALSE)</f>
        <v>Yes</v>
      </c>
      <c r="H1631" s="18">
        <f>VLOOKUP($A1631,'Medical Examinations'!$A$1:$J$2336,7,FALSE)</f>
        <v>1</v>
      </c>
      <c r="I1631" s="18" t="str">
        <f>VLOOKUP($A1631,'Medical Examinations'!$A$1:$J$2336,8,FALSE)</f>
        <v>No</v>
      </c>
      <c r="J1631" s="18" t="str">
        <f>VLOOKUP($A1631,'Medical Examinations'!$A$1:$J$2336,9,FALSE)</f>
        <v>Healthy Weight</v>
      </c>
      <c r="K1631" s="18" t="str">
        <f>VLOOKUP($A1631,'Medical Examinations'!$A$1:$J$2336,10,FALSE)</f>
        <v>Normal</v>
      </c>
      <c r="L1631" s="18" t="str">
        <f>VLOOKUP($A1631,'Hospitalisation Details'!$A$2:$K$2338,10,FALSE)</f>
        <v>8-Aug-1979</v>
      </c>
      <c r="M1631" s="40">
        <f>VLOOKUP($A1631,'Hospitalisation Details'!$A$2:$K$2338,6,FALSE)</f>
        <v>6074.37</v>
      </c>
      <c r="N1631" s="18" t="str">
        <f>VLOOKUP($A1631,'Hospitalisation Details'!$A$2:$K$2338,7,FALSE)</f>
        <v>tier - 2</v>
      </c>
      <c r="O1631" s="18" t="str">
        <f>VLOOKUP($A1631,'Hospitalisation Details'!$A$2:$K$2338,8,FALSE)</f>
        <v>tier - 2</v>
      </c>
      <c r="P1631" s="18" t="str">
        <f>VLOOKUP($A1631,'Hospitalisation Details'!$A$2:$K$2338,9,FALSE)</f>
        <v>R1012</v>
      </c>
      <c r="Q1631" s="43">
        <f>VLOOKUP($A1631,'Hospitalisation Details'!$A$2:$K$2338,11,FALSE)</f>
        <v>43</v>
      </c>
    </row>
    <row r="1632" spans="1:17" ht="15.75">
      <c r="A1632" s="41" t="s">
        <v>739</v>
      </c>
      <c r="B1632" s="39" t="s">
        <v>3332</v>
      </c>
      <c r="C1632" s="18">
        <f>VLOOKUP($A1632,'Medical Examinations'!$A$1:$J$2336,2,FALSE)</f>
        <v>28.024999999999999</v>
      </c>
      <c r="D1632" s="18">
        <f>VLOOKUP($A1632,'Medical Examinations'!$A$1:$J$2336,3,FALSE)</f>
        <v>5</v>
      </c>
      <c r="E1632" s="18" t="str">
        <f>VLOOKUP($A1632,'Medical Examinations'!$A$1:$J$2336,4,FALSE)</f>
        <v>No</v>
      </c>
      <c r="F1632" s="18" t="str">
        <f>VLOOKUP($A1632,'Medical Examinations'!$A$1:$J$2336,5,FALSE)</f>
        <v>No</v>
      </c>
      <c r="G1632" s="18" t="str">
        <f>VLOOKUP($A1632,'Medical Examinations'!$A$1:$J$2336,6,FALSE)</f>
        <v>No</v>
      </c>
      <c r="H1632" s="18">
        <f>VLOOKUP($A1632,'Medical Examinations'!$A$1:$J$2336,7,FALSE)</f>
        <v>1</v>
      </c>
      <c r="I1632" s="18" t="str">
        <f>VLOOKUP($A1632,'Medical Examinations'!$A$1:$J$2336,8,FALSE)</f>
        <v>No</v>
      </c>
      <c r="J1632" s="18" t="str">
        <f>VLOOKUP($A1632,'Medical Examinations'!$A$1:$J$2336,9,FALSE)</f>
        <v>OverWeight</v>
      </c>
      <c r="K1632" s="18" t="str">
        <f>VLOOKUP($A1632,'Medical Examinations'!$A$1:$J$2336,10,FALSE)</f>
        <v>Normal</v>
      </c>
      <c r="L1632" s="18" t="str">
        <f>VLOOKUP($A1632,'Hospitalisation Details'!$A$2:$K$2338,10,FALSE)</f>
        <v>21-Sep-1984</v>
      </c>
      <c r="M1632" s="40">
        <f>VLOOKUP($A1632,'Hospitalisation Details'!$A$2:$K$2338,6,FALSE)</f>
        <v>6067.13</v>
      </c>
      <c r="N1632" s="18" t="str">
        <f>VLOOKUP($A1632,'Hospitalisation Details'!$A$2:$K$2338,7,FALSE)</f>
        <v>tier - 3</v>
      </c>
      <c r="O1632" s="18" t="str">
        <f>VLOOKUP($A1632,'Hospitalisation Details'!$A$2:$K$2338,8,FALSE)</f>
        <v>tier - 1</v>
      </c>
      <c r="P1632" s="18" t="str">
        <f>VLOOKUP($A1632,'Hospitalisation Details'!$A$2:$K$2338,9,FALSE)</f>
        <v>R1016</v>
      </c>
      <c r="Q1632" s="43">
        <f>VLOOKUP($A1632,'Hospitalisation Details'!$A$2:$K$2338,11,FALSE)</f>
        <v>38</v>
      </c>
    </row>
    <row r="1633" spans="1:17" ht="15.75">
      <c r="A1633" s="42" t="s">
        <v>738</v>
      </c>
      <c r="B1633" s="6" t="s">
        <v>3769</v>
      </c>
      <c r="C1633" s="18">
        <f>VLOOKUP($A1633,'Medical Examinations'!$A$1:$J$2336,2,FALSE)</f>
        <v>35.090000000000003</v>
      </c>
      <c r="D1633" s="18">
        <f>VLOOKUP($A1633,'Medical Examinations'!$A$1:$J$2336,3,FALSE)</f>
        <v>5.84</v>
      </c>
      <c r="E1633" s="18" t="str">
        <f>VLOOKUP($A1633,'Medical Examinations'!$A$1:$J$2336,4,FALSE)</f>
        <v>No</v>
      </c>
      <c r="F1633" s="18" t="str">
        <f>VLOOKUP($A1633,'Medical Examinations'!$A$1:$J$2336,5,FALSE)</f>
        <v>No</v>
      </c>
      <c r="G1633" s="18" t="str">
        <f>VLOOKUP($A1633,'Medical Examinations'!$A$1:$J$2336,6,FALSE)</f>
        <v>No</v>
      </c>
      <c r="H1633" s="18">
        <f>VLOOKUP($A1633,'Medical Examinations'!$A$1:$J$2336,7,FALSE)</f>
        <v>0</v>
      </c>
      <c r="I1633" s="18" t="str">
        <f>VLOOKUP($A1633,'Medical Examinations'!$A$1:$J$2336,8,FALSE)</f>
        <v>No</v>
      </c>
      <c r="J1633" s="18" t="str">
        <f>VLOOKUP($A1633,'Medical Examinations'!$A$1:$J$2336,9,FALSE)</f>
        <v>Obesity</v>
      </c>
      <c r="K1633" s="18" t="str">
        <f>VLOOKUP($A1633,'Medical Examinations'!$A$1:$J$2336,10,FALSE)</f>
        <v>Prediabetes</v>
      </c>
      <c r="L1633" s="18" t="str">
        <f>VLOOKUP($A1633,'Hospitalisation Details'!$A$2:$K$2338,10,FALSE)</f>
        <v>8-Nov-1994</v>
      </c>
      <c r="M1633" s="40">
        <f>VLOOKUP($A1633,'Hospitalisation Details'!$A$2:$K$2338,6,FALSE)</f>
        <v>6064.37</v>
      </c>
      <c r="N1633" s="18" t="str">
        <f>VLOOKUP($A1633,'Hospitalisation Details'!$A$2:$K$2338,7,FALSE)</f>
        <v>tier - 2</v>
      </c>
      <c r="O1633" s="18" t="str">
        <f>VLOOKUP($A1633,'Hospitalisation Details'!$A$2:$K$2338,8,FALSE)</f>
        <v>tier - 2</v>
      </c>
      <c r="P1633" s="18" t="str">
        <f>VLOOKUP($A1633,'Hospitalisation Details'!$A$2:$K$2338,9,FALSE)</f>
        <v>R1011</v>
      </c>
      <c r="Q1633" s="43">
        <f>VLOOKUP($A1633,'Hospitalisation Details'!$A$2:$K$2338,11,FALSE)</f>
        <v>28</v>
      </c>
    </row>
    <row r="1634" spans="1:17" ht="15.75">
      <c r="A1634" s="41" t="s">
        <v>737</v>
      </c>
      <c r="B1634" s="39" t="s">
        <v>3848</v>
      </c>
      <c r="C1634" s="18">
        <f>VLOOKUP($A1634,'Medical Examinations'!$A$1:$J$2336,2,FALSE)</f>
        <v>34.42</v>
      </c>
      <c r="D1634" s="18">
        <f>VLOOKUP($A1634,'Medical Examinations'!$A$1:$J$2336,3,FALSE)</f>
        <v>5.21</v>
      </c>
      <c r="E1634" s="18" t="str">
        <f>VLOOKUP($A1634,'Medical Examinations'!$A$1:$J$2336,4,FALSE)</f>
        <v>Yes</v>
      </c>
      <c r="F1634" s="18" t="str">
        <f>VLOOKUP($A1634,'Medical Examinations'!$A$1:$J$2336,5,FALSE)</f>
        <v>No</v>
      </c>
      <c r="G1634" s="18" t="str">
        <f>VLOOKUP($A1634,'Medical Examinations'!$A$1:$J$2336,6,FALSE)</f>
        <v>No</v>
      </c>
      <c r="H1634" s="18">
        <f>VLOOKUP($A1634,'Medical Examinations'!$A$1:$J$2336,7,FALSE)</f>
        <v>0</v>
      </c>
      <c r="I1634" s="18" t="str">
        <f>VLOOKUP($A1634,'Medical Examinations'!$A$1:$J$2336,8,FALSE)</f>
        <v>No</v>
      </c>
      <c r="J1634" s="18" t="str">
        <f>VLOOKUP($A1634,'Medical Examinations'!$A$1:$J$2336,9,FALSE)</f>
        <v>Obesity</v>
      </c>
      <c r="K1634" s="18" t="str">
        <f>VLOOKUP($A1634,'Medical Examinations'!$A$1:$J$2336,10,FALSE)</f>
        <v>Normal</v>
      </c>
      <c r="L1634" s="18" t="str">
        <f>VLOOKUP($A1634,'Hospitalisation Details'!$A$2:$K$2338,10,FALSE)</f>
        <v>28-Jul-1996</v>
      </c>
      <c r="M1634" s="40">
        <f>VLOOKUP($A1634,'Hospitalisation Details'!$A$2:$K$2338,6,FALSE)</f>
        <v>6061.8</v>
      </c>
      <c r="N1634" s="18" t="str">
        <f>VLOOKUP($A1634,'Hospitalisation Details'!$A$2:$K$2338,7,FALSE)</f>
        <v>tier - 2</v>
      </c>
      <c r="O1634" s="18" t="str">
        <f>VLOOKUP($A1634,'Hospitalisation Details'!$A$2:$K$2338,8,FALSE)</f>
        <v>tier - 3</v>
      </c>
      <c r="P1634" s="18" t="str">
        <f>VLOOKUP($A1634,'Hospitalisation Details'!$A$2:$K$2338,9,FALSE)</f>
        <v>R1012</v>
      </c>
      <c r="Q1634" s="43">
        <f>VLOOKUP($A1634,'Hospitalisation Details'!$A$2:$K$2338,11,FALSE)</f>
        <v>26</v>
      </c>
    </row>
    <row r="1635" spans="1:17" ht="15.75">
      <c r="A1635" s="42" t="s">
        <v>736</v>
      </c>
      <c r="B1635" s="6" t="s">
        <v>3849</v>
      </c>
      <c r="C1635" s="18">
        <f>VLOOKUP($A1635,'Medical Examinations'!$A$1:$J$2336,2,FALSE)</f>
        <v>29.4</v>
      </c>
      <c r="D1635" s="18">
        <f>VLOOKUP($A1635,'Medical Examinations'!$A$1:$J$2336,3,FALSE)</f>
        <v>4.26</v>
      </c>
      <c r="E1635" s="18" t="str">
        <f>VLOOKUP($A1635,'Medical Examinations'!$A$1:$J$2336,4,FALSE)</f>
        <v>No</v>
      </c>
      <c r="F1635" s="18" t="str">
        <f>VLOOKUP($A1635,'Medical Examinations'!$A$1:$J$2336,5,FALSE)</f>
        <v>No</v>
      </c>
      <c r="G1635" s="18" t="str">
        <f>VLOOKUP($A1635,'Medical Examinations'!$A$1:$J$2336,6,FALSE)</f>
        <v>No</v>
      </c>
      <c r="H1635" s="18">
        <f>VLOOKUP($A1635,'Medical Examinations'!$A$1:$J$2336,7,FALSE)</f>
        <v>0</v>
      </c>
      <c r="I1635" s="18" t="str">
        <f>VLOOKUP($A1635,'Medical Examinations'!$A$1:$J$2336,8,FALSE)</f>
        <v>No</v>
      </c>
      <c r="J1635" s="18" t="str">
        <f>VLOOKUP($A1635,'Medical Examinations'!$A$1:$J$2336,9,FALSE)</f>
        <v>OverWeight</v>
      </c>
      <c r="K1635" s="18" t="str">
        <f>VLOOKUP($A1635,'Medical Examinations'!$A$1:$J$2336,10,FALSE)</f>
        <v>Normal</v>
      </c>
      <c r="L1635" s="18" t="str">
        <f>VLOOKUP($A1635,'Hospitalisation Details'!$A$2:$K$2338,10,FALSE)</f>
        <v>16-Aug-1989</v>
      </c>
      <c r="M1635" s="40">
        <f>VLOOKUP($A1635,'Hospitalisation Details'!$A$2:$K$2338,6,FALSE)</f>
        <v>6059.17</v>
      </c>
      <c r="N1635" s="18" t="str">
        <f>VLOOKUP($A1635,'Hospitalisation Details'!$A$2:$K$2338,7,FALSE)</f>
        <v>tier - 2</v>
      </c>
      <c r="O1635" s="18" t="str">
        <f>VLOOKUP($A1635,'Hospitalisation Details'!$A$2:$K$2338,8,FALSE)</f>
        <v>tier - 1</v>
      </c>
      <c r="P1635" s="18" t="str">
        <f>VLOOKUP($A1635,'Hospitalisation Details'!$A$2:$K$2338,9,FALSE)</f>
        <v>R1011</v>
      </c>
      <c r="Q1635" s="43">
        <f>VLOOKUP($A1635,'Hospitalisation Details'!$A$2:$K$2338,11,FALSE)</f>
        <v>33</v>
      </c>
    </row>
    <row r="1636" spans="1:17" ht="15.75">
      <c r="A1636" s="41" t="s">
        <v>735</v>
      </c>
      <c r="B1636" s="39" t="s">
        <v>3850</v>
      </c>
      <c r="C1636" s="18">
        <f>VLOOKUP($A1636,'Medical Examinations'!$A$1:$J$2336,2,FALSE)</f>
        <v>21.31</v>
      </c>
      <c r="D1636" s="18">
        <f>VLOOKUP($A1636,'Medical Examinations'!$A$1:$J$2336,3,FALSE)</f>
        <v>4.17</v>
      </c>
      <c r="E1636" s="18" t="str">
        <f>VLOOKUP($A1636,'Medical Examinations'!$A$1:$J$2336,4,FALSE)</f>
        <v>No</v>
      </c>
      <c r="F1636" s="18" t="str">
        <f>VLOOKUP($A1636,'Medical Examinations'!$A$1:$J$2336,5,FALSE)</f>
        <v>No</v>
      </c>
      <c r="G1636" s="18" t="str">
        <f>VLOOKUP($A1636,'Medical Examinations'!$A$1:$J$2336,6,FALSE)</f>
        <v>No</v>
      </c>
      <c r="H1636" s="18">
        <f>VLOOKUP($A1636,'Medical Examinations'!$A$1:$J$2336,7,FALSE)</f>
        <v>0</v>
      </c>
      <c r="I1636" s="18" t="str">
        <f>VLOOKUP($A1636,'Medical Examinations'!$A$1:$J$2336,8,FALSE)</f>
        <v>No</v>
      </c>
      <c r="J1636" s="18" t="str">
        <f>VLOOKUP($A1636,'Medical Examinations'!$A$1:$J$2336,9,FALSE)</f>
        <v>Healthy Weight</v>
      </c>
      <c r="K1636" s="18" t="str">
        <f>VLOOKUP($A1636,'Medical Examinations'!$A$1:$J$2336,10,FALSE)</f>
        <v>Normal</v>
      </c>
      <c r="L1636" s="18" t="str">
        <f>VLOOKUP($A1636,'Hospitalisation Details'!$A$2:$K$2338,10,FALSE)</f>
        <v>8-Aug-1980</v>
      </c>
      <c r="M1636" s="40">
        <f>VLOOKUP($A1636,'Hospitalisation Details'!$A$2:$K$2338,6,FALSE)</f>
        <v>5993.62</v>
      </c>
      <c r="N1636" s="18" t="str">
        <f>VLOOKUP($A1636,'Hospitalisation Details'!$A$2:$K$2338,7,FALSE)</f>
        <v>tier - 2</v>
      </c>
      <c r="O1636" s="18" t="str">
        <f>VLOOKUP($A1636,'Hospitalisation Details'!$A$2:$K$2338,8,FALSE)</f>
        <v>tier - 3</v>
      </c>
      <c r="P1636" s="18" t="str">
        <f>VLOOKUP($A1636,'Hospitalisation Details'!$A$2:$K$2338,9,FALSE)</f>
        <v>R1013</v>
      </c>
      <c r="Q1636" s="43">
        <f>VLOOKUP($A1636,'Hospitalisation Details'!$A$2:$K$2338,11,FALSE)</f>
        <v>42</v>
      </c>
    </row>
    <row r="1637" spans="1:17" ht="15.75">
      <c r="A1637" s="42" t="s">
        <v>734</v>
      </c>
      <c r="B1637" s="6" t="s">
        <v>3851</v>
      </c>
      <c r="C1637" s="18">
        <f>VLOOKUP($A1637,'Medical Examinations'!$A$1:$J$2336,2,FALSE)</f>
        <v>19.559999999999999</v>
      </c>
      <c r="D1637" s="18">
        <f>VLOOKUP($A1637,'Medical Examinations'!$A$1:$J$2336,3,FALSE)</f>
        <v>11.96</v>
      </c>
      <c r="E1637" s="18" t="str">
        <f>VLOOKUP($A1637,'Medical Examinations'!$A$1:$J$2336,4,FALSE)</f>
        <v>No</v>
      </c>
      <c r="F1637" s="18" t="str">
        <f>VLOOKUP($A1637,'Medical Examinations'!$A$1:$J$2336,5,FALSE)</f>
        <v>No</v>
      </c>
      <c r="G1637" s="18" t="str">
        <f>VLOOKUP($A1637,'Medical Examinations'!$A$1:$J$2336,6,FALSE)</f>
        <v>No</v>
      </c>
      <c r="H1637" s="18">
        <f>VLOOKUP($A1637,'Medical Examinations'!$A$1:$J$2336,7,FALSE)</f>
        <v>0</v>
      </c>
      <c r="I1637" s="18" t="str">
        <f>VLOOKUP($A1637,'Medical Examinations'!$A$1:$J$2336,8,FALSE)</f>
        <v>No</v>
      </c>
      <c r="J1637" s="18" t="str">
        <f>VLOOKUP($A1637,'Medical Examinations'!$A$1:$J$2336,9,FALSE)</f>
        <v>Healthy Weight</v>
      </c>
      <c r="K1637" s="18" t="str">
        <f>VLOOKUP($A1637,'Medical Examinations'!$A$1:$J$2336,10,FALSE)</f>
        <v>Diabetes</v>
      </c>
      <c r="L1637" s="18" t="str">
        <f>VLOOKUP($A1637,'Hospitalisation Details'!$A$2:$K$2338,10,FALSE)</f>
        <v>17-Aug-1974</v>
      </c>
      <c r="M1637" s="40">
        <f>VLOOKUP($A1637,'Hospitalisation Details'!$A$2:$K$2338,6,FALSE)</f>
        <v>5990.17</v>
      </c>
      <c r="N1637" s="18" t="str">
        <f>VLOOKUP($A1637,'Hospitalisation Details'!$A$2:$K$2338,7,FALSE)</f>
        <v>tier - 2</v>
      </c>
      <c r="O1637" s="18" t="str">
        <f>VLOOKUP($A1637,'Hospitalisation Details'!$A$2:$K$2338,8,FALSE)</f>
        <v>tier - 2</v>
      </c>
      <c r="P1637" s="18" t="str">
        <f>VLOOKUP($A1637,'Hospitalisation Details'!$A$2:$K$2338,9,FALSE)</f>
        <v>R1013</v>
      </c>
      <c r="Q1637" s="43">
        <f>VLOOKUP($A1637,'Hospitalisation Details'!$A$2:$K$2338,11,FALSE)</f>
        <v>48</v>
      </c>
    </row>
    <row r="1638" spans="1:17" ht="15.75">
      <c r="A1638" s="41" t="s">
        <v>733</v>
      </c>
      <c r="B1638" s="39" t="s">
        <v>3852</v>
      </c>
      <c r="C1638" s="18">
        <f>VLOOKUP($A1638,'Medical Examinations'!$A$1:$J$2336,2,FALSE)</f>
        <v>37.335000000000001</v>
      </c>
      <c r="D1638" s="18">
        <f>VLOOKUP($A1638,'Medical Examinations'!$A$1:$J$2336,3,FALSE)</f>
        <v>6.26</v>
      </c>
      <c r="E1638" s="18" t="str">
        <f>VLOOKUP($A1638,'Medical Examinations'!$A$1:$J$2336,4,FALSE)</f>
        <v>Yes</v>
      </c>
      <c r="F1638" s="18" t="str">
        <f>VLOOKUP($A1638,'Medical Examinations'!$A$1:$J$2336,5,FALSE)</f>
        <v>No</v>
      </c>
      <c r="G1638" s="18" t="str">
        <f>VLOOKUP($A1638,'Medical Examinations'!$A$1:$J$2336,6,FALSE)</f>
        <v>No</v>
      </c>
      <c r="H1638" s="18">
        <f>VLOOKUP($A1638,'Medical Examinations'!$A$1:$J$2336,7,FALSE)</f>
        <v>1</v>
      </c>
      <c r="I1638" s="18" t="str">
        <f>VLOOKUP($A1638,'Medical Examinations'!$A$1:$J$2336,8,FALSE)</f>
        <v>No</v>
      </c>
      <c r="J1638" s="18" t="str">
        <f>VLOOKUP($A1638,'Medical Examinations'!$A$1:$J$2336,9,FALSE)</f>
        <v>Obesity</v>
      </c>
      <c r="K1638" s="18" t="str">
        <f>VLOOKUP($A1638,'Medical Examinations'!$A$1:$J$2336,10,FALSE)</f>
        <v>Prediabetes</v>
      </c>
      <c r="L1638" s="18" t="str">
        <f>VLOOKUP($A1638,'Hospitalisation Details'!$A$2:$K$2338,10,FALSE)</f>
        <v>10-Jun-1988</v>
      </c>
      <c r="M1638" s="40">
        <f>VLOOKUP($A1638,'Hospitalisation Details'!$A$2:$K$2338,6,FALSE)</f>
        <v>5989.52</v>
      </c>
      <c r="N1638" s="18" t="str">
        <f>VLOOKUP($A1638,'Hospitalisation Details'!$A$2:$K$2338,7,FALSE)</f>
        <v>tier - 2</v>
      </c>
      <c r="O1638" s="18" t="str">
        <f>VLOOKUP($A1638,'Hospitalisation Details'!$A$2:$K$2338,8,FALSE)</f>
        <v>tier - 1</v>
      </c>
      <c r="P1638" s="18" t="str">
        <f>VLOOKUP($A1638,'Hospitalisation Details'!$A$2:$K$2338,9,FALSE)</f>
        <v>R1012</v>
      </c>
      <c r="Q1638" s="43">
        <f>VLOOKUP($A1638,'Hospitalisation Details'!$A$2:$K$2338,11,FALSE)</f>
        <v>34</v>
      </c>
    </row>
    <row r="1639" spans="1:17" ht="15.75">
      <c r="A1639" s="42" t="s">
        <v>732</v>
      </c>
      <c r="B1639" s="6" t="s">
        <v>3611</v>
      </c>
      <c r="C1639" s="18">
        <f>VLOOKUP($A1639,'Medical Examinations'!$A$1:$J$2336,2,FALSE)</f>
        <v>19.53</v>
      </c>
      <c r="D1639" s="18">
        <f>VLOOKUP($A1639,'Medical Examinations'!$A$1:$J$2336,3,FALSE)</f>
        <v>11.68</v>
      </c>
      <c r="E1639" s="18" t="str">
        <f>VLOOKUP($A1639,'Medical Examinations'!$A$1:$J$2336,4,FALSE)</f>
        <v>No</v>
      </c>
      <c r="F1639" s="18" t="str">
        <f>VLOOKUP($A1639,'Medical Examinations'!$A$1:$J$2336,5,FALSE)</f>
        <v>No</v>
      </c>
      <c r="G1639" s="18" t="str">
        <f>VLOOKUP($A1639,'Medical Examinations'!$A$1:$J$2336,6,FALSE)</f>
        <v>No</v>
      </c>
      <c r="H1639" s="18">
        <f>VLOOKUP($A1639,'Medical Examinations'!$A$1:$J$2336,7,FALSE)</f>
        <v>0</v>
      </c>
      <c r="I1639" s="18" t="str">
        <f>VLOOKUP($A1639,'Medical Examinations'!$A$1:$J$2336,8,FALSE)</f>
        <v>No</v>
      </c>
      <c r="J1639" s="18" t="str">
        <f>VLOOKUP($A1639,'Medical Examinations'!$A$1:$J$2336,9,FALSE)</f>
        <v>Healthy Weight</v>
      </c>
      <c r="K1639" s="18" t="str">
        <f>VLOOKUP($A1639,'Medical Examinations'!$A$1:$J$2336,10,FALSE)</f>
        <v>Diabetes</v>
      </c>
      <c r="L1639" s="18" t="str">
        <f>VLOOKUP($A1639,'Hospitalisation Details'!$A$2:$K$2338,10,FALSE)</f>
        <v>11-Oct-1974</v>
      </c>
      <c r="M1639" s="40">
        <f>VLOOKUP($A1639,'Hospitalisation Details'!$A$2:$K$2338,6,FALSE)</f>
        <v>5979.99</v>
      </c>
      <c r="N1639" s="18" t="str">
        <f>VLOOKUP($A1639,'Hospitalisation Details'!$A$2:$K$2338,7,FALSE)</f>
        <v>tier - 2</v>
      </c>
      <c r="O1639" s="18" t="str">
        <f>VLOOKUP($A1639,'Hospitalisation Details'!$A$2:$K$2338,8,FALSE)</f>
        <v>tier - 3</v>
      </c>
      <c r="P1639" s="18" t="str">
        <f>VLOOKUP($A1639,'Hospitalisation Details'!$A$2:$K$2338,9,FALSE)</f>
        <v>R1013</v>
      </c>
      <c r="Q1639" s="43">
        <f>VLOOKUP($A1639,'Hospitalisation Details'!$A$2:$K$2338,11,FALSE)</f>
        <v>48</v>
      </c>
    </row>
    <row r="1640" spans="1:17" ht="15.75">
      <c r="A1640" s="41" t="s">
        <v>731</v>
      </c>
      <c r="B1640" s="39" t="s">
        <v>2620</v>
      </c>
      <c r="C1640" s="18">
        <f>VLOOKUP($A1640,'Medical Examinations'!$A$1:$J$2336,2,FALSE)</f>
        <v>34.1</v>
      </c>
      <c r="D1640" s="18">
        <f>VLOOKUP($A1640,'Medical Examinations'!$A$1:$J$2336,3,FALSE)</f>
        <v>5.16</v>
      </c>
      <c r="E1640" s="18" t="str">
        <f>VLOOKUP($A1640,'Medical Examinations'!$A$1:$J$2336,4,FALSE)</f>
        <v>No</v>
      </c>
      <c r="F1640" s="18" t="str">
        <f>VLOOKUP($A1640,'Medical Examinations'!$A$1:$J$2336,5,FALSE)</f>
        <v>No</v>
      </c>
      <c r="G1640" s="18" t="str">
        <f>VLOOKUP($A1640,'Medical Examinations'!$A$1:$J$2336,6,FALSE)</f>
        <v>No</v>
      </c>
      <c r="H1640" s="18">
        <f>VLOOKUP($A1640,'Medical Examinations'!$A$1:$J$2336,7,FALSE)</f>
        <v>0</v>
      </c>
      <c r="I1640" s="18" t="str">
        <f>VLOOKUP($A1640,'Medical Examinations'!$A$1:$J$2336,8,FALSE)</f>
        <v>No</v>
      </c>
      <c r="J1640" s="18" t="str">
        <f>VLOOKUP($A1640,'Medical Examinations'!$A$1:$J$2336,9,FALSE)</f>
        <v>Obesity</v>
      </c>
      <c r="K1640" s="18" t="str">
        <f>VLOOKUP($A1640,'Medical Examinations'!$A$1:$J$2336,10,FALSE)</f>
        <v>Normal</v>
      </c>
      <c r="L1640" s="18" t="str">
        <f>VLOOKUP($A1640,'Hospitalisation Details'!$A$2:$K$2338,10,FALSE)</f>
        <v>10-Oct-1980</v>
      </c>
      <c r="M1640" s="40">
        <f>VLOOKUP($A1640,'Hospitalisation Details'!$A$2:$K$2338,6,FALSE)</f>
        <v>5979.73</v>
      </c>
      <c r="N1640" s="18" t="str">
        <f>VLOOKUP($A1640,'Hospitalisation Details'!$A$2:$K$2338,7,FALSE)</f>
        <v>tier - 2</v>
      </c>
      <c r="O1640" s="18" t="str">
        <f>VLOOKUP($A1640,'Hospitalisation Details'!$A$2:$K$2338,8,FALSE)</f>
        <v>tier - 2</v>
      </c>
      <c r="P1640" s="18" t="str">
        <f>VLOOKUP($A1640,'Hospitalisation Details'!$A$2:$K$2338,9,FALSE)</f>
        <v>R1011</v>
      </c>
      <c r="Q1640" s="43">
        <f>VLOOKUP($A1640,'Hospitalisation Details'!$A$2:$K$2338,11,FALSE)</f>
        <v>42</v>
      </c>
    </row>
    <row r="1641" spans="1:17" ht="15.75">
      <c r="A1641" s="42" t="s">
        <v>730</v>
      </c>
      <c r="B1641" s="6" t="s">
        <v>3853</v>
      </c>
      <c r="C1641" s="18">
        <f>VLOOKUP($A1641,'Medical Examinations'!$A$1:$J$2336,2,FALSE)</f>
        <v>16.5</v>
      </c>
      <c r="D1641" s="18">
        <f>VLOOKUP($A1641,'Medical Examinations'!$A$1:$J$2336,3,FALSE)</f>
        <v>6.9</v>
      </c>
      <c r="E1641" s="18" t="str">
        <f>VLOOKUP($A1641,'Medical Examinations'!$A$1:$J$2336,4,FALSE)</f>
        <v>Yes</v>
      </c>
      <c r="F1641" s="18" t="str">
        <f>VLOOKUP($A1641,'Medical Examinations'!$A$1:$J$2336,5,FALSE)</f>
        <v>No</v>
      </c>
      <c r="G1641" s="18" t="str">
        <f>VLOOKUP($A1641,'Medical Examinations'!$A$1:$J$2336,6,FALSE)</f>
        <v>No</v>
      </c>
      <c r="H1641" s="18">
        <f>VLOOKUP($A1641,'Medical Examinations'!$A$1:$J$2336,7,FALSE)</f>
        <v>2</v>
      </c>
      <c r="I1641" s="18" t="str">
        <f>VLOOKUP($A1641,'Medical Examinations'!$A$1:$J$2336,8,FALSE)</f>
        <v>No</v>
      </c>
      <c r="J1641" s="18" t="str">
        <f>VLOOKUP($A1641,'Medical Examinations'!$A$1:$J$2336,9,FALSE)</f>
        <v>UnderWeight</v>
      </c>
      <c r="K1641" s="18" t="str">
        <f>VLOOKUP($A1641,'Medical Examinations'!$A$1:$J$2336,10,FALSE)</f>
        <v>Diabetes</v>
      </c>
      <c r="L1641" s="18" t="str">
        <f>VLOOKUP($A1641,'Hospitalisation Details'!$A$2:$K$2338,10,FALSE)</f>
        <v>25-Jun-1970</v>
      </c>
      <c r="M1641" s="40">
        <f>VLOOKUP($A1641,'Hospitalisation Details'!$A$2:$K$2338,6,FALSE)</f>
        <v>5979.66</v>
      </c>
      <c r="N1641" s="18" t="str">
        <f>VLOOKUP($A1641,'Hospitalisation Details'!$A$2:$K$2338,7,FALSE)</f>
        <v>tier - 2</v>
      </c>
      <c r="O1641" s="18" t="str">
        <f>VLOOKUP($A1641,'Hospitalisation Details'!$A$2:$K$2338,8,FALSE)</f>
        <v>tier - 3</v>
      </c>
      <c r="P1641" s="18" t="str">
        <f>VLOOKUP($A1641,'Hospitalisation Details'!$A$2:$K$2338,9,FALSE)</f>
        <v>R1013</v>
      </c>
      <c r="Q1641" s="43">
        <f>VLOOKUP($A1641,'Hospitalisation Details'!$A$2:$K$2338,11,FALSE)</f>
        <v>52</v>
      </c>
    </row>
    <row r="1642" spans="1:17" ht="15.75">
      <c r="A1642" s="41" t="s">
        <v>729</v>
      </c>
      <c r="B1642" s="39" t="s">
        <v>3854</v>
      </c>
      <c r="C1642" s="18">
        <f>VLOOKUP($A1642,'Medical Examinations'!$A$1:$J$2336,2,FALSE)</f>
        <v>30.69</v>
      </c>
      <c r="D1642" s="18">
        <f>VLOOKUP($A1642,'Medical Examinations'!$A$1:$J$2336,3,FALSE)</f>
        <v>4.83</v>
      </c>
      <c r="E1642" s="18" t="str">
        <f>VLOOKUP($A1642,'Medical Examinations'!$A$1:$J$2336,4,FALSE)</f>
        <v>No</v>
      </c>
      <c r="F1642" s="18" t="str">
        <f>VLOOKUP($A1642,'Medical Examinations'!$A$1:$J$2336,5,FALSE)</f>
        <v>No</v>
      </c>
      <c r="G1642" s="18" t="str">
        <f>VLOOKUP($A1642,'Medical Examinations'!$A$1:$J$2336,6,FALSE)</f>
        <v>No</v>
      </c>
      <c r="H1642" s="18">
        <f>VLOOKUP($A1642,'Medical Examinations'!$A$1:$J$2336,7,FALSE)</f>
        <v>1</v>
      </c>
      <c r="I1642" s="18" t="str">
        <f>VLOOKUP($A1642,'Medical Examinations'!$A$1:$J$2336,8,FALSE)</f>
        <v>No</v>
      </c>
      <c r="J1642" s="18" t="str">
        <f>VLOOKUP($A1642,'Medical Examinations'!$A$1:$J$2336,9,FALSE)</f>
        <v>Obesity</v>
      </c>
      <c r="K1642" s="18" t="str">
        <f>VLOOKUP($A1642,'Medical Examinations'!$A$1:$J$2336,10,FALSE)</f>
        <v>Normal</v>
      </c>
      <c r="L1642" s="18" t="str">
        <f>VLOOKUP($A1642,'Hospitalisation Details'!$A$2:$K$2338,10,FALSE)</f>
        <v>11-Nov-1984</v>
      </c>
      <c r="M1642" s="40">
        <f>VLOOKUP($A1642,'Hospitalisation Details'!$A$2:$K$2338,6,FALSE)</f>
        <v>5976.83</v>
      </c>
      <c r="N1642" s="18" t="str">
        <f>VLOOKUP($A1642,'Hospitalisation Details'!$A$2:$K$2338,7,FALSE)</f>
        <v>tier - 2</v>
      </c>
      <c r="O1642" s="18" t="str">
        <f>VLOOKUP($A1642,'Hospitalisation Details'!$A$2:$K$2338,8,FALSE)</f>
        <v>tier - 2</v>
      </c>
      <c r="P1642" s="18" t="str">
        <f>VLOOKUP($A1642,'Hospitalisation Details'!$A$2:$K$2338,9,FALSE)</f>
        <v>R1013</v>
      </c>
      <c r="Q1642" s="43">
        <f>VLOOKUP($A1642,'Hospitalisation Details'!$A$2:$K$2338,11,FALSE)</f>
        <v>38</v>
      </c>
    </row>
    <row r="1643" spans="1:17" ht="15.75">
      <c r="A1643" s="42" t="s">
        <v>728</v>
      </c>
      <c r="B1643" s="6" t="s">
        <v>2821</v>
      </c>
      <c r="C1643" s="18">
        <f>VLOOKUP($A1643,'Medical Examinations'!$A$1:$J$2336,2,FALSE)</f>
        <v>28.93</v>
      </c>
      <c r="D1643" s="18">
        <f>VLOOKUP($A1643,'Medical Examinations'!$A$1:$J$2336,3,FALSE)</f>
        <v>4.87</v>
      </c>
      <c r="E1643" s="18" t="str">
        <f>VLOOKUP($A1643,'Medical Examinations'!$A$1:$J$2336,4,FALSE)</f>
        <v>No</v>
      </c>
      <c r="F1643" s="18" t="str">
        <f>VLOOKUP($A1643,'Medical Examinations'!$A$1:$J$2336,5,FALSE)</f>
        <v>No</v>
      </c>
      <c r="G1643" s="18" t="str">
        <f>VLOOKUP($A1643,'Medical Examinations'!$A$1:$J$2336,6,FALSE)</f>
        <v>No</v>
      </c>
      <c r="H1643" s="18">
        <f>VLOOKUP($A1643,'Medical Examinations'!$A$1:$J$2336,7,FALSE)</f>
        <v>1</v>
      </c>
      <c r="I1643" s="18" t="str">
        <f>VLOOKUP($A1643,'Medical Examinations'!$A$1:$J$2336,8,FALSE)</f>
        <v>No</v>
      </c>
      <c r="J1643" s="18" t="str">
        <f>VLOOKUP($A1643,'Medical Examinations'!$A$1:$J$2336,9,FALSE)</f>
        <v>OverWeight</v>
      </c>
      <c r="K1643" s="18" t="str">
        <f>VLOOKUP($A1643,'Medical Examinations'!$A$1:$J$2336,10,FALSE)</f>
        <v>Normal</v>
      </c>
      <c r="L1643" s="18" t="str">
        <f>VLOOKUP($A1643,'Hospitalisation Details'!$A$2:$K$2338,10,FALSE)</f>
        <v>19-Sep-1984</v>
      </c>
      <c r="M1643" s="40">
        <f>VLOOKUP($A1643,'Hospitalisation Details'!$A$2:$K$2338,6,FALSE)</f>
        <v>5974.38</v>
      </c>
      <c r="N1643" s="18" t="str">
        <f>VLOOKUP($A1643,'Hospitalisation Details'!$A$2:$K$2338,7,FALSE)</f>
        <v>tier - 2</v>
      </c>
      <c r="O1643" s="18" t="str">
        <f>VLOOKUP($A1643,'Hospitalisation Details'!$A$2:$K$2338,8,FALSE)</f>
        <v>tier - 3</v>
      </c>
      <c r="P1643" s="18" t="str">
        <f>VLOOKUP($A1643,'Hospitalisation Details'!$A$2:$K$2338,9,FALSE)</f>
        <v>R1013</v>
      </c>
      <c r="Q1643" s="43">
        <f>VLOOKUP($A1643,'Hospitalisation Details'!$A$2:$K$2338,11,FALSE)</f>
        <v>38</v>
      </c>
    </row>
    <row r="1644" spans="1:17" ht="15.75">
      <c r="A1644" s="41" t="s">
        <v>727</v>
      </c>
      <c r="B1644" s="39" t="s">
        <v>3855</v>
      </c>
      <c r="C1644" s="18">
        <f>VLOOKUP($A1644,'Medical Examinations'!$A$1:$J$2336,2,FALSE)</f>
        <v>38.9</v>
      </c>
      <c r="D1644" s="18">
        <f>VLOOKUP($A1644,'Medical Examinations'!$A$1:$J$2336,3,FALSE)</f>
        <v>4.28</v>
      </c>
      <c r="E1644" s="18" t="str">
        <f>VLOOKUP($A1644,'Medical Examinations'!$A$1:$J$2336,4,FALSE)</f>
        <v>No</v>
      </c>
      <c r="F1644" s="18" t="str">
        <f>VLOOKUP($A1644,'Medical Examinations'!$A$1:$J$2336,5,FALSE)</f>
        <v>No</v>
      </c>
      <c r="G1644" s="18" t="str">
        <f>VLOOKUP($A1644,'Medical Examinations'!$A$1:$J$2336,6,FALSE)</f>
        <v>No</v>
      </c>
      <c r="H1644" s="18">
        <f>VLOOKUP($A1644,'Medical Examinations'!$A$1:$J$2336,7,FALSE)</f>
        <v>0</v>
      </c>
      <c r="I1644" s="18" t="str">
        <f>VLOOKUP($A1644,'Medical Examinations'!$A$1:$J$2336,8,FALSE)</f>
        <v>No</v>
      </c>
      <c r="J1644" s="18" t="str">
        <f>VLOOKUP($A1644,'Medical Examinations'!$A$1:$J$2336,9,FALSE)</f>
        <v>Obesity</v>
      </c>
      <c r="K1644" s="18" t="str">
        <f>VLOOKUP($A1644,'Medical Examinations'!$A$1:$J$2336,10,FALSE)</f>
        <v>Normal</v>
      </c>
      <c r="L1644" s="18" t="str">
        <f>VLOOKUP($A1644,'Hospitalisation Details'!$A$2:$K$2338,10,FALSE)</f>
        <v>22-Jul-1989</v>
      </c>
      <c r="M1644" s="40">
        <f>VLOOKUP($A1644,'Hospitalisation Details'!$A$2:$K$2338,6,FALSE)</f>
        <v>5972.38</v>
      </c>
      <c r="N1644" s="18" t="str">
        <f>VLOOKUP($A1644,'Hospitalisation Details'!$A$2:$K$2338,7,FALSE)</f>
        <v>tier - 2</v>
      </c>
      <c r="O1644" s="18" t="str">
        <f>VLOOKUP($A1644,'Hospitalisation Details'!$A$2:$K$2338,8,FALSE)</f>
        <v>tier - 2</v>
      </c>
      <c r="P1644" s="18" t="str">
        <f>VLOOKUP($A1644,'Hospitalisation Details'!$A$2:$K$2338,9,FALSE)</f>
        <v>R1011</v>
      </c>
      <c r="Q1644" s="43">
        <f>VLOOKUP($A1644,'Hospitalisation Details'!$A$2:$K$2338,11,FALSE)</f>
        <v>33</v>
      </c>
    </row>
    <row r="1645" spans="1:17" ht="15.75">
      <c r="A1645" s="42" t="s">
        <v>726</v>
      </c>
      <c r="B1645" s="6" t="s">
        <v>2907</v>
      </c>
      <c r="C1645" s="18">
        <f>VLOOKUP($A1645,'Medical Examinations'!$A$1:$J$2336,2,FALSE)</f>
        <v>26.9</v>
      </c>
      <c r="D1645" s="18">
        <f>VLOOKUP($A1645,'Medical Examinations'!$A$1:$J$2336,3,FALSE)</f>
        <v>4.07</v>
      </c>
      <c r="E1645" s="18" t="str">
        <f>VLOOKUP($A1645,'Medical Examinations'!$A$1:$J$2336,4,FALSE)</f>
        <v>No</v>
      </c>
      <c r="F1645" s="18" t="str">
        <f>VLOOKUP($A1645,'Medical Examinations'!$A$1:$J$2336,5,FALSE)</f>
        <v>No</v>
      </c>
      <c r="G1645" s="18" t="str">
        <f>VLOOKUP($A1645,'Medical Examinations'!$A$1:$J$2336,6,FALSE)</f>
        <v>No</v>
      </c>
      <c r="H1645" s="18">
        <f>VLOOKUP($A1645,'Medical Examinations'!$A$1:$J$2336,7,FALSE)</f>
        <v>0</v>
      </c>
      <c r="I1645" s="18" t="str">
        <f>VLOOKUP($A1645,'Medical Examinations'!$A$1:$J$2336,8,FALSE)</f>
        <v>No</v>
      </c>
      <c r="J1645" s="18" t="str">
        <f>VLOOKUP($A1645,'Medical Examinations'!$A$1:$J$2336,9,FALSE)</f>
        <v>OverWeight</v>
      </c>
      <c r="K1645" s="18" t="str">
        <f>VLOOKUP($A1645,'Medical Examinations'!$A$1:$J$2336,10,FALSE)</f>
        <v>Normal</v>
      </c>
      <c r="L1645" s="18" t="str">
        <f>VLOOKUP($A1645,'Hospitalisation Details'!$A$2:$K$2338,10,FALSE)</f>
        <v>21-Jul-1980</v>
      </c>
      <c r="M1645" s="40">
        <f>VLOOKUP($A1645,'Hospitalisation Details'!$A$2:$K$2338,6,FALSE)</f>
        <v>5969.72</v>
      </c>
      <c r="N1645" s="18" t="str">
        <f>VLOOKUP($A1645,'Hospitalisation Details'!$A$2:$K$2338,7,FALSE)</f>
        <v>tier - 3</v>
      </c>
      <c r="O1645" s="18" t="str">
        <f>VLOOKUP($A1645,'Hospitalisation Details'!$A$2:$K$2338,8,FALSE)</f>
        <v>tier - 3</v>
      </c>
      <c r="P1645" s="18" t="str">
        <f>VLOOKUP($A1645,'Hospitalisation Details'!$A$2:$K$2338,9,FALSE)</f>
        <v>R1011</v>
      </c>
      <c r="Q1645" s="43">
        <f>VLOOKUP($A1645,'Hospitalisation Details'!$A$2:$K$2338,11,FALSE)</f>
        <v>42</v>
      </c>
    </row>
    <row r="1646" spans="1:17" ht="15.75">
      <c r="A1646" s="41" t="s">
        <v>725</v>
      </c>
      <c r="B1646" s="39" t="s">
        <v>3122</v>
      </c>
      <c r="C1646" s="18">
        <f>VLOOKUP($A1646,'Medical Examinations'!$A$1:$J$2336,2,FALSE)</f>
        <v>24.86</v>
      </c>
      <c r="D1646" s="18">
        <f>VLOOKUP($A1646,'Medical Examinations'!$A$1:$J$2336,3,FALSE)</f>
        <v>6.23</v>
      </c>
      <c r="E1646" s="18" t="str">
        <f>VLOOKUP($A1646,'Medical Examinations'!$A$1:$J$2336,4,FALSE)</f>
        <v>No</v>
      </c>
      <c r="F1646" s="18" t="str">
        <f>VLOOKUP($A1646,'Medical Examinations'!$A$1:$J$2336,5,FALSE)</f>
        <v>No</v>
      </c>
      <c r="G1646" s="18" t="str">
        <f>VLOOKUP($A1646,'Medical Examinations'!$A$1:$J$2336,6,FALSE)</f>
        <v>No</v>
      </c>
      <c r="H1646" s="18">
        <f>VLOOKUP($A1646,'Medical Examinations'!$A$1:$J$2336,7,FALSE)</f>
        <v>0</v>
      </c>
      <c r="I1646" s="18" t="str">
        <f>VLOOKUP($A1646,'Medical Examinations'!$A$1:$J$2336,8,FALSE)</f>
        <v>No</v>
      </c>
      <c r="J1646" s="18" t="str">
        <f>VLOOKUP($A1646,'Medical Examinations'!$A$1:$J$2336,9,FALSE)</f>
        <v>Healthy Weight</v>
      </c>
      <c r="K1646" s="18" t="str">
        <f>VLOOKUP($A1646,'Medical Examinations'!$A$1:$J$2336,10,FALSE)</f>
        <v>Prediabetes</v>
      </c>
      <c r="L1646" s="18" t="str">
        <f>VLOOKUP($A1646,'Hospitalisation Details'!$A$2:$K$2338,10,FALSE)</f>
        <v>5-Aug-1980</v>
      </c>
      <c r="M1646" s="40">
        <f>VLOOKUP($A1646,'Hospitalisation Details'!$A$2:$K$2338,6,FALSE)</f>
        <v>5966.89</v>
      </c>
      <c r="N1646" s="18" t="str">
        <f>VLOOKUP($A1646,'Hospitalisation Details'!$A$2:$K$2338,7,FALSE)</f>
        <v>tier - 2</v>
      </c>
      <c r="O1646" s="18" t="str">
        <f>VLOOKUP($A1646,'Hospitalisation Details'!$A$2:$K$2338,8,FALSE)</f>
        <v>tier - 3</v>
      </c>
      <c r="P1646" s="18" t="str">
        <f>VLOOKUP($A1646,'Hospitalisation Details'!$A$2:$K$2338,9,FALSE)</f>
        <v>R1013</v>
      </c>
      <c r="Q1646" s="43">
        <f>VLOOKUP($A1646,'Hospitalisation Details'!$A$2:$K$2338,11,FALSE)</f>
        <v>42</v>
      </c>
    </row>
    <row r="1647" spans="1:17" ht="15.75">
      <c r="A1647" s="42" t="s">
        <v>724</v>
      </c>
      <c r="B1647" s="6" t="s">
        <v>3856</v>
      </c>
      <c r="C1647" s="18">
        <f>VLOOKUP($A1647,'Medical Examinations'!$A$1:$J$2336,2,FALSE)</f>
        <v>39.14</v>
      </c>
      <c r="D1647" s="18">
        <f>VLOOKUP($A1647,'Medical Examinations'!$A$1:$J$2336,3,FALSE)</f>
        <v>6.24</v>
      </c>
      <c r="E1647" s="18" t="str">
        <f>VLOOKUP($A1647,'Medical Examinations'!$A$1:$J$2336,4,FALSE)</f>
        <v>No</v>
      </c>
      <c r="F1647" s="18" t="str">
        <f>VLOOKUP($A1647,'Medical Examinations'!$A$1:$J$2336,5,FALSE)</f>
        <v>yes</v>
      </c>
      <c r="G1647" s="18" t="str">
        <f>VLOOKUP($A1647,'Medical Examinations'!$A$1:$J$2336,6,FALSE)</f>
        <v>No</v>
      </c>
      <c r="H1647" s="18">
        <f>VLOOKUP($A1647,'Medical Examinations'!$A$1:$J$2336,7,FALSE)</f>
        <v>1</v>
      </c>
      <c r="I1647" s="18" t="str">
        <f>VLOOKUP($A1647,'Medical Examinations'!$A$1:$J$2336,8,FALSE)</f>
        <v>No</v>
      </c>
      <c r="J1647" s="18" t="str">
        <f>VLOOKUP($A1647,'Medical Examinations'!$A$1:$J$2336,9,FALSE)</f>
        <v>Obesity</v>
      </c>
      <c r="K1647" s="18" t="str">
        <f>VLOOKUP($A1647,'Medical Examinations'!$A$1:$J$2336,10,FALSE)</f>
        <v>Prediabetes</v>
      </c>
      <c r="L1647" s="18" t="str">
        <f>VLOOKUP($A1647,'Hospitalisation Details'!$A$2:$K$2338,10,FALSE)</f>
        <v>15-Jul-2004</v>
      </c>
      <c r="M1647" s="40">
        <f>VLOOKUP($A1647,'Hospitalisation Details'!$A$2:$K$2338,6,FALSE)</f>
        <v>5960.91</v>
      </c>
      <c r="N1647" s="18" t="str">
        <f>VLOOKUP($A1647,'Hospitalisation Details'!$A$2:$K$2338,7,FALSE)</f>
        <v>tier - 2</v>
      </c>
      <c r="O1647" s="18" t="str">
        <f>VLOOKUP($A1647,'Hospitalisation Details'!$A$2:$K$2338,8,FALSE)</f>
        <v>tier - 1</v>
      </c>
      <c r="P1647" s="18" t="str">
        <f>VLOOKUP($A1647,'Hospitalisation Details'!$A$2:$K$2338,9,FALSE)</f>
        <v>R1026</v>
      </c>
      <c r="Q1647" s="43">
        <f>VLOOKUP($A1647,'Hospitalisation Details'!$A$2:$K$2338,11,FALSE)</f>
        <v>18</v>
      </c>
    </row>
    <row r="1648" spans="1:17" ht="15.75">
      <c r="A1648" s="41" t="s">
        <v>723</v>
      </c>
      <c r="B1648" s="39" t="s">
        <v>3857</v>
      </c>
      <c r="C1648" s="18">
        <f>VLOOKUP($A1648,'Medical Examinations'!$A$1:$J$2336,2,FALSE)</f>
        <v>39.799999999999997</v>
      </c>
      <c r="D1648" s="18">
        <f>VLOOKUP($A1648,'Medical Examinations'!$A$1:$J$2336,3,FALSE)</f>
        <v>6.17</v>
      </c>
      <c r="E1648" s="18" t="str">
        <f>VLOOKUP($A1648,'Medical Examinations'!$A$1:$J$2336,4,FALSE)</f>
        <v>No</v>
      </c>
      <c r="F1648" s="18" t="str">
        <f>VLOOKUP($A1648,'Medical Examinations'!$A$1:$J$2336,5,FALSE)</f>
        <v>No</v>
      </c>
      <c r="G1648" s="18" t="str">
        <f>VLOOKUP($A1648,'Medical Examinations'!$A$1:$J$2336,6,FALSE)</f>
        <v>Yes</v>
      </c>
      <c r="H1648" s="18">
        <f>VLOOKUP($A1648,'Medical Examinations'!$A$1:$J$2336,7,FALSE)</f>
        <v>1</v>
      </c>
      <c r="I1648" s="18" t="str">
        <f>VLOOKUP($A1648,'Medical Examinations'!$A$1:$J$2336,8,FALSE)</f>
        <v>No</v>
      </c>
      <c r="J1648" s="18" t="str">
        <f>VLOOKUP($A1648,'Medical Examinations'!$A$1:$J$2336,9,FALSE)</f>
        <v>Obesity</v>
      </c>
      <c r="K1648" s="18" t="str">
        <f>VLOOKUP($A1648,'Medical Examinations'!$A$1:$J$2336,10,FALSE)</f>
        <v>Prediabetes</v>
      </c>
      <c r="L1648" s="18" t="str">
        <f>VLOOKUP($A1648,'Hospitalisation Details'!$A$2:$K$2338,10,FALSE)</f>
        <v>13-Aug-2003</v>
      </c>
      <c r="M1648" s="40">
        <f>VLOOKUP($A1648,'Hospitalisation Details'!$A$2:$K$2338,6,FALSE)</f>
        <v>5957.35</v>
      </c>
      <c r="N1648" s="18" t="str">
        <f>VLOOKUP($A1648,'Hospitalisation Details'!$A$2:$K$2338,7,FALSE)</f>
        <v>tier - 2</v>
      </c>
      <c r="O1648" s="18" t="str">
        <f>VLOOKUP($A1648,'Hospitalisation Details'!$A$2:$K$2338,8,FALSE)</f>
        <v>tier - 2</v>
      </c>
      <c r="P1648" s="18" t="str">
        <f>VLOOKUP($A1648,'Hospitalisation Details'!$A$2:$K$2338,9,FALSE)</f>
        <v>R1012</v>
      </c>
      <c r="Q1648" s="43">
        <f>VLOOKUP($A1648,'Hospitalisation Details'!$A$2:$K$2338,11,FALSE)</f>
        <v>19</v>
      </c>
    </row>
    <row r="1649" spans="1:17" ht="15.75">
      <c r="A1649" s="42" t="s">
        <v>722</v>
      </c>
      <c r="B1649" s="6" t="s">
        <v>3858</v>
      </c>
      <c r="C1649" s="18">
        <f>VLOOKUP($A1649,'Medical Examinations'!$A$1:$J$2336,2,FALSE)</f>
        <v>34.32</v>
      </c>
      <c r="D1649" s="18">
        <f>VLOOKUP($A1649,'Medical Examinations'!$A$1:$J$2336,3,FALSE)</f>
        <v>5.16</v>
      </c>
      <c r="E1649" s="18" t="str">
        <f>VLOOKUP($A1649,'Medical Examinations'!$A$1:$J$2336,4,FALSE)</f>
        <v>No</v>
      </c>
      <c r="F1649" s="18" t="str">
        <f>VLOOKUP($A1649,'Medical Examinations'!$A$1:$J$2336,5,FALSE)</f>
        <v>No</v>
      </c>
      <c r="G1649" s="18" t="str">
        <f>VLOOKUP($A1649,'Medical Examinations'!$A$1:$J$2336,6,FALSE)</f>
        <v>No</v>
      </c>
      <c r="H1649" s="18">
        <f>VLOOKUP($A1649,'Medical Examinations'!$A$1:$J$2336,7,FALSE)</f>
        <v>1</v>
      </c>
      <c r="I1649" s="18" t="str">
        <f>VLOOKUP($A1649,'Medical Examinations'!$A$1:$J$2336,8,FALSE)</f>
        <v>No</v>
      </c>
      <c r="J1649" s="18" t="str">
        <f>VLOOKUP($A1649,'Medical Examinations'!$A$1:$J$2336,9,FALSE)</f>
        <v>Obesity</v>
      </c>
      <c r="K1649" s="18" t="str">
        <f>VLOOKUP($A1649,'Medical Examinations'!$A$1:$J$2336,10,FALSE)</f>
        <v>Normal</v>
      </c>
      <c r="L1649" s="18" t="str">
        <f>VLOOKUP($A1649,'Hospitalisation Details'!$A$2:$K$2338,10,FALSE)</f>
        <v>14-Jul-1987</v>
      </c>
      <c r="M1649" s="40">
        <f>VLOOKUP($A1649,'Hospitalisation Details'!$A$2:$K$2338,6,FALSE)</f>
        <v>5934.38</v>
      </c>
      <c r="N1649" s="18" t="str">
        <f>VLOOKUP($A1649,'Hospitalisation Details'!$A$2:$K$2338,7,FALSE)</f>
        <v>tier - 3</v>
      </c>
      <c r="O1649" s="18" t="str">
        <f>VLOOKUP($A1649,'Hospitalisation Details'!$A$2:$K$2338,8,FALSE)</f>
        <v>tier - 2</v>
      </c>
      <c r="P1649" s="18" t="str">
        <f>VLOOKUP($A1649,'Hospitalisation Details'!$A$2:$K$2338,9,FALSE)</f>
        <v>R1013</v>
      </c>
      <c r="Q1649" s="43">
        <f>VLOOKUP($A1649,'Hospitalisation Details'!$A$2:$K$2338,11,FALSE)</f>
        <v>35</v>
      </c>
    </row>
    <row r="1650" spans="1:17" ht="15.75">
      <c r="A1650" s="41" t="s">
        <v>721</v>
      </c>
      <c r="B1650" s="39" t="s">
        <v>2620</v>
      </c>
      <c r="C1650" s="18">
        <f>VLOOKUP($A1650,'Medical Examinations'!$A$1:$J$2336,2,FALSE)</f>
        <v>32.51</v>
      </c>
      <c r="D1650" s="18">
        <f>VLOOKUP($A1650,'Medical Examinations'!$A$1:$J$2336,3,FALSE)</f>
        <v>4.3</v>
      </c>
      <c r="E1650" s="18" t="str">
        <f>VLOOKUP($A1650,'Medical Examinations'!$A$1:$J$2336,4,FALSE)</f>
        <v>No</v>
      </c>
      <c r="F1650" s="18" t="str">
        <f>VLOOKUP($A1650,'Medical Examinations'!$A$1:$J$2336,5,FALSE)</f>
        <v>No</v>
      </c>
      <c r="G1650" s="18" t="str">
        <f>VLOOKUP($A1650,'Medical Examinations'!$A$1:$J$2336,6,FALSE)</f>
        <v>No</v>
      </c>
      <c r="H1650" s="18">
        <f>VLOOKUP($A1650,'Medical Examinations'!$A$1:$J$2336,7,FALSE)</f>
        <v>0</v>
      </c>
      <c r="I1650" s="18" t="str">
        <f>VLOOKUP($A1650,'Medical Examinations'!$A$1:$J$2336,8,FALSE)</f>
        <v>No</v>
      </c>
      <c r="J1650" s="18" t="str">
        <f>VLOOKUP($A1650,'Medical Examinations'!$A$1:$J$2336,9,FALSE)</f>
        <v>Obesity</v>
      </c>
      <c r="K1650" s="18" t="str">
        <f>VLOOKUP($A1650,'Medical Examinations'!$A$1:$J$2336,10,FALSE)</f>
        <v>Normal</v>
      </c>
      <c r="L1650" s="18" t="str">
        <f>VLOOKUP($A1650,'Hospitalisation Details'!$A$2:$K$2338,10,FALSE)</f>
        <v>30-Jul-1994</v>
      </c>
      <c r="M1650" s="40">
        <f>VLOOKUP($A1650,'Hospitalisation Details'!$A$2:$K$2338,6,FALSE)</f>
        <v>5927.65</v>
      </c>
      <c r="N1650" s="18" t="str">
        <f>VLOOKUP($A1650,'Hospitalisation Details'!$A$2:$K$2338,7,FALSE)</f>
        <v>tier - 2</v>
      </c>
      <c r="O1650" s="18" t="str">
        <f>VLOOKUP($A1650,'Hospitalisation Details'!$A$2:$K$2338,8,FALSE)</f>
        <v>tier - 1</v>
      </c>
      <c r="P1650" s="18" t="str">
        <f>VLOOKUP($A1650,'Hospitalisation Details'!$A$2:$K$2338,9,FALSE)</f>
        <v>R1012</v>
      </c>
      <c r="Q1650" s="43">
        <f>VLOOKUP($A1650,'Hospitalisation Details'!$A$2:$K$2338,11,FALSE)</f>
        <v>28</v>
      </c>
    </row>
    <row r="1651" spans="1:17" ht="15.75">
      <c r="A1651" s="42" t="s">
        <v>720</v>
      </c>
      <c r="B1651" s="6" t="s">
        <v>3859</v>
      </c>
      <c r="C1651" s="18">
        <f>VLOOKUP($A1651,'Medical Examinations'!$A$1:$J$2336,2,FALSE)</f>
        <v>30.71</v>
      </c>
      <c r="D1651" s="18">
        <f>VLOOKUP($A1651,'Medical Examinations'!$A$1:$J$2336,3,FALSE)</f>
        <v>6.14</v>
      </c>
      <c r="E1651" s="18" t="str">
        <f>VLOOKUP($A1651,'Medical Examinations'!$A$1:$J$2336,4,FALSE)</f>
        <v>No</v>
      </c>
      <c r="F1651" s="18" t="str">
        <f>VLOOKUP($A1651,'Medical Examinations'!$A$1:$J$2336,5,FALSE)</f>
        <v>No</v>
      </c>
      <c r="G1651" s="18" t="str">
        <f>VLOOKUP($A1651,'Medical Examinations'!$A$1:$J$2336,6,FALSE)</f>
        <v>Yes</v>
      </c>
      <c r="H1651" s="18">
        <f>VLOOKUP($A1651,'Medical Examinations'!$A$1:$J$2336,7,FALSE)</f>
        <v>1</v>
      </c>
      <c r="I1651" s="18" t="str">
        <f>VLOOKUP($A1651,'Medical Examinations'!$A$1:$J$2336,8,FALSE)</f>
        <v>No</v>
      </c>
      <c r="J1651" s="18" t="str">
        <f>VLOOKUP($A1651,'Medical Examinations'!$A$1:$J$2336,9,FALSE)</f>
        <v>Obesity</v>
      </c>
      <c r="K1651" s="18" t="str">
        <f>VLOOKUP($A1651,'Medical Examinations'!$A$1:$J$2336,10,FALSE)</f>
        <v>Prediabetes</v>
      </c>
      <c r="L1651" s="18" t="str">
        <f>VLOOKUP($A1651,'Hospitalisation Details'!$A$2:$K$2338,10,FALSE)</f>
        <v>13-Aug-1993</v>
      </c>
      <c r="M1651" s="40">
        <f>VLOOKUP($A1651,'Hospitalisation Details'!$A$2:$K$2338,6,FALSE)</f>
        <v>5926.93</v>
      </c>
      <c r="N1651" s="18" t="str">
        <f>VLOOKUP($A1651,'Hospitalisation Details'!$A$2:$K$2338,7,FALSE)</f>
        <v>tier - 2</v>
      </c>
      <c r="O1651" s="18" t="str">
        <f>VLOOKUP($A1651,'Hospitalisation Details'!$A$2:$K$2338,8,FALSE)</f>
        <v>tier - 2</v>
      </c>
      <c r="P1651" s="18" t="str">
        <f>VLOOKUP($A1651,'Hospitalisation Details'!$A$2:$K$2338,9,FALSE)</f>
        <v>R1025</v>
      </c>
      <c r="Q1651" s="43">
        <f>VLOOKUP($A1651,'Hospitalisation Details'!$A$2:$K$2338,11,FALSE)</f>
        <v>29</v>
      </c>
    </row>
    <row r="1652" spans="1:17" ht="15.75">
      <c r="A1652" s="41" t="s">
        <v>719</v>
      </c>
      <c r="B1652" s="39" t="s">
        <v>3860</v>
      </c>
      <c r="C1652" s="18">
        <f>VLOOKUP($A1652,'Medical Examinations'!$A$1:$J$2336,2,FALSE)</f>
        <v>28.9</v>
      </c>
      <c r="D1652" s="18">
        <f>VLOOKUP($A1652,'Medical Examinations'!$A$1:$J$2336,3,FALSE)</f>
        <v>5.36</v>
      </c>
      <c r="E1652" s="18" t="str">
        <f>VLOOKUP($A1652,'Medical Examinations'!$A$1:$J$2336,4,FALSE)</f>
        <v>No</v>
      </c>
      <c r="F1652" s="18" t="str">
        <f>VLOOKUP($A1652,'Medical Examinations'!$A$1:$J$2336,5,FALSE)</f>
        <v>No</v>
      </c>
      <c r="G1652" s="18" t="str">
        <f>VLOOKUP($A1652,'Medical Examinations'!$A$1:$J$2336,6,FALSE)</f>
        <v>No</v>
      </c>
      <c r="H1652" s="18">
        <f>VLOOKUP($A1652,'Medical Examinations'!$A$1:$J$2336,7,FALSE)</f>
        <v>1</v>
      </c>
      <c r="I1652" s="18" t="str">
        <f>VLOOKUP($A1652,'Medical Examinations'!$A$1:$J$2336,8,FALSE)</f>
        <v>No</v>
      </c>
      <c r="J1652" s="18" t="str">
        <f>VLOOKUP($A1652,'Medical Examinations'!$A$1:$J$2336,9,FALSE)</f>
        <v>OverWeight</v>
      </c>
      <c r="K1652" s="18" t="str">
        <f>VLOOKUP($A1652,'Medical Examinations'!$A$1:$J$2336,10,FALSE)</f>
        <v>Normal</v>
      </c>
      <c r="L1652" s="18" t="str">
        <f>VLOOKUP($A1652,'Hospitalisation Details'!$A$2:$K$2338,10,FALSE)</f>
        <v>29-Jul-1987</v>
      </c>
      <c r="M1652" s="40">
        <f>VLOOKUP($A1652,'Hospitalisation Details'!$A$2:$K$2338,6,FALSE)</f>
        <v>5926.85</v>
      </c>
      <c r="N1652" s="18" t="str">
        <f>VLOOKUP($A1652,'Hospitalisation Details'!$A$2:$K$2338,7,FALSE)</f>
        <v>tier - 3</v>
      </c>
      <c r="O1652" s="18" t="str">
        <f>VLOOKUP($A1652,'Hospitalisation Details'!$A$2:$K$2338,8,FALSE)</f>
        <v>tier - 3</v>
      </c>
      <c r="P1652" s="18" t="str">
        <f>VLOOKUP($A1652,'Hospitalisation Details'!$A$2:$K$2338,9,FALSE)</f>
        <v>R1011</v>
      </c>
      <c r="Q1652" s="43">
        <f>VLOOKUP($A1652,'Hospitalisation Details'!$A$2:$K$2338,11,FALSE)</f>
        <v>35</v>
      </c>
    </row>
    <row r="1653" spans="1:17" ht="15.75">
      <c r="A1653" s="42" t="s">
        <v>718</v>
      </c>
      <c r="B1653" s="6" t="s">
        <v>3861</v>
      </c>
      <c r="C1653" s="18">
        <f>VLOOKUP($A1653,'Medical Examinations'!$A$1:$J$2336,2,FALSE)</f>
        <v>36.19</v>
      </c>
      <c r="D1653" s="18">
        <f>VLOOKUP($A1653,'Medical Examinations'!$A$1:$J$2336,3,FALSE)</f>
        <v>4.3</v>
      </c>
      <c r="E1653" s="18" t="str">
        <f>VLOOKUP($A1653,'Medical Examinations'!$A$1:$J$2336,4,FALSE)</f>
        <v>No</v>
      </c>
      <c r="F1653" s="18" t="str">
        <f>VLOOKUP($A1653,'Medical Examinations'!$A$1:$J$2336,5,FALSE)</f>
        <v>No</v>
      </c>
      <c r="G1653" s="18" t="str">
        <f>VLOOKUP($A1653,'Medical Examinations'!$A$1:$J$2336,6,FALSE)</f>
        <v>No</v>
      </c>
      <c r="H1653" s="18">
        <f>VLOOKUP($A1653,'Medical Examinations'!$A$1:$J$2336,7,FALSE)</f>
        <v>0</v>
      </c>
      <c r="I1653" s="18" t="str">
        <f>VLOOKUP($A1653,'Medical Examinations'!$A$1:$J$2336,8,FALSE)</f>
        <v>No</v>
      </c>
      <c r="J1653" s="18" t="str">
        <f>VLOOKUP($A1653,'Medical Examinations'!$A$1:$J$2336,9,FALSE)</f>
        <v>Obesity</v>
      </c>
      <c r="K1653" s="18" t="str">
        <f>VLOOKUP($A1653,'Medical Examinations'!$A$1:$J$2336,10,FALSE)</f>
        <v>Normal</v>
      </c>
      <c r="L1653" s="18" t="str">
        <f>VLOOKUP($A1653,'Hospitalisation Details'!$A$2:$K$2338,10,FALSE)</f>
        <v>21-Dec-1982</v>
      </c>
      <c r="M1653" s="40">
        <f>VLOOKUP($A1653,'Hospitalisation Details'!$A$2:$K$2338,6,FALSE)</f>
        <v>5920.1</v>
      </c>
      <c r="N1653" s="18" t="str">
        <f>VLOOKUP($A1653,'Hospitalisation Details'!$A$2:$K$2338,7,FALSE)</f>
        <v>tier - 2</v>
      </c>
      <c r="O1653" s="18" t="str">
        <f>VLOOKUP($A1653,'Hospitalisation Details'!$A$2:$K$2338,8,FALSE)</f>
        <v>tier - 1</v>
      </c>
      <c r="P1653" s="18" t="str">
        <f>VLOOKUP($A1653,'Hospitalisation Details'!$A$2:$K$2338,9,FALSE)</f>
        <v>R1013</v>
      </c>
      <c r="Q1653" s="43">
        <f>VLOOKUP($A1653,'Hospitalisation Details'!$A$2:$K$2338,11,FALSE)</f>
        <v>40</v>
      </c>
    </row>
    <row r="1654" spans="1:17" ht="15.75">
      <c r="A1654" s="41" t="s">
        <v>717</v>
      </c>
      <c r="B1654" s="39" t="s">
        <v>3862</v>
      </c>
      <c r="C1654" s="18">
        <f>VLOOKUP($A1654,'Medical Examinations'!$A$1:$J$2336,2,FALSE)</f>
        <v>29.6</v>
      </c>
      <c r="D1654" s="18">
        <f>VLOOKUP($A1654,'Medical Examinations'!$A$1:$J$2336,3,FALSE)</f>
        <v>4.09</v>
      </c>
      <c r="E1654" s="18" t="str">
        <f>VLOOKUP($A1654,'Medical Examinations'!$A$1:$J$2336,4,FALSE)</f>
        <v>No</v>
      </c>
      <c r="F1654" s="18" t="str">
        <f>VLOOKUP($A1654,'Medical Examinations'!$A$1:$J$2336,5,FALSE)</f>
        <v>No</v>
      </c>
      <c r="G1654" s="18" t="str">
        <f>VLOOKUP($A1654,'Medical Examinations'!$A$1:$J$2336,6,FALSE)</f>
        <v>No</v>
      </c>
      <c r="H1654" s="18">
        <f>VLOOKUP($A1654,'Medical Examinations'!$A$1:$J$2336,7,FALSE)</f>
        <v>0</v>
      </c>
      <c r="I1654" s="18" t="str">
        <f>VLOOKUP($A1654,'Medical Examinations'!$A$1:$J$2336,8,FALSE)</f>
        <v>No</v>
      </c>
      <c r="J1654" s="18" t="str">
        <f>VLOOKUP($A1654,'Medical Examinations'!$A$1:$J$2336,9,FALSE)</f>
        <v>OverWeight</v>
      </c>
      <c r="K1654" s="18" t="str">
        <f>VLOOKUP($A1654,'Medical Examinations'!$A$1:$J$2336,10,FALSE)</f>
        <v>Normal</v>
      </c>
      <c r="L1654" s="18" t="str">
        <f>VLOOKUP($A1654,'Hospitalisation Details'!$A$2:$K$2338,10,FALSE)</f>
        <v>8-Jul-1982</v>
      </c>
      <c r="M1654" s="40">
        <f>VLOOKUP($A1654,'Hospitalisation Details'!$A$2:$K$2338,6,FALSE)</f>
        <v>5910.94</v>
      </c>
      <c r="N1654" s="18" t="str">
        <f>VLOOKUP($A1654,'Hospitalisation Details'!$A$2:$K$2338,7,FALSE)</f>
        <v>tier - 2</v>
      </c>
      <c r="O1654" s="18" t="str">
        <f>VLOOKUP($A1654,'Hospitalisation Details'!$A$2:$K$2338,8,FALSE)</f>
        <v>tier - 1</v>
      </c>
      <c r="P1654" s="18" t="str">
        <f>VLOOKUP($A1654,'Hospitalisation Details'!$A$2:$K$2338,9,FALSE)</f>
        <v>R1011</v>
      </c>
      <c r="Q1654" s="43">
        <f>VLOOKUP($A1654,'Hospitalisation Details'!$A$2:$K$2338,11,FALSE)</f>
        <v>40</v>
      </c>
    </row>
    <row r="1655" spans="1:17" ht="15.75">
      <c r="A1655" s="42" t="s">
        <v>716</v>
      </c>
      <c r="B1655" s="6" t="s">
        <v>3863</v>
      </c>
      <c r="C1655" s="18">
        <f>VLOOKUP($A1655,'Medical Examinations'!$A$1:$J$2336,2,FALSE)</f>
        <v>30.95</v>
      </c>
      <c r="D1655" s="18">
        <f>VLOOKUP($A1655,'Medical Examinations'!$A$1:$J$2336,3,FALSE)</f>
        <v>6.27</v>
      </c>
      <c r="E1655" s="18" t="str">
        <f>VLOOKUP($A1655,'Medical Examinations'!$A$1:$J$2336,4,FALSE)</f>
        <v>No</v>
      </c>
      <c r="F1655" s="18" t="str">
        <f>VLOOKUP($A1655,'Medical Examinations'!$A$1:$J$2336,5,FALSE)</f>
        <v>No</v>
      </c>
      <c r="G1655" s="18" t="str">
        <f>VLOOKUP($A1655,'Medical Examinations'!$A$1:$J$2336,6,FALSE)</f>
        <v>Yes</v>
      </c>
      <c r="H1655" s="18">
        <f>VLOOKUP($A1655,'Medical Examinations'!$A$1:$J$2336,7,FALSE)</f>
        <v>1</v>
      </c>
      <c r="I1655" s="18" t="str">
        <f>VLOOKUP($A1655,'Medical Examinations'!$A$1:$J$2336,8,FALSE)</f>
        <v>No</v>
      </c>
      <c r="J1655" s="18" t="str">
        <f>VLOOKUP($A1655,'Medical Examinations'!$A$1:$J$2336,9,FALSE)</f>
        <v>Obesity</v>
      </c>
      <c r="K1655" s="18" t="str">
        <f>VLOOKUP($A1655,'Medical Examinations'!$A$1:$J$2336,10,FALSE)</f>
        <v>Prediabetes</v>
      </c>
      <c r="L1655" s="18" t="str">
        <f>VLOOKUP($A1655,'Hospitalisation Details'!$A$2:$K$2338,10,FALSE)</f>
        <v>19-Oct-1993</v>
      </c>
      <c r="M1655" s="40">
        <f>VLOOKUP($A1655,'Hospitalisation Details'!$A$2:$K$2338,6,FALSE)</f>
        <v>5877.02</v>
      </c>
      <c r="N1655" s="18" t="str">
        <f>VLOOKUP($A1655,'Hospitalisation Details'!$A$2:$K$2338,7,FALSE)</f>
        <v>tier - 2</v>
      </c>
      <c r="O1655" s="18" t="str">
        <f>VLOOKUP($A1655,'Hospitalisation Details'!$A$2:$K$2338,8,FALSE)</f>
        <v>tier - 2</v>
      </c>
      <c r="P1655" s="18" t="str">
        <f>VLOOKUP($A1655,'Hospitalisation Details'!$A$2:$K$2338,9,FALSE)</f>
        <v>R1021</v>
      </c>
      <c r="Q1655" s="43">
        <f>VLOOKUP($A1655,'Hospitalisation Details'!$A$2:$K$2338,11,FALSE)</f>
        <v>29</v>
      </c>
    </row>
    <row r="1656" spans="1:17" ht="15.75">
      <c r="A1656" s="41" t="s">
        <v>715</v>
      </c>
      <c r="B1656" s="39" t="s">
        <v>3864</v>
      </c>
      <c r="C1656" s="18">
        <f>VLOOKUP($A1656,'Medical Examinations'!$A$1:$J$2336,2,FALSE)</f>
        <v>19.95</v>
      </c>
      <c r="D1656" s="18">
        <f>VLOOKUP($A1656,'Medical Examinations'!$A$1:$J$2336,3,FALSE)</f>
        <v>5.39</v>
      </c>
      <c r="E1656" s="18" t="str">
        <f>VLOOKUP($A1656,'Medical Examinations'!$A$1:$J$2336,4,FALSE)</f>
        <v>No</v>
      </c>
      <c r="F1656" s="18" t="str">
        <f>VLOOKUP($A1656,'Medical Examinations'!$A$1:$J$2336,5,FALSE)</f>
        <v>No</v>
      </c>
      <c r="G1656" s="18" t="str">
        <f>VLOOKUP($A1656,'Medical Examinations'!$A$1:$J$2336,6,FALSE)</f>
        <v>No</v>
      </c>
      <c r="H1656" s="18">
        <f>VLOOKUP($A1656,'Medical Examinations'!$A$1:$J$2336,7,FALSE)</f>
        <v>1</v>
      </c>
      <c r="I1656" s="18" t="str">
        <f>VLOOKUP($A1656,'Medical Examinations'!$A$1:$J$2336,8,FALSE)</f>
        <v>No</v>
      </c>
      <c r="J1656" s="18" t="str">
        <f>VLOOKUP($A1656,'Medical Examinations'!$A$1:$J$2336,9,FALSE)</f>
        <v>Healthy Weight</v>
      </c>
      <c r="K1656" s="18" t="str">
        <f>VLOOKUP($A1656,'Medical Examinations'!$A$1:$J$2336,10,FALSE)</f>
        <v>Normal</v>
      </c>
      <c r="L1656" s="18" t="str">
        <f>VLOOKUP($A1656,'Hospitalisation Details'!$A$2:$K$2338,10,FALSE)</f>
        <v>22-Nov-1984</v>
      </c>
      <c r="M1656" s="40">
        <f>VLOOKUP($A1656,'Hospitalisation Details'!$A$2:$K$2338,6,FALSE)</f>
        <v>5855.9</v>
      </c>
      <c r="N1656" s="18" t="str">
        <f>VLOOKUP($A1656,'Hospitalisation Details'!$A$2:$K$2338,7,FALSE)</f>
        <v>tier - 2</v>
      </c>
      <c r="O1656" s="18" t="str">
        <f>VLOOKUP($A1656,'Hospitalisation Details'!$A$2:$K$2338,8,FALSE)</f>
        <v>tier - 3</v>
      </c>
      <c r="P1656" s="18" t="str">
        <f>VLOOKUP($A1656,'Hospitalisation Details'!$A$2:$K$2338,9,FALSE)</f>
        <v>R1012</v>
      </c>
      <c r="Q1656" s="43">
        <f>VLOOKUP($A1656,'Hospitalisation Details'!$A$2:$K$2338,11,FALSE)</f>
        <v>38</v>
      </c>
    </row>
    <row r="1657" spans="1:17" ht="15.75">
      <c r="A1657" s="42" t="s">
        <v>714</v>
      </c>
      <c r="B1657" s="6" t="s">
        <v>3865</v>
      </c>
      <c r="C1657" s="18">
        <f>VLOOKUP($A1657,'Medical Examinations'!$A$1:$J$2336,2,FALSE)</f>
        <v>23.65</v>
      </c>
      <c r="D1657" s="18">
        <f>VLOOKUP($A1657,'Medical Examinations'!$A$1:$J$2336,3,FALSE)</f>
        <v>5.75</v>
      </c>
      <c r="E1657" s="18" t="str">
        <f>VLOOKUP($A1657,'Medical Examinations'!$A$1:$J$2336,4,FALSE)</f>
        <v>Yes</v>
      </c>
      <c r="F1657" s="18" t="str">
        <f>VLOOKUP($A1657,'Medical Examinations'!$A$1:$J$2336,5,FALSE)</f>
        <v>No</v>
      </c>
      <c r="G1657" s="18" t="str">
        <f>VLOOKUP($A1657,'Medical Examinations'!$A$1:$J$2336,6,FALSE)</f>
        <v>No</v>
      </c>
      <c r="H1657" s="18">
        <f>VLOOKUP($A1657,'Medical Examinations'!$A$1:$J$2336,7,FALSE)</f>
        <v>0</v>
      </c>
      <c r="I1657" s="18" t="str">
        <f>VLOOKUP($A1657,'Medical Examinations'!$A$1:$J$2336,8,FALSE)</f>
        <v>No</v>
      </c>
      <c r="J1657" s="18" t="str">
        <f>VLOOKUP($A1657,'Medical Examinations'!$A$1:$J$2336,9,FALSE)</f>
        <v>Healthy Weight</v>
      </c>
      <c r="K1657" s="18" t="str">
        <f>VLOOKUP($A1657,'Medical Examinations'!$A$1:$J$2336,10,FALSE)</f>
        <v>Prediabetes</v>
      </c>
      <c r="L1657" s="18" t="str">
        <f>VLOOKUP($A1657,'Hospitalisation Details'!$A$2:$K$2338,10,FALSE)</f>
        <v>18-Jun-1985</v>
      </c>
      <c r="M1657" s="40">
        <f>VLOOKUP($A1657,'Hospitalisation Details'!$A$2:$K$2338,6,FALSE)</f>
        <v>5847.24</v>
      </c>
      <c r="N1657" s="18" t="str">
        <f>VLOOKUP($A1657,'Hospitalisation Details'!$A$2:$K$2338,7,FALSE)</f>
        <v>tier - 2</v>
      </c>
      <c r="O1657" s="18" t="str">
        <f>VLOOKUP($A1657,'Hospitalisation Details'!$A$2:$K$2338,8,FALSE)</f>
        <v>tier - 1</v>
      </c>
      <c r="P1657" s="18" t="str">
        <f>VLOOKUP($A1657,'Hospitalisation Details'!$A$2:$K$2338,9,FALSE)</f>
        <v>R1013</v>
      </c>
      <c r="Q1657" s="43">
        <f>VLOOKUP($A1657,'Hospitalisation Details'!$A$2:$K$2338,11,FALSE)</f>
        <v>37</v>
      </c>
    </row>
    <row r="1658" spans="1:17" ht="15.75">
      <c r="A1658" s="41" t="s">
        <v>713</v>
      </c>
      <c r="B1658" s="39" t="s">
        <v>3053</v>
      </c>
      <c r="C1658" s="18">
        <f>VLOOKUP($A1658,'Medical Examinations'!$A$1:$J$2336,2,FALSE)</f>
        <v>43.34</v>
      </c>
      <c r="D1658" s="18">
        <f>VLOOKUP($A1658,'Medical Examinations'!$A$1:$J$2336,3,FALSE)</f>
        <v>4.91</v>
      </c>
      <c r="E1658" s="18" t="str">
        <f>VLOOKUP($A1658,'Medical Examinations'!$A$1:$J$2336,4,FALSE)</f>
        <v>No</v>
      </c>
      <c r="F1658" s="18" t="str">
        <f>VLOOKUP($A1658,'Medical Examinations'!$A$1:$J$2336,5,FALSE)</f>
        <v>No</v>
      </c>
      <c r="G1658" s="18" t="str">
        <f>VLOOKUP($A1658,'Medical Examinations'!$A$1:$J$2336,6,FALSE)</f>
        <v>No</v>
      </c>
      <c r="H1658" s="18">
        <f>VLOOKUP($A1658,'Medical Examinations'!$A$1:$J$2336,7,FALSE)</f>
        <v>1</v>
      </c>
      <c r="I1658" s="18" t="str">
        <f>VLOOKUP($A1658,'Medical Examinations'!$A$1:$J$2336,8,FALSE)</f>
        <v>No</v>
      </c>
      <c r="J1658" s="18" t="str">
        <f>VLOOKUP($A1658,'Medical Examinations'!$A$1:$J$2336,9,FALSE)</f>
        <v>Obesity</v>
      </c>
      <c r="K1658" s="18" t="str">
        <f>VLOOKUP($A1658,'Medical Examinations'!$A$1:$J$2336,10,FALSE)</f>
        <v>Normal</v>
      </c>
      <c r="L1658" s="18" t="str">
        <f>VLOOKUP($A1658,'Hospitalisation Details'!$A$2:$K$2338,10,FALSE)</f>
        <v>30-Sep-1987</v>
      </c>
      <c r="M1658" s="40">
        <f>VLOOKUP($A1658,'Hospitalisation Details'!$A$2:$K$2338,6,FALSE)</f>
        <v>5846.92</v>
      </c>
      <c r="N1658" s="18" t="str">
        <f>VLOOKUP($A1658,'Hospitalisation Details'!$A$2:$K$2338,7,FALSE)</f>
        <v>tier - 2</v>
      </c>
      <c r="O1658" s="18" t="str">
        <f>VLOOKUP($A1658,'Hospitalisation Details'!$A$2:$K$2338,8,FALSE)</f>
        <v>tier - 2</v>
      </c>
      <c r="P1658" s="18" t="str">
        <f>VLOOKUP($A1658,'Hospitalisation Details'!$A$2:$K$2338,9,FALSE)</f>
        <v>R1013</v>
      </c>
      <c r="Q1658" s="43">
        <f>VLOOKUP($A1658,'Hospitalisation Details'!$A$2:$K$2338,11,FALSE)</f>
        <v>35</v>
      </c>
    </row>
    <row r="1659" spans="1:17" ht="15.75">
      <c r="A1659" s="42" t="s">
        <v>712</v>
      </c>
      <c r="B1659" s="6" t="s">
        <v>3866</v>
      </c>
      <c r="C1659" s="18">
        <f>VLOOKUP($A1659,'Medical Examinations'!$A$1:$J$2336,2,FALSE)</f>
        <v>31.98</v>
      </c>
      <c r="D1659" s="18">
        <f>VLOOKUP($A1659,'Medical Examinations'!$A$1:$J$2336,3,FALSE)</f>
        <v>4.46</v>
      </c>
      <c r="E1659" s="18" t="str">
        <f>VLOOKUP($A1659,'Medical Examinations'!$A$1:$J$2336,4,FALSE)</f>
        <v>Yes</v>
      </c>
      <c r="F1659" s="18" t="str">
        <f>VLOOKUP($A1659,'Medical Examinations'!$A$1:$J$2336,5,FALSE)</f>
        <v>No</v>
      </c>
      <c r="G1659" s="18" t="str">
        <f>VLOOKUP($A1659,'Medical Examinations'!$A$1:$J$2336,6,FALSE)</f>
        <v>No</v>
      </c>
      <c r="H1659" s="18">
        <f>VLOOKUP($A1659,'Medical Examinations'!$A$1:$J$2336,7,FALSE)</f>
        <v>1</v>
      </c>
      <c r="I1659" s="18" t="str">
        <f>VLOOKUP($A1659,'Medical Examinations'!$A$1:$J$2336,8,FALSE)</f>
        <v>No</v>
      </c>
      <c r="J1659" s="18" t="str">
        <f>VLOOKUP($A1659,'Medical Examinations'!$A$1:$J$2336,9,FALSE)</f>
        <v>Obesity</v>
      </c>
      <c r="K1659" s="18" t="str">
        <f>VLOOKUP($A1659,'Medical Examinations'!$A$1:$J$2336,10,FALSE)</f>
        <v>Normal</v>
      </c>
      <c r="L1659" s="18" t="str">
        <f>VLOOKUP($A1659,'Hospitalisation Details'!$A$2:$K$2338,10,FALSE)</f>
        <v>20-Aug-1995</v>
      </c>
      <c r="M1659" s="40">
        <f>VLOOKUP($A1659,'Hospitalisation Details'!$A$2:$K$2338,6,FALSE)</f>
        <v>5843.99</v>
      </c>
      <c r="N1659" s="18" t="str">
        <f>VLOOKUP($A1659,'Hospitalisation Details'!$A$2:$K$2338,7,FALSE)</f>
        <v>tier - 2</v>
      </c>
      <c r="O1659" s="18" t="str">
        <f>VLOOKUP($A1659,'Hospitalisation Details'!$A$2:$K$2338,8,FALSE)</f>
        <v>tier - 2</v>
      </c>
      <c r="P1659" s="18" t="str">
        <f>VLOOKUP($A1659,'Hospitalisation Details'!$A$2:$K$2338,9,FALSE)</f>
        <v>R1025</v>
      </c>
      <c r="Q1659" s="43">
        <f>VLOOKUP($A1659,'Hospitalisation Details'!$A$2:$K$2338,11,FALSE)</f>
        <v>27</v>
      </c>
    </row>
    <row r="1660" spans="1:17" ht="15.75">
      <c r="A1660" s="41" t="s">
        <v>711</v>
      </c>
      <c r="B1660" s="39" t="s">
        <v>3237</v>
      </c>
      <c r="C1660" s="18">
        <f>VLOOKUP($A1660,'Medical Examinations'!$A$1:$J$2336,2,FALSE)</f>
        <v>35.86</v>
      </c>
      <c r="D1660" s="18">
        <f>VLOOKUP($A1660,'Medical Examinations'!$A$1:$J$2336,3,FALSE)</f>
        <v>6.22</v>
      </c>
      <c r="E1660" s="18" t="str">
        <f>VLOOKUP($A1660,'Medical Examinations'!$A$1:$J$2336,4,FALSE)</f>
        <v>No</v>
      </c>
      <c r="F1660" s="18" t="str">
        <f>VLOOKUP($A1660,'Medical Examinations'!$A$1:$J$2336,5,FALSE)</f>
        <v>No</v>
      </c>
      <c r="G1660" s="18" t="str">
        <f>VLOOKUP($A1660,'Medical Examinations'!$A$1:$J$2336,6,FALSE)</f>
        <v>No</v>
      </c>
      <c r="H1660" s="18">
        <f>VLOOKUP($A1660,'Medical Examinations'!$A$1:$J$2336,7,FALSE)</f>
        <v>1</v>
      </c>
      <c r="I1660" s="18" t="str">
        <f>VLOOKUP($A1660,'Medical Examinations'!$A$1:$J$2336,8,FALSE)</f>
        <v>No</v>
      </c>
      <c r="J1660" s="18" t="str">
        <f>VLOOKUP($A1660,'Medical Examinations'!$A$1:$J$2336,9,FALSE)</f>
        <v>Obesity</v>
      </c>
      <c r="K1660" s="18" t="str">
        <f>VLOOKUP($A1660,'Medical Examinations'!$A$1:$J$2336,10,FALSE)</f>
        <v>Prediabetes</v>
      </c>
      <c r="L1660" s="18" t="str">
        <f>VLOOKUP($A1660,'Hospitalisation Details'!$A$2:$K$2338,10,FALSE)</f>
        <v>27-Jul-1987</v>
      </c>
      <c r="M1660" s="40">
        <f>VLOOKUP($A1660,'Hospitalisation Details'!$A$2:$K$2338,6,FALSE)</f>
        <v>5836.52</v>
      </c>
      <c r="N1660" s="18" t="str">
        <f>VLOOKUP($A1660,'Hospitalisation Details'!$A$2:$K$2338,7,FALSE)</f>
        <v>tier - 2</v>
      </c>
      <c r="O1660" s="18" t="str">
        <f>VLOOKUP($A1660,'Hospitalisation Details'!$A$2:$K$2338,8,FALSE)</f>
        <v>tier - 3</v>
      </c>
      <c r="P1660" s="18" t="str">
        <f>VLOOKUP($A1660,'Hospitalisation Details'!$A$2:$K$2338,9,FALSE)</f>
        <v>R1013</v>
      </c>
      <c r="Q1660" s="43">
        <f>VLOOKUP($A1660,'Hospitalisation Details'!$A$2:$K$2338,11,FALSE)</f>
        <v>35</v>
      </c>
    </row>
    <row r="1661" spans="1:17" ht="15.75">
      <c r="A1661" s="42" t="s">
        <v>710</v>
      </c>
      <c r="B1661" s="6" t="s">
        <v>3867</v>
      </c>
      <c r="C1661" s="18">
        <f>VLOOKUP($A1661,'Medical Examinations'!$A$1:$J$2336,2,FALSE)</f>
        <v>15.2</v>
      </c>
      <c r="D1661" s="18">
        <f>VLOOKUP($A1661,'Medical Examinations'!$A$1:$J$2336,3,FALSE)</f>
        <v>8.82</v>
      </c>
      <c r="E1661" s="18" t="str">
        <f>VLOOKUP($A1661,'Medical Examinations'!$A$1:$J$2336,4,FALSE)</f>
        <v>No</v>
      </c>
      <c r="F1661" s="18" t="str">
        <f>VLOOKUP($A1661,'Medical Examinations'!$A$1:$J$2336,5,FALSE)</f>
        <v>No</v>
      </c>
      <c r="G1661" s="18" t="str">
        <f>VLOOKUP($A1661,'Medical Examinations'!$A$1:$J$2336,6,FALSE)</f>
        <v>No</v>
      </c>
      <c r="H1661" s="18">
        <f>VLOOKUP($A1661,'Medical Examinations'!$A$1:$J$2336,7,FALSE)</f>
        <v>0</v>
      </c>
      <c r="I1661" s="18" t="str">
        <f>VLOOKUP($A1661,'Medical Examinations'!$A$1:$J$2336,8,FALSE)</f>
        <v>No</v>
      </c>
      <c r="J1661" s="18" t="str">
        <f>VLOOKUP($A1661,'Medical Examinations'!$A$1:$J$2336,9,FALSE)</f>
        <v>UnderWeight</v>
      </c>
      <c r="K1661" s="18" t="str">
        <f>VLOOKUP($A1661,'Medical Examinations'!$A$1:$J$2336,10,FALSE)</f>
        <v>Diabetes</v>
      </c>
      <c r="L1661" s="18" t="str">
        <f>VLOOKUP($A1661,'Hospitalisation Details'!$A$2:$K$2338,10,FALSE)</f>
        <v>27-Sep-1971</v>
      </c>
      <c r="M1661" s="40">
        <f>VLOOKUP($A1661,'Hospitalisation Details'!$A$2:$K$2338,6,FALSE)</f>
        <v>5832.6</v>
      </c>
      <c r="N1661" s="18" t="str">
        <f>VLOOKUP($A1661,'Hospitalisation Details'!$A$2:$K$2338,7,FALSE)</f>
        <v>tier - 2</v>
      </c>
      <c r="O1661" s="18" t="str">
        <f>VLOOKUP($A1661,'Hospitalisation Details'!$A$2:$K$2338,8,FALSE)</f>
        <v>tier - 3</v>
      </c>
      <c r="P1661" s="18" t="str">
        <f>VLOOKUP($A1661,'Hospitalisation Details'!$A$2:$K$2338,9,FALSE)</f>
        <v>R1012</v>
      </c>
      <c r="Q1661" s="43">
        <f>VLOOKUP($A1661,'Hospitalisation Details'!$A$2:$K$2338,11,FALSE)</f>
        <v>51</v>
      </c>
    </row>
    <row r="1662" spans="1:17" ht="15.75">
      <c r="A1662" s="41" t="s">
        <v>709</v>
      </c>
      <c r="B1662" s="39" t="s">
        <v>3868</v>
      </c>
      <c r="C1662" s="18">
        <f>VLOOKUP($A1662,'Medical Examinations'!$A$1:$J$2336,2,FALSE)</f>
        <v>37.200000000000003</v>
      </c>
      <c r="D1662" s="18">
        <f>VLOOKUP($A1662,'Medical Examinations'!$A$1:$J$2336,3,FALSE)</f>
        <v>10.14</v>
      </c>
      <c r="E1662" s="18" t="str">
        <f>VLOOKUP($A1662,'Medical Examinations'!$A$1:$J$2336,4,FALSE)</f>
        <v>No</v>
      </c>
      <c r="F1662" s="18" t="str">
        <f>VLOOKUP($A1662,'Medical Examinations'!$A$1:$J$2336,5,FALSE)</f>
        <v>No</v>
      </c>
      <c r="G1662" s="18" t="str">
        <f>VLOOKUP($A1662,'Medical Examinations'!$A$1:$J$2336,6,FALSE)</f>
        <v>No</v>
      </c>
      <c r="H1662" s="18">
        <f>VLOOKUP($A1662,'Medical Examinations'!$A$1:$J$2336,7,FALSE)</f>
        <v>0</v>
      </c>
      <c r="I1662" s="18" t="str">
        <f>VLOOKUP($A1662,'Medical Examinations'!$A$1:$J$2336,8,FALSE)</f>
        <v>No</v>
      </c>
      <c r="J1662" s="18" t="str">
        <f>VLOOKUP($A1662,'Medical Examinations'!$A$1:$J$2336,9,FALSE)</f>
        <v>Obesity</v>
      </c>
      <c r="K1662" s="18" t="str">
        <f>VLOOKUP($A1662,'Medical Examinations'!$A$1:$J$2336,10,FALSE)</f>
        <v>Diabetes</v>
      </c>
      <c r="L1662" s="18" t="str">
        <f>VLOOKUP($A1662,'Hospitalisation Details'!$A$2:$K$2338,10,FALSE)</f>
        <v>22-Jul-2002</v>
      </c>
      <c r="M1662" s="40">
        <f>VLOOKUP($A1662,'Hospitalisation Details'!$A$2:$K$2338,6,FALSE)</f>
        <v>5816.58</v>
      </c>
      <c r="N1662" s="18" t="str">
        <f>VLOOKUP($A1662,'Hospitalisation Details'!$A$2:$K$2338,7,FALSE)</f>
        <v>tier - 2</v>
      </c>
      <c r="O1662" s="18" t="str">
        <f>VLOOKUP($A1662,'Hospitalisation Details'!$A$2:$K$2338,8,FALSE)</f>
        <v>tier - 2</v>
      </c>
      <c r="P1662" s="18" t="str">
        <f>VLOOKUP($A1662,'Hospitalisation Details'!$A$2:$K$2338,9,FALSE)</f>
        <v>R1026</v>
      </c>
      <c r="Q1662" s="43">
        <f>VLOOKUP($A1662,'Hospitalisation Details'!$A$2:$K$2338,11,FALSE)</f>
        <v>20</v>
      </c>
    </row>
    <row r="1663" spans="1:17" ht="15.75">
      <c r="A1663" s="42" t="s">
        <v>708</v>
      </c>
      <c r="B1663" s="6" t="s">
        <v>3869</v>
      </c>
      <c r="C1663" s="18">
        <f>VLOOKUP($A1663,'Medical Examinations'!$A$1:$J$2336,2,FALSE)</f>
        <v>17.91</v>
      </c>
      <c r="D1663" s="18">
        <f>VLOOKUP($A1663,'Medical Examinations'!$A$1:$J$2336,3,FALSE)</f>
        <v>4.66</v>
      </c>
      <c r="E1663" s="18" t="str">
        <f>VLOOKUP($A1663,'Medical Examinations'!$A$1:$J$2336,4,FALSE)</f>
        <v>No</v>
      </c>
      <c r="F1663" s="18" t="str">
        <f>VLOOKUP($A1663,'Medical Examinations'!$A$1:$J$2336,5,FALSE)</f>
        <v>No</v>
      </c>
      <c r="G1663" s="18" t="str">
        <f>VLOOKUP($A1663,'Medical Examinations'!$A$1:$J$2336,6,FALSE)</f>
        <v>No</v>
      </c>
      <c r="H1663" s="18">
        <f>VLOOKUP($A1663,'Medical Examinations'!$A$1:$J$2336,7,FALSE)</f>
        <v>2</v>
      </c>
      <c r="I1663" s="18" t="str">
        <f>VLOOKUP($A1663,'Medical Examinations'!$A$1:$J$2336,8,FALSE)</f>
        <v>No</v>
      </c>
      <c r="J1663" s="18" t="str">
        <f>VLOOKUP($A1663,'Medical Examinations'!$A$1:$J$2336,9,FALSE)</f>
        <v>UnderWeight</v>
      </c>
      <c r="K1663" s="18" t="str">
        <f>VLOOKUP($A1663,'Medical Examinations'!$A$1:$J$2336,10,FALSE)</f>
        <v>Normal</v>
      </c>
      <c r="L1663" s="18" t="str">
        <f>VLOOKUP($A1663,'Hospitalisation Details'!$A$2:$K$2338,10,FALSE)</f>
        <v>2-Nov-1972</v>
      </c>
      <c r="M1663" s="40">
        <f>VLOOKUP($A1663,'Hospitalisation Details'!$A$2:$K$2338,6,FALSE)</f>
        <v>5812.9</v>
      </c>
      <c r="N1663" s="18" t="str">
        <f>VLOOKUP($A1663,'Hospitalisation Details'!$A$2:$K$2338,7,FALSE)</f>
        <v>tier - 2</v>
      </c>
      <c r="O1663" s="18" t="str">
        <f>VLOOKUP($A1663,'Hospitalisation Details'!$A$2:$K$2338,8,FALSE)</f>
        <v>tier - 2</v>
      </c>
      <c r="P1663" s="18" t="str">
        <f>VLOOKUP($A1663,'Hospitalisation Details'!$A$2:$K$2338,9,FALSE)</f>
        <v>R1013</v>
      </c>
      <c r="Q1663" s="43">
        <f>VLOOKUP($A1663,'Hospitalisation Details'!$A$2:$K$2338,11,FALSE)</f>
        <v>50</v>
      </c>
    </row>
    <row r="1664" spans="1:17" ht="15.75">
      <c r="A1664" s="41" t="s">
        <v>707</v>
      </c>
      <c r="B1664" s="39" t="s">
        <v>3870</v>
      </c>
      <c r="C1664" s="18">
        <f>VLOOKUP($A1664,'Medical Examinations'!$A$1:$J$2336,2,FALSE)</f>
        <v>20.76</v>
      </c>
      <c r="D1664" s="18">
        <f>VLOOKUP($A1664,'Medical Examinations'!$A$1:$J$2336,3,FALSE)</f>
        <v>6.26</v>
      </c>
      <c r="E1664" s="18" t="str">
        <f>VLOOKUP($A1664,'Medical Examinations'!$A$1:$J$2336,4,FALSE)</f>
        <v>No</v>
      </c>
      <c r="F1664" s="18" t="str">
        <f>VLOOKUP($A1664,'Medical Examinations'!$A$1:$J$2336,5,FALSE)</f>
        <v>No</v>
      </c>
      <c r="G1664" s="18" t="str">
        <f>VLOOKUP($A1664,'Medical Examinations'!$A$1:$J$2336,6,FALSE)</f>
        <v>No</v>
      </c>
      <c r="H1664" s="18">
        <f>VLOOKUP($A1664,'Medical Examinations'!$A$1:$J$2336,7,FALSE)</f>
        <v>0</v>
      </c>
      <c r="I1664" s="18" t="str">
        <f>VLOOKUP($A1664,'Medical Examinations'!$A$1:$J$2336,8,FALSE)</f>
        <v>No</v>
      </c>
      <c r="J1664" s="18" t="str">
        <f>VLOOKUP($A1664,'Medical Examinations'!$A$1:$J$2336,9,FALSE)</f>
        <v>Healthy Weight</v>
      </c>
      <c r="K1664" s="18" t="str">
        <f>VLOOKUP($A1664,'Medical Examinations'!$A$1:$J$2336,10,FALSE)</f>
        <v>Prediabetes</v>
      </c>
      <c r="L1664" s="18" t="str">
        <f>VLOOKUP($A1664,'Hospitalisation Details'!$A$2:$K$2338,10,FALSE)</f>
        <v>18-Sep-1980</v>
      </c>
      <c r="M1664" s="40">
        <f>VLOOKUP($A1664,'Hospitalisation Details'!$A$2:$K$2338,6,FALSE)</f>
        <v>5807.06</v>
      </c>
      <c r="N1664" s="18" t="str">
        <f>VLOOKUP($A1664,'Hospitalisation Details'!$A$2:$K$2338,7,FALSE)</f>
        <v>tier - 2</v>
      </c>
      <c r="O1664" s="18" t="str">
        <f>VLOOKUP($A1664,'Hospitalisation Details'!$A$2:$K$2338,8,FALSE)</f>
        <v>tier - 3</v>
      </c>
      <c r="P1664" s="18" t="str">
        <f>VLOOKUP($A1664,'Hospitalisation Details'!$A$2:$K$2338,9,FALSE)</f>
        <v>R1013</v>
      </c>
      <c r="Q1664" s="43">
        <f>VLOOKUP($A1664,'Hospitalisation Details'!$A$2:$K$2338,11,FALSE)</f>
        <v>42</v>
      </c>
    </row>
    <row r="1665" spans="1:17" ht="15.75">
      <c r="A1665" s="42" t="s">
        <v>706</v>
      </c>
      <c r="B1665" s="6" t="s">
        <v>3871</v>
      </c>
      <c r="C1665" s="18">
        <f>VLOOKUP($A1665,'Medical Examinations'!$A$1:$J$2336,2,FALSE)</f>
        <v>38.99</v>
      </c>
      <c r="D1665" s="18">
        <f>VLOOKUP($A1665,'Medical Examinations'!$A$1:$J$2336,3,FALSE)</f>
        <v>5.21</v>
      </c>
      <c r="E1665" s="18" t="str">
        <f>VLOOKUP($A1665,'Medical Examinations'!$A$1:$J$2336,4,FALSE)</f>
        <v>No</v>
      </c>
      <c r="F1665" s="18" t="str">
        <f>VLOOKUP($A1665,'Medical Examinations'!$A$1:$J$2336,5,FALSE)</f>
        <v>yes</v>
      </c>
      <c r="G1665" s="18" t="str">
        <f>VLOOKUP($A1665,'Medical Examinations'!$A$1:$J$2336,6,FALSE)</f>
        <v>No</v>
      </c>
      <c r="H1665" s="18">
        <f>VLOOKUP($A1665,'Medical Examinations'!$A$1:$J$2336,7,FALSE)</f>
        <v>1</v>
      </c>
      <c r="I1665" s="18" t="str">
        <f>VLOOKUP($A1665,'Medical Examinations'!$A$1:$J$2336,8,FALSE)</f>
        <v>No</v>
      </c>
      <c r="J1665" s="18" t="str">
        <f>VLOOKUP($A1665,'Medical Examinations'!$A$1:$J$2336,9,FALSE)</f>
        <v>Obesity</v>
      </c>
      <c r="K1665" s="18" t="str">
        <f>VLOOKUP($A1665,'Medical Examinations'!$A$1:$J$2336,10,FALSE)</f>
        <v>Normal</v>
      </c>
      <c r="L1665" s="18" t="str">
        <f>VLOOKUP($A1665,'Hospitalisation Details'!$A$2:$K$2338,10,FALSE)</f>
        <v>1-Nov-2004</v>
      </c>
      <c r="M1665" s="40">
        <f>VLOOKUP($A1665,'Hospitalisation Details'!$A$2:$K$2338,6,FALSE)</f>
        <v>5778.71</v>
      </c>
      <c r="N1665" s="18" t="str">
        <f>VLOOKUP($A1665,'Hospitalisation Details'!$A$2:$K$2338,7,FALSE)</f>
        <v>tier - 2</v>
      </c>
      <c r="O1665" s="18" t="str">
        <f>VLOOKUP($A1665,'Hospitalisation Details'!$A$2:$K$2338,8,FALSE)</f>
        <v>tier - 3</v>
      </c>
      <c r="P1665" s="18" t="str">
        <f>VLOOKUP($A1665,'Hospitalisation Details'!$A$2:$K$2338,9,FALSE)</f>
        <v>R1022</v>
      </c>
      <c r="Q1665" s="43">
        <f>VLOOKUP($A1665,'Hospitalisation Details'!$A$2:$K$2338,11,FALSE)</f>
        <v>18</v>
      </c>
    </row>
    <row r="1666" spans="1:17" ht="15.75">
      <c r="A1666" s="41" t="s">
        <v>705</v>
      </c>
      <c r="B1666" s="39" t="s">
        <v>3872</v>
      </c>
      <c r="C1666" s="18">
        <f>VLOOKUP($A1666,'Medical Examinations'!$A$1:$J$2336,2,FALSE)</f>
        <v>42.655000000000001</v>
      </c>
      <c r="D1666" s="18">
        <f>VLOOKUP($A1666,'Medical Examinations'!$A$1:$J$2336,3,FALSE)</f>
        <v>5.94</v>
      </c>
      <c r="E1666" s="18" t="str">
        <f>VLOOKUP($A1666,'Medical Examinations'!$A$1:$J$2336,4,FALSE)</f>
        <v>Yes</v>
      </c>
      <c r="F1666" s="18" t="str">
        <f>VLOOKUP($A1666,'Medical Examinations'!$A$1:$J$2336,5,FALSE)</f>
        <v>No</v>
      </c>
      <c r="G1666" s="18" t="str">
        <f>VLOOKUP($A1666,'Medical Examinations'!$A$1:$J$2336,6,FALSE)</f>
        <v>Yes</v>
      </c>
      <c r="H1666" s="18">
        <f>VLOOKUP($A1666,'Medical Examinations'!$A$1:$J$2336,7,FALSE)</f>
        <v>1</v>
      </c>
      <c r="I1666" s="18" t="str">
        <f>VLOOKUP($A1666,'Medical Examinations'!$A$1:$J$2336,8,FALSE)</f>
        <v>No</v>
      </c>
      <c r="J1666" s="18" t="str">
        <f>VLOOKUP($A1666,'Medical Examinations'!$A$1:$J$2336,9,FALSE)</f>
        <v>Obesity</v>
      </c>
      <c r="K1666" s="18" t="str">
        <f>VLOOKUP($A1666,'Medical Examinations'!$A$1:$J$2336,10,FALSE)</f>
        <v>Prediabetes</v>
      </c>
      <c r="L1666" s="18" t="str">
        <f>VLOOKUP($A1666,'Hospitalisation Details'!$A$2:$K$2338,10,FALSE)</f>
        <v>30-Aug-1983</v>
      </c>
      <c r="M1666" s="40">
        <f>VLOOKUP($A1666,'Hospitalisation Details'!$A$2:$K$2338,6,FALSE)</f>
        <v>5757.41</v>
      </c>
      <c r="N1666" s="18" t="str">
        <f>VLOOKUP($A1666,'Hospitalisation Details'!$A$2:$K$2338,7,FALSE)</f>
        <v>tier - 2</v>
      </c>
      <c r="O1666" s="18" t="str">
        <f>VLOOKUP($A1666,'Hospitalisation Details'!$A$2:$K$2338,8,FALSE)</f>
        <v>tier - 3</v>
      </c>
      <c r="P1666" s="18" t="str">
        <f>VLOOKUP($A1666,'Hospitalisation Details'!$A$2:$K$2338,9,FALSE)</f>
        <v>R1019</v>
      </c>
      <c r="Q1666" s="43">
        <f>VLOOKUP($A1666,'Hospitalisation Details'!$A$2:$K$2338,11,FALSE)</f>
        <v>39</v>
      </c>
    </row>
    <row r="1667" spans="1:17" ht="15.75">
      <c r="A1667" s="42" t="s">
        <v>704</v>
      </c>
      <c r="B1667" s="6" t="s">
        <v>2449</v>
      </c>
      <c r="C1667" s="18">
        <f>VLOOKUP($A1667,'Medical Examinations'!$A$1:$J$2336,2,FALSE)</f>
        <v>30.57</v>
      </c>
      <c r="D1667" s="18">
        <f>VLOOKUP($A1667,'Medical Examinations'!$A$1:$J$2336,3,FALSE)</f>
        <v>5.34</v>
      </c>
      <c r="E1667" s="18" t="str">
        <f>VLOOKUP($A1667,'Medical Examinations'!$A$1:$J$2336,4,FALSE)</f>
        <v>No</v>
      </c>
      <c r="F1667" s="18" t="str">
        <f>VLOOKUP($A1667,'Medical Examinations'!$A$1:$J$2336,5,FALSE)</f>
        <v>No</v>
      </c>
      <c r="G1667" s="18" t="str">
        <f>VLOOKUP($A1667,'Medical Examinations'!$A$1:$J$2336,6,FALSE)</f>
        <v>Yes</v>
      </c>
      <c r="H1667" s="18">
        <f>VLOOKUP($A1667,'Medical Examinations'!$A$1:$J$2336,7,FALSE)</f>
        <v>1</v>
      </c>
      <c r="I1667" s="18" t="str">
        <f>VLOOKUP($A1667,'Medical Examinations'!$A$1:$J$2336,8,FALSE)</f>
        <v>No</v>
      </c>
      <c r="J1667" s="18" t="str">
        <f>VLOOKUP($A1667,'Medical Examinations'!$A$1:$J$2336,9,FALSE)</f>
        <v>Obesity</v>
      </c>
      <c r="K1667" s="18" t="str">
        <f>VLOOKUP($A1667,'Medical Examinations'!$A$1:$J$2336,10,FALSE)</f>
        <v>Normal</v>
      </c>
      <c r="L1667" s="18" t="str">
        <f>VLOOKUP($A1667,'Hospitalisation Details'!$A$2:$K$2338,10,FALSE)</f>
        <v>10-Jun-1993</v>
      </c>
      <c r="M1667" s="40">
        <f>VLOOKUP($A1667,'Hospitalisation Details'!$A$2:$K$2338,6,FALSE)</f>
        <v>5748.13</v>
      </c>
      <c r="N1667" s="18" t="str">
        <f>VLOOKUP($A1667,'Hospitalisation Details'!$A$2:$K$2338,7,FALSE)</f>
        <v>tier - 2</v>
      </c>
      <c r="O1667" s="18" t="str">
        <f>VLOOKUP($A1667,'Hospitalisation Details'!$A$2:$K$2338,8,FALSE)</f>
        <v>tier - 1</v>
      </c>
      <c r="P1667" s="18" t="str">
        <f>VLOOKUP($A1667,'Hospitalisation Details'!$A$2:$K$2338,9,FALSE)</f>
        <v>R1021</v>
      </c>
      <c r="Q1667" s="43">
        <f>VLOOKUP($A1667,'Hospitalisation Details'!$A$2:$K$2338,11,FALSE)</f>
        <v>29</v>
      </c>
    </row>
    <row r="1668" spans="1:17" ht="15.75">
      <c r="A1668" s="41" t="s">
        <v>703</v>
      </c>
      <c r="B1668" s="39" t="s">
        <v>3873</v>
      </c>
      <c r="C1668" s="18">
        <f>VLOOKUP($A1668,'Medical Examinations'!$A$1:$J$2336,2,FALSE)</f>
        <v>17.7</v>
      </c>
      <c r="D1668" s="18">
        <f>VLOOKUP($A1668,'Medical Examinations'!$A$1:$J$2336,3,FALSE)</f>
        <v>6.38</v>
      </c>
      <c r="E1668" s="18" t="str">
        <f>VLOOKUP($A1668,'Medical Examinations'!$A$1:$J$2336,4,FALSE)</f>
        <v>No</v>
      </c>
      <c r="F1668" s="18" t="str">
        <f>VLOOKUP($A1668,'Medical Examinations'!$A$1:$J$2336,5,FALSE)</f>
        <v>No</v>
      </c>
      <c r="G1668" s="18" t="str">
        <f>VLOOKUP($A1668,'Medical Examinations'!$A$1:$J$2336,6,FALSE)</f>
        <v>No</v>
      </c>
      <c r="H1668" s="18">
        <f>VLOOKUP($A1668,'Medical Examinations'!$A$1:$J$2336,7,FALSE)</f>
        <v>2</v>
      </c>
      <c r="I1668" s="18" t="str">
        <f>VLOOKUP($A1668,'Medical Examinations'!$A$1:$J$2336,8,FALSE)</f>
        <v>No</v>
      </c>
      <c r="J1668" s="18" t="str">
        <f>VLOOKUP($A1668,'Medical Examinations'!$A$1:$J$2336,9,FALSE)</f>
        <v>UnderWeight</v>
      </c>
      <c r="K1668" s="18" t="str">
        <f>VLOOKUP($A1668,'Medical Examinations'!$A$1:$J$2336,10,FALSE)</f>
        <v>Prediabetes</v>
      </c>
      <c r="L1668" s="18" t="str">
        <f>VLOOKUP($A1668,'Hospitalisation Details'!$A$2:$K$2338,10,FALSE)</f>
        <v>21-Aug-1972</v>
      </c>
      <c r="M1668" s="40">
        <f>VLOOKUP($A1668,'Hospitalisation Details'!$A$2:$K$2338,6,FALSE)</f>
        <v>5741.67</v>
      </c>
      <c r="N1668" s="18" t="str">
        <f>VLOOKUP($A1668,'Hospitalisation Details'!$A$2:$K$2338,7,FALSE)</f>
        <v>tier - 2</v>
      </c>
      <c r="O1668" s="18" t="str">
        <f>VLOOKUP($A1668,'Hospitalisation Details'!$A$2:$K$2338,8,FALSE)</f>
        <v>tier - 3</v>
      </c>
      <c r="P1668" s="18" t="str">
        <f>VLOOKUP($A1668,'Hospitalisation Details'!$A$2:$K$2338,9,FALSE)</f>
        <v>R1013</v>
      </c>
      <c r="Q1668" s="43">
        <f>VLOOKUP($A1668,'Hospitalisation Details'!$A$2:$K$2338,11,FALSE)</f>
        <v>50</v>
      </c>
    </row>
    <row r="1669" spans="1:17" ht="15.75">
      <c r="A1669" s="42" t="s">
        <v>702</v>
      </c>
      <c r="B1669" s="6" t="s">
        <v>3874</v>
      </c>
      <c r="C1669" s="18">
        <f>VLOOKUP($A1669,'Medical Examinations'!$A$1:$J$2336,2,FALSE)</f>
        <v>34.770000000000003</v>
      </c>
      <c r="D1669" s="18">
        <f>VLOOKUP($A1669,'Medical Examinations'!$A$1:$J$2336,3,FALSE)</f>
        <v>4.47</v>
      </c>
      <c r="E1669" s="18" t="str">
        <f>VLOOKUP($A1669,'Medical Examinations'!$A$1:$J$2336,4,FALSE)</f>
        <v>No</v>
      </c>
      <c r="F1669" s="18" t="str">
        <f>VLOOKUP($A1669,'Medical Examinations'!$A$1:$J$2336,5,FALSE)</f>
        <v>No</v>
      </c>
      <c r="G1669" s="18" t="str">
        <f>VLOOKUP($A1669,'Medical Examinations'!$A$1:$J$2336,6,FALSE)</f>
        <v>No</v>
      </c>
      <c r="H1669" s="18">
        <f>VLOOKUP($A1669,'Medical Examinations'!$A$1:$J$2336,7,FALSE)</f>
        <v>1</v>
      </c>
      <c r="I1669" s="18" t="str">
        <f>VLOOKUP($A1669,'Medical Examinations'!$A$1:$J$2336,8,FALSE)</f>
        <v>No</v>
      </c>
      <c r="J1669" s="18" t="str">
        <f>VLOOKUP($A1669,'Medical Examinations'!$A$1:$J$2336,9,FALSE)</f>
        <v>Obesity</v>
      </c>
      <c r="K1669" s="18" t="str">
        <f>VLOOKUP($A1669,'Medical Examinations'!$A$1:$J$2336,10,FALSE)</f>
        <v>Normal</v>
      </c>
      <c r="L1669" s="18" t="str">
        <f>VLOOKUP($A1669,'Hospitalisation Details'!$A$2:$K$2338,10,FALSE)</f>
        <v>19-Oct-1987</v>
      </c>
      <c r="M1669" s="40">
        <f>VLOOKUP($A1669,'Hospitalisation Details'!$A$2:$K$2338,6,FALSE)</f>
        <v>5729.01</v>
      </c>
      <c r="N1669" s="18" t="str">
        <f>VLOOKUP($A1669,'Hospitalisation Details'!$A$2:$K$2338,7,FALSE)</f>
        <v>tier - 1</v>
      </c>
      <c r="O1669" s="18" t="str">
        <f>VLOOKUP($A1669,'Hospitalisation Details'!$A$2:$K$2338,8,FALSE)</f>
        <v>tier - 2</v>
      </c>
      <c r="P1669" s="18" t="str">
        <f>VLOOKUP($A1669,'Hospitalisation Details'!$A$2:$K$2338,9,FALSE)</f>
        <v>R1012</v>
      </c>
      <c r="Q1669" s="43">
        <f>VLOOKUP($A1669,'Hospitalisation Details'!$A$2:$K$2338,11,FALSE)</f>
        <v>35</v>
      </c>
    </row>
    <row r="1670" spans="1:17" ht="15.75">
      <c r="A1670" s="41" t="s">
        <v>701</v>
      </c>
      <c r="B1670" s="39" t="s">
        <v>2783</v>
      </c>
      <c r="C1670" s="18">
        <f>VLOOKUP($A1670,'Medical Examinations'!$A$1:$J$2336,2,FALSE)</f>
        <v>16.88</v>
      </c>
      <c r="D1670" s="18">
        <f>VLOOKUP($A1670,'Medical Examinations'!$A$1:$J$2336,3,FALSE)</f>
        <v>9.9600000000000009</v>
      </c>
      <c r="E1670" s="18" t="str">
        <f>VLOOKUP($A1670,'Medical Examinations'!$A$1:$J$2336,4,FALSE)</f>
        <v>No</v>
      </c>
      <c r="F1670" s="18" t="str">
        <f>VLOOKUP($A1670,'Medical Examinations'!$A$1:$J$2336,5,FALSE)</f>
        <v>No</v>
      </c>
      <c r="G1670" s="18" t="str">
        <f>VLOOKUP($A1670,'Medical Examinations'!$A$1:$J$2336,6,FALSE)</f>
        <v>No</v>
      </c>
      <c r="H1670" s="18">
        <f>VLOOKUP($A1670,'Medical Examinations'!$A$1:$J$2336,7,FALSE)</f>
        <v>0</v>
      </c>
      <c r="I1670" s="18" t="str">
        <f>VLOOKUP($A1670,'Medical Examinations'!$A$1:$J$2336,8,FALSE)</f>
        <v>No</v>
      </c>
      <c r="J1670" s="18" t="str">
        <f>VLOOKUP($A1670,'Medical Examinations'!$A$1:$J$2336,9,FALSE)</f>
        <v>UnderWeight</v>
      </c>
      <c r="K1670" s="18" t="str">
        <f>VLOOKUP($A1670,'Medical Examinations'!$A$1:$J$2336,10,FALSE)</f>
        <v>Diabetes</v>
      </c>
      <c r="L1670" s="18" t="str">
        <f>VLOOKUP($A1670,'Hospitalisation Details'!$A$2:$K$2338,10,FALSE)</f>
        <v>18-Dec-1971</v>
      </c>
      <c r="M1670" s="40">
        <f>VLOOKUP($A1670,'Hospitalisation Details'!$A$2:$K$2338,6,FALSE)</f>
        <v>5720.38</v>
      </c>
      <c r="N1670" s="18" t="str">
        <f>VLOOKUP($A1670,'Hospitalisation Details'!$A$2:$K$2338,7,FALSE)</f>
        <v>tier - 2</v>
      </c>
      <c r="O1670" s="18" t="str">
        <f>VLOOKUP($A1670,'Hospitalisation Details'!$A$2:$K$2338,8,FALSE)</f>
        <v>tier - 1</v>
      </c>
      <c r="P1670" s="18" t="str">
        <f>VLOOKUP($A1670,'Hospitalisation Details'!$A$2:$K$2338,9,FALSE)</f>
        <v>R1013</v>
      </c>
      <c r="Q1670" s="43">
        <f>VLOOKUP($A1670,'Hospitalisation Details'!$A$2:$K$2338,11,FALSE)</f>
        <v>51</v>
      </c>
    </row>
    <row r="1671" spans="1:17" ht="15.75">
      <c r="A1671" s="42" t="s">
        <v>700</v>
      </c>
      <c r="B1671" s="6" t="s">
        <v>3875</v>
      </c>
      <c r="C1671" s="18">
        <f>VLOOKUP($A1671,'Medical Examinations'!$A$1:$J$2336,2,FALSE)</f>
        <v>40.26</v>
      </c>
      <c r="D1671" s="18">
        <f>VLOOKUP($A1671,'Medical Examinations'!$A$1:$J$2336,3,FALSE)</f>
        <v>9.92</v>
      </c>
      <c r="E1671" s="18" t="str">
        <f>VLOOKUP($A1671,'Medical Examinations'!$A$1:$J$2336,4,FALSE)</f>
        <v>Yes</v>
      </c>
      <c r="F1671" s="18" t="str">
        <f>VLOOKUP($A1671,'Medical Examinations'!$A$1:$J$2336,5,FALSE)</f>
        <v>No</v>
      </c>
      <c r="G1671" s="18" t="str">
        <f>VLOOKUP($A1671,'Medical Examinations'!$A$1:$J$2336,6,FALSE)</f>
        <v>No</v>
      </c>
      <c r="H1671" s="18">
        <f>VLOOKUP($A1671,'Medical Examinations'!$A$1:$J$2336,7,FALSE)</f>
        <v>0</v>
      </c>
      <c r="I1671" s="18" t="str">
        <f>VLOOKUP($A1671,'Medical Examinations'!$A$1:$J$2336,8,FALSE)</f>
        <v>No</v>
      </c>
      <c r="J1671" s="18" t="str">
        <f>VLOOKUP($A1671,'Medical Examinations'!$A$1:$J$2336,9,FALSE)</f>
        <v>Obesity</v>
      </c>
      <c r="K1671" s="18" t="str">
        <f>VLOOKUP($A1671,'Medical Examinations'!$A$1:$J$2336,10,FALSE)</f>
        <v>Diabetes</v>
      </c>
      <c r="L1671" s="18" t="str">
        <f>VLOOKUP($A1671,'Hospitalisation Details'!$A$2:$K$2338,10,FALSE)</f>
        <v>30-Aug-1981</v>
      </c>
      <c r="M1671" s="40">
        <f>VLOOKUP($A1671,'Hospitalisation Details'!$A$2:$K$2338,6,FALSE)</f>
        <v>5709.16</v>
      </c>
      <c r="N1671" s="18" t="str">
        <f>VLOOKUP($A1671,'Hospitalisation Details'!$A$2:$K$2338,7,FALSE)</f>
        <v>tier - 3</v>
      </c>
      <c r="O1671" s="18" t="str">
        <f>VLOOKUP($A1671,'Hospitalisation Details'!$A$2:$K$2338,8,FALSE)</f>
        <v>tier - 3</v>
      </c>
      <c r="P1671" s="18" t="str">
        <f>VLOOKUP($A1671,'Hospitalisation Details'!$A$2:$K$2338,9,FALSE)</f>
        <v>R1013</v>
      </c>
      <c r="Q1671" s="43">
        <f>VLOOKUP($A1671,'Hospitalisation Details'!$A$2:$K$2338,11,FALSE)</f>
        <v>41</v>
      </c>
    </row>
    <row r="1672" spans="1:17" ht="15.75">
      <c r="A1672" s="41" t="s">
        <v>699</v>
      </c>
      <c r="B1672" s="39" t="s">
        <v>3482</v>
      </c>
      <c r="C1672" s="18">
        <f>VLOOKUP($A1672,'Medical Examinations'!$A$1:$J$2336,2,FALSE)</f>
        <v>25.6</v>
      </c>
      <c r="D1672" s="18">
        <f>VLOOKUP($A1672,'Medical Examinations'!$A$1:$J$2336,3,FALSE)</f>
        <v>6.03</v>
      </c>
      <c r="E1672" s="18" t="str">
        <f>VLOOKUP($A1672,'Medical Examinations'!$A$1:$J$2336,4,FALSE)</f>
        <v>No</v>
      </c>
      <c r="F1672" s="18" t="str">
        <f>VLOOKUP($A1672,'Medical Examinations'!$A$1:$J$2336,5,FALSE)</f>
        <v>No</v>
      </c>
      <c r="G1672" s="18" t="str">
        <f>VLOOKUP($A1672,'Medical Examinations'!$A$1:$J$2336,6,FALSE)</f>
        <v>Yes</v>
      </c>
      <c r="H1672" s="18">
        <f>VLOOKUP($A1672,'Medical Examinations'!$A$1:$J$2336,7,FALSE)</f>
        <v>1</v>
      </c>
      <c r="I1672" s="18" t="str">
        <f>VLOOKUP($A1672,'Medical Examinations'!$A$1:$J$2336,8,FALSE)</f>
        <v>No</v>
      </c>
      <c r="J1672" s="18" t="str">
        <f>VLOOKUP($A1672,'Medical Examinations'!$A$1:$J$2336,9,FALSE)</f>
        <v>OverWeight</v>
      </c>
      <c r="K1672" s="18" t="str">
        <f>VLOOKUP($A1672,'Medical Examinations'!$A$1:$J$2336,10,FALSE)</f>
        <v>Prediabetes</v>
      </c>
      <c r="L1672" s="18" t="str">
        <f>VLOOKUP($A1672,'Hospitalisation Details'!$A$2:$K$2338,10,FALSE)</f>
        <v>3-Nov-1993</v>
      </c>
      <c r="M1672" s="40">
        <f>VLOOKUP($A1672,'Hospitalisation Details'!$A$2:$K$2338,6,FALSE)</f>
        <v>5708.87</v>
      </c>
      <c r="N1672" s="18" t="str">
        <f>VLOOKUP($A1672,'Hospitalisation Details'!$A$2:$K$2338,7,FALSE)</f>
        <v>tier - 2</v>
      </c>
      <c r="O1672" s="18" t="str">
        <f>VLOOKUP($A1672,'Hospitalisation Details'!$A$2:$K$2338,8,FALSE)</f>
        <v>tier - 1</v>
      </c>
      <c r="P1672" s="18" t="str">
        <f>VLOOKUP($A1672,'Hospitalisation Details'!$A$2:$K$2338,9,FALSE)</f>
        <v>R1011</v>
      </c>
      <c r="Q1672" s="43">
        <f>VLOOKUP($A1672,'Hospitalisation Details'!$A$2:$K$2338,11,FALSE)</f>
        <v>29</v>
      </c>
    </row>
    <row r="1673" spans="1:17" ht="15.75">
      <c r="A1673" s="42" t="s">
        <v>698</v>
      </c>
      <c r="B1673" s="6" t="s">
        <v>3876</v>
      </c>
      <c r="C1673" s="18">
        <f>VLOOKUP($A1673,'Medical Examinations'!$A$1:$J$2336,2,FALSE)</f>
        <v>33.549999999999997</v>
      </c>
      <c r="D1673" s="18">
        <f>VLOOKUP($A1673,'Medical Examinations'!$A$1:$J$2336,3,FALSE)</f>
        <v>10.9</v>
      </c>
      <c r="E1673" s="18" t="str">
        <f>VLOOKUP($A1673,'Medical Examinations'!$A$1:$J$2336,4,FALSE)</f>
        <v>Yes</v>
      </c>
      <c r="F1673" s="18" t="str">
        <f>VLOOKUP($A1673,'Medical Examinations'!$A$1:$J$2336,5,FALSE)</f>
        <v>No</v>
      </c>
      <c r="G1673" s="18" t="str">
        <f>VLOOKUP($A1673,'Medical Examinations'!$A$1:$J$2336,6,FALSE)</f>
        <v>No</v>
      </c>
      <c r="H1673" s="18">
        <f>VLOOKUP($A1673,'Medical Examinations'!$A$1:$J$2336,7,FALSE)</f>
        <v>0</v>
      </c>
      <c r="I1673" s="18" t="str">
        <f>VLOOKUP($A1673,'Medical Examinations'!$A$1:$J$2336,8,FALSE)</f>
        <v>No</v>
      </c>
      <c r="J1673" s="18" t="str">
        <f>VLOOKUP($A1673,'Medical Examinations'!$A$1:$J$2336,9,FALSE)</f>
        <v>Obesity</v>
      </c>
      <c r="K1673" s="18" t="str">
        <f>VLOOKUP($A1673,'Medical Examinations'!$A$1:$J$2336,10,FALSE)</f>
        <v>Diabetes</v>
      </c>
      <c r="L1673" s="18" t="str">
        <f>VLOOKUP($A1673,'Hospitalisation Details'!$A$2:$K$2338,10,FALSE)</f>
        <v>15-Jun-1981</v>
      </c>
      <c r="M1673" s="40">
        <f>VLOOKUP($A1673,'Hospitalisation Details'!$A$2:$K$2338,6,FALSE)</f>
        <v>5699.84</v>
      </c>
      <c r="N1673" s="18" t="str">
        <f>VLOOKUP($A1673,'Hospitalisation Details'!$A$2:$K$2338,7,FALSE)</f>
        <v>tier - 2</v>
      </c>
      <c r="O1673" s="18" t="str">
        <f>VLOOKUP($A1673,'Hospitalisation Details'!$A$2:$K$2338,8,FALSE)</f>
        <v>tier - 3</v>
      </c>
      <c r="P1673" s="18" t="str">
        <f>VLOOKUP($A1673,'Hospitalisation Details'!$A$2:$K$2338,9,FALSE)</f>
        <v>R1013</v>
      </c>
      <c r="Q1673" s="43">
        <f>VLOOKUP($A1673,'Hospitalisation Details'!$A$2:$K$2338,11,FALSE)</f>
        <v>41</v>
      </c>
    </row>
    <row r="1674" spans="1:17" ht="15.75">
      <c r="A1674" s="41" t="s">
        <v>697</v>
      </c>
      <c r="B1674" s="39" t="s">
        <v>3877</v>
      </c>
      <c r="C1674" s="18">
        <f>VLOOKUP($A1674,'Medical Examinations'!$A$1:$J$2336,2,FALSE)</f>
        <v>16.690000000000001</v>
      </c>
      <c r="D1674" s="18">
        <f>VLOOKUP($A1674,'Medical Examinations'!$A$1:$J$2336,3,FALSE)</f>
        <v>10.66</v>
      </c>
      <c r="E1674" s="18" t="str">
        <f>VLOOKUP($A1674,'Medical Examinations'!$A$1:$J$2336,4,FALSE)</f>
        <v>No</v>
      </c>
      <c r="F1674" s="18" t="str">
        <f>VLOOKUP($A1674,'Medical Examinations'!$A$1:$J$2336,5,FALSE)</f>
        <v>No</v>
      </c>
      <c r="G1674" s="18" t="str">
        <f>VLOOKUP($A1674,'Medical Examinations'!$A$1:$J$2336,6,FALSE)</f>
        <v>No</v>
      </c>
      <c r="H1674" s="18">
        <f>VLOOKUP($A1674,'Medical Examinations'!$A$1:$J$2336,7,FALSE)</f>
        <v>0</v>
      </c>
      <c r="I1674" s="18" t="str">
        <f>VLOOKUP($A1674,'Medical Examinations'!$A$1:$J$2336,8,FALSE)</f>
        <v>No</v>
      </c>
      <c r="J1674" s="18" t="str">
        <f>VLOOKUP($A1674,'Medical Examinations'!$A$1:$J$2336,9,FALSE)</f>
        <v>UnderWeight</v>
      </c>
      <c r="K1674" s="18" t="str">
        <f>VLOOKUP($A1674,'Medical Examinations'!$A$1:$J$2336,10,FALSE)</f>
        <v>Diabetes</v>
      </c>
      <c r="L1674" s="18" t="str">
        <f>VLOOKUP($A1674,'Hospitalisation Details'!$A$2:$K$2338,10,FALSE)</f>
        <v>6-Jul-1974</v>
      </c>
      <c r="M1674" s="40">
        <f>VLOOKUP($A1674,'Hospitalisation Details'!$A$2:$K$2338,6,FALSE)</f>
        <v>5698.74</v>
      </c>
      <c r="N1674" s="18" t="str">
        <f>VLOOKUP($A1674,'Hospitalisation Details'!$A$2:$K$2338,7,FALSE)</f>
        <v>tier - 2</v>
      </c>
      <c r="O1674" s="18" t="str">
        <f>VLOOKUP($A1674,'Hospitalisation Details'!$A$2:$K$2338,8,FALSE)</f>
        <v>tier - 2</v>
      </c>
      <c r="P1674" s="18" t="str">
        <f>VLOOKUP($A1674,'Hospitalisation Details'!$A$2:$K$2338,9,FALSE)</f>
        <v>R1012</v>
      </c>
      <c r="Q1674" s="43">
        <f>VLOOKUP($A1674,'Hospitalisation Details'!$A$2:$K$2338,11,FALSE)</f>
        <v>48</v>
      </c>
    </row>
    <row r="1675" spans="1:17" ht="15.75">
      <c r="A1675" s="42" t="s">
        <v>696</v>
      </c>
      <c r="B1675" s="6" t="s">
        <v>3878</v>
      </c>
      <c r="C1675" s="18">
        <f>VLOOKUP($A1675,'Medical Examinations'!$A$1:$J$2336,2,FALSE)</f>
        <v>19.95</v>
      </c>
      <c r="D1675" s="18">
        <f>VLOOKUP($A1675,'Medical Examinations'!$A$1:$J$2336,3,FALSE)</f>
        <v>4.05</v>
      </c>
      <c r="E1675" s="18" t="str">
        <f>VLOOKUP($A1675,'Medical Examinations'!$A$1:$J$2336,4,FALSE)</f>
        <v>No</v>
      </c>
      <c r="F1675" s="18" t="str">
        <f>VLOOKUP($A1675,'Medical Examinations'!$A$1:$J$2336,5,FALSE)</f>
        <v>No</v>
      </c>
      <c r="G1675" s="18" t="str">
        <f>VLOOKUP($A1675,'Medical Examinations'!$A$1:$J$2336,6,FALSE)</f>
        <v>No</v>
      </c>
      <c r="H1675" s="18">
        <f>VLOOKUP($A1675,'Medical Examinations'!$A$1:$J$2336,7,FALSE)</f>
        <v>1</v>
      </c>
      <c r="I1675" s="18" t="str">
        <f>VLOOKUP($A1675,'Medical Examinations'!$A$1:$J$2336,8,FALSE)</f>
        <v>No</v>
      </c>
      <c r="J1675" s="18" t="str">
        <f>VLOOKUP($A1675,'Medical Examinations'!$A$1:$J$2336,9,FALSE)</f>
        <v>Healthy Weight</v>
      </c>
      <c r="K1675" s="18" t="str">
        <f>VLOOKUP($A1675,'Medical Examinations'!$A$1:$J$2336,10,FALSE)</f>
        <v>Normal</v>
      </c>
      <c r="L1675" s="18" t="str">
        <f>VLOOKUP($A1675,'Hospitalisation Details'!$A$2:$K$2338,10,FALSE)</f>
        <v>3-Nov-1992</v>
      </c>
      <c r="M1675" s="40">
        <f>VLOOKUP($A1675,'Hospitalisation Details'!$A$2:$K$2338,6,FALSE)</f>
        <v>5693.43</v>
      </c>
      <c r="N1675" s="18" t="str">
        <f>VLOOKUP($A1675,'Hospitalisation Details'!$A$2:$K$2338,7,FALSE)</f>
        <v>tier - 2</v>
      </c>
      <c r="O1675" s="18" t="str">
        <f>VLOOKUP($A1675,'Hospitalisation Details'!$A$2:$K$2338,8,FALSE)</f>
        <v>tier - 3</v>
      </c>
      <c r="P1675" s="18" t="str">
        <f>VLOOKUP($A1675,'Hospitalisation Details'!$A$2:$K$2338,9,FALSE)</f>
        <v>R1012</v>
      </c>
      <c r="Q1675" s="43">
        <f>VLOOKUP($A1675,'Hospitalisation Details'!$A$2:$K$2338,11,FALSE)</f>
        <v>30</v>
      </c>
    </row>
    <row r="1676" spans="1:17" ht="15.75">
      <c r="A1676" s="41" t="s">
        <v>695</v>
      </c>
      <c r="B1676" s="39" t="s">
        <v>3879</v>
      </c>
      <c r="C1676" s="18">
        <f>VLOOKUP($A1676,'Medical Examinations'!$A$1:$J$2336,2,FALSE)</f>
        <v>17.55</v>
      </c>
      <c r="D1676" s="18">
        <f>VLOOKUP($A1676,'Medical Examinations'!$A$1:$J$2336,3,FALSE)</f>
        <v>4.2300000000000004</v>
      </c>
      <c r="E1676" s="18" t="str">
        <f>VLOOKUP($A1676,'Medical Examinations'!$A$1:$J$2336,4,FALSE)</f>
        <v>No</v>
      </c>
      <c r="F1676" s="18" t="str">
        <f>VLOOKUP($A1676,'Medical Examinations'!$A$1:$J$2336,5,FALSE)</f>
        <v>No</v>
      </c>
      <c r="G1676" s="18" t="str">
        <f>VLOOKUP($A1676,'Medical Examinations'!$A$1:$J$2336,6,FALSE)</f>
        <v>No</v>
      </c>
      <c r="H1676" s="18">
        <f>VLOOKUP($A1676,'Medical Examinations'!$A$1:$J$2336,7,FALSE)</f>
        <v>2</v>
      </c>
      <c r="I1676" s="18" t="str">
        <f>VLOOKUP($A1676,'Medical Examinations'!$A$1:$J$2336,8,FALSE)</f>
        <v>No</v>
      </c>
      <c r="J1676" s="18" t="str">
        <f>VLOOKUP($A1676,'Medical Examinations'!$A$1:$J$2336,9,FALSE)</f>
        <v>UnderWeight</v>
      </c>
      <c r="K1676" s="18" t="str">
        <f>VLOOKUP($A1676,'Medical Examinations'!$A$1:$J$2336,10,FALSE)</f>
        <v>Normal</v>
      </c>
      <c r="L1676" s="18" t="str">
        <f>VLOOKUP($A1676,'Hospitalisation Details'!$A$2:$K$2338,10,FALSE)</f>
        <v>28-Oct-1972</v>
      </c>
      <c r="M1676" s="40">
        <f>VLOOKUP($A1676,'Hospitalisation Details'!$A$2:$K$2338,6,FALSE)</f>
        <v>5690.79</v>
      </c>
      <c r="N1676" s="18" t="str">
        <f>VLOOKUP($A1676,'Hospitalisation Details'!$A$2:$K$2338,7,FALSE)</f>
        <v>tier - 2</v>
      </c>
      <c r="O1676" s="18" t="str">
        <f>VLOOKUP($A1676,'Hospitalisation Details'!$A$2:$K$2338,8,FALSE)</f>
        <v>tier - 1</v>
      </c>
      <c r="P1676" s="18" t="str">
        <f>VLOOKUP($A1676,'Hospitalisation Details'!$A$2:$K$2338,9,FALSE)</f>
        <v>R1013</v>
      </c>
      <c r="Q1676" s="43">
        <f>VLOOKUP($A1676,'Hospitalisation Details'!$A$2:$K$2338,11,FALSE)</f>
        <v>50</v>
      </c>
    </row>
    <row r="1677" spans="1:17" ht="15.75">
      <c r="A1677" s="42" t="s">
        <v>694</v>
      </c>
      <c r="B1677" s="6" t="s">
        <v>3880</v>
      </c>
      <c r="C1677" s="18">
        <f>VLOOKUP($A1677,'Medical Examinations'!$A$1:$J$2336,2,FALSE)</f>
        <v>22.01</v>
      </c>
      <c r="D1677" s="18">
        <f>VLOOKUP($A1677,'Medical Examinations'!$A$1:$J$2336,3,FALSE)</f>
        <v>5.01</v>
      </c>
      <c r="E1677" s="18" t="str">
        <f>VLOOKUP($A1677,'Medical Examinations'!$A$1:$J$2336,4,FALSE)</f>
        <v>No</v>
      </c>
      <c r="F1677" s="18" t="str">
        <f>VLOOKUP($A1677,'Medical Examinations'!$A$1:$J$2336,5,FALSE)</f>
        <v>No</v>
      </c>
      <c r="G1677" s="18" t="str">
        <f>VLOOKUP($A1677,'Medical Examinations'!$A$1:$J$2336,6,FALSE)</f>
        <v>No</v>
      </c>
      <c r="H1677" s="18">
        <f>VLOOKUP($A1677,'Medical Examinations'!$A$1:$J$2336,7,FALSE)</f>
        <v>1</v>
      </c>
      <c r="I1677" s="18" t="str">
        <f>VLOOKUP($A1677,'Medical Examinations'!$A$1:$J$2336,8,FALSE)</f>
        <v>No</v>
      </c>
      <c r="J1677" s="18" t="str">
        <f>VLOOKUP($A1677,'Medical Examinations'!$A$1:$J$2336,9,FALSE)</f>
        <v>Healthy Weight</v>
      </c>
      <c r="K1677" s="18" t="str">
        <f>VLOOKUP($A1677,'Medical Examinations'!$A$1:$J$2336,10,FALSE)</f>
        <v>Normal</v>
      </c>
      <c r="L1677" s="18" t="str">
        <f>VLOOKUP($A1677,'Hospitalisation Details'!$A$2:$K$2338,10,FALSE)</f>
        <v>12-Aug-1984</v>
      </c>
      <c r="M1677" s="40">
        <f>VLOOKUP($A1677,'Hospitalisation Details'!$A$2:$K$2338,6,FALSE)</f>
        <v>5679.13</v>
      </c>
      <c r="N1677" s="18" t="str">
        <f>VLOOKUP($A1677,'Hospitalisation Details'!$A$2:$K$2338,7,FALSE)</f>
        <v>tier - 2</v>
      </c>
      <c r="O1677" s="18" t="str">
        <f>VLOOKUP($A1677,'Hospitalisation Details'!$A$2:$K$2338,8,FALSE)</f>
        <v>tier - 2</v>
      </c>
      <c r="P1677" s="18" t="str">
        <f>VLOOKUP($A1677,'Hospitalisation Details'!$A$2:$K$2338,9,FALSE)</f>
        <v>R1013</v>
      </c>
      <c r="Q1677" s="43">
        <f>VLOOKUP($A1677,'Hospitalisation Details'!$A$2:$K$2338,11,FALSE)</f>
        <v>38</v>
      </c>
    </row>
    <row r="1678" spans="1:17" ht="15.75">
      <c r="A1678" s="41" t="s">
        <v>693</v>
      </c>
      <c r="B1678" s="39" t="s">
        <v>3881</v>
      </c>
      <c r="C1678" s="18">
        <f>VLOOKUP($A1678,'Medical Examinations'!$A$1:$J$2336,2,FALSE)</f>
        <v>41.8</v>
      </c>
      <c r="D1678" s="18">
        <f>VLOOKUP($A1678,'Medical Examinations'!$A$1:$J$2336,3,FALSE)</f>
        <v>5.82</v>
      </c>
      <c r="E1678" s="18" t="str">
        <f>VLOOKUP($A1678,'Medical Examinations'!$A$1:$J$2336,4,FALSE)</f>
        <v>Yes</v>
      </c>
      <c r="F1678" s="18" t="str">
        <f>VLOOKUP($A1678,'Medical Examinations'!$A$1:$J$2336,5,FALSE)</f>
        <v>No</v>
      </c>
      <c r="G1678" s="18" t="str">
        <f>VLOOKUP($A1678,'Medical Examinations'!$A$1:$J$2336,6,FALSE)</f>
        <v>Yes</v>
      </c>
      <c r="H1678" s="18">
        <f>VLOOKUP($A1678,'Medical Examinations'!$A$1:$J$2336,7,FALSE)</f>
        <v>1</v>
      </c>
      <c r="I1678" s="18" t="str">
        <f>VLOOKUP($A1678,'Medical Examinations'!$A$1:$J$2336,8,FALSE)</f>
        <v>No</v>
      </c>
      <c r="J1678" s="18" t="str">
        <f>VLOOKUP($A1678,'Medical Examinations'!$A$1:$J$2336,9,FALSE)</f>
        <v>Obesity</v>
      </c>
      <c r="K1678" s="18" t="str">
        <f>VLOOKUP($A1678,'Medical Examinations'!$A$1:$J$2336,10,FALSE)</f>
        <v>Prediabetes</v>
      </c>
      <c r="L1678" s="18" t="str">
        <f>VLOOKUP($A1678,'Hospitalisation Details'!$A$2:$K$2338,10,FALSE)</f>
        <v>3-Sep-1983</v>
      </c>
      <c r="M1678" s="40">
        <f>VLOOKUP($A1678,'Hospitalisation Details'!$A$2:$K$2338,6,FALSE)</f>
        <v>5662.23</v>
      </c>
      <c r="N1678" s="18" t="str">
        <f>VLOOKUP($A1678,'Hospitalisation Details'!$A$2:$K$2338,7,FALSE)</f>
        <v>tier - 2</v>
      </c>
      <c r="O1678" s="18" t="str">
        <f>VLOOKUP($A1678,'Hospitalisation Details'!$A$2:$K$2338,8,FALSE)</f>
        <v>tier - 1</v>
      </c>
      <c r="P1678" s="18" t="str">
        <f>VLOOKUP($A1678,'Hospitalisation Details'!$A$2:$K$2338,9,FALSE)</f>
        <v>R1013</v>
      </c>
      <c r="Q1678" s="43">
        <f>VLOOKUP($A1678,'Hospitalisation Details'!$A$2:$K$2338,11,FALSE)</f>
        <v>39</v>
      </c>
    </row>
    <row r="1679" spans="1:17" ht="15.75">
      <c r="A1679" s="42" t="s">
        <v>692</v>
      </c>
      <c r="B1679" s="6" t="s">
        <v>3882</v>
      </c>
      <c r="C1679" s="18">
        <f>VLOOKUP($A1679,'Medical Examinations'!$A$1:$J$2336,2,FALSE)</f>
        <v>19.170000000000002</v>
      </c>
      <c r="D1679" s="18">
        <f>VLOOKUP($A1679,'Medical Examinations'!$A$1:$J$2336,3,FALSE)</f>
        <v>7.94</v>
      </c>
      <c r="E1679" s="18" t="str">
        <f>VLOOKUP($A1679,'Medical Examinations'!$A$1:$J$2336,4,FALSE)</f>
        <v>No</v>
      </c>
      <c r="F1679" s="18" t="str">
        <f>VLOOKUP($A1679,'Medical Examinations'!$A$1:$J$2336,5,FALSE)</f>
        <v>No</v>
      </c>
      <c r="G1679" s="18" t="str">
        <f>VLOOKUP($A1679,'Medical Examinations'!$A$1:$J$2336,6,FALSE)</f>
        <v>No</v>
      </c>
      <c r="H1679" s="18">
        <f>VLOOKUP($A1679,'Medical Examinations'!$A$1:$J$2336,7,FALSE)</f>
        <v>0</v>
      </c>
      <c r="I1679" s="18" t="str">
        <f>VLOOKUP($A1679,'Medical Examinations'!$A$1:$J$2336,8,FALSE)</f>
        <v>No</v>
      </c>
      <c r="J1679" s="18" t="str">
        <f>VLOOKUP($A1679,'Medical Examinations'!$A$1:$J$2336,9,FALSE)</f>
        <v>Healthy Weight</v>
      </c>
      <c r="K1679" s="18" t="str">
        <f>VLOOKUP($A1679,'Medical Examinations'!$A$1:$J$2336,10,FALSE)</f>
        <v>Diabetes</v>
      </c>
      <c r="L1679" s="18" t="str">
        <f>VLOOKUP($A1679,'Hospitalisation Details'!$A$2:$K$2338,10,FALSE)</f>
        <v>27-Sep-1978</v>
      </c>
      <c r="M1679" s="40">
        <f>VLOOKUP($A1679,'Hospitalisation Details'!$A$2:$K$2338,6,FALSE)</f>
        <v>5650.14</v>
      </c>
      <c r="N1679" s="18" t="str">
        <f>VLOOKUP($A1679,'Hospitalisation Details'!$A$2:$K$2338,7,FALSE)</f>
        <v>tier - 2</v>
      </c>
      <c r="O1679" s="18" t="str">
        <f>VLOOKUP($A1679,'Hospitalisation Details'!$A$2:$K$2338,8,FALSE)</f>
        <v>tier - 1</v>
      </c>
      <c r="P1679" s="18" t="str">
        <f>VLOOKUP($A1679,'Hospitalisation Details'!$A$2:$K$2338,9,FALSE)</f>
        <v>R1013</v>
      </c>
      <c r="Q1679" s="43">
        <f>VLOOKUP($A1679,'Hospitalisation Details'!$A$2:$K$2338,11,FALSE)</f>
        <v>44</v>
      </c>
    </row>
    <row r="1680" spans="1:17" ht="15.75">
      <c r="A1680" s="41" t="s">
        <v>691</v>
      </c>
      <c r="B1680" s="39" t="s">
        <v>3455</v>
      </c>
      <c r="C1680" s="18">
        <f>VLOOKUP($A1680,'Medical Examinations'!$A$1:$J$2336,2,FALSE)</f>
        <v>32.799999999999997</v>
      </c>
      <c r="D1680" s="18">
        <f>VLOOKUP($A1680,'Medical Examinations'!$A$1:$J$2336,3,FALSE)</f>
        <v>6.16</v>
      </c>
      <c r="E1680" s="18" t="str">
        <f>VLOOKUP($A1680,'Medical Examinations'!$A$1:$J$2336,4,FALSE)</f>
        <v>Yes</v>
      </c>
      <c r="F1680" s="18" t="str">
        <f>VLOOKUP($A1680,'Medical Examinations'!$A$1:$J$2336,5,FALSE)</f>
        <v>No</v>
      </c>
      <c r="G1680" s="18" t="str">
        <f>VLOOKUP($A1680,'Medical Examinations'!$A$1:$J$2336,6,FALSE)</f>
        <v>Yes</v>
      </c>
      <c r="H1680" s="18">
        <f>VLOOKUP($A1680,'Medical Examinations'!$A$1:$J$2336,7,FALSE)</f>
        <v>1</v>
      </c>
      <c r="I1680" s="18" t="str">
        <f>VLOOKUP($A1680,'Medical Examinations'!$A$1:$J$2336,8,FALSE)</f>
        <v>No</v>
      </c>
      <c r="J1680" s="18" t="str">
        <f>VLOOKUP($A1680,'Medical Examinations'!$A$1:$J$2336,9,FALSE)</f>
        <v>Obesity</v>
      </c>
      <c r="K1680" s="18" t="str">
        <f>VLOOKUP($A1680,'Medical Examinations'!$A$1:$J$2336,10,FALSE)</f>
        <v>Prediabetes</v>
      </c>
      <c r="L1680" s="18" t="str">
        <f>VLOOKUP($A1680,'Hospitalisation Details'!$A$2:$K$2338,10,FALSE)</f>
        <v>8-Jun-1983</v>
      </c>
      <c r="M1680" s="40">
        <f>VLOOKUP($A1680,'Hospitalisation Details'!$A$2:$K$2338,6,FALSE)</f>
        <v>5649.72</v>
      </c>
      <c r="N1680" s="18" t="str">
        <f>VLOOKUP($A1680,'Hospitalisation Details'!$A$2:$K$2338,7,FALSE)</f>
        <v>tier - 2</v>
      </c>
      <c r="O1680" s="18" t="str">
        <f>VLOOKUP($A1680,'Hospitalisation Details'!$A$2:$K$2338,8,FALSE)</f>
        <v>tier - 3</v>
      </c>
      <c r="P1680" s="18" t="str">
        <f>VLOOKUP($A1680,'Hospitalisation Details'!$A$2:$K$2338,9,FALSE)</f>
        <v>R1011</v>
      </c>
      <c r="Q1680" s="43">
        <f>VLOOKUP($A1680,'Hospitalisation Details'!$A$2:$K$2338,11,FALSE)</f>
        <v>40</v>
      </c>
    </row>
    <row r="1681" spans="1:17" ht="15.75">
      <c r="A1681" s="42" t="s">
        <v>690</v>
      </c>
      <c r="B1681" s="6" t="s">
        <v>3883</v>
      </c>
      <c r="C1681" s="18">
        <f>VLOOKUP($A1681,'Medical Examinations'!$A$1:$J$2336,2,FALSE)</f>
        <v>35.814999999999998</v>
      </c>
      <c r="D1681" s="18">
        <f>VLOOKUP($A1681,'Medical Examinations'!$A$1:$J$2336,3,FALSE)</f>
        <v>4.1500000000000004</v>
      </c>
      <c r="E1681" s="18" t="str">
        <f>VLOOKUP($A1681,'Medical Examinations'!$A$1:$J$2336,4,FALSE)</f>
        <v>No</v>
      </c>
      <c r="F1681" s="18" t="str">
        <f>VLOOKUP($A1681,'Medical Examinations'!$A$1:$J$2336,5,FALSE)</f>
        <v>No</v>
      </c>
      <c r="G1681" s="18" t="str">
        <f>VLOOKUP($A1681,'Medical Examinations'!$A$1:$J$2336,6,FALSE)</f>
        <v>No</v>
      </c>
      <c r="H1681" s="18">
        <f>VLOOKUP($A1681,'Medical Examinations'!$A$1:$J$2336,7,FALSE)</f>
        <v>1</v>
      </c>
      <c r="I1681" s="18" t="str">
        <f>VLOOKUP($A1681,'Medical Examinations'!$A$1:$J$2336,8,FALSE)</f>
        <v>No</v>
      </c>
      <c r="J1681" s="18" t="str">
        <f>VLOOKUP($A1681,'Medical Examinations'!$A$1:$J$2336,9,FALSE)</f>
        <v>Obesity</v>
      </c>
      <c r="K1681" s="18" t="str">
        <f>VLOOKUP($A1681,'Medical Examinations'!$A$1:$J$2336,10,FALSE)</f>
        <v>Normal</v>
      </c>
      <c r="L1681" s="18" t="str">
        <f>VLOOKUP($A1681,'Hospitalisation Details'!$A$2:$K$2338,10,FALSE)</f>
        <v>9-Dec-1987</v>
      </c>
      <c r="M1681" s="40">
        <f>VLOOKUP($A1681,'Hospitalisation Details'!$A$2:$K$2338,6,FALSE)</f>
        <v>5630.46</v>
      </c>
      <c r="N1681" s="18" t="str">
        <f>VLOOKUP($A1681,'Hospitalisation Details'!$A$2:$K$2338,7,FALSE)</f>
        <v>tier - 2</v>
      </c>
      <c r="O1681" s="18" t="str">
        <f>VLOOKUP($A1681,'Hospitalisation Details'!$A$2:$K$2338,8,FALSE)</f>
        <v>tier - 3</v>
      </c>
      <c r="P1681" s="18" t="str">
        <f>VLOOKUP($A1681,'Hospitalisation Details'!$A$2:$K$2338,9,FALSE)</f>
        <v>R1012</v>
      </c>
      <c r="Q1681" s="43">
        <f>VLOOKUP($A1681,'Hospitalisation Details'!$A$2:$K$2338,11,FALSE)</f>
        <v>35</v>
      </c>
    </row>
    <row r="1682" spans="1:17" ht="15.75">
      <c r="A1682" s="41" t="s">
        <v>689</v>
      </c>
      <c r="B1682" s="39" t="s">
        <v>2921</v>
      </c>
      <c r="C1682" s="18">
        <f>VLOOKUP($A1682,'Medical Examinations'!$A$1:$J$2336,2,FALSE)</f>
        <v>24.3</v>
      </c>
      <c r="D1682" s="18">
        <f>VLOOKUP($A1682,'Medical Examinations'!$A$1:$J$2336,3,FALSE)</f>
        <v>6.23</v>
      </c>
      <c r="E1682" s="18" t="str">
        <f>VLOOKUP($A1682,'Medical Examinations'!$A$1:$J$2336,4,FALSE)</f>
        <v>No</v>
      </c>
      <c r="F1682" s="18" t="str">
        <f>VLOOKUP($A1682,'Medical Examinations'!$A$1:$J$2336,5,FALSE)</f>
        <v>No</v>
      </c>
      <c r="G1682" s="18" t="str">
        <f>VLOOKUP($A1682,'Medical Examinations'!$A$1:$J$2336,6,FALSE)</f>
        <v>No</v>
      </c>
      <c r="H1682" s="18">
        <f>VLOOKUP($A1682,'Medical Examinations'!$A$1:$J$2336,7,FALSE)</f>
        <v>0</v>
      </c>
      <c r="I1682" s="18" t="str">
        <f>VLOOKUP($A1682,'Medical Examinations'!$A$1:$J$2336,8,FALSE)</f>
        <v>No</v>
      </c>
      <c r="J1682" s="18" t="str">
        <f>VLOOKUP($A1682,'Medical Examinations'!$A$1:$J$2336,9,FALSE)</f>
        <v>Healthy Weight</v>
      </c>
      <c r="K1682" s="18" t="str">
        <f>VLOOKUP($A1682,'Medical Examinations'!$A$1:$J$2336,10,FALSE)</f>
        <v>Prediabetes</v>
      </c>
      <c r="L1682" s="18" t="str">
        <f>VLOOKUP($A1682,'Hospitalisation Details'!$A$2:$K$2338,10,FALSE)</f>
        <v>15-Nov-1994</v>
      </c>
      <c r="M1682" s="40">
        <f>VLOOKUP($A1682,'Hospitalisation Details'!$A$2:$K$2338,6,FALSE)</f>
        <v>5615.37</v>
      </c>
      <c r="N1682" s="18" t="str">
        <f>VLOOKUP($A1682,'Hospitalisation Details'!$A$2:$K$2338,7,FALSE)</f>
        <v>tier - 2</v>
      </c>
      <c r="O1682" s="18" t="str">
        <f>VLOOKUP($A1682,'Hospitalisation Details'!$A$2:$K$2338,8,FALSE)</f>
        <v>tier - 3</v>
      </c>
      <c r="P1682" s="18" t="str">
        <f>VLOOKUP($A1682,'Hospitalisation Details'!$A$2:$K$2338,9,FALSE)</f>
        <v>R1011</v>
      </c>
      <c r="Q1682" s="43">
        <f>VLOOKUP($A1682,'Hospitalisation Details'!$A$2:$K$2338,11,FALSE)</f>
        <v>28</v>
      </c>
    </row>
    <row r="1683" spans="1:17" ht="15.75">
      <c r="A1683" s="42" t="s">
        <v>688</v>
      </c>
      <c r="B1683" s="6" t="s">
        <v>3884</v>
      </c>
      <c r="C1683" s="18">
        <f>VLOOKUP($A1683,'Medical Examinations'!$A$1:$J$2336,2,FALSE)</f>
        <v>19.059999999999999</v>
      </c>
      <c r="D1683" s="18">
        <f>VLOOKUP($A1683,'Medical Examinations'!$A$1:$J$2336,3,FALSE)</f>
        <v>7.41</v>
      </c>
      <c r="E1683" s="18" t="str">
        <f>VLOOKUP($A1683,'Medical Examinations'!$A$1:$J$2336,4,FALSE)</f>
        <v>No</v>
      </c>
      <c r="F1683" s="18" t="str">
        <f>VLOOKUP($A1683,'Medical Examinations'!$A$1:$J$2336,5,FALSE)</f>
        <v>No</v>
      </c>
      <c r="G1683" s="18" t="str">
        <f>VLOOKUP($A1683,'Medical Examinations'!$A$1:$J$2336,6,FALSE)</f>
        <v>No</v>
      </c>
      <c r="H1683" s="18">
        <f>VLOOKUP($A1683,'Medical Examinations'!$A$1:$J$2336,7,FALSE)</f>
        <v>0</v>
      </c>
      <c r="I1683" s="18" t="str">
        <f>VLOOKUP($A1683,'Medical Examinations'!$A$1:$J$2336,8,FALSE)</f>
        <v>No</v>
      </c>
      <c r="J1683" s="18" t="str">
        <f>VLOOKUP($A1683,'Medical Examinations'!$A$1:$J$2336,9,FALSE)</f>
        <v>Healthy Weight</v>
      </c>
      <c r="K1683" s="18" t="str">
        <f>VLOOKUP($A1683,'Medical Examinations'!$A$1:$J$2336,10,FALSE)</f>
        <v>Diabetes</v>
      </c>
      <c r="L1683" s="18" t="str">
        <f>VLOOKUP($A1683,'Hospitalisation Details'!$A$2:$K$2338,10,FALSE)</f>
        <v>11-Sep-1978</v>
      </c>
      <c r="M1683" s="40">
        <f>VLOOKUP($A1683,'Hospitalisation Details'!$A$2:$K$2338,6,FALSE)</f>
        <v>5612.83</v>
      </c>
      <c r="N1683" s="18" t="str">
        <f>VLOOKUP($A1683,'Hospitalisation Details'!$A$2:$K$2338,7,FALSE)</f>
        <v>tier - 2</v>
      </c>
      <c r="O1683" s="18" t="str">
        <f>VLOOKUP($A1683,'Hospitalisation Details'!$A$2:$K$2338,8,FALSE)</f>
        <v>tier - 3</v>
      </c>
      <c r="P1683" s="18" t="str">
        <f>VLOOKUP($A1683,'Hospitalisation Details'!$A$2:$K$2338,9,FALSE)</f>
        <v>R1013</v>
      </c>
      <c r="Q1683" s="43">
        <f>VLOOKUP($A1683,'Hospitalisation Details'!$A$2:$K$2338,11,FALSE)</f>
        <v>44</v>
      </c>
    </row>
    <row r="1684" spans="1:17" ht="15.75">
      <c r="A1684" s="41" t="s">
        <v>687</v>
      </c>
      <c r="B1684" s="39" t="s">
        <v>2720</v>
      </c>
      <c r="C1684" s="18">
        <f>VLOOKUP($A1684,'Medical Examinations'!$A$1:$J$2336,2,FALSE)</f>
        <v>33.25</v>
      </c>
      <c r="D1684" s="18">
        <f>VLOOKUP($A1684,'Medical Examinations'!$A$1:$J$2336,3,FALSE)</f>
        <v>5.62</v>
      </c>
      <c r="E1684" s="18" t="str">
        <f>VLOOKUP($A1684,'Medical Examinations'!$A$1:$J$2336,4,FALSE)</f>
        <v>Yes</v>
      </c>
      <c r="F1684" s="18" t="str">
        <f>VLOOKUP($A1684,'Medical Examinations'!$A$1:$J$2336,5,FALSE)</f>
        <v>No</v>
      </c>
      <c r="G1684" s="18" t="str">
        <f>VLOOKUP($A1684,'Medical Examinations'!$A$1:$J$2336,6,FALSE)</f>
        <v>No</v>
      </c>
      <c r="H1684" s="18">
        <f>VLOOKUP($A1684,'Medical Examinations'!$A$1:$J$2336,7,FALSE)</f>
        <v>1</v>
      </c>
      <c r="I1684" s="18" t="str">
        <f>VLOOKUP($A1684,'Medical Examinations'!$A$1:$J$2336,8,FALSE)</f>
        <v>No</v>
      </c>
      <c r="J1684" s="18" t="str">
        <f>VLOOKUP($A1684,'Medical Examinations'!$A$1:$J$2336,9,FALSE)</f>
        <v>Obesity</v>
      </c>
      <c r="K1684" s="18" t="str">
        <f>VLOOKUP($A1684,'Medical Examinations'!$A$1:$J$2336,10,FALSE)</f>
        <v>Normal</v>
      </c>
      <c r="L1684" s="18" t="str">
        <f>VLOOKUP($A1684,'Hospitalisation Details'!$A$2:$K$2338,10,FALSE)</f>
        <v>18-Nov-1988</v>
      </c>
      <c r="M1684" s="40">
        <f>VLOOKUP($A1684,'Hospitalisation Details'!$A$2:$K$2338,6,FALSE)</f>
        <v>5594.85</v>
      </c>
      <c r="N1684" s="18" t="str">
        <f>VLOOKUP($A1684,'Hospitalisation Details'!$A$2:$K$2338,7,FALSE)</f>
        <v>tier - 2</v>
      </c>
      <c r="O1684" s="18" t="str">
        <f>VLOOKUP($A1684,'Hospitalisation Details'!$A$2:$K$2338,8,FALSE)</f>
        <v>tier - 3</v>
      </c>
      <c r="P1684" s="18" t="str">
        <f>VLOOKUP($A1684,'Hospitalisation Details'!$A$2:$K$2338,9,FALSE)</f>
        <v>R1024</v>
      </c>
      <c r="Q1684" s="43">
        <f>VLOOKUP($A1684,'Hospitalisation Details'!$A$2:$K$2338,11,FALSE)</f>
        <v>34</v>
      </c>
    </row>
    <row r="1685" spans="1:17" ht="15.75">
      <c r="A1685" s="42" t="s">
        <v>686</v>
      </c>
      <c r="B1685" s="6" t="s">
        <v>3609</v>
      </c>
      <c r="C1685" s="18">
        <f>VLOOKUP($A1685,'Medical Examinations'!$A$1:$J$2336,2,FALSE)</f>
        <v>21.37</v>
      </c>
      <c r="D1685" s="18">
        <f>VLOOKUP($A1685,'Medical Examinations'!$A$1:$J$2336,3,FALSE)</f>
        <v>4.54</v>
      </c>
      <c r="E1685" s="18" t="str">
        <f>VLOOKUP($A1685,'Medical Examinations'!$A$1:$J$2336,4,FALSE)</f>
        <v>Yes</v>
      </c>
      <c r="F1685" s="18" t="str">
        <f>VLOOKUP($A1685,'Medical Examinations'!$A$1:$J$2336,5,FALSE)</f>
        <v>No</v>
      </c>
      <c r="G1685" s="18" t="str">
        <f>VLOOKUP($A1685,'Medical Examinations'!$A$1:$J$2336,6,FALSE)</f>
        <v>Yes</v>
      </c>
      <c r="H1685" s="18">
        <f>VLOOKUP($A1685,'Medical Examinations'!$A$1:$J$2336,7,FALSE)</f>
        <v>1</v>
      </c>
      <c r="I1685" s="18" t="str">
        <f>VLOOKUP($A1685,'Medical Examinations'!$A$1:$J$2336,8,FALSE)</f>
        <v>No</v>
      </c>
      <c r="J1685" s="18" t="str">
        <f>VLOOKUP($A1685,'Medical Examinations'!$A$1:$J$2336,9,FALSE)</f>
        <v>Healthy Weight</v>
      </c>
      <c r="K1685" s="18" t="str">
        <f>VLOOKUP($A1685,'Medical Examinations'!$A$1:$J$2336,10,FALSE)</f>
        <v>Normal</v>
      </c>
      <c r="L1685" s="18" t="str">
        <f>VLOOKUP($A1685,'Hospitalisation Details'!$A$2:$K$2338,10,FALSE)</f>
        <v>3-Oct-1983</v>
      </c>
      <c r="M1685" s="40">
        <f>VLOOKUP($A1685,'Hospitalisation Details'!$A$2:$K$2338,6,FALSE)</f>
        <v>5587.59</v>
      </c>
      <c r="N1685" s="18" t="str">
        <f>VLOOKUP($A1685,'Hospitalisation Details'!$A$2:$K$2338,7,FALSE)</f>
        <v>tier - 2</v>
      </c>
      <c r="O1685" s="18" t="str">
        <f>VLOOKUP($A1685,'Hospitalisation Details'!$A$2:$K$2338,8,FALSE)</f>
        <v>tier - 1</v>
      </c>
      <c r="P1685" s="18" t="str">
        <f>VLOOKUP($A1685,'Hospitalisation Details'!$A$2:$K$2338,9,FALSE)</f>
        <v>R1013</v>
      </c>
      <c r="Q1685" s="43">
        <f>VLOOKUP($A1685,'Hospitalisation Details'!$A$2:$K$2338,11,FALSE)</f>
        <v>39</v>
      </c>
    </row>
    <row r="1686" spans="1:17" ht="15.75">
      <c r="A1686" s="41" t="s">
        <v>685</v>
      </c>
      <c r="B1686" s="39" t="s">
        <v>3885</v>
      </c>
      <c r="C1686" s="18">
        <f>VLOOKUP($A1686,'Medical Examinations'!$A$1:$J$2336,2,FALSE)</f>
        <v>34.43</v>
      </c>
      <c r="D1686" s="18">
        <f>VLOOKUP($A1686,'Medical Examinations'!$A$1:$J$2336,3,FALSE)</f>
        <v>8.6199999999999992</v>
      </c>
      <c r="E1686" s="18" t="str">
        <f>VLOOKUP($A1686,'Medical Examinations'!$A$1:$J$2336,4,FALSE)</f>
        <v>Yes</v>
      </c>
      <c r="F1686" s="18" t="str">
        <f>VLOOKUP($A1686,'Medical Examinations'!$A$1:$J$2336,5,FALSE)</f>
        <v>No</v>
      </c>
      <c r="G1686" s="18" t="str">
        <f>VLOOKUP($A1686,'Medical Examinations'!$A$1:$J$2336,6,FALSE)</f>
        <v>No</v>
      </c>
      <c r="H1686" s="18">
        <f>VLOOKUP($A1686,'Medical Examinations'!$A$1:$J$2336,7,FALSE)</f>
        <v>1</v>
      </c>
      <c r="I1686" s="18" t="str">
        <f>VLOOKUP($A1686,'Medical Examinations'!$A$1:$J$2336,8,FALSE)</f>
        <v>No</v>
      </c>
      <c r="J1686" s="18" t="str">
        <f>VLOOKUP($A1686,'Medical Examinations'!$A$1:$J$2336,9,FALSE)</f>
        <v>Obesity</v>
      </c>
      <c r="K1686" s="18" t="str">
        <f>VLOOKUP($A1686,'Medical Examinations'!$A$1:$J$2336,10,FALSE)</f>
        <v>Diabetes</v>
      </c>
      <c r="L1686" s="18" t="str">
        <f>VLOOKUP($A1686,'Hospitalisation Details'!$A$2:$K$2338,10,FALSE)</f>
        <v>21-Nov-1986</v>
      </c>
      <c r="M1686" s="40">
        <f>VLOOKUP($A1686,'Hospitalisation Details'!$A$2:$K$2338,6,FALSE)</f>
        <v>5584.31</v>
      </c>
      <c r="N1686" s="18" t="str">
        <f>VLOOKUP($A1686,'Hospitalisation Details'!$A$2:$K$2338,7,FALSE)</f>
        <v>tier - 3</v>
      </c>
      <c r="O1686" s="18" t="str">
        <f>VLOOKUP($A1686,'Hospitalisation Details'!$A$2:$K$2338,8,FALSE)</f>
        <v>tier - 1</v>
      </c>
      <c r="P1686" s="18" t="str">
        <f>VLOOKUP($A1686,'Hospitalisation Details'!$A$2:$K$2338,9,FALSE)</f>
        <v>R1013</v>
      </c>
      <c r="Q1686" s="43">
        <f>VLOOKUP($A1686,'Hospitalisation Details'!$A$2:$K$2338,11,FALSE)</f>
        <v>36</v>
      </c>
    </row>
    <row r="1687" spans="1:17" ht="15.75">
      <c r="A1687" s="42" t="s">
        <v>684</v>
      </c>
      <c r="B1687" s="6" t="s">
        <v>2836</v>
      </c>
      <c r="C1687" s="18">
        <f>VLOOKUP($A1687,'Medical Examinations'!$A$1:$J$2336,2,FALSE)</f>
        <v>20.86</v>
      </c>
      <c r="D1687" s="18">
        <f>VLOOKUP($A1687,'Medical Examinations'!$A$1:$J$2336,3,FALSE)</f>
        <v>4.3600000000000003</v>
      </c>
      <c r="E1687" s="18" t="str">
        <f>VLOOKUP($A1687,'Medical Examinations'!$A$1:$J$2336,4,FALSE)</f>
        <v>Yes</v>
      </c>
      <c r="F1687" s="18" t="str">
        <f>VLOOKUP($A1687,'Medical Examinations'!$A$1:$J$2336,5,FALSE)</f>
        <v>No</v>
      </c>
      <c r="G1687" s="18" t="str">
        <f>VLOOKUP($A1687,'Medical Examinations'!$A$1:$J$2336,6,FALSE)</f>
        <v>No</v>
      </c>
      <c r="H1687" s="18">
        <f>VLOOKUP($A1687,'Medical Examinations'!$A$1:$J$2336,7,FALSE)</f>
        <v>0</v>
      </c>
      <c r="I1687" s="18" t="str">
        <f>VLOOKUP($A1687,'Medical Examinations'!$A$1:$J$2336,8,FALSE)</f>
        <v>No</v>
      </c>
      <c r="J1687" s="18" t="str">
        <f>VLOOKUP($A1687,'Medical Examinations'!$A$1:$J$2336,9,FALSE)</f>
        <v>Healthy Weight</v>
      </c>
      <c r="K1687" s="18" t="str">
        <f>VLOOKUP($A1687,'Medical Examinations'!$A$1:$J$2336,10,FALSE)</f>
        <v>Normal</v>
      </c>
      <c r="L1687" s="18" t="str">
        <f>VLOOKUP($A1687,'Hospitalisation Details'!$A$2:$K$2338,10,FALSE)</f>
        <v>5-Sep-1985</v>
      </c>
      <c r="M1687" s="40">
        <f>VLOOKUP($A1687,'Hospitalisation Details'!$A$2:$K$2338,6,FALSE)</f>
        <v>5582.95</v>
      </c>
      <c r="N1687" s="18" t="str">
        <f>VLOOKUP($A1687,'Hospitalisation Details'!$A$2:$K$2338,7,FALSE)</f>
        <v>tier - 2</v>
      </c>
      <c r="O1687" s="18" t="str">
        <f>VLOOKUP($A1687,'Hospitalisation Details'!$A$2:$K$2338,8,FALSE)</f>
        <v>tier - 1</v>
      </c>
      <c r="P1687" s="18" t="str">
        <f>VLOOKUP($A1687,'Hospitalisation Details'!$A$2:$K$2338,9,FALSE)</f>
        <v>R1012</v>
      </c>
      <c r="Q1687" s="43">
        <f>VLOOKUP($A1687,'Hospitalisation Details'!$A$2:$K$2338,11,FALSE)</f>
        <v>37</v>
      </c>
    </row>
    <row r="1688" spans="1:17" ht="15.75">
      <c r="A1688" s="41" t="s">
        <v>683</v>
      </c>
      <c r="B1688" s="39" t="s">
        <v>3886</v>
      </c>
      <c r="C1688" s="18">
        <f>VLOOKUP($A1688,'Medical Examinations'!$A$1:$J$2336,2,FALSE)</f>
        <v>18.34</v>
      </c>
      <c r="D1688" s="18">
        <f>VLOOKUP($A1688,'Medical Examinations'!$A$1:$J$2336,3,FALSE)</f>
        <v>10.01</v>
      </c>
      <c r="E1688" s="18" t="str">
        <f>VLOOKUP($A1688,'Medical Examinations'!$A$1:$J$2336,4,FALSE)</f>
        <v>No</v>
      </c>
      <c r="F1688" s="18" t="str">
        <f>VLOOKUP($A1688,'Medical Examinations'!$A$1:$J$2336,5,FALSE)</f>
        <v>No</v>
      </c>
      <c r="G1688" s="18" t="str">
        <f>VLOOKUP($A1688,'Medical Examinations'!$A$1:$J$2336,6,FALSE)</f>
        <v>No</v>
      </c>
      <c r="H1688" s="18">
        <f>VLOOKUP($A1688,'Medical Examinations'!$A$1:$J$2336,7,FALSE)</f>
        <v>0</v>
      </c>
      <c r="I1688" s="18" t="str">
        <f>VLOOKUP($A1688,'Medical Examinations'!$A$1:$J$2336,8,FALSE)</f>
        <v>No</v>
      </c>
      <c r="J1688" s="18" t="str">
        <f>VLOOKUP($A1688,'Medical Examinations'!$A$1:$J$2336,9,FALSE)</f>
        <v>UnderWeight</v>
      </c>
      <c r="K1688" s="18" t="str">
        <f>VLOOKUP($A1688,'Medical Examinations'!$A$1:$J$2336,10,FALSE)</f>
        <v>Diabetes</v>
      </c>
      <c r="L1688" s="18" t="str">
        <f>VLOOKUP($A1688,'Hospitalisation Details'!$A$2:$K$2338,10,FALSE)</f>
        <v>18-Sep-1974</v>
      </c>
      <c r="M1688" s="40">
        <f>VLOOKUP($A1688,'Hospitalisation Details'!$A$2:$K$2338,6,FALSE)</f>
        <v>5576.35</v>
      </c>
      <c r="N1688" s="18" t="str">
        <f>VLOOKUP($A1688,'Hospitalisation Details'!$A$2:$K$2338,7,FALSE)</f>
        <v>tier - 2</v>
      </c>
      <c r="O1688" s="18" t="str">
        <f>VLOOKUP($A1688,'Hospitalisation Details'!$A$2:$K$2338,8,FALSE)</f>
        <v>tier - 3</v>
      </c>
      <c r="P1688" s="18" t="str">
        <f>VLOOKUP($A1688,'Hospitalisation Details'!$A$2:$K$2338,9,FALSE)</f>
        <v>R1013</v>
      </c>
      <c r="Q1688" s="43">
        <f>VLOOKUP($A1688,'Hospitalisation Details'!$A$2:$K$2338,11,FALSE)</f>
        <v>48</v>
      </c>
    </row>
    <row r="1689" spans="1:17" ht="15.75">
      <c r="A1689" s="42" t="s">
        <v>682</v>
      </c>
      <c r="B1689" s="6" t="s">
        <v>3887</v>
      </c>
      <c r="C1689" s="18">
        <f>VLOOKUP($A1689,'Medical Examinations'!$A$1:$J$2336,2,FALSE)</f>
        <v>34.15</v>
      </c>
      <c r="D1689" s="18">
        <f>VLOOKUP($A1689,'Medical Examinations'!$A$1:$J$2336,3,FALSE)</f>
        <v>5.42</v>
      </c>
      <c r="E1689" s="18" t="str">
        <f>VLOOKUP($A1689,'Medical Examinations'!$A$1:$J$2336,4,FALSE)</f>
        <v>No</v>
      </c>
      <c r="F1689" s="18" t="str">
        <f>VLOOKUP($A1689,'Medical Examinations'!$A$1:$J$2336,5,FALSE)</f>
        <v>No</v>
      </c>
      <c r="G1689" s="18" t="str">
        <f>VLOOKUP($A1689,'Medical Examinations'!$A$1:$J$2336,6,FALSE)</f>
        <v>No</v>
      </c>
      <c r="H1689" s="18">
        <f>VLOOKUP($A1689,'Medical Examinations'!$A$1:$J$2336,7,FALSE)</f>
        <v>0</v>
      </c>
      <c r="I1689" s="18" t="str">
        <f>VLOOKUP($A1689,'Medical Examinations'!$A$1:$J$2336,8,FALSE)</f>
        <v>No</v>
      </c>
      <c r="J1689" s="18" t="str">
        <f>VLOOKUP($A1689,'Medical Examinations'!$A$1:$J$2336,9,FALSE)</f>
        <v>Obesity</v>
      </c>
      <c r="K1689" s="18" t="str">
        <f>VLOOKUP($A1689,'Medical Examinations'!$A$1:$J$2336,10,FALSE)</f>
        <v>Normal</v>
      </c>
      <c r="L1689" s="18" t="str">
        <f>VLOOKUP($A1689,'Hospitalisation Details'!$A$2:$K$2338,10,FALSE)</f>
        <v>22-Sep-1999</v>
      </c>
      <c r="M1689" s="40">
        <f>VLOOKUP($A1689,'Hospitalisation Details'!$A$2:$K$2338,6,FALSE)</f>
        <v>5552.61</v>
      </c>
      <c r="N1689" s="18" t="str">
        <f>VLOOKUP($A1689,'Hospitalisation Details'!$A$2:$K$2338,7,FALSE)</f>
        <v>tier - 2</v>
      </c>
      <c r="O1689" s="18" t="str">
        <f>VLOOKUP($A1689,'Hospitalisation Details'!$A$2:$K$2338,8,FALSE)</f>
        <v>tier - 3</v>
      </c>
      <c r="P1689" s="18" t="str">
        <f>VLOOKUP($A1689,'Hospitalisation Details'!$A$2:$K$2338,9,FALSE)</f>
        <v>R1026</v>
      </c>
      <c r="Q1689" s="43">
        <f>VLOOKUP($A1689,'Hospitalisation Details'!$A$2:$K$2338,11,FALSE)</f>
        <v>23</v>
      </c>
    </row>
    <row r="1690" spans="1:17" ht="15.75">
      <c r="A1690" s="41" t="s">
        <v>681</v>
      </c>
      <c r="B1690" s="39" t="s">
        <v>3888</v>
      </c>
      <c r="C1690" s="18">
        <f>VLOOKUP($A1690,'Medical Examinations'!$A$1:$J$2336,2,FALSE)</f>
        <v>18.350000000000001</v>
      </c>
      <c r="D1690" s="18">
        <f>VLOOKUP($A1690,'Medical Examinations'!$A$1:$J$2336,3,FALSE)</f>
        <v>5.12</v>
      </c>
      <c r="E1690" s="18" t="str">
        <f>VLOOKUP($A1690,'Medical Examinations'!$A$1:$J$2336,4,FALSE)</f>
        <v>No</v>
      </c>
      <c r="F1690" s="18" t="str">
        <f>VLOOKUP($A1690,'Medical Examinations'!$A$1:$J$2336,5,FALSE)</f>
        <v>No</v>
      </c>
      <c r="G1690" s="18" t="str">
        <f>VLOOKUP($A1690,'Medical Examinations'!$A$1:$J$2336,6,FALSE)</f>
        <v>No</v>
      </c>
      <c r="H1690" s="18">
        <f>VLOOKUP($A1690,'Medical Examinations'!$A$1:$J$2336,7,FALSE)</f>
        <v>0</v>
      </c>
      <c r="I1690" s="18" t="str">
        <f>VLOOKUP($A1690,'Medical Examinations'!$A$1:$J$2336,8,FALSE)</f>
        <v>No</v>
      </c>
      <c r="J1690" s="18" t="str">
        <f>VLOOKUP($A1690,'Medical Examinations'!$A$1:$J$2336,9,FALSE)</f>
        <v>UnderWeight</v>
      </c>
      <c r="K1690" s="18" t="str">
        <f>VLOOKUP($A1690,'Medical Examinations'!$A$1:$J$2336,10,FALSE)</f>
        <v>Normal</v>
      </c>
      <c r="L1690" s="18" t="str">
        <f>VLOOKUP($A1690,'Hospitalisation Details'!$A$2:$K$2338,10,FALSE)</f>
        <v>7-Dec-1980</v>
      </c>
      <c r="M1690" s="40">
        <f>VLOOKUP($A1690,'Hospitalisation Details'!$A$2:$K$2338,6,FALSE)</f>
        <v>5540.35</v>
      </c>
      <c r="N1690" s="18" t="str">
        <f>VLOOKUP($A1690,'Hospitalisation Details'!$A$2:$K$2338,7,FALSE)</f>
        <v>tier - 2</v>
      </c>
      <c r="O1690" s="18" t="str">
        <f>VLOOKUP($A1690,'Hospitalisation Details'!$A$2:$K$2338,8,FALSE)</f>
        <v>tier - 2</v>
      </c>
      <c r="P1690" s="18" t="str">
        <f>VLOOKUP($A1690,'Hospitalisation Details'!$A$2:$K$2338,9,FALSE)</f>
        <v>R1012</v>
      </c>
      <c r="Q1690" s="43">
        <f>VLOOKUP($A1690,'Hospitalisation Details'!$A$2:$K$2338,11,FALSE)</f>
        <v>42</v>
      </c>
    </row>
    <row r="1691" spans="1:17" ht="15.75">
      <c r="A1691" s="42" t="s">
        <v>680</v>
      </c>
      <c r="B1691" s="6" t="s">
        <v>3889</v>
      </c>
      <c r="C1691" s="18">
        <f>VLOOKUP($A1691,'Medical Examinations'!$A$1:$J$2336,2,FALSE)</f>
        <v>22.13</v>
      </c>
      <c r="D1691" s="18">
        <f>VLOOKUP($A1691,'Medical Examinations'!$A$1:$J$2336,3,FALSE)</f>
        <v>9.1999999999999993</v>
      </c>
      <c r="E1691" s="18" t="str">
        <f>VLOOKUP($A1691,'Medical Examinations'!$A$1:$J$2336,4,FALSE)</f>
        <v>Yes</v>
      </c>
      <c r="F1691" s="18" t="str">
        <f>VLOOKUP($A1691,'Medical Examinations'!$A$1:$J$2336,5,FALSE)</f>
        <v>No</v>
      </c>
      <c r="G1691" s="18" t="str">
        <f>VLOOKUP($A1691,'Medical Examinations'!$A$1:$J$2336,6,FALSE)</f>
        <v>No</v>
      </c>
      <c r="H1691" s="18">
        <f>VLOOKUP($A1691,'Medical Examinations'!$A$1:$J$2336,7,FALSE)</f>
        <v>0</v>
      </c>
      <c r="I1691" s="18" t="str">
        <f>VLOOKUP($A1691,'Medical Examinations'!$A$1:$J$2336,8,FALSE)</f>
        <v>No</v>
      </c>
      <c r="J1691" s="18" t="str">
        <f>VLOOKUP($A1691,'Medical Examinations'!$A$1:$J$2336,9,FALSE)</f>
        <v>Healthy Weight</v>
      </c>
      <c r="K1691" s="18" t="str">
        <f>VLOOKUP($A1691,'Medical Examinations'!$A$1:$J$2336,10,FALSE)</f>
        <v>Diabetes</v>
      </c>
      <c r="L1691" s="18" t="str">
        <f>VLOOKUP($A1691,'Hospitalisation Details'!$A$2:$K$2338,10,FALSE)</f>
        <v>7-Nov-1981</v>
      </c>
      <c r="M1691" s="40">
        <f>VLOOKUP($A1691,'Hospitalisation Details'!$A$2:$K$2338,6,FALSE)</f>
        <v>5539.4</v>
      </c>
      <c r="N1691" s="18" t="str">
        <f>VLOOKUP($A1691,'Hospitalisation Details'!$A$2:$K$2338,7,FALSE)</f>
        <v>tier - 2</v>
      </c>
      <c r="O1691" s="18" t="str">
        <f>VLOOKUP($A1691,'Hospitalisation Details'!$A$2:$K$2338,8,FALSE)</f>
        <v>tier - 2</v>
      </c>
      <c r="P1691" s="18" t="str">
        <f>VLOOKUP($A1691,'Hospitalisation Details'!$A$2:$K$2338,9,FALSE)</f>
        <v>R1013</v>
      </c>
      <c r="Q1691" s="43">
        <f>VLOOKUP($A1691,'Hospitalisation Details'!$A$2:$K$2338,11,FALSE)</f>
        <v>41</v>
      </c>
    </row>
    <row r="1692" spans="1:17" ht="15.75">
      <c r="A1692" s="41" t="s">
        <v>679</v>
      </c>
      <c r="B1692" s="39" t="s">
        <v>3890</v>
      </c>
      <c r="C1692" s="18">
        <f>VLOOKUP($A1692,'Medical Examinations'!$A$1:$J$2336,2,FALSE)</f>
        <v>22.51</v>
      </c>
      <c r="D1692" s="18">
        <f>VLOOKUP($A1692,'Medical Examinations'!$A$1:$J$2336,3,FALSE)</f>
        <v>6.08</v>
      </c>
      <c r="E1692" s="18" t="str">
        <f>VLOOKUP($A1692,'Medical Examinations'!$A$1:$J$2336,4,FALSE)</f>
        <v>Yes</v>
      </c>
      <c r="F1692" s="18" t="str">
        <f>VLOOKUP($A1692,'Medical Examinations'!$A$1:$J$2336,5,FALSE)</f>
        <v>No</v>
      </c>
      <c r="G1692" s="18" t="str">
        <f>VLOOKUP($A1692,'Medical Examinations'!$A$1:$J$2336,6,FALSE)</f>
        <v>No</v>
      </c>
      <c r="H1692" s="18">
        <f>VLOOKUP($A1692,'Medical Examinations'!$A$1:$J$2336,7,FALSE)</f>
        <v>1</v>
      </c>
      <c r="I1692" s="18" t="str">
        <f>VLOOKUP($A1692,'Medical Examinations'!$A$1:$J$2336,8,FALSE)</f>
        <v>No</v>
      </c>
      <c r="J1692" s="18" t="str">
        <f>VLOOKUP($A1692,'Medical Examinations'!$A$1:$J$2336,9,FALSE)</f>
        <v>Healthy Weight</v>
      </c>
      <c r="K1692" s="18" t="str">
        <f>VLOOKUP($A1692,'Medical Examinations'!$A$1:$J$2336,10,FALSE)</f>
        <v>Prediabetes</v>
      </c>
      <c r="L1692" s="18" t="str">
        <f>VLOOKUP($A1692,'Hospitalisation Details'!$A$2:$K$2338,10,FALSE)</f>
        <v>29-Jul-1988</v>
      </c>
      <c r="M1692" s="40">
        <f>VLOOKUP($A1692,'Hospitalisation Details'!$A$2:$K$2338,6,FALSE)</f>
        <v>5503.36</v>
      </c>
      <c r="N1692" s="18" t="str">
        <f>VLOOKUP($A1692,'Hospitalisation Details'!$A$2:$K$2338,7,FALSE)</f>
        <v>tier - 2</v>
      </c>
      <c r="O1692" s="18" t="str">
        <f>VLOOKUP($A1692,'Hospitalisation Details'!$A$2:$K$2338,8,FALSE)</f>
        <v>tier - 2</v>
      </c>
      <c r="P1692" s="18" t="str">
        <f>VLOOKUP($A1692,'Hospitalisation Details'!$A$2:$K$2338,9,FALSE)</f>
        <v>R1012</v>
      </c>
      <c r="Q1692" s="43">
        <f>VLOOKUP($A1692,'Hospitalisation Details'!$A$2:$K$2338,11,FALSE)</f>
        <v>34</v>
      </c>
    </row>
    <row r="1693" spans="1:17" ht="15.75">
      <c r="A1693" s="42" t="s">
        <v>678</v>
      </c>
      <c r="B1693" s="6" t="s">
        <v>3891</v>
      </c>
      <c r="C1693" s="18">
        <f>VLOOKUP($A1693,'Medical Examinations'!$A$1:$J$2336,2,FALSE)</f>
        <v>31</v>
      </c>
      <c r="D1693" s="18">
        <f>VLOOKUP($A1693,'Medical Examinations'!$A$1:$J$2336,3,FALSE)</f>
        <v>4.7699999999999996</v>
      </c>
      <c r="E1693" s="18" t="str">
        <f>VLOOKUP($A1693,'Medical Examinations'!$A$1:$J$2336,4,FALSE)</f>
        <v>No</v>
      </c>
      <c r="F1693" s="18" t="str">
        <f>VLOOKUP($A1693,'Medical Examinations'!$A$1:$J$2336,5,FALSE)</f>
        <v>No</v>
      </c>
      <c r="G1693" s="18" t="str">
        <f>VLOOKUP($A1693,'Medical Examinations'!$A$1:$J$2336,6,FALSE)</f>
        <v>No</v>
      </c>
      <c r="H1693" s="18">
        <f>VLOOKUP($A1693,'Medical Examinations'!$A$1:$J$2336,7,FALSE)</f>
        <v>1</v>
      </c>
      <c r="I1693" s="18" t="str">
        <f>VLOOKUP($A1693,'Medical Examinations'!$A$1:$J$2336,8,FALSE)</f>
        <v>No</v>
      </c>
      <c r="J1693" s="18" t="str">
        <f>VLOOKUP($A1693,'Medical Examinations'!$A$1:$J$2336,9,FALSE)</f>
        <v>Obesity</v>
      </c>
      <c r="K1693" s="18" t="str">
        <f>VLOOKUP($A1693,'Medical Examinations'!$A$1:$J$2336,10,FALSE)</f>
        <v>Normal</v>
      </c>
      <c r="L1693" s="18" t="str">
        <f>VLOOKUP($A1693,'Hospitalisation Details'!$A$2:$K$2338,10,FALSE)</f>
        <v>17-Aug-1984</v>
      </c>
      <c r="M1693" s="40">
        <f>VLOOKUP($A1693,'Hospitalisation Details'!$A$2:$K$2338,6,FALSE)</f>
        <v>5488.26</v>
      </c>
      <c r="N1693" s="18" t="str">
        <f>VLOOKUP($A1693,'Hospitalisation Details'!$A$2:$K$2338,7,FALSE)</f>
        <v>tier - 2</v>
      </c>
      <c r="O1693" s="18" t="str">
        <f>VLOOKUP($A1693,'Hospitalisation Details'!$A$2:$K$2338,8,FALSE)</f>
        <v>tier - 3</v>
      </c>
      <c r="P1693" s="18" t="str">
        <f>VLOOKUP($A1693,'Hospitalisation Details'!$A$2:$K$2338,9,FALSE)</f>
        <v>R1011</v>
      </c>
      <c r="Q1693" s="43">
        <f>VLOOKUP($A1693,'Hospitalisation Details'!$A$2:$K$2338,11,FALSE)</f>
        <v>38</v>
      </c>
    </row>
    <row r="1694" spans="1:17" ht="15.75">
      <c r="A1694" s="41" t="s">
        <v>677</v>
      </c>
      <c r="B1694" s="39" t="s">
        <v>2846</v>
      </c>
      <c r="C1694" s="18">
        <f>VLOOKUP($A1694,'Medical Examinations'!$A$1:$J$2336,2,FALSE)</f>
        <v>28.27</v>
      </c>
      <c r="D1694" s="18">
        <f>VLOOKUP($A1694,'Medical Examinations'!$A$1:$J$2336,3,FALSE)</f>
        <v>4.62</v>
      </c>
      <c r="E1694" s="18" t="str">
        <f>VLOOKUP($A1694,'Medical Examinations'!$A$1:$J$2336,4,FALSE)</f>
        <v>No</v>
      </c>
      <c r="F1694" s="18" t="str">
        <f>VLOOKUP($A1694,'Medical Examinations'!$A$1:$J$2336,5,FALSE)</f>
        <v>No</v>
      </c>
      <c r="G1694" s="18" t="str">
        <f>VLOOKUP($A1694,'Medical Examinations'!$A$1:$J$2336,6,FALSE)</f>
        <v>No</v>
      </c>
      <c r="H1694" s="18">
        <f>VLOOKUP($A1694,'Medical Examinations'!$A$1:$J$2336,7,FALSE)</f>
        <v>1</v>
      </c>
      <c r="I1694" s="18" t="str">
        <f>VLOOKUP($A1694,'Medical Examinations'!$A$1:$J$2336,8,FALSE)</f>
        <v>No</v>
      </c>
      <c r="J1694" s="18" t="str">
        <f>VLOOKUP($A1694,'Medical Examinations'!$A$1:$J$2336,9,FALSE)</f>
        <v>OverWeight</v>
      </c>
      <c r="K1694" s="18" t="str">
        <f>VLOOKUP($A1694,'Medical Examinations'!$A$1:$J$2336,10,FALSE)</f>
        <v>Normal</v>
      </c>
      <c r="L1694" s="18" t="str">
        <f>VLOOKUP($A1694,'Hospitalisation Details'!$A$2:$K$2338,10,FALSE)</f>
        <v>26-Aug-1984</v>
      </c>
      <c r="M1694" s="40">
        <f>VLOOKUP($A1694,'Hospitalisation Details'!$A$2:$K$2338,6,FALSE)</f>
        <v>5484.47</v>
      </c>
      <c r="N1694" s="18" t="str">
        <f>VLOOKUP($A1694,'Hospitalisation Details'!$A$2:$K$2338,7,FALSE)</f>
        <v>tier - 2</v>
      </c>
      <c r="O1694" s="18" t="str">
        <f>VLOOKUP($A1694,'Hospitalisation Details'!$A$2:$K$2338,8,FALSE)</f>
        <v>tier - 2</v>
      </c>
      <c r="P1694" s="18" t="str">
        <f>VLOOKUP($A1694,'Hospitalisation Details'!$A$2:$K$2338,9,FALSE)</f>
        <v>R1013</v>
      </c>
      <c r="Q1694" s="43">
        <f>VLOOKUP($A1694,'Hospitalisation Details'!$A$2:$K$2338,11,FALSE)</f>
        <v>38</v>
      </c>
    </row>
    <row r="1695" spans="1:17" ht="15.75">
      <c r="A1695" s="42" t="s">
        <v>676</v>
      </c>
      <c r="B1695" s="6" t="s">
        <v>3892</v>
      </c>
      <c r="C1695" s="18">
        <f>VLOOKUP($A1695,'Medical Examinations'!$A$1:$J$2336,2,FALSE)</f>
        <v>29.92</v>
      </c>
      <c r="D1695" s="18">
        <f>VLOOKUP($A1695,'Medical Examinations'!$A$1:$J$2336,3,FALSE)</f>
        <v>9.07</v>
      </c>
      <c r="E1695" s="18" t="str">
        <f>VLOOKUP($A1695,'Medical Examinations'!$A$1:$J$2336,4,FALSE)</f>
        <v>Yes</v>
      </c>
      <c r="F1695" s="18" t="str">
        <f>VLOOKUP($A1695,'Medical Examinations'!$A$1:$J$2336,5,FALSE)</f>
        <v>No</v>
      </c>
      <c r="G1695" s="18" t="str">
        <f>VLOOKUP($A1695,'Medical Examinations'!$A$1:$J$2336,6,FALSE)</f>
        <v>No</v>
      </c>
      <c r="H1695" s="18">
        <f>VLOOKUP($A1695,'Medical Examinations'!$A$1:$J$2336,7,FALSE)</f>
        <v>1</v>
      </c>
      <c r="I1695" s="18" t="str">
        <f>VLOOKUP($A1695,'Medical Examinations'!$A$1:$J$2336,8,FALSE)</f>
        <v>No</v>
      </c>
      <c r="J1695" s="18" t="str">
        <f>VLOOKUP($A1695,'Medical Examinations'!$A$1:$J$2336,9,FALSE)</f>
        <v>OverWeight</v>
      </c>
      <c r="K1695" s="18" t="str">
        <f>VLOOKUP($A1695,'Medical Examinations'!$A$1:$J$2336,10,FALSE)</f>
        <v>Diabetes</v>
      </c>
      <c r="L1695" s="18" t="str">
        <f>VLOOKUP($A1695,'Hospitalisation Details'!$A$2:$K$2338,10,FALSE)</f>
        <v>30-Sep-1986</v>
      </c>
      <c r="M1695" s="40">
        <f>VLOOKUP($A1695,'Hospitalisation Details'!$A$2:$K$2338,6,FALSE)</f>
        <v>5478.04</v>
      </c>
      <c r="N1695" s="18" t="str">
        <f>VLOOKUP($A1695,'Hospitalisation Details'!$A$2:$K$2338,7,FALSE)</f>
        <v>tier - 2</v>
      </c>
      <c r="O1695" s="18" t="str">
        <f>VLOOKUP($A1695,'Hospitalisation Details'!$A$2:$K$2338,8,FALSE)</f>
        <v>tier - 3</v>
      </c>
      <c r="P1695" s="18" t="str">
        <f>VLOOKUP($A1695,'Hospitalisation Details'!$A$2:$K$2338,9,FALSE)</f>
        <v>R1013</v>
      </c>
      <c r="Q1695" s="43">
        <f>VLOOKUP($A1695,'Hospitalisation Details'!$A$2:$K$2338,11,FALSE)</f>
        <v>36</v>
      </c>
    </row>
    <row r="1696" spans="1:17" ht="15.75">
      <c r="A1696" s="41" t="s">
        <v>675</v>
      </c>
      <c r="B1696" s="39" t="s">
        <v>3893</v>
      </c>
      <c r="C1696" s="18">
        <f>VLOOKUP($A1696,'Medical Examinations'!$A$1:$J$2336,2,FALSE)</f>
        <v>25.9</v>
      </c>
      <c r="D1696" s="18">
        <f>VLOOKUP($A1696,'Medical Examinations'!$A$1:$J$2336,3,FALSE)</f>
        <v>9.1199999999999992</v>
      </c>
      <c r="E1696" s="18" t="str">
        <f>VLOOKUP($A1696,'Medical Examinations'!$A$1:$J$2336,4,FALSE)</f>
        <v>Yes</v>
      </c>
      <c r="F1696" s="18" t="str">
        <f>VLOOKUP($A1696,'Medical Examinations'!$A$1:$J$2336,5,FALSE)</f>
        <v>No</v>
      </c>
      <c r="G1696" s="18" t="str">
        <f>VLOOKUP($A1696,'Medical Examinations'!$A$1:$J$2336,6,FALSE)</f>
        <v>No</v>
      </c>
      <c r="H1696" s="18">
        <f>VLOOKUP($A1696,'Medical Examinations'!$A$1:$J$2336,7,FALSE)</f>
        <v>1</v>
      </c>
      <c r="I1696" s="18" t="str">
        <f>VLOOKUP($A1696,'Medical Examinations'!$A$1:$J$2336,8,FALSE)</f>
        <v>No</v>
      </c>
      <c r="J1696" s="18" t="str">
        <f>VLOOKUP($A1696,'Medical Examinations'!$A$1:$J$2336,9,FALSE)</f>
        <v>OverWeight</v>
      </c>
      <c r="K1696" s="18" t="str">
        <f>VLOOKUP($A1696,'Medical Examinations'!$A$1:$J$2336,10,FALSE)</f>
        <v>Diabetes</v>
      </c>
      <c r="L1696" s="18" t="str">
        <f>VLOOKUP($A1696,'Hospitalisation Details'!$A$2:$K$2338,10,FALSE)</f>
        <v>12-Jul-1986</v>
      </c>
      <c r="M1696" s="40">
        <f>VLOOKUP($A1696,'Hospitalisation Details'!$A$2:$K$2338,6,FALSE)</f>
        <v>5472.45</v>
      </c>
      <c r="N1696" s="18" t="str">
        <f>VLOOKUP($A1696,'Hospitalisation Details'!$A$2:$K$2338,7,FALSE)</f>
        <v>tier - 2</v>
      </c>
      <c r="O1696" s="18" t="str">
        <f>VLOOKUP($A1696,'Hospitalisation Details'!$A$2:$K$2338,8,FALSE)</f>
        <v>tier - 3</v>
      </c>
      <c r="P1696" s="18" t="str">
        <f>VLOOKUP($A1696,'Hospitalisation Details'!$A$2:$K$2338,9,FALSE)</f>
        <v>R1011</v>
      </c>
      <c r="Q1696" s="43">
        <f>VLOOKUP($A1696,'Hospitalisation Details'!$A$2:$K$2338,11,FALSE)</f>
        <v>36</v>
      </c>
    </row>
    <row r="1697" spans="1:17" ht="15.75">
      <c r="A1697" s="42" t="s">
        <v>674</v>
      </c>
      <c r="B1697" s="6" t="s">
        <v>3894</v>
      </c>
      <c r="C1697" s="18">
        <f>VLOOKUP($A1697,'Medical Examinations'!$A$1:$J$2336,2,FALSE)</f>
        <v>27.74</v>
      </c>
      <c r="D1697" s="18">
        <f>VLOOKUP($A1697,'Medical Examinations'!$A$1:$J$2336,3,FALSE)</f>
        <v>7.32</v>
      </c>
      <c r="E1697" s="18" t="str">
        <f>VLOOKUP($A1697,'Medical Examinations'!$A$1:$J$2336,4,FALSE)</f>
        <v>Yes</v>
      </c>
      <c r="F1697" s="18" t="str">
        <f>VLOOKUP($A1697,'Medical Examinations'!$A$1:$J$2336,5,FALSE)</f>
        <v>No</v>
      </c>
      <c r="G1697" s="18" t="str">
        <f>VLOOKUP($A1697,'Medical Examinations'!$A$1:$J$2336,6,FALSE)</f>
        <v>No</v>
      </c>
      <c r="H1697" s="18">
        <f>VLOOKUP($A1697,'Medical Examinations'!$A$1:$J$2336,7,FALSE)</f>
        <v>1</v>
      </c>
      <c r="I1697" s="18" t="str">
        <f>VLOOKUP($A1697,'Medical Examinations'!$A$1:$J$2336,8,FALSE)</f>
        <v>No</v>
      </c>
      <c r="J1697" s="18" t="str">
        <f>VLOOKUP($A1697,'Medical Examinations'!$A$1:$J$2336,9,FALSE)</f>
        <v>OverWeight</v>
      </c>
      <c r="K1697" s="18" t="str">
        <f>VLOOKUP($A1697,'Medical Examinations'!$A$1:$J$2336,10,FALSE)</f>
        <v>Diabetes</v>
      </c>
      <c r="L1697" s="18" t="str">
        <f>VLOOKUP($A1697,'Hospitalisation Details'!$A$2:$K$2338,10,FALSE)</f>
        <v>2-Dec-1986</v>
      </c>
      <c r="M1697" s="40">
        <f>VLOOKUP($A1697,'Hospitalisation Details'!$A$2:$K$2338,6,FALSE)</f>
        <v>5469.01</v>
      </c>
      <c r="N1697" s="18" t="str">
        <f>VLOOKUP($A1697,'Hospitalisation Details'!$A$2:$K$2338,7,FALSE)</f>
        <v>tier - 2</v>
      </c>
      <c r="O1697" s="18" t="str">
        <f>VLOOKUP($A1697,'Hospitalisation Details'!$A$2:$K$2338,8,FALSE)</f>
        <v>tier - 2</v>
      </c>
      <c r="P1697" s="18" t="str">
        <f>VLOOKUP($A1697,'Hospitalisation Details'!$A$2:$K$2338,9,FALSE)</f>
        <v>R1024</v>
      </c>
      <c r="Q1697" s="43">
        <f>VLOOKUP($A1697,'Hospitalisation Details'!$A$2:$K$2338,11,FALSE)</f>
        <v>36</v>
      </c>
    </row>
    <row r="1698" spans="1:17" ht="15.75">
      <c r="A1698" s="41" t="s">
        <v>673</v>
      </c>
      <c r="B1698" s="39" t="s">
        <v>3637</v>
      </c>
      <c r="C1698" s="18">
        <f>VLOOKUP($A1698,'Medical Examinations'!$A$1:$J$2336,2,FALSE)</f>
        <v>17.260000000000002</v>
      </c>
      <c r="D1698" s="18">
        <f>VLOOKUP($A1698,'Medical Examinations'!$A$1:$J$2336,3,FALSE)</f>
        <v>11.73</v>
      </c>
      <c r="E1698" s="18" t="str">
        <f>VLOOKUP($A1698,'Medical Examinations'!$A$1:$J$2336,4,FALSE)</f>
        <v>No</v>
      </c>
      <c r="F1698" s="18" t="str">
        <f>VLOOKUP($A1698,'Medical Examinations'!$A$1:$J$2336,5,FALSE)</f>
        <v>No</v>
      </c>
      <c r="G1698" s="18" t="str">
        <f>VLOOKUP($A1698,'Medical Examinations'!$A$1:$J$2336,6,FALSE)</f>
        <v>No</v>
      </c>
      <c r="H1698" s="18">
        <f>VLOOKUP($A1698,'Medical Examinations'!$A$1:$J$2336,7,FALSE)</f>
        <v>2</v>
      </c>
      <c r="I1698" s="18" t="str">
        <f>VLOOKUP($A1698,'Medical Examinations'!$A$1:$J$2336,8,FALSE)</f>
        <v>No</v>
      </c>
      <c r="J1698" s="18" t="str">
        <f>VLOOKUP($A1698,'Medical Examinations'!$A$1:$J$2336,9,FALSE)</f>
        <v>UnderWeight</v>
      </c>
      <c r="K1698" s="18" t="str">
        <f>VLOOKUP($A1698,'Medical Examinations'!$A$1:$J$2336,10,FALSE)</f>
        <v>Diabetes</v>
      </c>
      <c r="L1698" s="18" t="str">
        <f>VLOOKUP($A1698,'Hospitalisation Details'!$A$2:$K$2338,10,FALSE)</f>
        <v>24-Oct-1973</v>
      </c>
      <c r="M1698" s="40">
        <f>VLOOKUP($A1698,'Hospitalisation Details'!$A$2:$K$2338,6,FALSE)</f>
        <v>5466.88</v>
      </c>
      <c r="N1698" s="18" t="str">
        <f>VLOOKUP($A1698,'Hospitalisation Details'!$A$2:$K$2338,7,FALSE)</f>
        <v>tier - 2</v>
      </c>
      <c r="O1698" s="18" t="str">
        <f>VLOOKUP($A1698,'Hospitalisation Details'!$A$2:$K$2338,8,FALSE)</f>
        <v>tier - 2</v>
      </c>
      <c r="P1698" s="18" t="str">
        <f>VLOOKUP($A1698,'Hospitalisation Details'!$A$2:$K$2338,9,FALSE)</f>
        <v>R1013</v>
      </c>
      <c r="Q1698" s="43">
        <f>VLOOKUP($A1698,'Hospitalisation Details'!$A$2:$K$2338,11,FALSE)</f>
        <v>49</v>
      </c>
    </row>
    <row r="1699" spans="1:17" ht="15.75">
      <c r="A1699" s="42" t="s">
        <v>672</v>
      </c>
      <c r="B1699" s="6" t="s">
        <v>3895</v>
      </c>
      <c r="C1699" s="18">
        <f>VLOOKUP($A1699,'Medical Examinations'!$A$1:$J$2336,2,FALSE)</f>
        <v>19.855</v>
      </c>
      <c r="D1699" s="18">
        <f>VLOOKUP($A1699,'Medical Examinations'!$A$1:$J$2336,3,FALSE)</f>
        <v>6.64</v>
      </c>
      <c r="E1699" s="18" t="str">
        <f>VLOOKUP($A1699,'Medical Examinations'!$A$1:$J$2336,4,FALSE)</f>
        <v>Yes</v>
      </c>
      <c r="F1699" s="18" t="str">
        <f>VLOOKUP($A1699,'Medical Examinations'!$A$1:$J$2336,5,FALSE)</f>
        <v>No</v>
      </c>
      <c r="G1699" s="18" t="str">
        <f>VLOOKUP($A1699,'Medical Examinations'!$A$1:$J$2336,6,FALSE)</f>
        <v>No</v>
      </c>
      <c r="H1699" s="18">
        <f>VLOOKUP($A1699,'Medical Examinations'!$A$1:$J$2336,7,FALSE)</f>
        <v>1</v>
      </c>
      <c r="I1699" s="18" t="str">
        <f>VLOOKUP($A1699,'Medical Examinations'!$A$1:$J$2336,8,FALSE)</f>
        <v>No</v>
      </c>
      <c r="J1699" s="18" t="str">
        <f>VLOOKUP($A1699,'Medical Examinations'!$A$1:$J$2336,9,FALSE)</f>
        <v>Healthy Weight</v>
      </c>
      <c r="K1699" s="18" t="str">
        <f>VLOOKUP($A1699,'Medical Examinations'!$A$1:$J$2336,10,FALSE)</f>
        <v>Diabetes</v>
      </c>
      <c r="L1699" s="18" t="str">
        <f>VLOOKUP($A1699,'Hospitalisation Details'!$A$2:$K$2338,10,FALSE)</f>
        <v>25-Dec-1986</v>
      </c>
      <c r="M1699" s="40">
        <f>VLOOKUP($A1699,'Hospitalisation Details'!$A$2:$K$2338,6,FALSE)</f>
        <v>5458.05</v>
      </c>
      <c r="N1699" s="18" t="str">
        <f>VLOOKUP($A1699,'Hospitalisation Details'!$A$2:$K$2338,7,FALSE)</f>
        <v>tier - 2</v>
      </c>
      <c r="O1699" s="18" t="str">
        <f>VLOOKUP($A1699,'Hospitalisation Details'!$A$2:$K$2338,8,FALSE)</f>
        <v>tier - 2</v>
      </c>
      <c r="P1699" s="18" t="str">
        <f>VLOOKUP($A1699,'Hospitalisation Details'!$A$2:$K$2338,9,FALSE)</f>
        <v>R1024</v>
      </c>
      <c r="Q1699" s="43">
        <f>VLOOKUP($A1699,'Hospitalisation Details'!$A$2:$K$2338,11,FALSE)</f>
        <v>36</v>
      </c>
    </row>
    <row r="1700" spans="1:17" ht="15.75">
      <c r="A1700" s="41" t="s">
        <v>671</v>
      </c>
      <c r="B1700" s="39" t="s">
        <v>3896</v>
      </c>
      <c r="C1700" s="18">
        <f>VLOOKUP($A1700,'Medical Examinations'!$A$1:$J$2336,2,FALSE)</f>
        <v>41.69</v>
      </c>
      <c r="D1700" s="18">
        <f>VLOOKUP($A1700,'Medical Examinations'!$A$1:$J$2336,3,FALSE)</f>
        <v>5.78</v>
      </c>
      <c r="E1700" s="18" t="str">
        <f>VLOOKUP($A1700,'Medical Examinations'!$A$1:$J$2336,4,FALSE)</f>
        <v>No</v>
      </c>
      <c r="F1700" s="18" t="str">
        <f>VLOOKUP($A1700,'Medical Examinations'!$A$1:$J$2336,5,FALSE)</f>
        <v>No</v>
      </c>
      <c r="G1700" s="18" t="str">
        <f>VLOOKUP($A1700,'Medical Examinations'!$A$1:$J$2336,6,FALSE)</f>
        <v>No</v>
      </c>
      <c r="H1700" s="18">
        <f>VLOOKUP($A1700,'Medical Examinations'!$A$1:$J$2336,7,FALSE)</f>
        <v>0</v>
      </c>
      <c r="I1700" s="18" t="str">
        <f>VLOOKUP($A1700,'Medical Examinations'!$A$1:$J$2336,8,FALSE)</f>
        <v>No</v>
      </c>
      <c r="J1700" s="18" t="str">
        <f>VLOOKUP($A1700,'Medical Examinations'!$A$1:$J$2336,9,FALSE)</f>
        <v>Obesity</v>
      </c>
      <c r="K1700" s="18" t="str">
        <f>VLOOKUP($A1700,'Medical Examinations'!$A$1:$J$2336,10,FALSE)</f>
        <v>Prediabetes</v>
      </c>
      <c r="L1700" s="18" t="str">
        <f>VLOOKUP($A1700,'Hospitalisation Details'!$A$2:$K$2338,10,FALSE)</f>
        <v>25-Aug-1982</v>
      </c>
      <c r="M1700" s="40">
        <f>VLOOKUP($A1700,'Hospitalisation Details'!$A$2:$K$2338,6,FALSE)</f>
        <v>5438.75</v>
      </c>
      <c r="N1700" s="18" t="str">
        <f>VLOOKUP($A1700,'Hospitalisation Details'!$A$2:$K$2338,7,FALSE)</f>
        <v>tier - 3</v>
      </c>
      <c r="O1700" s="18" t="str">
        <f>VLOOKUP($A1700,'Hospitalisation Details'!$A$2:$K$2338,8,FALSE)</f>
        <v>tier - 2</v>
      </c>
      <c r="P1700" s="18" t="str">
        <f>VLOOKUP($A1700,'Hospitalisation Details'!$A$2:$K$2338,9,FALSE)</f>
        <v>R1013</v>
      </c>
      <c r="Q1700" s="43">
        <f>VLOOKUP($A1700,'Hospitalisation Details'!$A$2:$K$2338,11,FALSE)</f>
        <v>40</v>
      </c>
    </row>
    <row r="1701" spans="1:17" ht="15.75">
      <c r="A1701" s="42" t="s">
        <v>670</v>
      </c>
      <c r="B1701" s="6" t="s">
        <v>3897</v>
      </c>
      <c r="C1701" s="18">
        <f>VLOOKUP($A1701,'Medical Examinations'!$A$1:$J$2336,2,FALSE)</f>
        <v>16.12</v>
      </c>
      <c r="D1701" s="18">
        <f>VLOOKUP($A1701,'Medical Examinations'!$A$1:$J$2336,3,FALSE)</f>
        <v>10.45</v>
      </c>
      <c r="E1701" s="18" t="str">
        <f>VLOOKUP($A1701,'Medical Examinations'!$A$1:$J$2336,4,FALSE)</f>
        <v>No</v>
      </c>
      <c r="F1701" s="18" t="str">
        <f>VLOOKUP($A1701,'Medical Examinations'!$A$1:$J$2336,5,FALSE)</f>
        <v>No</v>
      </c>
      <c r="G1701" s="18" t="str">
        <f>VLOOKUP($A1701,'Medical Examinations'!$A$1:$J$2336,6,FALSE)</f>
        <v>No</v>
      </c>
      <c r="H1701" s="18">
        <f>VLOOKUP($A1701,'Medical Examinations'!$A$1:$J$2336,7,FALSE)</f>
        <v>0</v>
      </c>
      <c r="I1701" s="18" t="str">
        <f>VLOOKUP($A1701,'Medical Examinations'!$A$1:$J$2336,8,FALSE)</f>
        <v>No</v>
      </c>
      <c r="J1701" s="18" t="str">
        <f>VLOOKUP($A1701,'Medical Examinations'!$A$1:$J$2336,9,FALSE)</f>
        <v>UnderWeight</v>
      </c>
      <c r="K1701" s="18" t="str">
        <f>VLOOKUP($A1701,'Medical Examinations'!$A$1:$J$2336,10,FALSE)</f>
        <v>Diabetes</v>
      </c>
      <c r="L1701" s="18" t="str">
        <f>VLOOKUP($A1701,'Hospitalisation Details'!$A$2:$K$2338,10,FALSE)</f>
        <v>8-Jun-1978</v>
      </c>
      <c r="M1701" s="40">
        <f>VLOOKUP($A1701,'Hospitalisation Details'!$A$2:$K$2338,6,FALSE)</f>
        <v>5428.98</v>
      </c>
      <c r="N1701" s="18" t="str">
        <f>VLOOKUP($A1701,'Hospitalisation Details'!$A$2:$K$2338,7,FALSE)</f>
        <v>tier - 2</v>
      </c>
      <c r="O1701" s="18" t="str">
        <f>VLOOKUP($A1701,'Hospitalisation Details'!$A$2:$K$2338,8,FALSE)</f>
        <v>tier - 2</v>
      </c>
      <c r="P1701" s="18" t="str">
        <f>VLOOKUP($A1701,'Hospitalisation Details'!$A$2:$K$2338,9,FALSE)</f>
        <v>R1012</v>
      </c>
      <c r="Q1701" s="43">
        <f>VLOOKUP($A1701,'Hospitalisation Details'!$A$2:$K$2338,11,FALSE)</f>
        <v>45</v>
      </c>
    </row>
    <row r="1702" spans="1:17" ht="15.75">
      <c r="A1702" s="41" t="s">
        <v>669</v>
      </c>
      <c r="B1702" s="39" t="s">
        <v>3898</v>
      </c>
      <c r="C1702" s="18">
        <f>VLOOKUP($A1702,'Medical Examinations'!$A$1:$J$2336,2,FALSE)</f>
        <v>37.43</v>
      </c>
      <c r="D1702" s="18">
        <f>VLOOKUP($A1702,'Medical Examinations'!$A$1:$J$2336,3,FALSE)</f>
        <v>4.5199999999999996</v>
      </c>
      <c r="E1702" s="18" t="str">
        <f>VLOOKUP($A1702,'Medical Examinations'!$A$1:$J$2336,4,FALSE)</f>
        <v>No</v>
      </c>
      <c r="F1702" s="18" t="str">
        <f>VLOOKUP($A1702,'Medical Examinations'!$A$1:$J$2336,5,FALSE)</f>
        <v>No</v>
      </c>
      <c r="G1702" s="18" t="str">
        <f>VLOOKUP($A1702,'Medical Examinations'!$A$1:$J$2336,6,FALSE)</f>
        <v>No</v>
      </c>
      <c r="H1702" s="18">
        <f>VLOOKUP($A1702,'Medical Examinations'!$A$1:$J$2336,7,FALSE)</f>
        <v>1</v>
      </c>
      <c r="I1702" s="18" t="str">
        <f>VLOOKUP($A1702,'Medical Examinations'!$A$1:$J$2336,8,FALSE)</f>
        <v>No</v>
      </c>
      <c r="J1702" s="18" t="str">
        <f>VLOOKUP($A1702,'Medical Examinations'!$A$1:$J$2336,9,FALSE)</f>
        <v>Obesity</v>
      </c>
      <c r="K1702" s="18" t="str">
        <f>VLOOKUP($A1702,'Medical Examinations'!$A$1:$J$2336,10,FALSE)</f>
        <v>Normal</v>
      </c>
      <c r="L1702" s="18" t="str">
        <f>VLOOKUP($A1702,'Hospitalisation Details'!$A$2:$K$2338,10,FALSE)</f>
        <v>17-Sep-1992</v>
      </c>
      <c r="M1702" s="40">
        <f>VLOOKUP($A1702,'Hospitalisation Details'!$A$2:$K$2338,6,FALSE)</f>
        <v>5428.73</v>
      </c>
      <c r="N1702" s="18" t="str">
        <f>VLOOKUP($A1702,'Hospitalisation Details'!$A$2:$K$2338,7,FALSE)</f>
        <v>tier - 3</v>
      </c>
      <c r="O1702" s="18" t="str">
        <f>VLOOKUP($A1702,'Hospitalisation Details'!$A$2:$K$2338,8,FALSE)</f>
        <v>tier - 1</v>
      </c>
      <c r="P1702" s="18" t="str">
        <f>VLOOKUP($A1702,'Hospitalisation Details'!$A$2:$K$2338,9,FALSE)</f>
        <v>R1017</v>
      </c>
      <c r="Q1702" s="43">
        <f>VLOOKUP($A1702,'Hospitalisation Details'!$A$2:$K$2338,11,FALSE)</f>
        <v>30</v>
      </c>
    </row>
    <row r="1703" spans="1:17" ht="15.75">
      <c r="A1703" s="42" t="s">
        <v>668</v>
      </c>
      <c r="B1703" s="6" t="s">
        <v>3899</v>
      </c>
      <c r="C1703" s="18">
        <f>VLOOKUP($A1703,'Medical Examinations'!$A$1:$J$2336,2,FALSE)</f>
        <v>31.065000000000001</v>
      </c>
      <c r="D1703" s="18">
        <f>VLOOKUP($A1703,'Medical Examinations'!$A$1:$J$2336,3,FALSE)</f>
        <v>5.71</v>
      </c>
      <c r="E1703" s="18" t="str">
        <f>VLOOKUP($A1703,'Medical Examinations'!$A$1:$J$2336,4,FALSE)</f>
        <v>No</v>
      </c>
      <c r="F1703" s="18" t="str">
        <f>VLOOKUP($A1703,'Medical Examinations'!$A$1:$J$2336,5,FALSE)</f>
        <v>No</v>
      </c>
      <c r="G1703" s="18" t="str">
        <f>VLOOKUP($A1703,'Medical Examinations'!$A$1:$J$2336,6,FALSE)</f>
        <v>No</v>
      </c>
      <c r="H1703" s="18">
        <f>VLOOKUP($A1703,'Medical Examinations'!$A$1:$J$2336,7,FALSE)</f>
        <v>0</v>
      </c>
      <c r="I1703" s="18" t="str">
        <f>VLOOKUP($A1703,'Medical Examinations'!$A$1:$J$2336,8,FALSE)</f>
        <v>No</v>
      </c>
      <c r="J1703" s="18" t="str">
        <f>VLOOKUP($A1703,'Medical Examinations'!$A$1:$J$2336,9,FALSE)</f>
        <v>Obesity</v>
      </c>
      <c r="K1703" s="18" t="str">
        <f>VLOOKUP($A1703,'Medical Examinations'!$A$1:$J$2336,10,FALSE)</f>
        <v>Prediabetes</v>
      </c>
      <c r="L1703" s="18" t="str">
        <f>VLOOKUP($A1703,'Hospitalisation Details'!$A$2:$K$2338,10,FALSE)</f>
        <v>6-Jul-1991</v>
      </c>
      <c r="M1703" s="40">
        <f>VLOOKUP($A1703,'Hospitalisation Details'!$A$2:$K$2338,6,FALSE)</f>
        <v>5425.02</v>
      </c>
      <c r="N1703" s="18" t="str">
        <f>VLOOKUP($A1703,'Hospitalisation Details'!$A$2:$K$2338,7,FALSE)</f>
        <v>tier - 2</v>
      </c>
      <c r="O1703" s="18" t="str">
        <f>VLOOKUP($A1703,'Hospitalisation Details'!$A$2:$K$2338,8,FALSE)</f>
        <v>tier - 1</v>
      </c>
      <c r="P1703" s="18" t="str">
        <f>VLOOKUP($A1703,'Hospitalisation Details'!$A$2:$K$2338,9,FALSE)</f>
        <v>R1012</v>
      </c>
      <c r="Q1703" s="43">
        <f>VLOOKUP($A1703,'Hospitalisation Details'!$A$2:$K$2338,11,FALSE)</f>
        <v>31</v>
      </c>
    </row>
    <row r="1704" spans="1:17" ht="15.75">
      <c r="A1704" s="41" t="s">
        <v>667</v>
      </c>
      <c r="B1704" s="39" t="s">
        <v>3900</v>
      </c>
      <c r="C1704" s="18">
        <f>VLOOKUP($A1704,'Medical Examinations'!$A$1:$J$2336,2,FALSE)</f>
        <v>25.08</v>
      </c>
      <c r="D1704" s="18">
        <f>VLOOKUP($A1704,'Medical Examinations'!$A$1:$J$2336,3,FALSE)</f>
        <v>4.7699999999999996</v>
      </c>
      <c r="E1704" s="18" t="str">
        <f>VLOOKUP($A1704,'Medical Examinations'!$A$1:$J$2336,4,FALSE)</f>
        <v>No</v>
      </c>
      <c r="F1704" s="18" t="str">
        <f>VLOOKUP($A1704,'Medical Examinations'!$A$1:$J$2336,5,FALSE)</f>
        <v>No</v>
      </c>
      <c r="G1704" s="18" t="str">
        <f>VLOOKUP($A1704,'Medical Examinations'!$A$1:$J$2336,6,FALSE)</f>
        <v>No</v>
      </c>
      <c r="H1704" s="18">
        <f>VLOOKUP($A1704,'Medical Examinations'!$A$1:$J$2336,7,FALSE)</f>
        <v>0</v>
      </c>
      <c r="I1704" s="18" t="str">
        <f>VLOOKUP($A1704,'Medical Examinations'!$A$1:$J$2336,8,FALSE)</f>
        <v>No</v>
      </c>
      <c r="J1704" s="18" t="str">
        <f>VLOOKUP($A1704,'Medical Examinations'!$A$1:$J$2336,9,FALSE)</f>
        <v>OverWeight</v>
      </c>
      <c r="K1704" s="18" t="str">
        <f>VLOOKUP($A1704,'Medical Examinations'!$A$1:$J$2336,10,FALSE)</f>
        <v>Normal</v>
      </c>
      <c r="L1704" s="18" t="str">
        <f>VLOOKUP($A1704,'Hospitalisation Details'!$A$2:$K$2338,10,FALSE)</f>
        <v>27-Sep-1982</v>
      </c>
      <c r="M1704" s="40">
        <f>VLOOKUP($A1704,'Hospitalisation Details'!$A$2:$K$2338,6,FALSE)</f>
        <v>5415.66</v>
      </c>
      <c r="N1704" s="18" t="str">
        <f>VLOOKUP($A1704,'Hospitalisation Details'!$A$2:$K$2338,7,FALSE)</f>
        <v>tier - 2</v>
      </c>
      <c r="O1704" s="18" t="str">
        <f>VLOOKUP($A1704,'Hospitalisation Details'!$A$2:$K$2338,8,FALSE)</f>
        <v>tier - 3</v>
      </c>
      <c r="P1704" s="18" t="str">
        <f>VLOOKUP($A1704,'Hospitalisation Details'!$A$2:$K$2338,9,FALSE)</f>
        <v>R1013</v>
      </c>
      <c r="Q1704" s="43">
        <f>VLOOKUP($A1704,'Hospitalisation Details'!$A$2:$K$2338,11,FALSE)</f>
        <v>40</v>
      </c>
    </row>
    <row r="1705" spans="1:17" ht="15.75">
      <c r="A1705" s="42" t="s">
        <v>666</v>
      </c>
      <c r="B1705" s="6" t="s">
        <v>3901</v>
      </c>
      <c r="C1705" s="18">
        <f>VLOOKUP($A1705,'Medical Examinations'!$A$1:$J$2336,2,FALSE)</f>
        <v>15.2</v>
      </c>
      <c r="D1705" s="18">
        <f>VLOOKUP($A1705,'Medical Examinations'!$A$1:$J$2336,3,FALSE)</f>
        <v>7.81</v>
      </c>
      <c r="E1705" s="18" t="str">
        <f>VLOOKUP($A1705,'Medical Examinations'!$A$1:$J$2336,4,FALSE)</f>
        <v>Yes</v>
      </c>
      <c r="F1705" s="18" t="str">
        <f>VLOOKUP($A1705,'Medical Examinations'!$A$1:$J$2336,5,FALSE)</f>
        <v>No</v>
      </c>
      <c r="G1705" s="18" t="str">
        <f>VLOOKUP($A1705,'Medical Examinations'!$A$1:$J$2336,6,FALSE)</f>
        <v>No</v>
      </c>
      <c r="H1705" s="18">
        <f>VLOOKUP($A1705,'Medical Examinations'!$A$1:$J$2336,7,FALSE)</f>
        <v>1</v>
      </c>
      <c r="I1705" s="18" t="str">
        <f>VLOOKUP($A1705,'Medical Examinations'!$A$1:$J$2336,8,FALSE)</f>
        <v>No</v>
      </c>
      <c r="J1705" s="18" t="str">
        <f>VLOOKUP($A1705,'Medical Examinations'!$A$1:$J$2336,9,FALSE)</f>
        <v>UnderWeight</v>
      </c>
      <c r="K1705" s="18" t="str">
        <f>VLOOKUP($A1705,'Medical Examinations'!$A$1:$J$2336,10,FALSE)</f>
        <v>Diabetes</v>
      </c>
      <c r="L1705" s="18" t="str">
        <f>VLOOKUP($A1705,'Hospitalisation Details'!$A$2:$K$2338,10,FALSE)</f>
        <v>27-Sep-1975</v>
      </c>
      <c r="M1705" s="40">
        <f>VLOOKUP($A1705,'Hospitalisation Details'!$A$2:$K$2338,6,FALSE)</f>
        <v>5411.99</v>
      </c>
      <c r="N1705" s="18" t="str">
        <f>VLOOKUP($A1705,'Hospitalisation Details'!$A$2:$K$2338,7,FALSE)</f>
        <v>tier - 2</v>
      </c>
      <c r="O1705" s="18" t="str">
        <f>VLOOKUP($A1705,'Hospitalisation Details'!$A$2:$K$2338,8,FALSE)</f>
        <v>tier - 3</v>
      </c>
      <c r="P1705" s="18" t="str">
        <f>VLOOKUP($A1705,'Hospitalisation Details'!$A$2:$K$2338,9,FALSE)</f>
        <v>R1012</v>
      </c>
      <c r="Q1705" s="43">
        <f>VLOOKUP($A1705,'Hospitalisation Details'!$A$2:$K$2338,11,FALSE)</f>
        <v>47</v>
      </c>
    </row>
    <row r="1706" spans="1:17" ht="15.75">
      <c r="A1706" s="41" t="s">
        <v>665</v>
      </c>
      <c r="B1706" s="39" t="s">
        <v>3105</v>
      </c>
      <c r="C1706" s="18">
        <f>VLOOKUP($A1706,'Medical Examinations'!$A$1:$J$2336,2,FALSE)</f>
        <v>22.34</v>
      </c>
      <c r="D1706" s="18">
        <f>VLOOKUP($A1706,'Medical Examinations'!$A$1:$J$2336,3,FALSE)</f>
        <v>5.19</v>
      </c>
      <c r="E1706" s="18" t="str">
        <f>VLOOKUP($A1706,'Medical Examinations'!$A$1:$J$2336,4,FALSE)</f>
        <v>Yes</v>
      </c>
      <c r="F1706" s="18" t="str">
        <f>VLOOKUP($A1706,'Medical Examinations'!$A$1:$J$2336,5,FALSE)</f>
        <v>No</v>
      </c>
      <c r="G1706" s="18" t="str">
        <f>VLOOKUP($A1706,'Medical Examinations'!$A$1:$J$2336,6,FALSE)</f>
        <v>No</v>
      </c>
      <c r="H1706" s="18">
        <f>VLOOKUP($A1706,'Medical Examinations'!$A$1:$J$2336,7,FALSE)</f>
        <v>0</v>
      </c>
      <c r="I1706" s="18" t="str">
        <f>VLOOKUP($A1706,'Medical Examinations'!$A$1:$J$2336,8,FALSE)</f>
        <v>No</v>
      </c>
      <c r="J1706" s="18" t="str">
        <f>VLOOKUP($A1706,'Medical Examinations'!$A$1:$J$2336,9,FALSE)</f>
        <v>Healthy Weight</v>
      </c>
      <c r="K1706" s="18" t="str">
        <f>VLOOKUP($A1706,'Medical Examinations'!$A$1:$J$2336,10,FALSE)</f>
        <v>Normal</v>
      </c>
      <c r="L1706" s="18" t="str">
        <f>VLOOKUP($A1706,'Hospitalisation Details'!$A$2:$K$2338,10,FALSE)</f>
        <v>23-Dec-1985</v>
      </c>
      <c r="M1706" s="40">
        <f>VLOOKUP($A1706,'Hospitalisation Details'!$A$2:$K$2338,6,FALSE)</f>
        <v>5402.89</v>
      </c>
      <c r="N1706" s="18" t="str">
        <f>VLOOKUP($A1706,'Hospitalisation Details'!$A$2:$K$2338,7,FALSE)</f>
        <v>tier - 2</v>
      </c>
      <c r="O1706" s="18" t="str">
        <f>VLOOKUP($A1706,'Hospitalisation Details'!$A$2:$K$2338,8,FALSE)</f>
        <v>tier - 1</v>
      </c>
      <c r="P1706" s="18" t="str">
        <f>VLOOKUP($A1706,'Hospitalisation Details'!$A$2:$K$2338,9,FALSE)</f>
        <v>R1013</v>
      </c>
      <c r="Q1706" s="43">
        <f>VLOOKUP($A1706,'Hospitalisation Details'!$A$2:$K$2338,11,FALSE)</f>
        <v>37</v>
      </c>
    </row>
    <row r="1707" spans="1:17" ht="15.75">
      <c r="A1707" s="42" t="s">
        <v>664</v>
      </c>
      <c r="B1707" s="6" t="s">
        <v>3902</v>
      </c>
      <c r="C1707" s="18">
        <f>VLOOKUP($A1707,'Medical Examinations'!$A$1:$J$2336,2,FALSE)</f>
        <v>40.15</v>
      </c>
      <c r="D1707" s="18">
        <f>VLOOKUP($A1707,'Medical Examinations'!$A$1:$J$2336,3,FALSE)</f>
        <v>5.93</v>
      </c>
      <c r="E1707" s="18" t="str">
        <f>VLOOKUP($A1707,'Medical Examinations'!$A$1:$J$2336,4,FALSE)</f>
        <v>No</v>
      </c>
      <c r="F1707" s="18" t="str">
        <f>VLOOKUP($A1707,'Medical Examinations'!$A$1:$J$2336,5,FALSE)</f>
        <v>No</v>
      </c>
      <c r="G1707" s="18" t="str">
        <f>VLOOKUP($A1707,'Medical Examinations'!$A$1:$J$2336,6,FALSE)</f>
        <v>No</v>
      </c>
      <c r="H1707" s="18">
        <f>VLOOKUP($A1707,'Medical Examinations'!$A$1:$J$2336,7,FALSE)</f>
        <v>1</v>
      </c>
      <c r="I1707" s="18" t="str">
        <f>VLOOKUP($A1707,'Medical Examinations'!$A$1:$J$2336,8,FALSE)</f>
        <v>No</v>
      </c>
      <c r="J1707" s="18" t="str">
        <f>VLOOKUP($A1707,'Medical Examinations'!$A$1:$J$2336,9,FALSE)</f>
        <v>Obesity</v>
      </c>
      <c r="K1707" s="18" t="str">
        <f>VLOOKUP($A1707,'Medical Examinations'!$A$1:$J$2336,10,FALSE)</f>
        <v>Prediabetes</v>
      </c>
      <c r="L1707" s="18" t="str">
        <f>VLOOKUP($A1707,'Hospitalisation Details'!$A$2:$K$2338,10,FALSE)</f>
        <v>1-Aug-1984</v>
      </c>
      <c r="M1707" s="40">
        <f>VLOOKUP($A1707,'Hospitalisation Details'!$A$2:$K$2338,6,FALSE)</f>
        <v>5400.98</v>
      </c>
      <c r="N1707" s="18" t="str">
        <f>VLOOKUP($A1707,'Hospitalisation Details'!$A$2:$K$2338,7,FALSE)</f>
        <v>tier - 2</v>
      </c>
      <c r="O1707" s="18" t="str">
        <f>VLOOKUP($A1707,'Hospitalisation Details'!$A$2:$K$2338,8,FALSE)</f>
        <v>tier - 2</v>
      </c>
      <c r="P1707" s="18" t="str">
        <f>VLOOKUP($A1707,'Hospitalisation Details'!$A$2:$K$2338,9,FALSE)</f>
        <v>R1013</v>
      </c>
      <c r="Q1707" s="43">
        <f>VLOOKUP($A1707,'Hospitalisation Details'!$A$2:$K$2338,11,FALSE)</f>
        <v>38</v>
      </c>
    </row>
    <row r="1708" spans="1:17" ht="15.75">
      <c r="A1708" s="41" t="s">
        <v>663</v>
      </c>
      <c r="B1708" s="39" t="s">
        <v>3430</v>
      </c>
      <c r="C1708" s="18">
        <f>VLOOKUP($A1708,'Medical Examinations'!$A$1:$J$2336,2,FALSE)</f>
        <v>37.729999999999997</v>
      </c>
      <c r="D1708" s="18">
        <f>VLOOKUP($A1708,'Medical Examinations'!$A$1:$J$2336,3,FALSE)</f>
        <v>6.29</v>
      </c>
      <c r="E1708" s="18" t="str">
        <f>VLOOKUP($A1708,'Medical Examinations'!$A$1:$J$2336,4,FALSE)</f>
        <v>No</v>
      </c>
      <c r="F1708" s="18" t="str">
        <f>VLOOKUP($A1708,'Medical Examinations'!$A$1:$J$2336,5,FALSE)</f>
        <v>No</v>
      </c>
      <c r="G1708" s="18" t="str">
        <f>VLOOKUP($A1708,'Medical Examinations'!$A$1:$J$2336,6,FALSE)</f>
        <v>No</v>
      </c>
      <c r="H1708" s="18">
        <f>VLOOKUP($A1708,'Medical Examinations'!$A$1:$J$2336,7,FALSE)</f>
        <v>1</v>
      </c>
      <c r="I1708" s="18" t="str">
        <f>VLOOKUP($A1708,'Medical Examinations'!$A$1:$J$2336,8,FALSE)</f>
        <v>No</v>
      </c>
      <c r="J1708" s="18" t="str">
        <f>VLOOKUP($A1708,'Medical Examinations'!$A$1:$J$2336,9,FALSE)</f>
        <v>Obesity</v>
      </c>
      <c r="K1708" s="18" t="str">
        <f>VLOOKUP($A1708,'Medical Examinations'!$A$1:$J$2336,10,FALSE)</f>
        <v>Prediabetes</v>
      </c>
      <c r="L1708" s="18" t="str">
        <f>VLOOKUP($A1708,'Hospitalisation Details'!$A$2:$K$2338,10,FALSE)</f>
        <v>3-Sep-1984</v>
      </c>
      <c r="M1708" s="40">
        <f>VLOOKUP($A1708,'Hospitalisation Details'!$A$2:$K$2338,6,FALSE)</f>
        <v>5397.62</v>
      </c>
      <c r="N1708" s="18" t="str">
        <f>VLOOKUP($A1708,'Hospitalisation Details'!$A$2:$K$2338,7,FALSE)</f>
        <v>tier - 2</v>
      </c>
      <c r="O1708" s="18" t="str">
        <f>VLOOKUP($A1708,'Hospitalisation Details'!$A$2:$K$2338,8,FALSE)</f>
        <v>tier - 2</v>
      </c>
      <c r="P1708" s="18" t="str">
        <f>VLOOKUP($A1708,'Hospitalisation Details'!$A$2:$K$2338,9,FALSE)</f>
        <v>R1013</v>
      </c>
      <c r="Q1708" s="43">
        <f>VLOOKUP($A1708,'Hospitalisation Details'!$A$2:$K$2338,11,FALSE)</f>
        <v>38</v>
      </c>
    </row>
    <row r="1709" spans="1:17" ht="15.75">
      <c r="A1709" s="42" t="s">
        <v>662</v>
      </c>
      <c r="B1709" s="6" t="s">
        <v>3903</v>
      </c>
      <c r="C1709" s="18">
        <f>VLOOKUP($A1709,'Medical Examinations'!$A$1:$J$2336,2,FALSE)</f>
        <v>25.35</v>
      </c>
      <c r="D1709" s="18">
        <f>VLOOKUP($A1709,'Medical Examinations'!$A$1:$J$2336,3,FALSE)</f>
        <v>4.9000000000000004</v>
      </c>
      <c r="E1709" s="18" t="str">
        <f>VLOOKUP($A1709,'Medical Examinations'!$A$1:$J$2336,4,FALSE)</f>
        <v>No</v>
      </c>
      <c r="F1709" s="18" t="str">
        <f>VLOOKUP($A1709,'Medical Examinations'!$A$1:$J$2336,5,FALSE)</f>
        <v>No</v>
      </c>
      <c r="G1709" s="18" t="str">
        <f>VLOOKUP($A1709,'Medical Examinations'!$A$1:$J$2336,6,FALSE)</f>
        <v>No</v>
      </c>
      <c r="H1709" s="18">
        <f>VLOOKUP($A1709,'Medical Examinations'!$A$1:$J$2336,7,FALSE)</f>
        <v>0</v>
      </c>
      <c r="I1709" s="18" t="str">
        <f>VLOOKUP($A1709,'Medical Examinations'!$A$1:$J$2336,8,FALSE)</f>
        <v>No</v>
      </c>
      <c r="J1709" s="18" t="str">
        <f>VLOOKUP($A1709,'Medical Examinations'!$A$1:$J$2336,9,FALSE)</f>
        <v>OverWeight</v>
      </c>
      <c r="K1709" s="18" t="str">
        <f>VLOOKUP($A1709,'Medical Examinations'!$A$1:$J$2336,10,FALSE)</f>
        <v>Normal</v>
      </c>
      <c r="L1709" s="18" t="str">
        <f>VLOOKUP($A1709,'Hospitalisation Details'!$A$2:$K$2338,10,FALSE)</f>
        <v>6-Nov-1989</v>
      </c>
      <c r="M1709" s="40">
        <f>VLOOKUP($A1709,'Hospitalisation Details'!$A$2:$K$2338,6,FALSE)</f>
        <v>5396.44</v>
      </c>
      <c r="N1709" s="18" t="str">
        <f>VLOOKUP($A1709,'Hospitalisation Details'!$A$2:$K$2338,7,FALSE)</f>
        <v>tier - 2</v>
      </c>
      <c r="O1709" s="18" t="str">
        <f>VLOOKUP($A1709,'Hospitalisation Details'!$A$2:$K$2338,8,FALSE)</f>
        <v>tier - 3</v>
      </c>
      <c r="P1709" s="18" t="str">
        <f>VLOOKUP($A1709,'Hospitalisation Details'!$A$2:$K$2338,9,FALSE)</f>
        <v>R1013</v>
      </c>
      <c r="Q1709" s="43">
        <f>VLOOKUP($A1709,'Hospitalisation Details'!$A$2:$K$2338,11,FALSE)</f>
        <v>33</v>
      </c>
    </row>
    <row r="1710" spans="1:17" ht="15.75">
      <c r="A1710" s="41" t="s">
        <v>661</v>
      </c>
      <c r="B1710" s="39" t="s">
        <v>3637</v>
      </c>
      <c r="C1710" s="18">
        <f>VLOOKUP($A1710,'Medical Examinations'!$A$1:$J$2336,2,FALSE)</f>
        <v>26.41</v>
      </c>
      <c r="D1710" s="18">
        <f>VLOOKUP($A1710,'Medical Examinations'!$A$1:$J$2336,3,FALSE)</f>
        <v>5.07</v>
      </c>
      <c r="E1710" s="18" t="str">
        <f>VLOOKUP($A1710,'Medical Examinations'!$A$1:$J$2336,4,FALSE)</f>
        <v>Yes</v>
      </c>
      <c r="F1710" s="18" t="str">
        <f>VLOOKUP($A1710,'Medical Examinations'!$A$1:$J$2336,5,FALSE)</f>
        <v>No</v>
      </c>
      <c r="G1710" s="18" t="str">
        <f>VLOOKUP($A1710,'Medical Examinations'!$A$1:$J$2336,6,FALSE)</f>
        <v>No</v>
      </c>
      <c r="H1710" s="18">
        <f>VLOOKUP($A1710,'Medical Examinations'!$A$1:$J$2336,7,FALSE)</f>
        <v>1</v>
      </c>
      <c r="I1710" s="18" t="str">
        <f>VLOOKUP($A1710,'Medical Examinations'!$A$1:$J$2336,8,FALSE)</f>
        <v>No</v>
      </c>
      <c r="J1710" s="18" t="str">
        <f>VLOOKUP($A1710,'Medical Examinations'!$A$1:$J$2336,9,FALSE)</f>
        <v>OverWeight</v>
      </c>
      <c r="K1710" s="18" t="str">
        <f>VLOOKUP($A1710,'Medical Examinations'!$A$1:$J$2336,10,FALSE)</f>
        <v>Normal</v>
      </c>
      <c r="L1710" s="18" t="str">
        <f>VLOOKUP($A1710,'Hospitalisation Details'!$A$2:$K$2338,10,FALSE)</f>
        <v>8-Aug-1988</v>
      </c>
      <c r="M1710" s="40">
        <f>VLOOKUP($A1710,'Hospitalisation Details'!$A$2:$K$2338,6,FALSE)</f>
        <v>5385.34</v>
      </c>
      <c r="N1710" s="18" t="str">
        <f>VLOOKUP($A1710,'Hospitalisation Details'!$A$2:$K$2338,7,FALSE)</f>
        <v>tier - 2</v>
      </c>
      <c r="O1710" s="18" t="str">
        <f>VLOOKUP($A1710,'Hospitalisation Details'!$A$2:$K$2338,8,FALSE)</f>
        <v>tier - 3</v>
      </c>
      <c r="P1710" s="18" t="str">
        <f>VLOOKUP($A1710,'Hospitalisation Details'!$A$2:$K$2338,9,FALSE)</f>
        <v>R1012</v>
      </c>
      <c r="Q1710" s="43">
        <f>VLOOKUP($A1710,'Hospitalisation Details'!$A$2:$K$2338,11,FALSE)</f>
        <v>34</v>
      </c>
    </row>
    <row r="1711" spans="1:17" ht="15.75">
      <c r="A1711" s="42" t="s">
        <v>660</v>
      </c>
      <c r="B1711" s="6" t="s">
        <v>3904</v>
      </c>
      <c r="C1711" s="18">
        <f>VLOOKUP($A1711,'Medical Examinations'!$A$1:$J$2336,2,FALSE)</f>
        <v>27.6</v>
      </c>
      <c r="D1711" s="18">
        <f>VLOOKUP($A1711,'Medical Examinations'!$A$1:$J$2336,3,FALSE)</f>
        <v>5.33</v>
      </c>
      <c r="E1711" s="18" t="str">
        <f>VLOOKUP($A1711,'Medical Examinations'!$A$1:$J$2336,4,FALSE)</f>
        <v>No</v>
      </c>
      <c r="F1711" s="18" t="str">
        <f>VLOOKUP($A1711,'Medical Examinations'!$A$1:$J$2336,5,FALSE)</f>
        <v>No</v>
      </c>
      <c r="G1711" s="18" t="str">
        <f>VLOOKUP($A1711,'Medical Examinations'!$A$1:$J$2336,6,FALSE)</f>
        <v>No</v>
      </c>
      <c r="H1711" s="18">
        <f>VLOOKUP($A1711,'Medical Examinations'!$A$1:$J$2336,7,FALSE)</f>
        <v>1</v>
      </c>
      <c r="I1711" s="18" t="str">
        <f>VLOOKUP($A1711,'Medical Examinations'!$A$1:$J$2336,8,FALSE)</f>
        <v>No</v>
      </c>
      <c r="J1711" s="18" t="str">
        <f>VLOOKUP($A1711,'Medical Examinations'!$A$1:$J$2336,9,FALSE)</f>
        <v>OverWeight</v>
      </c>
      <c r="K1711" s="18" t="str">
        <f>VLOOKUP($A1711,'Medical Examinations'!$A$1:$J$2336,10,FALSE)</f>
        <v>Normal</v>
      </c>
      <c r="L1711" s="18" t="str">
        <f>VLOOKUP($A1711,'Hospitalisation Details'!$A$2:$K$2338,10,FALSE)</f>
        <v>1-Jun-1984</v>
      </c>
      <c r="M1711" s="40">
        <f>VLOOKUP($A1711,'Hospitalisation Details'!$A$2:$K$2338,6,FALSE)</f>
        <v>5383.54</v>
      </c>
      <c r="N1711" s="18" t="str">
        <f>VLOOKUP($A1711,'Hospitalisation Details'!$A$2:$K$2338,7,FALSE)</f>
        <v>tier - 2</v>
      </c>
      <c r="O1711" s="18" t="str">
        <f>VLOOKUP($A1711,'Hospitalisation Details'!$A$2:$K$2338,8,FALSE)</f>
        <v>tier - 3</v>
      </c>
      <c r="P1711" s="18" t="str">
        <f>VLOOKUP($A1711,'Hospitalisation Details'!$A$2:$K$2338,9,FALSE)</f>
        <v>R1011</v>
      </c>
      <c r="Q1711" s="43">
        <f>VLOOKUP($A1711,'Hospitalisation Details'!$A$2:$K$2338,11,FALSE)</f>
        <v>39</v>
      </c>
    </row>
    <row r="1712" spans="1:17" ht="15.75">
      <c r="A1712" s="41" t="s">
        <v>659</v>
      </c>
      <c r="B1712" s="39" t="s">
        <v>3905</v>
      </c>
      <c r="C1712" s="18">
        <f>VLOOKUP($A1712,'Medical Examinations'!$A$1:$J$2336,2,FALSE)</f>
        <v>33.82</v>
      </c>
      <c r="D1712" s="18">
        <f>VLOOKUP($A1712,'Medical Examinations'!$A$1:$J$2336,3,FALSE)</f>
        <v>8.93</v>
      </c>
      <c r="E1712" s="18" t="str">
        <f>VLOOKUP($A1712,'Medical Examinations'!$A$1:$J$2336,4,FALSE)</f>
        <v>Yes</v>
      </c>
      <c r="F1712" s="18" t="str">
        <f>VLOOKUP($A1712,'Medical Examinations'!$A$1:$J$2336,5,FALSE)</f>
        <v>No</v>
      </c>
      <c r="G1712" s="18" t="str">
        <f>VLOOKUP($A1712,'Medical Examinations'!$A$1:$J$2336,6,FALSE)</f>
        <v>No</v>
      </c>
      <c r="H1712" s="18">
        <f>VLOOKUP($A1712,'Medical Examinations'!$A$1:$J$2336,7,FALSE)</f>
        <v>1</v>
      </c>
      <c r="I1712" s="18" t="str">
        <f>VLOOKUP($A1712,'Medical Examinations'!$A$1:$J$2336,8,FALSE)</f>
        <v>No</v>
      </c>
      <c r="J1712" s="18" t="str">
        <f>VLOOKUP($A1712,'Medical Examinations'!$A$1:$J$2336,9,FALSE)</f>
        <v>Obesity</v>
      </c>
      <c r="K1712" s="18" t="str">
        <f>VLOOKUP($A1712,'Medical Examinations'!$A$1:$J$2336,10,FALSE)</f>
        <v>Diabetes</v>
      </c>
      <c r="L1712" s="18" t="str">
        <f>VLOOKUP($A1712,'Hospitalisation Details'!$A$2:$K$2338,10,FALSE)</f>
        <v>22-Jul-1986</v>
      </c>
      <c r="M1712" s="40">
        <f>VLOOKUP($A1712,'Hospitalisation Details'!$A$2:$K$2338,6,FALSE)</f>
        <v>5377.46</v>
      </c>
      <c r="N1712" s="18" t="str">
        <f>VLOOKUP($A1712,'Hospitalisation Details'!$A$2:$K$2338,7,FALSE)</f>
        <v>tier - 2</v>
      </c>
      <c r="O1712" s="18" t="str">
        <f>VLOOKUP($A1712,'Hospitalisation Details'!$A$2:$K$2338,8,FALSE)</f>
        <v>tier - 3</v>
      </c>
      <c r="P1712" s="18" t="str">
        <f>VLOOKUP($A1712,'Hospitalisation Details'!$A$2:$K$2338,9,FALSE)</f>
        <v>R1012</v>
      </c>
      <c r="Q1712" s="43">
        <f>VLOOKUP($A1712,'Hospitalisation Details'!$A$2:$K$2338,11,FALSE)</f>
        <v>36</v>
      </c>
    </row>
    <row r="1713" spans="1:17" ht="15.75">
      <c r="A1713" s="42" t="s">
        <v>658</v>
      </c>
      <c r="B1713" s="6" t="s">
        <v>3906</v>
      </c>
      <c r="C1713" s="18">
        <f>VLOOKUP($A1713,'Medical Examinations'!$A$1:$J$2336,2,FALSE)</f>
        <v>32.9</v>
      </c>
      <c r="D1713" s="18">
        <f>VLOOKUP($A1713,'Medical Examinations'!$A$1:$J$2336,3,FALSE)</f>
        <v>4.3499999999999996</v>
      </c>
      <c r="E1713" s="18" t="str">
        <f>VLOOKUP($A1713,'Medical Examinations'!$A$1:$J$2336,4,FALSE)</f>
        <v>No</v>
      </c>
      <c r="F1713" s="18" t="str">
        <f>VLOOKUP($A1713,'Medical Examinations'!$A$1:$J$2336,5,FALSE)</f>
        <v>No</v>
      </c>
      <c r="G1713" s="18" t="str">
        <f>VLOOKUP($A1713,'Medical Examinations'!$A$1:$J$2336,6,FALSE)</f>
        <v>No</v>
      </c>
      <c r="H1713" s="18">
        <f>VLOOKUP($A1713,'Medical Examinations'!$A$1:$J$2336,7,FALSE)</f>
        <v>0</v>
      </c>
      <c r="I1713" s="18" t="str">
        <f>VLOOKUP($A1713,'Medical Examinations'!$A$1:$J$2336,8,FALSE)</f>
        <v>No</v>
      </c>
      <c r="J1713" s="18" t="str">
        <f>VLOOKUP($A1713,'Medical Examinations'!$A$1:$J$2336,9,FALSE)</f>
        <v>Obesity</v>
      </c>
      <c r="K1713" s="18" t="str">
        <f>VLOOKUP($A1713,'Medical Examinations'!$A$1:$J$2336,10,FALSE)</f>
        <v>Normal</v>
      </c>
      <c r="L1713" s="18" t="str">
        <f>VLOOKUP($A1713,'Hospitalisation Details'!$A$2:$K$2338,10,FALSE)</f>
        <v>18-Nov-1989</v>
      </c>
      <c r="M1713" s="40">
        <f>VLOOKUP($A1713,'Hospitalisation Details'!$A$2:$K$2338,6,FALSE)</f>
        <v>5375.04</v>
      </c>
      <c r="N1713" s="18" t="str">
        <f>VLOOKUP($A1713,'Hospitalisation Details'!$A$2:$K$2338,7,FALSE)</f>
        <v>tier - 2</v>
      </c>
      <c r="O1713" s="18" t="str">
        <f>VLOOKUP($A1713,'Hospitalisation Details'!$A$2:$K$2338,8,FALSE)</f>
        <v>tier - 1</v>
      </c>
      <c r="P1713" s="18" t="str">
        <f>VLOOKUP($A1713,'Hospitalisation Details'!$A$2:$K$2338,9,FALSE)</f>
        <v>R1011</v>
      </c>
      <c r="Q1713" s="43">
        <f>VLOOKUP($A1713,'Hospitalisation Details'!$A$2:$K$2338,11,FALSE)</f>
        <v>33</v>
      </c>
    </row>
    <row r="1714" spans="1:17" ht="15.75">
      <c r="A1714" s="41" t="s">
        <v>657</v>
      </c>
      <c r="B1714" s="39" t="s">
        <v>3907</v>
      </c>
      <c r="C1714" s="18">
        <f>VLOOKUP($A1714,'Medical Examinations'!$A$1:$J$2336,2,FALSE)</f>
        <v>30.875</v>
      </c>
      <c r="D1714" s="18">
        <f>VLOOKUP($A1714,'Medical Examinations'!$A$1:$J$2336,3,FALSE)</f>
        <v>9.5399999999999991</v>
      </c>
      <c r="E1714" s="18" t="str">
        <f>VLOOKUP($A1714,'Medical Examinations'!$A$1:$J$2336,4,FALSE)</f>
        <v>Yes</v>
      </c>
      <c r="F1714" s="18" t="str">
        <f>VLOOKUP($A1714,'Medical Examinations'!$A$1:$J$2336,5,FALSE)</f>
        <v>No</v>
      </c>
      <c r="G1714" s="18" t="str">
        <f>VLOOKUP($A1714,'Medical Examinations'!$A$1:$J$2336,6,FALSE)</f>
        <v>No</v>
      </c>
      <c r="H1714" s="18">
        <f>VLOOKUP($A1714,'Medical Examinations'!$A$1:$J$2336,7,FALSE)</f>
        <v>1</v>
      </c>
      <c r="I1714" s="18" t="str">
        <f>VLOOKUP($A1714,'Medical Examinations'!$A$1:$J$2336,8,FALSE)</f>
        <v>No</v>
      </c>
      <c r="J1714" s="18" t="str">
        <f>VLOOKUP($A1714,'Medical Examinations'!$A$1:$J$2336,9,FALSE)</f>
        <v>Obesity</v>
      </c>
      <c r="K1714" s="18" t="str">
        <f>VLOOKUP($A1714,'Medical Examinations'!$A$1:$J$2336,10,FALSE)</f>
        <v>Diabetes</v>
      </c>
      <c r="L1714" s="18" t="str">
        <f>VLOOKUP($A1714,'Hospitalisation Details'!$A$2:$K$2338,10,FALSE)</f>
        <v>1-Jun-1986</v>
      </c>
      <c r="M1714" s="40">
        <f>VLOOKUP($A1714,'Hospitalisation Details'!$A$2:$K$2338,6,FALSE)</f>
        <v>5373.36</v>
      </c>
      <c r="N1714" s="18" t="str">
        <f>VLOOKUP($A1714,'Hospitalisation Details'!$A$2:$K$2338,7,FALSE)</f>
        <v>tier - 2</v>
      </c>
      <c r="O1714" s="18" t="str">
        <f>VLOOKUP($A1714,'Hospitalisation Details'!$A$2:$K$2338,8,FALSE)</f>
        <v>tier - 2</v>
      </c>
      <c r="P1714" s="18" t="str">
        <f>VLOOKUP($A1714,'Hospitalisation Details'!$A$2:$K$2338,9,FALSE)</f>
        <v>R1012</v>
      </c>
      <c r="Q1714" s="43">
        <f>VLOOKUP($A1714,'Hospitalisation Details'!$A$2:$K$2338,11,FALSE)</f>
        <v>37</v>
      </c>
    </row>
    <row r="1715" spans="1:17" ht="15.75">
      <c r="A1715" s="42" t="s">
        <v>656</v>
      </c>
      <c r="B1715" s="6" t="s">
        <v>3908</v>
      </c>
      <c r="C1715" s="18">
        <f>VLOOKUP($A1715,'Medical Examinations'!$A$1:$J$2336,2,FALSE)</f>
        <v>32.64</v>
      </c>
      <c r="D1715" s="18">
        <f>VLOOKUP($A1715,'Medical Examinations'!$A$1:$J$2336,3,FALSE)</f>
        <v>5.91</v>
      </c>
      <c r="E1715" s="18" t="str">
        <f>VLOOKUP($A1715,'Medical Examinations'!$A$1:$J$2336,4,FALSE)</f>
        <v>No</v>
      </c>
      <c r="F1715" s="18" t="str">
        <f>VLOOKUP($A1715,'Medical Examinations'!$A$1:$J$2336,5,FALSE)</f>
        <v>No</v>
      </c>
      <c r="G1715" s="18" t="str">
        <f>VLOOKUP($A1715,'Medical Examinations'!$A$1:$J$2336,6,FALSE)</f>
        <v>No</v>
      </c>
      <c r="H1715" s="18">
        <f>VLOOKUP($A1715,'Medical Examinations'!$A$1:$J$2336,7,FALSE)</f>
        <v>0</v>
      </c>
      <c r="I1715" s="18" t="str">
        <f>VLOOKUP($A1715,'Medical Examinations'!$A$1:$J$2336,8,FALSE)</f>
        <v>No</v>
      </c>
      <c r="J1715" s="18" t="str">
        <f>VLOOKUP($A1715,'Medical Examinations'!$A$1:$J$2336,9,FALSE)</f>
        <v>Obesity</v>
      </c>
      <c r="K1715" s="18" t="str">
        <f>VLOOKUP($A1715,'Medical Examinations'!$A$1:$J$2336,10,FALSE)</f>
        <v>Prediabetes</v>
      </c>
      <c r="L1715" s="18" t="str">
        <f>VLOOKUP($A1715,'Hospitalisation Details'!$A$2:$K$2338,10,FALSE)</f>
        <v>7-Dec-1994</v>
      </c>
      <c r="M1715" s="40">
        <f>VLOOKUP($A1715,'Hospitalisation Details'!$A$2:$K$2338,6,FALSE)</f>
        <v>5364.66</v>
      </c>
      <c r="N1715" s="18" t="str">
        <f>VLOOKUP($A1715,'Hospitalisation Details'!$A$2:$K$2338,7,FALSE)</f>
        <v>tier - 2</v>
      </c>
      <c r="O1715" s="18" t="str">
        <f>VLOOKUP($A1715,'Hospitalisation Details'!$A$2:$K$2338,8,FALSE)</f>
        <v>tier - 1</v>
      </c>
      <c r="P1715" s="18" t="str">
        <f>VLOOKUP($A1715,'Hospitalisation Details'!$A$2:$K$2338,9,FALSE)</f>
        <v>R1011</v>
      </c>
      <c r="Q1715" s="43">
        <f>VLOOKUP($A1715,'Hospitalisation Details'!$A$2:$K$2338,11,FALSE)</f>
        <v>28</v>
      </c>
    </row>
    <row r="1716" spans="1:17" ht="15.75">
      <c r="A1716" s="41" t="s">
        <v>655</v>
      </c>
      <c r="B1716" s="39" t="s">
        <v>3909</v>
      </c>
      <c r="C1716" s="18">
        <f>VLOOKUP($A1716,'Medical Examinations'!$A$1:$J$2336,2,FALSE)</f>
        <v>22.135000000000002</v>
      </c>
      <c r="D1716" s="18">
        <f>VLOOKUP($A1716,'Medical Examinations'!$A$1:$J$2336,3,FALSE)</f>
        <v>5.0999999999999996</v>
      </c>
      <c r="E1716" s="18" t="str">
        <f>VLOOKUP($A1716,'Medical Examinations'!$A$1:$J$2336,4,FALSE)</f>
        <v>No</v>
      </c>
      <c r="F1716" s="18" t="str">
        <f>VLOOKUP($A1716,'Medical Examinations'!$A$1:$J$2336,5,FALSE)</f>
        <v>No</v>
      </c>
      <c r="G1716" s="18" t="str">
        <f>VLOOKUP($A1716,'Medical Examinations'!$A$1:$J$2336,6,FALSE)</f>
        <v>No</v>
      </c>
      <c r="H1716" s="18">
        <f>VLOOKUP($A1716,'Medical Examinations'!$A$1:$J$2336,7,FALSE)</f>
        <v>0</v>
      </c>
      <c r="I1716" s="18" t="str">
        <f>VLOOKUP($A1716,'Medical Examinations'!$A$1:$J$2336,8,FALSE)</f>
        <v>No</v>
      </c>
      <c r="J1716" s="18" t="str">
        <f>VLOOKUP($A1716,'Medical Examinations'!$A$1:$J$2336,9,FALSE)</f>
        <v>Healthy Weight</v>
      </c>
      <c r="K1716" s="18" t="str">
        <f>VLOOKUP($A1716,'Medical Examinations'!$A$1:$J$2336,10,FALSE)</f>
        <v>Normal</v>
      </c>
      <c r="L1716" s="18" t="str">
        <f>VLOOKUP($A1716,'Hospitalisation Details'!$A$2:$K$2338,10,FALSE)</f>
        <v>7-Nov-1989</v>
      </c>
      <c r="M1716" s="40">
        <f>VLOOKUP($A1716,'Hospitalisation Details'!$A$2:$K$2338,6,FALSE)</f>
        <v>5354.07</v>
      </c>
      <c r="N1716" s="18" t="str">
        <f>VLOOKUP($A1716,'Hospitalisation Details'!$A$2:$K$2338,7,FALSE)</f>
        <v>tier - 2</v>
      </c>
      <c r="O1716" s="18" t="str">
        <f>VLOOKUP($A1716,'Hospitalisation Details'!$A$2:$K$2338,8,FALSE)</f>
        <v>tier - 3</v>
      </c>
      <c r="P1716" s="18" t="str">
        <f>VLOOKUP($A1716,'Hospitalisation Details'!$A$2:$K$2338,9,FALSE)</f>
        <v>R1024</v>
      </c>
      <c r="Q1716" s="43">
        <f>VLOOKUP($A1716,'Hospitalisation Details'!$A$2:$K$2338,11,FALSE)</f>
        <v>33</v>
      </c>
    </row>
    <row r="1717" spans="1:17" ht="15.75">
      <c r="A1717" s="42" t="s">
        <v>654</v>
      </c>
      <c r="B1717" s="6" t="s">
        <v>3910</v>
      </c>
      <c r="C1717" s="18">
        <f>VLOOKUP($A1717,'Medical Examinations'!$A$1:$J$2336,2,FALSE)</f>
        <v>16.53</v>
      </c>
      <c r="D1717" s="18">
        <f>VLOOKUP($A1717,'Medical Examinations'!$A$1:$J$2336,3,FALSE)</f>
        <v>5.08</v>
      </c>
      <c r="E1717" s="18" t="str">
        <f>VLOOKUP($A1717,'Medical Examinations'!$A$1:$J$2336,4,FALSE)</f>
        <v>No</v>
      </c>
      <c r="F1717" s="18" t="str">
        <f>VLOOKUP($A1717,'Medical Examinations'!$A$1:$J$2336,5,FALSE)</f>
        <v>No</v>
      </c>
      <c r="G1717" s="18" t="str">
        <f>VLOOKUP($A1717,'Medical Examinations'!$A$1:$J$2336,6,FALSE)</f>
        <v>No</v>
      </c>
      <c r="H1717" s="18">
        <f>VLOOKUP($A1717,'Medical Examinations'!$A$1:$J$2336,7,FALSE)</f>
        <v>2</v>
      </c>
      <c r="I1717" s="18" t="str">
        <f>VLOOKUP($A1717,'Medical Examinations'!$A$1:$J$2336,8,FALSE)</f>
        <v>No</v>
      </c>
      <c r="J1717" s="18" t="str">
        <f>VLOOKUP($A1717,'Medical Examinations'!$A$1:$J$2336,9,FALSE)</f>
        <v>UnderWeight</v>
      </c>
      <c r="K1717" s="18" t="str">
        <f>VLOOKUP($A1717,'Medical Examinations'!$A$1:$J$2336,10,FALSE)</f>
        <v>Normal</v>
      </c>
      <c r="L1717" s="18" t="str">
        <f>VLOOKUP($A1717,'Hospitalisation Details'!$A$2:$K$2338,10,FALSE)</f>
        <v>15-Dec-1972</v>
      </c>
      <c r="M1717" s="40">
        <f>VLOOKUP($A1717,'Hospitalisation Details'!$A$2:$K$2338,6,FALSE)</f>
        <v>5344.81</v>
      </c>
      <c r="N1717" s="18" t="str">
        <f>VLOOKUP($A1717,'Hospitalisation Details'!$A$2:$K$2338,7,FALSE)</f>
        <v>tier - 2</v>
      </c>
      <c r="O1717" s="18" t="str">
        <f>VLOOKUP($A1717,'Hospitalisation Details'!$A$2:$K$2338,8,FALSE)</f>
        <v>tier - 3</v>
      </c>
      <c r="P1717" s="18" t="str">
        <f>VLOOKUP($A1717,'Hospitalisation Details'!$A$2:$K$2338,9,FALSE)</f>
        <v>R1013</v>
      </c>
      <c r="Q1717" s="43">
        <f>VLOOKUP($A1717,'Hospitalisation Details'!$A$2:$K$2338,11,FALSE)</f>
        <v>50</v>
      </c>
    </row>
    <row r="1718" spans="1:17" ht="15.75">
      <c r="A1718" s="41" t="s">
        <v>653</v>
      </c>
      <c r="B1718" s="39" t="s">
        <v>3911</v>
      </c>
      <c r="C1718" s="18">
        <f>VLOOKUP($A1718,'Medical Examinations'!$A$1:$J$2336,2,FALSE)</f>
        <v>32.774999999999999</v>
      </c>
      <c r="D1718" s="18">
        <f>VLOOKUP($A1718,'Medical Examinations'!$A$1:$J$2336,3,FALSE)</f>
        <v>4.75</v>
      </c>
      <c r="E1718" s="18" t="str">
        <f>VLOOKUP($A1718,'Medical Examinations'!$A$1:$J$2336,4,FALSE)</f>
        <v>No</v>
      </c>
      <c r="F1718" s="18" t="str">
        <f>VLOOKUP($A1718,'Medical Examinations'!$A$1:$J$2336,5,FALSE)</f>
        <v>No</v>
      </c>
      <c r="G1718" s="18" t="str">
        <f>VLOOKUP($A1718,'Medical Examinations'!$A$1:$J$2336,6,FALSE)</f>
        <v>No</v>
      </c>
      <c r="H1718" s="18">
        <f>VLOOKUP($A1718,'Medical Examinations'!$A$1:$J$2336,7,FALSE)</f>
        <v>0</v>
      </c>
      <c r="I1718" s="18" t="str">
        <f>VLOOKUP($A1718,'Medical Examinations'!$A$1:$J$2336,8,FALSE)</f>
        <v>No</v>
      </c>
      <c r="J1718" s="18" t="str">
        <f>VLOOKUP($A1718,'Medical Examinations'!$A$1:$J$2336,9,FALSE)</f>
        <v>Obesity</v>
      </c>
      <c r="K1718" s="18" t="str">
        <f>VLOOKUP($A1718,'Medical Examinations'!$A$1:$J$2336,10,FALSE)</f>
        <v>Normal</v>
      </c>
      <c r="L1718" s="18" t="str">
        <f>VLOOKUP($A1718,'Hospitalisation Details'!$A$2:$K$2338,10,FALSE)</f>
        <v>28-Aug-1991</v>
      </c>
      <c r="M1718" s="40">
        <f>VLOOKUP($A1718,'Hospitalisation Details'!$A$2:$K$2338,6,FALSE)</f>
        <v>5327.4</v>
      </c>
      <c r="N1718" s="18" t="str">
        <f>VLOOKUP($A1718,'Hospitalisation Details'!$A$2:$K$2338,7,FALSE)</f>
        <v>tier - 2</v>
      </c>
      <c r="O1718" s="18" t="str">
        <f>VLOOKUP($A1718,'Hospitalisation Details'!$A$2:$K$2338,8,FALSE)</f>
        <v>tier - 1</v>
      </c>
      <c r="P1718" s="18" t="str">
        <f>VLOOKUP($A1718,'Hospitalisation Details'!$A$2:$K$2338,9,FALSE)</f>
        <v>R1012</v>
      </c>
      <c r="Q1718" s="43">
        <f>VLOOKUP($A1718,'Hospitalisation Details'!$A$2:$K$2338,11,FALSE)</f>
        <v>31</v>
      </c>
    </row>
    <row r="1719" spans="1:17" ht="15.75">
      <c r="A1719" s="42" t="s">
        <v>652</v>
      </c>
      <c r="B1719" s="6" t="s">
        <v>3912</v>
      </c>
      <c r="C1719" s="18">
        <f>VLOOKUP($A1719,'Medical Examinations'!$A$1:$J$2336,2,FALSE)</f>
        <v>30.9</v>
      </c>
      <c r="D1719" s="18">
        <f>VLOOKUP($A1719,'Medical Examinations'!$A$1:$J$2336,3,FALSE)</f>
        <v>6.05</v>
      </c>
      <c r="E1719" s="18" t="str">
        <f>VLOOKUP($A1719,'Medical Examinations'!$A$1:$J$2336,4,FALSE)</f>
        <v>No</v>
      </c>
      <c r="F1719" s="18" t="str">
        <f>VLOOKUP($A1719,'Medical Examinations'!$A$1:$J$2336,5,FALSE)</f>
        <v>No</v>
      </c>
      <c r="G1719" s="18" t="str">
        <f>VLOOKUP($A1719,'Medical Examinations'!$A$1:$J$2336,6,FALSE)</f>
        <v>No</v>
      </c>
      <c r="H1719" s="18">
        <f>VLOOKUP($A1719,'Medical Examinations'!$A$1:$J$2336,7,FALSE)</f>
        <v>1</v>
      </c>
      <c r="I1719" s="18" t="str">
        <f>VLOOKUP($A1719,'Medical Examinations'!$A$1:$J$2336,8,FALSE)</f>
        <v>No</v>
      </c>
      <c r="J1719" s="18" t="str">
        <f>VLOOKUP($A1719,'Medical Examinations'!$A$1:$J$2336,9,FALSE)</f>
        <v>Obesity</v>
      </c>
      <c r="K1719" s="18" t="str">
        <f>VLOOKUP($A1719,'Medical Examinations'!$A$1:$J$2336,10,FALSE)</f>
        <v>Prediabetes</v>
      </c>
      <c r="L1719" s="18" t="str">
        <f>VLOOKUP($A1719,'Hospitalisation Details'!$A$2:$K$2338,10,FALSE)</f>
        <v>18-Jun-1992</v>
      </c>
      <c r="M1719" s="40">
        <f>VLOOKUP($A1719,'Hospitalisation Details'!$A$2:$K$2338,6,FALSE)</f>
        <v>5325.65</v>
      </c>
      <c r="N1719" s="18" t="str">
        <f>VLOOKUP($A1719,'Hospitalisation Details'!$A$2:$K$2338,7,FALSE)</f>
        <v>tier - 2</v>
      </c>
      <c r="O1719" s="18" t="str">
        <f>VLOOKUP($A1719,'Hospitalisation Details'!$A$2:$K$2338,8,FALSE)</f>
        <v>tier - 1</v>
      </c>
      <c r="P1719" s="18" t="str">
        <f>VLOOKUP($A1719,'Hospitalisation Details'!$A$2:$K$2338,9,FALSE)</f>
        <v>R1011</v>
      </c>
      <c r="Q1719" s="43">
        <f>VLOOKUP($A1719,'Hospitalisation Details'!$A$2:$K$2338,11,FALSE)</f>
        <v>30</v>
      </c>
    </row>
    <row r="1720" spans="1:17" ht="15.75">
      <c r="A1720" s="41" t="s">
        <v>651</v>
      </c>
      <c r="B1720" s="39" t="s">
        <v>3913</v>
      </c>
      <c r="C1720" s="18">
        <f>VLOOKUP($A1720,'Medical Examinations'!$A$1:$J$2336,2,FALSE)</f>
        <v>15.58</v>
      </c>
      <c r="D1720" s="18">
        <f>VLOOKUP($A1720,'Medical Examinations'!$A$1:$J$2336,3,FALSE)</f>
        <v>11.56</v>
      </c>
      <c r="E1720" s="18" t="str">
        <f>VLOOKUP($A1720,'Medical Examinations'!$A$1:$J$2336,4,FALSE)</f>
        <v>No</v>
      </c>
      <c r="F1720" s="18" t="str">
        <f>VLOOKUP($A1720,'Medical Examinations'!$A$1:$J$2336,5,FALSE)</f>
        <v>No</v>
      </c>
      <c r="G1720" s="18" t="str">
        <f>VLOOKUP($A1720,'Medical Examinations'!$A$1:$J$2336,6,FALSE)</f>
        <v>No</v>
      </c>
      <c r="H1720" s="18">
        <f>VLOOKUP($A1720,'Medical Examinations'!$A$1:$J$2336,7,FALSE)</f>
        <v>0</v>
      </c>
      <c r="I1720" s="18" t="str">
        <f>VLOOKUP($A1720,'Medical Examinations'!$A$1:$J$2336,8,FALSE)</f>
        <v>No</v>
      </c>
      <c r="J1720" s="18" t="str">
        <f>VLOOKUP($A1720,'Medical Examinations'!$A$1:$J$2336,9,FALSE)</f>
        <v>UnderWeight</v>
      </c>
      <c r="K1720" s="18" t="str">
        <f>VLOOKUP($A1720,'Medical Examinations'!$A$1:$J$2336,10,FALSE)</f>
        <v>Diabetes</v>
      </c>
      <c r="L1720" s="18" t="str">
        <f>VLOOKUP($A1720,'Hospitalisation Details'!$A$2:$K$2338,10,FALSE)</f>
        <v>2-Sep-1974</v>
      </c>
      <c r="M1720" s="40">
        <f>VLOOKUP($A1720,'Hospitalisation Details'!$A$2:$K$2338,6,FALSE)</f>
        <v>5322.24</v>
      </c>
      <c r="N1720" s="18" t="str">
        <f>VLOOKUP($A1720,'Hospitalisation Details'!$A$2:$K$2338,7,FALSE)</f>
        <v>tier - 2</v>
      </c>
      <c r="O1720" s="18" t="str">
        <f>VLOOKUP($A1720,'Hospitalisation Details'!$A$2:$K$2338,8,FALSE)</f>
        <v>tier - 1</v>
      </c>
      <c r="P1720" s="18" t="str">
        <f>VLOOKUP($A1720,'Hospitalisation Details'!$A$2:$K$2338,9,FALSE)</f>
        <v>R1012</v>
      </c>
      <c r="Q1720" s="43">
        <f>VLOOKUP($A1720,'Hospitalisation Details'!$A$2:$K$2338,11,FALSE)</f>
        <v>48</v>
      </c>
    </row>
    <row r="1721" spans="1:17" ht="15.75">
      <c r="A1721" s="42" t="s">
        <v>650</v>
      </c>
      <c r="B1721" s="6" t="s">
        <v>2586</v>
      </c>
      <c r="C1721" s="18">
        <f>VLOOKUP($A1721,'Medical Examinations'!$A$1:$J$2336,2,FALSE)</f>
        <v>26.315000000000001</v>
      </c>
      <c r="D1721" s="18">
        <f>VLOOKUP($A1721,'Medical Examinations'!$A$1:$J$2336,3,FALSE)</f>
        <v>5.76</v>
      </c>
      <c r="E1721" s="18" t="str">
        <f>VLOOKUP($A1721,'Medical Examinations'!$A$1:$J$2336,4,FALSE)</f>
        <v>No</v>
      </c>
      <c r="F1721" s="18" t="str">
        <f>VLOOKUP($A1721,'Medical Examinations'!$A$1:$J$2336,5,FALSE)</f>
        <v>No</v>
      </c>
      <c r="G1721" s="18" t="str">
        <f>VLOOKUP($A1721,'Medical Examinations'!$A$1:$J$2336,6,FALSE)</f>
        <v>No</v>
      </c>
      <c r="H1721" s="18">
        <f>VLOOKUP($A1721,'Medical Examinations'!$A$1:$J$2336,7,FALSE)</f>
        <v>0</v>
      </c>
      <c r="I1721" s="18" t="str">
        <f>VLOOKUP($A1721,'Medical Examinations'!$A$1:$J$2336,8,FALSE)</f>
        <v>No</v>
      </c>
      <c r="J1721" s="18" t="str">
        <f>VLOOKUP($A1721,'Medical Examinations'!$A$1:$J$2336,9,FALSE)</f>
        <v>OverWeight</v>
      </c>
      <c r="K1721" s="18" t="str">
        <f>VLOOKUP($A1721,'Medical Examinations'!$A$1:$J$2336,10,FALSE)</f>
        <v>Prediabetes</v>
      </c>
      <c r="L1721" s="18" t="str">
        <f>VLOOKUP($A1721,'Hospitalisation Details'!$A$2:$K$2338,10,FALSE)</f>
        <v>13-Nov-1994</v>
      </c>
      <c r="M1721" s="40">
        <f>VLOOKUP($A1721,'Hospitalisation Details'!$A$2:$K$2338,6,FALSE)</f>
        <v>5312.17</v>
      </c>
      <c r="N1721" s="18" t="str">
        <f>VLOOKUP($A1721,'Hospitalisation Details'!$A$2:$K$2338,7,FALSE)</f>
        <v>tier - 2</v>
      </c>
      <c r="O1721" s="18" t="str">
        <f>VLOOKUP($A1721,'Hospitalisation Details'!$A$2:$K$2338,8,FALSE)</f>
        <v>tier - 2</v>
      </c>
      <c r="P1721" s="18" t="str">
        <f>VLOOKUP($A1721,'Hospitalisation Details'!$A$2:$K$2338,9,FALSE)</f>
        <v>R1012</v>
      </c>
      <c r="Q1721" s="43">
        <f>VLOOKUP($A1721,'Hospitalisation Details'!$A$2:$K$2338,11,FALSE)</f>
        <v>28</v>
      </c>
    </row>
    <row r="1722" spans="1:17" ht="15.75">
      <c r="A1722" s="41" t="s">
        <v>649</v>
      </c>
      <c r="B1722" s="39" t="s">
        <v>3914</v>
      </c>
      <c r="C1722" s="18">
        <f>VLOOKUP($A1722,'Medical Examinations'!$A$1:$J$2336,2,FALSE)</f>
        <v>35.61</v>
      </c>
      <c r="D1722" s="18">
        <f>VLOOKUP($A1722,'Medical Examinations'!$A$1:$J$2336,3,FALSE)</f>
        <v>5.65</v>
      </c>
      <c r="E1722" s="18" t="str">
        <f>VLOOKUP($A1722,'Medical Examinations'!$A$1:$J$2336,4,FALSE)</f>
        <v>No</v>
      </c>
      <c r="F1722" s="18" t="str">
        <f>VLOOKUP($A1722,'Medical Examinations'!$A$1:$J$2336,5,FALSE)</f>
        <v>yes</v>
      </c>
      <c r="G1722" s="18" t="str">
        <f>VLOOKUP($A1722,'Medical Examinations'!$A$1:$J$2336,6,FALSE)</f>
        <v>No</v>
      </c>
      <c r="H1722" s="18">
        <f>VLOOKUP($A1722,'Medical Examinations'!$A$1:$J$2336,7,FALSE)</f>
        <v>1</v>
      </c>
      <c r="I1722" s="18" t="str">
        <f>VLOOKUP($A1722,'Medical Examinations'!$A$1:$J$2336,8,FALSE)</f>
        <v>No</v>
      </c>
      <c r="J1722" s="18" t="str">
        <f>VLOOKUP($A1722,'Medical Examinations'!$A$1:$J$2336,9,FALSE)</f>
        <v>Obesity</v>
      </c>
      <c r="K1722" s="18" t="str">
        <f>VLOOKUP($A1722,'Medical Examinations'!$A$1:$J$2336,10,FALSE)</f>
        <v>Normal</v>
      </c>
      <c r="L1722" s="18" t="str">
        <f>VLOOKUP($A1722,'Hospitalisation Details'!$A$2:$K$2338,10,FALSE)</f>
        <v>9-Sep-2000</v>
      </c>
      <c r="M1722" s="40">
        <f>VLOOKUP($A1722,'Hospitalisation Details'!$A$2:$K$2338,6,FALSE)</f>
        <v>5306.7</v>
      </c>
      <c r="N1722" s="18" t="str">
        <f>VLOOKUP($A1722,'Hospitalisation Details'!$A$2:$K$2338,7,FALSE)</f>
        <v>tier - 2</v>
      </c>
      <c r="O1722" s="18" t="str">
        <f>VLOOKUP($A1722,'Hospitalisation Details'!$A$2:$K$2338,8,FALSE)</f>
        <v>tier - 3</v>
      </c>
      <c r="P1722" s="18" t="str">
        <f>VLOOKUP($A1722,'Hospitalisation Details'!$A$2:$K$2338,9,FALSE)</f>
        <v>R1012</v>
      </c>
      <c r="Q1722" s="43">
        <f>VLOOKUP($A1722,'Hospitalisation Details'!$A$2:$K$2338,11,FALSE)</f>
        <v>22</v>
      </c>
    </row>
    <row r="1723" spans="1:17" ht="15.75">
      <c r="A1723" s="42" t="s">
        <v>648</v>
      </c>
      <c r="B1723" s="6" t="s">
        <v>3915</v>
      </c>
      <c r="C1723" s="18">
        <f>VLOOKUP($A1723,'Medical Examinations'!$A$1:$J$2336,2,FALSE)</f>
        <v>37.56</v>
      </c>
      <c r="D1723" s="18">
        <f>VLOOKUP($A1723,'Medical Examinations'!$A$1:$J$2336,3,FALSE)</f>
        <v>5.88</v>
      </c>
      <c r="E1723" s="18" t="str">
        <f>VLOOKUP($A1723,'Medical Examinations'!$A$1:$J$2336,4,FALSE)</f>
        <v>No</v>
      </c>
      <c r="F1723" s="18" t="str">
        <f>VLOOKUP($A1723,'Medical Examinations'!$A$1:$J$2336,5,FALSE)</f>
        <v>yes</v>
      </c>
      <c r="G1723" s="18" t="str">
        <f>VLOOKUP($A1723,'Medical Examinations'!$A$1:$J$2336,6,FALSE)</f>
        <v>No</v>
      </c>
      <c r="H1723" s="18">
        <f>VLOOKUP($A1723,'Medical Examinations'!$A$1:$J$2336,7,FALSE)</f>
        <v>1</v>
      </c>
      <c r="I1723" s="18" t="str">
        <f>VLOOKUP($A1723,'Medical Examinations'!$A$1:$J$2336,8,FALSE)</f>
        <v>No</v>
      </c>
      <c r="J1723" s="18" t="str">
        <f>VLOOKUP($A1723,'Medical Examinations'!$A$1:$J$2336,9,FALSE)</f>
        <v>Obesity</v>
      </c>
      <c r="K1723" s="18" t="str">
        <f>VLOOKUP($A1723,'Medical Examinations'!$A$1:$J$2336,10,FALSE)</f>
        <v>Prediabetes</v>
      </c>
      <c r="L1723" s="18" t="str">
        <f>VLOOKUP($A1723,'Hospitalisation Details'!$A$2:$K$2338,10,FALSE)</f>
        <v>22-Aug-2004</v>
      </c>
      <c r="M1723" s="40">
        <f>VLOOKUP($A1723,'Hospitalisation Details'!$A$2:$K$2338,6,FALSE)</f>
        <v>5293.67</v>
      </c>
      <c r="N1723" s="18" t="str">
        <f>VLOOKUP($A1723,'Hospitalisation Details'!$A$2:$K$2338,7,FALSE)</f>
        <v>tier - 2</v>
      </c>
      <c r="O1723" s="18" t="str">
        <f>VLOOKUP($A1723,'Hospitalisation Details'!$A$2:$K$2338,8,FALSE)</f>
        <v>tier - 2</v>
      </c>
      <c r="P1723" s="18" t="str">
        <f>VLOOKUP($A1723,'Hospitalisation Details'!$A$2:$K$2338,9,FALSE)</f>
        <v>R1022</v>
      </c>
      <c r="Q1723" s="43">
        <f>VLOOKUP($A1723,'Hospitalisation Details'!$A$2:$K$2338,11,FALSE)</f>
        <v>18</v>
      </c>
    </row>
    <row r="1724" spans="1:17" ht="15.75">
      <c r="A1724" s="41" t="s">
        <v>647</v>
      </c>
      <c r="B1724" s="39" t="s">
        <v>3916</v>
      </c>
      <c r="C1724" s="18">
        <f>VLOOKUP($A1724,'Medical Examinations'!$A$1:$J$2336,2,FALSE)</f>
        <v>15.49</v>
      </c>
      <c r="D1724" s="18">
        <f>VLOOKUP($A1724,'Medical Examinations'!$A$1:$J$2336,3,FALSE)</f>
        <v>9.6</v>
      </c>
      <c r="E1724" s="18" t="str">
        <f>VLOOKUP($A1724,'Medical Examinations'!$A$1:$J$2336,4,FALSE)</f>
        <v>No</v>
      </c>
      <c r="F1724" s="18" t="str">
        <f>VLOOKUP($A1724,'Medical Examinations'!$A$1:$J$2336,5,FALSE)</f>
        <v>No</v>
      </c>
      <c r="G1724" s="18" t="str">
        <f>VLOOKUP($A1724,'Medical Examinations'!$A$1:$J$2336,6,FALSE)</f>
        <v>No</v>
      </c>
      <c r="H1724" s="18">
        <f>VLOOKUP($A1724,'Medical Examinations'!$A$1:$J$2336,7,FALSE)</f>
        <v>0</v>
      </c>
      <c r="I1724" s="18" t="str">
        <f>VLOOKUP($A1724,'Medical Examinations'!$A$1:$J$2336,8,FALSE)</f>
        <v>No</v>
      </c>
      <c r="J1724" s="18" t="str">
        <f>VLOOKUP($A1724,'Medical Examinations'!$A$1:$J$2336,9,FALSE)</f>
        <v>UnderWeight</v>
      </c>
      <c r="K1724" s="18" t="str">
        <f>VLOOKUP($A1724,'Medical Examinations'!$A$1:$J$2336,10,FALSE)</f>
        <v>Diabetes</v>
      </c>
      <c r="L1724" s="18" t="str">
        <f>VLOOKUP($A1724,'Hospitalisation Details'!$A$2:$K$2338,10,FALSE)</f>
        <v>12-Nov-1974</v>
      </c>
      <c r="M1724" s="40">
        <f>VLOOKUP($A1724,'Hospitalisation Details'!$A$2:$K$2338,6,FALSE)</f>
        <v>5291.71</v>
      </c>
      <c r="N1724" s="18" t="str">
        <f>VLOOKUP($A1724,'Hospitalisation Details'!$A$2:$K$2338,7,FALSE)</f>
        <v>tier - 2</v>
      </c>
      <c r="O1724" s="18" t="str">
        <f>VLOOKUP($A1724,'Hospitalisation Details'!$A$2:$K$2338,8,FALSE)</f>
        <v>tier - 2</v>
      </c>
      <c r="P1724" s="18" t="str">
        <f>VLOOKUP($A1724,'Hospitalisation Details'!$A$2:$K$2338,9,FALSE)</f>
        <v>R1012</v>
      </c>
      <c r="Q1724" s="43">
        <f>VLOOKUP($A1724,'Hospitalisation Details'!$A$2:$K$2338,11,FALSE)</f>
        <v>48</v>
      </c>
    </row>
    <row r="1725" spans="1:17" ht="15.75">
      <c r="A1725" s="42" t="s">
        <v>646</v>
      </c>
      <c r="B1725" s="6" t="s">
        <v>3917</v>
      </c>
      <c r="C1725" s="18">
        <f>VLOOKUP($A1725,'Medical Examinations'!$A$1:$J$2336,2,FALSE)</f>
        <v>23.48</v>
      </c>
      <c r="D1725" s="18">
        <f>VLOOKUP($A1725,'Medical Examinations'!$A$1:$J$2336,3,FALSE)</f>
        <v>6.24</v>
      </c>
      <c r="E1725" s="18" t="str">
        <f>VLOOKUP($A1725,'Medical Examinations'!$A$1:$J$2336,4,FALSE)</f>
        <v>No</v>
      </c>
      <c r="F1725" s="18" t="str">
        <f>VLOOKUP($A1725,'Medical Examinations'!$A$1:$J$2336,5,FALSE)</f>
        <v>No</v>
      </c>
      <c r="G1725" s="18" t="str">
        <f>VLOOKUP($A1725,'Medical Examinations'!$A$1:$J$2336,6,FALSE)</f>
        <v>No</v>
      </c>
      <c r="H1725" s="18">
        <f>VLOOKUP($A1725,'Medical Examinations'!$A$1:$J$2336,7,FALSE)</f>
        <v>1</v>
      </c>
      <c r="I1725" s="18" t="str">
        <f>VLOOKUP($A1725,'Medical Examinations'!$A$1:$J$2336,8,FALSE)</f>
        <v>No</v>
      </c>
      <c r="J1725" s="18" t="str">
        <f>VLOOKUP($A1725,'Medical Examinations'!$A$1:$J$2336,9,FALSE)</f>
        <v>Healthy Weight</v>
      </c>
      <c r="K1725" s="18" t="str">
        <f>VLOOKUP($A1725,'Medical Examinations'!$A$1:$J$2336,10,FALSE)</f>
        <v>Prediabetes</v>
      </c>
      <c r="L1725" s="18" t="str">
        <f>VLOOKUP($A1725,'Hospitalisation Details'!$A$2:$K$2338,10,FALSE)</f>
        <v>1-Sep-1987</v>
      </c>
      <c r="M1725" s="40">
        <f>VLOOKUP($A1725,'Hospitalisation Details'!$A$2:$K$2338,6,FALSE)</f>
        <v>5275.86</v>
      </c>
      <c r="N1725" s="18" t="str">
        <f>VLOOKUP($A1725,'Hospitalisation Details'!$A$2:$K$2338,7,FALSE)</f>
        <v>tier - 2</v>
      </c>
      <c r="O1725" s="18" t="str">
        <f>VLOOKUP($A1725,'Hospitalisation Details'!$A$2:$K$2338,8,FALSE)</f>
        <v>tier - 2</v>
      </c>
      <c r="P1725" s="18" t="str">
        <f>VLOOKUP($A1725,'Hospitalisation Details'!$A$2:$K$2338,9,FALSE)</f>
        <v>R1013</v>
      </c>
      <c r="Q1725" s="43">
        <f>VLOOKUP($A1725,'Hospitalisation Details'!$A$2:$K$2338,11,FALSE)</f>
        <v>35</v>
      </c>
    </row>
    <row r="1726" spans="1:17" ht="15.75">
      <c r="A1726" s="41" t="s">
        <v>645</v>
      </c>
      <c r="B1726" s="39" t="s">
        <v>3694</v>
      </c>
      <c r="C1726" s="18">
        <f>VLOOKUP($A1726,'Medical Examinations'!$A$1:$J$2336,2,FALSE)</f>
        <v>30.02</v>
      </c>
      <c r="D1726" s="18">
        <f>VLOOKUP($A1726,'Medical Examinations'!$A$1:$J$2336,3,FALSE)</f>
        <v>7.63</v>
      </c>
      <c r="E1726" s="18" t="str">
        <f>VLOOKUP($A1726,'Medical Examinations'!$A$1:$J$2336,4,FALSE)</f>
        <v>Yes</v>
      </c>
      <c r="F1726" s="18" t="str">
        <f>VLOOKUP($A1726,'Medical Examinations'!$A$1:$J$2336,5,FALSE)</f>
        <v>No</v>
      </c>
      <c r="G1726" s="18" t="str">
        <f>VLOOKUP($A1726,'Medical Examinations'!$A$1:$J$2336,6,FALSE)</f>
        <v>No</v>
      </c>
      <c r="H1726" s="18">
        <f>VLOOKUP($A1726,'Medical Examinations'!$A$1:$J$2336,7,FALSE)</f>
        <v>1</v>
      </c>
      <c r="I1726" s="18" t="str">
        <f>VLOOKUP($A1726,'Medical Examinations'!$A$1:$J$2336,8,FALSE)</f>
        <v>No</v>
      </c>
      <c r="J1726" s="18" t="str">
        <f>VLOOKUP($A1726,'Medical Examinations'!$A$1:$J$2336,9,FALSE)</f>
        <v>Obesity</v>
      </c>
      <c r="K1726" s="18" t="str">
        <f>VLOOKUP($A1726,'Medical Examinations'!$A$1:$J$2336,10,FALSE)</f>
        <v>Diabetes</v>
      </c>
      <c r="L1726" s="18" t="str">
        <f>VLOOKUP($A1726,'Hospitalisation Details'!$A$2:$K$2338,10,FALSE)</f>
        <v>20-Oct-1986</v>
      </c>
      <c r="M1726" s="40">
        <f>VLOOKUP($A1726,'Hospitalisation Details'!$A$2:$K$2338,6,FALSE)</f>
        <v>5272.18</v>
      </c>
      <c r="N1726" s="18" t="str">
        <f>VLOOKUP($A1726,'Hospitalisation Details'!$A$2:$K$2338,7,FALSE)</f>
        <v>tier - 2</v>
      </c>
      <c r="O1726" s="18" t="str">
        <f>VLOOKUP($A1726,'Hospitalisation Details'!$A$2:$K$2338,8,FALSE)</f>
        <v>tier - 3</v>
      </c>
      <c r="P1726" s="18" t="str">
        <f>VLOOKUP($A1726,'Hospitalisation Details'!$A$2:$K$2338,9,FALSE)</f>
        <v>R1012</v>
      </c>
      <c r="Q1726" s="43">
        <f>VLOOKUP($A1726,'Hospitalisation Details'!$A$2:$K$2338,11,FALSE)</f>
        <v>36</v>
      </c>
    </row>
    <row r="1727" spans="1:17" ht="15.75">
      <c r="A1727" s="42" t="s">
        <v>644</v>
      </c>
      <c r="B1727" s="6" t="s">
        <v>3918</v>
      </c>
      <c r="C1727" s="18">
        <f>VLOOKUP($A1727,'Medical Examinations'!$A$1:$J$2336,2,FALSE)</f>
        <v>26.885000000000002</v>
      </c>
      <c r="D1727" s="18">
        <f>VLOOKUP($A1727,'Medical Examinations'!$A$1:$J$2336,3,FALSE)</f>
        <v>8.66</v>
      </c>
      <c r="E1727" s="18" t="str">
        <f>VLOOKUP($A1727,'Medical Examinations'!$A$1:$J$2336,4,FALSE)</f>
        <v>Yes</v>
      </c>
      <c r="F1727" s="18" t="str">
        <f>VLOOKUP($A1727,'Medical Examinations'!$A$1:$J$2336,5,FALSE)</f>
        <v>No</v>
      </c>
      <c r="G1727" s="18" t="str">
        <f>VLOOKUP($A1727,'Medical Examinations'!$A$1:$J$2336,6,FALSE)</f>
        <v>No</v>
      </c>
      <c r="H1727" s="18">
        <f>VLOOKUP($A1727,'Medical Examinations'!$A$1:$J$2336,7,FALSE)</f>
        <v>1</v>
      </c>
      <c r="I1727" s="18" t="str">
        <f>VLOOKUP($A1727,'Medical Examinations'!$A$1:$J$2336,8,FALSE)</f>
        <v>No</v>
      </c>
      <c r="J1727" s="18" t="str">
        <f>VLOOKUP($A1727,'Medical Examinations'!$A$1:$J$2336,9,FALSE)</f>
        <v>OverWeight</v>
      </c>
      <c r="K1727" s="18" t="str">
        <f>VLOOKUP($A1727,'Medical Examinations'!$A$1:$J$2336,10,FALSE)</f>
        <v>Diabetes</v>
      </c>
      <c r="L1727" s="18" t="str">
        <f>VLOOKUP($A1727,'Hospitalisation Details'!$A$2:$K$2338,10,FALSE)</f>
        <v>20-Sep-1986</v>
      </c>
      <c r="M1727" s="40">
        <f>VLOOKUP($A1727,'Hospitalisation Details'!$A$2:$K$2338,6,FALSE)</f>
        <v>5267.82</v>
      </c>
      <c r="N1727" s="18" t="str">
        <f>VLOOKUP($A1727,'Hospitalisation Details'!$A$2:$K$2338,7,FALSE)</f>
        <v>tier - 2</v>
      </c>
      <c r="O1727" s="18" t="str">
        <f>VLOOKUP($A1727,'Hospitalisation Details'!$A$2:$K$2338,8,FALSE)</f>
        <v>tier - 2</v>
      </c>
      <c r="P1727" s="18" t="str">
        <f>VLOOKUP($A1727,'Hospitalisation Details'!$A$2:$K$2338,9,FALSE)</f>
        <v>R1012</v>
      </c>
      <c r="Q1727" s="43">
        <f>VLOOKUP($A1727,'Hospitalisation Details'!$A$2:$K$2338,11,FALSE)</f>
        <v>36</v>
      </c>
    </row>
    <row r="1728" spans="1:17" ht="15.75">
      <c r="A1728" s="41" t="s">
        <v>643</v>
      </c>
      <c r="B1728" s="39" t="s">
        <v>3919</v>
      </c>
      <c r="C1728" s="18">
        <f>VLOOKUP($A1728,'Medical Examinations'!$A$1:$J$2336,2,FALSE)</f>
        <v>25.84</v>
      </c>
      <c r="D1728" s="18">
        <f>VLOOKUP($A1728,'Medical Examinations'!$A$1:$J$2336,3,FALSE)</f>
        <v>8.5500000000000007</v>
      </c>
      <c r="E1728" s="18" t="str">
        <f>VLOOKUP($A1728,'Medical Examinations'!$A$1:$J$2336,4,FALSE)</f>
        <v>Yes</v>
      </c>
      <c r="F1728" s="18" t="str">
        <f>VLOOKUP($A1728,'Medical Examinations'!$A$1:$J$2336,5,FALSE)</f>
        <v>No</v>
      </c>
      <c r="G1728" s="18" t="str">
        <f>VLOOKUP($A1728,'Medical Examinations'!$A$1:$J$2336,6,FALSE)</f>
        <v>No</v>
      </c>
      <c r="H1728" s="18">
        <f>VLOOKUP($A1728,'Medical Examinations'!$A$1:$J$2336,7,FALSE)</f>
        <v>1</v>
      </c>
      <c r="I1728" s="18" t="str">
        <f>VLOOKUP($A1728,'Medical Examinations'!$A$1:$J$2336,8,FALSE)</f>
        <v>No</v>
      </c>
      <c r="J1728" s="18" t="str">
        <f>VLOOKUP($A1728,'Medical Examinations'!$A$1:$J$2336,9,FALSE)</f>
        <v>OverWeight</v>
      </c>
      <c r="K1728" s="18" t="str">
        <f>VLOOKUP($A1728,'Medical Examinations'!$A$1:$J$2336,10,FALSE)</f>
        <v>Diabetes</v>
      </c>
      <c r="L1728" s="18" t="str">
        <f>VLOOKUP($A1728,'Hospitalisation Details'!$A$2:$K$2338,10,FALSE)</f>
        <v>25-Oct-1986</v>
      </c>
      <c r="M1728" s="40">
        <f>VLOOKUP($A1728,'Hospitalisation Details'!$A$2:$K$2338,6,FALSE)</f>
        <v>5266.37</v>
      </c>
      <c r="N1728" s="18" t="str">
        <f>VLOOKUP($A1728,'Hospitalisation Details'!$A$2:$K$2338,7,FALSE)</f>
        <v>tier - 2</v>
      </c>
      <c r="O1728" s="18" t="str">
        <f>VLOOKUP($A1728,'Hospitalisation Details'!$A$2:$K$2338,8,FALSE)</f>
        <v>tier - 2</v>
      </c>
      <c r="P1728" s="18" t="str">
        <f>VLOOKUP($A1728,'Hospitalisation Details'!$A$2:$K$2338,9,FALSE)</f>
        <v>R1012</v>
      </c>
      <c r="Q1728" s="43">
        <f>VLOOKUP($A1728,'Hospitalisation Details'!$A$2:$K$2338,11,FALSE)</f>
        <v>36</v>
      </c>
    </row>
    <row r="1729" spans="1:17" ht="15.75">
      <c r="A1729" s="42" t="s">
        <v>642</v>
      </c>
      <c r="B1729" s="6" t="s">
        <v>3012</v>
      </c>
      <c r="C1729" s="18">
        <f>VLOOKUP($A1729,'Medical Examinations'!$A$1:$J$2336,2,FALSE)</f>
        <v>27.454999999999998</v>
      </c>
      <c r="D1729" s="18">
        <f>VLOOKUP($A1729,'Medical Examinations'!$A$1:$J$2336,3,FALSE)</f>
        <v>4.54</v>
      </c>
      <c r="E1729" s="18" t="str">
        <f>VLOOKUP($A1729,'Medical Examinations'!$A$1:$J$2336,4,FALSE)</f>
        <v>No</v>
      </c>
      <c r="F1729" s="18" t="str">
        <f>VLOOKUP($A1729,'Medical Examinations'!$A$1:$J$2336,5,FALSE)</f>
        <v>No</v>
      </c>
      <c r="G1729" s="18" t="str">
        <f>VLOOKUP($A1729,'Medical Examinations'!$A$1:$J$2336,6,FALSE)</f>
        <v>No</v>
      </c>
      <c r="H1729" s="18">
        <f>VLOOKUP($A1729,'Medical Examinations'!$A$1:$J$2336,7,FALSE)</f>
        <v>0</v>
      </c>
      <c r="I1729" s="18" t="str">
        <f>VLOOKUP($A1729,'Medical Examinations'!$A$1:$J$2336,8,FALSE)</f>
        <v>No</v>
      </c>
      <c r="J1729" s="18" t="str">
        <f>VLOOKUP($A1729,'Medical Examinations'!$A$1:$J$2336,9,FALSE)</f>
        <v>OverWeight</v>
      </c>
      <c r="K1729" s="18" t="str">
        <f>VLOOKUP($A1729,'Medical Examinations'!$A$1:$J$2336,10,FALSE)</f>
        <v>Normal</v>
      </c>
      <c r="L1729" s="18" t="str">
        <f>VLOOKUP($A1729,'Hospitalisation Details'!$A$2:$K$2338,10,FALSE)</f>
        <v>19-Jul-1989</v>
      </c>
      <c r="M1729" s="40">
        <f>VLOOKUP($A1729,'Hospitalisation Details'!$A$2:$K$2338,6,FALSE)</f>
        <v>5261.47</v>
      </c>
      <c r="N1729" s="18" t="str">
        <f>VLOOKUP($A1729,'Hospitalisation Details'!$A$2:$K$2338,7,FALSE)</f>
        <v>tier - 2</v>
      </c>
      <c r="O1729" s="18" t="str">
        <f>VLOOKUP($A1729,'Hospitalisation Details'!$A$2:$K$2338,8,FALSE)</f>
        <v>tier - 2</v>
      </c>
      <c r="P1729" s="18" t="str">
        <f>VLOOKUP($A1729,'Hospitalisation Details'!$A$2:$K$2338,9,FALSE)</f>
        <v>R1012</v>
      </c>
      <c r="Q1729" s="43">
        <f>VLOOKUP($A1729,'Hospitalisation Details'!$A$2:$K$2338,11,FALSE)</f>
        <v>33</v>
      </c>
    </row>
    <row r="1730" spans="1:17" ht="15.75">
      <c r="A1730" s="41" t="s">
        <v>641</v>
      </c>
      <c r="B1730" s="39" t="s">
        <v>3920</v>
      </c>
      <c r="C1730" s="18">
        <f>VLOOKUP($A1730,'Medical Examinations'!$A$1:$J$2336,2,FALSE)</f>
        <v>24.605</v>
      </c>
      <c r="D1730" s="18">
        <f>VLOOKUP($A1730,'Medical Examinations'!$A$1:$J$2336,3,FALSE)</f>
        <v>5.7</v>
      </c>
      <c r="E1730" s="18" t="str">
        <f>VLOOKUP($A1730,'Medical Examinations'!$A$1:$J$2336,4,FALSE)</f>
        <v>No</v>
      </c>
      <c r="F1730" s="18" t="str">
        <f>VLOOKUP($A1730,'Medical Examinations'!$A$1:$J$2336,5,FALSE)</f>
        <v>No</v>
      </c>
      <c r="G1730" s="18" t="str">
        <f>VLOOKUP($A1730,'Medical Examinations'!$A$1:$J$2336,6,FALSE)</f>
        <v>No</v>
      </c>
      <c r="H1730" s="18">
        <f>VLOOKUP($A1730,'Medical Examinations'!$A$1:$J$2336,7,FALSE)</f>
        <v>0</v>
      </c>
      <c r="I1730" s="18" t="str">
        <f>VLOOKUP($A1730,'Medical Examinations'!$A$1:$J$2336,8,FALSE)</f>
        <v>No</v>
      </c>
      <c r="J1730" s="18" t="str">
        <f>VLOOKUP($A1730,'Medical Examinations'!$A$1:$J$2336,9,FALSE)</f>
        <v>Healthy Weight</v>
      </c>
      <c r="K1730" s="18" t="str">
        <f>VLOOKUP($A1730,'Medical Examinations'!$A$1:$J$2336,10,FALSE)</f>
        <v>Prediabetes</v>
      </c>
      <c r="L1730" s="18" t="str">
        <f>VLOOKUP($A1730,'Hospitalisation Details'!$A$2:$K$2338,10,FALSE)</f>
        <v>25-Nov-1989</v>
      </c>
      <c r="M1730" s="40">
        <f>VLOOKUP($A1730,'Hospitalisation Details'!$A$2:$K$2338,6,FALSE)</f>
        <v>5257.51</v>
      </c>
      <c r="N1730" s="18" t="str">
        <f>VLOOKUP($A1730,'Hospitalisation Details'!$A$2:$K$2338,7,FALSE)</f>
        <v>tier - 2</v>
      </c>
      <c r="O1730" s="18" t="str">
        <f>VLOOKUP($A1730,'Hospitalisation Details'!$A$2:$K$2338,8,FALSE)</f>
        <v>tier - 2</v>
      </c>
      <c r="P1730" s="18" t="str">
        <f>VLOOKUP($A1730,'Hospitalisation Details'!$A$2:$K$2338,9,FALSE)</f>
        <v>R1012</v>
      </c>
      <c r="Q1730" s="43">
        <f>VLOOKUP($A1730,'Hospitalisation Details'!$A$2:$K$2338,11,FALSE)</f>
        <v>33</v>
      </c>
    </row>
    <row r="1731" spans="1:17" ht="15.75">
      <c r="A1731" s="42" t="s">
        <v>640</v>
      </c>
      <c r="B1731" s="6" t="s">
        <v>3817</v>
      </c>
      <c r="C1731" s="18">
        <f>VLOOKUP($A1731,'Medical Examinations'!$A$1:$J$2336,2,FALSE)</f>
        <v>30.8</v>
      </c>
      <c r="D1731" s="18">
        <f>VLOOKUP($A1731,'Medical Examinations'!$A$1:$J$2336,3,FALSE)</f>
        <v>5.07</v>
      </c>
      <c r="E1731" s="18" t="str">
        <f>VLOOKUP($A1731,'Medical Examinations'!$A$1:$J$2336,4,FALSE)</f>
        <v>No</v>
      </c>
      <c r="F1731" s="18" t="str">
        <f>VLOOKUP($A1731,'Medical Examinations'!$A$1:$J$2336,5,FALSE)</f>
        <v>No</v>
      </c>
      <c r="G1731" s="18" t="str">
        <f>VLOOKUP($A1731,'Medical Examinations'!$A$1:$J$2336,6,FALSE)</f>
        <v>No</v>
      </c>
      <c r="H1731" s="18">
        <f>VLOOKUP($A1731,'Medical Examinations'!$A$1:$J$2336,7,FALSE)</f>
        <v>0</v>
      </c>
      <c r="I1731" s="18" t="str">
        <f>VLOOKUP($A1731,'Medical Examinations'!$A$1:$J$2336,8,FALSE)</f>
        <v>No</v>
      </c>
      <c r="J1731" s="18" t="str">
        <f>VLOOKUP($A1731,'Medical Examinations'!$A$1:$J$2336,9,FALSE)</f>
        <v>Obesity</v>
      </c>
      <c r="K1731" s="18" t="str">
        <f>VLOOKUP($A1731,'Medical Examinations'!$A$1:$J$2336,10,FALSE)</f>
        <v>Normal</v>
      </c>
      <c r="L1731" s="18" t="str">
        <f>VLOOKUP($A1731,'Hospitalisation Details'!$A$2:$K$2338,10,FALSE)</f>
        <v>6-Jul-1990</v>
      </c>
      <c r="M1731" s="40">
        <f>VLOOKUP($A1731,'Hospitalisation Details'!$A$2:$K$2338,6,FALSE)</f>
        <v>5253.52</v>
      </c>
      <c r="N1731" s="18" t="str">
        <f>VLOOKUP($A1731,'Hospitalisation Details'!$A$2:$K$2338,7,FALSE)</f>
        <v>tier - 3</v>
      </c>
      <c r="O1731" s="18" t="str">
        <f>VLOOKUP($A1731,'Hospitalisation Details'!$A$2:$K$2338,8,FALSE)</f>
        <v>tier - 3</v>
      </c>
      <c r="P1731" s="18" t="str">
        <f>VLOOKUP($A1731,'Hospitalisation Details'!$A$2:$K$2338,9,FALSE)</f>
        <v>R1011</v>
      </c>
      <c r="Q1731" s="43">
        <f>VLOOKUP($A1731,'Hospitalisation Details'!$A$2:$K$2338,11,FALSE)</f>
        <v>32</v>
      </c>
    </row>
    <row r="1732" spans="1:17" ht="15.75">
      <c r="A1732" s="41" t="s">
        <v>639</v>
      </c>
      <c r="B1732" s="39" t="s">
        <v>2942</v>
      </c>
      <c r="C1732" s="18">
        <f>VLOOKUP($A1732,'Medical Examinations'!$A$1:$J$2336,2,FALSE)</f>
        <v>34.799999999999997</v>
      </c>
      <c r="D1732" s="18">
        <f>VLOOKUP($A1732,'Medical Examinations'!$A$1:$J$2336,3,FALSE)</f>
        <v>4.38</v>
      </c>
      <c r="E1732" s="18" t="str">
        <f>VLOOKUP($A1732,'Medical Examinations'!$A$1:$J$2336,4,FALSE)</f>
        <v>No</v>
      </c>
      <c r="F1732" s="18" t="str">
        <f>VLOOKUP($A1732,'Medical Examinations'!$A$1:$J$2336,5,FALSE)</f>
        <v>No</v>
      </c>
      <c r="G1732" s="18" t="str">
        <f>VLOOKUP($A1732,'Medical Examinations'!$A$1:$J$2336,6,FALSE)</f>
        <v>No</v>
      </c>
      <c r="H1732" s="18">
        <f>VLOOKUP($A1732,'Medical Examinations'!$A$1:$J$2336,7,FALSE)</f>
        <v>1</v>
      </c>
      <c r="I1732" s="18" t="str">
        <f>VLOOKUP($A1732,'Medical Examinations'!$A$1:$J$2336,8,FALSE)</f>
        <v>No</v>
      </c>
      <c r="J1732" s="18" t="str">
        <f>VLOOKUP($A1732,'Medical Examinations'!$A$1:$J$2336,9,FALSE)</f>
        <v>Obesity</v>
      </c>
      <c r="K1732" s="18" t="str">
        <f>VLOOKUP($A1732,'Medical Examinations'!$A$1:$J$2336,10,FALSE)</f>
        <v>Normal</v>
      </c>
      <c r="L1732" s="18" t="str">
        <f>VLOOKUP($A1732,'Hospitalisation Details'!$A$2:$K$2338,10,FALSE)</f>
        <v>9-Sep-1987</v>
      </c>
      <c r="M1732" s="40">
        <f>VLOOKUP($A1732,'Hospitalisation Details'!$A$2:$K$2338,6,FALSE)</f>
        <v>5246.05</v>
      </c>
      <c r="N1732" s="18" t="str">
        <f>VLOOKUP($A1732,'Hospitalisation Details'!$A$2:$K$2338,7,FALSE)</f>
        <v>tier - 2</v>
      </c>
      <c r="O1732" s="18" t="str">
        <f>VLOOKUP($A1732,'Hospitalisation Details'!$A$2:$K$2338,8,FALSE)</f>
        <v>tier - 3</v>
      </c>
      <c r="P1732" s="18" t="str">
        <f>VLOOKUP($A1732,'Hospitalisation Details'!$A$2:$K$2338,9,FALSE)</f>
        <v>R1011</v>
      </c>
      <c r="Q1732" s="43">
        <f>VLOOKUP($A1732,'Hospitalisation Details'!$A$2:$K$2338,11,FALSE)</f>
        <v>35</v>
      </c>
    </row>
    <row r="1733" spans="1:17" ht="15.75">
      <c r="A1733" s="42" t="s">
        <v>638</v>
      </c>
      <c r="B1733" s="6" t="s">
        <v>3921</v>
      </c>
      <c r="C1733" s="18">
        <f>VLOOKUP($A1733,'Medical Examinations'!$A$1:$J$2336,2,FALSE)</f>
        <v>34.21</v>
      </c>
      <c r="D1733" s="18">
        <f>VLOOKUP($A1733,'Medical Examinations'!$A$1:$J$2336,3,FALSE)</f>
        <v>4.54</v>
      </c>
      <c r="E1733" s="18" t="str">
        <f>VLOOKUP($A1733,'Medical Examinations'!$A$1:$J$2336,4,FALSE)</f>
        <v>No</v>
      </c>
      <c r="F1733" s="18" t="str">
        <f>VLOOKUP($A1733,'Medical Examinations'!$A$1:$J$2336,5,FALSE)</f>
        <v>No</v>
      </c>
      <c r="G1733" s="18" t="str">
        <f>VLOOKUP($A1733,'Medical Examinations'!$A$1:$J$2336,6,FALSE)</f>
        <v>No</v>
      </c>
      <c r="H1733" s="18">
        <f>VLOOKUP($A1733,'Medical Examinations'!$A$1:$J$2336,7,FALSE)</f>
        <v>1</v>
      </c>
      <c r="I1733" s="18" t="str">
        <f>VLOOKUP($A1733,'Medical Examinations'!$A$1:$J$2336,8,FALSE)</f>
        <v>No</v>
      </c>
      <c r="J1733" s="18" t="str">
        <f>VLOOKUP($A1733,'Medical Examinations'!$A$1:$J$2336,9,FALSE)</f>
        <v>Obesity</v>
      </c>
      <c r="K1733" s="18" t="str">
        <f>VLOOKUP($A1733,'Medical Examinations'!$A$1:$J$2336,10,FALSE)</f>
        <v>Normal</v>
      </c>
      <c r="L1733" s="18" t="str">
        <f>VLOOKUP($A1733,'Hospitalisation Details'!$A$2:$K$2338,10,FALSE)</f>
        <v>5-Jul-1987</v>
      </c>
      <c r="M1733" s="40">
        <f>VLOOKUP($A1733,'Hospitalisation Details'!$A$2:$K$2338,6,FALSE)</f>
        <v>5245.23</v>
      </c>
      <c r="N1733" s="18" t="str">
        <f>VLOOKUP($A1733,'Hospitalisation Details'!$A$2:$K$2338,7,FALSE)</f>
        <v>tier - 2</v>
      </c>
      <c r="O1733" s="18" t="str">
        <f>VLOOKUP($A1733,'Hospitalisation Details'!$A$2:$K$2338,8,FALSE)</f>
        <v>tier - 2</v>
      </c>
      <c r="P1733" s="18" t="str">
        <f>VLOOKUP($A1733,'Hospitalisation Details'!$A$2:$K$2338,9,FALSE)</f>
        <v>R1013</v>
      </c>
      <c r="Q1733" s="43">
        <f>VLOOKUP($A1733,'Hospitalisation Details'!$A$2:$K$2338,11,FALSE)</f>
        <v>35</v>
      </c>
    </row>
    <row r="1734" spans="1:17" ht="15.75">
      <c r="A1734" s="41" t="s">
        <v>637</v>
      </c>
      <c r="B1734" s="39" t="s">
        <v>3922</v>
      </c>
      <c r="C1734" s="18">
        <f>VLOOKUP($A1734,'Medical Examinations'!$A$1:$J$2336,2,FALSE)</f>
        <v>31</v>
      </c>
      <c r="D1734" s="18">
        <f>VLOOKUP($A1734,'Medical Examinations'!$A$1:$J$2336,3,FALSE)</f>
        <v>5.38</v>
      </c>
      <c r="E1734" s="18" t="str">
        <f>VLOOKUP($A1734,'Medical Examinations'!$A$1:$J$2336,4,FALSE)</f>
        <v>No</v>
      </c>
      <c r="F1734" s="18" t="str">
        <f>VLOOKUP($A1734,'Medical Examinations'!$A$1:$J$2336,5,FALSE)</f>
        <v>No</v>
      </c>
      <c r="G1734" s="18" t="str">
        <f>VLOOKUP($A1734,'Medical Examinations'!$A$1:$J$2336,6,FALSE)</f>
        <v>No</v>
      </c>
      <c r="H1734" s="18">
        <f>VLOOKUP($A1734,'Medical Examinations'!$A$1:$J$2336,7,FALSE)</f>
        <v>1</v>
      </c>
      <c r="I1734" s="18" t="str">
        <f>VLOOKUP($A1734,'Medical Examinations'!$A$1:$J$2336,8,FALSE)</f>
        <v>No</v>
      </c>
      <c r="J1734" s="18" t="str">
        <f>VLOOKUP($A1734,'Medical Examinations'!$A$1:$J$2336,9,FALSE)</f>
        <v>Obesity</v>
      </c>
      <c r="K1734" s="18" t="str">
        <f>VLOOKUP($A1734,'Medical Examinations'!$A$1:$J$2336,10,FALSE)</f>
        <v>Normal</v>
      </c>
      <c r="L1734" s="18" t="str">
        <f>VLOOKUP($A1734,'Hospitalisation Details'!$A$2:$K$2338,10,FALSE)</f>
        <v>26-Dec-1987</v>
      </c>
      <c r="M1734" s="40">
        <f>VLOOKUP($A1734,'Hospitalisation Details'!$A$2:$K$2338,6,FALSE)</f>
        <v>5240.7700000000004</v>
      </c>
      <c r="N1734" s="18" t="str">
        <f>VLOOKUP($A1734,'Hospitalisation Details'!$A$2:$K$2338,7,FALSE)</f>
        <v>tier - 2</v>
      </c>
      <c r="O1734" s="18" t="str">
        <f>VLOOKUP($A1734,'Hospitalisation Details'!$A$2:$K$2338,8,FALSE)</f>
        <v>tier - 2</v>
      </c>
      <c r="P1734" s="18" t="str">
        <f>VLOOKUP($A1734,'Hospitalisation Details'!$A$2:$K$2338,9,FALSE)</f>
        <v>R1011</v>
      </c>
      <c r="Q1734" s="43">
        <f>VLOOKUP($A1734,'Hospitalisation Details'!$A$2:$K$2338,11,FALSE)</f>
        <v>35</v>
      </c>
    </row>
    <row r="1735" spans="1:17" ht="15.75">
      <c r="A1735" s="42" t="s">
        <v>636</v>
      </c>
      <c r="B1735" s="6" t="s">
        <v>3923</v>
      </c>
      <c r="C1735" s="18">
        <f>VLOOKUP($A1735,'Medical Examinations'!$A$1:$J$2336,2,FALSE)</f>
        <v>26.125</v>
      </c>
      <c r="D1735" s="18">
        <f>VLOOKUP($A1735,'Medical Examinations'!$A$1:$J$2336,3,FALSE)</f>
        <v>5.55</v>
      </c>
      <c r="E1735" s="18" t="str">
        <f>VLOOKUP($A1735,'Medical Examinations'!$A$1:$J$2336,4,FALSE)</f>
        <v>No</v>
      </c>
      <c r="F1735" s="18" t="str">
        <f>VLOOKUP($A1735,'Medical Examinations'!$A$1:$J$2336,5,FALSE)</f>
        <v>No</v>
      </c>
      <c r="G1735" s="18" t="str">
        <f>VLOOKUP($A1735,'Medical Examinations'!$A$1:$J$2336,6,FALSE)</f>
        <v>No</v>
      </c>
      <c r="H1735" s="18">
        <f>VLOOKUP($A1735,'Medical Examinations'!$A$1:$J$2336,7,FALSE)</f>
        <v>1</v>
      </c>
      <c r="I1735" s="18" t="str">
        <f>VLOOKUP($A1735,'Medical Examinations'!$A$1:$J$2336,8,FALSE)</f>
        <v>No</v>
      </c>
      <c r="J1735" s="18" t="str">
        <f>VLOOKUP($A1735,'Medical Examinations'!$A$1:$J$2336,9,FALSE)</f>
        <v>OverWeight</v>
      </c>
      <c r="K1735" s="18" t="str">
        <f>VLOOKUP($A1735,'Medical Examinations'!$A$1:$J$2336,10,FALSE)</f>
        <v>Normal</v>
      </c>
      <c r="L1735" s="18" t="str">
        <f>VLOOKUP($A1735,'Hospitalisation Details'!$A$2:$K$2338,10,FALSE)</f>
        <v>29-Jun-1987</v>
      </c>
      <c r="M1735" s="40">
        <f>VLOOKUP($A1735,'Hospitalisation Details'!$A$2:$K$2338,6,FALSE)</f>
        <v>5227.99</v>
      </c>
      <c r="N1735" s="18" t="str">
        <f>VLOOKUP($A1735,'Hospitalisation Details'!$A$2:$K$2338,7,FALSE)</f>
        <v>tier - 2</v>
      </c>
      <c r="O1735" s="18" t="str">
        <f>VLOOKUP($A1735,'Hospitalisation Details'!$A$2:$K$2338,8,FALSE)</f>
        <v>tier - 1</v>
      </c>
      <c r="P1735" s="18" t="str">
        <f>VLOOKUP($A1735,'Hospitalisation Details'!$A$2:$K$2338,9,FALSE)</f>
        <v>R1024</v>
      </c>
      <c r="Q1735" s="43">
        <f>VLOOKUP($A1735,'Hospitalisation Details'!$A$2:$K$2338,11,FALSE)</f>
        <v>35</v>
      </c>
    </row>
    <row r="1736" spans="1:17" ht="15.75">
      <c r="A1736" s="41" t="s">
        <v>635</v>
      </c>
      <c r="B1736" s="39" t="s">
        <v>3924</v>
      </c>
      <c r="C1736" s="18">
        <f>VLOOKUP($A1736,'Medical Examinations'!$A$1:$J$2336,2,FALSE)</f>
        <v>30.13</v>
      </c>
      <c r="D1736" s="18">
        <f>VLOOKUP($A1736,'Medical Examinations'!$A$1:$J$2336,3,FALSE)</f>
        <v>4.03</v>
      </c>
      <c r="E1736" s="18" t="str">
        <f>VLOOKUP($A1736,'Medical Examinations'!$A$1:$J$2336,4,FALSE)</f>
        <v>Yes</v>
      </c>
      <c r="F1736" s="18" t="str">
        <f>VLOOKUP($A1736,'Medical Examinations'!$A$1:$J$2336,5,FALSE)</f>
        <v>No</v>
      </c>
      <c r="G1736" s="18" t="str">
        <f>VLOOKUP($A1736,'Medical Examinations'!$A$1:$J$2336,6,FALSE)</f>
        <v>No</v>
      </c>
      <c r="H1736" s="18">
        <f>VLOOKUP($A1736,'Medical Examinations'!$A$1:$J$2336,7,FALSE)</f>
        <v>1</v>
      </c>
      <c r="I1736" s="18" t="str">
        <f>VLOOKUP($A1736,'Medical Examinations'!$A$1:$J$2336,8,FALSE)</f>
        <v>No</v>
      </c>
      <c r="J1736" s="18" t="str">
        <f>VLOOKUP($A1736,'Medical Examinations'!$A$1:$J$2336,9,FALSE)</f>
        <v>Obesity</v>
      </c>
      <c r="K1736" s="18" t="str">
        <f>VLOOKUP($A1736,'Medical Examinations'!$A$1:$J$2336,10,FALSE)</f>
        <v>Normal</v>
      </c>
      <c r="L1736" s="18" t="str">
        <f>VLOOKUP($A1736,'Hospitalisation Details'!$A$2:$K$2338,10,FALSE)</f>
        <v>6-Jun-1995</v>
      </c>
      <c r="M1736" s="40">
        <f>VLOOKUP($A1736,'Hospitalisation Details'!$A$2:$K$2338,6,FALSE)</f>
        <v>5216.4799999999996</v>
      </c>
      <c r="N1736" s="18" t="str">
        <f>VLOOKUP($A1736,'Hospitalisation Details'!$A$2:$K$2338,7,FALSE)</f>
        <v>tier - 2</v>
      </c>
      <c r="O1736" s="18" t="str">
        <f>VLOOKUP($A1736,'Hospitalisation Details'!$A$2:$K$2338,8,FALSE)</f>
        <v>tier - 2</v>
      </c>
      <c r="P1736" s="18" t="str">
        <f>VLOOKUP($A1736,'Hospitalisation Details'!$A$2:$K$2338,9,FALSE)</f>
        <v>R1025</v>
      </c>
      <c r="Q1736" s="43">
        <f>VLOOKUP($A1736,'Hospitalisation Details'!$A$2:$K$2338,11,FALSE)</f>
        <v>28</v>
      </c>
    </row>
    <row r="1737" spans="1:17" ht="15.75">
      <c r="A1737" s="42" t="s">
        <v>634</v>
      </c>
      <c r="B1737" s="6" t="s">
        <v>3925</v>
      </c>
      <c r="C1737" s="18">
        <f>VLOOKUP($A1737,'Medical Examinations'!$A$1:$J$2336,2,FALSE)</f>
        <v>34.19</v>
      </c>
      <c r="D1737" s="18">
        <f>VLOOKUP($A1737,'Medical Examinations'!$A$1:$J$2336,3,FALSE)</f>
        <v>4.1900000000000004</v>
      </c>
      <c r="E1737" s="18" t="str">
        <f>VLOOKUP($A1737,'Medical Examinations'!$A$1:$J$2336,4,FALSE)</f>
        <v>No</v>
      </c>
      <c r="F1737" s="18" t="str">
        <f>VLOOKUP($A1737,'Medical Examinations'!$A$1:$J$2336,5,FALSE)</f>
        <v>No</v>
      </c>
      <c r="G1737" s="18" t="str">
        <f>VLOOKUP($A1737,'Medical Examinations'!$A$1:$J$2336,6,FALSE)</f>
        <v>No</v>
      </c>
      <c r="H1737" s="18">
        <f>VLOOKUP($A1737,'Medical Examinations'!$A$1:$J$2336,7,FALSE)</f>
        <v>0</v>
      </c>
      <c r="I1737" s="18" t="str">
        <f>VLOOKUP($A1737,'Medical Examinations'!$A$1:$J$2336,8,FALSE)</f>
        <v>No</v>
      </c>
      <c r="J1737" s="18" t="str">
        <f>VLOOKUP($A1737,'Medical Examinations'!$A$1:$J$2336,9,FALSE)</f>
        <v>Obesity</v>
      </c>
      <c r="K1737" s="18" t="str">
        <f>VLOOKUP($A1737,'Medical Examinations'!$A$1:$J$2336,10,FALSE)</f>
        <v>Normal</v>
      </c>
      <c r="L1737" s="18" t="str">
        <f>VLOOKUP($A1737,'Hospitalisation Details'!$A$2:$K$2338,10,FALSE)</f>
        <v>1-Dec-1999</v>
      </c>
      <c r="M1737" s="40">
        <f>VLOOKUP($A1737,'Hospitalisation Details'!$A$2:$K$2338,6,FALSE)</f>
        <v>5213.22</v>
      </c>
      <c r="N1737" s="18" t="str">
        <f>VLOOKUP($A1737,'Hospitalisation Details'!$A$2:$K$2338,7,FALSE)</f>
        <v>tier - 2</v>
      </c>
      <c r="O1737" s="18" t="str">
        <f>VLOOKUP($A1737,'Hospitalisation Details'!$A$2:$K$2338,8,FALSE)</f>
        <v>tier - 1</v>
      </c>
      <c r="P1737" s="18" t="str">
        <f>VLOOKUP($A1737,'Hospitalisation Details'!$A$2:$K$2338,9,FALSE)</f>
        <v>R1012</v>
      </c>
      <c r="Q1737" s="43">
        <f>VLOOKUP($A1737,'Hospitalisation Details'!$A$2:$K$2338,11,FALSE)</f>
        <v>23</v>
      </c>
    </row>
    <row r="1738" spans="1:17" ht="15.75">
      <c r="A1738" s="41" t="s">
        <v>633</v>
      </c>
      <c r="B1738" s="39" t="s">
        <v>3223</v>
      </c>
      <c r="C1738" s="18">
        <f>VLOOKUP($A1738,'Medical Examinations'!$A$1:$J$2336,2,FALSE)</f>
        <v>22.515000000000001</v>
      </c>
      <c r="D1738" s="18">
        <f>VLOOKUP($A1738,'Medical Examinations'!$A$1:$J$2336,3,FALSE)</f>
        <v>4.37</v>
      </c>
      <c r="E1738" s="18" t="str">
        <f>VLOOKUP($A1738,'Medical Examinations'!$A$1:$J$2336,4,FALSE)</f>
        <v>No</v>
      </c>
      <c r="F1738" s="18" t="str">
        <f>VLOOKUP($A1738,'Medical Examinations'!$A$1:$J$2336,5,FALSE)</f>
        <v>No</v>
      </c>
      <c r="G1738" s="18" t="str">
        <f>VLOOKUP($A1738,'Medical Examinations'!$A$1:$J$2336,6,FALSE)</f>
        <v>Yes</v>
      </c>
      <c r="H1738" s="18">
        <f>VLOOKUP($A1738,'Medical Examinations'!$A$1:$J$2336,7,FALSE)</f>
        <v>1</v>
      </c>
      <c r="I1738" s="18" t="str">
        <f>VLOOKUP($A1738,'Medical Examinations'!$A$1:$J$2336,8,FALSE)</f>
        <v>No</v>
      </c>
      <c r="J1738" s="18" t="str">
        <f>VLOOKUP($A1738,'Medical Examinations'!$A$1:$J$2336,9,FALSE)</f>
        <v>Healthy Weight</v>
      </c>
      <c r="K1738" s="18" t="str">
        <f>VLOOKUP($A1738,'Medical Examinations'!$A$1:$J$2336,10,FALSE)</f>
        <v>Normal</v>
      </c>
      <c r="L1738" s="18" t="str">
        <f>VLOOKUP($A1738,'Hospitalisation Details'!$A$2:$K$2338,10,FALSE)</f>
        <v>17-Jun-1993</v>
      </c>
      <c r="M1738" s="40">
        <f>VLOOKUP($A1738,'Hospitalisation Details'!$A$2:$K$2338,6,FALSE)</f>
        <v>5209.58</v>
      </c>
      <c r="N1738" s="18" t="str">
        <f>VLOOKUP($A1738,'Hospitalisation Details'!$A$2:$K$2338,7,FALSE)</f>
        <v>tier - 3</v>
      </c>
      <c r="O1738" s="18" t="str">
        <f>VLOOKUP($A1738,'Hospitalisation Details'!$A$2:$K$2338,8,FALSE)</f>
        <v>tier - 3</v>
      </c>
      <c r="P1738" s="18" t="str">
        <f>VLOOKUP($A1738,'Hospitalisation Details'!$A$2:$K$2338,9,FALSE)</f>
        <v>R1017</v>
      </c>
      <c r="Q1738" s="43">
        <f>VLOOKUP($A1738,'Hospitalisation Details'!$A$2:$K$2338,11,FALSE)</f>
        <v>29</v>
      </c>
    </row>
    <row r="1739" spans="1:17" ht="15.75">
      <c r="A1739" s="42" t="s">
        <v>632</v>
      </c>
      <c r="B1739" s="6" t="s">
        <v>3926</v>
      </c>
      <c r="C1739" s="18">
        <f>VLOOKUP($A1739,'Medical Examinations'!$A$1:$J$2336,2,FALSE)</f>
        <v>18.239999999999998</v>
      </c>
      <c r="D1739" s="18">
        <f>VLOOKUP($A1739,'Medical Examinations'!$A$1:$J$2336,3,FALSE)</f>
        <v>5.31</v>
      </c>
      <c r="E1739" s="18" t="str">
        <f>VLOOKUP($A1739,'Medical Examinations'!$A$1:$J$2336,4,FALSE)</f>
        <v>Yes</v>
      </c>
      <c r="F1739" s="18" t="str">
        <f>VLOOKUP($A1739,'Medical Examinations'!$A$1:$J$2336,5,FALSE)</f>
        <v>No</v>
      </c>
      <c r="G1739" s="18" t="str">
        <f>VLOOKUP($A1739,'Medical Examinations'!$A$1:$J$2336,6,FALSE)</f>
        <v>Yes</v>
      </c>
      <c r="H1739" s="18">
        <f>VLOOKUP($A1739,'Medical Examinations'!$A$1:$J$2336,7,FALSE)</f>
        <v>1</v>
      </c>
      <c r="I1739" s="18" t="str">
        <f>VLOOKUP($A1739,'Medical Examinations'!$A$1:$J$2336,8,FALSE)</f>
        <v>No</v>
      </c>
      <c r="J1739" s="18" t="str">
        <f>VLOOKUP($A1739,'Medical Examinations'!$A$1:$J$2336,9,FALSE)</f>
        <v>UnderWeight</v>
      </c>
      <c r="K1739" s="18" t="str">
        <f>VLOOKUP($A1739,'Medical Examinations'!$A$1:$J$2336,10,FALSE)</f>
        <v>Normal</v>
      </c>
      <c r="L1739" s="18" t="str">
        <f>VLOOKUP($A1739,'Hospitalisation Details'!$A$2:$K$2338,10,FALSE)</f>
        <v>24-Oct-1983</v>
      </c>
      <c r="M1739" s="40">
        <f>VLOOKUP($A1739,'Hospitalisation Details'!$A$2:$K$2338,6,FALSE)</f>
        <v>5207.97</v>
      </c>
      <c r="N1739" s="18" t="str">
        <f>VLOOKUP($A1739,'Hospitalisation Details'!$A$2:$K$2338,7,FALSE)</f>
        <v>tier - 2</v>
      </c>
      <c r="O1739" s="18" t="str">
        <f>VLOOKUP($A1739,'Hospitalisation Details'!$A$2:$K$2338,8,FALSE)</f>
        <v>tier - 2</v>
      </c>
      <c r="P1739" s="18" t="str">
        <f>VLOOKUP($A1739,'Hospitalisation Details'!$A$2:$K$2338,9,FALSE)</f>
        <v>R1012</v>
      </c>
      <c r="Q1739" s="43">
        <f>VLOOKUP($A1739,'Hospitalisation Details'!$A$2:$K$2338,11,FALSE)</f>
        <v>39</v>
      </c>
    </row>
    <row r="1740" spans="1:17" ht="15.75">
      <c r="A1740" s="41" t="s">
        <v>630</v>
      </c>
      <c r="B1740" s="39" t="s">
        <v>3927</v>
      </c>
      <c r="C1740" s="18">
        <f>VLOOKUP($A1740,'Medical Examinations'!$A$1:$J$2336,2,FALSE)</f>
        <v>37.28</v>
      </c>
      <c r="D1740" s="18">
        <f>VLOOKUP($A1740,'Medical Examinations'!$A$1:$J$2336,3,FALSE)</f>
        <v>4.66</v>
      </c>
      <c r="E1740" s="18" t="str">
        <f>VLOOKUP($A1740,'Medical Examinations'!$A$1:$J$2336,4,FALSE)</f>
        <v>No</v>
      </c>
      <c r="F1740" s="18" t="str">
        <f>VLOOKUP($A1740,'Medical Examinations'!$A$1:$J$2336,5,FALSE)</f>
        <v>yes</v>
      </c>
      <c r="G1740" s="18" t="str">
        <f>VLOOKUP($A1740,'Medical Examinations'!$A$1:$J$2336,6,FALSE)</f>
        <v>No</v>
      </c>
      <c r="H1740" s="18">
        <f>VLOOKUP($A1740,'Medical Examinations'!$A$1:$J$2336,7,FALSE)</f>
        <v>1</v>
      </c>
      <c r="I1740" s="18" t="str">
        <f>VLOOKUP($A1740,'Medical Examinations'!$A$1:$J$2336,8,FALSE)</f>
        <v>No</v>
      </c>
      <c r="J1740" s="18" t="str">
        <f>VLOOKUP($A1740,'Medical Examinations'!$A$1:$J$2336,9,FALSE)</f>
        <v>Obesity</v>
      </c>
      <c r="K1740" s="18" t="str">
        <f>VLOOKUP($A1740,'Medical Examinations'!$A$1:$J$2336,10,FALSE)</f>
        <v>Normal</v>
      </c>
      <c r="L1740" s="18" t="str">
        <f>VLOOKUP($A1740,'Hospitalisation Details'!$A$2:$K$2338,10,FALSE)</f>
        <v>6-Jun-2004</v>
      </c>
      <c r="M1740" s="40">
        <f>VLOOKUP($A1740,'Hospitalisation Details'!$A$2:$K$2338,6,FALSE)</f>
        <v>5198.6899999999996</v>
      </c>
      <c r="N1740" s="18" t="str">
        <f>VLOOKUP($A1740,'Hospitalisation Details'!$A$2:$K$2338,7,FALSE)</f>
        <v>tier - 2</v>
      </c>
      <c r="O1740" s="18" t="str">
        <f>VLOOKUP($A1740,'Hospitalisation Details'!$A$2:$K$2338,8,FALSE)</f>
        <v>tier - 2</v>
      </c>
      <c r="P1740" s="18" t="str">
        <f>VLOOKUP($A1740,'Hospitalisation Details'!$A$2:$K$2338,9,FALSE)</f>
        <v>R1022</v>
      </c>
      <c r="Q1740" s="43">
        <f>VLOOKUP($A1740,'Hospitalisation Details'!$A$2:$K$2338,11,FALSE)</f>
        <v>19</v>
      </c>
    </row>
    <row r="1741" spans="1:17" ht="15.75">
      <c r="A1741" s="42" t="s">
        <v>629</v>
      </c>
      <c r="B1741" s="6" t="s">
        <v>3928</v>
      </c>
      <c r="C1741" s="18">
        <f>VLOOKUP($A1741,'Medical Examinations'!$A$1:$J$2336,2,FALSE)</f>
        <v>18.2</v>
      </c>
      <c r="D1741" s="18">
        <f>VLOOKUP($A1741,'Medical Examinations'!$A$1:$J$2336,3,FALSE)</f>
        <v>6.19</v>
      </c>
      <c r="E1741" s="18" t="str">
        <f>VLOOKUP($A1741,'Medical Examinations'!$A$1:$J$2336,4,FALSE)</f>
        <v>No</v>
      </c>
      <c r="F1741" s="18" t="str">
        <f>VLOOKUP($A1741,'Medical Examinations'!$A$1:$J$2336,5,FALSE)</f>
        <v>No</v>
      </c>
      <c r="G1741" s="18" t="str">
        <f>VLOOKUP($A1741,'Medical Examinations'!$A$1:$J$2336,6,FALSE)</f>
        <v>Yes</v>
      </c>
      <c r="H1741" s="18">
        <f>VLOOKUP($A1741,'Medical Examinations'!$A$1:$J$2336,7,FALSE)</f>
        <v>1</v>
      </c>
      <c r="I1741" s="18" t="str">
        <f>VLOOKUP($A1741,'Medical Examinations'!$A$1:$J$2336,8,FALSE)</f>
        <v>No</v>
      </c>
      <c r="J1741" s="18" t="str">
        <f>VLOOKUP($A1741,'Medical Examinations'!$A$1:$J$2336,9,FALSE)</f>
        <v>UnderWeight</v>
      </c>
      <c r="K1741" s="18" t="str">
        <f>VLOOKUP($A1741,'Medical Examinations'!$A$1:$J$2336,10,FALSE)</f>
        <v>Prediabetes</v>
      </c>
      <c r="L1741" s="18" t="str">
        <f>VLOOKUP($A1741,'Hospitalisation Details'!$A$2:$K$2338,10,FALSE)</f>
        <v>12-Sep-1979</v>
      </c>
      <c r="M1741" s="40">
        <f>VLOOKUP($A1741,'Hospitalisation Details'!$A$2:$K$2338,6,FALSE)</f>
        <v>5195.58</v>
      </c>
      <c r="N1741" s="18" t="str">
        <f>VLOOKUP($A1741,'Hospitalisation Details'!$A$2:$K$2338,7,FALSE)</f>
        <v>tier - 2</v>
      </c>
      <c r="O1741" s="18" t="str">
        <f>VLOOKUP($A1741,'Hospitalisation Details'!$A$2:$K$2338,8,FALSE)</f>
        <v>tier - 2</v>
      </c>
      <c r="P1741" s="18" t="str">
        <f>VLOOKUP($A1741,'Hospitalisation Details'!$A$2:$K$2338,9,FALSE)</f>
        <v>R1013</v>
      </c>
      <c r="Q1741" s="43">
        <f>VLOOKUP($A1741,'Hospitalisation Details'!$A$2:$K$2338,11,FALSE)</f>
        <v>43</v>
      </c>
    </row>
    <row r="1742" spans="1:17" ht="15.75">
      <c r="A1742" s="41" t="s">
        <v>628</v>
      </c>
      <c r="B1742" s="39" t="s">
        <v>3929</v>
      </c>
      <c r="C1742" s="18">
        <f>VLOOKUP($A1742,'Medical Examinations'!$A$1:$J$2336,2,FALSE)</f>
        <v>20.53</v>
      </c>
      <c r="D1742" s="18">
        <f>VLOOKUP($A1742,'Medical Examinations'!$A$1:$J$2336,3,FALSE)</f>
        <v>4.8600000000000003</v>
      </c>
      <c r="E1742" s="18" t="str">
        <f>VLOOKUP($A1742,'Medical Examinations'!$A$1:$J$2336,4,FALSE)</f>
        <v>No</v>
      </c>
      <c r="F1742" s="18" t="str">
        <f>VLOOKUP($A1742,'Medical Examinations'!$A$1:$J$2336,5,FALSE)</f>
        <v>No</v>
      </c>
      <c r="G1742" s="18" t="str">
        <f>VLOOKUP($A1742,'Medical Examinations'!$A$1:$J$2336,6,FALSE)</f>
        <v>No</v>
      </c>
      <c r="H1742" s="18">
        <f>VLOOKUP($A1742,'Medical Examinations'!$A$1:$J$2336,7,FALSE)</f>
        <v>1</v>
      </c>
      <c r="I1742" s="18" t="str">
        <f>VLOOKUP($A1742,'Medical Examinations'!$A$1:$J$2336,8,FALSE)</f>
        <v>No</v>
      </c>
      <c r="J1742" s="18" t="str">
        <f>VLOOKUP($A1742,'Medical Examinations'!$A$1:$J$2336,9,FALSE)</f>
        <v>Healthy Weight</v>
      </c>
      <c r="K1742" s="18" t="str">
        <f>VLOOKUP($A1742,'Medical Examinations'!$A$1:$J$2336,10,FALSE)</f>
        <v>Normal</v>
      </c>
      <c r="L1742" s="18" t="str">
        <f>VLOOKUP($A1742,'Hospitalisation Details'!$A$2:$K$2338,10,FALSE)</f>
        <v>16-Oct-1984</v>
      </c>
      <c r="M1742" s="40">
        <f>VLOOKUP($A1742,'Hospitalisation Details'!$A$2:$K$2338,6,FALSE)</f>
        <v>5177.12</v>
      </c>
      <c r="N1742" s="18" t="str">
        <f>VLOOKUP($A1742,'Hospitalisation Details'!$A$2:$K$2338,7,FALSE)</f>
        <v>tier - 2</v>
      </c>
      <c r="O1742" s="18" t="str">
        <f>VLOOKUP($A1742,'Hospitalisation Details'!$A$2:$K$2338,8,FALSE)</f>
        <v>tier - 1</v>
      </c>
      <c r="P1742" s="18" t="str">
        <f>VLOOKUP($A1742,'Hospitalisation Details'!$A$2:$K$2338,9,FALSE)</f>
        <v>R1013</v>
      </c>
      <c r="Q1742" s="43">
        <f>VLOOKUP($A1742,'Hospitalisation Details'!$A$2:$K$2338,11,FALSE)</f>
        <v>38</v>
      </c>
    </row>
    <row r="1743" spans="1:17" ht="15.75">
      <c r="A1743" s="42" t="s">
        <v>627</v>
      </c>
      <c r="B1743" s="6" t="s">
        <v>3930</v>
      </c>
      <c r="C1743" s="18">
        <f>VLOOKUP($A1743,'Medical Examinations'!$A$1:$J$2336,2,FALSE)</f>
        <v>23.79</v>
      </c>
      <c r="D1743" s="18">
        <f>VLOOKUP($A1743,'Medical Examinations'!$A$1:$J$2336,3,FALSE)</f>
        <v>4.74</v>
      </c>
      <c r="E1743" s="18" t="str">
        <f>VLOOKUP($A1743,'Medical Examinations'!$A$1:$J$2336,4,FALSE)</f>
        <v>No</v>
      </c>
      <c r="F1743" s="18" t="str">
        <f>VLOOKUP($A1743,'Medical Examinations'!$A$1:$J$2336,5,FALSE)</f>
        <v>No</v>
      </c>
      <c r="G1743" s="18" t="str">
        <f>VLOOKUP($A1743,'Medical Examinations'!$A$1:$J$2336,6,FALSE)</f>
        <v>No</v>
      </c>
      <c r="H1743" s="18">
        <f>VLOOKUP($A1743,'Medical Examinations'!$A$1:$J$2336,7,FALSE)</f>
        <v>0</v>
      </c>
      <c r="I1743" s="18" t="str">
        <f>VLOOKUP($A1743,'Medical Examinations'!$A$1:$J$2336,8,FALSE)</f>
        <v>No</v>
      </c>
      <c r="J1743" s="18" t="str">
        <f>VLOOKUP($A1743,'Medical Examinations'!$A$1:$J$2336,9,FALSE)</f>
        <v>Healthy Weight</v>
      </c>
      <c r="K1743" s="18" t="str">
        <f>VLOOKUP($A1743,'Medical Examinations'!$A$1:$J$2336,10,FALSE)</f>
        <v>Normal</v>
      </c>
      <c r="L1743" s="18" t="str">
        <f>VLOOKUP($A1743,'Hospitalisation Details'!$A$2:$K$2338,10,FALSE)</f>
        <v>29-Aug-1991</v>
      </c>
      <c r="M1743" s="40">
        <f>VLOOKUP($A1743,'Hospitalisation Details'!$A$2:$K$2338,6,FALSE)</f>
        <v>5166.96</v>
      </c>
      <c r="N1743" s="18" t="str">
        <f>VLOOKUP($A1743,'Hospitalisation Details'!$A$2:$K$2338,7,FALSE)</f>
        <v>tier - 2</v>
      </c>
      <c r="O1743" s="18" t="str">
        <f>VLOOKUP($A1743,'Hospitalisation Details'!$A$2:$K$2338,8,FALSE)</f>
        <v>tier - 2</v>
      </c>
      <c r="P1743" s="18" t="str">
        <f>VLOOKUP($A1743,'Hospitalisation Details'!$A$2:$K$2338,9,FALSE)</f>
        <v>R1012</v>
      </c>
      <c r="Q1743" s="43">
        <f>VLOOKUP($A1743,'Hospitalisation Details'!$A$2:$K$2338,11,FALSE)</f>
        <v>31</v>
      </c>
    </row>
    <row r="1744" spans="1:17" ht="15.75">
      <c r="A1744" s="41" t="s">
        <v>626</v>
      </c>
      <c r="B1744" s="39" t="s">
        <v>3931</v>
      </c>
      <c r="C1744" s="18">
        <f>VLOOKUP($A1744,'Medical Examinations'!$A$1:$J$2336,2,FALSE)</f>
        <v>29.8</v>
      </c>
      <c r="D1744" s="18">
        <f>VLOOKUP($A1744,'Medical Examinations'!$A$1:$J$2336,3,FALSE)</f>
        <v>6.03</v>
      </c>
      <c r="E1744" s="18" t="str">
        <f>VLOOKUP($A1744,'Medical Examinations'!$A$1:$J$2336,4,FALSE)</f>
        <v>No</v>
      </c>
      <c r="F1744" s="18" t="str">
        <f>VLOOKUP($A1744,'Medical Examinations'!$A$1:$J$2336,5,FALSE)</f>
        <v>No</v>
      </c>
      <c r="G1744" s="18" t="str">
        <f>VLOOKUP($A1744,'Medical Examinations'!$A$1:$J$2336,6,FALSE)</f>
        <v>No</v>
      </c>
      <c r="H1744" s="18">
        <f>VLOOKUP($A1744,'Medical Examinations'!$A$1:$J$2336,7,FALSE)</f>
        <v>0</v>
      </c>
      <c r="I1744" s="18" t="str">
        <f>VLOOKUP($A1744,'Medical Examinations'!$A$1:$J$2336,8,FALSE)</f>
        <v>No</v>
      </c>
      <c r="J1744" s="18" t="str">
        <f>VLOOKUP($A1744,'Medical Examinations'!$A$1:$J$2336,9,FALSE)</f>
        <v>OverWeight</v>
      </c>
      <c r="K1744" s="18" t="str">
        <f>VLOOKUP($A1744,'Medical Examinations'!$A$1:$J$2336,10,FALSE)</f>
        <v>Prediabetes</v>
      </c>
      <c r="L1744" s="18" t="str">
        <f>VLOOKUP($A1744,'Hospitalisation Details'!$A$2:$K$2338,10,FALSE)</f>
        <v>9-Oct-1990</v>
      </c>
      <c r="M1744" s="40">
        <f>VLOOKUP($A1744,'Hospitalisation Details'!$A$2:$K$2338,6,FALSE)</f>
        <v>5152.13</v>
      </c>
      <c r="N1744" s="18" t="str">
        <f>VLOOKUP($A1744,'Hospitalisation Details'!$A$2:$K$2338,7,FALSE)</f>
        <v>tier - 2</v>
      </c>
      <c r="O1744" s="18" t="str">
        <f>VLOOKUP($A1744,'Hospitalisation Details'!$A$2:$K$2338,8,FALSE)</f>
        <v>tier - 2</v>
      </c>
      <c r="P1744" s="18" t="str">
        <f>VLOOKUP($A1744,'Hospitalisation Details'!$A$2:$K$2338,9,FALSE)</f>
        <v>R1011</v>
      </c>
      <c r="Q1744" s="43">
        <f>VLOOKUP($A1744,'Hospitalisation Details'!$A$2:$K$2338,11,FALSE)</f>
        <v>32</v>
      </c>
    </row>
    <row r="1745" spans="1:17" ht="15.75">
      <c r="A1745" s="42" t="s">
        <v>625</v>
      </c>
      <c r="B1745" s="6" t="s">
        <v>3932</v>
      </c>
      <c r="C1745" s="18">
        <f>VLOOKUP($A1745,'Medical Examinations'!$A$1:$J$2336,2,FALSE)</f>
        <v>31.54</v>
      </c>
      <c r="D1745" s="18">
        <f>VLOOKUP($A1745,'Medical Examinations'!$A$1:$J$2336,3,FALSE)</f>
        <v>4.71</v>
      </c>
      <c r="E1745" s="18" t="str">
        <f>VLOOKUP($A1745,'Medical Examinations'!$A$1:$J$2336,4,FALSE)</f>
        <v>No</v>
      </c>
      <c r="F1745" s="18" t="str">
        <f>VLOOKUP($A1745,'Medical Examinations'!$A$1:$J$2336,5,FALSE)</f>
        <v>No</v>
      </c>
      <c r="G1745" s="18" t="str">
        <f>VLOOKUP($A1745,'Medical Examinations'!$A$1:$J$2336,6,FALSE)</f>
        <v>No</v>
      </c>
      <c r="H1745" s="18">
        <f>VLOOKUP($A1745,'Medical Examinations'!$A$1:$J$2336,7,FALSE)</f>
        <v>0</v>
      </c>
      <c r="I1745" s="18" t="str">
        <f>VLOOKUP($A1745,'Medical Examinations'!$A$1:$J$2336,8,FALSE)</f>
        <v>No</v>
      </c>
      <c r="J1745" s="18" t="str">
        <f>VLOOKUP($A1745,'Medical Examinations'!$A$1:$J$2336,9,FALSE)</f>
        <v>Obesity</v>
      </c>
      <c r="K1745" s="18" t="str">
        <f>VLOOKUP($A1745,'Medical Examinations'!$A$1:$J$2336,10,FALSE)</f>
        <v>Normal</v>
      </c>
      <c r="L1745" s="18" t="str">
        <f>VLOOKUP($A1745,'Hospitalisation Details'!$A$2:$K$2338,10,FALSE)</f>
        <v>22-Aug-1990</v>
      </c>
      <c r="M1745" s="40">
        <f>VLOOKUP($A1745,'Hospitalisation Details'!$A$2:$K$2338,6,FALSE)</f>
        <v>5148.55</v>
      </c>
      <c r="N1745" s="18" t="str">
        <f>VLOOKUP($A1745,'Hospitalisation Details'!$A$2:$K$2338,7,FALSE)</f>
        <v>tier - 2</v>
      </c>
      <c r="O1745" s="18" t="str">
        <f>VLOOKUP($A1745,'Hospitalisation Details'!$A$2:$K$2338,8,FALSE)</f>
        <v>tier - 2</v>
      </c>
      <c r="P1745" s="18" t="str">
        <f>VLOOKUP($A1745,'Hospitalisation Details'!$A$2:$K$2338,9,FALSE)</f>
        <v>R1024</v>
      </c>
      <c r="Q1745" s="43">
        <f>VLOOKUP($A1745,'Hospitalisation Details'!$A$2:$K$2338,11,FALSE)</f>
        <v>32</v>
      </c>
    </row>
    <row r="1746" spans="1:17" ht="15.75">
      <c r="A1746" s="41" t="s">
        <v>624</v>
      </c>
      <c r="B1746" s="39" t="s">
        <v>3075</v>
      </c>
      <c r="C1746" s="18">
        <f>VLOOKUP($A1746,'Medical Examinations'!$A$1:$J$2336,2,FALSE)</f>
        <v>20.82</v>
      </c>
      <c r="D1746" s="18">
        <f>VLOOKUP($A1746,'Medical Examinations'!$A$1:$J$2336,3,FALSE)</f>
        <v>5.55</v>
      </c>
      <c r="E1746" s="18" t="str">
        <f>VLOOKUP($A1746,'Medical Examinations'!$A$1:$J$2336,4,FALSE)</f>
        <v>No</v>
      </c>
      <c r="F1746" s="18" t="str">
        <f>VLOOKUP($A1746,'Medical Examinations'!$A$1:$J$2336,5,FALSE)</f>
        <v>No</v>
      </c>
      <c r="G1746" s="18" t="str">
        <f>VLOOKUP($A1746,'Medical Examinations'!$A$1:$J$2336,6,FALSE)</f>
        <v>No</v>
      </c>
      <c r="H1746" s="18">
        <f>VLOOKUP($A1746,'Medical Examinations'!$A$1:$J$2336,7,FALSE)</f>
        <v>1</v>
      </c>
      <c r="I1746" s="18" t="str">
        <f>VLOOKUP($A1746,'Medical Examinations'!$A$1:$J$2336,8,FALSE)</f>
        <v>No</v>
      </c>
      <c r="J1746" s="18" t="str">
        <f>VLOOKUP($A1746,'Medical Examinations'!$A$1:$J$2336,9,FALSE)</f>
        <v>Healthy Weight</v>
      </c>
      <c r="K1746" s="18" t="str">
        <f>VLOOKUP($A1746,'Medical Examinations'!$A$1:$J$2336,10,FALSE)</f>
        <v>Normal</v>
      </c>
      <c r="L1746" s="18" t="str">
        <f>VLOOKUP($A1746,'Hospitalisation Details'!$A$2:$K$2338,10,FALSE)</f>
        <v>22-Aug-1984</v>
      </c>
      <c r="M1746" s="40">
        <f>VLOOKUP($A1746,'Hospitalisation Details'!$A$2:$K$2338,6,FALSE)</f>
        <v>5144.18</v>
      </c>
      <c r="N1746" s="18" t="str">
        <f>VLOOKUP($A1746,'Hospitalisation Details'!$A$2:$K$2338,7,FALSE)</f>
        <v>tier - 2</v>
      </c>
      <c r="O1746" s="18" t="str">
        <f>VLOOKUP($A1746,'Hospitalisation Details'!$A$2:$K$2338,8,FALSE)</f>
        <v>tier - 1</v>
      </c>
      <c r="P1746" s="18" t="str">
        <f>VLOOKUP($A1746,'Hospitalisation Details'!$A$2:$K$2338,9,FALSE)</f>
        <v>R1013</v>
      </c>
      <c r="Q1746" s="43">
        <f>VLOOKUP($A1746,'Hospitalisation Details'!$A$2:$K$2338,11,FALSE)</f>
        <v>38</v>
      </c>
    </row>
    <row r="1747" spans="1:17" ht="15.75">
      <c r="A1747" s="42" t="s">
        <v>623</v>
      </c>
      <c r="B1747" s="6" t="s">
        <v>3933</v>
      </c>
      <c r="C1747" s="18">
        <f>VLOOKUP($A1747,'Medical Examinations'!$A$1:$J$2336,2,FALSE)</f>
        <v>38.83</v>
      </c>
      <c r="D1747" s="18">
        <f>VLOOKUP($A1747,'Medical Examinations'!$A$1:$J$2336,3,FALSE)</f>
        <v>4.78</v>
      </c>
      <c r="E1747" s="18" t="str">
        <f>VLOOKUP($A1747,'Medical Examinations'!$A$1:$J$2336,4,FALSE)</f>
        <v>No</v>
      </c>
      <c r="F1747" s="18" t="str">
        <f>VLOOKUP($A1747,'Medical Examinations'!$A$1:$J$2336,5,FALSE)</f>
        <v>No</v>
      </c>
      <c r="G1747" s="18" t="str">
        <f>VLOOKUP($A1747,'Medical Examinations'!$A$1:$J$2336,6,FALSE)</f>
        <v>Yes</v>
      </c>
      <c r="H1747" s="18">
        <f>VLOOKUP($A1747,'Medical Examinations'!$A$1:$J$2336,7,FALSE)</f>
        <v>1</v>
      </c>
      <c r="I1747" s="18" t="str">
        <f>VLOOKUP($A1747,'Medical Examinations'!$A$1:$J$2336,8,FALSE)</f>
        <v>No</v>
      </c>
      <c r="J1747" s="18" t="str">
        <f>VLOOKUP($A1747,'Medical Examinations'!$A$1:$J$2336,9,FALSE)</f>
        <v>Obesity</v>
      </c>
      <c r="K1747" s="18" t="str">
        <f>VLOOKUP($A1747,'Medical Examinations'!$A$1:$J$2336,10,FALSE)</f>
        <v>Normal</v>
      </c>
      <c r="L1747" s="18" t="str">
        <f>VLOOKUP($A1747,'Hospitalisation Details'!$A$2:$K$2338,10,FALSE)</f>
        <v>10-Dec-1993</v>
      </c>
      <c r="M1747" s="40">
        <f>VLOOKUP($A1747,'Hospitalisation Details'!$A$2:$K$2338,6,FALSE)</f>
        <v>5138.26</v>
      </c>
      <c r="N1747" s="18" t="str">
        <f>VLOOKUP($A1747,'Hospitalisation Details'!$A$2:$K$2338,7,FALSE)</f>
        <v>tier - 2</v>
      </c>
      <c r="O1747" s="18" t="str">
        <f>VLOOKUP($A1747,'Hospitalisation Details'!$A$2:$K$2338,8,FALSE)</f>
        <v>tier - 2</v>
      </c>
      <c r="P1747" s="18" t="str">
        <f>VLOOKUP($A1747,'Hospitalisation Details'!$A$2:$K$2338,9,FALSE)</f>
        <v>R1013</v>
      </c>
      <c r="Q1747" s="43">
        <f>VLOOKUP($A1747,'Hospitalisation Details'!$A$2:$K$2338,11,FALSE)</f>
        <v>29</v>
      </c>
    </row>
    <row r="1748" spans="1:17" ht="15.75">
      <c r="A1748" s="41" t="s">
        <v>622</v>
      </c>
      <c r="B1748" s="39" t="s">
        <v>3934</v>
      </c>
      <c r="C1748" s="18">
        <f>VLOOKUP($A1748,'Medical Examinations'!$A$1:$J$2336,2,FALSE)</f>
        <v>23.44</v>
      </c>
      <c r="D1748" s="18">
        <f>VLOOKUP($A1748,'Medical Examinations'!$A$1:$J$2336,3,FALSE)</f>
        <v>4.6500000000000004</v>
      </c>
      <c r="E1748" s="18" t="str">
        <f>VLOOKUP($A1748,'Medical Examinations'!$A$1:$J$2336,4,FALSE)</f>
        <v>Yes</v>
      </c>
      <c r="F1748" s="18" t="str">
        <f>VLOOKUP($A1748,'Medical Examinations'!$A$1:$J$2336,5,FALSE)</f>
        <v>No</v>
      </c>
      <c r="G1748" s="18" t="str">
        <f>VLOOKUP($A1748,'Medical Examinations'!$A$1:$J$2336,6,FALSE)</f>
        <v>No</v>
      </c>
      <c r="H1748" s="18">
        <f>VLOOKUP($A1748,'Medical Examinations'!$A$1:$J$2336,7,FALSE)</f>
        <v>1</v>
      </c>
      <c r="I1748" s="18" t="str">
        <f>VLOOKUP($A1748,'Medical Examinations'!$A$1:$J$2336,8,FALSE)</f>
        <v>No</v>
      </c>
      <c r="J1748" s="18" t="str">
        <f>VLOOKUP($A1748,'Medical Examinations'!$A$1:$J$2336,9,FALSE)</f>
        <v>Healthy Weight</v>
      </c>
      <c r="K1748" s="18" t="str">
        <f>VLOOKUP($A1748,'Medical Examinations'!$A$1:$J$2336,10,FALSE)</f>
        <v>Normal</v>
      </c>
      <c r="L1748" s="18" t="str">
        <f>VLOOKUP($A1748,'Hospitalisation Details'!$A$2:$K$2338,10,FALSE)</f>
        <v>15-Sep-1988</v>
      </c>
      <c r="M1748" s="40">
        <f>VLOOKUP($A1748,'Hospitalisation Details'!$A$2:$K$2338,6,FALSE)</f>
        <v>5136.75</v>
      </c>
      <c r="N1748" s="18" t="str">
        <f>VLOOKUP($A1748,'Hospitalisation Details'!$A$2:$K$2338,7,FALSE)</f>
        <v>tier - 2</v>
      </c>
      <c r="O1748" s="18" t="str">
        <f>VLOOKUP($A1748,'Hospitalisation Details'!$A$2:$K$2338,8,FALSE)</f>
        <v>tier - 1</v>
      </c>
      <c r="P1748" s="18" t="str">
        <f>VLOOKUP($A1748,'Hospitalisation Details'!$A$2:$K$2338,9,FALSE)</f>
        <v>R1013</v>
      </c>
      <c r="Q1748" s="43">
        <f>VLOOKUP($A1748,'Hospitalisation Details'!$A$2:$K$2338,11,FALSE)</f>
        <v>34</v>
      </c>
    </row>
    <row r="1749" spans="1:17" ht="15.75">
      <c r="A1749" s="42" t="s">
        <v>621</v>
      </c>
      <c r="B1749" s="6" t="s">
        <v>3925</v>
      </c>
      <c r="C1749" s="18">
        <f>VLOOKUP($A1749,'Medical Examinations'!$A$1:$J$2336,2,FALSE)</f>
        <v>24.13</v>
      </c>
      <c r="D1749" s="18">
        <f>VLOOKUP($A1749,'Medical Examinations'!$A$1:$J$2336,3,FALSE)</f>
        <v>5.2</v>
      </c>
      <c r="E1749" s="18" t="str">
        <f>VLOOKUP($A1749,'Medical Examinations'!$A$1:$J$2336,4,FALSE)</f>
        <v>No</v>
      </c>
      <c r="F1749" s="18" t="str">
        <f>VLOOKUP($A1749,'Medical Examinations'!$A$1:$J$2336,5,FALSE)</f>
        <v>No</v>
      </c>
      <c r="G1749" s="18" t="str">
        <f>VLOOKUP($A1749,'Medical Examinations'!$A$1:$J$2336,6,FALSE)</f>
        <v>No</v>
      </c>
      <c r="H1749" s="18">
        <f>VLOOKUP($A1749,'Medical Examinations'!$A$1:$J$2336,7,FALSE)</f>
        <v>1</v>
      </c>
      <c r="I1749" s="18" t="str">
        <f>VLOOKUP($A1749,'Medical Examinations'!$A$1:$J$2336,8,FALSE)</f>
        <v>No</v>
      </c>
      <c r="J1749" s="18" t="str">
        <f>VLOOKUP($A1749,'Medical Examinations'!$A$1:$J$2336,9,FALSE)</f>
        <v>Healthy Weight</v>
      </c>
      <c r="K1749" s="18" t="str">
        <f>VLOOKUP($A1749,'Medical Examinations'!$A$1:$J$2336,10,FALSE)</f>
        <v>Normal</v>
      </c>
      <c r="L1749" s="18" t="str">
        <f>VLOOKUP($A1749,'Hospitalisation Details'!$A$2:$K$2338,10,FALSE)</f>
        <v>13-Sep-1987</v>
      </c>
      <c r="M1749" s="40">
        <f>VLOOKUP($A1749,'Hospitalisation Details'!$A$2:$K$2338,6,FALSE)</f>
        <v>5125.22</v>
      </c>
      <c r="N1749" s="18" t="str">
        <f>VLOOKUP($A1749,'Hospitalisation Details'!$A$2:$K$2338,7,FALSE)</f>
        <v>tier - 1</v>
      </c>
      <c r="O1749" s="18" t="str">
        <f>VLOOKUP($A1749,'Hospitalisation Details'!$A$2:$K$2338,8,FALSE)</f>
        <v>tier - 2</v>
      </c>
      <c r="P1749" s="18" t="str">
        <f>VLOOKUP($A1749,'Hospitalisation Details'!$A$2:$K$2338,9,FALSE)</f>
        <v>R1012</v>
      </c>
      <c r="Q1749" s="43">
        <f>VLOOKUP($A1749,'Hospitalisation Details'!$A$2:$K$2338,11,FALSE)</f>
        <v>35</v>
      </c>
    </row>
    <row r="1750" spans="1:17" ht="15.75">
      <c r="A1750" s="41" t="s">
        <v>620</v>
      </c>
      <c r="B1750" s="39" t="s">
        <v>3935</v>
      </c>
      <c r="C1750" s="18">
        <f>VLOOKUP($A1750,'Medical Examinations'!$A$1:$J$2336,2,FALSE)</f>
        <v>42.13</v>
      </c>
      <c r="D1750" s="18">
        <f>VLOOKUP($A1750,'Medical Examinations'!$A$1:$J$2336,3,FALSE)</f>
        <v>4.54</v>
      </c>
      <c r="E1750" s="18" t="str">
        <f>VLOOKUP($A1750,'Medical Examinations'!$A$1:$J$2336,4,FALSE)</f>
        <v>Yes</v>
      </c>
      <c r="F1750" s="18" t="str">
        <f>VLOOKUP($A1750,'Medical Examinations'!$A$1:$J$2336,5,FALSE)</f>
        <v>No</v>
      </c>
      <c r="G1750" s="18" t="str">
        <f>VLOOKUP($A1750,'Medical Examinations'!$A$1:$J$2336,6,FALSE)</f>
        <v>No</v>
      </c>
      <c r="H1750" s="18">
        <f>VLOOKUP($A1750,'Medical Examinations'!$A$1:$J$2336,7,FALSE)</f>
        <v>1</v>
      </c>
      <c r="I1750" s="18" t="str">
        <f>VLOOKUP($A1750,'Medical Examinations'!$A$1:$J$2336,8,FALSE)</f>
        <v>No</v>
      </c>
      <c r="J1750" s="18" t="str">
        <f>VLOOKUP($A1750,'Medical Examinations'!$A$1:$J$2336,9,FALSE)</f>
        <v>Obesity</v>
      </c>
      <c r="K1750" s="18" t="str">
        <f>VLOOKUP($A1750,'Medical Examinations'!$A$1:$J$2336,10,FALSE)</f>
        <v>Normal</v>
      </c>
      <c r="L1750" s="18" t="str">
        <f>VLOOKUP($A1750,'Hospitalisation Details'!$A$2:$K$2338,10,FALSE)</f>
        <v>1-Nov-1988</v>
      </c>
      <c r="M1750" s="40">
        <f>VLOOKUP($A1750,'Hospitalisation Details'!$A$2:$K$2338,6,FALSE)</f>
        <v>5124.1899999999996</v>
      </c>
      <c r="N1750" s="18" t="str">
        <f>VLOOKUP($A1750,'Hospitalisation Details'!$A$2:$K$2338,7,FALSE)</f>
        <v>tier - 2</v>
      </c>
      <c r="O1750" s="18" t="str">
        <f>VLOOKUP($A1750,'Hospitalisation Details'!$A$2:$K$2338,8,FALSE)</f>
        <v>tier - 3</v>
      </c>
      <c r="P1750" s="18" t="str">
        <f>VLOOKUP($A1750,'Hospitalisation Details'!$A$2:$K$2338,9,FALSE)</f>
        <v>R1013</v>
      </c>
      <c r="Q1750" s="43">
        <f>VLOOKUP($A1750,'Hospitalisation Details'!$A$2:$K$2338,11,FALSE)</f>
        <v>34</v>
      </c>
    </row>
    <row r="1751" spans="1:17" ht="15.75">
      <c r="A1751" s="42" t="s">
        <v>619</v>
      </c>
      <c r="B1751" s="6" t="s">
        <v>3393</v>
      </c>
      <c r="C1751" s="18">
        <f>VLOOKUP($A1751,'Medical Examinations'!$A$1:$J$2336,2,FALSE)</f>
        <v>17.86</v>
      </c>
      <c r="D1751" s="18">
        <f>VLOOKUP($A1751,'Medical Examinations'!$A$1:$J$2336,3,FALSE)</f>
        <v>4.1100000000000003</v>
      </c>
      <c r="E1751" s="18" t="str">
        <f>VLOOKUP($A1751,'Medical Examinations'!$A$1:$J$2336,4,FALSE)</f>
        <v>No</v>
      </c>
      <c r="F1751" s="18" t="str">
        <f>VLOOKUP($A1751,'Medical Examinations'!$A$1:$J$2336,5,FALSE)</f>
        <v>No</v>
      </c>
      <c r="G1751" s="18" t="str">
        <f>VLOOKUP($A1751,'Medical Examinations'!$A$1:$J$2336,6,FALSE)</f>
        <v>No</v>
      </c>
      <c r="H1751" s="18">
        <f>VLOOKUP($A1751,'Medical Examinations'!$A$1:$J$2336,7,FALSE)</f>
        <v>1</v>
      </c>
      <c r="I1751" s="18" t="str">
        <f>VLOOKUP($A1751,'Medical Examinations'!$A$1:$J$2336,8,FALSE)</f>
        <v>No</v>
      </c>
      <c r="J1751" s="18" t="str">
        <f>VLOOKUP($A1751,'Medical Examinations'!$A$1:$J$2336,9,FALSE)</f>
        <v>UnderWeight</v>
      </c>
      <c r="K1751" s="18" t="str">
        <f>VLOOKUP($A1751,'Medical Examinations'!$A$1:$J$2336,10,FALSE)</f>
        <v>Normal</v>
      </c>
      <c r="L1751" s="18" t="str">
        <f>VLOOKUP($A1751,'Hospitalisation Details'!$A$2:$K$2338,10,FALSE)</f>
        <v>18-Nov-1987</v>
      </c>
      <c r="M1751" s="40">
        <f>VLOOKUP($A1751,'Hospitalisation Details'!$A$2:$K$2338,6,FALSE)</f>
        <v>5116.5</v>
      </c>
      <c r="N1751" s="18" t="str">
        <f>VLOOKUP($A1751,'Hospitalisation Details'!$A$2:$K$2338,7,FALSE)</f>
        <v>tier - 2</v>
      </c>
      <c r="O1751" s="18" t="str">
        <f>VLOOKUP($A1751,'Hospitalisation Details'!$A$2:$K$2338,8,FALSE)</f>
        <v>tier - 2</v>
      </c>
      <c r="P1751" s="18" t="str">
        <f>VLOOKUP($A1751,'Hospitalisation Details'!$A$2:$K$2338,9,FALSE)</f>
        <v>R1012</v>
      </c>
      <c r="Q1751" s="43">
        <f>VLOOKUP($A1751,'Hospitalisation Details'!$A$2:$K$2338,11,FALSE)</f>
        <v>35</v>
      </c>
    </row>
    <row r="1752" spans="1:17" ht="15.75">
      <c r="A1752" s="41" t="s">
        <v>618</v>
      </c>
      <c r="B1752" s="39" t="s">
        <v>3936</v>
      </c>
      <c r="C1752" s="18">
        <f>VLOOKUP($A1752,'Medical Examinations'!$A$1:$J$2336,2,FALSE)</f>
        <v>32.78</v>
      </c>
      <c r="D1752" s="18">
        <f>VLOOKUP($A1752,'Medical Examinations'!$A$1:$J$2336,3,FALSE)</f>
        <v>4.63</v>
      </c>
      <c r="E1752" s="18" t="str">
        <f>VLOOKUP($A1752,'Medical Examinations'!$A$1:$J$2336,4,FALSE)</f>
        <v>No</v>
      </c>
      <c r="F1752" s="18" t="str">
        <f>VLOOKUP($A1752,'Medical Examinations'!$A$1:$J$2336,5,FALSE)</f>
        <v>No</v>
      </c>
      <c r="G1752" s="18" t="str">
        <f>VLOOKUP($A1752,'Medical Examinations'!$A$1:$J$2336,6,FALSE)</f>
        <v>No</v>
      </c>
      <c r="H1752" s="18">
        <f>VLOOKUP($A1752,'Medical Examinations'!$A$1:$J$2336,7,FALSE)</f>
        <v>0</v>
      </c>
      <c r="I1752" s="18" t="str">
        <f>VLOOKUP($A1752,'Medical Examinations'!$A$1:$J$2336,8,FALSE)</f>
        <v>No</v>
      </c>
      <c r="J1752" s="18" t="str">
        <f>VLOOKUP($A1752,'Medical Examinations'!$A$1:$J$2336,9,FALSE)</f>
        <v>Obesity</v>
      </c>
      <c r="K1752" s="18" t="str">
        <f>VLOOKUP($A1752,'Medical Examinations'!$A$1:$J$2336,10,FALSE)</f>
        <v>Normal</v>
      </c>
      <c r="L1752" s="18" t="str">
        <f>VLOOKUP($A1752,'Hospitalisation Details'!$A$2:$K$2338,10,FALSE)</f>
        <v>19-Jun-1999</v>
      </c>
      <c r="M1752" s="40">
        <f>VLOOKUP($A1752,'Hospitalisation Details'!$A$2:$K$2338,6,FALSE)</f>
        <v>5087.92</v>
      </c>
      <c r="N1752" s="18" t="str">
        <f>VLOOKUP($A1752,'Hospitalisation Details'!$A$2:$K$2338,7,FALSE)</f>
        <v>tier - 2</v>
      </c>
      <c r="O1752" s="18" t="str">
        <f>VLOOKUP($A1752,'Hospitalisation Details'!$A$2:$K$2338,8,FALSE)</f>
        <v>tier - 2</v>
      </c>
      <c r="P1752" s="18" t="str">
        <f>VLOOKUP($A1752,'Hospitalisation Details'!$A$2:$K$2338,9,FALSE)</f>
        <v>R1026</v>
      </c>
      <c r="Q1752" s="43">
        <f>VLOOKUP($A1752,'Hospitalisation Details'!$A$2:$K$2338,11,FALSE)</f>
        <v>23</v>
      </c>
    </row>
    <row r="1753" spans="1:17" ht="15.75">
      <c r="A1753" s="42" t="s">
        <v>617</v>
      </c>
      <c r="B1753" s="6" t="s">
        <v>3937</v>
      </c>
      <c r="C1753" s="18">
        <f>VLOOKUP($A1753,'Medical Examinations'!$A$1:$J$2336,2,FALSE)</f>
        <v>23.9</v>
      </c>
      <c r="D1753" s="18">
        <f>VLOOKUP($A1753,'Medical Examinations'!$A$1:$J$2336,3,FALSE)</f>
        <v>6.06</v>
      </c>
      <c r="E1753" s="18" t="str">
        <f>VLOOKUP($A1753,'Medical Examinations'!$A$1:$J$2336,4,FALSE)</f>
        <v>Yes</v>
      </c>
      <c r="F1753" s="18" t="str">
        <f>VLOOKUP($A1753,'Medical Examinations'!$A$1:$J$2336,5,FALSE)</f>
        <v>No</v>
      </c>
      <c r="G1753" s="18" t="str">
        <f>VLOOKUP($A1753,'Medical Examinations'!$A$1:$J$2336,6,FALSE)</f>
        <v>Yes</v>
      </c>
      <c r="H1753" s="18">
        <f>VLOOKUP($A1753,'Medical Examinations'!$A$1:$J$2336,7,FALSE)</f>
        <v>1</v>
      </c>
      <c r="I1753" s="18" t="str">
        <f>VLOOKUP($A1753,'Medical Examinations'!$A$1:$J$2336,8,FALSE)</f>
        <v>No</v>
      </c>
      <c r="J1753" s="18" t="str">
        <f>VLOOKUP($A1753,'Medical Examinations'!$A$1:$J$2336,9,FALSE)</f>
        <v>Healthy Weight</v>
      </c>
      <c r="K1753" s="18" t="str">
        <f>VLOOKUP($A1753,'Medical Examinations'!$A$1:$J$2336,10,FALSE)</f>
        <v>Prediabetes</v>
      </c>
      <c r="L1753" s="18" t="str">
        <f>VLOOKUP($A1753,'Hospitalisation Details'!$A$2:$K$2338,10,FALSE)</f>
        <v>14-Jul-1997</v>
      </c>
      <c r="M1753" s="40">
        <f>VLOOKUP($A1753,'Hospitalisation Details'!$A$2:$K$2338,6,FALSE)</f>
        <v>5080.1000000000004</v>
      </c>
      <c r="N1753" s="18" t="str">
        <f>VLOOKUP($A1753,'Hospitalisation Details'!$A$2:$K$2338,7,FALSE)</f>
        <v>tier - 3</v>
      </c>
      <c r="O1753" s="18" t="str">
        <f>VLOOKUP($A1753,'Hospitalisation Details'!$A$2:$K$2338,8,FALSE)</f>
        <v>tier - 2</v>
      </c>
      <c r="P1753" s="18" t="str">
        <f>VLOOKUP($A1753,'Hospitalisation Details'!$A$2:$K$2338,9,FALSE)</f>
        <v>R1011</v>
      </c>
      <c r="Q1753" s="43">
        <f>VLOOKUP($A1753,'Hospitalisation Details'!$A$2:$K$2338,11,FALSE)</f>
        <v>25</v>
      </c>
    </row>
    <row r="1754" spans="1:17" ht="15.75">
      <c r="A1754" s="41" t="s">
        <v>616</v>
      </c>
      <c r="B1754" s="39" t="s">
        <v>3938</v>
      </c>
      <c r="C1754" s="18">
        <f>VLOOKUP($A1754,'Medical Examinations'!$A$1:$J$2336,2,FALSE)</f>
        <v>15.47</v>
      </c>
      <c r="D1754" s="18">
        <f>VLOOKUP($A1754,'Medical Examinations'!$A$1:$J$2336,3,FALSE)</f>
        <v>8.43</v>
      </c>
      <c r="E1754" s="18" t="str">
        <f>VLOOKUP($A1754,'Medical Examinations'!$A$1:$J$2336,4,FALSE)</f>
        <v>No</v>
      </c>
      <c r="F1754" s="18" t="str">
        <f>VLOOKUP($A1754,'Medical Examinations'!$A$1:$J$2336,5,FALSE)</f>
        <v>No</v>
      </c>
      <c r="G1754" s="18" t="str">
        <f>VLOOKUP($A1754,'Medical Examinations'!$A$1:$J$2336,6,FALSE)</f>
        <v>No</v>
      </c>
      <c r="H1754" s="18">
        <f>VLOOKUP($A1754,'Medical Examinations'!$A$1:$J$2336,7,FALSE)</f>
        <v>0</v>
      </c>
      <c r="I1754" s="18" t="str">
        <f>VLOOKUP($A1754,'Medical Examinations'!$A$1:$J$2336,8,FALSE)</f>
        <v>No</v>
      </c>
      <c r="J1754" s="18" t="str">
        <f>VLOOKUP($A1754,'Medical Examinations'!$A$1:$J$2336,9,FALSE)</f>
        <v>UnderWeight</v>
      </c>
      <c r="K1754" s="18" t="str">
        <f>VLOOKUP($A1754,'Medical Examinations'!$A$1:$J$2336,10,FALSE)</f>
        <v>Diabetes</v>
      </c>
      <c r="L1754" s="18" t="str">
        <f>VLOOKUP($A1754,'Hospitalisation Details'!$A$2:$K$2338,10,FALSE)</f>
        <v>22-Nov-1978</v>
      </c>
      <c r="M1754" s="40">
        <f>VLOOKUP($A1754,'Hospitalisation Details'!$A$2:$K$2338,6,FALSE)</f>
        <v>5077.1899999999996</v>
      </c>
      <c r="N1754" s="18" t="str">
        <f>VLOOKUP($A1754,'Hospitalisation Details'!$A$2:$K$2338,7,FALSE)</f>
        <v>tier - 2</v>
      </c>
      <c r="O1754" s="18" t="str">
        <f>VLOOKUP($A1754,'Hospitalisation Details'!$A$2:$K$2338,8,FALSE)</f>
        <v>tier - 3</v>
      </c>
      <c r="P1754" s="18" t="str">
        <f>VLOOKUP($A1754,'Hospitalisation Details'!$A$2:$K$2338,9,FALSE)</f>
        <v>R1012</v>
      </c>
      <c r="Q1754" s="43">
        <f>VLOOKUP($A1754,'Hospitalisation Details'!$A$2:$K$2338,11,FALSE)</f>
        <v>44</v>
      </c>
    </row>
    <row r="1755" spans="1:17" ht="15.75">
      <c r="A1755" s="42" t="s">
        <v>615</v>
      </c>
      <c r="B1755" s="6" t="s">
        <v>2952</v>
      </c>
      <c r="C1755" s="18">
        <f>VLOOKUP($A1755,'Medical Examinations'!$A$1:$J$2336,2,FALSE)</f>
        <v>28.54</v>
      </c>
      <c r="D1755" s="18">
        <f>VLOOKUP($A1755,'Medical Examinations'!$A$1:$J$2336,3,FALSE)</f>
        <v>5.51</v>
      </c>
      <c r="E1755" s="18" t="str">
        <f>VLOOKUP($A1755,'Medical Examinations'!$A$1:$J$2336,4,FALSE)</f>
        <v>No</v>
      </c>
      <c r="F1755" s="18" t="str">
        <f>VLOOKUP($A1755,'Medical Examinations'!$A$1:$J$2336,5,FALSE)</f>
        <v>No</v>
      </c>
      <c r="G1755" s="18" t="str">
        <f>VLOOKUP($A1755,'Medical Examinations'!$A$1:$J$2336,6,FALSE)</f>
        <v>Yes</v>
      </c>
      <c r="H1755" s="18">
        <f>VLOOKUP($A1755,'Medical Examinations'!$A$1:$J$2336,7,FALSE)</f>
        <v>1</v>
      </c>
      <c r="I1755" s="18" t="str">
        <f>VLOOKUP($A1755,'Medical Examinations'!$A$1:$J$2336,8,FALSE)</f>
        <v>No</v>
      </c>
      <c r="J1755" s="18" t="str">
        <f>VLOOKUP($A1755,'Medical Examinations'!$A$1:$J$2336,9,FALSE)</f>
        <v>OverWeight</v>
      </c>
      <c r="K1755" s="18" t="str">
        <f>VLOOKUP($A1755,'Medical Examinations'!$A$1:$J$2336,10,FALSE)</f>
        <v>Normal</v>
      </c>
      <c r="L1755" s="18" t="str">
        <f>VLOOKUP($A1755,'Hospitalisation Details'!$A$2:$K$2338,10,FALSE)</f>
        <v>11-Jun-1993</v>
      </c>
      <c r="M1755" s="40">
        <f>VLOOKUP($A1755,'Hospitalisation Details'!$A$2:$K$2338,6,FALSE)</f>
        <v>5059.5600000000004</v>
      </c>
      <c r="N1755" s="18" t="str">
        <f>VLOOKUP($A1755,'Hospitalisation Details'!$A$2:$K$2338,7,FALSE)</f>
        <v>tier - 2</v>
      </c>
      <c r="O1755" s="18" t="str">
        <f>VLOOKUP($A1755,'Hospitalisation Details'!$A$2:$K$2338,8,FALSE)</f>
        <v>tier - 1</v>
      </c>
      <c r="P1755" s="18" t="str">
        <f>VLOOKUP($A1755,'Hospitalisation Details'!$A$2:$K$2338,9,FALSE)</f>
        <v>R1021</v>
      </c>
      <c r="Q1755" s="43">
        <f>VLOOKUP($A1755,'Hospitalisation Details'!$A$2:$K$2338,11,FALSE)</f>
        <v>29</v>
      </c>
    </row>
    <row r="1756" spans="1:17" ht="15.75">
      <c r="A1756" s="41" t="s">
        <v>614</v>
      </c>
      <c r="B1756" s="39" t="s">
        <v>3939</v>
      </c>
      <c r="C1756" s="18">
        <f>VLOOKUP($A1756,'Medical Examinations'!$A$1:$J$2336,2,FALSE)</f>
        <v>18.54</v>
      </c>
      <c r="D1756" s="18">
        <f>VLOOKUP($A1756,'Medical Examinations'!$A$1:$J$2336,3,FALSE)</f>
        <v>4.95</v>
      </c>
      <c r="E1756" s="18" t="str">
        <f>VLOOKUP($A1756,'Medical Examinations'!$A$1:$J$2336,4,FALSE)</f>
        <v>No</v>
      </c>
      <c r="F1756" s="18" t="str">
        <f>VLOOKUP($A1756,'Medical Examinations'!$A$1:$J$2336,5,FALSE)</f>
        <v>No</v>
      </c>
      <c r="G1756" s="18" t="str">
        <f>VLOOKUP($A1756,'Medical Examinations'!$A$1:$J$2336,6,FALSE)</f>
        <v>No</v>
      </c>
      <c r="H1756" s="18">
        <f>VLOOKUP($A1756,'Medical Examinations'!$A$1:$J$2336,7,FALSE)</f>
        <v>0</v>
      </c>
      <c r="I1756" s="18" t="str">
        <f>VLOOKUP($A1756,'Medical Examinations'!$A$1:$J$2336,8,FALSE)</f>
        <v>No</v>
      </c>
      <c r="J1756" s="18" t="str">
        <f>VLOOKUP($A1756,'Medical Examinations'!$A$1:$J$2336,9,FALSE)</f>
        <v>Healthy Weight</v>
      </c>
      <c r="K1756" s="18" t="str">
        <f>VLOOKUP($A1756,'Medical Examinations'!$A$1:$J$2336,10,FALSE)</f>
        <v>Normal</v>
      </c>
      <c r="L1756" s="18" t="str">
        <f>VLOOKUP($A1756,'Hospitalisation Details'!$A$2:$K$2338,10,FALSE)</f>
        <v>7-Sep-1980</v>
      </c>
      <c r="M1756" s="40">
        <f>VLOOKUP($A1756,'Hospitalisation Details'!$A$2:$K$2338,6,FALSE)</f>
        <v>5054.05</v>
      </c>
      <c r="N1756" s="18" t="str">
        <f>VLOOKUP($A1756,'Hospitalisation Details'!$A$2:$K$2338,7,FALSE)</f>
        <v>tier - 2</v>
      </c>
      <c r="O1756" s="18" t="str">
        <f>VLOOKUP($A1756,'Hospitalisation Details'!$A$2:$K$2338,8,FALSE)</f>
        <v>tier - 2</v>
      </c>
      <c r="P1756" s="18" t="str">
        <f>VLOOKUP($A1756,'Hospitalisation Details'!$A$2:$K$2338,9,FALSE)</f>
        <v>R1013</v>
      </c>
      <c r="Q1756" s="43">
        <f>VLOOKUP($A1756,'Hospitalisation Details'!$A$2:$K$2338,11,FALSE)</f>
        <v>42</v>
      </c>
    </row>
    <row r="1757" spans="1:17" ht="15.75">
      <c r="A1757" s="42" t="s">
        <v>613</v>
      </c>
      <c r="B1757" s="6" t="s">
        <v>3940</v>
      </c>
      <c r="C1757" s="18">
        <f>VLOOKUP($A1757,'Medical Examinations'!$A$1:$J$2336,2,FALSE)</f>
        <v>32.18</v>
      </c>
      <c r="D1757" s="18">
        <f>VLOOKUP($A1757,'Medical Examinations'!$A$1:$J$2336,3,FALSE)</f>
        <v>6.44</v>
      </c>
      <c r="E1757" s="18" t="str">
        <f>VLOOKUP($A1757,'Medical Examinations'!$A$1:$J$2336,4,FALSE)</f>
        <v>Yes</v>
      </c>
      <c r="F1757" s="18" t="str">
        <f>VLOOKUP($A1757,'Medical Examinations'!$A$1:$J$2336,5,FALSE)</f>
        <v>No</v>
      </c>
      <c r="G1757" s="18" t="str">
        <f>VLOOKUP($A1757,'Medical Examinations'!$A$1:$J$2336,6,FALSE)</f>
        <v>Yes</v>
      </c>
      <c r="H1757" s="18">
        <f>VLOOKUP($A1757,'Medical Examinations'!$A$1:$J$2336,7,FALSE)</f>
        <v>1</v>
      </c>
      <c r="I1757" s="18" t="str">
        <f>VLOOKUP($A1757,'Medical Examinations'!$A$1:$J$2336,8,FALSE)</f>
        <v>No</v>
      </c>
      <c r="J1757" s="18" t="str">
        <f>VLOOKUP($A1757,'Medical Examinations'!$A$1:$J$2336,9,FALSE)</f>
        <v>Obesity</v>
      </c>
      <c r="K1757" s="18" t="str">
        <f>VLOOKUP($A1757,'Medical Examinations'!$A$1:$J$2336,10,FALSE)</f>
        <v>Prediabetes</v>
      </c>
      <c r="L1757" s="18" t="str">
        <f>VLOOKUP($A1757,'Hospitalisation Details'!$A$2:$K$2338,10,FALSE)</f>
        <v>29-Jul-1997</v>
      </c>
      <c r="M1757" s="40">
        <f>VLOOKUP($A1757,'Hospitalisation Details'!$A$2:$K$2338,6,FALSE)</f>
        <v>5045.1499999999996</v>
      </c>
      <c r="N1757" s="18" t="str">
        <f>VLOOKUP($A1757,'Hospitalisation Details'!$A$2:$K$2338,7,FALSE)</f>
        <v>tier - 2</v>
      </c>
      <c r="O1757" s="18" t="str">
        <f>VLOOKUP($A1757,'Hospitalisation Details'!$A$2:$K$2338,8,FALSE)</f>
        <v>tier - 2</v>
      </c>
      <c r="P1757" s="18" t="str">
        <f>VLOOKUP($A1757,'Hospitalisation Details'!$A$2:$K$2338,9,FALSE)</f>
        <v>R1012</v>
      </c>
      <c r="Q1757" s="43">
        <f>VLOOKUP($A1757,'Hospitalisation Details'!$A$2:$K$2338,11,FALSE)</f>
        <v>25</v>
      </c>
    </row>
    <row r="1758" spans="1:17" ht="15.75">
      <c r="A1758" s="41" t="s">
        <v>612</v>
      </c>
      <c r="B1758" s="39" t="s">
        <v>2620</v>
      </c>
      <c r="C1758" s="18">
        <f>VLOOKUP($A1758,'Medical Examinations'!$A$1:$J$2336,2,FALSE)</f>
        <v>37.380000000000003</v>
      </c>
      <c r="D1758" s="18">
        <f>VLOOKUP($A1758,'Medical Examinations'!$A$1:$J$2336,3,FALSE)</f>
        <v>6.05</v>
      </c>
      <c r="E1758" s="18" t="str">
        <f>VLOOKUP($A1758,'Medical Examinations'!$A$1:$J$2336,4,FALSE)</f>
        <v>Yes</v>
      </c>
      <c r="F1758" s="18" t="str">
        <f>VLOOKUP($A1758,'Medical Examinations'!$A$1:$J$2336,5,FALSE)</f>
        <v>No</v>
      </c>
      <c r="G1758" s="18" t="str">
        <f>VLOOKUP($A1758,'Medical Examinations'!$A$1:$J$2336,6,FALSE)</f>
        <v>No</v>
      </c>
      <c r="H1758" s="18">
        <f>VLOOKUP($A1758,'Medical Examinations'!$A$1:$J$2336,7,FALSE)</f>
        <v>0</v>
      </c>
      <c r="I1758" s="18" t="str">
        <f>VLOOKUP($A1758,'Medical Examinations'!$A$1:$J$2336,8,FALSE)</f>
        <v>No</v>
      </c>
      <c r="J1758" s="18" t="str">
        <f>VLOOKUP($A1758,'Medical Examinations'!$A$1:$J$2336,9,FALSE)</f>
        <v>Obesity</v>
      </c>
      <c r="K1758" s="18" t="str">
        <f>VLOOKUP($A1758,'Medical Examinations'!$A$1:$J$2336,10,FALSE)</f>
        <v>Prediabetes</v>
      </c>
      <c r="L1758" s="18" t="str">
        <f>VLOOKUP($A1758,'Hospitalisation Details'!$A$2:$K$2338,10,FALSE)</f>
        <v>16-Oct-2001</v>
      </c>
      <c r="M1758" s="40">
        <f>VLOOKUP($A1758,'Hospitalisation Details'!$A$2:$K$2338,6,FALSE)</f>
        <v>5043.13</v>
      </c>
      <c r="N1758" s="18" t="str">
        <f>VLOOKUP($A1758,'Hospitalisation Details'!$A$2:$K$2338,7,FALSE)</f>
        <v>tier - 2</v>
      </c>
      <c r="O1758" s="18" t="str">
        <f>VLOOKUP($A1758,'Hospitalisation Details'!$A$2:$K$2338,8,FALSE)</f>
        <v>tier - 3</v>
      </c>
      <c r="P1758" s="18" t="str">
        <f>VLOOKUP($A1758,'Hospitalisation Details'!$A$2:$K$2338,9,FALSE)</f>
        <v>R1011</v>
      </c>
      <c r="Q1758" s="43">
        <f>VLOOKUP($A1758,'Hospitalisation Details'!$A$2:$K$2338,11,FALSE)</f>
        <v>21</v>
      </c>
    </row>
    <row r="1759" spans="1:17" ht="15.75">
      <c r="A1759" s="42" t="s">
        <v>611</v>
      </c>
      <c r="B1759" s="6" t="s">
        <v>3941</v>
      </c>
      <c r="C1759" s="18">
        <f>VLOOKUP($A1759,'Medical Examinations'!$A$1:$J$2336,2,FALSE)</f>
        <v>31.12</v>
      </c>
      <c r="D1759" s="18">
        <f>VLOOKUP($A1759,'Medical Examinations'!$A$1:$J$2336,3,FALSE)</f>
        <v>4.76</v>
      </c>
      <c r="E1759" s="18" t="str">
        <f>VLOOKUP($A1759,'Medical Examinations'!$A$1:$J$2336,4,FALSE)</f>
        <v>Yes</v>
      </c>
      <c r="F1759" s="18" t="str">
        <f>VLOOKUP($A1759,'Medical Examinations'!$A$1:$J$2336,5,FALSE)</f>
        <v>No</v>
      </c>
      <c r="G1759" s="18" t="str">
        <f>VLOOKUP($A1759,'Medical Examinations'!$A$1:$J$2336,6,FALSE)</f>
        <v>Yes</v>
      </c>
      <c r="H1759" s="18">
        <f>VLOOKUP($A1759,'Medical Examinations'!$A$1:$J$2336,7,FALSE)</f>
        <v>1</v>
      </c>
      <c r="I1759" s="18" t="str">
        <f>VLOOKUP($A1759,'Medical Examinations'!$A$1:$J$2336,8,FALSE)</f>
        <v>No</v>
      </c>
      <c r="J1759" s="18" t="str">
        <f>VLOOKUP($A1759,'Medical Examinations'!$A$1:$J$2336,9,FALSE)</f>
        <v>Obesity</v>
      </c>
      <c r="K1759" s="18" t="str">
        <f>VLOOKUP($A1759,'Medical Examinations'!$A$1:$J$2336,10,FALSE)</f>
        <v>Normal</v>
      </c>
      <c r="L1759" s="18" t="str">
        <f>VLOOKUP($A1759,'Hospitalisation Details'!$A$2:$K$2338,10,FALSE)</f>
        <v>4-Dec-1997</v>
      </c>
      <c r="M1759" s="40">
        <f>VLOOKUP($A1759,'Hospitalisation Details'!$A$2:$K$2338,6,FALSE)</f>
        <v>5038.57</v>
      </c>
      <c r="N1759" s="18" t="str">
        <f>VLOOKUP($A1759,'Hospitalisation Details'!$A$2:$K$2338,7,FALSE)</f>
        <v>tier - 2</v>
      </c>
      <c r="O1759" s="18" t="str">
        <f>VLOOKUP($A1759,'Hospitalisation Details'!$A$2:$K$2338,8,FALSE)</f>
        <v>tier - 2</v>
      </c>
      <c r="P1759" s="18" t="str">
        <f>VLOOKUP($A1759,'Hospitalisation Details'!$A$2:$K$2338,9,FALSE)</f>
        <v>R1025</v>
      </c>
      <c r="Q1759" s="43">
        <f>VLOOKUP($A1759,'Hospitalisation Details'!$A$2:$K$2338,11,FALSE)</f>
        <v>25</v>
      </c>
    </row>
    <row r="1760" spans="1:17" ht="15.75">
      <c r="A1760" s="41" t="s">
        <v>610</v>
      </c>
      <c r="B1760" s="39" t="s">
        <v>3942</v>
      </c>
      <c r="C1760" s="18">
        <f>VLOOKUP($A1760,'Medical Examinations'!$A$1:$J$2336,2,FALSE)</f>
        <v>22.01</v>
      </c>
      <c r="D1760" s="18">
        <f>VLOOKUP($A1760,'Medical Examinations'!$A$1:$J$2336,3,FALSE)</f>
        <v>6.72</v>
      </c>
      <c r="E1760" s="18" t="str">
        <f>VLOOKUP($A1760,'Medical Examinations'!$A$1:$J$2336,4,FALSE)</f>
        <v>Yes</v>
      </c>
      <c r="F1760" s="18" t="str">
        <f>VLOOKUP($A1760,'Medical Examinations'!$A$1:$J$2336,5,FALSE)</f>
        <v>No</v>
      </c>
      <c r="G1760" s="18" t="str">
        <f>VLOOKUP($A1760,'Medical Examinations'!$A$1:$J$2336,6,FALSE)</f>
        <v>No</v>
      </c>
      <c r="H1760" s="18">
        <f>VLOOKUP($A1760,'Medical Examinations'!$A$1:$J$2336,7,FALSE)</f>
        <v>1</v>
      </c>
      <c r="I1760" s="18" t="str">
        <f>VLOOKUP($A1760,'Medical Examinations'!$A$1:$J$2336,8,FALSE)</f>
        <v>No</v>
      </c>
      <c r="J1760" s="18" t="str">
        <f>VLOOKUP($A1760,'Medical Examinations'!$A$1:$J$2336,9,FALSE)</f>
        <v>Healthy Weight</v>
      </c>
      <c r="K1760" s="18" t="str">
        <f>VLOOKUP($A1760,'Medical Examinations'!$A$1:$J$2336,10,FALSE)</f>
        <v>Diabetes</v>
      </c>
      <c r="L1760" s="18" t="str">
        <f>VLOOKUP($A1760,'Hospitalisation Details'!$A$2:$K$2338,10,FALSE)</f>
        <v>29-Jun-1986</v>
      </c>
      <c r="M1760" s="40">
        <f>VLOOKUP($A1760,'Hospitalisation Details'!$A$2:$K$2338,6,FALSE)</f>
        <v>5034.1000000000004</v>
      </c>
      <c r="N1760" s="18" t="str">
        <f>VLOOKUP($A1760,'Hospitalisation Details'!$A$2:$K$2338,7,FALSE)</f>
        <v>tier - 2</v>
      </c>
      <c r="O1760" s="18" t="str">
        <f>VLOOKUP($A1760,'Hospitalisation Details'!$A$2:$K$2338,8,FALSE)</f>
        <v>tier - 2</v>
      </c>
      <c r="P1760" s="18" t="str">
        <f>VLOOKUP($A1760,'Hospitalisation Details'!$A$2:$K$2338,9,FALSE)</f>
        <v>R1013</v>
      </c>
      <c r="Q1760" s="43">
        <f>VLOOKUP($A1760,'Hospitalisation Details'!$A$2:$K$2338,11,FALSE)</f>
        <v>36</v>
      </c>
    </row>
    <row r="1761" spans="1:17" ht="15.75">
      <c r="A1761" s="42" t="s">
        <v>609</v>
      </c>
      <c r="B1761" s="6" t="s">
        <v>3943</v>
      </c>
      <c r="C1761" s="18">
        <f>VLOOKUP($A1761,'Medical Examinations'!$A$1:$J$2336,2,FALSE)</f>
        <v>27.645</v>
      </c>
      <c r="D1761" s="18">
        <f>VLOOKUP($A1761,'Medical Examinations'!$A$1:$J$2336,3,FALSE)</f>
        <v>5.7</v>
      </c>
      <c r="E1761" s="18" t="str">
        <f>VLOOKUP($A1761,'Medical Examinations'!$A$1:$J$2336,4,FALSE)</f>
        <v>No</v>
      </c>
      <c r="F1761" s="18" t="str">
        <f>VLOOKUP($A1761,'Medical Examinations'!$A$1:$J$2336,5,FALSE)</f>
        <v>No</v>
      </c>
      <c r="G1761" s="18" t="str">
        <f>VLOOKUP($A1761,'Medical Examinations'!$A$1:$J$2336,6,FALSE)</f>
        <v>No</v>
      </c>
      <c r="H1761" s="18">
        <f>VLOOKUP($A1761,'Medical Examinations'!$A$1:$J$2336,7,FALSE)</f>
        <v>0</v>
      </c>
      <c r="I1761" s="18" t="str">
        <f>VLOOKUP($A1761,'Medical Examinations'!$A$1:$J$2336,8,FALSE)</f>
        <v>No</v>
      </c>
      <c r="J1761" s="18" t="str">
        <f>VLOOKUP($A1761,'Medical Examinations'!$A$1:$J$2336,9,FALSE)</f>
        <v>OverWeight</v>
      </c>
      <c r="K1761" s="18" t="str">
        <f>VLOOKUP($A1761,'Medical Examinations'!$A$1:$J$2336,10,FALSE)</f>
        <v>Prediabetes</v>
      </c>
      <c r="L1761" s="18" t="str">
        <f>VLOOKUP($A1761,'Hospitalisation Details'!$A$2:$K$2338,10,FALSE)</f>
        <v>10-Sep-1991</v>
      </c>
      <c r="M1761" s="40">
        <f>VLOOKUP($A1761,'Hospitalisation Details'!$A$2:$K$2338,6,FALSE)</f>
        <v>5031.2700000000004</v>
      </c>
      <c r="N1761" s="18" t="str">
        <f>VLOOKUP($A1761,'Hospitalisation Details'!$A$2:$K$2338,7,FALSE)</f>
        <v>tier - 3</v>
      </c>
      <c r="O1761" s="18" t="str">
        <f>VLOOKUP($A1761,'Hospitalisation Details'!$A$2:$K$2338,8,FALSE)</f>
        <v>tier - 1</v>
      </c>
      <c r="P1761" s="18" t="str">
        <f>VLOOKUP($A1761,'Hospitalisation Details'!$A$2:$K$2338,9,FALSE)</f>
        <v>R1016</v>
      </c>
      <c r="Q1761" s="43">
        <f>VLOOKUP($A1761,'Hospitalisation Details'!$A$2:$K$2338,11,FALSE)</f>
        <v>31</v>
      </c>
    </row>
    <row r="1762" spans="1:17" ht="15.75">
      <c r="A1762" s="41" t="s">
        <v>608</v>
      </c>
      <c r="B1762" s="39" t="s">
        <v>3944</v>
      </c>
      <c r="C1762" s="18">
        <f>VLOOKUP($A1762,'Medical Examinations'!$A$1:$J$2336,2,FALSE)</f>
        <v>29.64</v>
      </c>
      <c r="D1762" s="18">
        <f>VLOOKUP($A1762,'Medical Examinations'!$A$1:$J$2336,3,FALSE)</f>
        <v>5.31</v>
      </c>
      <c r="E1762" s="18" t="str">
        <f>VLOOKUP($A1762,'Medical Examinations'!$A$1:$J$2336,4,FALSE)</f>
        <v>Yes</v>
      </c>
      <c r="F1762" s="18" t="str">
        <f>VLOOKUP($A1762,'Medical Examinations'!$A$1:$J$2336,5,FALSE)</f>
        <v>No</v>
      </c>
      <c r="G1762" s="18" t="str">
        <f>VLOOKUP($A1762,'Medical Examinations'!$A$1:$J$2336,6,FALSE)</f>
        <v>No</v>
      </c>
      <c r="H1762" s="18">
        <f>VLOOKUP($A1762,'Medical Examinations'!$A$1:$J$2336,7,FALSE)</f>
        <v>0</v>
      </c>
      <c r="I1762" s="18" t="str">
        <f>VLOOKUP($A1762,'Medical Examinations'!$A$1:$J$2336,8,FALSE)</f>
        <v>No</v>
      </c>
      <c r="J1762" s="18" t="str">
        <f>VLOOKUP($A1762,'Medical Examinations'!$A$1:$J$2336,9,FALSE)</f>
        <v>OverWeight</v>
      </c>
      <c r="K1762" s="18" t="str">
        <f>VLOOKUP($A1762,'Medical Examinations'!$A$1:$J$2336,10,FALSE)</f>
        <v>Normal</v>
      </c>
      <c r="L1762" s="18" t="str">
        <f>VLOOKUP($A1762,'Hospitalisation Details'!$A$2:$K$2338,10,FALSE)</f>
        <v>28-Dec-1985</v>
      </c>
      <c r="M1762" s="40">
        <f>VLOOKUP($A1762,'Hospitalisation Details'!$A$2:$K$2338,6,FALSE)</f>
        <v>5028.1499999999996</v>
      </c>
      <c r="N1762" s="18" t="str">
        <f>VLOOKUP($A1762,'Hospitalisation Details'!$A$2:$K$2338,7,FALSE)</f>
        <v>tier - 1</v>
      </c>
      <c r="O1762" s="18" t="str">
        <f>VLOOKUP($A1762,'Hospitalisation Details'!$A$2:$K$2338,8,FALSE)</f>
        <v>tier - 2</v>
      </c>
      <c r="P1762" s="18" t="str">
        <f>VLOOKUP($A1762,'Hospitalisation Details'!$A$2:$K$2338,9,FALSE)</f>
        <v>R1012</v>
      </c>
      <c r="Q1762" s="43">
        <f>VLOOKUP($A1762,'Hospitalisation Details'!$A$2:$K$2338,11,FALSE)</f>
        <v>37</v>
      </c>
    </row>
    <row r="1763" spans="1:17" ht="15.75">
      <c r="A1763" s="42" t="s">
        <v>607</v>
      </c>
      <c r="B1763" s="6" t="s">
        <v>3945</v>
      </c>
      <c r="C1763" s="18">
        <f>VLOOKUP($A1763,'Medical Examinations'!$A$1:$J$2336,2,FALSE)</f>
        <v>33.700000000000003</v>
      </c>
      <c r="D1763" s="18">
        <f>VLOOKUP($A1763,'Medical Examinations'!$A$1:$J$2336,3,FALSE)</f>
        <v>4.32</v>
      </c>
      <c r="E1763" s="18" t="str">
        <f>VLOOKUP($A1763,'Medical Examinations'!$A$1:$J$2336,4,FALSE)</f>
        <v>Yes</v>
      </c>
      <c r="F1763" s="18" t="str">
        <f>VLOOKUP($A1763,'Medical Examinations'!$A$1:$J$2336,5,FALSE)</f>
        <v>No</v>
      </c>
      <c r="G1763" s="18" t="str">
        <f>VLOOKUP($A1763,'Medical Examinations'!$A$1:$J$2336,6,FALSE)</f>
        <v>No</v>
      </c>
      <c r="H1763" s="18">
        <f>VLOOKUP($A1763,'Medical Examinations'!$A$1:$J$2336,7,FALSE)</f>
        <v>1</v>
      </c>
      <c r="I1763" s="18" t="str">
        <f>VLOOKUP($A1763,'Medical Examinations'!$A$1:$J$2336,8,FALSE)</f>
        <v>No</v>
      </c>
      <c r="J1763" s="18" t="str">
        <f>VLOOKUP($A1763,'Medical Examinations'!$A$1:$J$2336,9,FALSE)</f>
        <v>Obesity</v>
      </c>
      <c r="K1763" s="18" t="str">
        <f>VLOOKUP($A1763,'Medical Examinations'!$A$1:$J$2336,10,FALSE)</f>
        <v>Normal</v>
      </c>
      <c r="L1763" s="18" t="str">
        <f>VLOOKUP($A1763,'Hospitalisation Details'!$A$2:$K$2338,10,FALSE)</f>
        <v>9-Nov-1988</v>
      </c>
      <c r="M1763" s="40">
        <f>VLOOKUP($A1763,'Hospitalisation Details'!$A$2:$K$2338,6,FALSE)</f>
        <v>5012.47</v>
      </c>
      <c r="N1763" s="18" t="str">
        <f>VLOOKUP($A1763,'Hospitalisation Details'!$A$2:$K$2338,7,FALSE)</f>
        <v>tier - 2</v>
      </c>
      <c r="O1763" s="18" t="str">
        <f>VLOOKUP($A1763,'Hospitalisation Details'!$A$2:$K$2338,8,FALSE)</f>
        <v>tier - 3</v>
      </c>
      <c r="P1763" s="18" t="str">
        <f>VLOOKUP($A1763,'Hospitalisation Details'!$A$2:$K$2338,9,FALSE)</f>
        <v>R1011</v>
      </c>
      <c r="Q1763" s="43">
        <f>VLOOKUP($A1763,'Hospitalisation Details'!$A$2:$K$2338,11,FALSE)</f>
        <v>34</v>
      </c>
    </row>
    <row r="1764" spans="1:17" ht="15.75">
      <c r="A1764" s="41" t="s">
        <v>606</v>
      </c>
      <c r="B1764" s="39" t="s">
        <v>3946</v>
      </c>
      <c r="C1764" s="18">
        <f>VLOOKUP($A1764,'Medical Examinations'!$A$1:$J$2336,2,FALSE)</f>
        <v>27.5</v>
      </c>
      <c r="D1764" s="18">
        <f>VLOOKUP($A1764,'Medical Examinations'!$A$1:$J$2336,3,FALSE)</f>
        <v>4.2300000000000004</v>
      </c>
      <c r="E1764" s="18" t="str">
        <f>VLOOKUP($A1764,'Medical Examinations'!$A$1:$J$2336,4,FALSE)</f>
        <v>Yes</v>
      </c>
      <c r="F1764" s="18" t="str">
        <f>VLOOKUP($A1764,'Medical Examinations'!$A$1:$J$2336,5,FALSE)</f>
        <v>No</v>
      </c>
      <c r="G1764" s="18" t="str">
        <f>VLOOKUP($A1764,'Medical Examinations'!$A$1:$J$2336,6,FALSE)</f>
        <v>No</v>
      </c>
      <c r="H1764" s="18">
        <f>VLOOKUP($A1764,'Medical Examinations'!$A$1:$J$2336,7,FALSE)</f>
        <v>1</v>
      </c>
      <c r="I1764" s="18" t="str">
        <f>VLOOKUP($A1764,'Medical Examinations'!$A$1:$J$2336,8,FALSE)</f>
        <v>No</v>
      </c>
      <c r="J1764" s="18" t="str">
        <f>VLOOKUP($A1764,'Medical Examinations'!$A$1:$J$2336,9,FALSE)</f>
        <v>OverWeight</v>
      </c>
      <c r="K1764" s="18" t="str">
        <f>VLOOKUP($A1764,'Medical Examinations'!$A$1:$J$2336,10,FALSE)</f>
        <v>Normal</v>
      </c>
      <c r="L1764" s="18" t="str">
        <f>VLOOKUP($A1764,'Hospitalisation Details'!$A$2:$K$2338,10,FALSE)</f>
        <v>8-Jul-1988</v>
      </c>
      <c r="M1764" s="40">
        <f>VLOOKUP($A1764,'Hospitalisation Details'!$A$2:$K$2338,6,FALSE)</f>
        <v>5003.8500000000004</v>
      </c>
      <c r="N1764" s="18" t="str">
        <f>VLOOKUP($A1764,'Hospitalisation Details'!$A$2:$K$2338,7,FALSE)</f>
        <v>tier - 2</v>
      </c>
      <c r="O1764" s="18" t="str">
        <f>VLOOKUP($A1764,'Hospitalisation Details'!$A$2:$K$2338,8,FALSE)</f>
        <v>tier - 3</v>
      </c>
      <c r="P1764" s="18" t="str">
        <f>VLOOKUP($A1764,'Hospitalisation Details'!$A$2:$K$2338,9,FALSE)</f>
        <v>R1011</v>
      </c>
      <c r="Q1764" s="43">
        <f>VLOOKUP($A1764,'Hospitalisation Details'!$A$2:$K$2338,11,FALSE)</f>
        <v>34</v>
      </c>
    </row>
    <row r="1765" spans="1:17" ht="15.75">
      <c r="A1765" s="42" t="s">
        <v>605</v>
      </c>
      <c r="B1765" s="6" t="s">
        <v>2610</v>
      </c>
      <c r="C1765" s="18">
        <f>VLOOKUP($A1765,'Medical Examinations'!$A$1:$J$2336,2,FALSE)</f>
        <v>16.12</v>
      </c>
      <c r="D1765" s="18">
        <f>VLOOKUP($A1765,'Medical Examinations'!$A$1:$J$2336,3,FALSE)</f>
        <v>6.09</v>
      </c>
      <c r="E1765" s="18" t="str">
        <f>VLOOKUP($A1765,'Medical Examinations'!$A$1:$J$2336,4,FALSE)</f>
        <v>No</v>
      </c>
      <c r="F1765" s="18" t="str">
        <f>VLOOKUP($A1765,'Medical Examinations'!$A$1:$J$2336,5,FALSE)</f>
        <v>No</v>
      </c>
      <c r="G1765" s="18" t="str">
        <f>VLOOKUP($A1765,'Medical Examinations'!$A$1:$J$2336,6,FALSE)</f>
        <v>No</v>
      </c>
      <c r="H1765" s="18">
        <f>VLOOKUP($A1765,'Medical Examinations'!$A$1:$J$2336,7,FALSE)</f>
        <v>0</v>
      </c>
      <c r="I1765" s="18" t="str">
        <f>VLOOKUP($A1765,'Medical Examinations'!$A$1:$J$2336,8,FALSE)</f>
        <v>No</v>
      </c>
      <c r="J1765" s="18" t="str">
        <f>VLOOKUP($A1765,'Medical Examinations'!$A$1:$J$2336,9,FALSE)</f>
        <v>UnderWeight</v>
      </c>
      <c r="K1765" s="18" t="str">
        <f>VLOOKUP($A1765,'Medical Examinations'!$A$1:$J$2336,10,FALSE)</f>
        <v>Prediabetes</v>
      </c>
      <c r="L1765" s="18" t="str">
        <f>VLOOKUP($A1765,'Hospitalisation Details'!$A$2:$K$2338,10,FALSE)</f>
        <v>9-Jun-1977</v>
      </c>
      <c r="M1765" s="40">
        <f>VLOOKUP($A1765,'Hospitalisation Details'!$A$2:$K$2338,6,FALSE)</f>
        <v>5003.7700000000004</v>
      </c>
      <c r="N1765" s="18" t="str">
        <f>VLOOKUP($A1765,'Hospitalisation Details'!$A$2:$K$2338,7,FALSE)</f>
        <v>tier - 2</v>
      </c>
      <c r="O1765" s="18" t="str">
        <f>VLOOKUP($A1765,'Hospitalisation Details'!$A$2:$K$2338,8,FALSE)</f>
        <v>tier - 3</v>
      </c>
      <c r="P1765" s="18" t="str">
        <f>VLOOKUP($A1765,'Hospitalisation Details'!$A$2:$K$2338,9,FALSE)</f>
        <v>R1013</v>
      </c>
      <c r="Q1765" s="43">
        <f>VLOOKUP($A1765,'Hospitalisation Details'!$A$2:$K$2338,11,FALSE)</f>
        <v>45</v>
      </c>
    </row>
    <row r="1766" spans="1:17" ht="15.75">
      <c r="A1766" s="41" t="s">
        <v>604</v>
      </c>
      <c r="B1766" s="39" t="s">
        <v>3450</v>
      </c>
      <c r="C1766" s="18">
        <f>VLOOKUP($A1766,'Medical Examinations'!$A$1:$J$2336,2,FALSE)</f>
        <v>26.73</v>
      </c>
      <c r="D1766" s="18">
        <f>VLOOKUP($A1766,'Medical Examinations'!$A$1:$J$2336,3,FALSE)</f>
        <v>4.74</v>
      </c>
      <c r="E1766" s="18" t="str">
        <f>VLOOKUP($A1766,'Medical Examinations'!$A$1:$J$2336,4,FALSE)</f>
        <v>Yes</v>
      </c>
      <c r="F1766" s="18" t="str">
        <f>VLOOKUP($A1766,'Medical Examinations'!$A$1:$J$2336,5,FALSE)</f>
        <v>No</v>
      </c>
      <c r="G1766" s="18" t="str">
        <f>VLOOKUP($A1766,'Medical Examinations'!$A$1:$J$2336,6,FALSE)</f>
        <v>No</v>
      </c>
      <c r="H1766" s="18">
        <f>VLOOKUP($A1766,'Medical Examinations'!$A$1:$J$2336,7,FALSE)</f>
        <v>1</v>
      </c>
      <c r="I1766" s="18" t="str">
        <f>VLOOKUP($A1766,'Medical Examinations'!$A$1:$J$2336,8,FALSE)</f>
        <v>No</v>
      </c>
      <c r="J1766" s="18" t="str">
        <f>VLOOKUP($A1766,'Medical Examinations'!$A$1:$J$2336,9,FALSE)</f>
        <v>OverWeight</v>
      </c>
      <c r="K1766" s="18" t="str">
        <f>VLOOKUP($A1766,'Medical Examinations'!$A$1:$J$2336,10,FALSE)</f>
        <v>Normal</v>
      </c>
      <c r="L1766" s="18" t="str">
        <f>VLOOKUP($A1766,'Hospitalisation Details'!$A$2:$K$2338,10,FALSE)</f>
        <v>4-Sep-1988</v>
      </c>
      <c r="M1766" s="40">
        <f>VLOOKUP($A1766,'Hospitalisation Details'!$A$2:$K$2338,6,FALSE)</f>
        <v>5002.78</v>
      </c>
      <c r="N1766" s="18" t="str">
        <f>VLOOKUP($A1766,'Hospitalisation Details'!$A$2:$K$2338,7,FALSE)</f>
        <v>tier - 2</v>
      </c>
      <c r="O1766" s="18" t="str">
        <f>VLOOKUP($A1766,'Hospitalisation Details'!$A$2:$K$2338,8,FALSE)</f>
        <v>tier - 2</v>
      </c>
      <c r="P1766" s="18" t="str">
        <f>VLOOKUP($A1766,'Hospitalisation Details'!$A$2:$K$2338,9,FALSE)</f>
        <v>R1013</v>
      </c>
      <c r="Q1766" s="43">
        <f>VLOOKUP($A1766,'Hospitalisation Details'!$A$2:$K$2338,11,FALSE)</f>
        <v>34</v>
      </c>
    </row>
    <row r="1767" spans="1:17" ht="15.75">
      <c r="A1767" s="42" t="s">
        <v>603</v>
      </c>
      <c r="B1767" s="6" t="s">
        <v>3947</v>
      </c>
      <c r="C1767" s="18">
        <f>VLOOKUP($A1767,'Medical Examinations'!$A$1:$J$2336,2,FALSE)</f>
        <v>37.25</v>
      </c>
      <c r="D1767" s="18">
        <f>VLOOKUP($A1767,'Medical Examinations'!$A$1:$J$2336,3,FALSE)</f>
        <v>6.23</v>
      </c>
      <c r="E1767" s="18" t="str">
        <f>VLOOKUP($A1767,'Medical Examinations'!$A$1:$J$2336,4,FALSE)</f>
        <v>Yes</v>
      </c>
      <c r="F1767" s="18" t="str">
        <f>VLOOKUP($A1767,'Medical Examinations'!$A$1:$J$2336,5,FALSE)</f>
        <v>No</v>
      </c>
      <c r="G1767" s="18" t="str">
        <f>VLOOKUP($A1767,'Medical Examinations'!$A$1:$J$2336,6,FALSE)</f>
        <v>No</v>
      </c>
      <c r="H1767" s="18">
        <f>VLOOKUP($A1767,'Medical Examinations'!$A$1:$J$2336,7,FALSE)</f>
        <v>0</v>
      </c>
      <c r="I1767" s="18" t="str">
        <f>VLOOKUP($A1767,'Medical Examinations'!$A$1:$J$2336,8,FALSE)</f>
        <v>No</v>
      </c>
      <c r="J1767" s="18" t="str">
        <f>VLOOKUP($A1767,'Medical Examinations'!$A$1:$J$2336,9,FALSE)</f>
        <v>Obesity</v>
      </c>
      <c r="K1767" s="18" t="str">
        <f>VLOOKUP($A1767,'Medical Examinations'!$A$1:$J$2336,10,FALSE)</f>
        <v>Prediabetes</v>
      </c>
      <c r="L1767" s="18" t="str">
        <f>VLOOKUP($A1767,'Hospitalisation Details'!$A$2:$K$2338,10,FALSE)</f>
        <v>5-Oct-2001</v>
      </c>
      <c r="M1767" s="40">
        <f>VLOOKUP($A1767,'Hospitalisation Details'!$A$2:$K$2338,6,FALSE)</f>
        <v>4999.04</v>
      </c>
      <c r="N1767" s="18" t="str">
        <f>VLOOKUP($A1767,'Hospitalisation Details'!$A$2:$K$2338,7,FALSE)</f>
        <v>tier - 2</v>
      </c>
      <c r="O1767" s="18" t="str">
        <f>VLOOKUP($A1767,'Hospitalisation Details'!$A$2:$K$2338,8,FALSE)</f>
        <v>tier - 2</v>
      </c>
      <c r="P1767" s="18" t="str">
        <f>VLOOKUP($A1767,'Hospitalisation Details'!$A$2:$K$2338,9,FALSE)</f>
        <v>R1011</v>
      </c>
      <c r="Q1767" s="43">
        <f>VLOOKUP($A1767,'Hospitalisation Details'!$A$2:$K$2338,11,FALSE)</f>
        <v>21</v>
      </c>
    </row>
    <row r="1768" spans="1:17" ht="15.75">
      <c r="A1768" s="41" t="s">
        <v>602</v>
      </c>
      <c r="B1768" s="39" t="s">
        <v>3948</v>
      </c>
      <c r="C1768" s="18">
        <f>VLOOKUP($A1768,'Medical Examinations'!$A$1:$J$2336,2,FALSE)</f>
        <v>23.56</v>
      </c>
      <c r="D1768" s="18">
        <f>VLOOKUP($A1768,'Medical Examinations'!$A$1:$J$2336,3,FALSE)</f>
        <v>5.45</v>
      </c>
      <c r="E1768" s="18" t="str">
        <f>VLOOKUP($A1768,'Medical Examinations'!$A$1:$J$2336,4,FALSE)</f>
        <v>Yes</v>
      </c>
      <c r="F1768" s="18" t="str">
        <f>VLOOKUP($A1768,'Medical Examinations'!$A$1:$J$2336,5,FALSE)</f>
        <v>No</v>
      </c>
      <c r="G1768" s="18" t="str">
        <f>VLOOKUP($A1768,'Medical Examinations'!$A$1:$J$2336,6,FALSE)</f>
        <v>No</v>
      </c>
      <c r="H1768" s="18">
        <f>VLOOKUP($A1768,'Medical Examinations'!$A$1:$J$2336,7,FALSE)</f>
        <v>1</v>
      </c>
      <c r="I1768" s="18" t="str">
        <f>VLOOKUP($A1768,'Medical Examinations'!$A$1:$J$2336,8,FALSE)</f>
        <v>No</v>
      </c>
      <c r="J1768" s="18" t="str">
        <f>VLOOKUP($A1768,'Medical Examinations'!$A$1:$J$2336,9,FALSE)</f>
        <v>Healthy Weight</v>
      </c>
      <c r="K1768" s="18" t="str">
        <f>VLOOKUP($A1768,'Medical Examinations'!$A$1:$J$2336,10,FALSE)</f>
        <v>Normal</v>
      </c>
      <c r="L1768" s="18" t="str">
        <f>VLOOKUP($A1768,'Hospitalisation Details'!$A$2:$K$2338,10,FALSE)</f>
        <v>24-Jun-1988</v>
      </c>
      <c r="M1768" s="40">
        <f>VLOOKUP($A1768,'Hospitalisation Details'!$A$2:$K$2338,6,FALSE)</f>
        <v>4992.38</v>
      </c>
      <c r="N1768" s="18" t="str">
        <f>VLOOKUP($A1768,'Hospitalisation Details'!$A$2:$K$2338,7,FALSE)</f>
        <v>tier - 2</v>
      </c>
      <c r="O1768" s="18" t="str">
        <f>VLOOKUP($A1768,'Hospitalisation Details'!$A$2:$K$2338,8,FALSE)</f>
        <v>tier - 3</v>
      </c>
      <c r="P1768" s="18" t="str">
        <f>VLOOKUP($A1768,'Hospitalisation Details'!$A$2:$K$2338,9,FALSE)</f>
        <v>R1024</v>
      </c>
      <c r="Q1768" s="43">
        <f>VLOOKUP($A1768,'Hospitalisation Details'!$A$2:$K$2338,11,FALSE)</f>
        <v>34</v>
      </c>
    </row>
    <row r="1769" spans="1:17" ht="15.75">
      <c r="A1769" s="42" t="s">
        <v>601</v>
      </c>
      <c r="B1769" s="6" t="s">
        <v>3949</v>
      </c>
      <c r="C1769" s="18">
        <f>VLOOKUP($A1769,'Medical Examinations'!$A$1:$J$2336,2,FALSE)</f>
        <v>15.84</v>
      </c>
      <c r="D1769" s="18">
        <f>VLOOKUP($A1769,'Medical Examinations'!$A$1:$J$2336,3,FALSE)</f>
        <v>10.34</v>
      </c>
      <c r="E1769" s="18" t="str">
        <f>VLOOKUP($A1769,'Medical Examinations'!$A$1:$J$2336,4,FALSE)</f>
        <v>No</v>
      </c>
      <c r="F1769" s="18" t="str">
        <f>VLOOKUP($A1769,'Medical Examinations'!$A$1:$J$2336,5,FALSE)</f>
        <v>No</v>
      </c>
      <c r="G1769" s="18" t="str">
        <f>VLOOKUP($A1769,'Medical Examinations'!$A$1:$J$2336,6,FALSE)</f>
        <v>No</v>
      </c>
      <c r="H1769" s="18">
        <f>VLOOKUP($A1769,'Medical Examinations'!$A$1:$J$2336,7,FALSE)</f>
        <v>2</v>
      </c>
      <c r="I1769" s="18" t="str">
        <f>VLOOKUP($A1769,'Medical Examinations'!$A$1:$J$2336,8,FALSE)</f>
        <v>No</v>
      </c>
      <c r="J1769" s="18" t="str">
        <f>VLOOKUP($A1769,'Medical Examinations'!$A$1:$J$2336,9,FALSE)</f>
        <v>UnderWeight</v>
      </c>
      <c r="K1769" s="18" t="str">
        <f>VLOOKUP($A1769,'Medical Examinations'!$A$1:$J$2336,10,FALSE)</f>
        <v>Diabetes</v>
      </c>
      <c r="L1769" s="18" t="str">
        <f>VLOOKUP($A1769,'Hospitalisation Details'!$A$2:$K$2338,10,FALSE)</f>
        <v>7-Nov-1973</v>
      </c>
      <c r="M1769" s="40">
        <f>VLOOKUP($A1769,'Hospitalisation Details'!$A$2:$K$2338,6,FALSE)</f>
        <v>4985.22</v>
      </c>
      <c r="N1769" s="18" t="str">
        <f>VLOOKUP($A1769,'Hospitalisation Details'!$A$2:$K$2338,7,FALSE)</f>
        <v>tier - 2</v>
      </c>
      <c r="O1769" s="18" t="str">
        <f>VLOOKUP($A1769,'Hospitalisation Details'!$A$2:$K$2338,8,FALSE)</f>
        <v>tier - 3</v>
      </c>
      <c r="P1769" s="18" t="str">
        <f>VLOOKUP($A1769,'Hospitalisation Details'!$A$2:$K$2338,9,FALSE)</f>
        <v>R1013</v>
      </c>
      <c r="Q1769" s="43">
        <f>VLOOKUP($A1769,'Hospitalisation Details'!$A$2:$K$2338,11,FALSE)</f>
        <v>49</v>
      </c>
    </row>
    <row r="1770" spans="1:17" ht="15.75">
      <c r="A1770" s="41" t="s">
        <v>600</v>
      </c>
      <c r="B1770" s="39" t="s">
        <v>3950</v>
      </c>
      <c r="C1770" s="18">
        <f>VLOOKUP($A1770,'Medical Examinations'!$A$1:$J$2336,2,FALSE)</f>
        <v>36.630000000000003</v>
      </c>
      <c r="D1770" s="18">
        <f>VLOOKUP($A1770,'Medical Examinations'!$A$1:$J$2336,3,FALSE)</f>
        <v>5.15</v>
      </c>
      <c r="E1770" s="18" t="str">
        <f>VLOOKUP($A1770,'Medical Examinations'!$A$1:$J$2336,4,FALSE)</f>
        <v>No</v>
      </c>
      <c r="F1770" s="18" t="str">
        <f>VLOOKUP($A1770,'Medical Examinations'!$A$1:$J$2336,5,FALSE)</f>
        <v>No</v>
      </c>
      <c r="G1770" s="18" t="str">
        <f>VLOOKUP($A1770,'Medical Examinations'!$A$1:$J$2336,6,FALSE)</f>
        <v>No</v>
      </c>
      <c r="H1770" s="18">
        <f>VLOOKUP($A1770,'Medical Examinations'!$A$1:$J$2336,7,FALSE)</f>
        <v>0</v>
      </c>
      <c r="I1770" s="18" t="str">
        <f>VLOOKUP($A1770,'Medical Examinations'!$A$1:$J$2336,8,FALSE)</f>
        <v>No</v>
      </c>
      <c r="J1770" s="18" t="str">
        <f>VLOOKUP($A1770,'Medical Examinations'!$A$1:$J$2336,9,FALSE)</f>
        <v>Obesity</v>
      </c>
      <c r="K1770" s="18" t="str">
        <f>VLOOKUP($A1770,'Medical Examinations'!$A$1:$J$2336,10,FALSE)</f>
        <v>Normal</v>
      </c>
      <c r="L1770" s="18" t="str">
        <f>VLOOKUP($A1770,'Hospitalisation Details'!$A$2:$K$2338,10,FALSE)</f>
        <v>30-Aug-1991</v>
      </c>
      <c r="M1770" s="40">
        <f>VLOOKUP($A1770,'Hospitalisation Details'!$A$2:$K$2338,6,FALSE)</f>
        <v>4949.76</v>
      </c>
      <c r="N1770" s="18" t="str">
        <f>VLOOKUP($A1770,'Hospitalisation Details'!$A$2:$K$2338,7,FALSE)</f>
        <v>tier - 2</v>
      </c>
      <c r="O1770" s="18" t="str">
        <f>VLOOKUP($A1770,'Hospitalisation Details'!$A$2:$K$2338,8,FALSE)</f>
        <v>tier - 1</v>
      </c>
      <c r="P1770" s="18" t="str">
        <f>VLOOKUP($A1770,'Hospitalisation Details'!$A$2:$K$2338,9,FALSE)</f>
        <v>R1013</v>
      </c>
      <c r="Q1770" s="43">
        <f>VLOOKUP($A1770,'Hospitalisation Details'!$A$2:$K$2338,11,FALSE)</f>
        <v>31</v>
      </c>
    </row>
    <row r="1771" spans="1:17" ht="15.75">
      <c r="A1771" s="42" t="s">
        <v>599</v>
      </c>
      <c r="B1771" s="6" t="s">
        <v>3951</v>
      </c>
      <c r="C1771" s="18">
        <f>VLOOKUP($A1771,'Medical Examinations'!$A$1:$J$2336,2,FALSE)</f>
        <v>16.47</v>
      </c>
      <c r="D1771" s="18">
        <f>VLOOKUP($A1771,'Medical Examinations'!$A$1:$J$2336,3,FALSE)</f>
        <v>11.72</v>
      </c>
      <c r="E1771" s="18" t="str">
        <f>VLOOKUP($A1771,'Medical Examinations'!$A$1:$J$2336,4,FALSE)</f>
        <v>No</v>
      </c>
      <c r="F1771" s="18" t="str">
        <f>VLOOKUP($A1771,'Medical Examinations'!$A$1:$J$2336,5,FALSE)</f>
        <v>No</v>
      </c>
      <c r="G1771" s="18" t="str">
        <f>VLOOKUP($A1771,'Medical Examinations'!$A$1:$J$2336,6,FALSE)</f>
        <v>No</v>
      </c>
      <c r="H1771" s="18">
        <f>VLOOKUP($A1771,'Medical Examinations'!$A$1:$J$2336,7,FALSE)</f>
        <v>0</v>
      </c>
      <c r="I1771" s="18" t="str">
        <f>VLOOKUP($A1771,'Medical Examinations'!$A$1:$J$2336,8,FALSE)</f>
        <v>No</v>
      </c>
      <c r="J1771" s="18" t="str">
        <f>VLOOKUP($A1771,'Medical Examinations'!$A$1:$J$2336,9,FALSE)</f>
        <v>UnderWeight</v>
      </c>
      <c r="K1771" s="18" t="str">
        <f>VLOOKUP($A1771,'Medical Examinations'!$A$1:$J$2336,10,FALSE)</f>
        <v>Diabetes</v>
      </c>
      <c r="L1771" s="18" t="str">
        <f>VLOOKUP($A1771,'Hospitalisation Details'!$A$2:$K$2338,10,FALSE)</f>
        <v>26-Jun-1974</v>
      </c>
      <c r="M1771" s="40">
        <f>VLOOKUP($A1771,'Hospitalisation Details'!$A$2:$K$2338,6,FALSE)</f>
        <v>4942.0600000000004</v>
      </c>
      <c r="N1771" s="18" t="str">
        <f>VLOOKUP($A1771,'Hospitalisation Details'!$A$2:$K$2338,7,FALSE)</f>
        <v>tier - 2</v>
      </c>
      <c r="O1771" s="18" t="str">
        <f>VLOOKUP($A1771,'Hospitalisation Details'!$A$2:$K$2338,8,FALSE)</f>
        <v>tier - 2</v>
      </c>
      <c r="P1771" s="18" t="str">
        <f>VLOOKUP($A1771,'Hospitalisation Details'!$A$2:$K$2338,9,FALSE)</f>
        <v>R1013</v>
      </c>
      <c r="Q1771" s="43">
        <f>VLOOKUP($A1771,'Hospitalisation Details'!$A$2:$K$2338,11,FALSE)</f>
        <v>48</v>
      </c>
    </row>
    <row r="1772" spans="1:17" ht="15.75">
      <c r="A1772" s="41" t="s">
        <v>598</v>
      </c>
      <c r="B1772" s="39" t="s">
        <v>3952</v>
      </c>
      <c r="C1772" s="18">
        <f>VLOOKUP($A1772,'Medical Examinations'!$A$1:$J$2336,2,FALSE)</f>
        <v>25.8</v>
      </c>
      <c r="D1772" s="18">
        <f>VLOOKUP($A1772,'Medical Examinations'!$A$1:$J$2336,3,FALSE)</f>
        <v>5.29</v>
      </c>
      <c r="E1772" s="18" t="str">
        <f>VLOOKUP($A1772,'Medical Examinations'!$A$1:$J$2336,4,FALSE)</f>
        <v>No</v>
      </c>
      <c r="F1772" s="18" t="str">
        <f>VLOOKUP($A1772,'Medical Examinations'!$A$1:$J$2336,5,FALSE)</f>
        <v>No</v>
      </c>
      <c r="G1772" s="18" t="str">
        <f>VLOOKUP($A1772,'Medical Examinations'!$A$1:$J$2336,6,FALSE)</f>
        <v>No</v>
      </c>
      <c r="H1772" s="18">
        <f>VLOOKUP($A1772,'Medical Examinations'!$A$1:$J$2336,7,FALSE)</f>
        <v>0</v>
      </c>
      <c r="I1772" s="18" t="str">
        <f>VLOOKUP($A1772,'Medical Examinations'!$A$1:$J$2336,8,FALSE)</f>
        <v>No</v>
      </c>
      <c r="J1772" s="18" t="str">
        <f>VLOOKUP($A1772,'Medical Examinations'!$A$1:$J$2336,9,FALSE)</f>
        <v>OverWeight</v>
      </c>
      <c r="K1772" s="18" t="str">
        <f>VLOOKUP($A1772,'Medical Examinations'!$A$1:$J$2336,10,FALSE)</f>
        <v>Normal</v>
      </c>
      <c r="L1772" s="18" t="str">
        <f>VLOOKUP($A1772,'Hospitalisation Details'!$A$2:$K$2338,10,FALSE)</f>
        <v>27-Nov-1991</v>
      </c>
      <c r="M1772" s="40">
        <f>VLOOKUP($A1772,'Hospitalisation Details'!$A$2:$K$2338,6,FALSE)</f>
        <v>4934.71</v>
      </c>
      <c r="N1772" s="18" t="str">
        <f>VLOOKUP($A1772,'Hospitalisation Details'!$A$2:$K$2338,7,FALSE)</f>
        <v>tier - 2</v>
      </c>
      <c r="O1772" s="18" t="str">
        <f>VLOOKUP($A1772,'Hospitalisation Details'!$A$2:$K$2338,8,FALSE)</f>
        <v>tier - 3</v>
      </c>
      <c r="P1772" s="18" t="str">
        <f>VLOOKUP($A1772,'Hospitalisation Details'!$A$2:$K$2338,9,FALSE)</f>
        <v>R1011</v>
      </c>
      <c r="Q1772" s="43">
        <f>VLOOKUP($A1772,'Hospitalisation Details'!$A$2:$K$2338,11,FALSE)</f>
        <v>31</v>
      </c>
    </row>
    <row r="1773" spans="1:17" ht="15.75">
      <c r="A1773" s="42" t="s">
        <v>597</v>
      </c>
      <c r="B1773" s="6" t="s">
        <v>3953</v>
      </c>
      <c r="C1773" s="18">
        <f>VLOOKUP($A1773,'Medical Examinations'!$A$1:$J$2336,2,FALSE)</f>
        <v>23.6</v>
      </c>
      <c r="D1773" s="18">
        <f>VLOOKUP($A1773,'Medical Examinations'!$A$1:$J$2336,3,FALSE)</f>
        <v>4.33</v>
      </c>
      <c r="E1773" s="18" t="str">
        <f>VLOOKUP($A1773,'Medical Examinations'!$A$1:$J$2336,4,FALSE)</f>
        <v>No</v>
      </c>
      <c r="F1773" s="18" t="str">
        <f>VLOOKUP($A1773,'Medical Examinations'!$A$1:$J$2336,5,FALSE)</f>
        <v>No</v>
      </c>
      <c r="G1773" s="18" t="str">
        <f>VLOOKUP($A1773,'Medical Examinations'!$A$1:$J$2336,6,FALSE)</f>
        <v>No</v>
      </c>
      <c r="H1773" s="18">
        <f>VLOOKUP($A1773,'Medical Examinations'!$A$1:$J$2336,7,FALSE)</f>
        <v>0</v>
      </c>
      <c r="I1773" s="18" t="str">
        <f>VLOOKUP($A1773,'Medical Examinations'!$A$1:$J$2336,8,FALSE)</f>
        <v>No</v>
      </c>
      <c r="J1773" s="18" t="str">
        <f>VLOOKUP($A1773,'Medical Examinations'!$A$1:$J$2336,9,FALSE)</f>
        <v>Healthy Weight</v>
      </c>
      <c r="K1773" s="18" t="str">
        <f>VLOOKUP($A1773,'Medical Examinations'!$A$1:$J$2336,10,FALSE)</f>
        <v>Normal</v>
      </c>
      <c r="L1773" s="18" t="str">
        <f>VLOOKUP($A1773,'Hospitalisation Details'!$A$2:$K$2338,10,FALSE)</f>
        <v>23-Aug-1991</v>
      </c>
      <c r="M1773" s="40">
        <f>VLOOKUP($A1773,'Hospitalisation Details'!$A$2:$K$2338,6,FALSE)</f>
        <v>4931.6499999999996</v>
      </c>
      <c r="N1773" s="18" t="str">
        <f>VLOOKUP($A1773,'Hospitalisation Details'!$A$2:$K$2338,7,FALSE)</f>
        <v>tier - 2</v>
      </c>
      <c r="O1773" s="18" t="str">
        <f>VLOOKUP($A1773,'Hospitalisation Details'!$A$2:$K$2338,8,FALSE)</f>
        <v>tier - 3</v>
      </c>
      <c r="P1773" s="18" t="str">
        <f>VLOOKUP($A1773,'Hospitalisation Details'!$A$2:$K$2338,9,FALSE)</f>
        <v>R1011</v>
      </c>
      <c r="Q1773" s="43">
        <f>VLOOKUP($A1773,'Hospitalisation Details'!$A$2:$K$2338,11,FALSE)</f>
        <v>31</v>
      </c>
    </row>
    <row r="1774" spans="1:17" ht="15.75">
      <c r="A1774" s="41" t="s">
        <v>596</v>
      </c>
      <c r="B1774" s="39" t="s">
        <v>3954</v>
      </c>
      <c r="C1774" s="18">
        <f>VLOOKUP($A1774,'Medical Examinations'!$A$1:$J$2336,2,FALSE)</f>
        <v>32.11</v>
      </c>
      <c r="D1774" s="18">
        <f>VLOOKUP($A1774,'Medical Examinations'!$A$1:$J$2336,3,FALSE)</f>
        <v>6.24</v>
      </c>
      <c r="E1774" s="18" t="str">
        <f>VLOOKUP($A1774,'Medical Examinations'!$A$1:$J$2336,4,FALSE)</f>
        <v>No</v>
      </c>
      <c r="F1774" s="18" t="str">
        <f>VLOOKUP($A1774,'Medical Examinations'!$A$1:$J$2336,5,FALSE)</f>
        <v>No</v>
      </c>
      <c r="G1774" s="18" t="str">
        <f>VLOOKUP($A1774,'Medical Examinations'!$A$1:$J$2336,6,FALSE)</f>
        <v>Yes</v>
      </c>
      <c r="H1774" s="18">
        <f>VLOOKUP($A1774,'Medical Examinations'!$A$1:$J$2336,7,FALSE)</f>
        <v>1</v>
      </c>
      <c r="I1774" s="18" t="str">
        <f>VLOOKUP($A1774,'Medical Examinations'!$A$1:$J$2336,8,FALSE)</f>
        <v>No</v>
      </c>
      <c r="J1774" s="18" t="str">
        <f>VLOOKUP($A1774,'Medical Examinations'!$A$1:$J$2336,9,FALSE)</f>
        <v>Obesity</v>
      </c>
      <c r="K1774" s="18" t="str">
        <f>VLOOKUP($A1774,'Medical Examinations'!$A$1:$J$2336,10,FALSE)</f>
        <v>Prediabetes</v>
      </c>
      <c r="L1774" s="18" t="str">
        <f>VLOOKUP($A1774,'Hospitalisation Details'!$A$2:$K$2338,10,FALSE)</f>
        <v>10-Aug-1993</v>
      </c>
      <c r="M1774" s="40">
        <f>VLOOKUP($A1774,'Hospitalisation Details'!$A$2:$K$2338,6,FALSE)</f>
        <v>4922.92</v>
      </c>
      <c r="N1774" s="18" t="str">
        <f>VLOOKUP($A1774,'Hospitalisation Details'!$A$2:$K$2338,7,FALSE)</f>
        <v>tier - 2</v>
      </c>
      <c r="O1774" s="18" t="str">
        <f>VLOOKUP($A1774,'Hospitalisation Details'!$A$2:$K$2338,8,FALSE)</f>
        <v>tier - 2</v>
      </c>
      <c r="P1774" s="18" t="str">
        <f>VLOOKUP($A1774,'Hospitalisation Details'!$A$2:$K$2338,9,FALSE)</f>
        <v>R1012</v>
      </c>
      <c r="Q1774" s="43">
        <f>VLOOKUP($A1774,'Hospitalisation Details'!$A$2:$K$2338,11,FALSE)</f>
        <v>29</v>
      </c>
    </row>
    <row r="1775" spans="1:17" ht="15.75">
      <c r="A1775" s="42" t="s">
        <v>595</v>
      </c>
      <c r="B1775" s="6" t="s">
        <v>3955</v>
      </c>
      <c r="C1775" s="18">
        <f>VLOOKUP($A1775,'Medical Examinations'!$A$1:$J$2336,2,FALSE)</f>
        <v>30.114999999999998</v>
      </c>
      <c r="D1775" s="18">
        <f>VLOOKUP($A1775,'Medical Examinations'!$A$1:$J$2336,3,FALSE)</f>
        <v>11.61</v>
      </c>
      <c r="E1775" s="18" t="str">
        <f>VLOOKUP($A1775,'Medical Examinations'!$A$1:$J$2336,4,FALSE)</f>
        <v>No</v>
      </c>
      <c r="F1775" s="18" t="str">
        <f>VLOOKUP($A1775,'Medical Examinations'!$A$1:$J$2336,5,FALSE)</f>
        <v>No</v>
      </c>
      <c r="G1775" s="18" t="str">
        <f>VLOOKUP($A1775,'Medical Examinations'!$A$1:$J$2336,6,FALSE)</f>
        <v>No</v>
      </c>
      <c r="H1775" s="18">
        <f>VLOOKUP($A1775,'Medical Examinations'!$A$1:$J$2336,7,FALSE)</f>
        <v>0</v>
      </c>
      <c r="I1775" s="18" t="str">
        <f>VLOOKUP($A1775,'Medical Examinations'!$A$1:$J$2336,8,FALSE)</f>
        <v>No</v>
      </c>
      <c r="J1775" s="18" t="str">
        <f>VLOOKUP($A1775,'Medical Examinations'!$A$1:$J$2336,9,FALSE)</f>
        <v>Obesity</v>
      </c>
      <c r="K1775" s="18" t="str">
        <f>VLOOKUP($A1775,'Medical Examinations'!$A$1:$J$2336,10,FALSE)</f>
        <v>Diabetes</v>
      </c>
      <c r="L1775" s="18" t="str">
        <f>VLOOKUP($A1775,'Hospitalisation Details'!$A$2:$K$2338,10,FALSE)</f>
        <v>21-Aug-2002</v>
      </c>
      <c r="M1775" s="40">
        <f>VLOOKUP($A1775,'Hospitalisation Details'!$A$2:$K$2338,6,FALSE)</f>
        <v>4915.0600000000004</v>
      </c>
      <c r="N1775" s="18" t="str">
        <f>VLOOKUP($A1775,'Hospitalisation Details'!$A$2:$K$2338,7,FALSE)</f>
        <v>tier - 2</v>
      </c>
      <c r="O1775" s="18" t="str">
        <f>VLOOKUP($A1775,'Hospitalisation Details'!$A$2:$K$2338,8,FALSE)</f>
        <v>tier - 1</v>
      </c>
      <c r="P1775" s="18" t="str">
        <f>VLOOKUP($A1775,'Hospitalisation Details'!$A$2:$K$2338,9,FALSE)</f>
        <v>R1017</v>
      </c>
      <c r="Q1775" s="43">
        <f>VLOOKUP($A1775,'Hospitalisation Details'!$A$2:$K$2338,11,FALSE)</f>
        <v>20</v>
      </c>
    </row>
    <row r="1776" spans="1:17" ht="15.75">
      <c r="A1776" s="41" t="s">
        <v>594</v>
      </c>
      <c r="B1776" s="39" t="s">
        <v>3956</v>
      </c>
      <c r="C1776" s="18">
        <f>VLOOKUP($A1776,'Medical Examinations'!$A$1:$J$2336,2,FALSE)</f>
        <v>20.28</v>
      </c>
      <c r="D1776" s="18">
        <f>VLOOKUP($A1776,'Medical Examinations'!$A$1:$J$2336,3,FALSE)</f>
        <v>11.07</v>
      </c>
      <c r="E1776" s="18" t="str">
        <f>VLOOKUP($A1776,'Medical Examinations'!$A$1:$J$2336,4,FALSE)</f>
        <v>Yes</v>
      </c>
      <c r="F1776" s="18" t="str">
        <f>VLOOKUP($A1776,'Medical Examinations'!$A$1:$J$2336,5,FALSE)</f>
        <v>No</v>
      </c>
      <c r="G1776" s="18" t="str">
        <f>VLOOKUP($A1776,'Medical Examinations'!$A$1:$J$2336,6,FALSE)</f>
        <v>No</v>
      </c>
      <c r="H1776" s="18">
        <f>VLOOKUP($A1776,'Medical Examinations'!$A$1:$J$2336,7,FALSE)</f>
        <v>0</v>
      </c>
      <c r="I1776" s="18" t="str">
        <f>VLOOKUP($A1776,'Medical Examinations'!$A$1:$J$2336,8,FALSE)</f>
        <v>No</v>
      </c>
      <c r="J1776" s="18" t="str">
        <f>VLOOKUP($A1776,'Medical Examinations'!$A$1:$J$2336,9,FALSE)</f>
        <v>Healthy Weight</v>
      </c>
      <c r="K1776" s="18" t="str">
        <f>VLOOKUP($A1776,'Medical Examinations'!$A$1:$J$2336,10,FALSE)</f>
        <v>Diabetes</v>
      </c>
      <c r="L1776" s="18" t="str">
        <f>VLOOKUP($A1776,'Hospitalisation Details'!$A$2:$K$2338,10,FALSE)</f>
        <v>18-Oct-1981</v>
      </c>
      <c r="M1776" s="40">
        <f>VLOOKUP($A1776,'Hospitalisation Details'!$A$2:$K$2338,6,FALSE)</f>
        <v>4911.8900000000003</v>
      </c>
      <c r="N1776" s="18" t="str">
        <f>VLOOKUP($A1776,'Hospitalisation Details'!$A$2:$K$2338,7,FALSE)</f>
        <v>tier - 2</v>
      </c>
      <c r="O1776" s="18" t="str">
        <f>VLOOKUP($A1776,'Hospitalisation Details'!$A$2:$K$2338,8,FALSE)</f>
        <v>tier - 3</v>
      </c>
      <c r="P1776" s="18" t="str">
        <f>VLOOKUP($A1776,'Hospitalisation Details'!$A$2:$K$2338,9,FALSE)</f>
        <v>R1013</v>
      </c>
      <c r="Q1776" s="43">
        <f>VLOOKUP($A1776,'Hospitalisation Details'!$A$2:$K$2338,11,FALSE)</f>
        <v>41</v>
      </c>
    </row>
    <row r="1777" spans="1:17" ht="15.75">
      <c r="A1777" s="42" t="s">
        <v>593</v>
      </c>
      <c r="B1777" s="6" t="s">
        <v>3957</v>
      </c>
      <c r="C1777" s="18">
        <f>VLOOKUP($A1777,'Medical Examinations'!$A$1:$J$2336,2,FALSE)</f>
        <v>20.234999999999999</v>
      </c>
      <c r="D1777" s="18">
        <f>VLOOKUP($A1777,'Medical Examinations'!$A$1:$J$2336,3,FALSE)</f>
        <v>5.19</v>
      </c>
      <c r="E1777" s="18" t="str">
        <f>VLOOKUP($A1777,'Medical Examinations'!$A$1:$J$2336,4,FALSE)</f>
        <v>No</v>
      </c>
      <c r="F1777" s="18" t="str">
        <f>VLOOKUP($A1777,'Medical Examinations'!$A$1:$J$2336,5,FALSE)</f>
        <v>No</v>
      </c>
      <c r="G1777" s="18" t="str">
        <f>VLOOKUP($A1777,'Medical Examinations'!$A$1:$J$2336,6,FALSE)</f>
        <v>Yes</v>
      </c>
      <c r="H1777" s="18">
        <f>VLOOKUP($A1777,'Medical Examinations'!$A$1:$J$2336,7,FALSE)</f>
        <v>1</v>
      </c>
      <c r="I1777" s="18" t="str">
        <f>VLOOKUP($A1777,'Medical Examinations'!$A$1:$J$2336,8,FALSE)</f>
        <v>No</v>
      </c>
      <c r="J1777" s="18" t="str">
        <f>VLOOKUP($A1777,'Medical Examinations'!$A$1:$J$2336,9,FALSE)</f>
        <v>Healthy Weight</v>
      </c>
      <c r="K1777" s="18" t="str">
        <f>VLOOKUP($A1777,'Medical Examinations'!$A$1:$J$2336,10,FALSE)</f>
        <v>Normal</v>
      </c>
      <c r="L1777" s="18" t="str">
        <f>VLOOKUP($A1777,'Hospitalisation Details'!$A$2:$K$2338,10,FALSE)</f>
        <v>10-Jul-1993</v>
      </c>
      <c r="M1777" s="40">
        <f>VLOOKUP($A1777,'Hospitalisation Details'!$A$2:$K$2338,6,FALSE)</f>
        <v>4906.41</v>
      </c>
      <c r="N1777" s="18" t="str">
        <f>VLOOKUP($A1777,'Hospitalisation Details'!$A$2:$K$2338,7,FALSE)</f>
        <v>tier - 2</v>
      </c>
      <c r="O1777" s="18" t="str">
        <f>VLOOKUP($A1777,'Hospitalisation Details'!$A$2:$K$2338,8,FALSE)</f>
        <v>tier - 1</v>
      </c>
      <c r="P1777" s="18" t="str">
        <f>VLOOKUP($A1777,'Hospitalisation Details'!$A$2:$K$2338,9,FALSE)</f>
        <v>R1012</v>
      </c>
      <c r="Q1777" s="43">
        <f>VLOOKUP($A1777,'Hospitalisation Details'!$A$2:$K$2338,11,FALSE)</f>
        <v>29</v>
      </c>
    </row>
    <row r="1778" spans="1:17" ht="15.75">
      <c r="A1778" s="41" t="s">
        <v>592</v>
      </c>
      <c r="B1778" s="39" t="s">
        <v>3958</v>
      </c>
      <c r="C1778" s="18">
        <f>VLOOKUP($A1778,'Medical Examinations'!$A$1:$J$2336,2,FALSE)</f>
        <v>25.27</v>
      </c>
      <c r="D1778" s="18">
        <f>VLOOKUP($A1778,'Medical Examinations'!$A$1:$J$2336,3,FALSE)</f>
        <v>5.7</v>
      </c>
      <c r="E1778" s="18" t="str">
        <f>VLOOKUP($A1778,'Medical Examinations'!$A$1:$J$2336,4,FALSE)</f>
        <v>Yes</v>
      </c>
      <c r="F1778" s="18" t="str">
        <f>VLOOKUP($A1778,'Medical Examinations'!$A$1:$J$2336,5,FALSE)</f>
        <v>No</v>
      </c>
      <c r="G1778" s="18" t="str">
        <f>VLOOKUP($A1778,'Medical Examinations'!$A$1:$J$2336,6,FALSE)</f>
        <v>No</v>
      </c>
      <c r="H1778" s="18">
        <f>VLOOKUP($A1778,'Medical Examinations'!$A$1:$J$2336,7,FALSE)</f>
        <v>1</v>
      </c>
      <c r="I1778" s="18" t="str">
        <f>VLOOKUP($A1778,'Medical Examinations'!$A$1:$J$2336,8,FALSE)</f>
        <v>No</v>
      </c>
      <c r="J1778" s="18" t="str">
        <f>VLOOKUP($A1778,'Medical Examinations'!$A$1:$J$2336,9,FALSE)</f>
        <v>OverWeight</v>
      </c>
      <c r="K1778" s="18" t="str">
        <f>VLOOKUP($A1778,'Medical Examinations'!$A$1:$J$2336,10,FALSE)</f>
        <v>Prediabetes</v>
      </c>
      <c r="L1778" s="18" t="str">
        <f>VLOOKUP($A1778,'Hospitalisation Details'!$A$2:$K$2338,10,FALSE)</f>
        <v>23-Sep-1988</v>
      </c>
      <c r="M1778" s="40">
        <f>VLOOKUP($A1778,'Hospitalisation Details'!$A$2:$K$2338,6,FALSE)</f>
        <v>4894.75</v>
      </c>
      <c r="N1778" s="18" t="str">
        <f>VLOOKUP($A1778,'Hospitalisation Details'!$A$2:$K$2338,7,FALSE)</f>
        <v>tier - 3</v>
      </c>
      <c r="O1778" s="18" t="str">
        <f>VLOOKUP($A1778,'Hospitalisation Details'!$A$2:$K$2338,8,FALSE)</f>
        <v>tier - 3</v>
      </c>
      <c r="P1778" s="18" t="str">
        <f>VLOOKUP($A1778,'Hospitalisation Details'!$A$2:$K$2338,9,FALSE)</f>
        <v>R1012</v>
      </c>
      <c r="Q1778" s="43">
        <f>VLOOKUP($A1778,'Hospitalisation Details'!$A$2:$K$2338,11,FALSE)</f>
        <v>34</v>
      </c>
    </row>
    <row r="1779" spans="1:17" ht="15.75">
      <c r="A1779" s="42" t="s">
        <v>591</v>
      </c>
      <c r="B1779" s="6" t="s">
        <v>3394</v>
      </c>
      <c r="C1779" s="18">
        <f>VLOOKUP($A1779,'Medical Examinations'!$A$1:$J$2336,2,FALSE)</f>
        <v>24.24</v>
      </c>
      <c r="D1779" s="18">
        <f>VLOOKUP($A1779,'Medical Examinations'!$A$1:$J$2336,3,FALSE)</f>
        <v>6.15</v>
      </c>
      <c r="E1779" s="18" t="str">
        <f>VLOOKUP($A1779,'Medical Examinations'!$A$1:$J$2336,4,FALSE)</f>
        <v>No</v>
      </c>
      <c r="F1779" s="18" t="str">
        <f>VLOOKUP($A1779,'Medical Examinations'!$A$1:$J$2336,5,FALSE)</f>
        <v>No</v>
      </c>
      <c r="G1779" s="18" t="str">
        <f>VLOOKUP($A1779,'Medical Examinations'!$A$1:$J$2336,6,FALSE)</f>
        <v>No</v>
      </c>
      <c r="H1779" s="18">
        <f>VLOOKUP($A1779,'Medical Examinations'!$A$1:$J$2336,7,FALSE)</f>
        <v>0</v>
      </c>
      <c r="I1779" s="18" t="str">
        <f>VLOOKUP($A1779,'Medical Examinations'!$A$1:$J$2336,8,FALSE)</f>
        <v>No</v>
      </c>
      <c r="J1779" s="18" t="str">
        <f>VLOOKUP($A1779,'Medical Examinations'!$A$1:$J$2336,9,FALSE)</f>
        <v>Healthy Weight</v>
      </c>
      <c r="K1779" s="18" t="str">
        <f>VLOOKUP($A1779,'Medical Examinations'!$A$1:$J$2336,10,FALSE)</f>
        <v>Prediabetes</v>
      </c>
      <c r="L1779" s="18" t="str">
        <f>VLOOKUP($A1779,'Hospitalisation Details'!$A$2:$K$2338,10,FALSE)</f>
        <v>28-Nov-1990</v>
      </c>
      <c r="M1779" s="40">
        <f>VLOOKUP($A1779,'Hospitalisation Details'!$A$2:$K$2338,6,FALSE)</f>
        <v>4894.3900000000003</v>
      </c>
      <c r="N1779" s="18" t="str">
        <f>VLOOKUP($A1779,'Hospitalisation Details'!$A$2:$K$2338,7,FALSE)</f>
        <v>tier - 2</v>
      </c>
      <c r="O1779" s="18" t="str">
        <f>VLOOKUP($A1779,'Hospitalisation Details'!$A$2:$K$2338,8,FALSE)</f>
        <v>tier - 3</v>
      </c>
      <c r="P1779" s="18" t="str">
        <f>VLOOKUP($A1779,'Hospitalisation Details'!$A$2:$K$2338,9,FALSE)</f>
        <v>R1013</v>
      </c>
      <c r="Q1779" s="43">
        <f>VLOOKUP($A1779,'Hospitalisation Details'!$A$2:$K$2338,11,FALSE)</f>
        <v>32</v>
      </c>
    </row>
    <row r="1780" spans="1:17" ht="15.75">
      <c r="A1780" s="41" t="s">
        <v>590</v>
      </c>
      <c r="B1780" s="39" t="s">
        <v>3959</v>
      </c>
      <c r="C1780" s="18">
        <f>VLOOKUP($A1780,'Medical Examinations'!$A$1:$J$2336,2,FALSE)</f>
        <v>35.75</v>
      </c>
      <c r="D1780" s="18">
        <f>VLOOKUP($A1780,'Medical Examinations'!$A$1:$J$2336,3,FALSE)</f>
        <v>5.07</v>
      </c>
      <c r="E1780" s="18" t="str">
        <f>VLOOKUP($A1780,'Medical Examinations'!$A$1:$J$2336,4,FALSE)</f>
        <v>No</v>
      </c>
      <c r="F1780" s="18" t="str">
        <f>VLOOKUP($A1780,'Medical Examinations'!$A$1:$J$2336,5,FALSE)</f>
        <v>No</v>
      </c>
      <c r="G1780" s="18" t="str">
        <f>VLOOKUP($A1780,'Medical Examinations'!$A$1:$J$2336,6,FALSE)</f>
        <v>No</v>
      </c>
      <c r="H1780" s="18">
        <f>VLOOKUP($A1780,'Medical Examinations'!$A$1:$J$2336,7,FALSE)</f>
        <v>0</v>
      </c>
      <c r="I1780" s="18" t="str">
        <f>VLOOKUP($A1780,'Medical Examinations'!$A$1:$J$2336,8,FALSE)</f>
        <v>No</v>
      </c>
      <c r="J1780" s="18" t="str">
        <f>VLOOKUP($A1780,'Medical Examinations'!$A$1:$J$2336,9,FALSE)</f>
        <v>Obesity</v>
      </c>
      <c r="K1780" s="18" t="str">
        <f>VLOOKUP($A1780,'Medical Examinations'!$A$1:$J$2336,10,FALSE)</f>
        <v>Normal</v>
      </c>
      <c r="L1780" s="18" t="str">
        <f>VLOOKUP($A1780,'Hospitalisation Details'!$A$2:$K$2338,10,FALSE)</f>
        <v>10-Jul-1989</v>
      </c>
      <c r="M1780" s="40">
        <f>VLOOKUP($A1780,'Hospitalisation Details'!$A$2:$K$2338,6,FALSE)</f>
        <v>4890</v>
      </c>
      <c r="N1780" s="18" t="str">
        <f>VLOOKUP($A1780,'Hospitalisation Details'!$A$2:$K$2338,7,FALSE)</f>
        <v>tier - 3</v>
      </c>
      <c r="O1780" s="18" t="str">
        <f>VLOOKUP($A1780,'Hospitalisation Details'!$A$2:$K$2338,8,FALSE)</f>
        <v>tier - 2</v>
      </c>
      <c r="P1780" s="18" t="str">
        <f>VLOOKUP($A1780,'Hospitalisation Details'!$A$2:$K$2338,9,FALSE)</f>
        <v>R1013</v>
      </c>
      <c r="Q1780" s="43">
        <f>VLOOKUP($A1780,'Hospitalisation Details'!$A$2:$K$2338,11,FALSE)</f>
        <v>33</v>
      </c>
    </row>
    <row r="1781" spans="1:17" ht="15.75">
      <c r="A1781" s="42" t="s">
        <v>589</v>
      </c>
      <c r="B1781" s="6" t="s">
        <v>3960</v>
      </c>
      <c r="C1781" s="18">
        <f>VLOOKUP($A1781,'Medical Examinations'!$A$1:$J$2336,2,FALSE)</f>
        <v>29.92</v>
      </c>
      <c r="D1781" s="18">
        <f>VLOOKUP($A1781,'Medical Examinations'!$A$1:$J$2336,3,FALSE)</f>
        <v>10.97</v>
      </c>
      <c r="E1781" s="18" t="str">
        <f>VLOOKUP($A1781,'Medical Examinations'!$A$1:$J$2336,4,FALSE)</f>
        <v>Yes</v>
      </c>
      <c r="F1781" s="18" t="str">
        <f>VLOOKUP($A1781,'Medical Examinations'!$A$1:$J$2336,5,FALSE)</f>
        <v>No</v>
      </c>
      <c r="G1781" s="18" t="str">
        <f>VLOOKUP($A1781,'Medical Examinations'!$A$1:$J$2336,6,FALSE)</f>
        <v>No</v>
      </c>
      <c r="H1781" s="18">
        <f>VLOOKUP($A1781,'Medical Examinations'!$A$1:$J$2336,7,FALSE)</f>
        <v>1</v>
      </c>
      <c r="I1781" s="18" t="str">
        <f>VLOOKUP($A1781,'Medical Examinations'!$A$1:$J$2336,8,FALSE)</f>
        <v>No</v>
      </c>
      <c r="J1781" s="18" t="str">
        <f>VLOOKUP($A1781,'Medical Examinations'!$A$1:$J$2336,9,FALSE)</f>
        <v>OverWeight</v>
      </c>
      <c r="K1781" s="18" t="str">
        <f>VLOOKUP($A1781,'Medical Examinations'!$A$1:$J$2336,10,FALSE)</f>
        <v>Diabetes</v>
      </c>
      <c r="L1781" s="18" t="str">
        <f>VLOOKUP($A1781,'Hospitalisation Details'!$A$2:$K$2338,10,FALSE)</f>
        <v>27-Oct-1986</v>
      </c>
      <c r="M1781" s="40">
        <f>VLOOKUP($A1781,'Hospitalisation Details'!$A$2:$K$2338,6,FALSE)</f>
        <v>4889.04</v>
      </c>
      <c r="N1781" s="18" t="str">
        <f>VLOOKUP($A1781,'Hospitalisation Details'!$A$2:$K$2338,7,FALSE)</f>
        <v>tier - 2</v>
      </c>
      <c r="O1781" s="18" t="str">
        <f>VLOOKUP($A1781,'Hospitalisation Details'!$A$2:$K$2338,8,FALSE)</f>
        <v>tier - 1</v>
      </c>
      <c r="P1781" s="18" t="str">
        <f>VLOOKUP($A1781,'Hospitalisation Details'!$A$2:$K$2338,9,FALSE)</f>
        <v>R1013</v>
      </c>
      <c r="Q1781" s="43">
        <f>VLOOKUP($A1781,'Hospitalisation Details'!$A$2:$K$2338,11,FALSE)</f>
        <v>36</v>
      </c>
    </row>
    <row r="1782" spans="1:17" ht="15.75">
      <c r="A1782" s="41" t="s">
        <v>588</v>
      </c>
      <c r="B1782" s="39" t="s">
        <v>3961</v>
      </c>
      <c r="C1782" s="18">
        <f>VLOOKUP($A1782,'Medical Examinations'!$A$1:$J$2336,2,FALSE)</f>
        <v>26.2</v>
      </c>
      <c r="D1782" s="18">
        <f>VLOOKUP($A1782,'Medical Examinations'!$A$1:$J$2336,3,FALSE)</f>
        <v>10.93</v>
      </c>
      <c r="E1782" s="18" t="str">
        <f>VLOOKUP($A1782,'Medical Examinations'!$A$1:$J$2336,4,FALSE)</f>
        <v>Yes</v>
      </c>
      <c r="F1782" s="18" t="str">
        <f>VLOOKUP($A1782,'Medical Examinations'!$A$1:$J$2336,5,FALSE)</f>
        <v>No</v>
      </c>
      <c r="G1782" s="18" t="str">
        <f>VLOOKUP($A1782,'Medical Examinations'!$A$1:$J$2336,6,FALSE)</f>
        <v>No</v>
      </c>
      <c r="H1782" s="18">
        <f>VLOOKUP($A1782,'Medical Examinations'!$A$1:$J$2336,7,FALSE)</f>
        <v>1</v>
      </c>
      <c r="I1782" s="18" t="str">
        <f>VLOOKUP($A1782,'Medical Examinations'!$A$1:$J$2336,8,FALSE)</f>
        <v>No</v>
      </c>
      <c r="J1782" s="18" t="str">
        <f>VLOOKUP($A1782,'Medical Examinations'!$A$1:$J$2336,9,FALSE)</f>
        <v>OverWeight</v>
      </c>
      <c r="K1782" s="18" t="str">
        <f>VLOOKUP($A1782,'Medical Examinations'!$A$1:$J$2336,10,FALSE)</f>
        <v>Diabetes</v>
      </c>
      <c r="L1782" s="18" t="str">
        <f>VLOOKUP($A1782,'Hospitalisation Details'!$A$2:$K$2338,10,FALSE)</f>
        <v>23-Dec-1986</v>
      </c>
      <c r="M1782" s="40">
        <f>VLOOKUP($A1782,'Hospitalisation Details'!$A$2:$K$2338,6,FALSE)</f>
        <v>4883.87</v>
      </c>
      <c r="N1782" s="18" t="str">
        <f>VLOOKUP($A1782,'Hospitalisation Details'!$A$2:$K$2338,7,FALSE)</f>
        <v>tier - 2</v>
      </c>
      <c r="O1782" s="18" t="str">
        <f>VLOOKUP($A1782,'Hospitalisation Details'!$A$2:$K$2338,8,FALSE)</f>
        <v>tier - 1</v>
      </c>
      <c r="P1782" s="18" t="str">
        <f>VLOOKUP($A1782,'Hospitalisation Details'!$A$2:$K$2338,9,FALSE)</f>
        <v>R1011</v>
      </c>
      <c r="Q1782" s="43">
        <f>VLOOKUP($A1782,'Hospitalisation Details'!$A$2:$K$2338,11,FALSE)</f>
        <v>36</v>
      </c>
    </row>
    <row r="1783" spans="1:17" ht="15.75">
      <c r="A1783" s="42" t="s">
        <v>587</v>
      </c>
      <c r="B1783" s="6" t="s">
        <v>3823</v>
      </c>
      <c r="C1783" s="18">
        <f>VLOOKUP($A1783,'Medical Examinations'!$A$1:$J$2336,2,FALSE)</f>
        <v>26.695</v>
      </c>
      <c r="D1783" s="18">
        <f>VLOOKUP($A1783,'Medical Examinations'!$A$1:$J$2336,3,FALSE)</f>
        <v>4.21</v>
      </c>
      <c r="E1783" s="18" t="str">
        <f>VLOOKUP($A1783,'Medical Examinations'!$A$1:$J$2336,4,FALSE)</f>
        <v>Yes</v>
      </c>
      <c r="F1783" s="18" t="str">
        <f>VLOOKUP($A1783,'Medical Examinations'!$A$1:$J$2336,5,FALSE)</f>
        <v>No</v>
      </c>
      <c r="G1783" s="18" t="str">
        <f>VLOOKUP($A1783,'Medical Examinations'!$A$1:$J$2336,6,FALSE)</f>
        <v>Yes</v>
      </c>
      <c r="H1783" s="18">
        <f>VLOOKUP($A1783,'Medical Examinations'!$A$1:$J$2336,7,FALSE)</f>
        <v>1</v>
      </c>
      <c r="I1783" s="18" t="str">
        <f>VLOOKUP($A1783,'Medical Examinations'!$A$1:$J$2336,8,FALSE)</f>
        <v>No</v>
      </c>
      <c r="J1783" s="18" t="str">
        <f>VLOOKUP($A1783,'Medical Examinations'!$A$1:$J$2336,9,FALSE)</f>
        <v>OverWeight</v>
      </c>
      <c r="K1783" s="18" t="str">
        <f>VLOOKUP($A1783,'Medical Examinations'!$A$1:$J$2336,10,FALSE)</f>
        <v>Normal</v>
      </c>
      <c r="L1783" s="18" t="str">
        <f>VLOOKUP($A1783,'Hospitalisation Details'!$A$2:$K$2338,10,FALSE)</f>
        <v>29-Sep-1997</v>
      </c>
      <c r="M1783" s="40">
        <f>VLOOKUP($A1783,'Hospitalisation Details'!$A$2:$K$2338,6,FALSE)</f>
        <v>4877.9799999999996</v>
      </c>
      <c r="N1783" s="18" t="str">
        <f>VLOOKUP($A1783,'Hospitalisation Details'!$A$2:$K$2338,7,FALSE)</f>
        <v>tier - 2</v>
      </c>
      <c r="O1783" s="18" t="str">
        <f>VLOOKUP($A1783,'Hospitalisation Details'!$A$2:$K$2338,8,FALSE)</f>
        <v>tier - 3</v>
      </c>
      <c r="P1783" s="18" t="str">
        <f>VLOOKUP($A1783,'Hospitalisation Details'!$A$2:$K$2338,9,FALSE)</f>
        <v>R1012</v>
      </c>
      <c r="Q1783" s="43">
        <f>VLOOKUP($A1783,'Hospitalisation Details'!$A$2:$K$2338,11,FALSE)</f>
        <v>25</v>
      </c>
    </row>
    <row r="1784" spans="1:17" ht="15.75">
      <c r="A1784" s="41" t="s">
        <v>586</v>
      </c>
      <c r="B1784" s="39" t="s">
        <v>2408</v>
      </c>
      <c r="C1784" s="18">
        <f>VLOOKUP($A1784,'Medical Examinations'!$A$1:$J$2336,2,FALSE)</f>
        <v>23.16</v>
      </c>
      <c r="D1784" s="18">
        <f>VLOOKUP($A1784,'Medical Examinations'!$A$1:$J$2336,3,FALSE)</f>
        <v>5.5</v>
      </c>
      <c r="E1784" s="18" t="str">
        <f>VLOOKUP($A1784,'Medical Examinations'!$A$1:$J$2336,4,FALSE)</f>
        <v>No</v>
      </c>
      <c r="F1784" s="18" t="str">
        <f>VLOOKUP($A1784,'Medical Examinations'!$A$1:$J$2336,5,FALSE)</f>
        <v>No</v>
      </c>
      <c r="G1784" s="18" t="str">
        <f>VLOOKUP($A1784,'Medical Examinations'!$A$1:$J$2336,6,FALSE)</f>
        <v>No</v>
      </c>
      <c r="H1784" s="18">
        <f>VLOOKUP($A1784,'Medical Examinations'!$A$1:$J$2336,7,FALSE)</f>
        <v>0</v>
      </c>
      <c r="I1784" s="18" t="str">
        <f>VLOOKUP($A1784,'Medical Examinations'!$A$1:$J$2336,8,FALSE)</f>
        <v>No</v>
      </c>
      <c r="J1784" s="18" t="str">
        <f>VLOOKUP($A1784,'Medical Examinations'!$A$1:$J$2336,9,FALSE)</f>
        <v>Healthy Weight</v>
      </c>
      <c r="K1784" s="18" t="str">
        <f>VLOOKUP($A1784,'Medical Examinations'!$A$1:$J$2336,10,FALSE)</f>
        <v>Normal</v>
      </c>
      <c r="L1784" s="18" t="str">
        <f>VLOOKUP($A1784,'Hospitalisation Details'!$A$2:$K$2338,10,FALSE)</f>
        <v>1-Sep-1989</v>
      </c>
      <c r="M1784" s="40">
        <f>VLOOKUP($A1784,'Hospitalisation Details'!$A$2:$K$2338,6,FALSE)</f>
        <v>4859.8900000000003</v>
      </c>
      <c r="N1784" s="18" t="str">
        <f>VLOOKUP($A1784,'Hospitalisation Details'!$A$2:$K$2338,7,FALSE)</f>
        <v>tier - 2</v>
      </c>
      <c r="O1784" s="18" t="str">
        <f>VLOOKUP($A1784,'Hospitalisation Details'!$A$2:$K$2338,8,FALSE)</f>
        <v>tier - 3</v>
      </c>
      <c r="P1784" s="18" t="str">
        <f>VLOOKUP($A1784,'Hospitalisation Details'!$A$2:$K$2338,9,FALSE)</f>
        <v>R1011</v>
      </c>
      <c r="Q1784" s="43">
        <f>VLOOKUP($A1784,'Hospitalisation Details'!$A$2:$K$2338,11,FALSE)</f>
        <v>33</v>
      </c>
    </row>
    <row r="1785" spans="1:17" ht="15.75">
      <c r="A1785" s="42" t="s">
        <v>585</v>
      </c>
      <c r="B1785" s="6" t="s">
        <v>2940</v>
      </c>
      <c r="C1785" s="18">
        <f>VLOOKUP($A1785,'Medical Examinations'!$A$1:$J$2336,2,FALSE)</f>
        <v>32.585000000000001</v>
      </c>
      <c r="D1785" s="18">
        <f>VLOOKUP($A1785,'Medical Examinations'!$A$1:$J$2336,3,FALSE)</f>
        <v>4.93</v>
      </c>
      <c r="E1785" s="18" t="str">
        <f>VLOOKUP($A1785,'Medical Examinations'!$A$1:$J$2336,4,FALSE)</f>
        <v>Yes</v>
      </c>
      <c r="F1785" s="18" t="str">
        <f>VLOOKUP($A1785,'Medical Examinations'!$A$1:$J$2336,5,FALSE)</f>
        <v>No</v>
      </c>
      <c r="G1785" s="18" t="str">
        <f>VLOOKUP($A1785,'Medical Examinations'!$A$1:$J$2336,6,FALSE)</f>
        <v>No</v>
      </c>
      <c r="H1785" s="18">
        <f>VLOOKUP($A1785,'Medical Examinations'!$A$1:$J$2336,7,FALSE)</f>
        <v>1</v>
      </c>
      <c r="I1785" s="18" t="str">
        <f>VLOOKUP($A1785,'Medical Examinations'!$A$1:$J$2336,8,FALSE)</f>
        <v>No</v>
      </c>
      <c r="J1785" s="18" t="str">
        <f>VLOOKUP($A1785,'Medical Examinations'!$A$1:$J$2336,9,FALSE)</f>
        <v>Obesity</v>
      </c>
      <c r="K1785" s="18" t="str">
        <f>VLOOKUP($A1785,'Medical Examinations'!$A$1:$J$2336,10,FALSE)</f>
        <v>Normal</v>
      </c>
      <c r="L1785" s="18" t="str">
        <f>VLOOKUP($A1785,'Hospitalisation Details'!$A$2:$K$2338,10,FALSE)</f>
        <v>27-Dec-1995</v>
      </c>
      <c r="M1785" s="40">
        <f>VLOOKUP($A1785,'Hospitalisation Details'!$A$2:$K$2338,6,FALSE)</f>
        <v>4846.92</v>
      </c>
      <c r="N1785" s="18" t="str">
        <f>VLOOKUP($A1785,'Hospitalisation Details'!$A$2:$K$2338,7,FALSE)</f>
        <v>tier - 2</v>
      </c>
      <c r="O1785" s="18" t="str">
        <f>VLOOKUP($A1785,'Hospitalisation Details'!$A$2:$K$2338,8,FALSE)</f>
        <v>tier - 3</v>
      </c>
      <c r="P1785" s="18" t="str">
        <f>VLOOKUP($A1785,'Hospitalisation Details'!$A$2:$K$2338,9,FALSE)</f>
        <v>R1017</v>
      </c>
      <c r="Q1785" s="43">
        <f>VLOOKUP($A1785,'Hospitalisation Details'!$A$2:$K$2338,11,FALSE)</f>
        <v>27</v>
      </c>
    </row>
    <row r="1786" spans="1:17" ht="15.75">
      <c r="A1786" s="41" t="s">
        <v>584</v>
      </c>
      <c r="B1786" s="39" t="s">
        <v>3962</v>
      </c>
      <c r="C1786" s="18">
        <f>VLOOKUP($A1786,'Medical Examinations'!$A$1:$J$2336,2,FALSE)</f>
        <v>33.97</v>
      </c>
      <c r="D1786" s="18">
        <f>VLOOKUP($A1786,'Medical Examinations'!$A$1:$J$2336,3,FALSE)</f>
        <v>5.6</v>
      </c>
      <c r="E1786" s="18" t="str">
        <f>VLOOKUP($A1786,'Medical Examinations'!$A$1:$J$2336,4,FALSE)</f>
        <v>Yes</v>
      </c>
      <c r="F1786" s="18" t="str">
        <f>VLOOKUP($A1786,'Medical Examinations'!$A$1:$J$2336,5,FALSE)</f>
        <v>No</v>
      </c>
      <c r="G1786" s="18" t="str">
        <f>VLOOKUP($A1786,'Medical Examinations'!$A$1:$J$2336,6,FALSE)</f>
        <v>No</v>
      </c>
      <c r="H1786" s="18">
        <f>VLOOKUP($A1786,'Medical Examinations'!$A$1:$J$2336,7,FALSE)</f>
        <v>0</v>
      </c>
      <c r="I1786" s="18" t="str">
        <f>VLOOKUP($A1786,'Medical Examinations'!$A$1:$J$2336,8,FALSE)</f>
        <v>No</v>
      </c>
      <c r="J1786" s="18" t="str">
        <f>VLOOKUP($A1786,'Medical Examinations'!$A$1:$J$2336,9,FALSE)</f>
        <v>Obesity</v>
      </c>
      <c r="K1786" s="18" t="str">
        <f>VLOOKUP($A1786,'Medical Examinations'!$A$1:$J$2336,10,FALSE)</f>
        <v>Normal</v>
      </c>
      <c r="L1786" s="18" t="str">
        <f>VLOOKUP($A1786,'Hospitalisation Details'!$A$2:$K$2338,10,FALSE)</f>
        <v>7-Jun-2001</v>
      </c>
      <c r="M1786" s="40">
        <f>VLOOKUP($A1786,'Hospitalisation Details'!$A$2:$K$2338,6,FALSE)</f>
        <v>4846.53</v>
      </c>
      <c r="N1786" s="18" t="str">
        <f>VLOOKUP($A1786,'Hospitalisation Details'!$A$2:$K$2338,7,FALSE)</f>
        <v>tier - 2</v>
      </c>
      <c r="O1786" s="18" t="str">
        <f>VLOOKUP($A1786,'Hospitalisation Details'!$A$2:$K$2338,8,FALSE)</f>
        <v>tier - 3</v>
      </c>
      <c r="P1786" s="18" t="str">
        <f>VLOOKUP($A1786,'Hospitalisation Details'!$A$2:$K$2338,9,FALSE)</f>
        <v>R1021</v>
      </c>
      <c r="Q1786" s="43">
        <f>VLOOKUP($A1786,'Hospitalisation Details'!$A$2:$K$2338,11,FALSE)</f>
        <v>22</v>
      </c>
    </row>
    <row r="1787" spans="1:17" ht="15.75">
      <c r="A1787" s="42" t="s">
        <v>583</v>
      </c>
      <c r="B1787" s="6" t="s">
        <v>3963</v>
      </c>
      <c r="C1787" s="18">
        <f>VLOOKUP($A1787,'Medical Examinations'!$A$1:$J$2336,2,FALSE)</f>
        <v>16.57</v>
      </c>
      <c r="D1787" s="18">
        <f>VLOOKUP($A1787,'Medical Examinations'!$A$1:$J$2336,3,FALSE)</f>
        <v>9.99</v>
      </c>
      <c r="E1787" s="18" t="str">
        <f>VLOOKUP($A1787,'Medical Examinations'!$A$1:$J$2336,4,FALSE)</f>
        <v>No</v>
      </c>
      <c r="F1787" s="18" t="str">
        <f>VLOOKUP($A1787,'Medical Examinations'!$A$1:$J$2336,5,FALSE)</f>
        <v>No</v>
      </c>
      <c r="G1787" s="18" t="str">
        <f>VLOOKUP($A1787,'Medical Examinations'!$A$1:$J$2336,6,FALSE)</f>
        <v>No</v>
      </c>
      <c r="H1787" s="18">
        <f>VLOOKUP($A1787,'Medical Examinations'!$A$1:$J$2336,7,FALSE)</f>
        <v>0</v>
      </c>
      <c r="I1787" s="18" t="str">
        <f>VLOOKUP($A1787,'Medical Examinations'!$A$1:$J$2336,8,FALSE)</f>
        <v>No</v>
      </c>
      <c r="J1787" s="18" t="str">
        <f>VLOOKUP($A1787,'Medical Examinations'!$A$1:$J$2336,9,FALSE)</f>
        <v>UnderWeight</v>
      </c>
      <c r="K1787" s="18" t="str">
        <f>VLOOKUP($A1787,'Medical Examinations'!$A$1:$J$2336,10,FALSE)</f>
        <v>Diabetes</v>
      </c>
      <c r="L1787" s="18" t="str">
        <f>VLOOKUP($A1787,'Hospitalisation Details'!$A$2:$K$2338,10,FALSE)</f>
        <v>11-Sep-1974</v>
      </c>
      <c r="M1787" s="40">
        <f>VLOOKUP($A1787,'Hospitalisation Details'!$A$2:$K$2338,6,FALSE)</f>
        <v>4844.67</v>
      </c>
      <c r="N1787" s="18" t="str">
        <f>VLOOKUP($A1787,'Hospitalisation Details'!$A$2:$K$2338,7,FALSE)</f>
        <v>tier - 2</v>
      </c>
      <c r="O1787" s="18" t="str">
        <f>VLOOKUP($A1787,'Hospitalisation Details'!$A$2:$K$2338,8,FALSE)</f>
        <v>tier - 2</v>
      </c>
      <c r="P1787" s="18" t="str">
        <f>VLOOKUP($A1787,'Hospitalisation Details'!$A$2:$K$2338,9,FALSE)</f>
        <v>R1013</v>
      </c>
      <c r="Q1787" s="43">
        <f>VLOOKUP($A1787,'Hospitalisation Details'!$A$2:$K$2338,11,FALSE)</f>
        <v>48</v>
      </c>
    </row>
    <row r="1788" spans="1:17" ht="15.75">
      <c r="A1788" s="41" t="s">
        <v>582</v>
      </c>
      <c r="B1788" s="39" t="s">
        <v>3964</v>
      </c>
      <c r="C1788" s="18">
        <f>VLOOKUP($A1788,'Medical Examinations'!$A$1:$J$2336,2,FALSE)</f>
        <v>17.55</v>
      </c>
      <c r="D1788" s="18">
        <f>VLOOKUP($A1788,'Medical Examinations'!$A$1:$J$2336,3,FALSE)</f>
        <v>5.93</v>
      </c>
      <c r="E1788" s="18" t="str">
        <f>VLOOKUP($A1788,'Medical Examinations'!$A$1:$J$2336,4,FALSE)</f>
        <v>No</v>
      </c>
      <c r="F1788" s="18" t="str">
        <f>VLOOKUP($A1788,'Medical Examinations'!$A$1:$J$2336,5,FALSE)</f>
        <v>No</v>
      </c>
      <c r="G1788" s="18" t="str">
        <f>VLOOKUP($A1788,'Medical Examinations'!$A$1:$J$2336,6,FALSE)</f>
        <v>Yes</v>
      </c>
      <c r="H1788" s="18">
        <f>VLOOKUP($A1788,'Medical Examinations'!$A$1:$J$2336,7,FALSE)</f>
        <v>1</v>
      </c>
      <c r="I1788" s="18" t="str">
        <f>VLOOKUP($A1788,'Medical Examinations'!$A$1:$J$2336,8,FALSE)</f>
        <v>No</v>
      </c>
      <c r="J1788" s="18" t="str">
        <f>VLOOKUP($A1788,'Medical Examinations'!$A$1:$J$2336,9,FALSE)</f>
        <v>UnderWeight</v>
      </c>
      <c r="K1788" s="18" t="str">
        <f>VLOOKUP($A1788,'Medical Examinations'!$A$1:$J$2336,10,FALSE)</f>
        <v>Prediabetes</v>
      </c>
      <c r="L1788" s="18" t="str">
        <f>VLOOKUP($A1788,'Hospitalisation Details'!$A$2:$K$2338,10,FALSE)</f>
        <v>13-Dec-1979</v>
      </c>
      <c r="M1788" s="40">
        <f>VLOOKUP($A1788,'Hospitalisation Details'!$A$2:$K$2338,6,FALSE)</f>
        <v>4843.79</v>
      </c>
      <c r="N1788" s="18" t="str">
        <f>VLOOKUP($A1788,'Hospitalisation Details'!$A$2:$K$2338,7,FALSE)</f>
        <v>tier - 2</v>
      </c>
      <c r="O1788" s="18" t="str">
        <f>VLOOKUP($A1788,'Hospitalisation Details'!$A$2:$K$2338,8,FALSE)</f>
        <v>tier - 3</v>
      </c>
      <c r="P1788" s="18" t="str">
        <f>VLOOKUP($A1788,'Hospitalisation Details'!$A$2:$K$2338,9,FALSE)</f>
        <v>R1013</v>
      </c>
      <c r="Q1788" s="43">
        <f>VLOOKUP($A1788,'Hospitalisation Details'!$A$2:$K$2338,11,FALSE)</f>
        <v>43</v>
      </c>
    </row>
    <row r="1789" spans="1:17" ht="15.75">
      <c r="A1789" s="42" t="s">
        <v>581</v>
      </c>
      <c r="B1789" s="6" t="s">
        <v>3414</v>
      </c>
      <c r="C1789" s="18">
        <f>VLOOKUP($A1789,'Medical Examinations'!$A$1:$J$2336,2,FALSE)</f>
        <v>29.41</v>
      </c>
      <c r="D1789" s="18">
        <f>VLOOKUP($A1789,'Medical Examinations'!$A$1:$J$2336,3,FALSE)</f>
        <v>6.29</v>
      </c>
      <c r="E1789" s="18" t="str">
        <f>VLOOKUP($A1789,'Medical Examinations'!$A$1:$J$2336,4,FALSE)</f>
        <v>Yes</v>
      </c>
      <c r="F1789" s="18" t="str">
        <f>VLOOKUP($A1789,'Medical Examinations'!$A$1:$J$2336,5,FALSE)</f>
        <v>No</v>
      </c>
      <c r="G1789" s="18" t="str">
        <f>VLOOKUP($A1789,'Medical Examinations'!$A$1:$J$2336,6,FALSE)</f>
        <v>No</v>
      </c>
      <c r="H1789" s="18">
        <f>VLOOKUP($A1789,'Medical Examinations'!$A$1:$J$2336,7,FALSE)</f>
        <v>1</v>
      </c>
      <c r="I1789" s="18" t="str">
        <f>VLOOKUP($A1789,'Medical Examinations'!$A$1:$J$2336,8,FALSE)</f>
        <v>No</v>
      </c>
      <c r="J1789" s="18" t="str">
        <f>VLOOKUP($A1789,'Medical Examinations'!$A$1:$J$2336,9,FALSE)</f>
        <v>OverWeight</v>
      </c>
      <c r="K1789" s="18" t="str">
        <f>VLOOKUP($A1789,'Medical Examinations'!$A$1:$J$2336,10,FALSE)</f>
        <v>Prediabetes</v>
      </c>
      <c r="L1789" s="18" t="str">
        <f>VLOOKUP($A1789,'Hospitalisation Details'!$A$2:$K$2338,10,FALSE)</f>
        <v>29-Sep-1995</v>
      </c>
      <c r="M1789" s="40">
        <f>VLOOKUP($A1789,'Hospitalisation Details'!$A$2:$K$2338,6,FALSE)</f>
        <v>4840.95</v>
      </c>
      <c r="N1789" s="18" t="str">
        <f>VLOOKUP($A1789,'Hospitalisation Details'!$A$2:$K$2338,7,FALSE)</f>
        <v>tier - 2</v>
      </c>
      <c r="O1789" s="18" t="str">
        <f>VLOOKUP($A1789,'Hospitalisation Details'!$A$2:$K$2338,8,FALSE)</f>
        <v>tier - 1</v>
      </c>
      <c r="P1789" s="18" t="str">
        <f>VLOOKUP($A1789,'Hospitalisation Details'!$A$2:$K$2338,9,FALSE)</f>
        <v>R1021</v>
      </c>
      <c r="Q1789" s="43">
        <f>VLOOKUP($A1789,'Hospitalisation Details'!$A$2:$K$2338,11,FALSE)</f>
        <v>27</v>
      </c>
    </row>
    <row r="1790" spans="1:17" ht="15.75">
      <c r="A1790" s="41" t="s">
        <v>580</v>
      </c>
      <c r="B1790" s="39" t="s">
        <v>3965</v>
      </c>
      <c r="C1790" s="18">
        <f>VLOOKUP($A1790,'Medical Examinations'!$A$1:$J$2336,2,FALSE)</f>
        <v>17.91</v>
      </c>
      <c r="D1790" s="18">
        <f>VLOOKUP($A1790,'Medical Examinations'!$A$1:$J$2336,3,FALSE)</f>
        <v>5.65</v>
      </c>
      <c r="E1790" s="18" t="str">
        <f>VLOOKUP($A1790,'Medical Examinations'!$A$1:$J$2336,4,FALSE)</f>
        <v>No</v>
      </c>
      <c r="F1790" s="18" t="str">
        <f>VLOOKUP($A1790,'Medical Examinations'!$A$1:$J$2336,5,FALSE)</f>
        <v>No</v>
      </c>
      <c r="G1790" s="18" t="str">
        <f>VLOOKUP($A1790,'Medical Examinations'!$A$1:$J$2336,6,FALSE)</f>
        <v>No</v>
      </c>
      <c r="H1790" s="18">
        <f>VLOOKUP($A1790,'Medical Examinations'!$A$1:$J$2336,7,FALSE)</f>
        <v>1</v>
      </c>
      <c r="I1790" s="18" t="str">
        <f>VLOOKUP($A1790,'Medical Examinations'!$A$1:$J$2336,8,FALSE)</f>
        <v>No</v>
      </c>
      <c r="J1790" s="18" t="str">
        <f>VLOOKUP($A1790,'Medical Examinations'!$A$1:$J$2336,9,FALSE)</f>
        <v>UnderWeight</v>
      </c>
      <c r="K1790" s="18" t="str">
        <f>VLOOKUP($A1790,'Medical Examinations'!$A$1:$J$2336,10,FALSE)</f>
        <v>Normal</v>
      </c>
      <c r="L1790" s="18" t="str">
        <f>VLOOKUP($A1790,'Hospitalisation Details'!$A$2:$K$2338,10,FALSE)</f>
        <v>15-Oct-1984</v>
      </c>
      <c r="M1790" s="40">
        <f>VLOOKUP($A1790,'Hospitalisation Details'!$A$2:$K$2338,6,FALSE)</f>
        <v>4839.18</v>
      </c>
      <c r="N1790" s="18" t="str">
        <f>VLOOKUP($A1790,'Hospitalisation Details'!$A$2:$K$2338,7,FALSE)</f>
        <v>tier - 2</v>
      </c>
      <c r="O1790" s="18" t="str">
        <f>VLOOKUP($A1790,'Hospitalisation Details'!$A$2:$K$2338,8,FALSE)</f>
        <v>tier - 1</v>
      </c>
      <c r="P1790" s="18" t="str">
        <f>VLOOKUP($A1790,'Hospitalisation Details'!$A$2:$K$2338,9,FALSE)</f>
        <v>R1012</v>
      </c>
      <c r="Q1790" s="43">
        <f>VLOOKUP($A1790,'Hospitalisation Details'!$A$2:$K$2338,11,FALSE)</f>
        <v>38</v>
      </c>
    </row>
    <row r="1791" spans="1:17" ht="15.75">
      <c r="A1791" s="42" t="s">
        <v>579</v>
      </c>
      <c r="B1791" s="6" t="s">
        <v>3966</v>
      </c>
      <c r="C1791" s="18">
        <f>VLOOKUP($A1791,'Medical Examinations'!$A$1:$J$2336,2,FALSE)</f>
        <v>31.57</v>
      </c>
      <c r="D1791" s="18">
        <f>VLOOKUP($A1791,'Medical Examinations'!$A$1:$J$2336,3,FALSE)</f>
        <v>6.15</v>
      </c>
      <c r="E1791" s="18" t="str">
        <f>VLOOKUP($A1791,'Medical Examinations'!$A$1:$J$2336,4,FALSE)</f>
        <v>No</v>
      </c>
      <c r="F1791" s="18" t="str">
        <f>VLOOKUP($A1791,'Medical Examinations'!$A$1:$J$2336,5,FALSE)</f>
        <v>No</v>
      </c>
      <c r="G1791" s="18" t="str">
        <f>VLOOKUP($A1791,'Medical Examinations'!$A$1:$J$2336,6,FALSE)</f>
        <v>No</v>
      </c>
      <c r="H1791" s="18">
        <f>VLOOKUP($A1791,'Medical Examinations'!$A$1:$J$2336,7,FALSE)</f>
        <v>1</v>
      </c>
      <c r="I1791" s="18" t="str">
        <f>VLOOKUP($A1791,'Medical Examinations'!$A$1:$J$2336,8,FALSE)</f>
        <v>No</v>
      </c>
      <c r="J1791" s="18" t="str">
        <f>VLOOKUP($A1791,'Medical Examinations'!$A$1:$J$2336,9,FALSE)</f>
        <v>Obesity</v>
      </c>
      <c r="K1791" s="18" t="str">
        <f>VLOOKUP($A1791,'Medical Examinations'!$A$1:$J$2336,10,FALSE)</f>
        <v>Prediabetes</v>
      </c>
      <c r="L1791" s="18" t="str">
        <f>VLOOKUP($A1791,'Hospitalisation Details'!$A$2:$K$2338,10,FALSE)</f>
        <v>10-Sep-1992</v>
      </c>
      <c r="M1791" s="40">
        <f>VLOOKUP($A1791,'Hospitalisation Details'!$A$2:$K$2338,6,FALSE)</f>
        <v>4837.58</v>
      </c>
      <c r="N1791" s="18" t="str">
        <f>VLOOKUP($A1791,'Hospitalisation Details'!$A$2:$K$2338,7,FALSE)</f>
        <v>tier - 3</v>
      </c>
      <c r="O1791" s="18" t="str">
        <f>VLOOKUP($A1791,'Hospitalisation Details'!$A$2:$K$2338,8,FALSE)</f>
        <v>tier - 2</v>
      </c>
      <c r="P1791" s="18" t="str">
        <f>VLOOKUP($A1791,'Hospitalisation Details'!$A$2:$K$2338,9,FALSE)</f>
        <v>R1013</v>
      </c>
      <c r="Q1791" s="43">
        <f>VLOOKUP($A1791,'Hospitalisation Details'!$A$2:$K$2338,11,FALSE)</f>
        <v>30</v>
      </c>
    </row>
    <row r="1792" spans="1:17" ht="15.75">
      <c r="A1792" s="41" t="s">
        <v>578</v>
      </c>
      <c r="B1792" s="39" t="s">
        <v>2776</v>
      </c>
      <c r="C1792" s="18">
        <f>VLOOKUP($A1792,'Medical Examinations'!$A$1:$J$2336,2,FALSE)</f>
        <v>33.18</v>
      </c>
      <c r="D1792" s="18">
        <f>VLOOKUP($A1792,'Medical Examinations'!$A$1:$J$2336,3,FALSE)</f>
        <v>5.22</v>
      </c>
      <c r="E1792" s="18" t="str">
        <f>VLOOKUP($A1792,'Medical Examinations'!$A$1:$J$2336,4,FALSE)</f>
        <v>No</v>
      </c>
      <c r="F1792" s="18" t="str">
        <f>VLOOKUP($A1792,'Medical Examinations'!$A$1:$J$2336,5,FALSE)</f>
        <v>yes</v>
      </c>
      <c r="G1792" s="18" t="str">
        <f>VLOOKUP($A1792,'Medical Examinations'!$A$1:$J$2336,6,FALSE)</f>
        <v>No</v>
      </c>
      <c r="H1792" s="18">
        <f>VLOOKUP($A1792,'Medical Examinations'!$A$1:$J$2336,7,FALSE)</f>
        <v>1</v>
      </c>
      <c r="I1792" s="18" t="str">
        <f>VLOOKUP($A1792,'Medical Examinations'!$A$1:$J$2336,8,FALSE)</f>
        <v>No</v>
      </c>
      <c r="J1792" s="18" t="str">
        <f>VLOOKUP($A1792,'Medical Examinations'!$A$1:$J$2336,9,FALSE)</f>
        <v>Obesity</v>
      </c>
      <c r="K1792" s="18" t="str">
        <f>VLOOKUP($A1792,'Medical Examinations'!$A$1:$J$2336,10,FALSE)</f>
        <v>Normal</v>
      </c>
      <c r="L1792" s="18" t="str">
        <f>VLOOKUP($A1792,'Hospitalisation Details'!$A$2:$K$2338,10,FALSE)</f>
        <v>11-Dec-2000</v>
      </c>
      <c r="M1792" s="40">
        <f>VLOOKUP($A1792,'Hospitalisation Details'!$A$2:$K$2338,6,FALSE)</f>
        <v>4835.43</v>
      </c>
      <c r="N1792" s="18" t="str">
        <f>VLOOKUP($A1792,'Hospitalisation Details'!$A$2:$K$2338,7,FALSE)</f>
        <v>tier - 2</v>
      </c>
      <c r="O1792" s="18" t="str">
        <f>VLOOKUP($A1792,'Hospitalisation Details'!$A$2:$K$2338,8,FALSE)</f>
        <v>tier - 2</v>
      </c>
      <c r="P1792" s="18" t="str">
        <f>VLOOKUP($A1792,'Hospitalisation Details'!$A$2:$K$2338,9,FALSE)</f>
        <v>R1021</v>
      </c>
      <c r="Q1792" s="43">
        <f>VLOOKUP($A1792,'Hospitalisation Details'!$A$2:$K$2338,11,FALSE)</f>
        <v>22</v>
      </c>
    </row>
    <row r="1793" spans="1:17" ht="15.75">
      <c r="A1793" s="42" t="s">
        <v>577</v>
      </c>
      <c r="B1793" s="6" t="s">
        <v>3967</v>
      </c>
      <c r="C1793" s="18">
        <f>VLOOKUP($A1793,'Medical Examinations'!$A$1:$J$2336,2,FALSE)</f>
        <v>37</v>
      </c>
      <c r="D1793" s="18">
        <f>VLOOKUP($A1793,'Medical Examinations'!$A$1:$J$2336,3,FALSE)</f>
        <v>11.66</v>
      </c>
      <c r="E1793" s="18" t="str">
        <f>VLOOKUP($A1793,'Medical Examinations'!$A$1:$J$2336,4,FALSE)</f>
        <v>No</v>
      </c>
      <c r="F1793" s="18" t="str">
        <f>VLOOKUP($A1793,'Medical Examinations'!$A$1:$J$2336,5,FALSE)</f>
        <v>No</v>
      </c>
      <c r="G1793" s="18" t="str">
        <f>VLOOKUP($A1793,'Medical Examinations'!$A$1:$J$2336,6,FALSE)</f>
        <v>No</v>
      </c>
      <c r="H1793" s="18">
        <f>VLOOKUP($A1793,'Medical Examinations'!$A$1:$J$2336,7,FALSE)</f>
        <v>0</v>
      </c>
      <c r="I1793" s="18" t="str">
        <f>VLOOKUP($A1793,'Medical Examinations'!$A$1:$J$2336,8,FALSE)</f>
        <v>No</v>
      </c>
      <c r="J1793" s="18" t="str">
        <f>VLOOKUP($A1793,'Medical Examinations'!$A$1:$J$2336,9,FALSE)</f>
        <v>Obesity</v>
      </c>
      <c r="K1793" s="18" t="str">
        <f>VLOOKUP($A1793,'Medical Examinations'!$A$1:$J$2336,10,FALSE)</f>
        <v>Diabetes</v>
      </c>
      <c r="L1793" s="18" t="str">
        <f>VLOOKUP($A1793,'Hospitalisation Details'!$A$2:$K$2338,10,FALSE)</f>
        <v>27-Jun-2002</v>
      </c>
      <c r="M1793" s="40">
        <f>VLOOKUP($A1793,'Hospitalisation Details'!$A$2:$K$2338,6,FALSE)</f>
        <v>4830.63</v>
      </c>
      <c r="N1793" s="18" t="str">
        <f>VLOOKUP($A1793,'Hospitalisation Details'!$A$2:$K$2338,7,FALSE)</f>
        <v>tier - 2</v>
      </c>
      <c r="O1793" s="18" t="str">
        <f>VLOOKUP($A1793,'Hospitalisation Details'!$A$2:$K$2338,8,FALSE)</f>
        <v>tier - 1</v>
      </c>
      <c r="P1793" s="18" t="str">
        <f>VLOOKUP($A1793,'Hospitalisation Details'!$A$2:$K$2338,9,FALSE)</f>
        <v>R1011</v>
      </c>
      <c r="Q1793" s="43">
        <f>VLOOKUP($A1793,'Hospitalisation Details'!$A$2:$K$2338,11,FALSE)</f>
        <v>20</v>
      </c>
    </row>
    <row r="1794" spans="1:17" ht="15.75">
      <c r="A1794" s="41" t="s">
        <v>576</v>
      </c>
      <c r="B1794" s="39" t="s">
        <v>3968</v>
      </c>
      <c r="C1794" s="18">
        <f>VLOOKUP($A1794,'Medical Examinations'!$A$1:$J$2336,2,FALSE)</f>
        <v>18.905000000000001</v>
      </c>
      <c r="D1794" s="18">
        <f>VLOOKUP($A1794,'Medical Examinations'!$A$1:$J$2336,3,FALSE)</f>
        <v>4.91</v>
      </c>
      <c r="E1794" s="18" t="str">
        <f>VLOOKUP($A1794,'Medical Examinations'!$A$1:$J$2336,4,FALSE)</f>
        <v>Yes</v>
      </c>
      <c r="F1794" s="18" t="str">
        <f>VLOOKUP($A1794,'Medical Examinations'!$A$1:$J$2336,5,FALSE)</f>
        <v>No</v>
      </c>
      <c r="G1794" s="18" t="str">
        <f>VLOOKUP($A1794,'Medical Examinations'!$A$1:$J$2336,6,FALSE)</f>
        <v>No</v>
      </c>
      <c r="H1794" s="18">
        <f>VLOOKUP($A1794,'Medical Examinations'!$A$1:$J$2336,7,FALSE)</f>
        <v>1</v>
      </c>
      <c r="I1794" s="18" t="str">
        <f>VLOOKUP($A1794,'Medical Examinations'!$A$1:$J$2336,8,FALSE)</f>
        <v>No</v>
      </c>
      <c r="J1794" s="18" t="str">
        <f>VLOOKUP($A1794,'Medical Examinations'!$A$1:$J$2336,9,FALSE)</f>
        <v>Healthy Weight</v>
      </c>
      <c r="K1794" s="18" t="str">
        <f>VLOOKUP($A1794,'Medical Examinations'!$A$1:$J$2336,10,FALSE)</f>
        <v>Normal</v>
      </c>
      <c r="L1794" s="18" t="str">
        <f>VLOOKUP($A1794,'Hospitalisation Details'!$A$2:$K$2338,10,FALSE)</f>
        <v>1-Dec-1995</v>
      </c>
      <c r="M1794" s="40">
        <f>VLOOKUP($A1794,'Hospitalisation Details'!$A$2:$K$2338,6,FALSE)</f>
        <v>4827.8999999999996</v>
      </c>
      <c r="N1794" s="18" t="str">
        <f>VLOOKUP($A1794,'Hospitalisation Details'!$A$2:$K$2338,7,FALSE)</f>
        <v>tier - 1</v>
      </c>
      <c r="O1794" s="18" t="str">
        <f>VLOOKUP($A1794,'Hospitalisation Details'!$A$2:$K$2338,8,FALSE)</f>
        <v>tier - 2</v>
      </c>
      <c r="P1794" s="18" t="str">
        <f>VLOOKUP($A1794,'Hospitalisation Details'!$A$2:$K$2338,9,FALSE)</f>
        <v>unknown</v>
      </c>
      <c r="Q1794" s="43">
        <f>VLOOKUP($A1794,'Hospitalisation Details'!$A$2:$K$2338,11,FALSE)</f>
        <v>27</v>
      </c>
    </row>
    <row r="1795" spans="1:17" ht="15.75">
      <c r="A1795" s="42" t="s">
        <v>575</v>
      </c>
      <c r="B1795" s="6" t="s">
        <v>3969</v>
      </c>
      <c r="C1795" s="18">
        <f>VLOOKUP($A1795,'Medical Examinations'!$A$1:$J$2336,2,FALSE)</f>
        <v>20.03</v>
      </c>
      <c r="D1795" s="18">
        <f>VLOOKUP($A1795,'Medical Examinations'!$A$1:$J$2336,3,FALSE)</f>
        <v>9.25</v>
      </c>
      <c r="E1795" s="18" t="str">
        <f>VLOOKUP($A1795,'Medical Examinations'!$A$1:$J$2336,4,FALSE)</f>
        <v>Yes</v>
      </c>
      <c r="F1795" s="18" t="str">
        <f>VLOOKUP($A1795,'Medical Examinations'!$A$1:$J$2336,5,FALSE)</f>
        <v>No</v>
      </c>
      <c r="G1795" s="18" t="str">
        <f>VLOOKUP($A1795,'Medical Examinations'!$A$1:$J$2336,6,FALSE)</f>
        <v>No</v>
      </c>
      <c r="H1795" s="18">
        <f>VLOOKUP($A1795,'Medical Examinations'!$A$1:$J$2336,7,FALSE)</f>
        <v>0</v>
      </c>
      <c r="I1795" s="18" t="str">
        <f>VLOOKUP($A1795,'Medical Examinations'!$A$1:$J$2336,8,FALSE)</f>
        <v>No</v>
      </c>
      <c r="J1795" s="18" t="str">
        <f>VLOOKUP($A1795,'Medical Examinations'!$A$1:$J$2336,9,FALSE)</f>
        <v>Healthy Weight</v>
      </c>
      <c r="K1795" s="18" t="str">
        <f>VLOOKUP($A1795,'Medical Examinations'!$A$1:$J$2336,10,FALSE)</f>
        <v>Diabetes</v>
      </c>
      <c r="L1795" s="18" t="str">
        <f>VLOOKUP($A1795,'Hospitalisation Details'!$A$2:$K$2338,10,FALSE)</f>
        <v>3-Jul-1981</v>
      </c>
      <c r="M1795" s="40">
        <f>VLOOKUP($A1795,'Hospitalisation Details'!$A$2:$K$2338,6,FALSE)</f>
        <v>4827.1000000000004</v>
      </c>
      <c r="N1795" s="18" t="str">
        <f>VLOOKUP($A1795,'Hospitalisation Details'!$A$2:$K$2338,7,FALSE)</f>
        <v>tier - 2</v>
      </c>
      <c r="O1795" s="18" t="str">
        <f>VLOOKUP($A1795,'Hospitalisation Details'!$A$2:$K$2338,8,FALSE)</f>
        <v>tier - 1</v>
      </c>
      <c r="P1795" s="18" t="str">
        <f>VLOOKUP($A1795,'Hospitalisation Details'!$A$2:$K$2338,9,FALSE)</f>
        <v>R1013</v>
      </c>
      <c r="Q1795" s="43">
        <f>VLOOKUP($A1795,'Hospitalisation Details'!$A$2:$K$2338,11,FALSE)</f>
        <v>41</v>
      </c>
    </row>
    <row r="1796" spans="1:17" ht="15.75">
      <c r="A1796" s="41" t="s">
        <v>574</v>
      </c>
      <c r="B1796" s="39" t="s">
        <v>3682</v>
      </c>
      <c r="C1796" s="18">
        <f>VLOOKUP($A1796,'Medical Examinations'!$A$1:$J$2336,2,FALSE)</f>
        <v>16.7</v>
      </c>
      <c r="D1796" s="18">
        <f>VLOOKUP($A1796,'Medical Examinations'!$A$1:$J$2336,3,FALSE)</f>
        <v>11.48</v>
      </c>
      <c r="E1796" s="18" t="str">
        <f>VLOOKUP($A1796,'Medical Examinations'!$A$1:$J$2336,4,FALSE)</f>
        <v>No</v>
      </c>
      <c r="F1796" s="18" t="str">
        <f>VLOOKUP($A1796,'Medical Examinations'!$A$1:$J$2336,5,FALSE)</f>
        <v>No</v>
      </c>
      <c r="G1796" s="18" t="str">
        <f>VLOOKUP($A1796,'Medical Examinations'!$A$1:$J$2336,6,FALSE)</f>
        <v>No</v>
      </c>
      <c r="H1796" s="18">
        <f>VLOOKUP($A1796,'Medical Examinations'!$A$1:$J$2336,7,FALSE)</f>
        <v>0</v>
      </c>
      <c r="I1796" s="18" t="str">
        <f>VLOOKUP($A1796,'Medical Examinations'!$A$1:$J$2336,8,FALSE)</f>
        <v>No</v>
      </c>
      <c r="J1796" s="18" t="str">
        <f>VLOOKUP($A1796,'Medical Examinations'!$A$1:$J$2336,9,FALSE)</f>
        <v>UnderWeight</v>
      </c>
      <c r="K1796" s="18" t="str">
        <f>VLOOKUP($A1796,'Medical Examinations'!$A$1:$J$2336,10,FALSE)</f>
        <v>Diabetes</v>
      </c>
      <c r="L1796" s="18" t="str">
        <f>VLOOKUP($A1796,'Hospitalisation Details'!$A$2:$K$2338,10,FALSE)</f>
        <v>3-Oct-1978</v>
      </c>
      <c r="M1796" s="40">
        <f>VLOOKUP($A1796,'Hospitalisation Details'!$A$2:$K$2338,6,FALSE)</f>
        <v>4812.34</v>
      </c>
      <c r="N1796" s="18" t="str">
        <f>VLOOKUP($A1796,'Hospitalisation Details'!$A$2:$K$2338,7,FALSE)</f>
        <v>tier - 2</v>
      </c>
      <c r="O1796" s="18" t="str">
        <f>VLOOKUP($A1796,'Hospitalisation Details'!$A$2:$K$2338,8,FALSE)</f>
        <v>tier - 3</v>
      </c>
      <c r="P1796" s="18" t="str">
        <f>VLOOKUP($A1796,'Hospitalisation Details'!$A$2:$K$2338,9,FALSE)</f>
        <v>R1013</v>
      </c>
      <c r="Q1796" s="43">
        <f>VLOOKUP($A1796,'Hospitalisation Details'!$A$2:$K$2338,11,FALSE)</f>
        <v>44</v>
      </c>
    </row>
    <row r="1797" spans="1:17" ht="15.75">
      <c r="A1797" s="42" t="s">
        <v>573</v>
      </c>
      <c r="B1797" s="6" t="s">
        <v>3970</v>
      </c>
      <c r="C1797" s="18">
        <f>VLOOKUP($A1797,'Medical Examinations'!$A$1:$J$2336,2,FALSE)</f>
        <v>39.82</v>
      </c>
      <c r="D1797" s="18">
        <f>VLOOKUP($A1797,'Medical Examinations'!$A$1:$J$2336,3,FALSE)</f>
        <v>6.06</v>
      </c>
      <c r="E1797" s="18" t="str">
        <f>VLOOKUP($A1797,'Medical Examinations'!$A$1:$J$2336,4,FALSE)</f>
        <v>No</v>
      </c>
      <c r="F1797" s="18" t="str">
        <f>VLOOKUP($A1797,'Medical Examinations'!$A$1:$J$2336,5,FALSE)</f>
        <v>No</v>
      </c>
      <c r="G1797" s="18" t="str">
        <f>VLOOKUP($A1797,'Medical Examinations'!$A$1:$J$2336,6,FALSE)</f>
        <v>No</v>
      </c>
      <c r="H1797" s="18">
        <f>VLOOKUP($A1797,'Medical Examinations'!$A$1:$J$2336,7,FALSE)</f>
        <v>0</v>
      </c>
      <c r="I1797" s="18" t="str">
        <f>VLOOKUP($A1797,'Medical Examinations'!$A$1:$J$2336,8,FALSE)</f>
        <v>No</v>
      </c>
      <c r="J1797" s="18" t="str">
        <f>VLOOKUP($A1797,'Medical Examinations'!$A$1:$J$2336,9,FALSE)</f>
        <v>Obesity</v>
      </c>
      <c r="K1797" s="18" t="str">
        <f>VLOOKUP($A1797,'Medical Examinations'!$A$1:$J$2336,10,FALSE)</f>
        <v>Prediabetes</v>
      </c>
      <c r="L1797" s="18" t="str">
        <f>VLOOKUP($A1797,'Hospitalisation Details'!$A$2:$K$2338,10,FALSE)</f>
        <v>16-Dec-1989</v>
      </c>
      <c r="M1797" s="40">
        <f>VLOOKUP($A1797,'Hospitalisation Details'!$A$2:$K$2338,6,FALSE)</f>
        <v>4795.66</v>
      </c>
      <c r="N1797" s="18" t="str">
        <f>VLOOKUP($A1797,'Hospitalisation Details'!$A$2:$K$2338,7,FALSE)</f>
        <v>tier - 2</v>
      </c>
      <c r="O1797" s="18" t="str">
        <f>VLOOKUP($A1797,'Hospitalisation Details'!$A$2:$K$2338,8,FALSE)</f>
        <v>tier - 1</v>
      </c>
      <c r="P1797" s="18" t="str">
        <f>VLOOKUP($A1797,'Hospitalisation Details'!$A$2:$K$2338,9,FALSE)</f>
        <v>R1013</v>
      </c>
      <c r="Q1797" s="43">
        <f>VLOOKUP($A1797,'Hospitalisation Details'!$A$2:$K$2338,11,FALSE)</f>
        <v>33</v>
      </c>
    </row>
    <row r="1798" spans="1:17" ht="15.75">
      <c r="A1798" s="41" t="s">
        <v>572</v>
      </c>
      <c r="B1798" s="39" t="s">
        <v>3971</v>
      </c>
      <c r="C1798" s="18">
        <f>VLOOKUP($A1798,'Medical Examinations'!$A$1:$J$2336,2,FALSE)</f>
        <v>22.04</v>
      </c>
      <c r="D1798" s="18">
        <f>VLOOKUP($A1798,'Medical Examinations'!$A$1:$J$2336,3,FALSE)</f>
        <v>5.86</v>
      </c>
      <c r="E1798" s="18" t="str">
        <f>VLOOKUP($A1798,'Medical Examinations'!$A$1:$J$2336,4,FALSE)</f>
        <v>No</v>
      </c>
      <c r="F1798" s="18" t="str">
        <f>VLOOKUP($A1798,'Medical Examinations'!$A$1:$J$2336,5,FALSE)</f>
        <v>No</v>
      </c>
      <c r="G1798" s="18" t="str">
        <f>VLOOKUP($A1798,'Medical Examinations'!$A$1:$J$2336,6,FALSE)</f>
        <v>No</v>
      </c>
      <c r="H1798" s="18">
        <f>VLOOKUP($A1798,'Medical Examinations'!$A$1:$J$2336,7,FALSE)</f>
        <v>1</v>
      </c>
      <c r="I1798" s="18" t="str">
        <f>VLOOKUP($A1798,'Medical Examinations'!$A$1:$J$2336,8,FALSE)</f>
        <v>No</v>
      </c>
      <c r="J1798" s="18" t="str">
        <f>VLOOKUP($A1798,'Medical Examinations'!$A$1:$J$2336,9,FALSE)</f>
        <v>Healthy Weight</v>
      </c>
      <c r="K1798" s="18" t="str">
        <f>VLOOKUP($A1798,'Medical Examinations'!$A$1:$J$2336,10,FALSE)</f>
        <v>Prediabetes</v>
      </c>
      <c r="L1798" s="18" t="str">
        <f>VLOOKUP($A1798,'Hospitalisation Details'!$A$2:$K$2338,10,FALSE)</f>
        <v>22-Jun-1987</v>
      </c>
      <c r="M1798" s="40">
        <f>VLOOKUP($A1798,'Hospitalisation Details'!$A$2:$K$2338,6,FALSE)</f>
        <v>4787.42</v>
      </c>
      <c r="N1798" s="18" t="str">
        <f>VLOOKUP($A1798,'Hospitalisation Details'!$A$2:$K$2338,7,FALSE)</f>
        <v>tier - 2</v>
      </c>
      <c r="O1798" s="18" t="str">
        <f>VLOOKUP($A1798,'Hospitalisation Details'!$A$2:$K$2338,8,FALSE)</f>
        <v>tier - 3</v>
      </c>
      <c r="P1798" s="18" t="str">
        <f>VLOOKUP($A1798,'Hospitalisation Details'!$A$2:$K$2338,9,FALSE)</f>
        <v>R1013</v>
      </c>
      <c r="Q1798" s="43">
        <f>VLOOKUP($A1798,'Hospitalisation Details'!$A$2:$K$2338,11,FALSE)</f>
        <v>35</v>
      </c>
    </row>
    <row r="1799" spans="1:17" ht="15.75">
      <c r="A1799" s="42" t="s">
        <v>571</v>
      </c>
      <c r="B1799" s="6" t="s">
        <v>3972</v>
      </c>
      <c r="C1799" s="18">
        <f>VLOOKUP($A1799,'Medical Examinations'!$A$1:$J$2336,2,FALSE)</f>
        <v>28.27</v>
      </c>
      <c r="D1799" s="18">
        <f>VLOOKUP($A1799,'Medical Examinations'!$A$1:$J$2336,3,FALSE)</f>
        <v>5.33</v>
      </c>
      <c r="E1799" s="18" t="str">
        <f>VLOOKUP($A1799,'Medical Examinations'!$A$1:$J$2336,4,FALSE)</f>
        <v>No</v>
      </c>
      <c r="F1799" s="18" t="str">
        <f>VLOOKUP($A1799,'Medical Examinations'!$A$1:$J$2336,5,FALSE)</f>
        <v>No</v>
      </c>
      <c r="G1799" s="18" t="str">
        <f>VLOOKUP($A1799,'Medical Examinations'!$A$1:$J$2336,6,FALSE)</f>
        <v>No</v>
      </c>
      <c r="H1799" s="18">
        <f>VLOOKUP($A1799,'Medical Examinations'!$A$1:$J$2336,7,FALSE)</f>
        <v>0</v>
      </c>
      <c r="I1799" s="18" t="str">
        <f>VLOOKUP($A1799,'Medical Examinations'!$A$1:$J$2336,8,FALSE)</f>
        <v>No</v>
      </c>
      <c r="J1799" s="18" t="str">
        <f>VLOOKUP($A1799,'Medical Examinations'!$A$1:$J$2336,9,FALSE)</f>
        <v>OverWeight</v>
      </c>
      <c r="K1799" s="18" t="str">
        <f>VLOOKUP($A1799,'Medical Examinations'!$A$1:$J$2336,10,FALSE)</f>
        <v>Normal</v>
      </c>
      <c r="L1799" s="18" t="str">
        <f>VLOOKUP($A1799,'Hospitalisation Details'!$A$2:$K$2338,10,FALSE)</f>
        <v>9-Dec-1989</v>
      </c>
      <c r="M1799" s="40">
        <f>VLOOKUP($A1799,'Hospitalisation Details'!$A$2:$K$2338,6,FALSE)</f>
        <v>4779.6000000000004</v>
      </c>
      <c r="N1799" s="18" t="str">
        <f>VLOOKUP($A1799,'Hospitalisation Details'!$A$2:$K$2338,7,FALSE)</f>
        <v>tier - 2</v>
      </c>
      <c r="O1799" s="18" t="str">
        <f>VLOOKUP($A1799,'Hospitalisation Details'!$A$2:$K$2338,8,FALSE)</f>
        <v>tier - 3</v>
      </c>
      <c r="P1799" s="18" t="str">
        <f>VLOOKUP($A1799,'Hospitalisation Details'!$A$2:$K$2338,9,FALSE)</f>
        <v>R1013</v>
      </c>
      <c r="Q1799" s="43">
        <f>VLOOKUP($A1799,'Hospitalisation Details'!$A$2:$K$2338,11,FALSE)</f>
        <v>33</v>
      </c>
    </row>
    <row r="1800" spans="1:17" ht="15.75">
      <c r="A1800" s="41" t="s">
        <v>570</v>
      </c>
      <c r="B1800" s="39" t="s">
        <v>2913</v>
      </c>
      <c r="C1800" s="18">
        <f>VLOOKUP($A1800,'Medical Examinations'!$A$1:$J$2336,2,FALSE)</f>
        <v>18.5</v>
      </c>
      <c r="D1800" s="18">
        <f>VLOOKUP($A1800,'Medical Examinations'!$A$1:$J$2336,3,FALSE)</f>
        <v>5.33</v>
      </c>
      <c r="E1800" s="18" t="str">
        <f>VLOOKUP($A1800,'Medical Examinations'!$A$1:$J$2336,4,FALSE)</f>
        <v>No</v>
      </c>
      <c r="F1800" s="18" t="str">
        <f>VLOOKUP($A1800,'Medical Examinations'!$A$1:$J$2336,5,FALSE)</f>
        <v>No</v>
      </c>
      <c r="G1800" s="18" t="str">
        <f>VLOOKUP($A1800,'Medical Examinations'!$A$1:$J$2336,6,FALSE)</f>
        <v>No</v>
      </c>
      <c r="H1800" s="18">
        <f>VLOOKUP($A1800,'Medical Examinations'!$A$1:$J$2336,7,FALSE)</f>
        <v>0</v>
      </c>
      <c r="I1800" s="18" t="str">
        <f>VLOOKUP($A1800,'Medical Examinations'!$A$1:$J$2336,8,FALSE)</f>
        <v>No</v>
      </c>
      <c r="J1800" s="18" t="str">
        <f>VLOOKUP($A1800,'Medical Examinations'!$A$1:$J$2336,9,FALSE)</f>
        <v>Healthy Weight</v>
      </c>
      <c r="K1800" s="18" t="str">
        <f>VLOOKUP($A1800,'Medical Examinations'!$A$1:$J$2336,10,FALSE)</f>
        <v>Normal</v>
      </c>
      <c r="L1800" s="18" t="str">
        <f>VLOOKUP($A1800,'Hospitalisation Details'!$A$2:$K$2338,10,FALSE)</f>
        <v>1-Aug-1989</v>
      </c>
      <c r="M1800" s="40">
        <f>VLOOKUP($A1800,'Hospitalisation Details'!$A$2:$K$2338,6,FALSE)</f>
        <v>4766.0200000000004</v>
      </c>
      <c r="N1800" s="18" t="str">
        <f>VLOOKUP($A1800,'Hospitalisation Details'!$A$2:$K$2338,7,FALSE)</f>
        <v>tier - 2</v>
      </c>
      <c r="O1800" s="18" t="str">
        <f>VLOOKUP($A1800,'Hospitalisation Details'!$A$2:$K$2338,8,FALSE)</f>
        <v>tier - 3</v>
      </c>
      <c r="P1800" s="18" t="str">
        <f>VLOOKUP($A1800,'Hospitalisation Details'!$A$2:$K$2338,9,FALSE)</f>
        <v>R1011</v>
      </c>
      <c r="Q1800" s="43">
        <f>VLOOKUP($A1800,'Hospitalisation Details'!$A$2:$K$2338,11,FALSE)</f>
        <v>33</v>
      </c>
    </row>
    <row r="1801" spans="1:17" ht="15.75">
      <c r="A1801" s="42" t="s">
        <v>569</v>
      </c>
      <c r="B1801" s="6" t="s">
        <v>3973</v>
      </c>
      <c r="C1801" s="18">
        <f>VLOOKUP($A1801,'Medical Examinations'!$A$1:$J$2336,2,FALSE)</f>
        <v>38.6</v>
      </c>
      <c r="D1801" s="18">
        <f>VLOOKUP($A1801,'Medical Examinations'!$A$1:$J$2336,3,FALSE)</f>
        <v>6.02</v>
      </c>
      <c r="E1801" s="18" t="str">
        <f>VLOOKUP($A1801,'Medical Examinations'!$A$1:$J$2336,4,FALSE)</f>
        <v>No</v>
      </c>
      <c r="F1801" s="18" t="str">
        <f>VLOOKUP($A1801,'Medical Examinations'!$A$1:$J$2336,5,FALSE)</f>
        <v>No</v>
      </c>
      <c r="G1801" s="18" t="str">
        <f>VLOOKUP($A1801,'Medical Examinations'!$A$1:$J$2336,6,FALSE)</f>
        <v>No</v>
      </c>
      <c r="H1801" s="18">
        <f>VLOOKUP($A1801,'Medical Examinations'!$A$1:$J$2336,7,FALSE)</f>
        <v>1</v>
      </c>
      <c r="I1801" s="18" t="str">
        <f>VLOOKUP($A1801,'Medical Examinations'!$A$1:$J$2336,8,FALSE)</f>
        <v>No</v>
      </c>
      <c r="J1801" s="18" t="str">
        <f>VLOOKUP($A1801,'Medical Examinations'!$A$1:$J$2336,9,FALSE)</f>
        <v>Obesity</v>
      </c>
      <c r="K1801" s="18" t="str">
        <f>VLOOKUP($A1801,'Medical Examinations'!$A$1:$J$2336,10,FALSE)</f>
        <v>Prediabetes</v>
      </c>
      <c r="L1801" s="18" t="str">
        <f>VLOOKUP($A1801,'Hospitalisation Details'!$A$2:$K$2338,10,FALSE)</f>
        <v>27-Sep-1987</v>
      </c>
      <c r="M1801" s="40">
        <f>VLOOKUP($A1801,'Hospitalisation Details'!$A$2:$K$2338,6,FALSE)</f>
        <v>4762.33</v>
      </c>
      <c r="N1801" s="18" t="str">
        <f>VLOOKUP($A1801,'Hospitalisation Details'!$A$2:$K$2338,7,FALSE)</f>
        <v>tier - 3</v>
      </c>
      <c r="O1801" s="18" t="str">
        <f>VLOOKUP($A1801,'Hospitalisation Details'!$A$2:$K$2338,8,FALSE)</f>
        <v>tier - 3</v>
      </c>
      <c r="P1801" s="18" t="str">
        <f>VLOOKUP($A1801,'Hospitalisation Details'!$A$2:$K$2338,9,FALSE)</f>
        <v>R1011</v>
      </c>
      <c r="Q1801" s="43">
        <f>VLOOKUP($A1801,'Hospitalisation Details'!$A$2:$K$2338,11,FALSE)</f>
        <v>35</v>
      </c>
    </row>
    <row r="1802" spans="1:17" ht="15.75">
      <c r="A1802" s="41" t="s">
        <v>568</v>
      </c>
      <c r="B1802" s="39" t="s">
        <v>3974</v>
      </c>
      <c r="C1802" s="18">
        <f>VLOOKUP($A1802,'Medical Examinations'!$A$1:$J$2336,2,FALSE)</f>
        <v>43.12</v>
      </c>
      <c r="D1802" s="18">
        <f>VLOOKUP($A1802,'Medical Examinations'!$A$1:$J$2336,3,FALSE)</f>
        <v>6.25</v>
      </c>
      <c r="E1802" s="18" t="str">
        <f>VLOOKUP($A1802,'Medical Examinations'!$A$1:$J$2336,4,FALSE)</f>
        <v>No</v>
      </c>
      <c r="F1802" s="18" t="str">
        <f>VLOOKUP($A1802,'Medical Examinations'!$A$1:$J$2336,5,FALSE)</f>
        <v>No</v>
      </c>
      <c r="G1802" s="18" t="str">
        <f>VLOOKUP($A1802,'Medical Examinations'!$A$1:$J$2336,6,FALSE)</f>
        <v>No</v>
      </c>
      <c r="H1802" s="18">
        <f>VLOOKUP($A1802,'Medical Examinations'!$A$1:$J$2336,7,FALSE)</f>
        <v>1</v>
      </c>
      <c r="I1802" s="18" t="str">
        <f>VLOOKUP($A1802,'Medical Examinations'!$A$1:$J$2336,8,FALSE)</f>
        <v>No</v>
      </c>
      <c r="J1802" s="18" t="str">
        <f>VLOOKUP($A1802,'Medical Examinations'!$A$1:$J$2336,9,FALSE)</f>
        <v>Obesity</v>
      </c>
      <c r="K1802" s="18" t="str">
        <f>VLOOKUP($A1802,'Medical Examinations'!$A$1:$J$2336,10,FALSE)</f>
        <v>Prediabetes</v>
      </c>
      <c r="L1802" s="18" t="str">
        <f>VLOOKUP($A1802,'Hospitalisation Details'!$A$2:$K$2338,10,FALSE)</f>
        <v>16-Aug-1992</v>
      </c>
      <c r="M1802" s="40">
        <f>VLOOKUP($A1802,'Hospitalisation Details'!$A$2:$K$2338,6,FALSE)</f>
        <v>4753.6400000000003</v>
      </c>
      <c r="N1802" s="18" t="str">
        <f>VLOOKUP($A1802,'Hospitalisation Details'!$A$2:$K$2338,7,FALSE)</f>
        <v>tier - 2</v>
      </c>
      <c r="O1802" s="18" t="str">
        <f>VLOOKUP($A1802,'Hospitalisation Details'!$A$2:$K$2338,8,FALSE)</f>
        <v>tier - 3</v>
      </c>
      <c r="P1802" s="18" t="str">
        <f>VLOOKUP($A1802,'Hospitalisation Details'!$A$2:$K$2338,9,FALSE)</f>
        <v>R1013</v>
      </c>
      <c r="Q1802" s="43">
        <f>VLOOKUP($A1802,'Hospitalisation Details'!$A$2:$K$2338,11,FALSE)</f>
        <v>30</v>
      </c>
    </row>
    <row r="1803" spans="1:17" ht="15.75">
      <c r="A1803" s="42" t="s">
        <v>567</v>
      </c>
      <c r="B1803" s="6" t="s">
        <v>3975</v>
      </c>
      <c r="C1803" s="18">
        <f>VLOOKUP($A1803,'Medical Examinations'!$A$1:$J$2336,2,FALSE)</f>
        <v>30.5</v>
      </c>
      <c r="D1803" s="18">
        <f>VLOOKUP($A1803,'Medical Examinations'!$A$1:$J$2336,3,FALSE)</f>
        <v>4.8099999999999996</v>
      </c>
      <c r="E1803" s="18" t="str">
        <f>VLOOKUP($A1803,'Medical Examinations'!$A$1:$J$2336,4,FALSE)</f>
        <v>No</v>
      </c>
      <c r="F1803" s="18" t="str">
        <f>VLOOKUP($A1803,'Medical Examinations'!$A$1:$J$2336,5,FALSE)</f>
        <v>No</v>
      </c>
      <c r="G1803" s="18" t="str">
        <f>VLOOKUP($A1803,'Medical Examinations'!$A$1:$J$2336,6,FALSE)</f>
        <v>No</v>
      </c>
      <c r="H1803" s="18">
        <f>VLOOKUP($A1803,'Medical Examinations'!$A$1:$J$2336,7,FALSE)</f>
        <v>1</v>
      </c>
      <c r="I1803" s="18" t="str">
        <f>VLOOKUP($A1803,'Medical Examinations'!$A$1:$J$2336,8,FALSE)</f>
        <v>No</v>
      </c>
      <c r="J1803" s="18" t="str">
        <f>VLOOKUP($A1803,'Medical Examinations'!$A$1:$J$2336,9,FALSE)</f>
        <v>Obesity</v>
      </c>
      <c r="K1803" s="18" t="str">
        <f>VLOOKUP($A1803,'Medical Examinations'!$A$1:$J$2336,10,FALSE)</f>
        <v>Normal</v>
      </c>
      <c r="L1803" s="18" t="str">
        <f>VLOOKUP($A1803,'Hospitalisation Details'!$A$2:$K$2338,10,FALSE)</f>
        <v>22-Nov-1987</v>
      </c>
      <c r="M1803" s="40">
        <f>VLOOKUP($A1803,'Hospitalisation Details'!$A$2:$K$2338,6,FALSE)</f>
        <v>4751.07</v>
      </c>
      <c r="N1803" s="18" t="str">
        <f>VLOOKUP($A1803,'Hospitalisation Details'!$A$2:$K$2338,7,FALSE)</f>
        <v>tier - 3</v>
      </c>
      <c r="O1803" s="18" t="str">
        <f>VLOOKUP($A1803,'Hospitalisation Details'!$A$2:$K$2338,8,FALSE)</f>
        <v>tier - 1</v>
      </c>
      <c r="P1803" s="18" t="str">
        <f>VLOOKUP($A1803,'Hospitalisation Details'!$A$2:$K$2338,9,FALSE)</f>
        <v>R1011</v>
      </c>
      <c r="Q1803" s="43">
        <f>VLOOKUP($A1803,'Hospitalisation Details'!$A$2:$K$2338,11,FALSE)</f>
        <v>35</v>
      </c>
    </row>
    <row r="1804" spans="1:17" ht="15.75">
      <c r="A1804" s="41" t="s">
        <v>566</v>
      </c>
      <c r="B1804" s="39" t="s">
        <v>2583</v>
      </c>
      <c r="C1804" s="18">
        <f>VLOOKUP($A1804,'Medical Examinations'!$A$1:$J$2336,2,FALSE)</f>
        <v>27.61</v>
      </c>
      <c r="D1804" s="18">
        <f>VLOOKUP($A1804,'Medical Examinations'!$A$1:$J$2336,3,FALSE)</f>
        <v>4.5999999999999996</v>
      </c>
      <c r="E1804" s="18" t="str">
        <f>VLOOKUP($A1804,'Medical Examinations'!$A$1:$J$2336,4,FALSE)</f>
        <v>No</v>
      </c>
      <c r="F1804" s="18" t="str">
        <f>VLOOKUP($A1804,'Medical Examinations'!$A$1:$J$2336,5,FALSE)</f>
        <v>No</v>
      </c>
      <c r="G1804" s="18" t="str">
        <f>VLOOKUP($A1804,'Medical Examinations'!$A$1:$J$2336,6,FALSE)</f>
        <v>No</v>
      </c>
      <c r="H1804" s="18">
        <f>VLOOKUP($A1804,'Medical Examinations'!$A$1:$J$2336,7,FALSE)</f>
        <v>1</v>
      </c>
      <c r="I1804" s="18" t="str">
        <f>VLOOKUP($A1804,'Medical Examinations'!$A$1:$J$2336,8,FALSE)</f>
        <v>No</v>
      </c>
      <c r="J1804" s="18" t="str">
        <f>VLOOKUP($A1804,'Medical Examinations'!$A$1:$J$2336,9,FALSE)</f>
        <v>OverWeight</v>
      </c>
      <c r="K1804" s="18" t="str">
        <f>VLOOKUP($A1804,'Medical Examinations'!$A$1:$J$2336,10,FALSE)</f>
        <v>Normal</v>
      </c>
      <c r="L1804" s="18" t="str">
        <f>VLOOKUP($A1804,'Hospitalisation Details'!$A$2:$K$2338,10,FALSE)</f>
        <v>2-Sep-1987</v>
      </c>
      <c r="M1804" s="40">
        <f>VLOOKUP($A1804,'Hospitalisation Details'!$A$2:$K$2338,6,FALSE)</f>
        <v>4747.05</v>
      </c>
      <c r="N1804" s="18" t="str">
        <f>VLOOKUP($A1804,'Hospitalisation Details'!$A$2:$K$2338,7,FALSE)</f>
        <v>tier - 2</v>
      </c>
      <c r="O1804" s="18" t="str">
        <f>VLOOKUP($A1804,'Hospitalisation Details'!$A$2:$K$2338,8,FALSE)</f>
        <v>tier - 2</v>
      </c>
      <c r="P1804" s="18" t="str">
        <f>VLOOKUP($A1804,'Hospitalisation Details'!$A$2:$K$2338,9,FALSE)</f>
        <v>R1013</v>
      </c>
      <c r="Q1804" s="43">
        <f>VLOOKUP($A1804,'Hospitalisation Details'!$A$2:$K$2338,11,FALSE)</f>
        <v>35</v>
      </c>
    </row>
    <row r="1805" spans="1:17" ht="15.75">
      <c r="A1805" s="42" t="s">
        <v>565</v>
      </c>
      <c r="B1805" s="6" t="s">
        <v>2411</v>
      </c>
      <c r="C1805" s="18">
        <f>VLOOKUP($A1805,'Medical Examinations'!$A$1:$J$2336,2,FALSE)</f>
        <v>27.1</v>
      </c>
      <c r="D1805" s="18">
        <f>VLOOKUP($A1805,'Medical Examinations'!$A$1:$J$2336,3,FALSE)</f>
        <v>5.08</v>
      </c>
      <c r="E1805" s="18" t="str">
        <f>VLOOKUP($A1805,'Medical Examinations'!$A$1:$J$2336,4,FALSE)</f>
        <v>No</v>
      </c>
      <c r="F1805" s="18" t="str">
        <f>VLOOKUP($A1805,'Medical Examinations'!$A$1:$J$2336,5,FALSE)</f>
        <v>No</v>
      </c>
      <c r="G1805" s="18" t="str">
        <f>VLOOKUP($A1805,'Medical Examinations'!$A$1:$J$2336,6,FALSE)</f>
        <v>No</v>
      </c>
      <c r="H1805" s="18">
        <f>VLOOKUP($A1805,'Medical Examinations'!$A$1:$J$2336,7,FALSE)</f>
        <v>1</v>
      </c>
      <c r="I1805" s="18" t="str">
        <f>VLOOKUP($A1805,'Medical Examinations'!$A$1:$J$2336,8,FALSE)</f>
        <v>No</v>
      </c>
      <c r="J1805" s="18" t="str">
        <f>VLOOKUP($A1805,'Medical Examinations'!$A$1:$J$2336,9,FALSE)</f>
        <v>OverWeight</v>
      </c>
      <c r="K1805" s="18" t="str">
        <f>VLOOKUP($A1805,'Medical Examinations'!$A$1:$J$2336,10,FALSE)</f>
        <v>Normal</v>
      </c>
      <c r="L1805" s="18" t="str">
        <f>VLOOKUP($A1805,'Hospitalisation Details'!$A$2:$K$2338,10,FALSE)</f>
        <v>5-Jun-1987</v>
      </c>
      <c r="M1805" s="40">
        <f>VLOOKUP($A1805,'Hospitalisation Details'!$A$2:$K$2338,6,FALSE)</f>
        <v>4746.34</v>
      </c>
      <c r="N1805" s="18" t="str">
        <f>VLOOKUP($A1805,'Hospitalisation Details'!$A$2:$K$2338,7,FALSE)</f>
        <v>tier - 2</v>
      </c>
      <c r="O1805" s="18" t="str">
        <f>VLOOKUP($A1805,'Hospitalisation Details'!$A$2:$K$2338,8,FALSE)</f>
        <v>tier - 2</v>
      </c>
      <c r="P1805" s="18" t="str">
        <f>VLOOKUP($A1805,'Hospitalisation Details'!$A$2:$K$2338,9,FALSE)</f>
        <v>R1011</v>
      </c>
      <c r="Q1805" s="43">
        <f>VLOOKUP($A1805,'Hospitalisation Details'!$A$2:$K$2338,11,FALSE)</f>
        <v>36</v>
      </c>
    </row>
    <row r="1806" spans="1:17" ht="15.75">
      <c r="A1806" s="41" t="s">
        <v>564</v>
      </c>
      <c r="B1806" s="39" t="s">
        <v>3976</v>
      </c>
      <c r="C1806" s="18">
        <f>VLOOKUP($A1806,'Medical Examinations'!$A$1:$J$2336,2,FALSE)</f>
        <v>35.93</v>
      </c>
      <c r="D1806" s="18">
        <f>VLOOKUP($A1806,'Medical Examinations'!$A$1:$J$2336,3,FALSE)</f>
        <v>5.43</v>
      </c>
      <c r="E1806" s="18" t="str">
        <f>VLOOKUP($A1806,'Medical Examinations'!$A$1:$J$2336,4,FALSE)</f>
        <v>No</v>
      </c>
      <c r="F1806" s="18" t="str">
        <f>VLOOKUP($A1806,'Medical Examinations'!$A$1:$J$2336,5,FALSE)</f>
        <v>yes</v>
      </c>
      <c r="G1806" s="18" t="str">
        <f>VLOOKUP($A1806,'Medical Examinations'!$A$1:$J$2336,6,FALSE)</f>
        <v>No</v>
      </c>
      <c r="H1806" s="18">
        <f>VLOOKUP($A1806,'Medical Examinations'!$A$1:$J$2336,7,FALSE)</f>
        <v>1</v>
      </c>
      <c r="I1806" s="18" t="str">
        <f>VLOOKUP($A1806,'Medical Examinations'!$A$1:$J$2336,8,FALSE)</f>
        <v>No</v>
      </c>
      <c r="J1806" s="18" t="str">
        <f>VLOOKUP($A1806,'Medical Examinations'!$A$1:$J$2336,9,FALSE)</f>
        <v>Obesity</v>
      </c>
      <c r="K1806" s="18" t="str">
        <f>VLOOKUP($A1806,'Medical Examinations'!$A$1:$J$2336,10,FALSE)</f>
        <v>Normal</v>
      </c>
      <c r="L1806" s="18" t="str">
        <f>VLOOKUP($A1806,'Hospitalisation Details'!$A$2:$K$2338,10,FALSE)</f>
        <v>24-Nov-2004</v>
      </c>
      <c r="M1806" s="40">
        <f>VLOOKUP($A1806,'Hospitalisation Details'!$A$2:$K$2338,6,FALSE)</f>
        <v>4740.78</v>
      </c>
      <c r="N1806" s="18" t="str">
        <f>VLOOKUP($A1806,'Hospitalisation Details'!$A$2:$K$2338,7,FALSE)</f>
        <v>tier - 2</v>
      </c>
      <c r="O1806" s="18" t="str">
        <f>VLOOKUP($A1806,'Hospitalisation Details'!$A$2:$K$2338,8,FALSE)</f>
        <v>tier - 3</v>
      </c>
      <c r="P1806" s="18" t="str">
        <f>VLOOKUP($A1806,'Hospitalisation Details'!$A$2:$K$2338,9,FALSE)</f>
        <v>R1021</v>
      </c>
      <c r="Q1806" s="43">
        <f>VLOOKUP($A1806,'Hospitalisation Details'!$A$2:$K$2338,11,FALSE)</f>
        <v>18</v>
      </c>
    </row>
    <row r="1807" spans="1:17" ht="15.75">
      <c r="A1807" s="42" t="s">
        <v>563</v>
      </c>
      <c r="B1807" s="6" t="s">
        <v>3977</v>
      </c>
      <c r="C1807" s="18">
        <f>VLOOKUP($A1807,'Medical Examinations'!$A$1:$J$2336,2,FALSE)</f>
        <v>32.68</v>
      </c>
      <c r="D1807" s="18">
        <f>VLOOKUP($A1807,'Medical Examinations'!$A$1:$J$2336,3,FALSE)</f>
        <v>5.44</v>
      </c>
      <c r="E1807" s="18" t="str">
        <f>VLOOKUP($A1807,'Medical Examinations'!$A$1:$J$2336,4,FALSE)</f>
        <v>No</v>
      </c>
      <c r="F1807" s="18" t="str">
        <f>VLOOKUP($A1807,'Medical Examinations'!$A$1:$J$2336,5,FALSE)</f>
        <v>No</v>
      </c>
      <c r="G1807" s="18" t="str">
        <f>VLOOKUP($A1807,'Medical Examinations'!$A$1:$J$2336,6,FALSE)</f>
        <v>No</v>
      </c>
      <c r="H1807" s="18">
        <f>VLOOKUP($A1807,'Medical Examinations'!$A$1:$J$2336,7,FALSE)</f>
        <v>0</v>
      </c>
      <c r="I1807" s="18" t="str">
        <f>VLOOKUP($A1807,'Medical Examinations'!$A$1:$J$2336,8,FALSE)</f>
        <v>No</v>
      </c>
      <c r="J1807" s="18" t="str">
        <f>VLOOKUP($A1807,'Medical Examinations'!$A$1:$J$2336,9,FALSE)</f>
        <v>Obesity</v>
      </c>
      <c r="K1807" s="18" t="str">
        <f>VLOOKUP($A1807,'Medical Examinations'!$A$1:$J$2336,10,FALSE)</f>
        <v>Normal</v>
      </c>
      <c r="L1807" s="18" t="str">
        <f>VLOOKUP($A1807,'Hospitalisation Details'!$A$2:$K$2338,10,FALSE)</f>
        <v>12-Oct-1991</v>
      </c>
      <c r="M1807" s="40">
        <f>VLOOKUP($A1807,'Hospitalisation Details'!$A$2:$K$2338,6,FALSE)</f>
        <v>4738.2700000000004</v>
      </c>
      <c r="N1807" s="18" t="str">
        <f>VLOOKUP($A1807,'Hospitalisation Details'!$A$2:$K$2338,7,FALSE)</f>
        <v>tier - 2</v>
      </c>
      <c r="O1807" s="18" t="str">
        <f>VLOOKUP($A1807,'Hospitalisation Details'!$A$2:$K$2338,8,FALSE)</f>
        <v>tier - 3</v>
      </c>
      <c r="P1807" s="18" t="str">
        <f>VLOOKUP($A1807,'Hospitalisation Details'!$A$2:$K$2338,9,FALSE)</f>
        <v>R1012</v>
      </c>
      <c r="Q1807" s="43">
        <f>VLOOKUP($A1807,'Hospitalisation Details'!$A$2:$K$2338,11,FALSE)</f>
        <v>31</v>
      </c>
    </row>
    <row r="1808" spans="1:17" ht="15.75">
      <c r="A1808" s="41" t="s">
        <v>562</v>
      </c>
      <c r="B1808" s="39" t="s">
        <v>3978</v>
      </c>
      <c r="C1808" s="18">
        <f>VLOOKUP($A1808,'Medical Examinations'!$A$1:$J$2336,2,FALSE)</f>
        <v>20.74</v>
      </c>
      <c r="D1808" s="18">
        <f>VLOOKUP($A1808,'Medical Examinations'!$A$1:$J$2336,3,FALSE)</f>
        <v>11.69</v>
      </c>
      <c r="E1808" s="18" t="str">
        <f>VLOOKUP($A1808,'Medical Examinations'!$A$1:$J$2336,4,FALSE)</f>
        <v>Yes</v>
      </c>
      <c r="F1808" s="18" t="str">
        <f>VLOOKUP($A1808,'Medical Examinations'!$A$1:$J$2336,5,FALSE)</f>
        <v>No</v>
      </c>
      <c r="G1808" s="18" t="str">
        <f>VLOOKUP($A1808,'Medical Examinations'!$A$1:$J$2336,6,FALSE)</f>
        <v>No</v>
      </c>
      <c r="H1808" s="18">
        <f>VLOOKUP($A1808,'Medical Examinations'!$A$1:$J$2336,7,FALSE)</f>
        <v>1</v>
      </c>
      <c r="I1808" s="18" t="str">
        <f>VLOOKUP($A1808,'Medical Examinations'!$A$1:$J$2336,8,FALSE)</f>
        <v>No</v>
      </c>
      <c r="J1808" s="18" t="str">
        <f>VLOOKUP($A1808,'Medical Examinations'!$A$1:$J$2336,9,FALSE)</f>
        <v>Healthy Weight</v>
      </c>
      <c r="K1808" s="18" t="str">
        <f>VLOOKUP($A1808,'Medical Examinations'!$A$1:$J$2336,10,FALSE)</f>
        <v>Diabetes</v>
      </c>
      <c r="L1808" s="18" t="str">
        <f>VLOOKUP($A1808,'Hospitalisation Details'!$A$2:$K$2338,10,FALSE)</f>
        <v>5-Sep-1986</v>
      </c>
      <c r="M1808" s="40">
        <f>VLOOKUP($A1808,'Hospitalisation Details'!$A$2:$K$2338,6,FALSE)</f>
        <v>4734.6400000000003</v>
      </c>
      <c r="N1808" s="18" t="str">
        <f>VLOOKUP($A1808,'Hospitalisation Details'!$A$2:$K$2338,7,FALSE)</f>
        <v>tier - 2</v>
      </c>
      <c r="O1808" s="18" t="str">
        <f>VLOOKUP($A1808,'Hospitalisation Details'!$A$2:$K$2338,8,FALSE)</f>
        <v>tier - 1</v>
      </c>
      <c r="P1808" s="18" t="str">
        <f>VLOOKUP($A1808,'Hospitalisation Details'!$A$2:$K$2338,9,FALSE)</f>
        <v>R1013</v>
      </c>
      <c r="Q1808" s="43">
        <f>VLOOKUP($A1808,'Hospitalisation Details'!$A$2:$K$2338,11,FALSE)</f>
        <v>36</v>
      </c>
    </row>
    <row r="1809" spans="1:17" ht="15.75">
      <c r="A1809" s="42" t="s">
        <v>561</v>
      </c>
      <c r="B1809" s="6" t="s">
        <v>3979</v>
      </c>
      <c r="C1809" s="18">
        <f>VLOOKUP($A1809,'Medical Examinations'!$A$1:$J$2336,2,FALSE)</f>
        <v>15.57</v>
      </c>
      <c r="D1809" s="18">
        <f>VLOOKUP($A1809,'Medical Examinations'!$A$1:$J$2336,3,FALSE)</f>
        <v>6.07</v>
      </c>
      <c r="E1809" s="18" t="str">
        <f>VLOOKUP($A1809,'Medical Examinations'!$A$1:$J$2336,4,FALSE)</f>
        <v>No</v>
      </c>
      <c r="F1809" s="18" t="str">
        <f>VLOOKUP($A1809,'Medical Examinations'!$A$1:$J$2336,5,FALSE)</f>
        <v>No</v>
      </c>
      <c r="G1809" s="18" t="str">
        <f>VLOOKUP($A1809,'Medical Examinations'!$A$1:$J$2336,6,FALSE)</f>
        <v>No</v>
      </c>
      <c r="H1809" s="18">
        <f>VLOOKUP($A1809,'Medical Examinations'!$A$1:$J$2336,7,FALSE)</f>
        <v>0</v>
      </c>
      <c r="I1809" s="18" t="str">
        <f>VLOOKUP($A1809,'Medical Examinations'!$A$1:$J$2336,8,FALSE)</f>
        <v>No</v>
      </c>
      <c r="J1809" s="18" t="str">
        <f>VLOOKUP($A1809,'Medical Examinations'!$A$1:$J$2336,9,FALSE)</f>
        <v>UnderWeight</v>
      </c>
      <c r="K1809" s="18" t="str">
        <f>VLOOKUP($A1809,'Medical Examinations'!$A$1:$J$2336,10,FALSE)</f>
        <v>Prediabetes</v>
      </c>
      <c r="L1809" s="18" t="str">
        <f>VLOOKUP($A1809,'Hospitalisation Details'!$A$2:$K$2338,10,FALSE)</f>
        <v>2-Jul-1980</v>
      </c>
      <c r="M1809" s="40">
        <f>VLOOKUP($A1809,'Hospitalisation Details'!$A$2:$K$2338,6,FALSE)</f>
        <v>4728.71</v>
      </c>
      <c r="N1809" s="18" t="str">
        <f>VLOOKUP($A1809,'Hospitalisation Details'!$A$2:$K$2338,7,FALSE)</f>
        <v>tier - 2</v>
      </c>
      <c r="O1809" s="18" t="str">
        <f>VLOOKUP($A1809,'Hospitalisation Details'!$A$2:$K$2338,8,FALSE)</f>
        <v>tier - 3</v>
      </c>
      <c r="P1809" s="18" t="str">
        <f>VLOOKUP($A1809,'Hospitalisation Details'!$A$2:$K$2338,9,FALSE)</f>
        <v>R1012</v>
      </c>
      <c r="Q1809" s="43">
        <f>VLOOKUP($A1809,'Hospitalisation Details'!$A$2:$K$2338,11,FALSE)</f>
        <v>42</v>
      </c>
    </row>
    <row r="1810" spans="1:17" ht="15.75">
      <c r="A1810" s="41" t="s">
        <v>560</v>
      </c>
      <c r="B1810" s="39" t="s">
        <v>3980</v>
      </c>
      <c r="C1810" s="18">
        <f>VLOOKUP($A1810,'Medical Examinations'!$A$1:$J$2336,2,FALSE)</f>
        <v>23.844999999999999</v>
      </c>
      <c r="D1810" s="18">
        <f>VLOOKUP($A1810,'Medical Examinations'!$A$1:$J$2336,3,FALSE)</f>
        <v>4.3600000000000003</v>
      </c>
      <c r="E1810" s="18" t="str">
        <f>VLOOKUP($A1810,'Medical Examinations'!$A$1:$J$2336,4,FALSE)</f>
        <v>No</v>
      </c>
      <c r="F1810" s="18" t="str">
        <f>VLOOKUP($A1810,'Medical Examinations'!$A$1:$J$2336,5,FALSE)</f>
        <v>No</v>
      </c>
      <c r="G1810" s="18" t="str">
        <f>VLOOKUP($A1810,'Medical Examinations'!$A$1:$J$2336,6,FALSE)</f>
        <v>No</v>
      </c>
      <c r="H1810" s="18">
        <f>VLOOKUP($A1810,'Medical Examinations'!$A$1:$J$2336,7,FALSE)</f>
        <v>0</v>
      </c>
      <c r="I1810" s="18" t="str">
        <f>VLOOKUP($A1810,'Medical Examinations'!$A$1:$J$2336,8,FALSE)</f>
        <v>No</v>
      </c>
      <c r="J1810" s="18" t="str">
        <f>VLOOKUP($A1810,'Medical Examinations'!$A$1:$J$2336,9,FALSE)</f>
        <v>Healthy Weight</v>
      </c>
      <c r="K1810" s="18" t="str">
        <f>VLOOKUP($A1810,'Medical Examinations'!$A$1:$J$2336,10,FALSE)</f>
        <v>Normal</v>
      </c>
      <c r="L1810" s="18" t="str">
        <f>VLOOKUP($A1810,'Hospitalisation Details'!$A$2:$K$2338,10,FALSE)</f>
        <v>12-Aug-1994</v>
      </c>
      <c r="M1810" s="40">
        <f>VLOOKUP($A1810,'Hospitalisation Details'!$A$2:$K$2338,6,FALSE)</f>
        <v>4719.74</v>
      </c>
      <c r="N1810" s="18" t="str">
        <f>VLOOKUP($A1810,'Hospitalisation Details'!$A$2:$K$2338,7,FALSE)</f>
        <v>tier - 2</v>
      </c>
      <c r="O1810" s="18" t="str">
        <f>VLOOKUP($A1810,'Hospitalisation Details'!$A$2:$K$2338,8,FALSE)</f>
        <v>tier - 1</v>
      </c>
      <c r="P1810" s="18" t="str">
        <f>VLOOKUP($A1810,'Hospitalisation Details'!$A$2:$K$2338,9,FALSE)</f>
        <v>R1012</v>
      </c>
      <c r="Q1810" s="43">
        <f>VLOOKUP($A1810,'Hospitalisation Details'!$A$2:$K$2338,11,FALSE)</f>
        <v>28</v>
      </c>
    </row>
    <row r="1811" spans="1:17" ht="15.75">
      <c r="A1811" s="42" t="s">
        <v>559</v>
      </c>
      <c r="B1811" s="6" t="s">
        <v>3981</v>
      </c>
      <c r="C1811" s="18">
        <f>VLOOKUP($A1811,'Medical Examinations'!$A$1:$J$2336,2,FALSE)</f>
        <v>22.895</v>
      </c>
      <c r="D1811" s="18">
        <f>VLOOKUP($A1811,'Medical Examinations'!$A$1:$J$2336,3,FALSE)</f>
        <v>5.24</v>
      </c>
      <c r="E1811" s="18" t="str">
        <f>VLOOKUP($A1811,'Medical Examinations'!$A$1:$J$2336,4,FALSE)</f>
        <v>No</v>
      </c>
      <c r="F1811" s="18" t="str">
        <f>VLOOKUP($A1811,'Medical Examinations'!$A$1:$J$2336,5,FALSE)</f>
        <v>No</v>
      </c>
      <c r="G1811" s="18" t="str">
        <f>VLOOKUP($A1811,'Medical Examinations'!$A$1:$J$2336,6,FALSE)</f>
        <v>No</v>
      </c>
      <c r="H1811" s="18">
        <f>VLOOKUP($A1811,'Medical Examinations'!$A$1:$J$2336,7,FALSE)</f>
        <v>1</v>
      </c>
      <c r="I1811" s="18" t="str">
        <f>VLOOKUP($A1811,'Medical Examinations'!$A$1:$J$2336,8,FALSE)</f>
        <v>No</v>
      </c>
      <c r="J1811" s="18" t="str">
        <f>VLOOKUP($A1811,'Medical Examinations'!$A$1:$J$2336,9,FALSE)</f>
        <v>Healthy Weight</v>
      </c>
      <c r="K1811" s="18" t="str">
        <f>VLOOKUP($A1811,'Medical Examinations'!$A$1:$J$2336,10,FALSE)</f>
        <v>Normal</v>
      </c>
      <c r="L1811" s="18" t="str">
        <f>VLOOKUP($A1811,'Hospitalisation Details'!$A$2:$K$2338,10,FALSE)</f>
        <v>28-Sep-1992</v>
      </c>
      <c r="M1811" s="40">
        <f>VLOOKUP($A1811,'Hospitalisation Details'!$A$2:$K$2338,6,FALSE)</f>
        <v>4719.5200000000004</v>
      </c>
      <c r="N1811" s="18" t="str">
        <f>VLOOKUP($A1811,'Hospitalisation Details'!$A$2:$K$2338,7,FALSE)</f>
        <v>tier - 2</v>
      </c>
      <c r="O1811" s="18" t="str">
        <f>VLOOKUP($A1811,'Hospitalisation Details'!$A$2:$K$2338,8,FALSE)</f>
        <v>tier - 2</v>
      </c>
      <c r="P1811" s="18" t="str">
        <f>VLOOKUP($A1811,'Hospitalisation Details'!$A$2:$K$2338,9,FALSE)</f>
        <v>R1024</v>
      </c>
      <c r="Q1811" s="43">
        <f>VLOOKUP($A1811,'Hospitalisation Details'!$A$2:$K$2338,11,FALSE)</f>
        <v>30</v>
      </c>
    </row>
    <row r="1812" spans="1:17" ht="15.75">
      <c r="A1812" s="41" t="s">
        <v>558</v>
      </c>
      <c r="B1812" s="39" t="s">
        <v>3982</v>
      </c>
      <c r="C1812" s="18">
        <f>VLOOKUP($A1812,'Medical Examinations'!$A$1:$J$2336,2,FALSE)</f>
        <v>21.945</v>
      </c>
      <c r="D1812" s="18">
        <f>VLOOKUP($A1812,'Medical Examinations'!$A$1:$J$2336,3,FALSE)</f>
        <v>5.37</v>
      </c>
      <c r="E1812" s="18" t="str">
        <f>VLOOKUP($A1812,'Medical Examinations'!$A$1:$J$2336,4,FALSE)</f>
        <v>No</v>
      </c>
      <c r="F1812" s="18" t="str">
        <f>VLOOKUP($A1812,'Medical Examinations'!$A$1:$J$2336,5,FALSE)</f>
        <v>No</v>
      </c>
      <c r="G1812" s="18" t="str">
        <f>VLOOKUP($A1812,'Medical Examinations'!$A$1:$J$2336,6,FALSE)</f>
        <v>No</v>
      </c>
      <c r="H1812" s="18">
        <f>VLOOKUP($A1812,'Medical Examinations'!$A$1:$J$2336,7,FALSE)</f>
        <v>1</v>
      </c>
      <c r="I1812" s="18" t="str">
        <f>VLOOKUP($A1812,'Medical Examinations'!$A$1:$J$2336,8,FALSE)</f>
        <v>No</v>
      </c>
      <c r="J1812" s="18" t="str">
        <f>VLOOKUP($A1812,'Medical Examinations'!$A$1:$J$2336,9,FALSE)</f>
        <v>Healthy Weight</v>
      </c>
      <c r="K1812" s="18" t="str">
        <f>VLOOKUP($A1812,'Medical Examinations'!$A$1:$J$2336,10,FALSE)</f>
        <v>Normal</v>
      </c>
      <c r="L1812" s="18" t="str">
        <f>VLOOKUP($A1812,'Hospitalisation Details'!$A$2:$K$2338,10,FALSE)</f>
        <v>9-Oct-1992</v>
      </c>
      <c r="M1812" s="40">
        <f>VLOOKUP($A1812,'Hospitalisation Details'!$A$2:$K$2338,6,FALSE)</f>
        <v>4718.2</v>
      </c>
      <c r="N1812" s="18" t="str">
        <f>VLOOKUP($A1812,'Hospitalisation Details'!$A$2:$K$2338,7,FALSE)</f>
        <v>tier - 2</v>
      </c>
      <c r="O1812" s="18" t="str">
        <f>VLOOKUP($A1812,'Hospitalisation Details'!$A$2:$K$2338,8,FALSE)</f>
        <v>tier - 3</v>
      </c>
      <c r="P1812" s="18" t="str">
        <f>VLOOKUP($A1812,'Hospitalisation Details'!$A$2:$K$2338,9,FALSE)</f>
        <v>R1024</v>
      </c>
      <c r="Q1812" s="43">
        <f>VLOOKUP($A1812,'Hospitalisation Details'!$A$2:$K$2338,11,FALSE)</f>
        <v>30</v>
      </c>
    </row>
    <row r="1813" spans="1:17" ht="15.75">
      <c r="A1813" s="42" t="s">
        <v>557</v>
      </c>
      <c r="B1813" s="6" t="s">
        <v>3983</v>
      </c>
      <c r="C1813" s="18">
        <f>VLOOKUP($A1813,'Medical Examinations'!$A$1:$J$2336,2,FALSE)</f>
        <v>19.47</v>
      </c>
      <c r="D1813" s="18">
        <f>VLOOKUP($A1813,'Medical Examinations'!$A$1:$J$2336,3,FALSE)</f>
        <v>6.6</v>
      </c>
      <c r="E1813" s="18" t="str">
        <f>VLOOKUP($A1813,'Medical Examinations'!$A$1:$J$2336,4,FALSE)</f>
        <v>Yes</v>
      </c>
      <c r="F1813" s="18" t="str">
        <f>VLOOKUP($A1813,'Medical Examinations'!$A$1:$J$2336,5,FALSE)</f>
        <v>No</v>
      </c>
      <c r="G1813" s="18" t="str">
        <f>VLOOKUP($A1813,'Medical Examinations'!$A$1:$J$2336,6,FALSE)</f>
        <v>No</v>
      </c>
      <c r="H1813" s="18">
        <f>VLOOKUP($A1813,'Medical Examinations'!$A$1:$J$2336,7,FALSE)</f>
        <v>0</v>
      </c>
      <c r="I1813" s="18" t="str">
        <f>VLOOKUP($A1813,'Medical Examinations'!$A$1:$J$2336,8,FALSE)</f>
        <v>No</v>
      </c>
      <c r="J1813" s="18" t="str">
        <f>VLOOKUP($A1813,'Medical Examinations'!$A$1:$J$2336,9,FALSE)</f>
        <v>Healthy Weight</v>
      </c>
      <c r="K1813" s="18" t="str">
        <f>VLOOKUP($A1813,'Medical Examinations'!$A$1:$J$2336,10,FALSE)</f>
        <v>Diabetes</v>
      </c>
      <c r="L1813" s="18" t="str">
        <f>VLOOKUP($A1813,'Hospitalisation Details'!$A$2:$K$2338,10,FALSE)</f>
        <v>12-Aug-1981</v>
      </c>
      <c r="M1813" s="40">
        <f>VLOOKUP($A1813,'Hospitalisation Details'!$A$2:$K$2338,6,FALSE)</f>
        <v>4712.12</v>
      </c>
      <c r="N1813" s="18" t="str">
        <f>VLOOKUP($A1813,'Hospitalisation Details'!$A$2:$K$2338,7,FALSE)</f>
        <v>tier - 2</v>
      </c>
      <c r="O1813" s="18" t="str">
        <f>VLOOKUP($A1813,'Hospitalisation Details'!$A$2:$K$2338,8,FALSE)</f>
        <v>tier - 3</v>
      </c>
      <c r="P1813" s="18" t="str">
        <f>VLOOKUP($A1813,'Hospitalisation Details'!$A$2:$K$2338,9,FALSE)</f>
        <v>R1011</v>
      </c>
      <c r="Q1813" s="43">
        <f>VLOOKUP($A1813,'Hospitalisation Details'!$A$2:$K$2338,11,FALSE)</f>
        <v>41</v>
      </c>
    </row>
    <row r="1814" spans="1:17" ht="15.75">
      <c r="A1814" s="41" t="s">
        <v>556</v>
      </c>
      <c r="B1814" s="39" t="s">
        <v>3984</v>
      </c>
      <c r="C1814" s="18">
        <f>VLOOKUP($A1814,'Medical Examinations'!$A$1:$J$2336,2,FALSE)</f>
        <v>15.61</v>
      </c>
      <c r="D1814" s="18">
        <f>VLOOKUP($A1814,'Medical Examinations'!$A$1:$J$2336,3,FALSE)</f>
        <v>5.77</v>
      </c>
      <c r="E1814" s="18" t="str">
        <f>VLOOKUP($A1814,'Medical Examinations'!$A$1:$J$2336,4,FALSE)</f>
        <v>No</v>
      </c>
      <c r="F1814" s="18" t="str">
        <f>VLOOKUP($A1814,'Medical Examinations'!$A$1:$J$2336,5,FALSE)</f>
        <v>No</v>
      </c>
      <c r="G1814" s="18" t="str">
        <f>VLOOKUP($A1814,'Medical Examinations'!$A$1:$J$2336,6,FALSE)</f>
        <v>No</v>
      </c>
      <c r="H1814" s="18">
        <f>VLOOKUP($A1814,'Medical Examinations'!$A$1:$J$2336,7,FALSE)</f>
        <v>0</v>
      </c>
      <c r="I1814" s="18" t="str">
        <f>VLOOKUP($A1814,'Medical Examinations'!$A$1:$J$2336,8,FALSE)</f>
        <v>No</v>
      </c>
      <c r="J1814" s="18" t="str">
        <f>VLOOKUP($A1814,'Medical Examinations'!$A$1:$J$2336,9,FALSE)</f>
        <v>UnderWeight</v>
      </c>
      <c r="K1814" s="18" t="str">
        <f>VLOOKUP($A1814,'Medical Examinations'!$A$1:$J$2336,10,FALSE)</f>
        <v>Prediabetes</v>
      </c>
      <c r="L1814" s="18" t="str">
        <f>VLOOKUP($A1814,'Hospitalisation Details'!$A$2:$K$2338,10,FALSE)</f>
        <v>4-Dec-1977</v>
      </c>
      <c r="M1814" s="40">
        <f>VLOOKUP($A1814,'Hospitalisation Details'!$A$2:$K$2338,6,FALSE)</f>
        <v>4699.47</v>
      </c>
      <c r="N1814" s="18" t="str">
        <f>VLOOKUP($A1814,'Hospitalisation Details'!$A$2:$K$2338,7,FALSE)</f>
        <v>tier - 2</v>
      </c>
      <c r="O1814" s="18" t="str">
        <f>VLOOKUP($A1814,'Hospitalisation Details'!$A$2:$K$2338,8,FALSE)</f>
        <v>tier - 3</v>
      </c>
      <c r="P1814" s="18" t="str">
        <f>VLOOKUP($A1814,'Hospitalisation Details'!$A$2:$K$2338,9,FALSE)</f>
        <v>R1013</v>
      </c>
      <c r="Q1814" s="43">
        <f>VLOOKUP($A1814,'Hospitalisation Details'!$A$2:$K$2338,11,FALSE)</f>
        <v>45</v>
      </c>
    </row>
    <row r="1815" spans="1:17" ht="15.75">
      <c r="A1815" s="42" t="s">
        <v>555</v>
      </c>
      <c r="B1815" s="6" t="s">
        <v>3985</v>
      </c>
      <c r="C1815" s="18">
        <f>VLOOKUP($A1815,'Medical Examinations'!$A$1:$J$2336,2,FALSE)</f>
        <v>28.6</v>
      </c>
      <c r="D1815" s="18">
        <f>VLOOKUP($A1815,'Medical Examinations'!$A$1:$J$2336,3,FALSE)</f>
        <v>6.08</v>
      </c>
      <c r="E1815" s="18" t="str">
        <f>VLOOKUP($A1815,'Medical Examinations'!$A$1:$J$2336,4,FALSE)</f>
        <v>No</v>
      </c>
      <c r="F1815" s="18" t="str">
        <f>VLOOKUP($A1815,'Medical Examinations'!$A$1:$J$2336,5,FALSE)</f>
        <v>No</v>
      </c>
      <c r="G1815" s="18" t="str">
        <f>VLOOKUP($A1815,'Medical Examinations'!$A$1:$J$2336,6,FALSE)</f>
        <v>Yes</v>
      </c>
      <c r="H1815" s="18">
        <f>VLOOKUP($A1815,'Medical Examinations'!$A$1:$J$2336,7,FALSE)</f>
        <v>1</v>
      </c>
      <c r="I1815" s="18" t="str">
        <f>VLOOKUP($A1815,'Medical Examinations'!$A$1:$J$2336,8,FALSE)</f>
        <v>No</v>
      </c>
      <c r="J1815" s="18" t="str">
        <f>VLOOKUP($A1815,'Medical Examinations'!$A$1:$J$2336,9,FALSE)</f>
        <v>OverWeight</v>
      </c>
      <c r="K1815" s="18" t="str">
        <f>VLOOKUP($A1815,'Medical Examinations'!$A$1:$J$2336,10,FALSE)</f>
        <v>Prediabetes</v>
      </c>
      <c r="L1815" s="18" t="str">
        <f>VLOOKUP($A1815,'Hospitalisation Details'!$A$2:$K$2338,10,FALSE)</f>
        <v>22-Jun-2003</v>
      </c>
      <c r="M1815" s="40">
        <f>VLOOKUP($A1815,'Hospitalisation Details'!$A$2:$K$2338,6,FALSE)</f>
        <v>4687.8</v>
      </c>
      <c r="N1815" s="18" t="str">
        <f>VLOOKUP($A1815,'Hospitalisation Details'!$A$2:$K$2338,7,FALSE)</f>
        <v>tier - 2</v>
      </c>
      <c r="O1815" s="18" t="str">
        <f>VLOOKUP($A1815,'Hospitalisation Details'!$A$2:$K$2338,8,FALSE)</f>
        <v>tier - 3</v>
      </c>
      <c r="P1815" s="18" t="str">
        <f>VLOOKUP($A1815,'Hospitalisation Details'!$A$2:$K$2338,9,FALSE)</f>
        <v>R1011</v>
      </c>
      <c r="Q1815" s="43">
        <f>VLOOKUP($A1815,'Hospitalisation Details'!$A$2:$K$2338,11,FALSE)</f>
        <v>19</v>
      </c>
    </row>
    <row r="1816" spans="1:17" ht="15.75">
      <c r="A1816" s="41" t="s">
        <v>554</v>
      </c>
      <c r="B1816" s="39" t="s">
        <v>3986</v>
      </c>
      <c r="C1816" s="18">
        <f>VLOOKUP($A1816,'Medical Examinations'!$A$1:$J$2336,2,FALSE)</f>
        <v>46.53</v>
      </c>
      <c r="D1816" s="18">
        <f>VLOOKUP($A1816,'Medical Examinations'!$A$1:$J$2336,3,FALSE)</f>
        <v>4.16</v>
      </c>
      <c r="E1816" s="18" t="str">
        <f>VLOOKUP($A1816,'Medical Examinations'!$A$1:$J$2336,4,FALSE)</f>
        <v>No</v>
      </c>
      <c r="F1816" s="18" t="str">
        <f>VLOOKUP($A1816,'Medical Examinations'!$A$1:$J$2336,5,FALSE)</f>
        <v>No</v>
      </c>
      <c r="G1816" s="18" t="str">
        <f>VLOOKUP($A1816,'Medical Examinations'!$A$1:$J$2336,6,FALSE)</f>
        <v>No</v>
      </c>
      <c r="H1816" s="18">
        <f>VLOOKUP($A1816,'Medical Examinations'!$A$1:$J$2336,7,FALSE)</f>
        <v>0</v>
      </c>
      <c r="I1816" s="18" t="str">
        <f>VLOOKUP($A1816,'Medical Examinations'!$A$1:$J$2336,8,FALSE)</f>
        <v>No</v>
      </c>
      <c r="J1816" s="18" t="str">
        <f>VLOOKUP($A1816,'Medical Examinations'!$A$1:$J$2336,9,FALSE)</f>
        <v>Obesity</v>
      </c>
      <c r="K1816" s="18" t="str">
        <f>VLOOKUP($A1816,'Medical Examinations'!$A$1:$J$2336,10,FALSE)</f>
        <v>Normal</v>
      </c>
      <c r="L1816" s="18" t="str">
        <f>VLOOKUP($A1816,'Hospitalisation Details'!$A$2:$K$2338,10,FALSE)</f>
        <v>4-Sep-1990</v>
      </c>
      <c r="M1816" s="40">
        <f>VLOOKUP($A1816,'Hospitalisation Details'!$A$2:$K$2338,6,FALSE)</f>
        <v>4686.3900000000003</v>
      </c>
      <c r="N1816" s="18" t="str">
        <f>VLOOKUP($A1816,'Hospitalisation Details'!$A$2:$K$2338,7,FALSE)</f>
        <v>tier - 3</v>
      </c>
      <c r="O1816" s="18" t="str">
        <f>VLOOKUP($A1816,'Hospitalisation Details'!$A$2:$K$2338,8,FALSE)</f>
        <v>tier - 3</v>
      </c>
      <c r="P1816" s="18" t="str">
        <f>VLOOKUP($A1816,'Hospitalisation Details'!$A$2:$K$2338,9,FALSE)</f>
        <v>R1013</v>
      </c>
      <c r="Q1816" s="43">
        <f>VLOOKUP($A1816,'Hospitalisation Details'!$A$2:$K$2338,11,FALSE)</f>
        <v>32</v>
      </c>
    </row>
    <row r="1817" spans="1:17" ht="15.75">
      <c r="A1817" s="42" t="s">
        <v>553</v>
      </c>
      <c r="B1817" s="6" t="s">
        <v>3987</v>
      </c>
      <c r="C1817" s="18">
        <f>VLOOKUP($A1817,'Medical Examinations'!$A$1:$J$2336,2,FALSE)</f>
        <v>34.99</v>
      </c>
      <c r="D1817" s="18">
        <f>VLOOKUP($A1817,'Medical Examinations'!$A$1:$J$2336,3,FALSE)</f>
        <v>5.0999999999999996</v>
      </c>
      <c r="E1817" s="18" t="str">
        <f>VLOOKUP($A1817,'Medical Examinations'!$A$1:$J$2336,4,FALSE)</f>
        <v>No</v>
      </c>
      <c r="F1817" s="18" t="str">
        <f>VLOOKUP($A1817,'Medical Examinations'!$A$1:$J$2336,5,FALSE)</f>
        <v>No</v>
      </c>
      <c r="G1817" s="18" t="str">
        <f>VLOOKUP($A1817,'Medical Examinations'!$A$1:$J$2336,6,FALSE)</f>
        <v>Yes</v>
      </c>
      <c r="H1817" s="18">
        <f>VLOOKUP($A1817,'Medical Examinations'!$A$1:$J$2336,7,FALSE)</f>
        <v>1</v>
      </c>
      <c r="I1817" s="18" t="str">
        <f>VLOOKUP($A1817,'Medical Examinations'!$A$1:$J$2336,8,FALSE)</f>
        <v>No</v>
      </c>
      <c r="J1817" s="18" t="str">
        <f>VLOOKUP($A1817,'Medical Examinations'!$A$1:$J$2336,9,FALSE)</f>
        <v>Obesity</v>
      </c>
      <c r="K1817" s="18" t="str">
        <f>VLOOKUP($A1817,'Medical Examinations'!$A$1:$J$2336,10,FALSE)</f>
        <v>Normal</v>
      </c>
      <c r="L1817" s="18" t="str">
        <f>VLOOKUP($A1817,'Hospitalisation Details'!$A$2:$K$2338,10,FALSE)</f>
        <v>4-Oct-2003</v>
      </c>
      <c r="M1817" s="40">
        <f>VLOOKUP($A1817,'Hospitalisation Details'!$A$2:$K$2338,6,FALSE)</f>
        <v>4678.8</v>
      </c>
      <c r="N1817" s="18" t="str">
        <f>VLOOKUP($A1817,'Hospitalisation Details'!$A$2:$K$2338,7,FALSE)</f>
        <v>tier - 2</v>
      </c>
      <c r="O1817" s="18" t="str">
        <f>VLOOKUP($A1817,'Hospitalisation Details'!$A$2:$K$2338,8,FALSE)</f>
        <v>tier - 1</v>
      </c>
      <c r="P1817" s="18" t="str">
        <f>VLOOKUP($A1817,'Hospitalisation Details'!$A$2:$K$2338,9,FALSE)</f>
        <v>R1021</v>
      </c>
      <c r="Q1817" s="43">
        <f>VLOOKUP($A1817,'Hospitalisation Details'!$A$2:$K$2338,11,FALSE)</f>
        <v>19</v>
      </c>
    </row>
    <row r="1818" spans="1:17" ht="15.75">
      <c r="A1818" s="41" t="s">
        <v>552</v>
      </c>
      <c r="B1818" s="39" t="s">
        <v>3988</v>
      </c>
      <c r="C1818" s="18">
        <f>VLOOKUP($A1818,'Medical Examinations'!$A$1:$J$2336,2,FALSE)</f>
        <v>17.05</v>
      </c>
      <c r="D1818" s="18">
        <f>VLOOKUP($A1818,'Medical Examinations'!$A$1:$J$2336,3,FALSE)</f>
        <v>5.3</v>
      </c>
      <c r="E1818" s="18" t="str">
        <f>VLOOKUP($A1818,'Medical Examinations'!$A$1:$J$2336,4,FALSE)</f>
        <v>No</v>
      </c>
      <c r="F1818" s="18" t="str">
        <f>VLOOKUP($A1818,'Medical Examinations'!$A$1:$J$2336,5,FALSE)</f>
        <v>No</v>
      </c>
      <c r="G1818" s="18" t="str">
        <f>VLOOKUP($A1818,'Medical Examinations'!$A$1:$J$2336,6,FALSE)</f>
        <v>Yes</v>
      </c>
      <c r="H1818" s="18">
        <f>VLOOKUP($A1818,'Medical Examinations'!$A$1:$J$2336,7,FALSE)</f>
        <v>1</v>
      </c>
      <c r="I1818" s="18" t="str">
        <f>VLOOKUP($A1818,'Medical Examinations'!$A$1:$J$2336,8,FALSE)</f>
        <v>No</v>
      </c>
      <c r="J1818" s="18" t="str">
        <f>VLOOKUP($A1818,'Medical Examinations'!$A$1:$J$2336,9,FALSE)</f>
        <v>UnderWeight</v>
      </c>
      <c r="K1818" s="18" t="str">
        <f>VLOOKUP($A1818,'Medical Examinations'!$A$1:$J$2336,10,FALSE)</f>
        <v>Normal</v>
      </c>
      <c r="L1818" s="18" t="str">
        <f>VLOOKUP($A1818,'Hospitalisation Details'!$A$2:$K$2338,10,FALSE)</f>
        <v>18-Oct-1979</v>
      </c>
      <c r="M1818" s="40">
        <f>VLOOKUP($A1818,'Hospitalisation Details'!$A$2:$K$2338,6,FALSE)</f>
        <v>4674.2</v>
      </c>
      <c r="N1818" s="18" t="str">
        <f>VLOOKUP($A1818,'Hospitalisation Details'!$A$2:$K$2338,7,FALSE)</f>
        <v>tier - 2</v>
      </c>
      <c r="O1818" s="18" t="str">
        <f>VLOOKUP($A1818,'Hospitalisation Details'!$A$2:$K$2338,8,FALSE)</f>
        <v>tier - 1</v>
      </c>
      <c r="P1818" s="18" t="str">
        <f>VLOOKUP($A1818,'Hospitalisation Details'!$A$2:$K$2338,9,FALSE)</f>
        <v>R1013</v>
      </c>
      <c r="Q1818" s="43">
        <f>VLOOKUP($A1818,'Hospitalisation Details'!$A$2:$K$2338,11,FALSE)</f>
        <v>43</v>
      </c>
    </row>
    <row r="1819" spans="1:17" ht="15.75">
      <c r="A1819" s="42" t="s">
        <v>551</v>
      </c>
      <c r="B1819" s="6" t="s">
        <v>3989</v>
      </c>
      <c r="C1819" s="18">
        <f>VLOOKUP($A1819,'Medical Examinations'!$A$1:$J$2336,2,FALSE)</f>
        <v>37.18</v>
      </c>
      <c r="D1819" s="18">
        <f>VLOOKUP($A1819,'Medical Examinations'!$A$1:$J$2336,3,FALSE)</f>
        <v>4.9000000000000004</v>
      </c>
      <c r="E1819" s="18" t="str">
        <f>VLOOKUP($A1819,'Medical Examinations'!$A$1:$J$2336,4,FALSE)</f>
        <v>No</v>
      </c>
      <c r="F1819" s="18" t="str">
        <f>VLOOKUP($A1819,'Medical Examinations'!$A$1:$J$2336,5,FALSE)</f>
        <v>No</v>
      </c>
      <c r="G1819" s="18" t="str">
        <f>VLOOKUP($A1819,'Medical Examinations'!$A$1:$J$2336,6,FALSE)</f>
        <v>No</v>
      </c>
      <c r="H1819" s="18">
        <f>VLOOKUP($A1819,'Medical Examinations'!$A$1:$J$2336,7,FALSE)</f>
        <v>0</v>
      </c>
      <c r="I1819" s="18" t="str">
        <f>VLOOKUP($A1819,'Medical Examinations'!$A$1:$J$2336,8,FALSE)</f>
        <v>No</v>
      </c>
      <c r="J1819" s="18" t="str">
        <f>VLOOKUP($A1819,'Medical Examinations'!$A$1:$J$2336,9,FALSE)</f>
        <v>Obesity</v>
      </c>
      <c r="K1819" s="18" t="str">
        <f>VLOOKUP($A1819,'Medical Examinations'!$A$1:$J$2336,10,FALSE)</f>
        <v>Normal</v>
      </c>
      <c r="L1819" s="18" t="str">
        <f>VLOOKUP($A1819,'Hospitalisation Details'!$A$2:$K$2338,10,FALSE)</f>
        <v>13-Jul-1990</v>
      </c>
      <c r="M1819" s="40">
        <f>VLOOKUP($A1819,'Hospitalisation Details'!$A$2:$K$2338,6,FALSE)</f>
        <v>4673.3900000000003</v>
      </c>
      <c r="N1819" s="18" t="str">
        <f>VLOOKUP($A1819,'Hospitalisation Details'!$A$2:$K$2338,7,FALSE)</f>
        <v>tier - 2</v>
      </c>
      <c r="O1819" s="18" t="str">
        <f>VLOOKUP($A1819,'Hospitalisation Details'!$A$2:$K$2338,8,FALSE)</f>
        <v>tier - 1</v>
      </c>
      <c r="P1819" s="18" t="str">
        <f>VLOOKUP($A1819,'Hospitalisation Details'!$A$2:$K$2338,9,FALSE)</f>
        <v>R1013</v>
      </c>
      <c r="Q1819" s="43">
        <f>VLOOKUP($A1819,'Hospitalisation Details'!$A$2:$K$2338,11,FALSE)</f>
        <v>32</v>
      </c>
    </row>
    <row r="1820" spans="1:17" ht="15.75">
      <c r="A1820" s="41" t="s">
        <v>550</v>
      </c>
      <c r="B1820" s="39" t="s">
        <v>3331</v>
      </c>
      <c r="C1820" s="18">
        <f>VLOOKUP($A1820,'Medical Examinations'!$A$1:$J$2336,2,FALSE)</f>
        <v>35.200000000000003</v>
      </c>
      <c r="D1820" s="18">
        <f>VLOOKUP($A1820,'Medical Examinations'!$A$1:$J$2336,3,FALSE)</f>
        <v>5.55</v>
      </c>
      <c r="E1820" s="18" t="str">
        <f>VLOOKUP($A1820,'Medical Examinations'!$A$1:$J$2336,4,FALSE)</f>
        <v>No</v>
      </c>
      <c r="F1820" s="18" t="str">
        <f>VLOOKUP($A1820,'Medical Examinations'!$A$1:$J$2336,5,FALSE)</f>
        <v>No</v>
      </c>
      <c r="G1820" s="18" t="str">
        <f>VLOOKUP($A1820,'Medical Examinations'!$A$1:$J$2336,6,FALSE)</f>
        <v>No</v>
      </c>
      <c r="H1820" s="18">
        <f>VLOOKUP($A1820,'Medical Examinations'!$A$1:$J$2336,7,FALSE)</f>
        <v>0</v>
      </c>
      <c r="I1820" s="18" t="str">
        <f>VLOOKUP($A1820,'Medical Examinations'!$A$1:$J$2336,8,FALSE)</f>
        <v>No</v>
      </c>
      <c r="J1820" s="18" t="str">
        <f>VLOOKUP($A1820,'Medical Examinations'!$A$1:$J$2336,9,FALSE)</f>
        <v>Obesity</v>
      </c>
      <c r="K1820" s="18" t="str">
        <f>VLOOKUP($A1820,'Medical Examinations'!$A$1:$J$2336,10,FALSE)</f>
        <v>Normal</v>
      </c>
      <c r="L1820" s="18" t="str">
        <f>VLOOKUP($A1820,'Hospitalisation Details'!$A$2:$K$2338,10,FALSE)</f>
        <v>26-Sep-1990</v>
      </c>
      <c r="M1820" s="40">
        <f>VLOOKUP($A1820,'Hospitalisation Details'!$A$2:$K$2338,6,FALSE)</f>
        <v>4670.6400000000003</v>
      </c>
      <c r="N1820" s="18" t="str">
        <f>VLOOKUP($A1820,'Hospitalisation Details'!$A$2:$K$2338,7,FALSE)</f>
        <v>tier - 2</v>
      </c>
      <c r="O1820" s="18" t="str">
        <f>VLOOKUP($A1820,'Hospitalisation Details'!$A$2:$K$2338,8,FALSE)</f>
        <v>tier - 2</v>
      </c>
      <c r="P1820" s="18" t="str">
        <f>VLOOKUP($A1820,'Hospitalisation Details'!$A$2:$K$2338,9,FALSE)</f>
        <v>R1011</v>
      </c>
      <c r="Q1820" s="43">
        <f>VLOOKUP($A1820,'Hospitalisation Details'!$A$2:$K$2338,11,FALSE)</f>
        <v>32</v>
      </c>
    </row>
    <row r="1821" spans="1:17" ht="15.75">
      <c r="A1821" s="42" t="s">
        <v>549</v>
      </c>
      <c r="B1821" s="6" t="s">
        <v>3990</v>
      </c>
      <c r="C1821" s="18">
        <f>VLOOKUP($A1821,'Medical Examinations'!$A$1:$J$2336,2,FALSE)</f>
        <v>37.335000000000001</v>
      </c>
      <c r="D1821" s="18">
        <f>VLOOKUP($A1821,'Medical Examinations'!$A$1:$J$2336,3,FALSE)</f>
        <v>4.95</v>
      </c>
      <c r="E1821" s="18" t="str">
        <f>VLOOKUP($A1821,'Medical Examinations'!$A$1:$J$2336,4,FALSE)</f>
        <v>No</v>
      </c>
      <c r="F1821" s="18" t="str">
        <f>VLOOKUP($A1821,'Medical Examinations'!$A$1:$J$2336,5,FALSE)</f>
        <v>No</v>
      </c>
      <c r="G1821" s="18" t="str">
        <f>VLOOKUP($A1821,'Medical Examinations'!$A$1:$J$2336,6,FALSE)</f>
        <v>No</v>
      </c>
      <c r="H1821" s="18">
        <f>VLOOKUP($A1821,'Medical Examinations'!$A$1:$J$2336,7,FALSE)</f>
        <v>0</v>
      </c>
      <c r="I1821" s="18" t="str">
        <f>VLOOKUP($A1821,'Medical Examinations'!$A$1:$J$2336,8,FALSE)</f>
        <v>No</v>
      </c>
      <c r="J1821" s="18" t="str">
        <f>VLOOKUP($A1821,'Medical Examinations'!$A$1:$J$2336,9,FALSE)</f>
        <v>Obesity</v>
      </c>
      <c r="K1821" s="18" t="str">
        <f>VLOOKUP($A1821,'Medical Examinations'!$A$1:$J$2336,10,FALSE)</f>
        <v>Normal</v>
      </c>
      <c r="L1821" s="18" t="str">
        <f>VLOOKUP($A1821,'Hospitalisation Details'!$A$2:$K$2338,10,FALSE)</f>
        <v>5-Aug-1990</v>
      </c>
      <c r="M1821" s="40">
        <f>VLOOKUP($A1821,'Hospitalisation Details'!$A$2:$K$2338,6,FALSE)</f>
        <v>4667.6099999999997</v>
      </c>
      <c r="N1821" s="18" t="str">
        <f>VLOOKUP($A1821,'Hospitalisation Details'!$A$2:$K$2338,7,FALSE)</f>
        <v>tier - 3</v>
      </c>
      <c r="O1821" s="18" t="str">
        <f>VLOOKUP($A1821,'Hospitalisation Details'!$A$2:$K$2338,8,FALSE)</f>
        <v>tier - 3</v>
      </c>
      <c r="P1821" s="18" t="str">
        <f>VLOOKUP($A1821,'Hospitalisation Details'!$A$2:$K$2338,9,FALSE)</f>
        <v>R1016</v>
      </c>
      <c r="Q1821" s="43">
        <f>VLOOKUP($A1821,'Hospitalisation Details'!$A$2:$K$2338,11,FALSE)</f>
        <v>32</v>
      </c>
    </row>
    <row r="1822" spans="1:17" ht="15.75">
      <c r="A1822" s="41" t="s">
        <v>548</v>
      </c>
      <c r="B1822" s="39" t="s">
        <v>3991</v>
      </c>
      <c r="C1822" s="18">
        <f>VLOOKUP($A1822,'Medical Examinations'!$A$1:$J$2336,2,FALSE)</f>
        <v>27.265000000000001</v>
      </c>
      <c r="D1822" s="18">
        <f>VLOOKUP($A1822,'Medical Examinations'!$A$1:$J$2336,3,FALSE)</f>
        <v>6.46</v>
      </c>
      <c r="E1822" s="18" t="str">
        <f>VLOOKUP($A1822,'Medical Examinations'!$A$1:$J$2336,4,FALSE)</f>
        <v>Yes</v>
      </c>
      <c r="F1822" s="18" t="str">
        <f>VLOOKUP($A1822,'Medical Examinations'!$A$1:$J$2336,5,FALSE)</f>
        <v>No</v>
      </c>
      <c r="G1822" s="18" t="str">
        <f>VLOOKUP($A1822,'Medical Examinations'!$A$1:$J$2336,6,FALSE)</f>
        <v>No</v>
      </c>
      <c r="H1822" s="18">
        <f>VLOOKUP($A1822,'Medical Examinations'!$A$1:$J$2336,7,FALSE)</f>
        <v>0</v>
      </c>
      <c r="I1822" s="18" t="str">
        <f>VLOOKUP($A1822,'Medical Examinations'!$A$1:$J$2336,8,FALSE)</f>
        <v>No</v>
      </c>
      <c r="J1822" s="18" t="str">
        <f>VLOOKUP($A1822,'Medical Examinations'!$A$1:$J$2336,9,FALSE)</f>
        <v>OverWeight</v>
      </c>
      <c r="K1822" s="18" t="str">
        <f>VLOOKUP($A1822,'Medical Examinations'!$A$1:$J$2336,10,FALSE)</f>
        <v>Prediabetes</v>
      </c>
      <c r="L1822" s="18" t="str">
        <f>VLOOKUP($A1822,'Hospitalisation Details'!$A$2:$K$2338,10,FALSE)</f>
        <v>25-Oct-1996</v>
      </c>
      <c r="M1822" s="40">
        <f>VLOOKUP($A1822,'Hospitalisation Details'!$A$2:$K$2338,6,FALSE)</f>
        <v>4661.29</v>
      </c>
      <c r="N1822" s="18" t="str">
        <f>VLOOKUP($A1822,'Hospitalisation Details'!$A$2:$K$2338,7,FALSE)</f>
        <v>tier - 2</v>
      </c>
      <c r="O1822" s="18" t="str">
        <f>VLOOKUP($A1822,'Hospitalisation Details'!$A$2:$K$2338,8,FALSE)</f>
        <v>tier - 1</v>
      </c>
      <c r="P1822" s="18" t="str">
        <f>VLOOKUP($A1822,'Hospitalisation Details'!$A$2:$K$2338,9,FALSE)</f>
        <v>R1017</v>
      </c>
      <c r="Q1822" s="43">
        <f>VLOOKUP($A1822,'Hospitalisation Details'!$A$2:$K$2338,11,FALSE)</f>
        <v>26</v>
      </c>
    </row>
    <row r="1823" spans="1:17" ht="15.75">
      <c r="A1823" s="42" t="s">
        <v>547</v>
      </c>
      <c r="B1823" s="6" t="s">
        <v>3992</v>
      </c>
      <c r="C1823" s="18">
        <f>VLOOKUP($A1823,'Medical Examinations'!$A$1:$J$2336,2,FALSE)</f>
        <v>30.8</v>
      </c>
      <c r="D1823" s="18">
        <f>VLOOKUP($A1823,'Medical Examinations'!$A$1:$J$2336,3,FALSE)</f>
        <v>4.9000000000000004</v>
      </c>
      <c r="E1823" s="18" t="str">
        <f>VLOOKUP($A1823,'Medical Examinations'!$A$1:$J$2336,4,FALSE)</f>
        <v>Yes</v>
      </c>
      <c r="F1823" s="18" t="str">
        <f>VLOOKUP($A1823,'Medical Examinations'!$A$1:$J$2336,5,FALSE)</f>
        <v>No</v>
      </c>
      <c r="G1823" s="18" t="str">
        <f>VLOOKUP($A1823,'Medical Examinations'!$A$1:$J$2336,6,FALSE)</f>
        <v>No</v>
      </c>
      <c r="H1823" s="18">
        <f>VLOOKUP($A1823,'Medical Examinations'!$A$1:$J$2336,7,FALSE)</f>
        <v>0</v>
      </c>
      <c r="I1823" s="18" t="str">
        <f>VLOOKUP($A1823,'Medical Examinations'!$A$1:$J$2336,8,FALSE)</f>
        <v>No</v>
      </c>
      <c r="J1823" s="18" t="str">
        <f>VLOOKUP($A1823,'Medical Examinations'!$A$1:$J$2336,9,FALSE)</f>
        <v>Obesity</v>
      </c>
      <c r="K1823" s="18" t="str">
        <f>VLOOKUP($A1823,'Medical Examinations'!$A$1:$J$2336,10,FALSE)</f>
        <v>Normal</v>
      </c>
      <c r="L1823" s="18" t="str">
        <f>VLOOKUP($A1823,'Hospitalisation Details'!$A$2:$K$2338,10,FALSE)</f>
        <v>22-Jun-1985</v>
      </c>
      <c r="M1823" s="40">
        <f>VLOOKUP($A1823,'Hospitalisation Details'!$A$2:$K$2338,6,FALSE)</f>
        <v>4646.76</v>
      </c>
      <c r="N1823" s="18" t="str">
        <f>VLOOKUP($A1823,'Hospitalisation Details'!$A$2:$K$2338,7,FALSE)</f>
        <v>tier - 1</v>
      </c>
      <c r="O1823" s="18" t="str">
        <f>VLOOKUP($A1823,'Hospitalisation Details'!$A$2:$K$2338,8,FALSE)</f>
        <v>tier - 1</v>
      </c>
      <c r="P1823" s="18" t="str">
        <f>VLOOKUP($A1823,'Hospitalisation Details'!$A$2:$K$2338,9,FALSE)</f>
        <v>R1011</v>
      </c>
      <c r="Q1823" s="43">
        <f>VLOOKUP($A1823,'Hospitalisation Details'!$A$2:$K$2338,11,FALSE)</f>
        <v>37</v>
      </c>
    </row>
    <row r="1824" spans="1:17" ht="15.75">
      <c r="A1824" s="41" t="s">
        <v>546</v>
      </c>
      <c r="B1824" s="39" t="s">
        <v>3993</v>
      </c>
      <c r="C1824" s="18">
        <f>VLOOKUP($A1824,'Medical Examinations'!$A$1:$J$2336,2,FALSE)</f>
        <v>30.21</v>
      </c>
      <c r="D1824" s="18">
        <f>VLOOKUP($A1824,'Medical Examinations'!$A$1:$J$2336,3,FALSE)</f>
        <v>5.21</v>
      </c>
      <c r="E1824" s="18" t="str">
        <f>VLOOKUP($A1824,'Medical Examinations'!$A$1:$J$2336,4,FALSE)</f>
        <v>No</v>
      </c>
      <c r="F1824" s="18" t="str">
        <f>VLOOKUP($A1824,'Medical Examinations'!$A$1:$J$2336,5,FALSE)</f>
        <v>No</v>
      </c>
      <c r="G1824" s="18" t="str">
        <f>VLOOKUP($A1824,'Medical Examinations'!$A$1:$J$2336,6,FALSE)</f>
        <v>No</v>
      </c>
      <c r="H1824" s="18">
        <f>VLOOKUP($A1824,'Medical Examinations'!$A$1:$J$2336,7,FALSE)</f>
        <v>1</v>
      </c>
      <c r="I1824" s="18" t="str">
        <f>VLOOKUP($A1824,'Medical Examinations'!$A$1:$J$2336,8,FALSE)</f>
        <v>No</v>
      </c>
      <c r="J1824" s="18" t="str">
        <f>VLOOKUP($A1824,'Medical Examinations'!$A$1:$J$2336,9,FALSE)</f>
        <v>Obesity</v>
      </c>
      <c r="K1824" s="18" t="str">
        <f>VLOOKUP($A1824,'Medical Examinations'!$A$1:$J$2336,10,FALSE)</f>
        <v>Normal</v>
      </c>
      <c r="L1824" s="18" t="str">
        <f>VLOOKUP($A1824,'Hospitalisation Details'!$A$2:$K$2338,10,FALSE)</f>
        <v>29-Jun-1998</v>
      </c>
      <c r="M1824" s="40">
        <f>VLOOKUP($A1824,'Hospitalisation Details'!$A$2:$K$2338,6,FALSE)</f>
        <v>4618.08</v>
      </c>
      <c r="N1824" s="18" t="str">
        <f>VLOOKUP($A1824,'Hospitalisation Details'!$A$2:$K$2338,7,FALSE)</f>
        <v>tier - 2</v>
      </c>
      <c r="O1824" s="18" t="str">
        <f>VLOOKUP($A1824,'Hospitalisation Details'!$A$2:$K$2338,8,FALSE)</f>
        <v>tier - 1</v>
      </c>
      <c r="P1824" s="18" t="str">
        <f>VLOOKUP($A1824,'Hospitalisation Details'!$A$2:$K$2338,9,FALSE)</f>
        <v>R1012</v>
      </c>
      <c r="Q1824" s="43">
        <f>VLOOKUP($A1824,'Hospitalisation Details'!$A$2:$K$2338,11,FALSE)</f>
        <v>24</v>
      </c>
    </row>
    <row r="1825" spans="1:17" ht="15.75">
      <c r="A1825" s="42" t="s">
        <v>545</v>
      </c>
      <c r="B1825" s="6" t="s">
        <v>3092</v>
      </c>
      <c r="C1825" s="18">
        <f>VLOOKUP($A1825,'Medical Examinations'!$A$1:$J$2336,2,FALSE)</f>
        <v>35.340000000000003</v>
      </c>
      <c r="D1825" s="18">
        <f>VLOOKUP($A1825,'Medical Examinations'!$A$1:$J$2336,3,FALSE)</f>
        <v>4.13</v>
      </c>
      <c r="E1825" s="18" t="str">
        <f>VLOOKUP($A1825,'Medical Examinations'!$A$1:$J$2336,4,FALSE)</f>
        <v>No</v>
      </c>
      <c r="F1825" s="18" t="str">
        <f>VLOOKUP($A1825,'Medical Examinations'!$A$1:$J$2336,5,FALSE)</f>
        <v>yes</v>
      </c>
      <c r="G1825" s="18" t="str">
        <f>VLOOKUP($A1825,'Medical Examinations'!$A$1:$J$2336,6,FALSE)</f>
        <v>No</v>
      </c>
      <c r="H1825" s="18">
        <f>VLOOKUP($A1825,'Medical Examinations'!$A$1:$J$2336,7,FALSE)</f>
        <v>1</v>
      </c>
      <c r="I1825" s="18" t="str">
        <f>VLOOKUP($A1825,'Medical Examinations'!$A$1:$J$2336,8,FALSE)</f>
        <v>No</v>
      </c>
      <c r="J1825" s="18" t="str">
        <f>VLOOKUP($A1825,'Medical Examinations'!$A$1:$J$2336,9,FALSE)</f>
        <v>Obesity</v>
      </c>
      <c r="K1825" s="18" t="str">
        <f>VLOOKUP($A1825,'Medical Examinations'!$A$1:$J$2336,10,FALSE)</f>
        <v>Normal</v>
      </c>
      <c r="L1825" s="18" t="str">
        <f>VLOOKUP($A1825,'Hospitalisation Details'!$A$2:$K$2338,10,FALSE)</f>
        <v>2-Jul-2000</v>
      </c>
      <c r="M1825" s="40">
        <f>VLOOKUP($A1825,'Hospitalisation Details'!$A$2:$K$2338,6,FALSE)</f>
        <v>4608.03</v>
      </c>
      <c r="N1825" s="18" t="str">
        <f>VLOOKUP($A1825,'Hospitalisation Details'!$A$2:$K$2338,7,FALSE)</f>
        <v>tier - 2</v>
      </c>
      <c r="O1825" s="18" t="str">
        <f>VLOOKUP($A1825,'Hospitalisation Details'!$A$2:$K$2338,8,FALSE)</f>
        <v>tier - 3</v>
      </c>
      <c r="P1825" s="18" t="str">
        <f>VLOOKUP($A1825,'Hospitalisation Details'!$A$2:$K$2338,9,FALSE)</f>
        <v>R1011</v>
      </c>
      <c r="Q1825" s="43">
        <f>VLOOKUP($A1825,'Hospitalisation Details'!$A$2:$K$2338,11,FALSE)</f>
        <v>22</v>
      </c>
    </row>
    <row r="1826" spans="1:17" ht="15.75">
      <c r="A1826" s="41" t="s">
        <v>544</v>
      </c>
      <c r="B1826" s="39" t="s">
        <v>3994</v>
      </c>
      <c r="C1826" s="18">
        <f>VLOOKUP($A1826,'Medical Examinations'!$A$1:$J$2336,2,FALSE)</f>
        <v>26.695</v>
      </c>
      <c r="D1826" s="18">
        <f>VLOOKUP($A1826,'Medical Examinations'!$A$1:$J$2336,3,FALSE)</f>
        <v>5.28</v>
      </c>
      <c r="E1826" s="18" t="str">
        <f>VLOOKUP($A1826,'Medical Examinations'!$A$1:$J$2336,4,FALSE)</f>
        <v>No</v>
      </c>
      <c r="F1826" s="18" t="str">
        <f>VLOOKUP($A1826,'Medical Examinations'!$A$1:$J$2336,5,FALSE)</f>
        <v>No</v>
      </c>
      <c r="G1826" s="18" t="str">
        <f>VLOOKUP($A1826,'Medical Examinations'!$A$1:$J$2336,6,FALSE)</f>
        <v>No</v>
      </c>
      <c r="H1826" s="18">
        <f>VLOOKUP($A1826,'Medical Examinations'!$A$1:$J$2336,7,FALSE)</f>
        <v>0</v>
      </c>
      <c r="I1826" s="18" t="str">
        <f>VLOOKUP($A1826,'Medical Examinations'!$A$1:$J$2336,8,FALSE)</f>
        <v>No</v>
      </c>
      <c r="J1826" s="18" t="str">
        <f>VLOOKUP($A1826,'Medical Examinations'!$A$1:$J$2336,9,FALSE)</f>
        <v>OverWeight</v>
      </c>
      <c r="K1826" s="18" t="str">
        <f>VLOOKUP($A1826,'Medical Examinations'!$A$1:$J$2336,10,FALSE)</f>
        <v>Normal</v>
      </c>
      <c r="L1826" s="18" t="str">
        <f>VLOOKUP($A1826,'Hospitalisation Details'!$A$2:$K$2338,10,FALSE)</f>
        <v>18-Sep-1989</v>
      </c>
      <c r="M1826" s="40">
        <f>VLOOKUP($A1826,'Hospitalisation Details'!$A$2:$K$2338,6,FALSE)</f>
        <v>4571.41</v>
      </c>
      <c r="N1826" s="18" t="str">
        <f>VLOOKUP($A1826,'Hospitalisation Details'!$A$2:$K$2338,7,FALSE)</f>
        <v>tier - 2</v>
      </c>
      <c r="O1826" s="18" t="str">
        <f>VLOOKUP($A1826,'Hospitalisation Details'!$A$2:$K$2338,8,FALSE)</f>
        <v>tier - 2</v>
      </c>
      <c r="P1826" s="18" t="str">
        <f>VLOOKUP($A1826,'Hospitalisation Details'!$A$2:$K$2338,9,FALSE)</f>
        <v>R1012</v>
      </c>
      <c r="Q1826" s="43">
        <f>VLOOKUP($A1826,'Hospitalisation Details'!$A$2:$K$2338,11,FALSE)</f>
        <v>33</v>
      </c>
    </row>
    <row r="1827" spans="1:17" ht="15.75">
      <c r="A1827" s="42" t="s">
        <v>543</v>
      </c>
      <c r="B1827" s="6" t="s">
        <v>3995</v>
      </c>
      <c r="C1827" s="18">
        <f>VLOOKUP($A1827,'Medical Examinations'!$A$1:$J$2336,2,FALSE)</f>
        <v>29.355</v>
      </c>
      <c r="D1827" s="18">
        <f>VLOOKUP($A1827,'Medical Examinations'!$A$1:$J$2336,3,FALSE)</f>
        <v>4.68</v>
      </c>
      <c r="E1827" s="18" t="str">
        <f>VLOOKUP($A1827,'Medical Examinations'!$A$1:$J$2336,4,FALSE)</f>
        <v>Yes</v>
      </c>
      <c r="F1827" s="18" t="str">
        <f>VLOOKUP($A1827,'Medical Examinations'!$A$1:$J$2336,5,FALSE)</f>
        <v>No</v>
      </c>
      <c r="G1827" s="18" t="str">
        <f>VLOOKUP($A1827,'Medical Examinations'!$A$1:$J$2336,6,FALSE)</f>
        <v>No</v>
      </c>
      <c r="H1827" s="18">
        <f>VLOOKUP($A1827,'Medical Examinations'!$A$1:$J$2336,7,FALSE)</f>
        <v>0</v>
      </c>
      <c r="I1827" s="18" t="str">
        <f>VLOOKUP($A1827,'Medical Examinations'!$A$1:$J$2336,8,FALSE)</f>
        <v>No</v>
      </c>
      <c r="J1827" s="18" t="str">
        <f>VLOOKUP($A1827,'Medical Examinations'!$A$1:$J$2336,9,FALSE)</f>
        <v>OverWeight</v>
      </c>
      <c r="K1827" s="18" t="str">
        <f>VLOOKUP($A1827,'Medical Examinations'!$A$1:$J$2336,10,FALSE)</f>
        <v>Normal</v>
      </c>
      <c r="L1827" s="18" t="str">
        <f>VLOOKUP($A1827,'Hospitalisation Details'!$A$2:$K$2338,10,FALSE)</f>
        <v>25-Dec-1996</v>
      </c>
      <c r="M1827" s="40">
        <f>VLOOKUP($A1827,'Hospitalisation Details'!$A$2:$K$2338,6,FALSE)</f>
        <v>4564.1899999999996</v>
      </c>
      <c r="N1827" s="18" t="str">
        <f>VLOOKUP($A1827,'Hospitalisation Details'!$A$2:$K$2338,7,FALSE)</f>
        <v>tier - 2</v>
      </c>
      <c r="O1827" s="18" t="str">
        <f>VLOOKUP($A1827,'Hospitalisation Details'!$A$2:$K$2338,8,FALSE)</f>
        <v>tier - 2</v>
      </c>
      <c r="P1827" s="18" t="str">
        <f>VLOOKUP($A1827,'Hospitalisation Details'!$A$2:$K$2338,9,FALSE)</f>
        <v>R1024</v>
      </c>
      <c r="Q1827" s="43">
        <f>VLOOKUP($A1827,'Hospitalisation Details'!$A$2:$K$2338,11,FALSE)</f>
        <v>26</v>
      </c>
    </row>
    <row r="1828" spans="1:17" ht="15.75">
      <c r="A1828" s="41" t="s">
        <v>542</v>
      </c>
      <c r="B1828" s="39" t="s">
        <v>3996</v>
      </c>
      <c r="C1828" s="18">
        <f>VLOOKUP($A1828,'Medical Examinations'!$A$1:$J$2336,2,FALSE)</f>
        <v>29.59</v>
      </c>
      <c r="D1828" s="18">
        <f>VLOOKUP($A1828,'Medical Examinations'!$A$1:$J$2336,3,FALSE)</f>
        <v>4.0599999999999996</v>
      </c>
      <c r="E1828" s="18" t="str">
        <f>VLOOKUP($A1828,'Medical Examinations'!$A$1:$J$2336,4,FALSE)</f>
        <v>No</v>
      </c>
      <c r="F1828" s="18" t="str">
        <f>VLOOKUP($A1828,'Medical Examinations'!$A$1:$J$2336,5,FALSE)</f>
        <v>No</v>
      </c>
      <c r="G1828" s="18" t="str">
        <f>VLOOKUP($A1828,'Medical Examinations'!$A$1:$J$2336,6,FALSE)</f>
        <v>No</v>
      </c>
      <c r="H1828" s="18">
        <f>VLOOKUP($A1828,'Medical Examinations'!$A$1:$J$2336,7,FALSE)</f>
        <v>0</v>
      </c>
      <c r="I1828" s="18" t="str">
        <f>VLOOKUP($A1828,'Medical Examinations'!$A$1:$J$2336,8,FALSE)</f>
        <v>No</v>
      </c>
      <c r="J1828" s="18" t="str">
        <f>VLOOKUP($A1828,'Medical Examinations'!$A$1:$J$2336,9,FALSE)</f>
        <v>OverWeight</v>
      </c>
      <c r="K1828" s="18" t="str">
        <f>VLOOKUP($A1828,'Medical Examinations'!$A$1:$J$2336,10,FALSE)</f>
        <v>Normal</v>
      </c>
      <c r="L1828" s="18" t="str">
        <f>VLOOKUP($A1828,'Hospitalisation Details'!$A$2:$K$2338,10,FALSE)</f>
        <v>20-Sep-1990</v>
      </c>
      <c r="M1828" s="40">
        <f>VLOOKUP($A1828,'Hospitalisation Details'!$A$2:$K$2338,6,FALSE)</f>
        <v>4562.84</v>
      </c>
      <c r="N1828" s="18" t="str">
        <f>VLOOKUP($A1828,'Hospitalisation Details'!$A$2:$K$2338,7,FALSE)</f>
        <v>tier - 2</v>
      </c>
      <c r="O1828" s="18" t="str">
        <f>VLOOKUP($A1828,'Hospitalisation Details'!$A$2:$K$2338,8,FALSE)</f>
        <v>tier - 2</v>
      </c>
      <c r="P1828" s="18" t="str">
        <f>VLOOKUP($A1828,'Hospitalisation Details'!$A$2:$K$2338,9,FALSE)</f>
        <v>R1013</v>
      </c>
      <c r="Q1828" s="43">
        <f>VLOOKUP($A1828,'Hospitalisation Details'!$A$2:$K$2338,11,FALSE)</f>
        <v>32</v>
      </c>
    </row>
    <row r="1829" spans="1:17" ht="15.75">
      <c r="A1829" s="42" t="s">
        <v>541</v>
      </c>
      <c r="B1829" s="6" t="s">
        <v>3997</v>
      </c>
      <c r="C1829" s="18">
        <f>VLOOKUP($A1829,'Medical Examinations'!$A$1:$J$2336,2,FALSE)</f>
        <v>31.35</v>
      </c>
      <c r="D1829" s="18">
        <f>VLOOKUP($A1829,'Medical Examinations'!$A$1:$J$2336,3,FALSE)</f>
        <v>4.2</v>
      </c>
      <c r="E1829" s="18" t="str">
        <f>VLOOKUP($A1829,'Medical Examinations'!$A$1:$J$2336,4,FALSE)</f>
        <v>No</v>
      </c>
      <c r="F1829" s="18" t="str">
        <f>VLOOKUP($A1829,'Medical Examinations'!$A$1:$J$2336,5,FALSE)</f>
        <v>yes</v>
      </c>
      <c r="G1829" s="18" t="str">
        <f>VLOOKUP($A1829,'Medical Examinations'!$A$1:$J$2336,6,FALSE)</f>
        <v>No</v>
      </c>
      <c r="H1829" s="18">
        <f>VLOOKUP($A1829,'Medical Examinations'!$A$1:$J$2336,7,FALSE)</f>
        <v>1</v>
      </c>
      <c r="I1829" s="18" t="str">
        <f>VLOOKUP($A1829,'Medical Examinations'!$A$1:$J$2336,8,FALSE)</f>
        <v>No</v>
      </c>
      <c r="J1829" s="18" t="str">
        <f>VLOOKUP($A1829,'Medical Examinations'!$A$1:$J$2336,9,FALSE)</f>
        <v>Obesity</v>
      </c>
      <c r="K1829" s="18" t="str">
        <f>VLOOKUP($A1829,'Medical Examinations'!$A$1:$J$2336,10,FALSE)</f>
        <v>Normal</v>
      </c>
      <c r="L1829" s="18" t="str">
        <f>VLOOKUP($A1829,'Hospitalisation Details'!$A$2:$K$2338,10,FALSE)</f>
        <v>22-Dec-2004</v>
      </c>
      <c r="M1829" s="40">
        <f>VLOOKUP($A1829,'Hospitalisation Details'!$A$2:$K$2338,6,FALSE)</f>
        <v>4561.1899999999996</v>
      </c>
      <c r="N1829" s="18" t="str">
        <f>VLOOKUP($A1829,'Hospitalisation Details'!$A$2:$K$2338,7,FALSE)</f>
        <v>tier - 2</v>
      </c>
      <c r="O1829" s="18" t="str">
        <f>VLOOKUP($A1829,'Hospitalisation Details'!$A$2:$K$2338,8,FALSE)</f>
        <v>tier - 2</v>
      </c>
      <c r="P1829" s="18" t="str">
        <f>VLOOKUP($A1829,'Hospitalisation Details'!$A$2:$K$2338,9,FALSE)</f>
        <v>R1024</v>
      </c>
      <c r="Q1829" s="43">
        <f>VLOOKUP($A1829,'Hospitalisation Details'!$A$2:$K$2338,11,FALSE)</f>
        <v>18</v>
      </c>
    </row>
    <row r="1830" spans="1:17" ht="15.75">
      <c r="A1830" s="41" t="s">
        <v>540</v>
      </c>
      <c r="B1830" s="39" t="s">
        <v>3998</v>
      </c>
      <c r="C1830" s="18">
        <f>VLOOKUP($A1830,'Medical Examinations'!$A$1:$J$2336,2,FALSE)</f>
        <v>20.52</v>
      </c>
      <c r="D1830" s="18">
        <f>VLOOKUP($A1830,'Medical Examinations'!$A$1:$J$2336,3,FALSE)</f>
        <v>4.83</v>
      </c>
      <c r="E1830" s="18" t="str">
        <f>VLOOKUP($A1830,'Medical Examinations'!$A$1:$J$2336,4,FALSE)</f>
        <v>No</v>
      </c>
      <c r="F1830" s="18" t="str">
        <f>VLOOKUP($A1830,'Medical Examinations'!$A$1:$J$2336,5,FALSE)</f>
        <v>No</v>
      </c>
      <c r="G1830" s="18" t="str">
        <f>VLOOKUP($A1830,'Medical Examinations'!$A$1:$J$2336,6,FALSE)</f>
        <v>No</v>
      </c>
      <c r="H1830" s="18">
        <f>VLOOKUP($A1830,'Medical Examinations'!$A$1:$J$2336,7,FALSE)</f>
        <v>0</v>
      </c>
      <c r="I1830" s="18" t="str">
        <f>VLOOKUP($A1830,'Medical Examinations'!$A$1:$J$2336,8,FALSE)</f>
        <v>No</v>
      </c>
      <c r="J1830" s="18" t="str">
        <f>VLOOKUP($A1830,'Medical Examinations'!$A$1:$J$2336,9,FALSE)</f>
        <v>Healthy Weight</v>
      </c>
      <c r="K1830" s="18" t="str">
        <f>VLOOKUP($A1830,'Medical Examinations'!$A$1:$J$2336,10,FALSE)</f>
        <v>Normal</v>
      </c>
      <c r="L1830" s="18" t="str">
        <f>VLOOKUP($A1830,'Hospitalisation Details'!$A$2:$K$2338,10,FALSE)</f>
        <v>17-Nov-1990</v>
      </c>
      <c r="M1830" s="40">
        <f>VLOOKUP($A1830,'Hospitalisation Details'!$A$2:$K$2338,6,FALSE)</f>
        <v>4544.2299999999996</v>
      </c>
      <c r="N1830" s="18" t="str">
        <f>VLOOKUP($A1830,'Hospitalisation Details'!$A$2:$K$2338,7,FALSE)</f>
        <v>tier - 2</v>
      </c>
      <c r="O1830" s="18" t="str">
        <f>VLOOKUP($A1830,'Hospitalisation Details'!$A$2:$K$2338,8,FALSE)</f>
        <v>tier - 1</v>
      </c>
      <c r="P1830" s="18" t="str">
        <f>VLOOKUP($A1830,'Hospitalisation Details'!$A$2:$K$2338,9,FALSE)</f>
        <v>R1024</v>
      </c>
      <c r="Q1830" s="43">
        <f>VLOOKUP($A1830,'Hospitalisation Details'!$A$2:$K$2338,11,FALSE)</f>
        <v>32</v>
      </c>
    </row>
    <row r="1831" spans="1:17" ht="15.75">
      <c r="A1831" s="42" t="s">
        <v>539</v>
      </c>
      <c r="B1831" s="6" t="s">
        <v>2570</v>
      </c>
      <c r="C1831" s="18">
        <f>VLOOKUP($A1831,'Medical Examinations'!$A$1:$J$2336,2,FALSE)</f>
        <v>42.9</v>
      </c>
      <c r="D1831" s="18">
        <f>VLOOKUP($A1831,'Medical Examinations'!$A$1:$J$2336,3,FALSE)</f>
        <v>4.87</v>
      </c>
      <c r="E1831" s="18" t="str">
        <f>VLOOKUP($A1831,'Medical Examinations'!$A$1:$J$2336,4,FALSE)</f>
        <v>Yes</v>
      </c>
      <c r="F1831" s="18" t="str">
        <f>VLOOKUP($A1831,'Medical Examinations'!$A$1:$J$2336,5,FALSE)</f>
        <v>No</v>
      </c>
      <c r="G1831" s="18" t="str">
        <f>VLOOKUP($A1831,'Medical Examinations'!$A$1:$J$2336,6,FALSE)</f>
        <v>No</v>
      </c>
      <c r="H1831" s="18">
        <f>VLOOKUP($A1831,'Medical Examinations'!$A$1:$J$2336,7,FALSE)</f>
        <v>1</v>
      </c>
      <c r="I1831" s="18" t="str">
        <f>VLOOKUP($A1831,'Medical Examinations'!$A$1:$J$2336,8,FALSE)</f>
        <v>No</v>
      </c>
      <c r="J1831" s="18" t="str">
        <f>VLOOKUP($A1831,'Medical Examinations'!$A$1:$J$2336,9,FALSE)</f>
        <v>Obesity</v>
      </c>
      <c r="K1831" s="18" t="str">
        <f>VLOOKUP($A1831,'Medical Examinations'!$A$1:$J$2336,10,FALSE)</f>
        <v>Normal</v>
      </c>
      <c r="L1831" s="18" t="str">
        <f>VLOOKUP($A1831,'Hospitalisation Details'!$A$2:$K$2338,10,FALSE)</f>
        <v>13-Jun-1988</v>
      </c>
      <c r="M1831" s="40">
        <f>VLOOKUP($A1831,'Hospitalisation Details'!$A$2:$K$2338,6,FALSE)</f>
        <v>4536.26</v>
      </c>
      <c r="N1831" s="18" t="str">
        <f>VLOOKUP($A1831,'Hospitalisation Details'!$A$2:$K$2338,7,FALSE)</f>
        <v>tier - 2</v>
      </c>
      <c r="O1831" s="18" t="str">
        <f>VLOOKUP($A1831,'Hospitalisation Details'!$A$2:$K$2338,8,FALSE)</f>
        <v>tier - 2</v>
      </c>
      <c r="P1831" s="18" t="str">
        <f>VLOOKUP($A1831,'Hospitalisation Details'!$A$2:$K$2338,9,FALSE)</f>
        <v>R1011</v>
      </c>
      <c r="Q1831" s="43">
        <f>VLOOKUP($A1831,'Hospitalisation Details'!$A$2:$K$2338,11,FALSE)</f>
        <v>34</v>
      </c>
    </row>
    <row r="1832" spans="1:17" ht="15.75">
      <c r="A1832" s="41" t="s">
        <v>538</v>
      </c>
      <c r="B1832" s="39" t="s">
        <v>3332</v>
      </c>
      <c r="C1832" s="18">
        <f>VLOOKUP($A1832,'Medical Examinations'!$A$1:$J$2336,2,FALSE)</f>
        <v>24.6</v>
      </c>
      <c r="D1832" s="18">
        <f>VLOOKUP($A1832,'Medical Examinations'!$A$1:$J$2336,3,FALSE)</f>
        <v>5.86</v>
      </c>
      <c r="E1832" s="18" t="str">
        <f>VLOOKUP($A1832,'Medical Examinations'!$A$1:$J$2336,4,FALSE)</f>
        <v>No</v>
      </c>
      <c r="F1832" s="18" t="str">
        <f>VLOOKUP($A1832,'Medical Examinations'!$A$1:$J$2336,5,FALSE)</f>
        <v>No</v>
      </c>
      <c r="G1832" s="18" t="str">
        <f>VLOOKUP($A1832,'Medical Examinations'!$A$1:$J$2336,6,FALSE)</f>
        <v>Yes</v>
      </c>
      <c r="H1832" s="18">
        <f>VLOOKUP($A1832,'Medical Examinations'!$A$1:$J$2336,7,FALSE)</f>
        <v>1</v>
      </c>
      <c r="I1832" s="18" t="str">
        <f>VLOOKUP($A1832,'Medical Examinations'!$A$1:$J$2336,8,FALSE)</f>
        <v>No</v>
      </c>
      <c r="J1832" s="18" t="str">
        <f>VLOOKUP($A1832,'Medical Examinations'!$A$1:$J$2336,9,FALSE)</f>
        <v>Healthy Weight</v>
      </c>
      <c r="K1832" s="18" t="str">
        <f>VLOOKUP($A1832,'Medical Examinations'!$A$1:$J$2336,10,FALSE)</f>
        <v>Prediabetes</v>
      </c>
      <c r="L1832" s="18" t="str">
        <f>VLOOKUP($A1832,'Hospitalisation Details'!$A$2:$K$2338,10,FALSE)</f>
        <v>29-Jun-1993</v>
      </c>
      <c r="M1832" s="40">
        <f>VLOOKUP($A1832,'Hospitalisation Details'!$A$2:$K$2338,6,FALSE)</f>
        <v>4529.4799999999996</v>
      </c>
      <c r="N1832" s="18" t="str">
        <f>VLOOKUP($A1832,'Hospitalisation Details'!$A$2:$K$2338,7,FALSE)</f>
        <v>tier - 2</v>
      </c>
      <c r="O1832" s="18" t="str">
        <f>VLOOKUP($A1832,'Hospitalisation Details'!$A$2:$K$2338,8,FALSE)</f>
        <v>tier - 1</v>
      </c>
      <c r="P1832" s="18" t="str">
        <f>VLOOKUP($A1832,'Hospitalisation Details'!$A$2:$K$2338,9,FALSE)</f>
        <v>R1011</v>
      </c>
      <c r="Q1832" s="43">
        <f>VLOOKUP($A1832,'Hospitalisation Details'!$A$2:$K$2338,11,FALSE)</f>
        <v>29</v>
      </c>
    </row>
    <row r="1833" spans="1:17" ht="15.75">
      <c r="A1833" s="42" t="s">
        <v>537</v>
      </c>
      <c r="B1833" s="6" t="s">
        <v>2763</v>
      </c>
      <c r="C1833" s="18">
        <f>VLOOKUP($A1833,'Medical Examinations'!$A$1:$J$2336,2,FALSE)</f>
        <v>28.405000000000001</v>
      </c>
      <c r="D1833" s="18">
        <f>VLOOKUP($A1833,'Medical Examinations'!$A$1:$J$2336,3,FALSE)</f>
        <v>4.12</v>
      </c>
      <c r="E1833" s="18" t="str">
        <f>VLOOKUP($A1833,'Medical Examinations'!$A$1:$J$2336,4,FALSE)</f>
        <v>No</v>
      </c>
      <c r="F1833" s="18" t="str">
        <f>VLOOKUP($A1833,'Medical Examinations'!$A$1:$J$2336,5,FALSE)</f>
        <v>No</v>
      </c>
      <c r="G1833" s="18" t="str">
        <f>VLOOKUP($A1833,'Medical Examinations'!$A$1:$J$2336,6,FALSE)</f>
        <v>No</v>
      </c>
      <c r="H1833" s="18">
        <f>VLOOKUP($A1833,'Medical Examinations'!$A$1:$J$2336,7,FALSE)</f>
        <v>1</v>
      </c>
      <c r="I1833" s="18" t="str">
        <f>VLOOKUP($A1833,'Medical Examinations'!$A$1:$J$2336,8,FALSE)</f>
        <v>No</v>
      </c>
      <c r="J1833" s="18" t="str">
        <f>VLOOKUP($A1833,'Medical Examinations'!$A$1:$J$2336,9,FALSE)</f>
        <v>OverWeight</v>
      </c>
      <c r="K1833" s="18" t="str">
        <f>VLOOKUP($A1833,'Medical Examinations'!$A$1:$J$2336,10,FALSE)</f>
        <v>Normal</v>
      </c>
      <c r="L1833" s="18" t="str">
        <f>VLOOKUP($A1833,'Hospitalisation Details'!$A$2:$K$2338,10,FALSE)</f>
        <v>13-Aug-1992</v>
      </c>
      <c r="M1833" s="40">
        <f>VLOOKUP($A1833,'Hospitalisation Details'!$A$2:$K$2338,6,FALSE)</f>
        <v>4527.18</v>
      </c>
      <c r="N1833" s="18" t="str">
        <f>VLOOKUP($A1833,'Hospitalisation Details'!$A$2:$K$2338,7,FALSE)</f>
        <v>tier - 2</v>
      </c>
      <c r="O1833" s="18" t="str">
        <f>VLOOKUP($A1833,'Hospitalisation Details'!$A$2:$K$2338,8,FALSE)</f>
        <v>tier - 2</v>
      </c>
      <c r="P1833" s="18" t="str">
        <f>VLOOKUP($A1833,'Hospitalisation Details'!$A$2:$K$2338,9,FALSE)</f>
        <v>R1012</v>
      </c>
      <c r="Q1833" s="43">
        <f>VLOOKUP($A1833,'Hospitalisation Details'!$A$2:$K$2338,11,FALSE)</f>
        <v>30</v>
      </c>
    </row>
    <row r="1834" spans="1:17" ht="15.75">
      <c r="A1834" s="41" t="s">
        <v>536</v>
      </c>
      <c r="B1834" s="39" t="s">
        <v>3999</v>
      </c>
      <c r="C1834" s="18">
        <f>VLOOKUP($A1834,'Medical Examinations'!$A$1:$J$2336,2,FALSE)</f>
        <v>34.674999999999997</v>
      </c>
      <c r="D1834" s="18">
        <f>VLOOKUP($A1834,'Medical Examinations'!$A$1:$J$2336,3,FALSE)</f>
        <v>5.71</v>
      </c>
      <c r="E1834" s="18" t="str">
        <f>VLOOKUP($A1834,'Medical Examinations'!$A$1:$J$2336,4,FALSE)</f>
        <v>Yes</v>
      </c>
      <c r="F1834" s="18" t="str">
        <f>VLOOKUP($A1834,'Medical Examinations'!$A$1:$J$2336,5,FALSE)</f>
        <v>No</v>
      </c>
      <c r="G1834" s="18" t="str">
        <f>VLOOKUP($A1834,'Medical Examinations'!$A$1:$J$2336,6,FALSE)</f>
        <v>No</v>
      </c>
      <c r="H1834" s="18">
        <f>VLOOKUP($A1834,'Medical Examinations'!$A$1:$J$2336,7,FALSE)</f>
        <v>1</v>
      </c>
      <c r="I1834" s="18" t="str">
        <f>VLOOKUP($A1834,'Medical Examinations'!$A$1:$J$2336,8,FALSE)</f>
        <v>No</v>
      </c>
      <c r="J1834" s="18" t="str">
        <f>VLOOKUP($A1834,'Medical Examinations'!$A$1:$J$2336,9,FALSE)</f>
        <v>Obesity</v>
      </c>
      <c r="K1834" s="18" t="str">
        <f>VLOOKUP($A1834,'Medical Examinations'!$A$1:$J$2336,10,FALSE)</f>
        <v>Prediabetes</v>
      </c>
      <c r="L1834" s="18" t="str">
        <f>VLOOKUP($A1834,'Hospitalisation Details'!$A$2:$K$2338,10,FALSE)</f>
        <v>21-Dec-1988</v>
      </c>
      <c r="M1834" s="40">
        <f>VLOOKUP($A1834,'Hospitalisation Details'!$A$2:$K$2338,6,FALSE)</f>
        <v>4518.83</v>
      </c>
      <c r="N1834" s="18" t="str">
        <f>VLOOKUP($A1834,'Hospitalisation Details'!$A$2:$K$2338,7,FALSE)</f>
        <v>tier - 2</v>
      </c>
      <c r="O1834" s="18" t="str">
        <f>VLOOKUP($A1834,'Hospitalisation Details'!$A$2:$K$2338,8,FALSE)</f>
        <v>tier - 2</v>
      </c>
      <c r="P1834" s="18" t="str">
        <f>VLOOKUP($A1834,'Hospitalisation Details'!$A$2:$K$2338,9,FALSE)</f>
        <v>R1017</v>
      </c>
      <c r="Q1834" s="43">
        <f>VLOOKUP($A1834,'Hospitalisation Details'!$A$2:$K$2338,11,FALSE)</f>
        <v>34</v>
      </c>
    </row>
    <row r="1835" spans="1:17" ht="15.75">
      <c r="A1835" s="42" t="s">
        <v>535</v>
      </c>
      <c r="B1835" s="6" t="s">
        <v>4000</v>
      </c>
      <c r="C1835" s="18">
        <f>VLOOKUP($A1835,'Medical Examinations'!$A$1:$J$2336,2,FALSE)</f>
        <v>18.850000000000001</v>
      </c>
      <c r="D1835" s="18">
        <f>VLOOKUP($A1835,'Medical Examinations'!$A$1:$J$2336,3,FALSE)</f>
        <v>6.03</v>
      </c>
      <c r="E1835" s="18" t="str">
        <f>VLOOKUP($A1835,'Medical Examinations'!$A$1:$J$2336,4,FALSE)</f>
        <v>No</v>
      </c>
      <c r="F1835" s="18" t="str">
        <f>VLOOKUP($A1835,'Medical Examinations'!$A$1:$J$2336,5,FALSE)</f>
        <v>No</v>
      </c>
      <c r="G1835" s="18" t="str">
        <f>VLOOKUP($A1835,'Medical Examinations'!$A$1:$J$2336,6,FALSE)</f>
        <v>No</v>
      </c>
      <c r="H1835" s="18">
        <f>VLOOKUP($A1835,'Medical Examinations'!$A$1:$J$2336,7,FALSE)</f>
        <v>1</v>
      </c>
      <c r="I1835" s="18" t="str">
        <f>VLOOKUP($A1835,'Medical Examinations'!$A$1:$J$2336,8,FALSE)</f>
        <v>No</v>
      </c>
      <c r="J1835" s="18" t="str">
        <f>VLOOKUP($A1835,'Medical Examinations'!$A$1:$J$2336,9,FALSE)</f>
        <v>Healthy Weight</v>
      </c>
      <c r="K1835" s="18" t="str">
        <f>VLOOKUP($A1835,'Medical Examinations'!$A$1:$J$2336,10,FALSE)</f>
        <v>Prediabetes</v>
      </c>
      <c r="L1835" s="18" t="str">
        <f>VLOOKUP($A1835,'Hospitalisation Details'!$A$2:$K$2338,10,FALSE)</f>
        <v>5-Dec-1987</v>
      </c>
      <c r="M1835" s="40">
        <f>VLOOKUP($A1835,'Hospitalisation Details'!$A$2:$K$2338,6,FALSE)</f>
        <v>4518.7700000000004</v>
      </c>
      <c r="N1835" s="18" t="str">
        <f>VLOOKUP($A1835,'Hospitalisation Details'!$A$2:$K$2338,7,FALSE)</f>
        <v>tier - 2</v>
      </c>
      <c r="O1835" s="18" t="str">
        <f>VLOOKUP($A1835,'Hospitalisation Details'!$A$2:$K$2338,8,FALSE)</f>
        <v>tier - 3</v>
      </c>
      <c r="P1835" s="18" t="str">
        <f>VLOOKUP($A1835,'Hospitalisation Details'!$A$2:$K$2338,9,FALSE)</f>
        <v>R1012</v>
      </c>
      <c r="Q1835" s="43">
        <f>VLOOKUP($A1835,'Hospitalisation Details'!$A$2:$K$2338,11,FALSE)</f>
        <v>35</v>
      </c>
    </row>
    <row r="1836" spans="1:17" ht="15.75">
      <c r="A1836" s="41" t="s">
        <v>533</v>
      </c>
      <c r="B1836" s="39" t="s">
        <v>4001</v>
      </c>
      <c r="C1836" s="18">
        <f>VLOOKUP($A1836,'Medical Examinations'!$A$1:$J$2336,2,FALSE)</f>
        <v>34.130000000000003</v>
      </c>
      <c r="D1836" s="18">
        <f>VLOOKUP($A1836,'Medical Examinations'!$A$1:$J$2336,3,FALSE)</f>
        <v>5.65</v>
      </c>
      <c r="E1836" s="18" t="str">
        <f>VLOOKUP($A1836,'Medical Examinations'!$A$1:$J$2336,4,FALSE)</f>
        <v>No</v>
      </c>
      <c r="F1836" s="18" t="str">
        <f>VLOOKUP($A1836,'Medical Examinations'!$A$1:$J$2336,5,FALSE)</f>
        <v>No</v>
      </c>
      <c r="G1836" s="18" t="str">
        <f>VLOOKUP($A1836,'Medical Examinations'!$A$1:$J$2336,6,FALSE)</f>
        <v>Yes</v>
      </c>
      <c r="H1836" s="18">
        <f>VLOOKUP($A1836,'Medical Examinations'!$A$1:$J$2336,7,FALSE)</f>
        <v>1</v>
      </c>
      <c r="I1836" s="18" t="str">
        <f>VLOOKUP($A1836,'Medical Examinations'!$A$1:$J$2336,8,FALSE)</f>
        <v>No</v>
      </c>
      <c r="J1836" s="18" t="str">
        <f>VLOOKUP($A1836,'Medical Examinations'!$A$1:$J$2336,9,FALSE)</f>
        <v>Obesity</v>
      </c>
      <c r="K1836" s="18" t="str">
        <f>VLOOKUP($A1836,'Medical Examinations'!$A$1:$J$2336,10,FALSE)</f>
        <v>Normal</v>
      </c>
      <c r="L1836" s="18" t="str">
        <f>VLOOKUP($A1836,'Hospitalisation Details'!$A$2:$K$2338,10,FALSE)</f>
        <v>2-Oct-2003</v>
      </c>
      <c r="M1836" s="40">
        <f>VLOOKUP($A1836,'Hospitalisation Details'!$A$2:$K$2338,6,FALSE)</f>
        <v>4518.3999999999996</v>
      </c>
      <c r="N1836" s="18" t="str">
        <f>VLOOKUP($A1836,'Hospitalisation Details'!$A$2:$K$2338,7,FALSE)</f>
        <v>tier - 2</v>
      </c>
      <c r="O1836" s="18" t="str">
        <f>VLOOKUP($A1836,'Hospitalisation Details'!$A$2:$K$2338,8,FALSE)</f>
        <v>tier - 3</v>
      </c>
      <c r="P1836" s="18" t="str">
        <f>VLOOKUP($A1836,'Hospitalisation Details'!$A$2:$K$2338,9,FALSE)</f>
        <v>R1026</v>
      </c>
      <c r="Q1836" s="43">
        <f>VLOOKUP($A1836,'Hospitalisation Details'!$A$2:$K$2338,11,FALSE)</f>
        <v>19</v>
      </c>
    </row>
    <row r="1837" spans="1:17" ht="15.75">
      <c r="A1837" s="42" t="s">
        <v>532</v>
      </c>
      <c r="B1837" s="6" t="s">
        <v>4002</v>
      </c>
      <c r="C1837" s="18">
        <f>VLOOKUP($A1837,'Medical Examinations'!$A$1:$J$2336,2,FALSE)</f>
        <v>17.34</v>
      </c>
      <c r="D1837" s="18">
        <f>VLOOKUP($A1837,'Medical Examinations'!$A$1:$J$2336,3,FALSE)</f>
        <v>5.05</v>
      </c>
      <c r="E1837" s="18" t="str">
        <f>VLOOKUP($A1837,'Medical Examinations'!$A$1:$J$2336,4,FALSE)</f>
        <v>No</v>
      </c>
      <c r="F1837" s="18" t="str">
        <f>VLOOKUP($A1837,'Medical Examinations'!$A$1:$J$2336,5,FALSE)</f>
        <v>No</v>
      </c>
      <c r="G1837" s="18" t="str">
        <f>VLOOKUP($A1837,'Medical Examinations'!$A$1:$J$2336,6,FALSE)</f>
        <v>No</v>
      </c>
      <c r="H1837" s="18">
        <f>VLOOKUP($A1837,'Medical Examinations'!$A$1:$J$2336,7,FALSE)</f>
        <v>0</v>
      </c>
      <c r="I1837" s="18" t="str">
        <f>VLOOKUP($A1837,'Medical Examinations'!$A$1:$J$2336,8,FALSE)</f>
        <v>No</v>
      </c>
      <c r="J1837" s="18" t="str">
        <f>VLOOKUP($A1837,'Medical Examinations'!$A$1:$J$2336,9,FALSE)</f>
        <v>UnderWeight</v>
      </c>
      <c r="K1837" s="18" t="str">
        <f>VLOOKUP($A1837,'Medical Examinations'!$A$1:$J$2336,10,FALSE)</f>
        <v>Normal</v>
      </c>
      <c r="L1837" s="18" t="str">
        <f>VLOOKUP($A1837,'Hospitalisation Details'!$A$2:$K$2338,10,FALSE)</f>
        <v>16-Jun-1980</v>
      </c>
      <c r="M1837" s="40">
        <f>VLOOKUP($A1837,'Hospitalisation Details'!$A$2:$K$2338,6,FALSE)</f>
        <v>4515.71</v>
      </c>
      <c r="N1837" s="18" t="str">
        <f>VLOOKUP($A1837,'Hospitalisation Details'!$A$2:$K$2338,7,FALSE)</f>
        <v>tier - 2</v>
      </c>
      <c r="O1837" s="18" t="str">
        <f>VLOOKUP($A1837,'Hospitalisation Details'!$A$2:$K$2338,8,FALSE)</f>
        <v>tier - 3</v>
      </c>
      <c r="P1837" s="18" t="str">
        <f>VLOOKUP($A1837,'Hospitalisation Details'!$A$2:$K$2338,9,FALSE)</f>
        <v>R1013</v>
      </c>
      <c r="Q1837" s="43">
        <f>VLOOKUP($A1837,'Hospitalisation Details'!$A$2:$K$2338,11,FALSE)</f>
        <v>42</v>
      </c>
    </row>
    <row r="1838" spans="1:17" ht="15.75">
      <c r="A1838" s="41" t="s">
        <v>531</v>
      </c>
      <c r="B1838" s="39" t="s">
        <v>4003</v>
      </c>
      <c r="C1838" s="18">
        <f>VLOOKUP($A1838,'Medical Examinations'!$A$1:$J$2336,2,FALSE)</f>
        <v>17.440000000000001</v>
      </c>
      <c r="D1838" s="18">
        <f>VLOOKUP($A1838,'Medical Examinations'!$A$1:$J$2336,3,FALSE)</f>
        <v>6.26</v>
      </c>
      <c r="E1838" s="18" t="str">
        <f>VLOOKUP($A1838,'Medical Examinations'!$A$1:$J$2336,4,FALSE)</f>
        <v>No</v>
      </c>
      <c r="F1838" s="18" t="str">
        <f>VLOOKUP($A1838,'Medical Examinations'!$A$1:$J$2336,5,FALSE)</f>
        <v>No</v>
      </c>
      <c r="G1838" s="18" t="str">
        <f>VLOOKUP($A1838,'Medical Examinations'!$A$1:$J$2336,6,FALSE)</f>
        <v>No</v>
      </c>
      <c r="H1838" s="18">
        <f>VLOOKUP($A1838,'Medical Examinations'!$A$1:$J$2336,7,FALSE)</f>
        <v>0</v>
      </c>
      <c r="I1838" s="18" t="str">
        <f>VLOOKUP($A1838,'Medical Examinations'!$A$1:$J$2336,8,FALSE)</f>
        <v>No</v>
      </c>
      <c r="J1838" s="18" t="str">
        <f>VLOOKUP($A1838,'Medical Examinations'!$A$1:$J$2336,9,FALSE)</f>
        <v>UnderWeight</v>
      </c>
      <c r="K1838" s="18" t="str">
        <f>VLOOKUP($A1838,'Medical Examinations'!$A$1:$J$2336,10,FALSE)</f>
        <v>Prediabetes</v>
      </c>
      <c r="L1838" s="18" t="str">
        <f>VLOOKUP($A1838,'Hospitalisation Details'!$A$2:$K$2338,10,FALSE)</f>
        <v>27-Sep-1982</v>
      </c>
      <c r="M1838" s="40">
        <f>VLOOKUP($A1838,'Hospitalisation Details'!$A$2:$K$2338,6,FALSE)</f>
        <v>4511.41</v>
      </c>
      <c r="N1838" s="18" t="str">
        <f>VLOOKUP($A1838,'Hospitalisation Details'!$A$2:$K$2338,7,FALSE)</f>
        <v>tier - 2</v>
      </c>
      <c r="O1838" s="18" t="str">
        <f>VLOOKUP($A1838,'Hospitalisation Details'!$A$2:$K$2338,8,FALSE)</f>
        <v>tier - 3</v>
      </c>
      <c r="P1838" s="18" t="str">
        <f>VLOOKUP($A1838,'Hospitalisation Details'!$A$2:$K$2338,9,FALSE)</f>
        <v>R1013</v>
      </c>
      <c r="Q1838" s="43">
        <f>VLOOKUP($A1838,'Hospitalisation Details'!$A$2:$K$2338,11,FALSE)</f>
        <v>40</v>
      </c>
    </row>
    <row r="1839" spans="1:17" ht="15.75">
      <c r="A1839" s="42" t="s">
        <v>530</v>
      </c>
      <c r="B1839" s="6" t="s">
        <v>4004</v>
      </c>
      <c r="C1839" s="18">
        <f>VLOOKUP($A1839,'Medical Examinations'!$A$1:$J$2336,2,FALSE)</f>
        <v>33.659999999999997</v>
      </c>
      <c r="D1839" s="18">
        <f>VLOOKUP($A1839,'Medical Examinations'!$A$1:$J$2336,3,FALSE)</f>
        <v>4.08</v>
      </c>
      <c r="E1839" s="18" t="str">
        <f>VLOOKUP($A1839,'Medical Examinations'!$A$1:$J$2336,4,FALSE)</f>
        <v>Yes</v>
      </c>
      <c r="F1839" s="18" t="str">
        <f>VLOOKUP($A1839,'Medical Examinations'!$A$1:$J$2336,5,FALSE)</f>
        <v>No</v>
      </c>
      <c r="G1839" s="18" t="str">
        <f>VLOOKUP($A1839,'Medical Examinations'!$A$1:$J$2336,6,FALSE)</f>
        <v>Yes</v>
      </c>
      <c r="H1839" s="18">
        <f>VLOOKUP($A1839,'Medical Examinations'!$A$1:$J$2336,7,FALSE)</f>
        <v>1</v>
      </c>
      <c r="I1839" s="18" t="str">
        <f>VLOOKUP($A1839,'Medical Examinations'!$A$1:$J$2336,8,FALSE)</f>
        <v>No</v>
      </c>
      <c r="J1839" s="18" t="str">
        <f>VLOOKUP($A1839,'Medical Examinations'!$A$1:$J$2336,9,FALSE)</f>
        <v>Obesity</v>
      </c>
      <c r="K1839" s="18" t="str">
        <f>VLOOKUP($A1839,'Medical Examinations'!$A$1:$J$2336,10,FALSE)</f>
        <v>Normal</v>
      </c>
      <c r="L1839" s="18" t="str">
        <f>VLOOKUP($A1839,'Hospitalisation Details'!$A$2:$K$2338,10,FALSE)</f>
        <v>13-Oct-1997</v>
      </c>
      <c r="M1839" s="40">
        <f>VLOOKUP($A1839,'Hospitalisation Details'!$A$2:$K$2338,6,FALSE)</f>
        <v>4504.66</v>
      </c>
      <c r="N1839" s="18" t="str">
        <f>VLOOKUP($A1839,'Hospitalisation Details'!$A$2:$K$2338,7,FALSE)</f>
        <v>tier - 1</v>
      </c>
      <c r="O1839" s="18" t="str">
        <f>VLOOKUP($A1839,'Hospitalisation Details'!$A$2:$K$2338,8,FALSE)</f>
        <v>tier - 2</v>
      </c>
      <c r="P1839" s="18" t="str">
        <f>VLOOKUP($A1839,'Hospitalisation Details'!$A$2:$K$2338,9,FALSE)</f>
        <v>R1013</v>
      </c>
      <c r="Q1839" s="43">
        <f>VLOOKUP($A1839,'Hospitalisation Details'!$A$2:$K$2338,11,FALSE)</f>
        <v>25</v>
      </c>
    </row>
    <row r="1840" spans="1:17" ht="15.75">
      <c r="A1840" s="41" t="s">
        <v>529</v>
      </c>
      <c r="B1840" s="39" t="s">
        <v>3461</v>
      </c>
      <c r="C1840" s="18">
        <f>VLOOKUP($A1840,'Medical Examinations'!$A$1:$J$2336,2,FALSE)</f>
        <v>21.375</v>
      </c>
      <c r="D1840" s="18">
        <f>VLOOKUP($A1840,'Medical Examinations'!$A$1:$J$2336,3,FALSE)</f>
        <v>6.19</v>
      </c>
      <c r="E1840" s="18" t="str">
        <f>VLOOKUP($A1840,'Medical Examinations'!$A$1:$J$2336,4,FALSE)</f>
        <v>Yes</v>
      </c>
      <c r="F1840" s="18" t="str">
        <f>VLOOKUP($A1840,'Medical Examinations'!$A$1:$J$2336,5,FALSE)</f>
        <v>No</v>
      </c>
      <c r="G1840" s="18" t="str">
        <f>VLOOKUP($A1840,'Medical Examinations'!$A$1:$J$2336,6,FALSE)</f>
        <v>No</v>
      </c>
      <c r="H1840" s="18">
        <f>VLOOKUP($A1840,'Medical Examinations'!$A$1:$J$2336,7,FALSE)</f>
        <v>1</v>
      </c>
      <c r="I1840" s="18" t="str">
        <f>VLOOKUP($A1840,'Medical Examinations'!$A$1:$J$2336,8,FALSE)</f>
        <v>No</v>
      </c>
      <c r="J1840" s="18" t="str">
        <f>VLOOKUP($A1840,'Medical Examinations'!$A$1:$J$2336,9,FALSE)</f>
        <v>Healthy Weight</v>
      </c>
      <c r="K1840" s="18" t="str">
        <f>VLOOKUP($A1840,'Medical Examinations'!$A$1:$J$2336,10,FALSE)</f>
        <v>Prediabetes</v>
      </c>
      <c r="L1840" s="18" t="str">
        <f>VLOOKUP($A1840,'Hospitalisation Details'!$A$2:$K$2338,10,FALSE)</f>
        <v>26-Jun-1988</v>
      </c>
      <c r="M1840" s="40">
        <f>VLOOKUP($A1840,'Hospitalisation Details'!$A$2:$K$2338,6,FALSE)</f>
        <v>4500.34</v>
      </c>
      <c r="N1840" s="18" t="str">
        <f>VLOOKUP($A1840,'Hospitalisation Details'!$A$2:$K$2338,7,FALSE)</f>
        <v>tier - 2</v>
      </c>
      <c r="O1840" s="18" t="str">
        <f>VLOOKUP($A1840,'Hospitalisation Details'!$A$2:$K$2338,8,FALSE)</f>
        <v>tier - 1</v>
      </c>
      <c r="P1840" s="18" t="str">
        <f>VLOOKUP($A1840,'Hospitalisation Details'!$A$2:$K$2338,9,FALSE)</f>
        <v>R1017</v>
      </c>
      <c r="Q1840" s="43">
        <f>VLOOKUP($A1840,'Hospitalisation Details'!$A$2:$K$2338,11,FALSE)</f>
        <v>34</v>
      </c>
    </row>
    <row r="1841" spans="1:17" ht="15.75">
      <c r="A1841" s="42" t="s">
        <v>528</v>
      </c>
      <c r="B1841" s="6" t="s">
        <v>3507</v>
      </c>
      <c r="C1841" s="18">
        <f>VLOOKUP($A1841,'Medical Examinations'!$A$1:$J$2336,2,FALSE)</f>
        <v>27.14</v>
      </c>
      <c r="D1841" s="18">
        <f>VLOOKUP($A1841,'Medical Examinations'!$A$1:$J$2336,3,FALSE)</f>
        <v>6.01</v>
      </c>
      <c r="E1841" s="18" t="str">
        <f>VLOOKUP($A1841,'Medical Examinations'!$A$1:$J$2336,4,FALSE)</f>
        <v>No</v>
      </c>
      <c r="F1841" s="18" t="str">
        <f>VLOOKUP($A1841,'Medical Examinations'!$A$1:$J$2336,5,FALSE)</f>
        <v>No</v>
      </c>
      <c r="G1841" s="18" t="str">
        <f>VLOOKUP($A1841,'Medical Examinations'!$A$1:$J$2336,6,FALSE)</f>
        <v>No</v>
      </c>
      <c r="H1841" s="18">
        <f>VLOOKUP($A1841,'Medical Examinations'!$A$1:$J$2336,7,FALSE)</f>
        <v>1</v>
      </c>
      <c r="I1841" s="18" t="str">
        <f>VLOOKUP($A1841,'Medical Examinations'!$A$1:$J$2336,8,FALSE)</f>
        <v>No</v>
      </c>
      <c r="J1841" s="18" t="str">
        <f>VLOOKUP($A1841,'Medical Examinations'!$A$1:$J$2336,9,FALSE)</f>
        <v>OverWeight</v>
      </c>
      <c r="K1841" s="18" t="str">
        <f>VLOOKUP($A1841,'Medical Examinations'!$A$1:$J$2336,10,FALSE)</f>
        <v>Prediabetes</v>
      </c>
      <c r="L1841" s="18" t="str">
        <f>VLOOKUP($A1841,'Hospitalisation Details'!$A$2:$K$2338,10,FALSE)</f>
        <v>12-Jul-1992</v>
      </c>
      <c r="M1841" s="40">
        <f>VLOOKUP($A1841,'Hospitalisation Details'!$A$2:$K$2338,6,FALSE)</f>
        <v>4488.58</v>
      </c>
      <c r="N1841" s="18" t="str">
        <f>VLOOKUP($A1841,'Hospitalisation Details'!$A$2:$K$2338,7,FALSE)</f>
        <v>tier - 2</v>
      </c>
      <c r="O1841" s="18" t="str">
        <f>VLOOKUP($A1841,'Hospitalisation Details'!$A$2:$K$2338,8,FALSE)</f>
        <v>tier - 3</v>
      </c>
      <c r="P1841" s="18" t="str">
        <f>VLOOKUP($A1841,'Hospitalisation Details'!$A$2:$K$2338,9,FALSE)</f>
        <v>R1012</v>
      </c>
      <c r="Q1841" s="43">
        <f>VLOOKUP($A1841,'Hospitalisation Details'!$A$2:$K$2338,11,FALSE)</f>
        <v>30</v>
      </c>
    </row>
    <row r="1842" spans="1:17" ht="15.75">
      <c r="A1842" s="41" t="s">
        <v>527</v>
      </c>
      <c r="B1842" s="39" t="s">
        <v>4005</v>
      </c>
      <c r="C1842" s="18">
        <f>VLOOKUP($A1842,'Medical Examinations'!$A$1:$J$2336,2,FALSE)</f>
        <v>35.78</v>
      </c>
      <c r="D1842" s="18">
        <f>VLOOKUP($A1842,'Medical Examinations'!$A$1:$J$2336,3,FALSE)</f>
        <v>6.07</v>
      </c>
      <c r="E1842" s="18" t="str">
        <f>VLOOKUP($A1842,'Medical Examinations'!$A$1:$J$2336,4,FALSE)</f>
        <v>No</v>
      </c>
      <c r="F1842" s="18" t="str">
        <f>VLOOKUP($A1842,'Medical Examinations'!$A$1:$J$2336,5,FALSE)</f>
        <v>yes</v>
      </c>
      <c r="G1842" s="18" t="str">
        <f>VLOOKUP($A1842,'Medical Examinations'!$A$1:$J$2336,6,FALSE)</f>
        <v>No</v>
      </c>
      <c r="H1842" s="18">
        <f>VLOOKUP($A1842,'Medical Examinations'!$A$1:$J$2336,7,FALSE)</f>
        <v>1</v>
      </c>
      <c r="I1842" s="18" t="str">
        <f>VLOOKUP($A1842,'Medical Examinations'!$A$1:$J$2336,8,FALSE)</f>
        <v>No</v>
      </c>
      <c r="J1842" s="18" t="str">
        <f>VLOOKUP($A1842,'Medical Examinations'!$A$1:$J$2336,9,FALSE)</f>
        <v>Obesity</v>
      </c>
      <c r="K1842" s="18" t="str">
        <f>VLOOKUP($A1842,'Medical Examinations'!$A$1:$J$2336,10,FALSE)</f>
        <v>Prediabetes</v>
      </c>
      <c r="L1842" s="18" t="str">
        <f>VLOOKUP($A1842,'Hospitalisation Details'!$A$2:$K$2338,10,FALSE)</f>
        <v>18-Jul-2004</v>
      </c>
      <c r="M1842" s="40">
        <f>VLOOKUP($A1842,'Hospitalisation Details'!$A$2:$K$2338,6,FALSE)</f>
        <v>4468.25</v>
      </c>
      <c r="N1842" s="18" t="str">
        <f>VLOOKUP($A1842,'Hospitalisation Details'!$A$2:$K$2338,7,FALSE)</f>
        <v>tier - 2</v>
      </c>
      <c r="O1842" s="18" t="str">
        <f>VLOOKUP($A1842,'Hospitalisation Details'!$A$2:$K$2338,8,FALSE)</f>
        <v>tier - 2</v>
      </c>
      <c r="P1842" s="18" t="str">
        <f>VLOOKUP($A1842,'Hospitalisation Details'!$A$2:$K$2338,9,FALSE)</f>
        <v>R1012</v>
      </c>
      <c r="Q1842" s="43">
        <f>VLOOKUP($A1842,'Hospitalisation Details'!$A$2:$K$2338,11,FALSE)</f>
        <v>18</v>
      </c>
    </row>
    <row r="1843" spans="1:17" ht="15.75">
      <c r="A1843" s="42" t="s">
        <v>526</v>
      </c>
      <c r="B1843" s="6" t="s">
        <v>4006</v>
      </c>
      <c r="C1843" s="18">
        <f>VLOOKUP($A1843,'Medical Examinations'!$A$1:$J$2336,2,FALSE)</f>
        <v>34.96</v>
      </c>
      <c r="D1843" s="18">
        <f>VLOOKUP($A1843,'Medical Examinations'!$A$1:$J$2336,3,FALSE)</f>
        <v>5.63</v>
      </c>
      <c r="E1843" s="18" t="str">
        <f>VLOOKUP($A1843,'Medical Examinations'!$A$1:$J$2336,4,FALSE)</f>
        <v>No</v>
      </c>
      <c r="F1843" s="18" t="str">
        <f>VLOOKUP($A1843,'Medical Examinations'!$A$1:$J$2336,5,FALSE)</f>
        <v>No</v>
      </c>
      <c r="G1843" s="18" t="str">
        <f>VLOOKUP($A1843,'Medical Examinations'!$A$1:$J$2336,6,FALSE)</f>
        <v>No</v>
      </c>
      <c r="H1843" s="18">
        <f>VLOOKUP($A1843,'Medical Examinations'!$A$1:$J$2336,7,FALSE)</f>
        <v>0</v>
      </c>
      <c r="I1843" s="18" t="str">
        <f>VLOOKUP($A1843,'Medical Examinations'!$A$1:$J$2336,8,FALSE)</f>
        <v>No</v>
      </c>
      <c r="J1843" s="18" t="str">
        <f>VLOOKUP($A1843,'Medical Examinations'!$A$1:$J$2336,9,FALSE)</f>
        <v>Obesity</v>
      </c>
      <c r="K1843" s="18" t="str">
        <f>VLOOKUP($A1843,'Medical Examinations'!$A$1:$J$2336,10,FALSE)</f>
        <v>Normal</v>
      </c>
      <c r="L1843" s="18" t="str">
        <f>VLOOKUP($A1843,'Hospitalisation Details'!$A$2:$K$2338,10,FALSE)</f>
        <v>20-Nov-1999</v>
      </c>
      <c r="M1843" s="40">
        <f>VLOOKUP($A1843,'Hospitalisation Details'!$A$2:$K$2338,6,FALSE)</f>
        <v>4466.62</v>
      </c>
      <c r="N1843" s="18" t="str">
        <f>VLOOKUP($A1843,'Hospitalisation Details'!$A$2:$K$2338,7,FALSE)</f>
        <v>tier - 2</v>
      </c>
      <c r="O1843" s="18" t="str">
        <f>VLOOKUP($A1843,'Hospitalisation Details'!$A$2:$K$2338,8,FALSE)</f>
        <v>tier - 2</v>
      </c>
      <c r="P1843" s="18" t="str">
        <f>VLOOKUP($A1843,'Hospitalisation Details'!$A$2:$K$2338,9,FALSE)</f>
        <v>R1012</v>
      </c>
      <c r="Q1843" s="43">
        <f>VLOOKUP($A1843,'Hospitalisation Details'!$A$2:$K$2338,11,FALSE)</f>
        <v>23</v>
      </c>
    </row>
    <row r="1844" spans="1:17" ht="15.75">
      <c r="A1844" s="41" t="s">
        <v>525</v>
      </c>
      <c r="B1844" s="39" t="s">
        <v>2449</v>
      </c>
      <c r="C1844" s="18">
        <f>VLOOKUP($A1844,'Medical Examinations'!$A$1:$J$2336,2,FALSE)</f>
        <v>38.39</v>
      </c>
      <c r="D1844" s="18">
        <f>VLOOKUP($A1844,'Medical Examinations'!$A$1:$J$2336,3,FALSE)</f>
        <v>6.05</v>
      </c>
      <c r="E1844" s="18" t="str">
        <f>VLOOKUP($A1844,'Medical Examinations'!$A$1:$J$2336,4,FALSE)</f>
        <v>No</v>
      </c>
      <c r="F1844" s="18" t="str">
        <f>VLOOKUP($A1844,'Medical Examinations'!$A$1:$J$2336,5,FALSE)</f>
        <v>No</v>
      </c>
      <c r="G1844" s="18" t="str">
        <f>VLOOKUP($A1844,'Medical Examinations'!$A$1:$J$2336,6,FALSE)</f>
        <v>No</v>
      </c>
      <c r="H1844" s="18">
        <f>VLOOKUP($A1844,'Medical Examinations'!$A$1:$J$2336,7,FALSE)</f>
        <v>0</v>
      </c>
      <c r="I1844" s="18" t="str">
        <f>VLOOKUP($A1844,'Medical Examinations'!$A$1:$J$2336,8,FALSE)</f>
        <v>No</v>
      </c>
      <c r="J1844" s="18" t="str">
        <f>VLOOKUP($A1844,'Medical Examinations'!$A$1:$J$2336,9,FALSE)</f>
        <v>Obesity</v>
      </c>
      <c r="K1844" s="18" t="str">
        <f>VLOOKUP($A1844,'Medical Examinations'!$A$1:$J$2336,10,FALSE)</f>
        <v>Prediabetes</v>
      </c>
      <c r="L1844" s="18" t="str">
        <f>VLOOKUP($A1844,'Hospitalisation Details'!$A$2:$K$2338,10,FALSE)</f>
        <v>4-Jul-1991</v>
      </c>
      <c r="M1844" s="40">
        <f>VLOOKUP($A1844,'Hospitalisation Details'!$A$2:$K$2338,6,FALSE)</f>
        <v>4463.21</v>
      </c>
      <c r="N1844" s="18" t="str">
        <f>VLOOKUP($A1844,'Hospitalisation Details'!$A$2:$K$2338,7,FALSE)</f>
        <v>tier - 3</v>
      </c>
      <c r="O1844" s="18" t="str">
        <f>VLOOKUP($A1844,'Hospitalisation Details'!$A$2:$K$2338,8,FALSE)</f>
        <v>tier - 3</v>
      </c>
      <c r="P1844" s="18" t="str">
        <f>VLOOKUP($A1844,'Hospitalisation Details'!$A$2:$K$2338,9,FALSE)</f>
        <v>R1013</v>
      </c>
      <c r="Q1844" s="43">
        <f>VLOOKUP($A1844,'Hospitalisation Details'!$A$2:$K$2338,11,FALSE)</f>
        <v>31</v>
      </c>
    </row>
    <row r="1845" spans="1:17" ht="15.75">
      <c r="A1845" s="42" t="s">
        <v>524</v>
      </c>
      <c r="B1845" s="6" t="s">
        <v>4007</v>
      </c>
      <c r="C1845" s="18">
        <f>VLOOKUP($A1845,'Medical Examinations'!$A$1:$J$2336,2,FALSE)</f>
        <v>33.82</v>
      </c>
      <c r="D1845" s="18">
        <f>VLOOKUP($A1845,'Medical Examinations'!$A$1:$J$2336,3,FALSE)</f>
        <v>4.6500000000000004</v>
      </c>
      <c r="E1845" s="18" t="str">
        <f>VLOOKUP($A1845,'Medical Examinations'!$A$1:$J$2336,4,FALSE)</f>
        <v>No</v>
      </c>
      <c r="F1845" s="18" t="str">
        <f>VLOOKUP($A1845,'Medical Examinations'!$A$1:$J$2336,5,FALSE)</f>
        <v>No</v>
      </c>
      <c r="G1845" s="18" t="str">
        <f>VLOOKUP($A1845,'Medical Examinations'!$A$1:$J$2336,6,FALSE)</f>
        <v>No</v>
      </c>
      <c r="H1845" s="18">
        <f>VLOOKUP($A1845,'Medical Examinations'!$A$1:$J$2336,7,FALSE)</f>
        <v>0</v>
      </c>
      <c r="I1845" s="18" t="str">
        <f>VLOOKUP($A1845,'Medical Examinations'!$A$1:$J$2336,8,FALSE)</f>
        <v>No</v>
      </c>
      <c r="J1845" s="18" t="str">
        <f>VLOOKUP($A1845,'Medical Examinations'!$A$1:$J$2336,9,FALSE)</f>
        <v>Obesity</v>
      </c>
      <c r="K1845" s="18" t="str">
        <f>VLOOKUP($A1845,'Medical Examinations'!$A$1:$J$2336,10,FALSE)</f>
        <v>Normal</v>
      </c>
      <c r="L1845" s="18" t="str">
        <f>VLOOKUP($A1845,'Hospitalisation Details'!$A$2:$K$2338,10,FALSE)</f>
        <v>15-Jul-1990</v>
      </c>
      <c r="M1845" s="40">
        <f>VLOOKUP($A1845,'Hospitalisation Details'!$A$2:$K$2338,6,FALSE)</f>
        <v>4462.72</v>
      </c>
      <c r="N1845" s="18" t="str">
        <f>VLOOKUP($A1845,'Hospitalisation Details'!$A$2:$K$2338,7,FALSE)</f>
        <v>tier - 2</v>
      </c>
      <c r="O1845" s="18" t="str">
        <f>VLOOKUP($A1845,'Hospitalisation Details'!$A$2:$K$2338,8,FALSE)</f>
        <v>tier - 3</v>
      </c>
      <c r="P1845" s="18" t="str">
        <f>VLOOKUP($A1845,'Hospitalisation Details'!$A$2:$K$2338,9,FALSE)</f>
        <v>R1012</v>
      </c>
      <c r="Q1845" s="43">
        <f>VLOOKUP($A1845,'Hospitalisation Details'!$A$2:$K$2338,11,FALSE)</f>
        <v>32</v>
      </c>
    </row>
    <row r="1846" spans="1:17" ht="15.75">
      <c r="A1846" s="41" t="s">
        <v>523</v>
      </c>
      <c r="B1846" s="39" t="s">
        <v>4008</v>
      </c>
      <c r="C1846" s="18">
        <f>VLOOKUP($A1846,'Medical Examinations'!$A$1:$J$2336,2,FALSE)</f>
        <v>27.835000000000001</v>
      </c>
      <c r="D1846" s="18">
        <f>VLOOKUP($A1846,'Medical Examinations'!$A$1:$J$2336,3,FALSE)</f>
        <v>5.37</v>
      </c>
      <c r="E1846" s="18" t="str">
        <f>VLOOKUP($A1846,'Medical Examinations'!$A$1:$J$2336,4,FALSE)</f>
        <v>No</v>
      </c>
      <c r="F1846" s="18" t="str">
        <f>VLOOKUP($A1846,'Medical Examinations'!$A$1:$J$2336,5,FALSE)</f>
        <v>No</v>
      </c>
      <c r="G1846" s="18" t="str">
        <f>VLOOKUP($A1846,'Medical Examinations'!$A$1:$J$2336,6,FALSE)</f>
        <v>No</v>
      </c>
      <c r="H1846" s="18">
        <f>VLOOKUP($A1846,'Medical Examinations'!$A$1:$J$2336,7,FALSE)</f>
        <v>0</v>
      </c>
      <c r="I1846" s="18" t="str">
        <f>VLOOKUP($A1846,'Medical Examinations'!$A$1:$J$2336,8,FALSE)</f>
        <v>No</v>
      </c>
      <c r="J1846" s="18" t="str">
        <f>VLOOKUP($A1846,'Medical Examinations'!$A$1:$J$2336,9,FALSE)</f>
        <v>OverWeight</v>
      </c>
      <c r="K1846" s="18" t="str">
        <f>VLOOKUP($A1846,'Medical Examinations'!$A$1:$J$2336,10,FALSE)</f>
        <v>Normal</v>
      </c>
      <c r="L1846" s="18" t="str">
        <f>VLOOKUP($A1846,'Hospitalisation Details'!$A$2:$K$2338,10,FALSE)</f>
        <v>8-Aug-1990</v>
      </c>
      <c r="M1846" s="40">
        <f>VLOOKUP($A1846,'Hospitalisation Details'!$A$2:$K$2338,6,FALSE)</f>
        <v>4454.3999999999996</v>
      </c>
      <c r="N1846" s="18" t="str">
        <f>VLOOKUP($A1846,'Hospitalisation Details'!$A$2:$K$2338,7,FALSE)</f>
        <v>tier - 2</v>
      </c>
      <c r="O1846" s="18" t="str">
        <f>VLOOKUP($A1846,'Hospitalisation Details'!$A$2:$K$2338,8,FALSE)</f>
        <v>tier - 3</v>
      </c>
      <c r="P1846" s="18" t="str">
        <f>VLOOKUP($A1846,'Hospitalisation Details'!$A$2:$K$2338,9,FALSE)</f>
        <v>R1012</v>
      </c>
      <c r="Q1846" s="43">
        <f>VLOOKUP($A1846,'Hospitalisation Details'!$A$2:$K$2338,11,FALSE)</f>
        <v>32</v>
      </c>
    </row>
    <row r="1847" spans="1:17" ht="15.75">
      <c r="A1847" s="42" t="s">
        <v>522</v>
      </c>
      <c r="B1847" s="6" t="s">
        <v>4009</v>
      </c>
      <c r="C1847" s="18">
        <f>VLOOKUP($A1847,'Medical Examinations'!$A$1:$J$2336,2,FALSE)</f>
        <v>33</v>
      </c>
      <c r="D1847" s="18">
        <f>VLOOKUP($A1847,'Medical Examinations'!$A$1:$J$2336,3,FALSE)</f>
        <v>5.39</v>
      </c>
      <c r="E1847" s="18" t="str">
        <f>VLOOKUP($A1847,'Medical Examinations'!$A$1:$J$2336,4,FALSE)</f>
        <v>No</v>
      </c>
      <c r="F1847" s="18" t="str">
        <f>VLOOKUP($A1847,'Medical Examinations'!$A$1:$J$2336,5,FALSE)</f>
        <v>No</v>
      </c>
      <c r="G1847" s="18" t="str">
        <f>VLOOKUP($A1847,'Medical Examinations'!$A$1:$J$2336,6,FALSE)</f>
        <v>No</v>
      </c>
      <c r="H1847" s="18">
        <f>VLOOKUP($A1847,'Medical Examinations'!$A$1:$J$2336,7,FALSE)</f>
        <v>0</v>
      </c>
      <c r="I1847" s="18" t="str">
        <f>VLOOKUP($A1847,'Medical Examinations'!$A$1:$J$2336,8,FALSE)</f>
        <v>No</v>
      </c>
      <c r="J1847" s="18" t="str">
        <f>VLOOKUP($A1847,'Medical Examinations'!$A$1:$J$2336,9,FALSE)</f>
        <v>Obesity</v>
      </c>
      <c r="K1847" s="18" t="str">
        <f>VLOOKUP($A1847,'Medical Examinations'!$A$1:$J$2336,10,FALSE)</f>
        <v>Normal</v>
      </c>
      <c r="L1847" s="18" t="str">
        <f>VLOOKUP($A1847,'Hospitalisation Details'!$A$2:$K$2338,10,FALSE)</f>
        <v>28-Jun-1994</v>
      </c>
      <c r="M1847" s="40">
        <f>VLOOKUP($A1847,'Hospitalisation Details'!$A$2:$K$2338,6,FALSE)</f>
        <v>4449.46</v>
      </c>
      <c r="N1847" s="18" t="str">
        <f>VLOOKUP($A1847,'Hospitalisation Details'!$A$2:$K$2338,7,FALSE)</f>
        <v>tier - 1</v>
      </c>
      <c r="O1847" s="18" t="str">
        <f>VLOOKUP($A1847,'Hospitalisation Details'!$A$2:$K$2338,8,FALSE)</f>
        <v>tier - 2</v>
      </c>
      <c r="P1847" s="18" t="str">
        <f>VLOOKUP($A1847,'Hospitalisation Details'!$A$2:$K$2338,9,FALSE)</f>
        <v>R1013</v>
      </c>
      <c r="Q1847" s="43">
        <f>VLOOKUP($A1847,'Hospitalisation Details'!$A$2:$K$2338,11,FALSE)</f>
        <v>28</v>
      </c>
    </row>
    <row r="1848" spans="1:17" ht="15.75">
      <c r="A1848" s="41" t="s">
        <v>521</v>
      </c>
      <c r="B1848" s="39" t="s">
        <v>4010</v>
      </c>
      <c r="C1848" s="18">
        <f>VLOOKUP($A1848,'Medical Examinations'!$A$1:$J$2336,2,FALSE)</f>
        <v>26.885000000000002</v>
      </c>
      <c r="D1848" s="18">
        <f>VLOOKUP($A1848,'Medical Examinations'!$A$1:$J$2336,3,FALSE)</f>
        <v>5.86</v>
      </c>
      <c r="E1848" s="18" t="str">
        <f>VLOOKUP($A1848,'Medical Examinations'!$A$1:$J$2336,4,FALSE)</f>
        <v>No</v>
      </c>
      <c r="F1848" s="18" t="str">
        <f>VLOOKUP($A1848,'Medical Examinations'!$A$1:$J$2336,5,FALSE)</f>
        <v>No</v>
      </c>
      <c r="G1848" s="18" t="str">
        <f>VLOOKUP($A1848,'Medical Examinations'!$A$1:$J$2336,6,FALSE)</f>
        <v>No</v>
      </c>
      <c r="H1848" s="18">
        <f>VLOOKUP($A1848,'Medical Examinations'!$A$1:$J$2336,7,FALSE)</f>
        <v>0</v>
      </c>
      <c r="I1848" s="18" t="str">
        <f>VLOOKUP($A1848,'Medical Examinations'!$A$1:$J$2336,8,FALSE)</f>
        <v>No</v>
      </c>
      <c r="J1848" s="18" t="str">
        <f>VLOOKUP($A1848,'Medical Examinations'!$A$1:$J$2336,9,FALSE)</f>
        <v>OverWeight</v>
      </c>
      <c r="K1848" s="18" t="str">
        <f>VLOOKUP($A1848,'Medical Examinations'!$A$1:$J$2336,10,FALSE)</f>
        <v>Prediabetes</v>
      </c>
      <c r="L1848" s="18" t="str">
        <f>VLOOKUP($A1848,'Hospitalisation Details'!$A$2:$K$2338,10,FALSE)</f>
        <v>3-Sep-1991</v>
      </c>
      <c r="M1848" s="40">
        <f>VLOOKUP($A1848,'Hospitalisation Details'!$A$2:$K$2338,6,FALSE)</f>
        <v>4441.21</v>
      </c>
      <c r="N1848" s="18" t="str">
        <f>VLOOKUP($A1848,'Hospitalisation Details'!$A$2:$K$2338,7,FALSE)</f>
        <v>tier - 1</v>
      </c>
      <c r="O1848" s="18" t="str">
        <f>VLOOKUP($A1848,'Hospitalisation Details'!$A$2:$K$2338,8,FALSE)</f>
        <v>tier - 2</v>
      </c>
      <c r="P1848" s="18" t="str">
        <f>VLOOKUP($A1848,'Hospitalisation Details'!$A$2:$K$2338,9,FALSE)</f>
        <v>R1014</v>
      </c>
      <c r="Q1848" s="43">
        <f>VLOOKUP($A1848,'Hospitalisation Details'!$A$2:$K$2338,11,FALSE)</f>
        <v>31</v>
      </c>
    </row>
    <row r="1849" spans="1:17" ht="15.75">
      <c r="A1849" s="42" t="s">
        <v>520</v>
      </c>
      <c r="B1849" s="6" t="s">
        <v>4011</v>
      </c>
      <c r="C1849" s="18">
        <f>VLOOKUP($A1849,'Medical Examinations'!$A$1:$J$2336,2,FALSE)</f>
        <v>29.26</v>
      </c>
      <c r="D1849" s="18">
        <f>VLOOKUP($A1849,'Medical Examinations'!$A$1:$J$2336,3,FALSE)</f>
        <v>4.4400000000000004</v>
      </c>
      <c r="E1849" s="18" t="str">
        <f>VLOOKUP($A1849,'Medical Examinations'!$A$1:$J$2336,4,FALSE)</f>
        <v>No</v>
      </c>
      <c r="F1849" s="18" t="str">
        <f>VLOOKUP($A1849,'Medical Examinations'!$A$1:$J$2336,5,FALSE)</f>
        <v>No</v>
      </c>
      <c r="G1849" s="18" t="str">
        <f>VLOOKUP($A1849,'Medical Examinations'!$A$1:$J$2336,6,FALSE)</f>
        <v>No</v>
      </c>
      <c r="H1849" s="18">
        <f>VLOOKUP($A1849,'Medical Examinations'!$A$1:$J$2336,7,FALSE)</f>
        <v>0</v>
      </c>
      <c r="I1849" s="18" t="str">
        <f>VLOOKUP($A1849,'Medical Examinations'!$A$1:$J$2336,8,FALSE)</f>
        <v>No</v>
      </c>
      <c r="J1849" s="18" t="str">
        <f>VLOOKUP($A1849,'Medical Examinations'!$A$1:$J$2336,9,FALSE)</f>
        <v>OverWeight</v>
      </c>
      <c r="K1849" s="18" t="str">
        <f>VLOOKUP($A1849,'Medical Examinations'!$A$1:$J$2336,10,FALSE)</f>
        <v>Normal</v>
      </c>
      <c r="L1849" s="18" t="str">
        <f>VLOOKUP($A1849,'Hospitalisation Details'!$A$2:$K$2338,10,FALSE)</f>
        <v>24-Oct-1994</v>
      </c>
      <c r="M1849" s="40">
        <f>VLOOKUP($A1849,'Hospitalisation Details'!$A$2:$K$2338,6,FALSE)</f>
        <v>4438.26</v>
      </c>
      <c r="N1849" s="18" t="str">
        <f>VLOOKUP($A1849,'Hospitalisation Details'!$A$2:$K$2338,7,FALSE)</f>
        <v>tier - 2</v>
      </c>
      <c r="O1849" s="18" t="str">
        <f>VLOOKUP($A1849,'Hospitalisation Details'!$A$2:$K$2338,8,FALSE)</f>
        <v>tier - 3</v>
      </c>
      <c r="P1849" s="18" t="str">
        <f>VLOOKUP($A1849,'Hospitalisation Details'!$A$2:$K$2338,9,FALSE)</f>
        <v>R1017</v>
      </c>
      <c r="Q1849" s="43">
        <f>VLOOKUP($A1849,'Hospitalisation Details'!$A$2:$K$2338,11,FALSE)</f>
        <v>28</v>
      </c>
    </row>
    <row r="1850" spans="1:17" ht="15.75">
      <c r="A1850" s="41" t="s">
        <v>519</v>
      </c>
      <c r="B1850" s="39" t="s">
        <v>4012</v>
      </c>
      <c r="C1850" s="18">
        <f>VLOOKUP($A1850,'Medical Examinations'!$A$1:$J$2336,2,FALSE)</f>
        <v>26.98</v>
      </c>
      <c r="D1850" s="18">
        <f>VLOOKUP($A1850,'Medical Examinations'!$A$1:$J$2336,3,FALSE)</f>
        <v>4.41</v>
      </c>
      <c r="E1850" s="18" t="str">
        <f>VLOOKUP($A1850,'Medical Examinations'!$A$1:$J$2336,4,FALSE)</f>
        <v>No</v>
      </c>
      <c r="F1850" s="18" t="str">
        <f>VLOOKUP($A1850,'Medical Examinations'!$A$1:$J$2336,5,FALSE)</f>
        <v>No</v>
      </c>
      <c r="G1850" s="18" t="str">
        <f>VLOOKUP($A1850,'Medical Examinations'!$A$1:$J$2336,6,FALSE)</f>
        <v>No</v>
      </c>
      <c r="H1850" s="18">
        <f>VLOOKUP($A1850,'Medical Examinations'!$A$1:$J$2336,7,FALSE)</f>
        <v>0</v>
      </c>
      <c r="I1850" s="18" t="str">
        <f>VLOOKUP($A1850,'Medical Examinations'!$A$1:$J$2336,8,FALSE)</f>
        <v>No</v>
      </c>
      <c r="J1850" s="18" t="str">
        <f>VLOOKUP($A1850,'Medical Examinations'!$A$1:$J$2336,9,FALSE)</f>
        <v>OverWeight</v>
      </c>
      <c r="K1850" s="18" t="str">
        <f>VLOOKUP($A1850,'Medical Examinations'!$A$1:$J$2336,10,FALSE)</f>
        <v>Normal</v>
      </c>
      <c r="L1850" s="18" t="str">
        <f>VLOOKUP($A1850,'Hospitalisation Details'!$A$2:$K$2338,10,FALSE)</f>
        <v>8-Oct-1994</v>
      </c>
      <c r="M1850" s="40">
        <f>VLOOKUP($A1850,'Hospitalisation Details'!$A$2:$K$2338,6,FALSE)</f>
        <v>4435.09</v>
      </c>
      <c r="N1850" s="18" t="str">
        <f>VLOOKUP($A1850,'Hospitalisation Details'!$A$2:$K$2338,7,FALSE)</f>
        <v>tier - 3</v>
      </c>
      <c r="O1850" s="18" t="str">
        <f>VLOOKUP($A1850,'Hospitalisation Details'!$A$2:$K$2338,8,FALSE)</f>
        <v>tier - 2</v>
      </c>
      <c r="P1850" s="18" t="str">
        <f>VLOOKUP($A1850,'Hospitalisation Details'!$A$2:$K$2338,9,FALSE)</f>
        <v>R1016</v>
      </c>
      <c r="Q1850" s="43">
        <f>VLOOKUP($A1850,'Hospitalisation Details'!$A$2:$K$2338,11,FALSE)</f>
        <v>28</v>
      </c>
    </row>
    <row r="1851" spans="1:17" ht="15.75">
      <c r="A1851" s="42" t="s">
        <v>518</v>
      </c>
      <c r="B1851" s="6" t="s">
        <v>4013</v>
      </c>
      <c r="C1851" s="18">
        <f>VLOOKUP($A1851,'Medical Examinations'!$A$1:$J$2336,2,FALSE)</f>
        <v>32.11</v>
      </c>
      <c r="D1851" s="18">
        <f>VLOOKUP($A1851,'Medical Examinations'!$A$1:$J$2336,3,FALSE)</f>
        <v>5.19</v>
      </c>
      <c r="E1851" s="18" t="str">
        <f>VLOOKUP($A1851,'Medical Examinations'!$A$1:$J$2336,4,FALSE)</f>
        <v>No</v>
      </c>
      <c r="F1851" s="18" t="str">
        <f>VLOOKUP($A1851,'Medical Examinations'!$A$1:$J$2336,5,FALSE)</f>
        <v>No</v>
      </c>
      <c r="G1851" s="18" t="str">
        <f>VLOOKUP($A1851,'Medical Examinations'!$A$1:$J$2336,6,FALSE)</f>
        <v>Yes</v>
      </c>
      <c r="H1851" s="18">
        <f>VLOOKUP($A1851,'Medical Examinations'!$A$1:$J$2336,7,FALSE)</f>
        <v>1</v>
      </c>
      <c r="I1851" s="18" t="str">
        <f>VLOOKUP($A1851,'Medical Examinations'!$A$1:$J$2336,8,FALSE)</f>
        <v>No</v>
      </c>
      <c r="J1851" s="18" t="str">
        <f>VLOOKUP($A1851,'Medical Examinations'!$A$1:$J$2336,9,FALSE)</f>
        <v>Obesity</v>
      </c>
      <c r="K1851" s="18" t="str">
        <f>VLOOKUP($A1851,'Medical Examinations'!$A$1:$J$2336,10,FALSE)</f>
        <v>Normal</v>
      </c>
      <c r="L1851" s="18" t="str">
        <f>VLOOKUP($A1851,'Hospitalisation Details'!$A$2:$K$2338,10,FALSE)</f>
        <v>23-Dec-1993</v>
      </c>
      <c r="M1851" s="40">
        <f>VLOOKUP($A1851,'Hospitalisation Details'!$A$2:$K$2338,6,FALSE)</f>
        <v>4433.92</v>
      </c>
      <c r="N1851" s="18" t="str">
        <f>VLOOKUP($A1851,'Hospitalisation Details'!$A$2:$K$2338,7,FALSE)</f>
        <v>tier - 2</v>
      </c>
      <c r="O1851" s="18" t="str">
        <f>VLOOKUP($A1851,'Hospitalisation Details'!$A$2:$K$2338,8,FALSE)</f>
        <v>tier - 2</v>
      </c>
      <c r="P1851" s="18" t="str">
        <f>VLOOKUP($A1851,'Hospitalisation Details'!$A$2:$K$2338,9,FALSE)</f>
        <v>R1012</v>
      </c>
      <c r="Q1851" s="43">
        <f>VLOOKUP($A1851,'Hospitalisation Details'!$A$2:$K$2338,11,FALSE)</f>
        <v>29</v>
      </c>
    </row>
    <row r="1852" spans="1:17" ht="15.75">
      <c r="A1852" s="41" t="s">
        <v>517</v>
      </c>
      <c r="B1852" s="39" t="s">
        <v>4014</v>
      </c>
      <c r="C1852" s="18">
        <f>VLOOKUP($A1852,'Medical Examinations'!$A$1:$J$2336,2,FALSE)</f>
        <v>31.73</v>
      </c>
      <c r="D1852" s="18">
        <f>VLOOKUP($A1852,'Medical Examinations'!$A$1:$J$2336,3,FALSE)</f>
        <v>5.16</v>
      </c>
      <c r="E1852" s="18" t="str">
        <f>VLOOKUP($A1852,'Medical Examinations'!$A$1:$J$2336,4,FALSE)</f>
        <v>No</v>
      </c>
      <c r="F1852" s="18" t="str">
        <f>VLOOKUP($A1852,'Medical Examinations'!$A$1:$J$2336,5,FALSE)</f>
        <v>No</v>
      </c>
      <c r="G1852" s="18" t="str">
        <f>VLOOKUP($A1852,'Medical Examinations'!$A$1:$J$2336,6,FALSE)</f>
        <v>Yes</v>
      </c>
      <c r="H1852" s="18">
        <f>VLOOKUP($A1852,'Medical Examinations'!$A$1:$J$2336,7,FALSE)</f>
        <v>1</v>
      </c>
      <c r="I1852" s="18" t="str">
        <f>VLOOKUP($A1852,'Medical Examinations'!$A$1:$J$2336,8,FALSE)</f>
        <v>No</v>
      </c>
      <c r="J1852" s="18" t="str">
        <f>VLOOKUP($A1852,'Medical Examinations'!$A$1:$J$2336,9,FALSE)</f>
        <v>Obesity</v>
      </c>
      <c r="K1852" s="18" t="str">
        <f>VLOOKUP($A1852,'Medical Examinations'!$A$1:$J$2336,10,FALSE)</f>
        <v>Normal</v>
      </c>
      <c r="L1852" s="18" t="str">
        <f>VLOOKUP($A1852,'Hospitalisation Details'!$A$2:$K$2338,10,FALSE)</f>
        <v>4-Sep-1993</v>
      </c>
      <c r="M1852" s="40">
        <f>VLOOKUP($A1852,'Hospitalisation Details'!$A$2:$K$2338,6,FALSE)</f>
        <v>4433.3900000000003</v>
      </c>
      <c r="N1852" s="18" t="str">
        <f>VLOOKUP($A1852,'Hospitalisation Details'!$A$2:$K$2338,7,FALSE)</f>
        <v>tier - 2</v>
      </c>
      <c r="O1852" s="18" t="str">
        <f>VLOOKUP($A1852,'Hospitalisation Details'!$A$2:$K$2338,8,FALSE)</f>
        <v>tier - 3</v>
      </c>
      <c r="P1852" s="18" t="str">
        <f>VLOOKUP($A1852,'Hospitalisation Details'!$A$2:$K$2338,9,FALSE)</f>
        <v>R1012</v>
      </c>
      <c r="Q1852" s="43">
        <f>VLOOKUP($A1852,'Hospitalisation Details'!$A$2:$K$2338,11,FALSE)</f>
        <v>29</v>
      </c>
    </row>
    <row r="1853" spans="1:17" ht="15.75">
      <c r="A1853" s="42" t="s">
        <v>516</v>
      </c>
      <c r="B1853" s="6" t="s">
        <v>4015</v>
      </c>
      <c r="C1853" s="18">
        <f>VLOOKUP($A1853,'Medical Examinations'!$A$1:$J$2336,2,FALSE)</f>
        <v>22.515000000000001</v>
      </c>
      <c r="D1853" s="18">
        <f>VLOOKUP($A1853,'Medical Examinations'!$A$1:$J$2336,3,FALSE)</f>
        <v>4.24</v>
      </c>
      <c r="E1853" s="18" t="str">
        <f>VLOOKUP($A1853,'Medical Examinations'!$A$1:$J$2336,4,FALSE)</f>
        <v>No</v>
      </c>
      <c r="F1853" s="18" t="str">
        <f>VLOOKUP($A1853,'Medical Examinations'!$A$1:$J$2336,5,FALSE)</f>
        <v>No</v>
      </c>
      <c r="G1853" s="18" t="str">
        <f>VLOOKUP($A1853,'Medical Examinations'!$A$1:$J$2336,6,FALSE)</f>
        <v>No</v>
      </c>
      <c r="H1853" s="18">
        <f>VLOOKUP($A1853,'Medical Examinations'!$A$1:$J$2336,7,FALSE)</f>
        <v>0</v>
      </c>
      <c r="I1853" s="18" t="str">
        <f>VLOOKUP($A1853,'Medical Examinations'!$A$1:$J$2336,8,FALSE)</f>
        <v>No</v>
      </c>
      <c r="J1853" s="18" t="str">
        <f>VLOOKUP($A1853,'Medical Examinations'!$A$1:$J$2336,9,FALSE)</f>
        <v>Healthy Weight</v>
      </c>
      <c r="K1853" s="18" t="str">
        <f>VLOOKUP($A1853,'Medical Examinations'!$A$1:$J$2336,10,FALSE)</f>
        <v>Normal</v>
      </c>
      <c r="L1853" s="18" t="str">
        <f>VLOOKUP($A1853,'Hospitalisation Details'!$A$2:$K$2338,10,FALSE)</f>
        <v>29-Dec-1994</v>
      </c>
      <c r="M1853" s="40">
        <f>VLOOKUP($A1853,'Hospitalisation Details'!$A$2:$K$2338,6,FALSE)</f>
        <v>4428.8900000000003</v>
      </c>
      <c r="N1853" s="18" t="str">
        <f>VLOOKUP($A1853,'Hospitalisation Details'!$A$2:$K$2338,7,FALSE)</f>
        <v>tier - 3</v>
      </c>
      <c r="O1853" s="18" t="str">
        <f>VLOOKUP($A1853,'Hospitalisation Details'!$A$2:$K$2338,8,FALSE)</f>
        <v>tier - 1</v>
      </c>
      <c r="P1853" s="18" t="str">
        <f>VLOOKUP($A1853,'Hospitalisation Details'!$A$2:$K$2338,9,FALSE)</f>
        <v>R1017</v>
      </c>
      <c r="Q1853" s="43">
        <f>VLOOKUP($A1853,'Hospitalisation Details'!$A$2:$K$2338,11,FALSE)</f>
        <v>28</v>
      </c>
    </row>
    <row r="1854" spans="1:17" ht="15.75">
      <c r="A1854" s="41" t="s">
        <v>514</v>
      </c>
      <c r="B1854" s="39" t="s">
        <v>4016</v>
      </c>
      <c r="C1854" s="18">
        <f>VLOOKUP($A1854,'Medical Examinations'!$A$1:$J$2336,2,FALSE)</f>
        <v>25.9</v>
      </c>
      <c r="D1854" s="18">
        <f>VLOOKUP($A1854,'Medical Examinations'!$A$1:$J$2336,3,FALSE)</f>
        <v>5.45</v>
      </c>
      <c r="E1854" s="18" t="str">
        <f>VLOOKUP($A1854,'Medical Examinations'!$A$1:$J$2336,4,FALSE)</f>
        <v>No</v>
      </c>
      <c r="F1854" s="18" t="str">
        <f>VLOOKUP($A1854,'Medical Examinations'!$A$1:$J$2336,5,FALSE)</f>
        <v>No</v>
      </c>
      <c r="G1854" s="18" t="str">
        <f>VLOOKUP($A1854,'Medical Examinations'!$A$1:$J$2336,6,FALSE)</f>
        <v>No</v>
      </c>
      <c r="H1854" s="18">
        <f>VLOOKUP($A1854,'Medical Examinations'!$A$1:$J$2336,7,FALSE)</f>
        <v>1</v>
      </c>
      <c r="I1854" s="18" t="str">
        <f>VLOOKUP($A1854,'Medical Examinations'!$A$1:$J$2336,8,FALSE)</f>
        <v>No</v>
      </c>
      <c r="J1854" s="18" t="str">
        <f>VLOOKUP($A1854,'Medical Examinations'!$A$1:$J$2336,9,FALSE)</f>
        <v>OverWeight</v>
      </c>
      <c r="K1854" s="18" t="str">
        <f>VLOOKUP($A1854,'Medical Examinations'!$A$1:$J$2336,10,FALSE)</f>
        <v>Normal</v>
      </c>
      <c r="L1854" s="18" t="str">
        <f>VLOOKUP($A1854,'Hospitalisation Details'!$A$2:$K$2338,10,FALSE)</f>
        <v>15-Aug-1992</v>
      </c>
      <c r="M1854" s="40">
        <f>VLOOKUP($A1854,'Hospitalisation Details'!$A$2:$K$2338,6,FALSE)</f>
        <v>4420.95</v>
      </c>
      <c r="N1854" s="18" t="str">
        <f>VLOOKUP($A1854,'Hospitalisation Details'!$A$2:$K$2338,7,FALSE)</f>
        <v>tier - 2</v>
      </c>
      <c r="O1854" s="18" t="str">
        <f>VLOOKUP($A1854,'Hospitalisation Details'!$A$2:$K$2338,8,FALSE)</f>
        <v>tier - 3</v>
      </c>
      <c r="P1854" s="18" t="str">
        <f>VLOOKUP($A1854,'Hospitalisation Details'!$A$2:$K$2338,9,FALSE)</f>
        <v>R1020</v>
      </c>
      <c r="Q1854" s="43">
        <f>VLOOKUP($A1854,'Hospitalisation Details'!$A$2:$K$2338,11,FALSE)</f>
        <v>30</v>
      </c>
    </row>
    <row r="1855" spans="1:17" ht="15.75">
      <c r="A1855" s="42" t="s">
        <v>513</v>
      </c>
      <c r="B1855" s="6" t="s">
        <v>3849</v>
      </c>
      <c r="C1855" s="18">
        <f>VLOOKUP($A1855,'Medical Examinations'!$A$1:$J$2336,2,FALSE)</f>
        <v>27.72</v>
      </c>
      <c r="D1855" s="18">
        <f>VLOOKUP($A1855,'Medical Examinations'!$A$1:$J$2336,3,FALSE)</f>
        <v>5.03</v>
      </c>
      <c r="E1855" s="18" t="str">
        <f>VLOOKUP($A1855,'Medical Examinations'!$A$1:$J$2336,4,FALSE)</f>
        <v>Yes</v>
      </c>
      <c r="F1855" s="18" t="str">
        <f>VLOOKUP($A1855,'Medical Examinations'!$A$1:$J$2336,5,FALSE)</f>
        <v>No</v>
      </c>
      <c r="G1855" s="18" t="str">
        <f>VLOOKUP($A1855,'Medical Examinations'!$A$1:$J$2336,6,FALSE)</f>
        <v>No</v>
      </c>
      <c r="H1855" s="18">
        <f>VLOOKUP($A1855,'Medical Examinations'!$A$1:$J$2336,7,FALSE)</f>
        <v>1</v>
      </c>
      <c r="I1855" s="18" t="str">
        <f>VLOOKUP($A1855,'Medical Examinations'!$A$1:$J$2336,8,FALSE)</f>
        <v>No</v>
      </c>
      <c r="J1855" s="18" t="str">
        <f>VLOOKUP($A1855,'Medical Examinations'!$A$1:$J$2336,9,FALSE)</f>
        <v>OverWeight</v>
      </c>
      <c r="K1855" s="18" t="str">
        <f>VLOOKUP($A1855,'Medical Examinations'!$A$1:$J$2336,10,FALSE)</f>
        <v>Normal</v>
      </c>
      <c r="L1855" s="18" t="str">
        <f>VLOOKUP($A1855,'Hospitalisation Details'!$A$2:$K$2338,10,FALSE)</f>
        <v>16-Sep-1988</v>
      </c>
      <c r="M1855" s="40">
        <f>VLOOKUP($A1855,'Hospitalisation Details'!$A$2:$K$2338,6,FALSE)</f>
        <v>4415.16</v>
      </c>
      <c r="N1855" s="18" t="str">
        <f>VLOOKUP($A1855,'Hospitalisation Details'!$A$2:$K$2338,7,FALSE)</f>
        <v>tier - 2</v>
      </c>
      <c r="O1855" s="18" t="str">
        <f>VLOOKUP($A1855,'Hospitalisation Details'!$A$2:$K$2338,8,FALSE)</f>
        <v>tier - 1</v>
      </c>
      <c r="P1855" s="18" t="str">
        <f>VLOOKUP($A1855,'Hospitalisation Details'!$A$2:$K$2338,9,FALSE)</f>
        <v>R1013</v>
      </c>
      <c r="Q1855" s="43">
        <f>VLOOKUP($A1855,'Hospitalisation Details'!$A$2:$K$2338,11,FALSE)</f>
        <v>34</v>
      </c>
    </row>
    <row r="1856" spans="1:17" ht="15.75">
      <c r="A1856" s="41" t="s">
        <v>512</v>
      </c>
      <c r="B1856" s="39" t="s">
        <v>3031</v>
      </c>
      <c r="C1856" s="18">
        <f>VLOOKUP($A1856,'Medical Examinations'!$A$1:$J$2336,2,FALSE)</f>
        <v>31.5</v>
      </c>
      <c r="D1856" s="18">
        <f>VLOOKUP($A1856,'Medical Examinations'!$A$1:$J$2336,3,FALSE)</f>
        <v>9.6199999999999992</v>
      </c>
      <c r="E1856" s="18" t="str">
        <f>VLOOKUP($A1856,'Medical Examinations'!$A$1:$J$2336,4,FALSE)</f>
        <v>Yes</v>
      </c>
      <c r="F1856" s="18" t="str">
        <f>VLOOKUP($A1856,'Medical Examinations'!$A$1:$J$2336,5,FALSE)</f>
        <v>No</v>
      </c>
      <c r="G1856" s="18" t="str">
        <f>VLOOKUP($A1856,'Medical Examinations'!$A$1:$J$2336,6,FALSE)</f>
        <v>No</v>
      </c>
      <c r="H1856" s="18">
        <f>VLOOKUP($A1856,'Medical Examinations'!$A$1:$J$2336,7,FALSE)</f>
        <v>1</v>
      </c>
      <c r="I1856" s="18" t="str">
        <f>VLOOKUP($A1856,'Medical Examinations'!$A$1:$J$2336,8,FALSE)</f>
        <v>No</v>
      </c>
      <c r="J1856" s="18" t="str">
        <f>VLOOKUP($A1856,'Medical Examinations'!$A$1:$J$2336,9,FALSE)</f>
        <v>Obesity</v>
      </c>
      <c r="K1856" s="18" t="str">
        <f>VLOOKUP($A1856,'Medical Examinations'!$A$1:$J$2336,10,FALSE)</f>
        <v>Diabetes</v>
      </c>
      <c r="L1856" s="18" t="str">
        <f>VLOOKUP($A1856,'Hospitalisation Details'!$A$2:$K$2338,10,FALSE)</f>
        <v>13-Jul-1986</v>
      </c>
      <c r="M1856" s="40">
        <f>VLOOKUP($A1856,'Hospitalisation Details'!$A$2:$K$2338,6,FALSE)</f>
        <v>4402.2299999999996</v>
      </c>
      <c r="N1856" s="18" t="str">
        <f>VLOOKUP($A1856,'Hospitalisation Details'!$A$2:$K$2338,7,FALSE)</f>
        <v>tier - 2</v>
      </c>
      <c r="O1856" s="18" t="str">
        <f>VLOOKUP($A1856,'Hospitalisation Details'!$A$2:$K$2338,8,FALSE)</f>
        <v>tier - 2</v>
      </c>
      <c r="P1856" s="18" t="str">
        <f>VLOOKUP($A1856,'Hospitalisation Details'!$A$2:$K$2338,9,FALSE)</f>
        <v>R1011</v>
      </c>
      <c r="Q1856" s="43">
        <f>VLOOKUP($A1856,'Hospitalisation Details'!$A$2:$K$2338,11,FALSE)</f>
        <v>36</v>
      </c>
    </row>
    <row r="1857" spans="1:17" ht="15.75">
      <c r="A1857" s="42" t="s">
        <v>511</v>
      </c>
      <c r="B1857" s="6" t="s">
        <v>4017</v>
      </c>
      <c r="C1857" s="18">
        <f>VLOOKUP($A1857,'Medical Examinations'!$A$1:$J$2336,2,FALSE)</f>
        <v>29.7</v>
      </c>
      <c r="D1857" s="18">
        <f>VLOOKUP($A1857,'Medical Examinations'!$A$1:$J$2336,3,FALSE)</f>
        <v>6.77</v>
      </c>
      <c r="E1857" s="18" t="str">
        <f>VLOOKUP($A1857,'Medical Examinations'!$A$1:$J$2336,4,FALSE)</f>
        <v>Yes</v>
      </c>
      <c r="F1857" s="18" t="str">
        <f>VLOOKUP($A1857,'Medical Examinations'!$A$1:$J$2336,5,FALSE)</f>
        <v>No</v>
      </c>
      <c r="G1857" s="18" t="str">
        <f>VLOOKUP($A1857,'Medical Examinations'!$A$1:$J$2336,6,FALSE)</f>
        <v>No</v>
      </c>
      <c r="H1857" s="18">
        <f>VLOOKUP($A1857,'Medical Examinations'!$A$1:$J$2336,7,FALSE)</f>
        <v>1</v>
      </c>
      <c r="I1857" s="18" t="str">
        <f>VLOOKUP($A1857,'Medical Examinations'!$A$1:$J$2336,8,FALSE)</f>
        <v>No</v>
      </c>
      <c r="J1857" s="18" t="str">
        <f>VLOOKUP($A1857,'Medical Examinations'!$A$1:$J$2336,9,FALSE)</f>
        <v>OverWeight</v>
      </c>
      <c r="K1857" s="18" t="str">
        <f>VLOOKUP($A1857,'Medical Examinations'!$A$1:$J$2336,10,FALSE)</f>
        <v>Diabetes</v>
      </c>
      <c r="L1857" s="18" t="str">
        <f>VLOOKUP($A1857,'Hospitalisation Details'!$A$2:$K$2338,10,FALSE)</f>
        <v>11-Aug-1986</v>
      </c>
      <c r="M1857" s="40">
        <f>VLOOKUP($A1857,'Hospitalisation Details'!$A$2:$K$2338,6,FALSE)</f>
        <v>4399.7299999999996</v>
      </c>
      <c r="N1857" s="18" t="str">
        <f>VLOOKUP($A1857,'Hospitalisation Details'!$A$2:$K$2338,7,FALSE)</f>
        <v>tier - 3</v>
      </c>
      <c r="O1857" s="18" t="str">
        <f>VLOOKUP($A1857,'Hospitalisation Details'!$A$2:$K$2338,8,FALSE)</f>
        <v>tier - 2</v>
      </c>
      <c r="P1857" s="18" t="str">
        <f>VLOOKUP($A1857,'Hospitalisation Details'!$A$2:$K$2338,9,FALSE)</f>
        <v>R1013</v>
      </c>
      <c r="Q1857" s="43">
        <f>VLOOKUP($A1857,'Hospitalisation Details'!$A$2:$K$2338,11,FALSE)</f>
        <v>36</v>
      </c>
    </row>
    <row r="1858" spans="1:17" ht="15.75">
      <c r="A1858" s="41" t="s">
        <v>510</v>
      </c>
      <c r="B1858" s="39" t="s">
        <v>4018</v>
      </c>
      <c r="C1858" s="18">
        <f>VLOOKUP($A1858,'Medical Examinations'!$A$1:$J$2336,2,FALSE)</f>
        <v>21.26</v>
      </c>
      <c r="D1858" s="18">
        <f>VLOOKUP($A1858,'Medical Examinations'!$A$1:$J$2336,3,FALSE)</f>
        <v>5.36</v>
      </c>
      <c r="E1858" s="18" t="str">
        <f>VLOOKUP($A1858,'Medical Examinations'!$A$1:$J$2336,4,FALSE)</f>
        <v>Yes</v>
      </c>
      <c r="F1858" s="18" t="str">
        <f>VLOOKUP($A1858,'Medical Examinations'!$A$1:$J$2336,5,FALSE)</f>
        <v>No</v>
      </c>
      <c r="G1858" s="18" t="str">
        <f>VLOOKUP($A1858,'Medical Examinations'!$A$1:$J$2336,6,FALSE)</f>
        <v>No</v>
      </c>
      <c r="H1858" s="18">
        <f>VLOOKUP($A1858,'Medical Examinations'!$A$1:$J$2336,7,FALSE)</f>
        <v>1</v>
      </c>
      <c r="I1858" s="18" t="str">
        <f>VLOOKUP($A1858,'Medical Examinations'!$A$1:$J$2336,8,FALSE)</f>
        <v>No</v>
      </c>
      <c r="J1858" s="18" t="str">
        <f>VLOOKUP($A1858,'Medical Examinations'!$A$1:$J$2336,9,FALSE)</f>
        <v>Healthy Weight</v>
      </c>
      <c r="K1858" s="18" t="str">
        <f>VLOOKUP($A1858,'Medical Examinations'!$A$1:$J$2336,10,FALSE)</f>
        <v>Normal</v>
      </c>
      <c r="L1858" s="18" t="str">
        <f>VLOOKUP($A1858,'Hospitalisation Details'!$A$2:$K$2338,10,FALSE)</f>
        <v>18-Jul-1988</v>
      </c>
      <c r="M1858" s="40">
        <f>VLOOKUP($A1858,'Hospitalisation Details'!$A$2:$K$2338,6,FALSE)</f>
        <v>4397.3100000000004</v>
      </c>
      <c r="N1858" s="18" t="str">
        <f>VLOOKUP($A1858,'Hospitalisation Details'!$A$2:$K$2338,7,FALSE)</f>
        <v>tier - 2</v>
      </c>
      <c r="O1858" s="18" t="str">
        <f>VLOOKUP($A1858,'Hospitalisation Details'!$A$2:$K$2338,8,FALSE)</f>
        <v>tier - 2</v>
      </c>
      <c r="P1858" s="18" t="str">
        <f>VLOOKUP($A1858,'Hospitalisation Details'!$A$2:$K$2338,9,FALSE)</f>
        <v>R1013</v>
      </c>
      <c r="Q1858" s="43">
        <f>VLOOKUP($A1858,'Hospitalisation Details'!$A$2:$K$2338,11,FALSE)</f>
        <v>34</v>
      </c>
    </row>
    <row r="1859" spans="1:17" ht="15.75">
      <c r="A1859" s="42" t="s">
        <v>509</v>
      </c>
      <c r="B1859" s="6" t="s">
        <v>4019</v>
      </c>
      <c r="C1859" s="18">
        <f>VLOOKUP($A1859,'Medical Examinations'!$A$1:$J$2336,2,FALSE)</f>
        <v>17.09</v>
      </c>
      <c r="D1859" s="18">
        <f>VLOOKUP($A1859,'Medical Examinations'!$A$1:$J$2336,3,FALSE)</f>
        <v>5.69</v>
      </c>
      <c r="E1859" s="18" t="str">
        <f>VLOOKUP($A1859,'Medical Examinations'!$A$1:$J$2336,4,FALSE)</f>
        <v>No</v>
      </c>
      <c r="F1859" s="18" t="str">
        <f>VLOOKUP($A1859,'Medical Examinations'!$A$1:$J$2336,5,FALSE)</f>
        <v>No</v>
      </c>
      <c r="G1859" s="18" t="str">
        <f>VLOOKUP($A1859,'Medical Examinations'!$A$1:$J$2336,6,FALSE)</f>
        <v>No</v>
      </c>
      <c r="H1859" s="18">
        <f>VLOOKUP($A1859,'Medical Examinations'!$A$1:$J$2336,7,FALSE)</f>
        <v>0</v>
      </c>
      <c r="I1859" s="18" t="str">
        <f>VLOOKUP($A1859,'Medical Examinations'!$A$1:$J$2336,8,FALSE)</f>
        <v>No</v>
      </c>
      <c r="J1859" s="18" t="str">
        <f>VLOOKUP($A1859,'Medical Examinations'!$A$1:$J$2336,9,FALSE)</f>
        <v>UnderWeight</v>
      </c>
      <c r="K1859" s="18" t="str">
        <f>VLOOKUP($A1859,'Medical Examinations'!$A$1:$J$2336,10,FALSE)</f>
        <v>Normal</v>
      </c>
      <c r="L1859" s="18" t="str">
        <f>VLOOKUP($A1859,'Hospitalisation Details'!$A$2:$K$2338,10,FALSE)</f>
        <v>29-Jun-1982</v>
      </c>
      <c r="M1859" s="40">
        <f>VLOOKUP($A1859,'Hospitalisation Details'!$A$2:$K$2338,6,FALSE)</f>
        <v>4392.7</v>
      </c>
      <c r="N1859" s="18" t="str">
        <f>VLOOKUP($A1859,'Hospitalisation Details'!$A$2:$K$2338,7,FALSE)</f>
        <v>tier - 2</v>
      </c>
      <c r="O1859" s="18" t="str">
        <f>VLOOKUP($A1859,'Hospitalisation Details'!$A$2:$K$2338,8,FALSE)</f>
        <v>tier - 2</v>
      </c>
      <c r="P1859" s="18" t="str">
        <f>VLOOKUP($A1859,'Hospitalisation Details'!$A$2:$K$2338,9,FALSE)</f>
        <v>R1013</v>
      </c>
      <c r="Q1859" s="43">
        <f>VLOOKUP($A1859,'Hospitalisation Details'!$A$2:$K$2338,11,FALSE)</f>
        <v>40</v>
      </c>
    </row>
    <row r="1860" spans="1:17" ht="15.75">
      <c r="A1860" s="41" t="s">
        <v>508</v>
      </c>
      <c r="B1860" s="39" t="s">
        <v>3381</v>
      </c>
      <c r="C1860" s="18">
        <f>VLOOKUP($A1860,'Medical Examinations'!$A$1:$J$2336,2,FALSE)</f>
        <v>24.3</v>
      </c>
      <c r="D1860" s="18">
        <f>VLOOKUP($A1860,'Medical Examinations'!$A$1:$J$2336,3,FALSE)</f>
        <v>4.9000000000000004</v>
      </c>
      <c r="E1860" s="18" t="str">
        <f>VLOOKUP($A1860,'Medical Examinations'!$A$1:$J$2336,4,FALSE)</f>
        <v>Yes</v>
      </c>
      <c r="F1860" s="18" t="str">
        <f>VLOOKUP($A1860,'Medical Examinations'!$A$1:$J$2336,5,FALSE)</f>
        <v>No</v>
      </c>
      <c r="G1860" s="18" t="str">
        <f>VLOOKUP($A1860,'Medical Examinations'!$A$1:$J$2336,6,FALSE)</f>
        <v>Yes</v>
      </c>
      <c r="H1860" s="18">
        <f>VLOOKUP($A1860,'Medical Examinations'!$A$1:$J$2336,7,FALSE)</f>
        <v>1</v>
      </c>
      <c r="I1860" s="18" t="str">
        <f>VLOOKUP($A1860,'Medical Examinations'!$A$1:$J$2336,8,FALSE)</f>
        <v>No</v>
      </c>
      <c r="J1860" s="18" t="str">
        <f>VLOOKUP($A1860,'Medical Examinations'!$A$1:$J$2336,9,FALSE)</f>
        <v>Healthy Weight</v>
      </c>
      <c r="K1860" s="18" t="str">
        <f>VLOOKUP($A1860,'Medical Examinations'!$A$1:$J$2336,10,FALSE)</f>
        <v>Normal</v>
      </c>
      <c r="L1860" s="18" t="str">
        <f>VLOOKUP($A1860,'Hospitalisation Details'!$A$2:$K$2338,10,FALSE)</f>
        <v>29-Nov-1997</v>
      </c>
      <c r="M1860" s="40">
        <f>VLOOKUP($A1860,'Hospitalisation Details'!$A$2:$K$2338,6,FALSE)</f>
        <v>4391.6499999999996</v>
      </c>
      <c r="N1860" s="18" t="str">
        <f>VLOOKUP($A1860,'Hospitalisation Details'!$A$2:$K$2338,7,FALSE)</f>
        <v>tier - 2</v>
      </c>
      <c r="O1860" s="18" t="str">
        <f>VLOOKUP($A1860,'Hospitalisation Details'!$A$2:$K$2338,8,FALSE)</f>
        <v>tier - 2</v>
      </c>
      <c r="P1860" s="18" t="str">
        <f>VLOOKUP($A1860,'Hospitalisation Details'!$A$2:$K$2338,9,FALSE)</f>
        <v>R1011</v>
      </c>
      <c r="Q1860" s="43">
        <f>VLOOKUP($A1860,'Hospitalisation Details'!$A$2:$K$2338,11,FALSE)</f>
        <v>25</v>
      </c>
    </row>
    <row r="1861" spans="1:17" ht="15.75">
      <c r="A1861" s="42" t="s">
        <v>507</v>
      </c>
      <c r="B1861" s="6" t="s">
        <v>3223</v>
      </c>
      <c r="C1861" s="18">
        <f>VLOOKUP($A1861,'Medical Examinations'!$A$1:$J$2336,2,FALSE)</f>
        <v>29.734999999999999</v>
      </c>
      <c r="D1861" s="18">
        <f>VLOOKUP($A1861,'Medical Examinations'!$A$1:$J$2336,3,FALSE)</f>
        <v>5.78</v>
      </c>
      <c r="E1861" s="18" t="str">
        <f>VLOOKUP($A1861,'Medical Examinations'!$A$1:$J$2336,4,FALSE)</f>
        <v>No</v>
      </c>
      <c r="F1861" s="18" t="str">
        <f>VLOOKUP($A1861,'Medical Examinations'!$A$1:$J$2336,5,FALSE)</f>
        <v>No</v>
      </c>
      <c r="G1861" s="18" t="str">
        <f>VLOOKUP($A1861,'Medical Examinations'!$A$1:$J$2336,6,FALSE)</f>
        <v>No</v>
      </c>
      <c r="H1861" s="18">
        <f>VLOOKUP($A1861,'Medical Examinations'!$A$1:$J$2336,7,FALSE)</f>
        <v>0</v>
      </c>
      <c r="I1861" s="18" t="str">
        <f>VLOOKUP($A1861,'Medical Examinations'!$A$1:$J$2336,8,FALSE)</f>
        <v>No</v>
      </c>
      <c r="J1861" s="18" t="str">
        <f>VLOOKUP($A1861,'Medical Examinations'!$A$1:$J$2336,9,FALSE)</f>
        <v>OverWeight</v>
      </c>
      <c r="K1861" s="18" t="str">
        <f>VLOOKUP($A1861,'Medical Examinations'!$A$1:$J$2336,10,FALSE)</f>
        <v>Prediabetes</v>
      </c>
      <c r="L1861" s="18" t="str">
        <f>VLOOKUP($A1861,'Hospitalisation Details'!$A$2:$K$2338,10,FALSE)</f>
        <v>28-Aug-1990</v>
      </c>
      <c r="M1861" s="40">
        <f>VLOOKUP($A1861,'Hospitalisation Details'!$A$2:$K$2338,6,FALSE)</f>
        <v>4357.04</v>
      </c>
      <c r="N1861" s="18" t="str">
        <f>VLOOKUP($A1861,'Hospitalisation Details'!$A$2:$K$2338,7,FALSE)</f>
        <v>tier - 2</v>
      </c>
      <c r="O1861" s="18" t="str">
        <f>VLOOKUP($A1861,'Hospitalisation Details'!$A$2:$K$2338,8,FALSE)</f>
        <v>tier - 3</v>
      </c>
      <c r="P1861" s="18" t="str">
        <f>VLOOKUP($A1861,'Hospitalisation Details'!$A$2:$K$2338,9,FALSE)</f>
        <v>R1012</v>
      </c>
      <c r="Q1861" s="43">
        <f>VLOOKUP($A1861,'Hospitalisation Details'!$A$2:$K$2338,11,FALSE)</f>
        <v>32</v>
      </c>
    </row>
    <row r="1862" spans="1:17" ht="15.75">
      <c r="A1862" s="41" t="s">
        <v>506</v>
      </c>
      <c r="B1862" s="39" t="s">
        <v>4020</v>
      </c>
      <c r="C1862" s="18">
        <f>VLOOKUP($A1862,'Medical Examinations'!$A$1:$J$2336,2,FALSE)</f>
        <v>29.26</v>
      </c>
      <c r="D1862" s="18">
        <f>VLOOKUP($A1862,'Medical Examinations'!$A$1:$J$2336,3,FALSE)</f>
        <v>4.7</v>
      </c>
      <c r="E1862" s="18" t="str">
        <f>VLOOKUP($A1862,'Medical Examinations'!$A$1:$J$2336,4,FALSE)</f>
        <v>No</v>
      </c>
      <c r="F1862" s="18" t="str">
        <f>VLOOKUP($A1862,'Medical Examinations'!$A$1:$J$2336,5,FALSE)</f>
        <v>No</v>
      </c>
      <c r="G1862" s="18" t="str">
        <f>VLOOKUP($A1862,'Medical Examinations'!$A$1:$J$2336,6,FALSE)</f>
        <v>No</v>
      </c>
      <c r="H1862" s="18">
        <f>VLOOKUP($A1862,'Medical Examinations'!$A$1:$J$2336,7,FALSE)</f>
        <v>0</v>
      </c>
      <c r="I1862" s="18" t="str">
        <f>VLOOKUP($A1862,'Medical Examinations'!$A$1:$J$2336,8,FALSE)</f>
        <v>No</v>
      </c>
      <c r="J1862" s="18" t="str">
        <f>VLOOKUP($A1862,'Medical Examinations'!$A$1:$J$2336,9,FALSE)</f>
        <v>OverWeight</v>
      </c>
      <c r="K1862" s="18" t="str">
        <f>VLOOKUP($A1862,'Medical Examinations'!$A$1:$J$2336,10,FALSE)</f>
        <v>Normal</v>
      </c>
      <c r="L1862" s="18" t="str">
        <f>VLOOKUP($A1862,'Hospitalisation Details'!$A$2:$K$2338,10,FALSE)</f>
        <v>13-Sep-1991</v>
      </c>
      <c r="M1862" s="40">
        <f>VLOOKUP($A1862,'Hospitalisation Details'!$A$2:$K$2338,6,FALSE)</f>
        <v>4350.51</v>
      </c>
      <c r="N1862" s="18" t="str">
        <f>VLOOKUP($A1862,'Hospitalisation Details'!$A$2:$K$2338,7,FALSE)</f>
        <v>tier - 2</v>
      </c>
      <c r="O1862" s="18" t="str">
        <f>VLOOKUP($A1862,'Hospitalisation Details'!$A$2:$K$2338,8,FALSE)</f>
        <v>tier - 2</v>
      </c>
      <c r="P1862" s="18" t="str">
        <f>VLOOKUP($A1862,'Hospitalisation Details'!$A$2:$K$2338,9,FALSE)</f>
        <v>R1013</v>
      </c>
      <c r="Q1862" s="43">
        <f>VLOOKUP($A1862,'Hospitalisation Details'!$A$2:$K$2338,11,FALSE)</f>
        <v>31</v>
      </c>
    </row>
    <row r="1863" spans="1:17" ht="15.75">
      <c r="A1863" s="42" t="s">
        <v>505</v>
      </c>
      <c r="B1863" s="6" t="s">
        <v>2767</v>
      </c>
      <c r="C1863" s="18">
        <f>VLOOKUP($A1863,'Medical Examinations'!$A$1:$J$2336,2,FALSE)</f>
        <v>33</v>
      </c>
      <c r="D1863" s="18">
        <f>VLOOKUP($A1863,'Medical Examinations'!$A$1:$J$2336,3,FALSE)</f>
        <v>6.28</v>
      </c>
      <c r="E1863" s="18" t="str">
        <f>VLOOKUP($A1863,'Medical Examinations'!$A$1:$J$2336,4,FALSE)</f>
        <v>No</v>
      </c>
      <c r="F1863" s="18" t="str">
        <f>VLOOKUP($A1863,'Medical Examinations'!$A$1:$J$2336,5,FALSE)</f>
        <v>No</v>
      </c>
      <c r="G1863" s="18" t="str">
        <f>VLOOKUP($A1863,'Medical Examinations'!$A$1:$J$2336,6,FALSE)</f>
        <v>No</v>
      </c>
      <c r="H1863" s="18">
        <f>VLOOKUP($A1863,'Medical Examinations'!$A$1:$J$2336,7,FALSE)</f>
        <v>0</v>
      </c>
      <c r="I1863" s="18" t="str">
        <f>VLOOKUP($A1863,'Medical Examinations'!$A$1:$J$2336,8,FALSE)</f>
        <v>No</v>
      </c>
      <c r="J1863" s="18" t="str">
        <f>VLOOKUP($A1863,'Medical Examinations'!$A$1:$J$2336,9,FALSE)</f>
        <v>Obesity</v>
      </c>
      <c r="K1863" s="18" t="str">
        <f>VLOOKUP($A1863,'Medical Examinations'!$A$1:$J$2336,10,FALSE)</f>
        <v>Prediabetes</v>
      </c>
      <c r="L1863" s="18" t="str">
        <f>VLOOKUP($A1863,'Hospitalisation Details'!$A$2:$K$2338,10,FALSE)</f>
        <v>1-Nov-1994</v>
      </c>
      <c r="M1863" s="40">
        <f>VLOOKUP($A1863,'Hospitalisation Details'!$A$2:$K$2338,6,FALSE)</f>
        <v>4349.46</v>
      </c>
      <c r="N1863" s="18" t="str">
        <f>VLOOKUP($A1863,'Hospitalisation Details'!$A$2:$K$2338,7,FALSE)</f>
        <v>tier - 2</v>
      </c>
      <c r="O1863" s="18" t="str">
        <f>VLOOKUP($A1863,'Hospitalisation Details'!$A$2:$K$2338,8,FALSE)</f>
        <v>tier - 2</v>
      </c>
      <c r="P1863" s="18" t="str">
        <f>VLOOKUP($A1863,'Hospitalisation Details'!$A$2:$K$2338,9,FALSE)</f>
        <v>R1013</v>
      </c>
      <c r="Q1863" s="43">
        <f>VLOOKUP($A1863,'Hospitalisation Details'!$A$2:$K$2338,11,FALSE)</f>
        <v>28</v>
      </c>
    </row>
    <row r="1864" spans="1:17" ht="15.75">
      <c r="A1864" s="41" t="s">
        <v>504</v>
      </c>
      <c r="B1864" s="39" t="s">
        <v>4021</v>
      </c>
      <c r="C1864" s="18">
        <f>VLOOKUP($A1864,'Medical Examinations'!$A$1:$J$2336,2,FALSE)</f>
        <v>31.065000000000001</v>
      </c>
      <c r="D1864" s="18">
        <f>VLOOKUP($A1864,'Medical Examinations'!$A$1:$J$2336,3,FALSE)</f>
        <v>4.2300000000000004</v>
      </c>
      <c r="E1864" s="18" t="str">
        <f>VLOOKUP($A1864,'Medical Examinations'!$A$1:$J$2336,4,FALSE)</f>
        <v>No</v>
      </c>
      <c r="F1864" s="18" t="str">
        <f>VLOOKUP($A1864,'Medical Examinations'!$A$1:$J$2336,5,FALSE)</f>
        <v>No</v>
      </c>
      <c r="G1864" s="18" t="str">
        <f>VLOOKUP($A1864,'Medical Examinations'!$A$1:$J$2336,6,FALSE)</f>
        <v>No</v>
      </c>
      <c r="H1864" s="18">
        <f>VLOOKUP($A1864,'Medical Examinations'!$A$1:$J$2336,7,FALSE)</f>
        <v>0</v>
      </c>
      <c r="I1864" s="18" t="str">
        <f>VLOOKUP($A1864,'Medical Examinations'!$A$1:$J$2336,8,FALSE)</f>
        <v>No</v>
      </c>
      <c r="J1864" s="18" t="str">
        <f>VLOOKUP($A1864,'Medical Examinations'!$A$1:$J$2336,9,FALSE)</f>
        <v>Obesity</v>
      </c>
      <c r="K1864" s="18" t="str">
        <f>VLOOKUP($A1864,'Medical Examinations'!$A$1:$J$2336,10,FALSE)</f>
        <v>Normal</v>
      </c>
      <c r="L1864" s="18" t="str">
        <f>VLOOKUP($A1864,'Hospitalisation Details'!$A$2:$K$2338,10,FALSE)</f>
        <v>1-Jun-1991</v>
      </c>
      <c r="M1864" s="40">
        <f>VLOOKUP($A1864,'Hospitalisation Details'!$A$2:$K$2338,6,FALSE)</f>
        <v>4347.0200000000004</v>
      </c>
      <c r="N1864" s="18" t="str">
        <f>VLOOKUP($A1864,'Hospitalisation Details'!$A$2:$K$2338,7,FALSE)</f>
        <v>tier - 2</v>
      </c>
      <c r="O1864" s="18" t="str">
        <f>VLOOKUP($A1864,'Hospitalisation Details'!$A$2:$K$2338,8,FALSE)</f>
        <v>tier - 1</v>
      </c>
      <c r="P1864" s="18" t="str">
        <f>VLOOKUP($A1864,'Hospitalisation Details'!$A$2:$K$2338,9,FALSE)</f>
        <v>R1024</v>
      </c>
      <c r="Q1864" s="43">
        <f>VLOOKUP($A1864,'Hospitalisation Details'!$A$2:$K$2338,11,FALSE)</f>
        <v>32</v>
      </c>
    </row>
    <row r="1865" spans="1:17" ht="15.75">
      <c r="A1865" s="42" t="s">
        <v>503</v>
      </c>
      <c r="B1865" s="6" t="s">
        <v>4022</v>
      </c>
      <c r="C1865" s="18">
        <f>VLOOKUP($A1865,'Medical Examinations'!$A$1:$J$2336,2,FALSE)</f>
        <v>26.51</v>
      </c>
      <c r="D1865" s="18">
        <f>VLOOKUP($A1865,'Medical Examinations'!$A$1:$J$2336,3,FALSE)</f>
        <v>6.17</v>
      </c>
      <c r="E1865" s="18" t="str">
        <f>VLOOKUP($A1865,'Medical Examinations'!$A$1:$J$2336,4,FALSE)</f>
        <v>No</v>
      </c>
      <c r="F1865" s="18" t="str">
        <f>VLOOKUP($A1865,'Medical Examinations'!$A$1:$J$2336,5,FALSE)</f>
        <v>No</v>
      </c>
      <c r="G1865" s="18" t="str">
        <f>VLOOKUP($A1865,'Medical Examinations'!$A$1:$J$2336,6,FALSE)</f>
        <v>No</v>
      </c>
      <c r="H1865" s="18">
        <f>VLOOKUP($A1865,'Medical Examinations'!$A$1:$J$2336,7,FALSE)</f>
        <v>0</v>
      </c>
      <c r="I1865" s="18" t="str">
        <f>VLOOKUP($A1865,'Medical Examinations'!$A$1:$J$2336,8,FALSE)</f>
        <v>No</v>
      </c>
      <c r="J1865" s="18" t="str">
        <f>VLOOKUP($A1865,'Medical Examinations'!$A$1:$J$2336,9,FALSE)</f>
        <v>OverWeight</v>
      </c>
      <c r="K1865" s="18" t="str">
        <f>VLOOKUP($A1865,'Medical Examinations'!$A$1:$J$2336,10,FALSE)</f>
        <v>Prediabetes</v>
      </c>
      <c r="L1865" s="18" t="str">
        <f>VLOOKUP($A1865,'Hospitalisation Details'!$A$2:$K$2338,10,FALSE)</f>
        <v>26-Oct-1994</v>
      </c>
      <c r="M1865" s="40">
        <f>VLOOKUP($A1865,'Hospitalisation Details'!$A$2:$K$2338,6,FALSE)</f>
        <v>4340.4399999999996</v>
      </c>
      <c r="N1865" s="18" t="str">
        <f>VLOOKUP($A1865,'Hospitalisation Details'!$A$2:$K$2338,7,FALSE)</f>
        <v>tier - 2</v>
      </c>
      <c r="O1865" s="18" t="str">
        <f>VLOOKUP($A1865,'Hospitalisation Details'!$A$2:$K$2338,8,FALSE)</f>
        <v>tier - 1</v>
      </c>
      <c r="P1865" s="18" t="str">
        <f>VLOOKUP($A1865,'Hospitalisation Details'!$A$2:$K$2338,9,FALSE)</f>
        <v>R1013</v>
      </c>
      <c r="Q1865" s="43">
        <f>VLOOKUP($A1865,'Hospitalisation Details'!$A$2:$K$2338,11,FALSE)</f>
        <v>28</v>
      </c>
    </row>
    <row r="1866" spans="1:17" ht="15.75">
      <c r="A1866" s="41" t="s">
        <v>502</v>
      </c>
      <c r="B1866" s="39" t="s">
        <v>2814</v>
      </c>
      <c r="C1866" s="18">
        <f>VLOOKUP($A1866,'Medical Examinations'!$A$1:$J$2336,2,FALSE)</f>
        <v>28.88</v>
      </c>
      <c r="D1866" s="18">
        <f>VLOOKUP($A1866,'Medical Examinations'!$A$1:$J$2336,3,FALSE)</f>
        <v>4.96</v>
      </c>
      <c r="E1866" s="18" t="str">
        <f>VLOOKUP($A1866,'Medical Examinations'!$A$1:$J$2336,4,FALSE)</f>
        <v>No</v>
      </c>
      <c r="F1866" s="18" t="str">
        <f>VLOOKUP($A1866,'Medical Examinations'!$A$1:$J$2336,5,FALSE)</f>
        <v>No</v>
      </c>
      <c r="G1866" s="18" t="str">
        <f>VLOOKUP($A1866,'Medical Examinations'!$A$1:$J$2336,6,FALSE)</f>
        <v>No</v>
      </c>
      <c r="H1866" s="18">
        <f>VLOOKUP($A1866,'Medical Examinations'!$A$1:$J$2336,7,FALSE)</f>
        <v>0</v>
      </c>
      <c r="I1866" s="18" t="str">
        <f>VLOOKUP($A1866,'Medical Examinations'!$A$1:$J$2336,8,FALSE)</f>
        <v>No</v>
      </c>
      <c r="J1866" s="18" t="str">
        <f>VLOOKUP($A1866,'Medical Examinations'!$A$1:$J$2336,9,FALSE)</f>
        <v>OverWeight</v>
      </c>
      <c r="K1866" s="18" t="str">
        <f>VLOOKUP($A1866,'Medical Examinations'!$A$1:$J$2336,10,FALSE)</f>
        <v>Normal</v>
      </c>
      <c r="L1866" s="18" t="str">
        <f>VLOOKUP($A1866,'Hospitalisation Details'!$A$2:$K$2338,10,FALSE)</f>
        <v>2-Nov-1994</v>
      </c>
      <c r="M1866" s="40">
        <f>VLOOKUP($A1866,'Hospitalisation Details'!$A$2:$K$2338,6,FALSE)</f>
        <v>4337.74</v>
      </c>
      <c r="N1866" s="18" t="str">
        <f>VLOOKUP($A1866,'Hospitalisation Details'!$A$2:$K$2338,7,FALSE)</f>
        <v>tier - 2</v>
      </c>
      <c r="O1866" s="18" t="str">
        <f>VLOOKUP($A1866,'Hospitalisation Details'!$A$2:$K$2338,8,FALSE)</f>
        <v>tier - 1</v>
      </c>
      <c r="P1866" s="18" t="str">
        <f>VLOOKUP($A1866,'Hospitalisation Details'!$A$2:$K$2338,9,FALSE)</f>
        <v>R1024</v>
      </c>
      <c r="Q1866" s="43">
        <f>VLOOKUP($A1866,'Hospitalisation Details'!$A$2:$K$2338,11,FALSE)</f>
        <v>28</v>
      </c>
    </row>
    <row r="1867" spans="1:17" ht="15.75">
      <c r="A1867" s="42" t="s">
        <v>501</v>
      </c>
      <c r="B1867" s="6" t="s">
        <v>4023</v>
      </c>
      <c r="C1867" s="18">
        <f>VLOOKUP($A1867,'Medical Examinations'!$A$1:$J$2336,2,FALSE)</f>
        <v>35.814999999999998</v>
      </c>
      <c r="D1867" s="18">
        <f>VLOOKUP($A1867,'Medical Examinations'!$A$1:$J$2336,3,FALSE)</f>
        <v>5.1100000000000003</v>
      </c>
      <c r="E1867" s="18" t="str">
        <f>VLOOKUP($A1867,'Medical Examinations'!$A$1:$J$2336,4,FALSE)</f>
        <v>Yes</v>
      </c>
      <c r="F1867" s="18" t="str">
        <f>VLOOKUP($A1867,'Medical Examinations'!$A$1:$J$2336,5,FALSE)</f>
        <v>No</v>
      </c>
      <c r="G1867" s="18" t="str">
        <f>VLOOKUP($A1867,'Medical Examinations'!$A$1:$J$2336,6,FALSE)</f>
        <v>No</v>
      </c>
      <c r="H1867" s="18">
        <f>VLOOKUP($A1867,'Medical Examinations'!$A$1:$J$2336,7,FALSE)</f>
        <v>1</v>
      </c>
      <c r="I1867" s="18" t="str">
        <f>VLOOKUP($A1867,'Medical Examinations'!$A$1:$J$2336,8,FALSE)</f>
        <v>No</v>
      </c>
      <c r="J1867" s="18" t="str">
        <f>VLOOKUP($A1867,'Medical Examinations'!$A$1:$J$2336,9,FALSE)</f>
        <v>Obesity</v>
      </c>
      <c r="K1867" s="18" t="str">
        <f>VLOOKUP($A1867,'Medical Examinations'!$A$1:$J$2336,10,FALSE)</f>
        <v>Normal</v>
      </c>
      <c r="L1867" s="18" t="str">
        <f>VLOOKUP($A1867,'Hospitalisation Details'!$A$2:$K$2338,10,FALSE)</f>
        <v>19-Dec-1988</v>
      </c>
      <c r="M1867" s="40">
        <f>VLOOKUP($A1867,'Hospitalisation Details'!$A$2:$K$2338,6,FALSE)</f>
        <v>4320.41</v>
      </c>
      <c r="N1867" s="18" t="str">
        <f>VLOOKUP($A1867,'Hospitalisation Details'!$A$2:$K$2338,7,FALSE)</f>
        <v>tier - 2</v>
      </c>
      <c r="O1867" s="18" t="str">
        <f>VLOOKUP($A1867,'Hospitalisation Details'!$A$2:$K$2338,8,FALSE)</f>
        <v>tier - 1</v>
      </c>
      <c r="P1867" s="18" t="str">
        <f>VLOOKUP($A1867,'Hospitalisation Details'!$A$2:$K$2338,9,FALSE)</f>
        <v>R1012</v>
      </c>
      <c r="Q1867" s="43">
        <f>VLOOKUP($A1867,'Hospitalisation Details'!$A$2:$K$2338,11,FALSE)</f>
        <v>34</v>
      </c>
    </row>
    <row r="1868" spans="1:17" ht="15.75">
      <c r="A1868" s="41" t="s">
        <v>500</v>
      </c>
      <c r="B1868" s="39" t="s">
        <v>3146</v>
      </c>
      <c r="C1868" s="18">
        <f>VLOOKUP($A1868,'Medical Examinations'!$A$1:$J$2336,2,FALSE)</f>
        <v>21.28</v>
      </c>
      <c r="D1868" s="18">
        <f>VLOOKUP($A1868,'Medical Examinations'!$A$1:$J$2336,3,FALSE)</f>
        <v>4.05</v>
      </c>
      <c r="E1868" s="18" t="str">
        <f>VLOOKUP($A1868,'Medical Examinations'!$A$1:$J$2336,4,FALSE)</f>
        <v>No</v>
      </c>
      <c r="F1868" s="18" t="str">
        <f>VLOOKUP($A1868,'Medical Examinations'!$A$1:$J$2336,5,FALSE)</f>
        <v>yes</v>
      </c>
      <c r="G1868" s="18" t="str">
        <f>VLOOKUP($A1868,'Medical Examinations'!$A$1:$J$2336,6,FALSE)</f>
        <v>No</v>
      </c>
      <c r="H1868" s="18">
        <f>VLOOKUP($A1868,'Medical Examinations'!$A$1:$J$2336,7,FALSE)</f>
        <v>1</v>
      </c>
      <c r="I1868" s="18" t="str">
        <f>VLOOKUP($A1868,'Medical Examinations'!$A$1:$J$2336,8,FALSE)</f>
        <v>No</v>
      </c>
      <c r="J1868" s="18" t="str">
        <f>VLOOKUP($A1868,'Medical Examinations'!$A$1:$J$2336,9,FALSE)</f>
        <v>Healthy Weight</v>
      </c>
      <c r="K1868" s="18" t="str">
        <f>VLOOKUP($A1868,'Medical Examinations'!$A$1:$J$2336,10,FALSE)</f>
        <v>Normal</v>
      </c>
      <c r="L1868" s="18" t="str">
        <f>VLOOKUP($A1868,'Hospitalisation Details'!$A$2:$K$2338,10,FALSE)</f>
        <v>25-Nov-2000</v>
      </c>
      <c r="M1868" s="40">
        <f>VLOOKUP($A1868,'Hospitalisation Details'!$A$2:$K$2338,6,FALSE)</f>
        <v>4296.2700000000004</v>
      </c>
      <c r="N1868" s="18" t="str">
        <f>VLOOKUP($A1868,'Hospitalisation Details'!$A$2:$K$2338,7,FALSE)</f>
        <v>tier - 2</v>
      </c>
      <c r="O1868" s="18" t="str">
        <f>VLOOKUP($A1868,'Hospitalisation Details'!$A$2:$K$2338,8,FALSE)</f>
        <v>tier - 3</v>
      </c>
      <c r="P1868" s="18" t="str">
        <f>VLOOKUP($A1868,'Hospitalisation Details'!$A$2:$K$2338,9,FALSE)</f>
        <v>R1012</v>
      </c>
      <c r="Q1868" s="43">
        <f>VLOOKUP($A1868,'Hospitalisation Details'!$A$2:$K$2338,11,FALSE)</f>
        <v>22</v>
      </c>
    </row>
    <row r="1869" spans="1:17" ht="15.75">
      <c r="A1869" s="42" t="s">
        <v>499</v>
      </c>
      <c r="B1869" s="6" t="s">
        <v>3053</v>
      </c>
      <c r="C1869" s="18">
        <f>VLOOKUP($A1869,'Medical Examinations'!$A$1:$J$2336,2,FALSE)</f>
        <v>33.81</v>
      </c>
      <c r="D1869" s="18">
        <f>VLOOKUP($A1869,'Medical Examinations'!$A$1:$J$2336,3,FALSE)</f>
        <v>6.49</v>
      </c>
      <c r="E1869" s="18" t="str">
        <f>VLOOKUP($A1869,'Medical Examinations'!$A$1:$J$2336,4,FALSE)</f>
        <v>No</v>
      </c>
      <c r="F1869" s="18" t="str">
        <f>VLOOKUP($A1869,'Medical Examinations'!$A$1:$J$2336,5,FALSE)</f>
        <v>No</v>
      </c>
      <c r="G1869" s="18" t="str">
        <f>VLOOKUP($A1869,'Medical Examinations'!$A$1:$J$2336,6,FALSE)</f>
        <v>Yes</v>
      </c>
      <c r="H1869" s="18">
        <f>VLOOKUP($A1869,'Medical Examinations'!$A$1:$J$2336,7,FALSE)</f>
        <v>1</v>
      </c>
      <c r="I1869" s="18" t="str">
        <f>VLOOKUP($A1869,'Medical Examinations'!$A$1:$J$2336,8,FALSE)</f>
        <v>No</v>
      </c>
      <c r="J1869" s="18" t="str">
        <f>VLOOKUP($A1869,'Medical Examinations'!$A$1:$J$2336,9,FALSE)</f>
        <v>Obesity</v>
      </c>
      <c r="K1869" s="18" t="str">
        <f>VLOOKUP($A1869,'Medical Examinations'!$A$1:$J$2336,10,FALSE)</f>
        <v>Prediabetes</v>
      </c>
      <c r="L1869" s="18" t="str">
        <f>VLOOKUP($A1869,'Hospitalisation Details'!$A$2:$K$2338,10,FALSE)</f>
        <v>8-Jun-2003</v>
      </c>
      <c r="M1869" s="40">
        <f>VLOOKUP($A1869,'Hospitalisation Details'!$A$2:$K$2338,6,FALSE)</f>
        <v>4278.55</v>
      </c>
      <c r="N1869" s="18" t="str">
        <f>VLOOKUP($A1869,'Hospitalisation Details'!$A$2:$K$2338,7,FALSE)</f>
        <v>tier - 2</v>
      </c>
      <c r="O1869" s="18" t="str">
        <f>VLOOKUP($A1869,'Hospitalisation Details'!$A$2:$K$2338,8,FALSE)</f>
        <v>tier - 1</v>
      </c>
      <c r="P1869" s="18" t="str">
        <f>VLOOKUP($A1869,'Hospitalisation Details'!$A$2:$K$2338,9,FALSE)</f>
        <v>R1021</v>
      </c>
      <c r="Q1869" s="43">
        <f>VLOOKUP($A1869,'Hospitalisation Details'!$A$2:$K$2338,11,FALSE)</f>
        <v>20</v>
      </c>
    </row>
    <row r="1870" spans="1:17" ht="15.75">
      <c r="A1870" s="41" t="s">
        <v>498</v>
      </c>
      <c r="B1870" s="39" t="s">
        <v>4024</v>
      </c>
      <c r="C1870" s="18">
        <f>VLOOKUP($A1870,'Medical Examinations'!$A$1:$J$2336,2,FALSE)</f>
        <v>44.22</v>
      </c>
      <c r="D1870" s="18">
        <f>VLOOKUP($A1870,'Medical Examinations'!$A$1:$J$2336,3,FALSE)</f>
        <v>4.1900000000000004</v>
      </c>
      <c r="E1870" s="18" t="str">
        <f>VLOOKUP($A1870,'Medical Examinations'!$A$1:$J$2336,4,FALSE)</f>
        <v>No</v>
      </c>
      <c r="F1870" s="18" t="str">
        <f>VLOOKUP($A1870,'Medical Examinations'!$A$1:$J$2336,5,FALSE)</f>
        <v>No</v>
      </c>
      <c r="G1870" s="18" t="str">
        <f>VLOOKUP($A1870,'Medical Examinations'!$A$1:$J$2336,6,FALSE)</f>
        <v>No</v>
      </c>
      <c r="H1870" s="18">
        <f>VLOOKUP($A1870,'Medical Examinations'!$A$1:$J$2336,7,FALSE)</f>
        <v>1</v>
      </c>
      <c r="I1870" s="18" t="str">
        <f>VLOOKUP($A1870,'Medical Examinations'!$A$1:$J$2336,8,FALSE)</f>
        <v>No</v>
      </c>
      <c r="J1870" s="18" t="str">
        <f>VLOOKUP($A1870,'Medical Examinations'!$A$1:$J$2336,9,FALSE)</f>
        <v>Obesity</v>
      </c>
      <c r="K1870" s="18" t="str">
        <f>VLOOKUP($A1870,'Medical Examinations'!$A$1:$J$2336,10,FALSE)</f>
        <v>Normal</v>
      </c>
      <c r="L1870" s="18" t="str">
        <f>VLOOKUP($A1870,'Hospitalisation Details'!$A$2:$K$2338,10,FALSE)</f>
        <v>18-Jun-1992</v>
      </c>
      <c r="M1870" s="40">
        <f>VLOOKUP($A1870,'Hospitalisation Details'!$A$2:$K$2338,6,FALSE)</f>
        <v>4266.17</v>
      </c>
      <c r="N1870" s="18" t="str">
        <f>VLOOKUP($A1870,'Hospitalisation Details'!$A$2:$K$2338,7,FALSE)</f>
        <v>tier - 3</v>
      </c>
      <c r="O1870" s="18" t="str">
        <f>VLOOKUP($A1870,'Hospitalisation Details'!$A$2:$K$2338,8,FALSE)</f>
        <v>tier - 2</v>
      </c>
      <c r="P1870" s="18" t="str">
        <f>VLOOKUP($A1870,'Hospitalisation Details'!$A$2:$K$2338,9,FALSE)</f>
        <v>R1013</v>
      </c>
      <c r="Q1870" s="43">
        <f>VLOOKUP($A1870,'Hospitalisation Details'!$A$2:$K$2338,11,FALSE)</f>
        <v>30</v>
      </c>
    </row>
    <row r="1871" spans="1:17" ht="15.75">
      <c r="A1871" s="42" t="s">
        <v>497</v>
      </c>
      <c r="B1871" s="6" t="s">
        <v>2587</v>
      </c>
      <c r="C1871" s="18">
        <f>VLOOKUP($A1871,'Medical Examinations'!$A$1:$J$2336,2,FALSE)</f>
        <v>15.46</v>
      </c>
      <c r="D1871" s="18">
        <f>VLOOKUP($A1871,'Medical Examinations'!$A$1:$J$2336,3,FALSE)</f>
        <v>4.99</v>
      </c>
      <c r="E1871" s="18" t="str">
        <f>VLOOKUP($A1871,'Medical Examinations'!$A$1:$J$2336,4,FALSE)</f>
        <v>Yes</v>
      </c>
      <c r="F1871" s="18" t="str">
        <f>VLOOKUP($A1871,'Medical Examinations'!$A$1:$J$2336,5,FALSE)</f>
        <v>No</v>
      </c>
      <c r="G1871" s="18" t="str">
        <f>VLOOKUP($A1871,'Medical Examinations'!$A$1:$J$2336,6,FALSE)</f>
        <v>Yes</v>
      </c>
      <c r="H1871" s="18">
        <f>VLOOKUP($A1871,'Medical Examinations'!$A$1:$J$2336,7,FALSE)</f>
        <v>1</v>
      </c>
      <c r="I1871" s="18" t="str">
        <f>VLOOKUP($A1871,'Medical Examinations'!$A$1:$J$2336,8,FALSE)</f>
        <v>No</v>
      </c>
      <c r="J1871" s="18" t="str">
        <f>VLOOKUP($A1871,'Medical Examinations'!$A$1:$J$2336,9,FALSE)</f>
        <v>UnderWeight</v>
      </c>
      <c r="K1871" s="18" t="str">
        <f>VLOOKUP($A1871,'Medical Examinations'!$A$1:$J$2336,10,FALSE)</f>
        <v>Normal</v>
      </c>
      <c r="L1871" s="18" t="str">
        <f>VLOOKUP($A1871,'Hospitalisation Details'!$A$2:$K$2338,10,FALSE)</f>
        <v>20-Nov-1983</v>
      </c>
      <c r="M1871" s="40">
        <f>VLOOKUP($A1871,'Hospitalisation Details'!$A$2:$K$2338,6,FALSE)</f>
        <v>4265.01</v>
      </c>
      <c r="N1871" s="18" t="str">
        <f>VLOOKUP($A1871,'Hospitalisation Details'!$A$2:$K$2338,7,FALSE)</f>
        <v>tier - 2</v>
      </c>
      <c r="O1871" s="18" t="str">
        <f>VLOOKUP($A1871,'Hospitalisation Details'!$A$2:$K$2338,8,FALSE)</f>
        <v>tier - 1</v>
      </c>
      <c r="P1871" s="18" t="str">
        <f>VLOOKUP($A1871,'Hospitalisation Details'!$A$2:$K$2338,9,FALSE)</f>
        <v>R1012</v>
      </c>
      <c r="Q1871" s="43">
        <f>VLOOKUP($A1871,'Hospitalisation Details'!$A$2:$K$2338,11,FALSE)</f>
        <v>39</v>
      </c>
    </row>
    <row r="1872" spans="1:17" ht="15.75">
      <c r="A1872" s="41" t="s">
        <v>496</v>
      </c>
      <c r="B1872" s="39" t="s">
        <v>4025</v>
      </c>
      <c r="C1872" s="18">
        <f>VLOOKUP($A1872,'Medical Examinations'!$A$1:$J$2336,2,FALSE)</f>
        <v>30.3</v>
      </c>
      <c r="D1872" s="18">
        <f>VLOOKUP($A1872,'Medical Examinations'!$A$1:$J$2336,3,FALSE)</f>
        <v>4.7699999999999996</v>
      </c>
      <c r="E1872" s="18" t="str">
        <f>VLOOKUP($A1872,'Medical Examinations'!$A$1:$J$2336,4,FALSE)</f>
        <v>Yes</v>
      </c>
      <c r="F1872" s="18" t="str">
        <f>VLOOKUP($A1872,'Medical Examinations'!$A$1:$J$2336,5,FALSE)</f>
        <v>No</v>
      </c>
      <c r="G1872" s="18" t="str">
        <f>VLOOKUP($A1872,'Medical Examinations'!$A$1:$J$2336,6,FALSE)</f>
        <v>No</v>
      </c>
      <c r="H1872" s="18">
        <f>VLOOKUP($A1872,'Medical Examinations'!$A$1:$J$2336,7,FALSE)</f>
        <v>1</v>
      </c>
      <c r="I1872" s="18" t="str">
        <f>VLOOKUP($A1872,'Medical Examinations'!$A$1:$J$2336,8,FALSE)</f>
        <v>No</v>
      </c>
      <c r="J1872" s="18" t="str">
        <f>VLOOKUP($A1872,'Medical Examinations'!$A$1:$J$2336,9,FALSE)</f>
        <v>Obesity</v>
      </c>
      <c r="K1872" s="18" t="str">
        <f>VLOOKUP($A1872,'Medical Examinations'!$A$1:$J$2336,10,FALSE)</f>
        <v>Normal</v>
      </c>
      <c r="L1872" s="18" t="str">
        <f>VLOOKUP($A1872,'Hospitalisation Details'!$A$2:$K$2338,10,FALSE)</f>
        <v>14-Oct-1995</v>
      </c>
      <c r="M1872" s="40">
        <f>VLOOKUP($A1872,'Hospitalisation Details'!$A$2:$K$2338,6,FALSE)</f>
        <v>4260.74</v>
      </c>
      <c r="N1872" s="18" t="str">
        <f>VLOOKUP($A1872,'Hospitalisation Details'!$A$2:$K$2338,7,FALSE)</f>
        <v>tier - 3</v>
      </c>
      <c r="O1872" s="18" t="str">
        <f>VLOOKUP($A1872,'Hospitalisation Details'!$A$2:$K$2338,8,FALSE)</f>
        <v>tier - 2</v>
      </c>
      <c r="P1872" s="18" t="str">
        <f>VLOOKUP($A1872,'Hospitalisation Details'!$A$2:$K$2338,9,FALSE)</f>
        <v>R1011</v>
      </c>
      <c r="Q1872" s="43">
        <f>VLOOKUP($A1872,'Hospitalisation Details'!$A$2:$K$2338,11,FALSE)</f>
        <v>27</v>
      </c>
    </row>
    <row r="1873" spans="1:17" ht="15.75">
      <c r="A1873" s="42" t="s">
        <v>495</v>
      </c>
      <c r="B1873" s="6" t="s">
        <v>4026</v>
      </c>
      <c r="C1873" s="18">
        <f>VLOOKUP($A1873,'Medical Examinations'!$A$1:$J$2336,2,FALSE)</f>
        <v>16.670000000000002</v>
      </c>
      <c r="D1873" s="18">
        <f>VLOOKUP($A1873,'Medical Examinations'!$A$1:$J$2336,3,FALSE)</f>
        <v>5.46</v>
      </c>
      <c r="E1873" s="18" t="str">
        <f>VLOOKUP($A1873,'Medical Examinations'!$A$1:$J$2336,4,FALSE)</f>
        <v>No</v>
      </c>
      <c r="F1873" s="18" t="str">
        <f>VLOOKUP($A1873,'Medical Examinations'!$A$1:$J$2336,5,FALSE)</f>
        <v>No</v>
      </c>
      <c r="G1873" s="18" t="str">
        <f>VLOOKUP($A1873,'Medical Examinations'!$A$1:$J$2336,6,FALSE)</f>
        <v>No</v>
      </c>
      <c r="H1873" s="18">
        <f>VLOOKUP($A1873,'Medical Examinations'!$A$1:$J$2336,7,FALSE)</f>
        <v>0</v>
      </c>
      <c r="I1873" s="18" t="str">
        <f>VLOOKUP($A1873,'Medical Examinations'!$A$1:$J$2336,8,FALSE)</f>
        <v>No</v>
      </c>
      <c r="J1873" s="18" t="str">
        <f>VLOOKUP($A1873,'Medical Examinations'!$A$1:$J$2336,9,FALSE)</f>
        <v>UnderWeight</v>
      </c>
      <c r="K1873" s="18" t="str">
        <f>VLOOKUP($A1873,'Medical Examinations'!$A$1:$J$2336,10,FALSE)</f>
        <v>Normal</v>
      </c>
      <c r="L1873" s="18" t="str">
        <f>VLOOKUP($A1873,'Hospitalisation Details'!$A$2:$K$2338,10,FALSE)</f>
        <v>16-Jun-1982</v>
      </c>
      <c r="M1873" s="40">
        <f>VLOOKUP($A1873,'Hospitalisation Details'!$A$2:$K$2338,6,FALSE)</f>
        <v>4250.24</v>
      </c>
      <c r="N1873" s="18" t="str">
        <f>VLOOKUP($A1873,'Hospitalisation Details'!$A$2:$K$2338,7,FALSE)</f>
        <v>tier - 2</v>
      </c>
      <c r="O1873" s="18" t="str">
        <f>VLOOKUP($A1873,'Hospitalisation Details'!$A$2:$K$2338,8,FALSE)</f>
        <v>tier - 3</v>
      </c>
      <c r="P1873" s="18" t="str">
        <f>VLOOKUP($A1873,'Hospitalisation Details'!$A$2:$K$2338,9,FALSE)</f>
        <v>R1013</v>
      </c>
      <c r="Q1873" s="43">
        <f>VLOOKUP($A1873,'Hospitalisation Details'!$A$2:$K$2338,11,FALSE)</f>
        <v>40</v>
      </c>
    </row>
    <row r="1874" spans="1:17" ht="15.75">
      <c r="A1874" s="41" t="s">
        <v>494</v>
      </c>
      <c r="B1874" s="39" t="s">
        <v>4027</v>
      </c>
      <c r="C1874" s="18">
        <f>VLOOKUP($A1874,'Medical Examinations'!$A$1:$J$2336,2,FALSE)</f>
        <v>28.594999999999999</v>
      </c>
      <c r="D1874" s="18">
        <f>VLOOKUP($A1874,'Medical Examinations'!$A$1:$J$2336,3,FALSE)</f>
        <v>5.43</v>
      </c>
      <c r="E1874" s="18" t="str">
        <f>VLOOKUP($A1874,'Medical Examinations'!$A$1:$J$2336,4,FALSE)</f>
        <v>No</v>
      </c>
      <c r="F1874" s="18" t="str">
        <f>VLOOKUP($A1874,'Medical Examinations'!$A$1:$J$2336,5,FALSE)</f>
        <v>No</v>
      </c>
      <c r="G1874" s="18" t="str">
        <f>VLOOKUP($A1874,'Medical Examinations'!$A$1:$J$2336,6,FALSE)</f>
        <v>No</v>
      </c>
      <c r="H1874" s="18">
        <f>VLOOKUP($A1874,'Medical Examinations'!$A$1:$J$2336,7,FALSE)</f>
        <v>0</v>
      </c>
      <c r="I1874" s="18" t="str">
        <f>VLOOKUP($A1874,'Medical Examinations'!$A$1:$J$2336,8,FALSE)</f>
        <v>No</v>
      </c>
      <c r="J1874" s="18" t="str">
        <f>VLOOKUP($A1874,'Medical Examinations'!$A$1:$J$2336,9,FALSE)</f>
        <v>OverWeight</v>
      </c>
      <c r="K1874" s="18" t="str">
        <f>VLOOKUP($A1874,'Medical Examinations'!$A$1:$J$2336,10,FALSE)</f>
        <v>Normal</v>
      </c>
      <c r="L1874" s="18" t="str">
        <f>VLOOKUP($A1874,'Hospitalisation Details'!$A$2:$K$2338,10,FALSE)</f>
        <v>1-Dec-1991</v>
      </c>
      <c r="M1874" s="40">
        <f>VLOOKUP($A1874,'Hospitalisation Details'!$A$2:$K$2338,6,FALSE)</f>
        <v>4243.59</v>
      </c>
      <c r="N1874" s="18" t="str">
        <f>VLOOKUP($A1874,'Hospitalisation Details'!$A$2:$K$2338,7,FALSE)</f>
        <v>tier - 3</v>
      </c>
      <c r="O1874" s="18" t="str">
        <f>VLOOKUP($A1874,'Hospitalisation Details'!$A$2:$K$2338,8,FALSE)</f>
        <v>tier - 1</v>
      </c>
      <c r="P1874" s="18" t="str">
        <f>VLOOKUP($A1874,'Hospitalisation Details'!$A$2:$K$2338,9,FALSE)</f>
        <v>R1012</v>
      </c>
      <c r="Q1874" s="43">
        <f>VLOOKUP($A1874,'Hospitalisation Details'!$A$2:$K$2338,11,FALSE)</f>
        <v>31</v>
      </c>
    </row>
    <row r="1875" spans="1:17" ht="15.75">
      <c r="A1875" s="42" t="s">
        <v>493</v>
      </c>
      <c r="B1875" s="6" t="s">
        <v>4028</v>
      </c>
      <c r="C1875" s="18">
        <f>VLOOKUP($A1875,'Medical Examinations'!$A$1:$J$2336,2,FALSE)</f>
        <v>25.934999999999999</v>
      </c>
      <c r="D1875" s="18">
        <f>VLOOKUP($A1875,'Medical Examinations'!$A$1:$J$2336,3,FALSE)</f>
        <v>4.29</v>
      </c>
      <c r="E1875" s="18" t="str">
        <f>VLOOKUP($A1875,'Medical Examinations'!$A$1:$J$2336,4,FALSE)</f>
        <v>No</v>
      </c>
      <c r="F1875" s="18" t="str">
        <f>VLOOKUP($A1875,'Medical Examinations'!$A$1:$J$2336,5,FALSE)</f>
        <v>No</v>
      </c>
      <c r="G1875" s="18" t="str">
        <f>VLOOKUP($A1875,'Medical Examinations'!$A$1:$J$2336,6,FALSE)</f>
        <v>No</v>
      </c>
      <c r="H1875" s="18">
        <f>VLOOKUP($A1875,'Medical Examinations'!$A$1:$J$2336,7,FALSE)</f>
        <v>0</v>
      </c>
      <c r="I1875" s="18" t="str">
        <f>VLOOKUP($A1875,'Medical Examinations'!$A$1:$J$2336,8,FALSE)</f>
        <v>No</v>
      </c>
      <c r="J1875" s="18" t="str">
        <f>VLOOKUP($A1875,'Medical Examinations'!$A$1:$J$2336,9,FALSE)</f>
        <v>OverWeight</v>
      </c>
      <c r="K1875" s="18" t="str">
        <f>VLOOKUP($A1875,'Medical Examinations'!$A$1:$J$2336,10,FALSE)</f>
        <v>Normal</v>
      </c>
      <c r="L1875" s="18" t="str">
        <f>VLOOKUP($A1875,'Hospitalisation Details'!$A$2:$K$2338,10,FALSE)</f>
        <v>3-Nov-1991</v>
      </c>
      <c r="M1875" s="40">
        <f>VLOOKUP($A1875,'Hospitalisation Details'!$A$2:$K$2338,6,FALSE)</f>
        <v>4239.8900000000003</v>
      </c>
      <c r="N1875" s="18" t="str">
        <f>VLOOKUP($A1875,'Hospitalisation Details'!$A$2:$K$2338,7,FALSE)</f>
        <v>tier - 2</v>
      </c>
      <c r="O1875" s="18" t="str">
        <f>VLOOKUP($A1875,'Hospitalisation Details'!$A$2:$K$2338,8,FALSE)</f>
        <v>tier - 2</v>
      </c>
      <c r="P1875" s="18" t="str">
        <f>VLOOKUP($A1875,'Hospitalisation Details'!$A$2:$K$2338,9,FALSE)</f>
        <v>R1012</v>
      </c>
      <c r="Q1875" s="43">
        <f>VLOOKUP($A1875,'Hospitalisation Details'!$A$2:$K$2338,11,FALSE)</f>
        <v>31</v>
      </c>
    </row>
    <row r="1876" spans="1:17" ht="15.75">
      <c r="A1876" s="41" t="s">
        <v>492</v>
      </c>
      <c r="B1876" s="39" t="s">
        <v>4029</v>
      </c>
      <c r="C1876" s="18">
        <f>VLOOKUP($A1876,'Medical Examinations'!$A$1:$J$2336,2,FALSE)</f>
        <v>27.645</v>
      </c>
      <c r="D1876" s="18">
        <f>VLOOKUP($A1876,'Medical Examinations'!$A$1:$J$2336,3,FALSE)</f>
        <v>5.25</v>
      </c>
      <c r="E1876" s="18" t="str">
        <f>VLOOKUP($A1876,'Medical Examinations'!$A$1:$J$2336,4,FALSE)</f>
        <v>No</v>
      </c>
      <c r="F1876" s="18" t="str">
        <f>VLOOKUP($A1876,'Medical Examinations'!$A$1:$J$2336,5,FALSE)</f>
        <v>No</v>
      </c>
      <c r="G1876" s="18" t="str">
        <f>VLOOKUP($A1876,'Medical Examinations'!$A$1:$J$2336,6,FALSE)</f>
        <v>No</v>
      </c>
      <c r="H1876" s="18">
        <f>VLOOKUP($A1876,'Medical Examinations'!$A$1:$J$2336,7,FALSE)</f>
        <v>1</v>
      </c>
      <c r="I1876" s="18" t="str">
        <f>VLOOKUP($A1876,'Medical Examinations'!$A$1:$J$2336,8,FALSE)</f>
        <v>No</v>
      </c>
      <c r="J1876" s="18" t="str">
        <f>VLOOKUP($A1876,'Medical Examinations'!$A$1:$J$2336,9,FALSE)</f>
        <v>OverWeight</v>
      </c>
      <c r="K1876" s="18" t="str">
        <f>VLOOKUP($A1876,'Medical Examinations'!$A$1:$J$2336,10,FALSE)</f>
        <v>Normal</v>
      </c>
      <c r="L1876" s="18" t="str">
        <f>VLOOKUP($A1876,'Hospitalisation Details'!$A$2:$K$2338,10,FALSE)</f>
        <v>27-Jun-1992</v>
      </c>
      <c r="M1876" s="40">
        <f>VLOOKUP($A1876,'Hospitalisation Details'!$A$2:$K$2338,6,FALSE)</f>
        <v>4237.13</v>
      </c>
      <c r="N1876" s="18" t="str">
        <f>VLOOKUP($A1876,'Hospitalisation Details'!$A$2:$K$2338,7,FALSE)</f>
        <v>tier - 3</v>
      </c>
      <c r="O1876" s="18" t="str">
        <f>VLOOKUP($A1876,'Hospitalisation Details'!$A$2:$K$2338,8,FALSE)</f>
        <v>tier - 1</v>
      </c>
      <c r="P1876" s="18" t="str">
        <f>VLOOKUP($A1876,'Hospitalisation Details'!$A$2:$K$2338,9,FALSE)</f>
        <v>R1016</v>
      </c>
      <c r="Q1876" s="43">
        <f>VLOOKUP($A1876,'Hospitalisation Details'!$A$2:$K$2338,11,FALSE)</f>
        <v>30</v>
      </c>
    </row>
    <row r="1877" spans="1:17" ht="15.75">
      <c r="A1877" s="42" t="s">
        <v>491</v>
      </c>
      <c r="B1877" s="6" t="s">
        <v>3414</v>
      </c>
      <c r="C1877" s="18">
        <f>VLOOKUP($A1877,'Medical Examinations'!$A$1:$J$2336,2,FALSE)</f>
        <v>30.1</v>
      </c>
      <c r="D1877" s="18">
        <f>VLOOKUP($A1877,'Medical Examinations'!$A$1:$J$2336,3,FALSE)</f>
        <v>4.04</v>
      </c>
      <c r="E1877" s="18" t="str">
        <f>VLOOKUP($A1877,'Medical Examinations'!$A$1:$J$2336,4,FALSE)</f>
        <v>No</v>
      </c>
      <c r="F1877" s="18" t="str">
        <f>VLOOKUP($A1877,'Medical Examinations'!$A$1:$J$2336,5,FALSE)</f>
        <v>No</v>
      </c>
      <c r="G1877" s="18" t="str">
        <f>VLOOKUP($A1877,'Medical Examinations'!$A$1:$J$2336,6,FALSE)</f>
        <v>No</v>
      </c>
      <c r="H1877" s="18">
        <f>VLOOKUP($A1877,'Medical Examinations'!$A$1:$J$2336,7,FALSE)</f>
        <v>1</v>
      </c>
      <c r="I1877" s="18" t="str">
        <f>VLOOKUP($A1877,'Medical Examinations'!$A$1:$J$2336,8,FALSE)</f>
        <v>No</v>
      </c>
      <c r="J1877" s="18" t="str">
        <f>VLOOKUP($A1877,'Medical Examinations'!$A$1:$J$2336,9,FALSE)</f>
        <v>Obesity</v>
      </c>
      <c r="K1877" s="18" t="str">
        <f>VLOOKUP($A1877,'Medical Examinations'!$A$1:$J$2336,10,FALSE)</f>
        <v>Normal</v>
      </c>
      <c r="L1877" s="18" t="str">
        <f>VLOOKUP($A1877,'Hospitalisation Details'!$A$2:$K$2338,10,FALSE)</f>
        <v>14-Dec-1998</v>
      </c>
      <c r="M1877" s="40">
        <f>VLOOKUP($A1877,'Hospitalisation Details'!$A$2:$K$2338,6,FALSE)</f>
        <v>4234.93</v>
      </c>
      <c r="N1877" s="18" t="str">
        <f>VLOOKUP($A1877,'Hospitalisation Details'!$A$2:$K$2338,7,FALSE)</f>
        <v>tier - 2</v>
      </c>
      <c r="O1877" s="18" t="str">
        <f>VLOOKUP($A1877,'Hospitalisation Details'!$A$2:$K$2338,8,FALSE)</f>
        <v>tier - 1</v>
      </c>
      <c r="P1877" s="18" t="str">
        <f>VLOOKUP($A1877,'Hospitalisation Details'!$A$2:$K$2338,9,FALSE)</f>
        <v>R1011</v>
      </c>
      <c r="Q1877" s="43">
        <f>VLOOKUP($A1877,'Hospitalisation Details'!$A$2:$K$2338,11,FALSE)</f>
        <v>24</v>
      </c>
    </row>
    <row r="1878" spans="1:17" ht="15.75">
      <c r="A1878" s="41" t="s">
        <v>490</v>
      </c>
      <c r="B1878" s="39" t="s">
        <v>4030</v>
      </c>
      <c r="C1878" s="18">
        <f>VLOOKUP($A1878,'Medical Examinations'!$A$1:$J$2336,2,FALSE)</f>
        <v>26.79</v>
      </c>
      <c r="D1878" s="18">
        <f>VLOOKUP($A1878,'Medical Examinations'!$A$1:$J$2336,3,FALSE)</f>
        <v>5</v>
      </c>
      <c r="E1878" s="18" t="str">
        <f>VLOOKUP($A1878,'Medical Examinations'!$A$1:$J$2336,4,FALSE)</f>
        <v>Yes</v>
      </c>
      <c r="F1878" s="18" t="str">
        <f>VLOOKUP($A1878,'Medical Examinations'!$A$1:$J$2336,5,FALSE)</f>
        <v>No</v>
      </c>
      <c r="G1878" s="18" t="str">
        <f>VLOOKUP($A1878,'Medical Examinations'!$A$1:$J$2336,6,FALSE)</f>
        <v>Yes</v>
      </c>
      <c r="H1878" s="18">
        <f>VLOOKUP($A1878,'Medical Examinations'!$A$1:$J$2336,7,FALSE)</f>
        <v>1</v>
      </c>
      <c r="I1878" s="18" t="str">
        <f>VLOOKUP($A1878,'Medical Examinations'!$A$1:$J$2336,8,FALSE)</f>
        <v>No</v>
      </c>
      <c r="J1878" s="18" t="str">
        <f>VLOOKUP($A1878,'Medical Examinations'!$A$1:$J$2336,9,FALSE)</f>
        <v>OverWeight</v>
      </c>
      <c r="K1878" s="18" t="str">
        <f>VLOOKUP($A1878,'Medical Examinations'!$A$1:$J$2336,10,FALSE)</f>
        <v>Normal</v>
      </c>
      <c r="L1878" s="18" t="str">
        <f>VLOOKUP($A1878,'Hospitalisation Details'!$A$2:$K$2338,10,FALSE)</f>
        <v>6-Sep-1997</v>
      </c>
      <c r="M1878" s="40">
        <f>VLOOKUP($A1878,'Hospitalisation Details'!$A$2:$K$2338,6,FALSE)</f>
        <v>4189.1099999999997</v>
      </c>
      <c r="N1878" s="18" t="str">
        <f>VLOOKUP($A1878,'Hospitalisation Details'!$A$2:$K$2338,7,FALSE)</f>
        <v>tier - 2</v>
      </c>
      <c r="O1878" s="18" t="str">
        <f>VLOOKUP($A1878,'Hospitalisation Details'!$A$2:$K$2338,8,FALSE)</f>
        <v>tier - 2</v>
      </c>
      <c r="P1878" s="18" t="str">
        <f>VLOOKUP($A1878,'Hospitalisation Details'!$A$2:$K$2338,9,FALSE)</f>
        <v>R1012</v>
      </c>
      <c r="Q1878" s="43">
        <f>VLOOKUP($A1878,'Hospitalisation Details'!$A$2:$K$2338,11,FALSE)</f>
        <v>25</v>
      </c>
    </row>
    <row r="1879" spans="1:17" ht="15.75">
      <c r="A1879" s="42" t="s">
        <v>489</v>
      </c>
      <c r="B1879" s="6" t="s">
        <v>4031</v>
      </c>
      <c r="C1879" s="18">
        <f>VLOOKUP($A1879,'Medical Examinations'!$A$1:$J$2336,2,FALSE)</f>
        <v>27.1</v>
      </c>
      <c r="D1879" s="18">
        <f>VLOOKUP($A1879,'Medical Examinations'!$A$1:$J$2336,3,FALSE)</f>
        <v>4.01</v>
      </c>
      <c r="E1879" s="18" t="str">
        <f>VLOOKUP($A1879,'Medical Examinations'!$A$1:$J$2336,4,FALSE)</f>
        <v>Yes</v>
      </c>
      <c r="F1879" s="18" t="str">
        <f>VLOOKUP($A1879,'Medical Examinations'!$A$1:$J$2336,5,FALSE)</f>
        <v>No</v>
      </c>
      <c r="G1879" s="18" t="str">
        <f>VLOOKUP($A1879,'Medical Examinations'!$A$1:$J$2336,6,FALSE)</f>
        <v>No</v>
      </c>
      <c r="H1879" s="18">
        <f>VLOOKUP($A1879,'Medical Examinations'!$A$1:$J$2336,7,FALSE)</f>
        <v>1</v>
      </c>
      <c r="I1879" s="18" t="str">
        <f>VLOOKUP($A1879,'Medical Examinations'!$A$1:$J$2336,8,FALSE)</f>
        <v>No</v>
      </c>
      <c r="J1879" s="18" t="str">
        <f>VLOOKUP($A1879,'Medical Examinations'!$A$1:$J$2336,9,FALSE)</f>
        <v>OverWeight</v>
      </c>
      <c r="K1879" s="18" t="str">
        <f>VLOOKUP($A1879,'Medical Examinations'!$A$1:$J$2336,10,FALSE)</f>
        <v>Normal</v>
      </c>
      <c r="L1879" s="18" t="str">
        <f>VLOOKUP($A1879,'Hospitalisation Details'!$A$2:$K$2338,10,FALSE)</f>
        <v>3-Oct-1995</v>
      </c>
      <c r="M1879" s="40">
        <f>VLOOKUP($A1879,'Hospitalisation Details'!$A$2:$K$2338,6,FALSE)</f>
        <v>4188.7299999999996</v>
      </c>
      <c r="N1879" s="18" t="str">
        <f>VLOOKUP($A1879,'Hospitalisation Details'!$A$2:$K$2338,7,FALSE)</f>
        <v>tier - 2</v>
      </c>
      <c r="O1879" s="18" t="str">
        <f>VLOOKUP($A1879,'Hospitalisation Details'!$A$2:$K$2338,8,FALSE)</f>
        <v>tier - 2</v>
      </c>
      <c r="P1879" s="18" t="str">
        <f>VLOOKUP($A1879,'Hospitalisation Details'!$A$2:$K$2338,9,FALSE)</f>
        <v>R1025</v>
      </c>
      <c r="Q1879" s="43">
        <f>VLOOKUP($A1879,'Hospitalisation Details'!$A$2:$K$2338,11,FALSE)</f>
        <v>27</v>
      </c>
    </row>
    <row r="1880" spans="1:17" ht="15.75">
      <c r="A1880" s="41" t="s">
        <v>488</v>
      </c>
      <c r="B1880" s="39" t="s">
        <v>4032</v>
      </c>
      <c r="C1880" s="18">
        <f>VLOOKUP($A1880,'Medical Examinations'!$A$1:$J$2336,2,FALSE)</f>
        <v>24.31</v>
      </c>
      <c r="D1880" s="18">
        <f>VLOOKUP($A1880,'Medical Examinations'!$A$1:$J$2336,3,FALSE)</f>
        <v>5.4</v>
      </c>
      <c r="E1880" s="18" t="str">
        <f>VLOOKUP($A1880,'Medical Examinations'!$A$1:$J$2336,4,FALSE)</f>
        <v>No</v>
      </c>
      <c r="F1880" s="18" t="str">
        <f>VLOOKUP($A1880,'Medical Examinations'!$A$1:$J$2336,5,FALSE)</f>
        <v>No</v>
      </c>
      <c r="G1880" s="18" t="str">
        <f>VLOOKUP($A1880,'Medical Examinations'!$A$1:$J$2336,6,FALSE)</f>
        <v>No</v>
      </c>
      <c r="H1880" s="18">
        <f>VLOOKUP($A1880,'Medical Examinations'!$A$1:$J$2336,7,FALSE)</f>
        <v>0</v>
      </c>
      <c r="I1880" s="18" t="str">
        <f>VLOOKUP($A1880,'Medical Examinations'!$A$1:$J$2336,8,FALSE)</f>
        <v>No</v>
      </c>
      <c r="J1880" s="18" t="str">
        <f>VLOOKUP($A1880,'Medical Examinations'!$A$1:$J$2336,9,FALSE)</f>
        <v>Healthy Weight</v>
      </c>
      <c r="K1880" s="18" t="str">
        <f>VLOOKUP($A1880,'Medical Examinations'!$A$1:$J$2336,10,FALSE)</f>
        <v>Normal</v>
      </c>
      <c r="L1880" s="18" t="str">
        <f>VLOOKUP($A1880,'Hospitalisation Details'!$A$2:$K$2338,10,FALSE)</f>
        <v>25-Jun-1989</v>
      </c>
      <c r="M1880" s="40">
        <f>VLOOKUP($A1880,'Hospitalisation Details'!$A$2:$K$2338,6,FALSE)</f>
        <v>4185.1000000000004</v>
      </c>
      <c r="N1880" s="18" t="str">
        <f>VLOOKUP($A1880,'Hospitalisation Details'!$A$2:$K$2338,7,FALSE)</f>
        <v>tier - 2</v>
      </c>
      <c r="O1880" s="18" t="str">
        <f>VLOOKUP($A1880,'Hospitalisation Details'!$A$2:$K$2338,8,FALSE)</f>
        <v>tier - 3</v>
      </c>
      <c r="P1880" s="18" t="str">
        <f>VLOOKUP($A1880,'Hospitalisation Details'!$A$2:$K$2338,9,FALSE)</f>
        <v>R1013</v>
      </c>
      <c r="Q1880" s="43">
        <f>VLOOKUP($A1880,'Hospitalisation Details'!$A$2:$K$2338,11,FALSE)</f>
        <v>33</v>
      </c>
    </row>
    <row r="1881" spans="1:17" ht="15.75">
      <c r="A1881" s="42" t="s">
        <v>487</v>
      </c>
      <c r="B1881" s="6" t="s">
        <v>4033</v>
      </c>
      <c r="C1881" s="18">
        <f>VLOOKUP($A1881,'Medical Examinations'!$A$1:$J$2336,2,FALSE)</f>
        <v>15.53</v>
      </c>
      <c r="D1881" s="18">
        <f>VLOOKUP($A1881,'Medical Examinations'!$A$1:$J$2336,3,FALSE)</f>
        <v>5.81</v>
      </c>
      <c r="E1881" s="18" t="str">
        <f>VLOOKUP($A1881,'Medical Examinations'!$A$1:$J$2336,4,FALSE)</f>
        <v>No</v>
      </c>
      <c r="F1881" s="18" t="str">
        <f>VLOOKUP($A1881,'Medical Examinations'!$A$1:$J$2336,5,FALSE)</f>
        <v>No</v>
      </c>
      <c r="G1881" s="18" t="str">
        <f>VLOOKUP($A1881,'Medical Examinations'!$A$1:$J$2336,6,FALSE)</f>
        <v>No</v>
      </c>
      <c r="H1881" s="18">
        <f>VLOOKUP($A1881,'Medical Examinations'!$A$1:$J$2336,7,FALSE)</f>
        <v>1</v>
      </c>
      <c r="I1881" s="18" t="str">
        <f>VLOOKUP($A1881,'Medical Examinations'!$A$1:$J$2336,8,FALSE)</f>
        <v>No</v>
      </c>
      <c r="J1881" s="18" t="str">
        <f>VLOOKUP($A1881,'Medical Examinations'!$A$1:$J$2336,9,FALSE)</f>
        <v>UnderWeight</v>
      </c>
      <c r="K1881" s="18" t="str">
        <f>VLOOKUP($A1881,'Medical Examinations'!$A$1:$J$2336,10,FALSE)</f>
        <v>Prediabetes</v>
      </c>
      <c r="L1881" s="18" t="str">
        <f>VLOOKUP($A1881,'Hospitalisation Details'!$A$2:$K$2338,10,FALSE)</f>
        <v>16-Sep-1984</v>
      </c>
      <c r="M1881" s="40">
        <f>VLOOKUP($A1881,'Hospitalisation Details'!$A$2:$K$2338,6,FALSE)</f>
        <v>4163.21</v>
      </c>
      <c r="N1881" s="18" t="str">
        <f>VLOOKUP($A1881,'Hospitalisation Details'!$A$2:$K$2338,7,FALSE)</f>
        <v>tier - 2</v>
      </c>
      <c r="O1881" s="18" t="str">
        <f>VLOOKUP($A1881,'Hospitalisation Details'!$A$2:$K$2338,8,FALSE)</f>
        <v>tier - 2</v>
      </c>
      <c r="P1881" s="18" t="str">
        <f>VLOOKUP($A1881,'Hospitalisation Details'!$A$2:$K$2338,9,FALSE)</f>
        <v>R1012</v>
      </c>
      <c r="Q1881" s="43">
        <f>VLOOKUP($A1881,'Hospitalisation Details'!$A$2:$K$2338,11,FALSE)</f>
        <v>38</v>
      </c>
    </row>
    <row r="1882" spans="1:17" ht="15.75">
      <c r="A1882" s="41" t="s">
        <v>486</v>
      </c>
      <c r="B1882" s="39" t="s">
        <v>2922</v>
      </c>
      <c r="C1882" s="18">
        <f>VLOOKUP($A1882,'Medical Examinations'!$A$1:$J$2336,2,FALSE)</f>
        <v>30.7</v>
      </c>
      <c r="D1882" s="18">
        <f>VLOOKUP($A1882,'Medical Examinations'!$A$1:$J$2336,3,FALSE)</f>
        <v>5.82</v>
      </c>
      <c r="E1882" s="18" t="str">
        <f>VLOOKUP($A1882,'Medical Examinations'!$A$1:$J$2336,4,FALSE)</f>
        <v>No</v>
      </c>
      <c r="F1882" s="18" t="str">
        <f>VLOOKUP($A1882,'Medical Examinations'!$A$1:$J$2336,5,FALSE)</f>
        <v>No</v>
      </c>
      <c r="G1882" s="18" t="str">
        <f>VLOOKUP($A1882,'Medical Examinations'!$A$1:$J$2336,6,FALSE)</f>
        <v>No</v>
      </c>
      <c r="H1882" s="18">
        <f>VLOOKUP($A1882,'Medical Examinations'!$A$1:$J$2336,7,FALSE)</f>
        <v>1</v>
      </c>
      <c r="I1882" s="18" t="str">
        <f>VLOOKUP($A1882,'Medical Examinations'!$A$1:$J$2336,8,FALSE)</f>
        <v>No</v>
      </c>
      <c r="J1882" s="18" t="str">
        <f>VLOOKUP($A1882,'Medical Examinations'!$A$1:$J$2336,9,FALSE)</f>
        <v>Obesity</v>
      </c>
      <c r="K1882" s="18" t="str">
        <f>VLOOKUP($A1882,'Medical Examinations'!$A$1:$J$2336,10,FALSE)</f>
        <v>Prediabetes</v>
      </c>
      <c r="L1882" s="18" t="str">
        <f>VLOOKUP($A1882,'Hospitalisation Details'!$A$2:$K$2338,10,FALSE)</f>
        <v>26-Nov-1998</v>
      </c>
      <c r="M1882" s="40">
        <f>VLOOKUP($A1882,'Hospitalisation Details'!$A$2:$K$2338,6,FALSE)</f>
        <v>4154.97</v>
      </c>
      <c r="N1882" s="18" t="str">
        <f>VLOOKUP($A1882,'Hospitalisation Details'!$A$2:$K$2338,7,FALSE)</f>
        <v>tier - 2</v>
      </c>
      <c r="O1882" s="18" t="str">
        <f>VLOOKUP($A1882,'Hospitalisation Details'!$A$2:$K$2338,8,FALSE)</f>
        <v>tier - 1</v>
      </c>
      <c r="P1882" s="18" t="str">
        <f>VLOOKUP($A1882,'Hospitalisation Details'!$A$2:$K$2338,9,FALSE)</f>
        <v>R1012</v>
      </c>
      <c r="Q1882" s="43">
        <f>VLOOKUP($A1882,'Hospitalisation Details'!$A$2:$K$2338,11,FALSE)</f>
        <v>24</v>
      </c>
    </row>
    <row r="1883" spans="1:17" ht="15.75">
      <c r="A1883" s="42" t="s">
        <v>485</v>
      </c>
      <c r="B1883" s="6" t="s">
        <v>4034</v>
      </c>
      <c r="C1883" s="18">
        <f>VLOOKUP($A1883,'Medical Examinations'!$A$1:$J$2336,2,FALSE)</f>
        <v>33.33</v>
      </c>
      <c r="D1883" s="18">
        <f>VLOOKUP($A1883,'Medical Examinations'!$A$1:$J$2336,3,FALSE)</f>
        <v>4.82</v>
      </c>
      <c r="E1883" s="18" t="str">
        <f>VLOOKUP($A1883,'Medical Examinations'!$A$1:$J$2336,4,FALSE)</f>
        <v>No</v>
      </c>
      <c r="F1883" s="18" t="str">
        <f>VLOOKUP($A1883,'Medical Examinations'!$A$1:$J$2336,5,FALSE)</f>
        <v>No</v>
      </c>
      <c r="G1883" s="18" t="str">
        <f>VLOOKUP($A1883,'Medical Examinations'!$A$1:$J$2336,6,FALSE)</f>
        <v>No</v>
      </c>
      <c r="H1883" s="18">
        <f>VLOOKUP($A1883,'Medical Examinations'!$A$1:$J$2336,7,FALSE)</f>
        <v>1</v>
      </c>
      <c r="I1883" s="18" t="str">
        <f>VLOOKUP($A1883,'Medical Examinations'!$A$1:$J$2336,8,FALSE)</f>
        <v>No</v>
      </c>
      <c r="J1883" s="18" t="str">
        <f>VLOOKUP($A1883,'Medical Examinations'!$A$1:$J$2336,9,FALSE)</f>
        <v>Obesity</v>
      </c>
      <c r="K1883" s="18" t="str">
        <f>VLOOKUP($A1883,'Medical Examinations'!$A$1:$J$2336,10,FALSE)</f>
        <v>Normal</v>
      </c>
      <c r="L1883" s="18" t="str">
        <f>VLOOKUP($A1883,'Hospitalisation Details'!$A$2:$K$2338,10,FALSE)</f>
        <v>4-Aug-1992</v>
      </c>
      <c r="M1883" s="40">
        <f>VLOOKUP($A1883,'Hospitalisation Details'!$A$2:$K$2338,6,FALSE)</f>
        <v>4151.03</v>
      </c>
      <c r="N1883" s="18" t="str">
        <f>VLOOKUP($A1883,'Hospitalisation Details'!$A$2:$K$2338,7,FALSE)</f>
        <v>tier - 2</v>
      </c>
      <c r="O1883" s="18" t="str">
        <f>VLOOKUP($A1883,'Hospitalisation Details'!$A$2:$K$2338,8,FALSE)</f>
        <v>tier - 2</v>
      </c>
      <c r="P1883" s="18" t="str">
        <f>VLOOKUP($A1883,'Hospitalisation Details'!$A$2:$K$2338,9,FALSE)</f>
        <v>R1013</v>
      </c>
      <c r="Q1883" s="43">
        <f>VLOOKUP($A1883,'Hospitalisation Details'!$A$2:$K$2338,11,FALSE)</f>
        <v>30</v>
      </c>
    </row>
    <row r="1884" spans="1:17" ht="15.75">
      <c r="A1884" s="41" t="s">
        <v>484</v>
      </c>
      <c r="B1884" s="39" t="s">
        <v>4035</v>
      </c>
      <c r="C1884" s="18">
        <f>VLOOKUP($A1884,'Medical Examinations'!$A$1:$J$2336,2,FALSE)</f>
        <v>32.4</v>
      </c>
      <c r="D1884" s="18">
        <f>VLOOKUP($A1884,'Medical Examinations'!$A$1:$J$2336,3,FALSE)</f>
        <v>5.08</v>
      </c>
      <c r="E1884" s="18" t="str">
        <f>VLOOKUP($A1884,'Medical Examinations'!$A$1:$J$2336,4,FALSE)</f>
        <v>No</v>
      </c>
      <c r="F1884" s="18" t="str">
        <f>VLOOKUP($A1884,'Medical Examinations'!$A$1:$J$2336,5,FALSE)</f>
        <v>No</v>
      </c>
      <c r="G1884" s="18" t="str">
        <f>VLOOKUP($A1884,'Medical Examinations'!$A$1:$J$2336,6,FALSE)</f>
        <v>No</v>
      </c>
      <c r="H1884" s="18">
        <f>VLOOKUP($A1884,'Medical Examinations'!$A$1:$J$2336,7,FALSE)</f>
        <v>1</v>
      </c>
      <c r="I1884" s="18" t="str">
        <f>VLOOKUP($A1884,'Medical Examinations'!$A$1:$J$2336,8,FALSE)</f>
        <v>No</v>
      </c>
      <c r="J1884" s="18" t="str">
        <f>VLOOKUP($A1884,'Medical Examinations'!$A$1:$J$2336,9,FALSE)</f>
        <v>Obesity</v>
      </c>
      <c r="K1884" s="18" t="str">
        <f>VLOOKUP($A1884,'Medical Examinations'!$A$1:$J$2336,10,FALSE)</f>
        <v>Normal</v>
      </c>
      <c r="L1884" s="18" t="str">
        <f>VLOOKUP($A1884,'Hospitalisation Details'!$A$2:$K$2338,10,FALSE)</f>
        <v>28-Jun-1992</v>
      </c>
      <c r="M1884" s="40">
        <f>VLOOKUP($A1884,'Hospitalisation Details'!$A$2:$K$2338,6,FALSE)</f>
        <v>4149.74</v>
      </c>
      <c r="N1884" s="18" t="str">
        <f>VLOOKUP($A1884,'Hospitalisation Details'!$A$2:$K$2338,7,FALSE)</f>
        <v>tier - 2</v>
      </c>
      <c r="O1884" s="18" t="str">
        <f>VLOOKUP($A1884,'Hospitalisation Details'!$A$2:$K$2338,8,FALSE)</f>
        <v>tier - 1</v>
      </c>
      <c r="P1884" s="18" t="str">
        <f>VLOOKUP($A1884,'Hospitalisation Details'!$A$2:$K$2338,9,FALSE)</f>
        <v>R1011</v>
      </c>
      <c r="Q1884" s="43">
        <f>VLOOKUP($A1884,'Hospitalisation Details'!$A$2:$K$2338,11,FALSE)</f>
        <v>30</v>
      </c>
    </row>
    <row r="1885" spans="1:17" ht="15.75">
      <c r="A1885" s="42" t="s">
        <v>483</v>
      </c>
      <c r="B1885" s="6" t="s">
        <v>4036</v>
      </c>
      <c r="C1885" s="18">
        <f>VLOOKUP($A1885,'Medical Examinations'!$A$1:$J$2336,2,FALSE)</f>
        <v>27.93</v>
      </c>
      <c r="D1885" s="18">
        <f>VLOOKUP($A1885,'Medical Examinations'!$A$1:$J$2336,3,FALSE)</f>
        <v>5.59</v>
      </c>
      <c r="E1885" s="18" t="str">
        <f>VLOOKUP($A1885,'Medical Examinations'!$A$1:$J$2336,4,FALSE)</f>
        <v>No</v>
      </c>
      <c r="F1885" s="18" t="str">
        <f>VLOOKUP($A1885,'Medical Examinations'!$A$1:$J$2336,5,FALSE)</f>
        <v>No</v>
      </c>
      <c r="G1885" s="18" t="str">
        <f>VLOOKUP($A1885,'Medical Examinations'!$A$1:$J$2336,6,FALSE)</f>
        <v>No</v>
      </c>
      <c r="H1885" s="18">
        <f>VLOOKUP($A1885,'Medical Examinations'!$A$1:$J$2336,7,FALSE)</f>
        <v>1</v>
      </c>
      <c r="I1885" s="18" t="str">
        <f>VLOOKUP($A1885,'Medical Examinations'!$A$1:$J$2336,8,FALSE)</f>
        <v>No</v>
      </c>
      <c r="J1885" s="18" t="str">
        <f>VLOOKUP($A1885,'Medical Examinations'!$A$1:$J$2336,9,FALSE)</f>
        <v>OverWeight</v>
      </c>
      <c r="K1885" s="18" t="str">
        <f>VLOOKUP($A1885,'Medical Examinations'!$A$1:$J$2336,10,FALSE)</f>
        <v>Normal</v>
      </c>
      <c r="L1885" s="18" t="str">
        <f>VLOOKUP($A1885,'Hospitalisation Details'!$A$2:$K$2338,10,FALSE)</f>
        <v>18-Jun-1992</v>
      </c>
      <c r="M1885" s="40">
        <f>VLOOKUP($A1885,'Hospitalisation Details'!$A$2:$K$2338,6,FALSE)</f>
        <v>4137.5200000000004</v>
      </c>
      <c r="N1885" s="18" t="str">
        <f>VLOOKUP($A1885,'Hospitalisation Details'!$A$2:$K$2338,7,FALSE)</f>
        <v>tier - 2</v>
      </c>
      <c r="O1885" s="18" t="str">
        <f>VLOOKUP($A1885,'Hospitalisation Details'!$A$2:$K$2338,8,FALSE)</f>
        <v>tier - 3</v>
      </c>
      <c r="P1885" s="18" t="str">
        <f>VLOOKUP($A1885,'Hospitalisation Details'!$A$2:$K$2338,9,FALSE)</f>
        <v>R1024</v>
      </c>
      <c r="Q1885" s="43">
        <f>VLOOKUP($A1885,'Hospitalisation Details'!$A$2:$K$2338,11,FALSE)</f>
        <v>30</v>
      </c>
    </row>
    <row r="1886" spans="1:17" ht="15.75">
      <c r="A1886" s="41" t="s">
        <v>482</v>
      </c>
      <c r="B1886" s="39" t="s">
        <v>4037</v>
      </c>
      <c r="C1886" s="18">
        <f>VLOOKUP($A1886,'Medical Examinations'!$A$1:$J$2336,2,FALSE)</f>
        <v>21.754999999999999</v>
      </c>
      <c r="D1886" s="18">
        <f>VLOOKUP($A1886,'Medical Examinations'!$A$1:$J$2336,3,FALSE)</f>
        <v>5.12</v>
      </c>
      <c r="E1886" s="18" t="str">
        <f>VLOOKUP($A1886,'Medical Examinations'!$A$1:$J$2336,4,FALSE)</f>
        <v>No</v>
      </c>
      <c r="F1886" s="18" t="str">
        <f>VLOOKUP($A1886,'Medical Examinations'!$A$1:$J$2336,5,FALSE)</f>
        <v>No</v>
      </c>
      <c r="G1886" s="18" t="str">
        <f>VLOOKUP($A1886,'Medical Examinations'!$A$1:$J$2336,6,FALSE)</f>
        <v>No</v>
      </c>
      <c r="H1886" s="18">
        <f>VLOOKUP($A1886,'Medical Examinations'!$A$1:$J$2336,7,FALSE)</f>
        <v>0</v>
      </c>
      <c r="I1886" s="18" t="str">
        <f>VLOOKUP($A1886,'Medical Examinations'!$A$1:$J$2336,8,FALSE)</f>
        <v>No</v>
      </c>
      <c r="J1886" s="18" t="str">
        <f>VLOOKUP($A1886,'Medical Examinations'!$A$1:$J$2336,9,FALSE)</f>
        <v>Healthy Weight</v>
      </c>
      <c r="K1886" s="18" t="str">
        <f>VLOOKUP($A1886,'Medical Examinations'!$A$1:$J$2336,10,FALSE)</f>
        <v>Normal</v>
      </c>
      <c r="L1886" s="18" t="str">
        <f>VLOOKUP($A1886,'Hospitalisation Details'!$A$2:$K$2338,10,FALSE)</f>
        <v>6-Aug-1991</v>
      </c>
      <c r="M1886" s="40">
        <f>VLOOKUP($A1886,'Hospitalisation Details'!$A$2:$K$2338,6,FALSE)</f>
        <v>4134.08</v>
      </c>
      <c r="N1886" s="18" t="str">
        <f>VLOOKUP($A1886,'Hospitalisation Details'!$A$2:$K$2338,7,FALSE)</f>
        <v>tier - 2</v>
      </c>
      <c r="O1886" s="18" t="str">
        <f>VLOOKUP($A1886,'Hospitalisation Details'!$A$2:$K$2338,8,FALSE)</f>
        <v>tier - 1</v>
      </c>
      <c r="P1886" s="18" t="str">
        <f>VLOOKUP($A1886,'Hospitalisation Details'!$A$2:$K$2338,9,FALSE)</f>
        <v>R1012</v>
      </c>
      <c r="Q1886" s="43">
        <f>VLOOKUP($A1886,'Hospitalisation Details'!$A$2:$K$2338,11,FALSE)</f>
        <v>31</v>
      </c>
    </row>
    <row r="1887" spans="1:17" ht="15.75">
      <c r="A1887" s="42" t="s">
        <v>481</v>
      </c>
      <c r="B1887" s="6" t="s">
        <v>4038</v>
      </c>
      <c r="C1887" s="18">
        <f>VLOOKUP($A1887,'Medical Examinations'!$A$1:$J$2336,2,FALSE)</f>
        <v>25.934999999999999</v>
      </c>
      <c r="D1887" s="18">
        <f>VLOOKUP($A1887,'Medical Examinations'!$A$1:$J$2336,3,FALSE)</f>
        <v>4.95</v>
      </c>
      <c r="E1887" s="18" t="str">
        <f>VLOOKUP($A1887,'Medical Examinations'!$A$1:$J$2336,4,FALSE)</f>
        <v>No</v>
      </c>
      <c r="F1887" s="18" t="str">
        <f>VLOOKUP($A1887,'Medical Examinations'!$A$1:$J$2336,5,FALSE)</f>
        <v>No</v>
      </c>
      <c r="G1887" s="18" t="str">
        <f>VLOOKUP($A1887,'Medical Examinations'!$A$1:$J$2336,6,FALSE)</f>
        <v>No</v>
      </c>
      <c r="H1887" s="18">
        <f>VLOOKUP($A1887,'Medical Examinations'!$A$1:$J$2336,7,FALSE)</f>
        <v>0</v>
      </c>
      <c r="I1887" s="18" t="str">
        <f>VLOOKUP($A1887,'Medical Examinations'!$A$1:$J$2336,8,FALSE)</f>
        <v>No</v>
      </c>
      <c r="J1887" s="18" t="str">
        <f>VLOOKUP($A1887,'Medical Examinations'!$A$1:$J$2336,9,FALSE)</f>
        <v>OverWeight</v>
      </c>
      <c r="K1887" s="18" t="str">
        <f>VLOOKUP($A1887,'Medical Examinations'!$A$1:$J$2336,10,FALSE)</f>
        <v>Normal</v>
      </c>
      <c r="L1887" s="18" t="str">
        <f>VLOOKUP($A1887,'Hospitalisation Details'!$A$2:$K$2338,10,FALSE)</f>
        <v>21-Aug-1994</v>
      </c>
      <c r="M1887" s="40">
        <f>VLOOKUP($A1887,'Hospitalisation Details'!$A$2:$K$2338,6,FALSE)</f>
        <v>4133.6400000000003</v>
      </c>
      <c r="N1887" s="18" t="str">
        <f>VLOOKUP($A1887,'Hospitalisation Details'!$A$2:$K$2338,7,FALSE)</f>
        <v>tier - 2</v>
      </c>
      <c r="O1887" s="18" t="str">
        <f>VLOOKUP($A1887,'Hospitalisation Details'!$A$2:$K$2338,8,FALSE)</f>
        <v>tier - 3</v>
      </c>
      <c r="P1887" s="18" t="str">
        <f>VLOOKUP($A1887,'Hospitalisation Details'!$A$2:$K$2338,9,FALSE)</f>
        <v>R1012</v>
      </c>
      <c r="Q1887" s="43">
        <f>VLOOKUP($A1887,'Hospitalisation Details'!$A$2:$K$2338,11,FALSE)</f>
        <v>28</v>
      </c>
    </row>
    <row r="1888" spans="1:17" ht="15.75">
      <c r="A1888" s="41" t="s">
        <v>480</v>
      </c>
      <c r="B1888" s="39" t="s">
        <v>4039</v>
      </c>
      <c r="C1888" s="18">
        <f>VLOOKUP($A1888,'Medical Examinations'!$A$1:$J$2336,2,FALSE)</f>
        <v>31.5</v>
      </c>
      <c r="D1888" s="18">
        <f>VLOOKUP($A1888,'Medical Examinations'!$A$1:$J$2336,3,FALSE)</f>
        <v>6.16</v>
      </c>
      <c r="E1888" s="18" t="str">
        <f>VLOOKUP($A1888,'Medical Examinations'!$A$1:$J$2336,4,FALSE)</f>
        <v>No</v>
      </c>
      <c r="F1888" s="18" t="str">
        <f>VLOOKUP($A1888,'Medical Examinations'!$A$1:$J$2336,5,FALSE)</f>
        <v>No</v>
      </c>
      <c r="G1888" s="18" t="str">
        <f>VLOOKUP($A1888,'Medical Examinations'!$A$1:$J$2336,6,FALSE)</f>
        <v>No</v>
      </c>
      <c r="H1888" s="18">
        <f>VLOOKUP($A1888,'Medical Examinations'!$A$1:$J$2336,7,FALSE)</f>
        <v>0</v>
      </c>
      <c r="I1888" s="18" t="str">
        <f>VLOOKUP($A1888,'Medical Examinations'!$A$1:$J$2336,8,FALSE)</f>
        <v>No</v>
      </c>
      <c r="J1888" s="18" t="str">
        <f>VLOOKUP($A1888,'Medical Examinations'!$A$1:$J$2336,9,FALSE)</f>
        <v>Obesity</v>
      </c>
      <c r="K1888" s="18" t="str">
        <f>VLOOKUP($A1888,'Medical Examinations'!$A$1:$J$2336,10,FALSE)</f>
        <v>Prediabetes</v>
      </c>
      <c r="L1888" s="18" t="str">
        <f>VLOOKUP($A1888,'Hospitalisation Details'!$A$2:$K$2338,10,FALSE)</f>
        <v>14-Dec-1990</v>
      </c>
      <c r="M1888" s="40">
        <f>VLOOKUP($A1888,'Hospitalisation Details'!$A$2:$K$2338,6,FALSE)</f>
        <v>4076.5</v>
      </c>
      <c r="N1888" s="18" t="str">
        <f>VLOOKUP($A1888,'Hospitalisation Details'!$A$2:$K$2338,7,FALSE)</f>
        <v>tier - 2</v>
      </c>
      <c r="O1888" s="18" t="str">
        <f>VLOOKUP($A1888,'Hospitalisation Details'!$A$2:$K$2338,8,FALSE)</f>
        <v>tier - 3</v>
      </c>
      <c r="P1888" s="18" t="str">
        <f>VLOOKUP($A1888,'Hospitalisation Details'!$A$2:$K$2338,9,FALSE)</f>
        <v>R1011</v>
      </c>
      <c r="Q1888" s="43">
        <f>VLOOKUP($A1888,'Hospitalisation Details'!$A$2:$K$2338,11,FALSE)</f>
        <v>32</v>
      </c>
    </row>
    <row r="1889" spans="1:17" ht="15.75">
      <c r="A1889" s="42" t="s">
        <v>479</v>
      </c>
      <c r="B1889" s="6" t="s">
        <v>4040</v>
      </c>
      <c r="C1889" s="18">
        <f>VLOOKUP($A1889,'Medical Examinations'!$A$1:$J$2336,2,FALSE)</f>
        <v>30.03</v>
      </c>
      <c r="D1889" s="18">
        <f>VLOOKUP($A1889,'Medical Examinations'!$A$1:$J$2336,3,FALSE)</f>
        <v>6.41</v>
      </c>
      <c r="E1889" s="18" t="str">
        <f>VLOOKUP($A1889,'Medical Examinations'!$A$1:$J$2336,4,FALSE)</f>
        <v>No</v>
      </c>
      <c r="F1889" s="18" t="str">
        <f>VLOOKUP($A1889,'Medical Examinations'!$A$1:$J$2336,5,FALSE)</f>
        <v>No</v>
      </c>
      <c r="G1889" s="18" t="str">
        <f>VLOOKUP($A1889,'Medical Examinations'!$A$1:$J$2336,6,FALSE)</f>
        <v>No</v>
      </c>
      <c r="H1889" s="18">
        <f>VLOOKUP($A1889,'Medical Examinations'!$A$1:$J$2336,7,FALSE)</f>
        <v>0</v>
      </c>
      <c r="I1889" s="18" t="str">
        <f>VLOOKUP($A1889,'Medical Examinations'!$A$1:$J$2336,8,FALSE)</f>
        <v>No</v>
      </c>
      <c r="J1889" s="18" t="str">
        <f>VLOOKUP($A1889,'Medical Examinations'!$A$1:$J$2336,9,FALSE)</f>
        <v>Obesity</v>
      </c>
      <c r="K1889" s="18" t="str">
        <f>VLOOKUP($A1889,'Medical Examinations'!$A$1:$J$2336,10,FALSE)</f>
        <v>Prediabetes</v>
      </c>
      <c r="L1889" s="18" t="str">
        <f>VLOOKUP($A1889,'Hospitalisation Details'!$A$2:$K$2338,10,FALSE)</f>
        <v>1-Dec-1990</v>
      </c>
      <c r="M1889" s="40">
        <f>VLOOKUP($A1889,'Hospitalisation Details'!$A$2:$K$2338,6,FALSE)</f>
        <v>4074.45</v>
      </c>
      <c r="N1889" s="18" t="str">
        <f>VLOOKUP($A1889,'Hospitalisation Details'!$A$2:$K$2338,7,FALSE)</f>
        <v>tier - 3</v>
      </c>
      <c r="O1889" s="18" t="str">
        <f>VLOOKUP($A1889,'Hospitalisation Details'!$A$2:$K$2338,8,FALSE)</f>
        <v>tier - 2</v>
      </c>
      <c r="P1889" s="18" t="str">
        <f>VLOOKUP($A1889,'Hospitalisation Details'!$A$2:$K$2338,9,FALSE)</f>
        <v>R1013</v>
      </c>
      <c r="Q1889" s="43">
        <f>VLOOKUP($A1889,'Hospitalisation Details'!$A$2:$K$2338,11,FALSE)</f>
        <v>32</v>
      </c>
    </row>
    <row r="1890" spans="1:17" ht="15.75">
      <c r="A1890" s="41" t="s">
        <v>478</v>
      </c>
      <c r="B1890" s="39" t="s">
        <v>2937</v>
      </c>
      <c r="C1890" s="18">
        <f>VLOOKUP($A1890,'Medical Examinations'!$A$1:$J$2336,2,FALSE)</f>
        <v>33.479999999999997</v>
      </c>
      <c r="D1890" s="18">
        <f>VLOOKUP($A1890,'Medical Examinations'!$A$1:$J$2336,3,FALSE)</f>
        <v>8.94</v>
      </c>
      <c r="E1890" s="18" t="str">
        <f>VLOOKUP($A1890,'Medical Examinations'!$A$1:$J$2336,4,FALSE)</f>
        <v>No</v>
      </c>
      <c r="F1890" s="18" t="str">
        <f>VLOOKUP($A1890,'Medical Examinations'!$A$1:$J$2336,5,FALSE)</f>
        <v>No</v>
      </c>
      <c r="G1890" s="18" t="str">
        <f>VLOOKUP($A1890,'Medical Examinations'!$A$1:$J$2336,6,FALSE)</f>
        <v>No</v>
      </c>
      <c r="H1890" s="18">
        <f>VLOOKUP($A1890,'Medical Examinations'!$A$1:$J$2336,7,FALSE)</f>
        <v>0</v>
      </c>
      <c r="I1890" s="18" t="str">
        <f>VLOOKUP($A1890,'Medical Examinations'!$A$1:$J$2336,8,FALSE)</f>
        <v>No</v>
      </c>
      <c r="J1890" s="18" t="str">
        <f>VLOOKUP($A1890,'Medical Examinations'!$A$1:$J$2336,9,FALSE)</f>
        <v>Obesity</v>
      </c>
      <c r="K1890" s="18" t="str">
        <f>VLOOKUP($A1890,'Medical Examinations'!$A$1:$J$2336,10,FALSE)</f>
        <v>Diabetes</v>
      </c>
      <c r="L1890" s="18" t="str">
        <f>VLOOKUP($A1890,'Hospitalisation Details'!$A$2:$K$2338,10,FALSE)</f>
        <v>18-Oct-2002</v>
      </c>
      <c r="M1890" s="40">
        <f>VLOOKUP($A1890,'Hospitalisation Details'!$A$2:$K$2338,6,FALSE)</f>
        <v>4070.51</v>
      </c>
      <c r="N1890" s="18" t="str">
        <f>VLOOKUP($A1890,'Hospitalisation Details'!$A$2:$K$2338,7,FALSE)</f>
        <v>tier - 2</v>
      </c>
      <c r="O1890" s="18" t="str">
        <f>VLOOKUP($A1890,'Hospitalisation Details'!$A$2:$K$2338,8,FALSE)</f>
        <v>tier - 1</v>
      </c>
      <c r="P1890" s="18" t="str">
        <f>VLOOKUP($A1890,'Hospitalisation Details'!$A$2:$K$2338,9,FALSE)</f>
        <v>R1012</v>
      </c>
      <c r="Q1890" s="43">
        <f>VLOOKUP($A1890,'Hospitalisation Details'!$A$2:$K$2338,11,FALSE)</f>
        <v>20</v>
      </c>
    </row>
    <row r="1891" spans="1:17" ht="15.75">
      <c r="A1891" s="42" t="s">
        <v>477</v>
      </c>
      <c r="B1891" s="6" t="s">
        <v>4041</v>
      </c>
      <c r="C1891" s="18">
        <f>VLOOKUP($A1891,'Medical Examinations'!$A$1:$J$2336,2,FALSE)</f>
        <v>16.510000000000002</v>
      </c>
      <c r="D1891" s="18">
        <f>VLOOKUP($A1891,'Medical Examinations'!$A$1:$J$2336,3,FALSE)</f>
        <v>4.42</v>
      </c>
      <c r="E1891" s="18" t="str">
        <f>VLOOKUP($A1891,'Medical Examinations'!$A$1:$J$2336,4,FALSE)</f>
        <v>Yes</v>
      </c>
      <c r="F1891" s="18" t="str">
        <f>VLOOKUP($A1891,'Medical Examinations'!$A$1:$J$2336,5,FALSE)</f>
        <v>No</v>
      </c>
      <c r="G1891" s="18" t="str">
        <f>VLOOKUP($A1891,'Medical Examinations'!$A$1:$J$2336,6,FALSE)</f>
        <v>Yes</v>
      </c>
      <c r="H1891" s="18">
        <f>VLOOKUP($A1891,'Medical Examinations'!$A$1:$J$2336,7,FALSE)</f>
        <v>1</v>
      </c>
      <c r="I1891" s="18" t="str">
        <f>VLOOKUP($A1891,'Medical Examinations'!$A$1:$J$2336,8,FALSE)</f>
        <v>No</v>
      </c>
      <c r="J1891" s="18" t="str">
        <f>VLOOKUP($A1891,'Medical Examinations'!$A$1:$J$2336,9,FALSE)</f>
        <v>UnderWeight</v>
      </c>
      <c r="K1891" s="18" t="str">
        <f>VLOOKUP($A1891,'Medical Examinations'!$A$1:$J$2336,10,FALSE)</f>
        <v>Normal</v>
      </c>
      <c r="L1891" s="18" t="str">
        <f>VLOOKUP($A1891,'Hospitalisation Details'!$A$2:$K$2338,10,FALSE)</f>
        <v>16-Sep-1983</v>
      </c>
      <c r="M1891" s="40">
        <f>VLOOKUP($A1891,'Hospitalisation Details'!$A$2:$K$2338,6,FALSE)</f>
        <v>4070.42</v>
      </c>
      <c r="N1891" s="18" t="str">
        <f>VLOOKUP($A1891,'Hospitalisation Details'!$A$2:$K$2338,7,FALSE)</f>
        <v>tier - 2</v>
      </c>
      <c r="O1891" s="18" t="str">
        <f>VLOOKUP($A1891,'Hospitalisation Details'!$A$2:$K$2338,8,FALSE)</f>
        <v>tier - 1</v>
      </c>
      <c r="P1891" s="18" t="str">
        <f>VLOOKUP($A1891,'Hospitalisation Details'!$A$2:$K$2338,9,FALSE)</f>
        <v>R1013</v>
      </c>
      <c r="Q1891" s="43">
        <f>VLOOKUP($A1891,'Hospitalisation Details'!$A$2:$K$2338,11,FALSE)</f>
        <v>39</v>
      </c>
    </row>
    <row r="1892" spans="1:17" ht="15.75">
      <c r="A1892" s="41" t="s">
        <v>476</v>
      </c>
      <c r="B1892" s="39" t="s">
        <v>4042</v>
      </c>
      <c r="C1892" s="18">
        <f>VLOOKUP($A1892,'Medical Examinations'!$A$1:$J$2336,2,FALSE)</f>
        <v>33.155000000000001</v>
      </c>
      <c r="D1892" s="18">
        <f>VLOOKUP($A1892,'Medical Examinations'!$A$1:$J$2336,3,FALSE)</f>
        <v>5.3</v>
      </c>
      <c r="E1892" s="18" t="str">
        <f>VLOOKUP($A1892,'Medical Examinations'!$A$1:$J$2336,4,FALSE)</f>
        <v>Yes</v>
      </c>
      <c r="F1892" s="18" t="str">
        <f>VLOOKUP($A1892,'Medical Examinations'!$A$1:$J$2336,5,FALSE)</f>
        <v>No</v>
      </c>
      <c r="G1892" s="18" t="str">
        <f>VLOOKUP($A1892,'Medical Examinations'!$A$1:$J$2336,6,FALSE)</f>
        <v>No</v>
      </c>
      <c r="H1892" s="18">
        <f>VLOOKUP($A1892,'Medical Examinations'!$A$1:$J$2336,7,FALSE)</f>
        <v>1</v>
      </c>
      <c r="I1892" s="18" t="str">
        <f>VLOOKUP($A1892,'Medical Examinations'!$A$1:$J$2336,8,FALSE)</f>
        <v>No</v>
      </c>
      <c r="J1892" s="18" t="str">
        <f>VLOOKUP($A1892,'Medical Examinations'!$A$1:$J$2336,9,FALSE)</f>
        <v>Obesity</v>
      </c>
      <c r="K1892" s="18" t="str">
        <f>VLOOKUP($A1892,'Medical Examinations'!$A$1:$J$2336,10,FALSE)</f>
        <v>Normal</v>
      </c>
      <c r="L1892" s="18" t="str">
        <f>VLOOKUP($A1892,'Hospitalisation Details'!$A$2:$K$2338,10,FALSE)</f>
        <v>14-Sep-1995</v>
      </c>
      <c r="M1892" s="40">
        <f>VLOOKUP($A1892,'Hospitalisation Details'!$A$2:$K$2338,6,FALSE)</f>
        <v>4058.71</v>
      </c>
      <c r="N1892" s="18" t="str">
        <f>VLOOKUP($A1892,'Hospitalisation Details'!$A$2:$K$2338,7,FALSE)</f>
        <v>tier - 3</v>
      </c>
      <c r="O1892" s="18" t="str">
        <f>VLOOKUP($A1892,'Hospitalisation Details'!$A$2:$K$2338,8,FALSE)</f>
        <v>tier - 3</v>
      </c>
      <c r="P1892" s="18" t="str">
        <f>VLOOKUP($A1892,'Hospitalisation Details'!$A$2:$K$2338,9,FALSE)</f>
        <v>R1012</v>
      </c>
      <c r="Q1892" s="43">
        <f>VLOOKUP($A1892,'Hospitalisation Details'!$A$2:$K$2338,11,FALSE)</f>
        <v>27</v>
      </c>
    </row>
    <row r="1893" spans="1:17" ht="15.75">
      <c r="A1893" s="42" t="s">
        <v>475</v>
      </c>
      <c r="B1893" s="6" t="s">
        <v>4043</v>
      </c>
      <c r="C1893" s="18">
        <f>VLOOKUP($A1893,'Medical Examinations'!$A$1:$J$2336,2,FALSE)</f>
        <v>37.29</v>
      </c>
      <c r="D1893" s="18">
        <f>VLOOKUP($A1893,'Medical Examinations'!$A$1:$J$2336,3,FALSE)</f>
        <v>4.6399999999999997</v>
      </c>
      <c r="E1893" s="18" t="str">
        <f>VLOOKUP($A1893,'Medical Examinations'!$A$1:$J$2336,4,FALSE)</f>
        <v>No</v>
      </c>
      <c r="F1893" s="18" t="str">
        <f>VLOOKUP($A1893,'Medical Examinations'!$A$1:$J$2336,5,FALSE)</f>
        <v>No</v>
      </c>
      <c r="G1893" s="18" t="str">
        <f>VLOOKUP($A1893,'Medical Examinations'!$A$1:$J$2336,6,FALSE)</f>
        <v>Yes</v>
      </c>
      <c r="H1893" s="18">
        <f>VLOOKUP($A1893,'Medical Examinations'!$A$1:$J$2336,7,FALSE)</f>
        <v>1</v>
      </c>
      <c r="I1893" s="18" t="str">
        <f>VLOOKUP($A1893,'Medical Examinations'!$A$1:$J$2336,8,FALSE)</f>
        <v>No</v>
      </c>
      <c r="J1893" s="18" t="str">
        <f>VLOOKUP($A1893,'Medical Examinations'!$A$1:$J$2336,9,FALSE)</f>
        <v>Obesity</v>
      </c>
      <c r="K1893" s="18" t="str">
        <f>VLOOKUP($A1893,'Medical Examinations'!$A$1:$J$2336,10,FALSE)</f>
        <v>Normal</v>
      </c>
      <c r="L1893" s="18" t="str">
        <f>VLOOKUP($A1893,'Hospitalisation Details'!$A$2:$K$2338,10,FALSE)</f>
        <v>13-Aug-1993</v>
      </c>
      <c r="M1893" s="40">
        <f>VLOOKUP($A1893,'Hospitalisation Details'!$A$2:$K$2338,6,FALSE)</f>
        <v>4058.12</v>
      </c>
      <c r="N1893" s="18" t="str">
        <f>VLOOKUP($A1893,'Hospitalisation Details'!$A$2:$K$2338,7,FALSE)</f>
        <v>tier - 2</v>
      </c>
      <c r="O1893" s="18" t="str">
        <f>VLOOKUP($A1893,'Hospitalisation Details'!$A$2:$K$2338,8,FALSE)</f>
        <v>tier - 1</v>
      </c>
      <c r="P1893" s="18" t="str">
        <f>VLOOKUP($A1893,'Hospitalisation Details'!$A$2:$K$2338,9,FALSE)</f>
        <v>R1013</v>
      </c>
      <c r="Q1893" s="43">
        <f>VLOOKUP($A1893,'Hospitalisation Details'!$A$2:$K$2338,11,FALSE)</f>
        <v>29</v>
      </c>
    </row>
    <row r="1894" spans="1:17" ht="15.75">
      <c r="A1894" s="41" t="s">
        <v>474</v>
      </c>
      <c r="B1894" s="39" t="s">
        <v>4044</v>
      </c>
      <c r="C1894" s="18">
        <f>VLOOKUP($A1894,'Medical Examinations'!$A$1:$J$2336,2,FALSE)</f>
        <v>20.23</v>
      </c>
      <c r="D1894" s="18">
        <f>VLOOKUP($A1894,'Medical Examinations'!$A$1:$J$2336,3,FALSE)</f>
        <v>6.16</v>
      </c>
      <c r="E1894" s="18" t="str">
        <f>VLOOKUP($A1894,'Medical Examinations'!$A$1:$J$2336,4,FALSE)</f>
        <v>Yes</v>
      </c>
      <c r="F1894" s="18" t="str">
        <f>VLOOKUP($A1894,'Medical Examinations'!$A$1:$J$2336,5,FALSE)</f>
        <v>No</v>
      </c>
      <c r="G1894" s="18" t="str">
        <f>VLOOKUP($A1894,'Medical Examinations'!$A$1:$J$2336,6,FALSE)</f>
        <v>No</v>
      </c>
      <c r="H1894" s="18">
        <f>VLOOKUP($A1894,'Medical Examinations'!$A$1:$J$2336,7,FALSE)</f>
        <v>1</v>
      </c>
      <c r="I1894" s="18" t="str">
        <f>VLOOKUP($A1894,'Medical Examinations'!$A$1:$J$2336,8,FALSE)</f>
        <v>No</v>
      </c>
      <c r="J1894" s="18" t="str">
        <f>VLOOKUP($A1894,'Medical Examinations'!$A$1:$J$2336,9,FALSE)</f>
        <v>Healthy Weight</v>
      </c>
      <c r="K1894" s="18" t="str">
        <f>VLOOKUP($A1894,'Medical Examinations'!$A$1:$J$2336,10,FALSE)</f>
        <v>Prediabetes</v>
      </c>
      <c r="L1894" s="18" t="str">
        <f>VLOOKUP($A1894,'Hospitalisation Details'!$A$2:$K$2338,10,FALSE)</f>
        <v>30-Nov-1988</v>
      </c>
      <c r="M1894" s="40">
        <f>VLOOKUP($A1894,'Hospitalisation Details'!$A$2:$K$2338,6,FALSE)</f>
        <v>4047.94</v>
      </c>
      <c r="N1894" s="18" t="str">
        <f>VLOOKUP($A1894,'Hospitalisation Details'!$A$2:$K$2338,7,FALSE)</f>
        <v>tier - 2</v>
      </c>
      <c r="O1894" s="18" t="str">
        <f>VLOOKUP($A1894,'Hospitalisation Details'!$A$2:$K$2338,8,FALSE)</f>
        <v>tier - 1</v>
      </c>
      <c r="P1894" s="18" t="str">
        <f>VLOOKUP($A1894,'Hospitalisation Details'!$A$2:$K$2338,9,FALSE)</f>
        <v>R1013</v>
      </c>
      <c r="Q1894" s="43">
        <f>VLOOKUP($A1894,'Hospitalisation Details'!$A$2:$K$2338,11,FALSE)</f>
        <v>34</v>
      </c>
    </row>
    <row r="1895" spans="1:17" ht="15.75">
      <c r="A1895" s="42" t="s">
        <v>473</v>
      </c>
      <c r="B1895" s="6" t="s">
        <v>4045</v>
      </c>
      <c r="C1895" s="18">
        <f>VLOOKUP($A1895,'Medical Examinations'!$A$1:$J$2336,2,FALSE)</f>
        <v>28.975000000000001</v>
      </c>
      <c r="D1895" s="18">
        <f>VLOOKUP($A1895,'Medical Examinations'!$A$1:$J$2336,3,FALSE)</f>
        <v>4.12</v>
      </c>
      <c r="E1895" s="18" t="str">
        <f>VLOOKUP($A1895,'Medical Examinations'!$A$1:$J$2336,4,FALSE)</f>
        <v>No</v>
      </c>
      <c r="F1895" s="18" t="str">
        <f>VLOOKUP($A1895,'Medical Examinations'!$A$1:$J$2336,5,FALSE)</f>
        <v>No</v>
      </c>
      <c r="G1895" s="18" t="str">
        <f>VLOOKUP($A1895,'Medical Examinations'!$A$1:$J$2336,6,FALSE)</f>
        <v>Yes</v>
      </c>
      <c r="H1895" s="18">
        <f>VLOOKUP($A1895,'Medical Examinations'!$A$1:$J$2336,7,FALSE)</f>
        <v>1</v>
      </c>
      <c r="I1895" s="18" t="str">
        <f>VLOOKUP($A1895,'Medical Examinations'!$A$1:$J$2336,8,FALSE)</f>
        <v>No</v>
      </c>
      <c r="J1895" s="18" t="str">
        <f>VLOOKUP($A1895,'Medical Examinations'!$A$1:$J$2336,9,FALSE)</f>
        <v>OverWeight</v>
      </c>
      <c r="K1895" s="18" t="str">
        <f>VLOOKUP($A1895,'Medical Examinations'!$A$1:$J$2336,10,FALSE)</f>
        <v>Normal</v>
      </c>
      <c r="L1895" s="18" t="str">
        <f>VLOOKUP($A1895,'Hospitalisation Details'!$A$2:$K$2338,10,FALSE)</f>
        <v>26-Dec-1993</v>
      </c>
      <c r="M1895" s="40">
        <f>VLOOKUP($A1895,'Hospitalisation Details'!$A$2:$K$2338,6,FALSE)</f>
        <v>4040.56</v>
      </c>
      <c r="N1895" s="18" t="str">
        <f>VLOOKUP($A1895,'Hospitalisation Details'!$A$2:$K$2338,7,FALSE)</f>
        <v>tier - 3</v>
      </c>
      <c r="O1895" s="18" t="str">
        <f>VLOOKUP($A1895,'Hospitalisation Details'!$A$2:$K$2338,8,FALSE)</f>
        <v>tier - 3</v>
      </c>
      <c r="P1895" s="18" t="str">
        <f>VLOOKUP($A1895,'Hospitalisation Details'!$A$2:$K$2338,9,FALSE)</f>
        <v>R1015</v>
      </c>
      <c r="Q1895" s="43">
        <f>VLOOKUP($A1895,'Hospitalisation Details'!$A$2:$K$2338,11,FALSE)</f>
        <v>29</v>
      </c>
    </row>
    <row r="1896" spans="1:17" ht="15.75">
      <c r="A1896" s="41" t="s">
        <v>472</v>
      </c>
      <c r="B1896" s="39" t="s">
        <v>4046</v>
      </c>
      <c r="C1896" s="18">
        <f>VLOOKUP($A1896,'Medical Examinations'!$A$1:$J$2336,2,FALSE)</f>
        <v>16.420000000000002</v>
      </c>
      <c r="D1896" s="18">
        <f>VLOOKUP($A1896,'Medical Examinations'!$A$1:$J$2336,3,FALSE)</f>
        <v>5.77</v>
      </c>
      <c r="E1896" s="18" t="str">
        <f>VLOOKUP($A1896,'Medical Examinations'!$A$1:$J$2336,4,FALSE)</f>
        <v>Yes</v>
      </c>
      <c r="F1896" s="18" t="str">
        <f>VLOOKUP($A1896,'Medical Examinations'!$A$1:$J$2336,5,FALSE)</f>
        <v>No</v>
      </c>
      <c r="G1896" s="18" t="str">
        <f>VLOOKUP($A1896,'Medical Examinations'!$A$1:$J$2336,6,FALSE)</f>
        <v>Yes</v>
      </c>
      <c r="H1896" s="18">
        <f>VLOOKUP($A1896,'Medical Examinations'!$A$1:$J$2336,7,FALSE)</f>
        <v>1</v>
      </c>
      <c r="I1896" s="18" t="str">
        <f>VLOOKUP($A1896,'Medical Examinations'!$A$1:$J$2336,8,FALSE)</f>
        <v>No</v>
      </c>
      <c r="J1896" s="18" t="str">
        <f>VLOOKUP($A1896,'Medical Examinations'!$A$1:$J$2336,9,FALSE)</f>
        <v>UnderWeight</v>
      </c>
      <c r="K1896" s="18" t="str">
        <f>VLOOKUP($A1896,'Medical Examinations'!$A$1:$J$2336,10,FALSE)</f>
        <v>Prediabetes</v>
      </c>
      <c r="L1896" s="18" t="str">
        <f>VLOOKUP($A1896,'Hospitalisation Details'!$A$2:$K$2338,10,FALSE)</f>
        <v>10-Nov-1983</v>
      </c>
      <c r="M1896" s="40">
        <f>VLOOKUP($A1896,'Hospitalisation Details'!$A$2:$K$2338,6,FALSE)</f>
        <v>4039.9</v>
      </c>
      <c r="N1896" s="18" t="str">
        <f>VLOOKUP($A1896,'Hospitalisation Details'!$A$2:$K$2338,7,FALSE)</f>
        <v>tier - 2</v>
      </c>
      <c r="O1896" s="18" t="str">
        <f>VLOOKUP($A1896,'Hospitalisation Details'!$A$2:$K$2338,8,FALSE)</f>
        <v>tier - 1</v>
      </c>
      <c r="P1896" s="18" t="str">
        <f>VLOOKUP($A1896,'Hospitalisation Details'!$A$2:$K$2338,9,FALSE)</f>
        <v>R1013</v>
      </c>
      <c r="Q1896" s="43">
        <f>VLOOKUP($A1896,'Hospitalisation Details'!$A$2:$K$2338,11,FALSE)</f>
        <v>39</v>
      </c>
    </row>
    <row r="1897" spans="1:17" ht="15.75">
      <c r="A1897" s="42" t="s">
        <v>471</v>
      </c>
      <c r="B1897" s="6" t="s">
        <v>2619</v>
      </c>
      <c r="C1897" s="18">
        <f>VLOOKUP($A1897,'Medical Examinations'!$A$1:$J$2336,2,FALSE)</f>
        <v>17.559999999999999</v>
      </c>
      <c r="D1897" s="18">
        <f>VLOOKUP($A1897,'Medical Examinations'!$A$1:$J$2336,3,FALSE)</f>
        <v>6.2</v>
      </c>
      <c r="E1897" s="18" t="str">
        <f>VLOOKUP($A1897,'Medical Examinations'!$A$1:$J$2336,4,FALSE)</f>
        <v>No</v>
      </c>
      <c r="F1897" s="18" t="str">
        <f>VLOOKUP($A1897,'Medical Examinations'!$A$1:$J$2336,5,FALSE)</f>
        <v>No</v>
      </c>
      <c r="G1897" s="18" t="str">
        <f>VLOOKUP($A1897,'Medical Examinations'!$A$1:$J$2336,6,FALSE)</f>
        <v>No</v>
      </c>
      <c r="H1897" s="18">
        <f>VLOOKUP($A1897,'Medical Examinations'!$A$1:$J$2336,7,FALSE)</f>
        <v>1</v>
      </c>
      <c r="I1897" s="18" t="str">
        <f>VLOOKUP($A1897,'Medical Examinations'!$A$1:$J$2336,8,FALSE)</f>
        <v>No</v>
      </c>
      <c r="J1897" s="18" t="str">
        <f>VLOOKUP($A1897,'Medical Examinations'!$A$1:$J$2336,9,FALSE)</f>
        <v>UnderWeight</v>
      </c>
      <c r="K1897" s="18" t="str">
        <f>VLOOKUP($A1897,'Medical Examinations'!$A$1:$J$2336,10,FALSE)</f>
        <v>Prediabetes</v>
      </c>
      <c r="L1897" s="18" t="str">
        <f>VLOOKUP($A1897,'Hospitalisation Details'!$A$2:$K$2338,10,FALSE)</f>
        <v>7-Jul-1984</v>
      </c>
      <c r="M1897" s="40">
        <f>VLOOKUP($A1897,'Hospitalisation Details'!$A$2:$K$2338,6,FALSE)</f>
        <v>4038.41</v>
      </c>
      <c r="N1897" s="18" t="str">
        <f>VLOOKUP($A1897,'Hospitalisation Details'!$A$2:$K$2338,7,FALSE)</f>
        <v>tier - 2</v>
      </c>
      <c r="O1897" s="18" t="str">
        <f>VLOOKUP($A1897,'Hospitalisation Details'!$A$2:$K$2338,8,FALSE)</f>
        <v>tier - 1</v>
      </c>
      <c r="P1897" s="18" t="str">
        <f>VLOOKUP($A1897,'Hospitalisation Details'!$A$2:$K$2338,9,FALSE)</f>
        <v>R1013</v>
      </c>
      <c r="Q1897" s="43">
        <f>VLOOKUP($A1897,'Hospitalisation Details'!$A$2:$K$2338,11,FALSE)</f>
        <v>38</v>
      </c>
    </row>
    <row r="1898" spans="1:17" ht="15.75">
      <c r="A1898" s="41" t="s">
        <v>470</v>
      </c>
      <c r="B1898" s="39" t="s">
        <v>4047</v>
      </c>
      <c r="C1898" s="18">
        <f>VLOOKUP($A1898,'Medical Examinations'!$A$1:$J$2336,2,FALSE)</f>
        <v>24.13</v>
      </c>
      <c r="D1898" s="18">
        <f>VLOOKUP($A1898,'Medical Examinations'!$A$1:$J$2336,3,FALSE)</f>
        <v>4.3899999999999997</v>
      </c>
      <c r="E1898" s="18" t="str">
        <f>VLOOKUP($A1898,'Medical Examinations'!$A$1:$J$2336,4,FALSE)</f>
        <v>No</v>
      </c>
      <c r="F1898" s="18" t="str">
        <f>VLOOKUP($A1898,'Medical Examinations'!$A$1:$J$2336,5,FALSE)</f>
        <v>No</v>
      </c>
      <c r="G1898" s="18" t="str">
        <f>VLOOKUP($A1898,'Medical Examinations'!$A$1:$J$2336,6,FALSE)</f>
        <v>No</v>
      </c>
      <c r="H1898" s="18">
        <f>VLOOKUP($A1898,'Medical Examinations'!$A$1:$J$2336,7,FALSE)</f>
        <v>1</v>
      </c>
      <c r="I1898" s="18" t="str">
        <f>VLOOKUP($A1898,'Medical Examinations'!$A$1:$J$2336,8,FALSE)</f>
        <v>No</v>
      </c>
      <c r="J1898" s="18" t="str">
        <f>VLOOKUP($A1898,'Medical Examinations'!$A$1:$J$2336,9,FALSE)</f>
        <v>Healthy Weight</v>
      </c>
      <c r="K1898" s="18" t="str">
        <f>VLOOKUP($A1898,'Medical Examinations'!$A$1:$J$2336,10,FALSE)</f>
        <v>Normal</v>
      </c>
      <c r="L1898" s="18" t="str">
        <f>VLOOKUP($A1898,'Hospitalisation Details'!$A$2:$K$2338,10,FALSE)</f>
        <v>11-Oct-1992</v>
      </c>
      <c r="M1898" s="40">
        <f>VLOOKUP($A1898,'Hospitalisation Details'!$A$2:$K$2338,6,FALSE)</f>
        <v>4032.24</v>
      </c>
      <c r="N1898" s="18" t="str">
        <f>VLOOKUP($A1898,'Hospitalisation Details'!$A$2:$K$2338,7,FALSE)</f>
        <v>tier - 3</v>
      </c>
      <c r="O1898" s="18" t="str">
        <f>VLOOKUP($A1898,'Hospitalisation Details'!$A$2:$K$2338,8,FALSE)</f>
        <v>tier - 3</v>
      </c>
      <c r="P1898" s="18" t="str">
        <f>VLOOKUP($A1898,'Hospitalisation Details'!$A$2:$K$2338,9,FALSE)</f>
        <v>R1012</v>
      </c>
      <c r="Q1898" s="43">
        <f>VLOOKUP($A1898,'Hospitalisation Details'!$A$2:$K$2338,11,FALSE)</f>
        <v>30</v>
      </c>
    </row>
    <row r="1899" spans="1:17" ht="15.75">
      <c r="A1899" s="42" t="s">
        <v>469</v>
      </c>
      <c r="B1899" s="6" t="s">
        <v>2452</v>
      </c>
      <c r="C1899" s="18">
        <f>VLOOKUP($A1899,'Medical Examinations'!$A$1:$J$2336,2,FALSE)</f>
        <v>19.95</v>
      </c>
      <c r="D1899" s="18">
        <f>VLOOKUP($A1899,'Medical Examinations'!$A$1:$J$2336,3,FALSE)</f>
        <v>5.13</v>
      </c>
      <c r="E1899" s="18" t="str">
        <f>VLOOKUP($A1899,'Medical Examinations'!$A$1:$J$2336,4,FALSE)</f>
        <v>No</v>
      </c>
      <c r="F1899" s="18" t="str">
        <f>VLOOKUP($A1899,'Medical Examinations'!$A$1:$J$2336,5,FALSE)</f>
        <v>yes</v>
      </c>
      <c r="G1899" s="18" t="str">
        <f>VLOOKUP($A1899,'Medical Examinations'!$A$1:$J$2336,6,FALSE)</f>
        <v>No</v>
      </c>
      <c r="H1899" s="18">
        <f>VLOOKUP($A1899,'Medical Examinations'!$A$1:$J$2336,7,FALSE)</f>
        <v>2</v>
      </c>
      <c r="I1899" s="18" t="str">
        <f>VLOOKUP($A1899,'Medical Examinations'!$A$1:$J$2336,8,FALSE)</f>
        <v>No</v>
      </c>
      <c r="J1899" s="18" t="str">
        <f>VLOOKUP($A1899,'Medical Examinations'!$A$1:$J$2336,9,FALSE)</f>
        <v>Healthy Weight</v>
      </c>
      <c r="K1899" s="18" t="str">
        <f>VLOOKUP($A1899,'Medical Examinations'!$A$1:$J$2336,10,FALSE)</f>
        <v>Normal</v>
      </c>
      <c r="L1899" s="18" t="str">
        <f>VLOOKUP($A1899,'Hospitalisation Details'!$A$2:$K$2338,10,FALSE)</f>
        <v>13-Sep-2000</v>
      </c>
      <c r="M1899" s="40">
        <f>VLOOKUP($A1899,'Hospitalisation Details'!$A$2:$K$2338,6,FALSE)</f>
        <v>4005.42</v>
      </c>
      <c r="N1899" s="18" t="str">
        <f>VLOOKUP($A1899,'Hospitalisation Details'!$A$2:$K$2338,7,FALSE)</f>
        <v>tier - 2</v>
      </c>
      <c r="O1899" s="18" t="str">
        <f>VLOOKUP($A1899,'Hospitalisation Details'!$A$2:$K$2338,8,FALSE)</f>
        <v>tier - 1</v>
      </c>
      <c r="P1899" s="18" t="str">
        <f>VLOOKUP($A1899,'Hospitalisation Details'!$A$2:$K$2338,9,FALSE)</f>
        <v>R1015</v>
      </c>
      <c r="Q1899" s="43">
        <f>VLOOKUP($A1899,'Hospitalisation Details'!$A$2:$K$2338,11,FALSE)</f>
        <v>22</v>
      </c>
    </row>
    <row r="1900" spans="1:17" ht="15.75">
      <c r="A1900" s="41" t="s">
        <v>468</v>
      </c>
      <c r="B1900" s="39" t="s">
        <v>2482</v>
      </c>
      <c r="C1900" s="18">
        <f>VLOOKUP($A1900,'Medical Examinations'!$A$1:$J$2336,2,FALSE)</f>
        <v>21.24</v>
      </c>
      <c r="D1900" s="18">
        <f>VLOOKUP($A1900,'Medical Examinations'!$A$1:$J$2336,3,FALSE)</f>
        <v>4.49</v>
      </c>
      <c r="E1900" s="18" t="str">
        <f>VLOOKUP($A1900,'Medical Examinations'!$A$1:$J$2336,4,FALSE)</f>
        <v>No</v>
      </c>
      <c r="F1900" s="18" t="str">
        <f>VLOOKUP($A1900,'Medical Examinations'!$A$1:$J$2336,5,FALSE)</f>
        <v>No</v>
      </c>
      <c r="G1900" s="18" t="str">
        <f>VLOOKUP($A1900,'Medical Examinations'!$A$1:$J$2336,6,FALSE)</f>
        <v>No</v>
      </c>
      <c r="H1900" s="18">
        <f>VLOOKUP($A1900,'Medical Examinations'!$A$1:$J$2336,7,FALSE)</f>
        <v>0</v>
      </c>
      <c r="I1900" s="18" t="str">
        <f>VLOOKUP($A1900,'Medical Examinations'!$A$1:$J$2336,8,FALSE)</f>
        <v>No</v>
      </c>
      <c r="J1900" s="18" t="str">
        <f>VLOOKUP($A1900,'Medical Examinations'!$A$1:$J$2336,9,FALSE)</f>
        <v>Healthy Weight</v>
      </c>
      <c r="K1900" s="18" t="str">
        <f>VLOOKUP($A1900,'Medical Examinations'!$A$1:$J$2336,10,FALSE)</f>
        <v>Normal</v>
      </c>
      <c r="L1900" s="18" t="str">
        <f>VLOOKUP($A1900,'Hospitalisation Details'!$A$2:$K$2338,10,FALSE)</f>
        <v>10-Jul-1989</v>
      </c>
      <c r="M1900" s="40">
        <f>VLOOKUP($A1900,'Hospitalisation Details'!$A$2:$K$2338,6,FALSE)</f>
        <v>4002.36</v>
      </c>
      <c r="N1900" s="18" t="str">
        <f>VLOOKUP($A1900,'Hospitalisation Details'!$A$2:$K$2338,7,FALSE)</f>
        <v>tier - 2</v>
      </c>
      <c r="O1900" s="18" t="str">
        <f>VLOOKUP($A1900,'Hospitalisation Details'!$A$2:$K$2338,8,FALSE)</f>
        <v>tier - 1</v>
      </c>
      <c r="P1900" s="18" t="str">
        <f>VLOOKUP($A1900,'Hospitalisation Details'!$A$2:$K$2338,9,FALSE)</f>
        <v>R1013</v>
      </c>
      <c r="Q1900" s="43">
        <f>VLOOKUP($A1900,'Hospitalisation Details'!$A$2:$K$2338,11,FALSE)</f>
        <v>33</v>
      </c>
    </row>
    <row r="1901" spans="1:17" ht="15.75">
      <c r="A1901" s="42" t="s">
        <v>467</v>
      </c>
      <c r="B1901" s="6" t="s">
        <v>4048</v>
      </c>
      <c r="C1901" s="18">
        <f>VLOOKUP($A1901,'Medical Examinations'!$A$1:$J$2336,2,FALSE)</f>
        <v>44.22</v>
      </c>
      <c r="D1901" s="18">
        <f>VLOOKUP($A1901,'Medical Examinations'!$A$1:$J$2336,3,FALSE)</f>
        <v>6.35</v>
      </c>
      <c r="E1901" s="18" t="str">
        <f>VLOOKUP($A1901,'Medical Examinations'!$A$1:$J$2336,4,FALSE)</f>
        <v>No</v>
      </c>
      <c r="F1901" s="18" t="str">
        <f>VLOOKUP($A1901,'Medical Examinations'!$A$1:$J$2336,5,FALSE)</f>
        <v>No</v>
      </c>
      <c r="G1901" s="18" t="str">
        <f>VLOOKUP($A1901,'Medical Examinations'!$A$1:$J$2336,6,FALSE)</f>
        <v>No</v>
      </c>
      <c r="H1901" s="18">
        <f>VLOOKUP($A1901,'Medical Examinations'!$A$1:$J$2336,7,FALSE)</f>
        <v>0</v>
      </c>
      <c r="I1901" s="18" t="str">
        <f>VLOOKUP($A1901,'Medical Examinations'!$A$1:$J$2336,8,FALSE)</f>
        <v>No</v>
      </c>
      <c r="J1901" s="18" t="str">
        <f>VLOOKUP($A1901,'Medical Examinations'!$A$1:$J$2336,9,FALSE)</f>
        <v>Obesity</v>
      </c>
      <c r="K1901" s="18" t="str">
        <f>VLOOKUP($A1901,'Medical Examinations'!$A$1:$J$2336,10,FALSE)</f>
        <v>Prediabetes</v>
      </c>
      <c r="L1901" s="18" t="str">
        <f>VLOOKUP($A1901,'Hospitalisation Details'!$A$2:$K$2338,10,FALSE)</f>
        <v>1-Nov-1990</v>
      </c>
      <c r="M1901" s="40">
        <f>VLOOKUP($A1901,'Hospitalisation Details'!$A$2:$K$2338,6,FALSE)</f>
        <v>3994.18</v>
      </c>
      <c r="N1901" s="18" t="str">
        <f>VLOOKUP($A1901,'Hospitalisation Details'!$A$2:$K$2338,7,FALSE)</f>
        <v>tier - 2</v>
      </c>
      <c r="O1901" s="18" t="str">
        <f>VLOOKUP($A1901,'Hospitalisation Details'!$A$2:$K$2338,8,FALSE)</f>
        <v>tier - 2</v>
      </c>
      <c r="P1901" s="18" t="str">
        <f>VLOOKUP($A1901,'Hospitalisation Details'!$A$2:$K$2338,9,FALSE)</f>
        <v>R1013</v>
      </c>
      <c r="Q1901" s="43">
        <f>VLOOKUP($A1901,'Hospitalisation Details'!$A$2:$K$2338,11,FALSE)</f>
        <v>32</v>
      </c>
    </row>
    <row r="1902" spans="1:17" ht="15.75">
      <c r="A1902" s="41" t="s">
        <v>466</v>
      </c>
      <c r="B1902" s="39" t="s">
        <v>3958</v>
      </c>
      <c r="C1902" s="18">
        <f>VLOOKUP($A1902,'Medical Examinations'!$A$1:$J$2336,2,FALSE)</f>
        <v>41.1</v>
      </c>
      <c r="D1902" s="18">
        <f>VLOOKUP($A1902,'Medical Examinations'!$A$1:$J$2336,3,FALSE)</f>
        <v>5.79</v>
      </c>
      <c r="E1902" s="18" t="str">
        <f>VLOOKUP($A1902,'Medical Examinations'!$A$1:$J$2336,4,FALSE)</f>
        <v>No</v>
      </c>
      <c r="F1902" s="18" t="str">
        <f>VLOOKUP($A1902,'Medical Examinations'!$A$1:$J$2336,5,FALSE)</f>
        <v>No</v>
      </c>
      <c r="G1902" s="18" t="str">
        <f>VLOOKUP($A1902,'Medical Examinations'!$A$1:$J$2336,6,FALSE)</f>
        <v>No</v>
      </c>
      <c r="H1902" s="18">
        <f>VLOOKUP($A1902,'Medical Examinations'!$A$1:$J$2336,7,FALSE)</f>
        <v>0</v>
      </c>
      <c r="I1902" s="18" t="str">
        <f>VLOOKUP($A1902,'Medical Examinations'!$A$1:$J$2336,8,FALSE)</f>
        <v>No</v>
      </c>
      <c r="J1902" s="18" t="str">
        <f>VLOOKUP($A1902,'Medical Examinations'!$A$1:$J$2336,9,FALSE)</f>
        <v>Obesity</v>
      </c>
      <c r="K1902" s="18" t="str">
        <f>VLOOKUP($A1902,'Medical Examinations'!$A$1:$J$2336,10,FALSE)</f>
        <v>Prediabetes</v>
      </c>
      <c r="L1902" s="18" t="str">
        <f>VLOOKUP($A1902,'Hospitalisation Details'!$A$2:$K$2338,10,FALSE)</f>
        <v>22-Nov-1990</v>
      </c>
      <c r="M1902" s="40">
        <f>VLOOKUP($A1902,'Hospitalisation Details'!$A$2:$K$2338,6,FALSE)</f>
        <v>3989.84</v>
      </c>
      <c r="N1902" s="18" t="str">
        <f>VLOOKUP($A1902,'Hospitalisation Details'!$A$2:$K$2338,7,FALSE)</f>
        <v>tier - 2</v>
      </c>
      <c r="O1902" s="18" t="str">
        <f>VLOOKUP($A1902,'Hospitalisation Details'!$A$2:$K$2338,8,FALSE)</f>
        <v>tier - 2</v>
      </c>
      <c r="P1902" s="18" t="str">
        <f>VLOOKUP($A1902,'Hospitalisation Details'!$A$2:$K$2338,9,FALSE)</f>
        <v>R1011</v>
      </c>
      <c r="Q1902" s="43">
        <f>VLOOKUP($A1902,'Hospitalisation Details'!$A$2:$K$2338,11,FALSE)</f>
        <v>32</v>
      </c>
    </row>
    <row r="1903" spans="1:17" ht="15.75">
      <c r="A1903" s="42" t="s">
        <v>465</v>
      </c>
      <c r="B1903" s="6" t="s">
        <v>4049</v>
      </c>
      <c r="C1903" s="18">
        <f>VLOOKUP($A1903,'Medical Examinations'!$A$1:$J$2336,2,FALSE)</f>
        <v>34.200000000000003</v>
      </c>
      <c r="D1903" s="18">
        <f>VLOOKUP($A1903,'Medical Examinations'!$A$1:$J$2336,3,FALSE)</f>
        <v>4.78</v>
      </c>
      <c r="E1903" s="18" t="str">
        <f>VLOOKUP($A1903,'Medical Examinations'!$A$1:$J$2336,4,FALSE)</f>
        <v>Yes</v>
      </c>
      <c r="F1903" s="18" t="str">
        <f>VLOOKUP($A1903,'Medical Examinations'!$A$1:$J$2336,5,FALSE)</f>
        <v>No</v>
      </c>
      <c r="G1903" s="18" t="str">
        <f>VLOOKUP($A1903,'Medical Examinations'!$A$1:$J$2336,6,FALSE)</f>
        <v>No</v>
      </c>
      <c r="H1903" s="18">
        <f>VLOOKUP($A1903,'Medical Examinations'!$A$1:$J$2336,7,FALSE)</f>
        <v>0</v>
      </c>
      <c r="I1903" s="18" t="str">
        <f>VLOOKUP($A1903,'Medical Examinations'!$A$1:$J$2336,8,FALSE)</f>
        <v>No</v>
      </c>
      <c r="J1903" s="18" t="str">
        <f>VLOOKUP($A1903,'Medical Examinations'!$A$1:$J$2336,9,FALSE)</f>
        <v>Obesity</v>
      </c>
      <c r="K1903" s="18" t="str">
        <f>VLOOKUP($A1903,'Medical Examinations'!$A$1:$J$2336,10,FALSE)</f>
        <v>Normal</v>
      </c>
      <c r="L1903" s="18" t="str">
        <f>VLOOKUP($A1903,'Hospitalisation Details'!$A$2:$K$2338,10,FALSE)</f>
        <v>8-Sep-1996</v>
      </c>
      <c r="M1903" s="40">
        <f>VLOOKUP($A1903,'Hospitalisation Details'!$A$2:$K$2338,6,FALSE)</f>
        <v>3987.93</v>
      </c>
      <c r="N1903" s="18" t="str">
        <f>VLOOKUP($A1903,'Hospitalisation Details'!$A$2:$K$2338,7,FALSE)</f>
        <v>tier - 2</v>
      </c>
      <c r="O1903" s="18" t="str">
        <f>VLOOKUP($A1903,'Hospitalisation Details'!$A$2:$K$2338,8,FALSE)</f>
        <v>tier - 2</v>
      </c>
      <c r="P1903" s="18" t="str">
        <f>VLOOKUP($A1903,'Hospitalisation Details'!$A$2:$K$2338,9,FALSE)</f>
        <v>R1011</v>
      </c>
      <c r="Q1903" s="43">
        <f>VLOOKUP($A1903,'Hospitalisation Details'!$A$2:$K$2338,11,FALSE)</f>
        <v>26</v>
      </c>
    </row>
    <row r="1904" spans="1:17" ht="15.75">
      <c r="A1904" s="41" t="s">
        <v>464</v>
      </c>
      <c r="B1904" s="39" t="s">
        <v>4050</v>
      </c>
      <c r="C1904" s="18">
        <f>VLOOKUP($A1904,'Medical Examinations'!$A$1:$J$2336,2,FALSE)</f>
        <v>29.92</v>
      </c>
      <c r="D1904" s="18">
        <f>VLOOKUP($A1904,'Medical Examinations'!$A$1:$J$2336,3,FALSE)</f>
        <v>6.02</v>
      </c>
      <c r="E1904" s="18" t="str">
        <f>VLOOKUP($A1904,'Medical Examinations'!$A$1:$J$2336,4,FALSE)</f>
        <v>Yes</v>
      </c>
      <c r="F1904" s="18" t="str">
        <f>VLOOKUP($A1904,'Medical Examinations'!$A$1:$J$2336,5,FALSE)</f>
        <v>No</v>
      </c>
      <c r="G1904" s="18" t="str">
        <f>VLOOKUP($A1904,'Medical Examinations'!$A$1:$J$2336,6,FALSE)</f>
        <v>No</v>
      </c>
      <c r="H1904" s="18">
        <f>VLOOKUP($A1904,'Medical Examinations'!$A$1:$J$2336,7,FALSE)</f>
        <v>0</v>
      </c>
      <c r="I1904" s="18" t="str">
        <f>VLOOKUP($A1904,'Medical Examinations'!$A$1:$J$2336,8,FALSE)</f>
        <v>No</v>
      </c>
      <c r="J1904" s="18" t="str">
        <f>VLOOKUP($A1904,'Medical Examinations'!$A$1:$J$2336,9,FALSE)</f>
        <v>OverWeight</v>
      </c>
      <c r="K1904" s="18" t="str">
        <f>VLOOKUP($A1904,'Medical Examinations'!$A$1:$J$2336,10,FALSE)</f>
        <v>Prediabetes</v>
      </c>
      <c r="L1904" s="18" t="str">
        <f>VLOOKUP($A1904,'Hospitalisation Details'!$A$2:$K$2338,10,FALSE)</f>
        <v>17-Aug-1996</v>
      </c>
      <c r="M1904" s="40">
        <f>VLOOKUP($A1904,'Hospitalisation Details'!$A$2:$K$2338,6,FALSE)</f>
        <v>3981.98</v>
      </c>
      <c r="N1904" s="18" t="str">
        <f>VLOOKUP($A1904,'Hospitalisation Details'!$A$2:$K$2338,7,FALSE)</f>
        <v>tier - 2</v>
      </c>
      <c r="O1904" s="18" t="str">
        <f>VLOOKUP($A1904,'Hospitalisation Details'!$A$2:$K$2338,8,FALSE)</f>
        <v>tier - 2</v>
      </c>
      <c r="P1904" s="18" t="str">
        <f>VLOOKUP($A1904,'Hospitalisation Details'!$A$2:$K$2338,9,FALSE)</f>
        <v>R1013</v>
      </c>
      <c r="Q1904" s="43">
        <f>VLOOKUP($A1904,'Hospitalisation Details'!$A$2:$K$2338,11,FALSE)</f>
        <v>26</v>
      </c>
    </row>
    <row r="1905" spans="1:17" ht="15.75">
      <c r="A1905" s="42" t="s">
        <v>463</v>
      </c>
      <c r="B1905" s="6" t="s">
        <v>4051</v>
      </c>
      <c r="C1905" s="18">
        <f>VLOOKUP($A1905,'Medical Examinations'!$A$1:$J$2336,2,FALSE)</f>
        <v>28.93</v>
      </c>
      <c r="D1905" s="18">
        <f>VLOOKUP($A1905,'Medical Examinations'!$A$1:$J$2336,3,FALSE)</f>
        <v>4.4400000000000004</v>
      </c>
      <c r="E1905" s="18" t="str">
        <f>VLOOKUP($A1905,'Medical Examinations'!$A$1:$J$2336,4,FALSE)</f>
        <v>No</v>
      </c>
      <c r="F1905" s="18" t="str">
        <f>VLOOKUP($A1905,'Medical Examinations'!$A$1:$J$2336,5,FALSE)</f>
        <v>No</v>
      </c>
      <c r="G1905" s="18" t="str">
        <f>VLOOKUP($A1905,'Medical Examinations'!$A$1:$J$2336,6,FALSE)</f>
        <v>No</v>
      </c>
      <c r="H1905" s="18">
        <f>VLOOKUP($A1905,'Medical Examinations'!$A$1:$J$2336,7,FALSE)</f>
        <v>0</v>
      </c>
      <c r="I1905" s="18" t="str">
        <f>VLOOKUP($A1905,'Medical Examinations'!$A$1:$J$2336,8,FALSE)</f>
        <v>No</v>
      </c>
      <c r="J1905" s="18" t="str">
        <f>VLOOKUP($A1905,'Medical Examinations'!$A$1:$J$2336,9,FALSE)</f>
        <v>OverWeight</v>
      </c>
      <c r="K1905" s="18" t="str">
        <f>VLOOKUP($A1905,'Medical Examinations'!$A$1:$J$2336,10,FALSE)</f>
        <v>Normal</v>
      </c>
      <c r="L1905" s="18" t="str">
        <f>VLOOKUP($A1905,'Hospitalisation Details'!$A$2:$K$2338,10,FALSE)</f>
        <v>29-Jul-1990</v>
      </c>
      <c r="M1905" s="40">
        <f>VLOOKUP($A1905,'Hospitalisation Details'!$A$2:$K$2338,6,FALSE)</f>
        <v>3972.92</v>
      </c>
      <c r="N1905" s="18" t="str">
        <f>VLOOKUP($A1905,'Hospitalisation Details'!$A$2:$K$2338,7,FALSE)</f>
        <v>tier - 2</v>
      </c>
      <c r="O1905" s="18" t="str">
        <f>VLOOKUP($A1905,'Hospitalisation Details'!$A$2:$K$2338,8,FALSE)</f>
        <v>tier - 3</v>
      </c>
      <c r="P1905" s="18" t="str">
        <f>VLOOKUP($A1905,'Hospitalisation Details'!$A$2:$K$2338,9,FALSE)</f>
        <v>R1013</v>
      </c>
      <c r="Q1905" s="43">
        <f>VLOOKUP($A1905,'Hospitalisation Details'!$A$2:$K$2338,11,FALSE)</f>
        <v>32</v>
      </c>
    </row>
    <row r="1906" spans="1:17" ht="15.75">
      <c r="A1906" s="41" t="s">
        <v>462</v>
      </c>
      <c r="B1906" s="39" t="s">
        <v>4052</v>
      </c>
      <c r="C1906" s="18">
        <f>VLOOKUP($A1906,'Medical Examinations'!$A$1:$J$2336,2,FALSE)</f>
        <v>31.254999999999999</v>
      </c>
      <c r="D1906" s="18">
        <f>VLOOKUP($A1906,'Medical Examinations'!$A$1:$J$2336,3,FALSE)</f>
        <v>5.84</v>
      </c>
      <c r="E1906" s="18" t="str">
        <f>VLOOKUP($A1906,'Medical Examinations'!$A$1:$J$2336,4,FALSE)</f>
        <v>Yes</v>
      </c>
      <c r="F1906" s="18" t="str">
        <f>VLOOKUP($A1906,'Medical Examinations'!$A$1:$J$2336,5,FALSE)</f>
        <v>No</v>
      </c>
      <c r="G1906" s="18" t="str">
        <f>VLOOKUP($A1906,'Medical Examinations'!$A$1:$J$2336,6,FALSE)</f>
        <v>No</v>
      </c>
      <c r="H1906" s="18">
        <f>VLOOKUP($A1906,'Medical Examinations'!$A$1:$J$2336,7,FALSE)</f>
        <v>1</v>
      </c>
      <c r="I1906" s="18" t="str">
        <f>VLOOKUP($A1906,'Medical Examinations'!$A$1:$J$2336,8,FALSE)</f>
        <v>No</v>
      </c>
      <c r="J1906" s="18" t="str">
        <f>VLOOKUP($A1906,'Medical Examinations'!$A$1:$J$2336,9,FALSE)</f>
        <v>Obesity</v>
      </c>
      <c r="K1906" s="18" t="str">
        <f>VLOOKUP($A1906,'Medical Examinations'!$A$1:$J$2336,10,FALSE)</f>
        <v>Prediabetes</v>
      </c>
      <c r="L1906" s="18" t="str">
        <f>VLOOKUP($A1906,'Hospitalisation Details'!$A$2:$K$2338,10,FALSE)</f>
        <v>11-Jul-1995</v>
      </c>
      <c r="M1906" s="40">
        <f>VLOOKUP($A1906,'Hospitalisation Details'!$A$2:$K$2338,6,FALSE)</f>
        <v>3956.07</v>
      </c>
      <c r="N1906" s="18" t="str">
        <f>VLOOKUP($A1906,'Hospitalisation Details'!$A$2:$K$2338,7,FALSE)</f>
        <v>tier - 2</v>
      </c>
      <c r="O1906" s="18" t="str">
        <f>VLOOKUP($A1906,'Hospitalisation Details'!$A$2:$K$2338,8,FALSE)</f>
        <v>tier - 2</v>
      </c>
      <c r="P1906" s="18" t="str">
        <f>VLOOKUP($A1906,'Hospitalisation Details'!$A$2:$K$2338,9,FALSE)</f>
        <v>R1012</v>
      </c>
      <c r="Q1906" s="43">
        <f>VLOOKUP($A1906,'Hospitalisation Details'!$A$2:$K$2338,11,FALSE)</f>
        <v>27</v>
      </c>
    </row>
    <row r="1907" spans="1:17" ht="15.75">
      <c r="A1907" s="42" t="s">
        <v>461</v>
      </c>
      <c r="B1907" s="6" t="s">
        <v>4053</v>
      </c>
      <c r="C1907" s="18">
        <f>VLOOKUP($A1907,'Medical Examinations'!$A$1:$J$2336,2,FALSE)</f>
        <v>29.83</v>
      </c>
      <c r="D1907" s="18">
        <f>VLOOKUP($A1907,'Medical Examinations'!$A$1:$J$2336,3,FALSE)</f>
        <v>5.39</v>
      </c>
      <c r="E1907" s="18" t="str">
        <f>VLOOKUP($A1907,'Medical Examinations'!$A$1:$J$2336,4,FALSE)</f>
        <v>No</v>
      </c>
      <c r="F1907" s="18" t="str">
        <f>VLOOKUP($A1907,'Medical Examinations'!$A$1:$J$2336,5,FALSE)</f>
        <v>No</v>
      </c>
      <c r="G1907" s="18" t="str">
        <f>VLOOKUP($A1907,'Medical Examinations'!$A$1:$J$2336,6,FALSE)</f>
        <v>No</v>
      </c>
      <c r="H1907" s="18">
        <f>VLOOKUP($A1907,'Medical Examinations'!$A$1:$J$2336,7,FALSE)</f>
        <v>0</v>
      </c>
      <c r="I1907" s="18" t="str">
        <f>VLOOKUP($A1907,'Medical Examinations'!$A$1:$J$2336,8,FALSE)</f>
        <v>No</v>
      </c>
      <c r="J1907" s="18" t="str">
        <f>VLOOKUP($A1907,'Medical Examinations'!$A$1:$J$2336,9,FALSE)</f>
        <v>OverWeight</v>
      </c>
      <c r="K1907" s="18" t="str">
        <f>VLOOKUP($A1907,'Medical Examinations'!$A$1:$J$2336,10,FALSE)</f>
        <v>Normal</v>
      </c>
      <c r="L1907" s="18" t="str">
        <f>VLOOKUP($A1907,'Hospitalisation Details'!$A$2:$K$2338,10,FALSE)</f>
        <v>10-Jul-1999</v>
      </c>
      <c r="M1907" s="40">
        <f>VLOOKUP($A1907,'Hospitalisation Details'!$A$2:$K$2338,6,FALSE)</f>
        <v>3955.98</v>
      </c>
      <c r="N1907" s="18" t="str">
        <f>VLOOKUP($A1907,'Hospitalisation Details'!$A$2:$K$2338,7,FALSE)</f>
        <v>tier - 2</v>
      </c>
      <c r="O1907" s="18" t="str">
        <f>VLOOKUP($A1907,'Hospitalisation Details'!$A$2:$K$2338,8,FALSE)</f>
        <v>tier - 3</v>
      </c>
      <c r="P1907" s="18" t="str">
        <f>VLOOKUP($A1907,'Hospitalisation Details'!$A$2:$K$2338,9,FALSE)</f>
        <v>R1021</v>
      </c>
      <c r="Q1907" s="43">
        <f>VLOOKUP($A1907,'Hospitalisation Details'!$A$2:$K$2338,11,FALSE)</f>
        <v>23</v>
      </c>
    </row>
    <row r="1908" spans="1:17" ht="15.75">
      <c r="A1908" s="41" t="s">
        <v>460</v>
      </c>
      <c r="B1908" s="39" t="s">
        <v>2668</v>
      </c>
      <c r="C1908" s="18">
        <f>VLOOKUP($A1908,'Medical Examinations'!$A$1:$J$2336,2,FALSE)</f>
        <v>29.59</v>
      </c>
      <c r="D1908" s="18">
        <f>VLOOKUP($A1908,'Medical Examinations'!$A$1:$J$2336,3,FALSE)</f>
        <v>6.16</v>
      </c>
      <c r="E1908" s="18" t="str">
        <f>VLOOKUP($A1908,'Medical Examinations'!$A$1:$J$2336,4,FALSE)</f>
        <v>No</v>
      </c>
      <c r="F1908" s="18" t="str">
        <f>VLOOKUP($A1908,'Medical Examinations'!$A$1:$J$2336,5,FALSE)</f>
        <v>No</v>
      </c>
      <c r="G1908" s="18" t="str">
        <f>VLOOKUP($A1908,'Medical Examinations'!$A$1:$J$2336,6,FALSE)</f>
        <v>Yes</v>
      </c>
      <c r="H1908" s="18">
        <f>VLOOKUP($A1908,'Medical Examinations'!$A$1:$J$2336,7,FALSE)</f>
        <v>1</v>
      </c>
      <c r="I1908" s="18" t="str">
        <f>VLOOKUP($A1908,'Medical Examinations'!$A$1:$J$2336,8,FALSE)</f>
        <v>No</v>
      </c>
      <c r="J1908" s="18" t="str">
        <f>VLOOKUP($A1908,'Medical Examinations'!$A$1:$J$2336,9,FALSE)</f>
        <v>OverWeight</v>
      </c>
      <c r="K1908" s="18" t="str">
        <f>VLOOKUP($A1908,'Medical Examinations'!$A$1:$J$2336,10,FALSE)</f>
        <v>Prediabetes</v>
      </c>
      <c r="L1908" s="18" t="str">
        <f>VLOOKUP($A1908,'Hospitalisation Details'!$A$2:$K$2338,10,FALSE)</f>
        <v>11-Nov-1993</v>
      </c>
      <c r="M1908" s="40">
        <f>VLOOKUP($A1908,'Hospitalisation Details'!$A$2:$K$2338,6,FALSE)</f>
        <v>3947.41</v>
      </c>
      <c r="N1908" s="18" t="str">
        <f>VLOOKUP($A1908,'Hospitalisation Details'!$A$2:$K$2338,7,FALSE)</f>
        <v>tier - 2</v>
      </c>
      <c r="O1908" s="18" t="str">
        <f>VLOOKUP($A1908,'Hospitalisation Details'!$A$2:$K$2338,8,FALSE)</f>
        <v>tier - 2</v>
      </c>
      <c r="P1908" s="18" t="str">
        <f>VLOOKUP($A1908,'Hospitalisation Details'!$A$2:$K$2338,9,FALSE)</f>
        <v>R1013</v>
      </c>
      <c r="Q1908" s="43">
        <f>VLOOKUP($A1908,'Hospitalisation Details'!$A$2:$K$2338,11,FALSE)</f>
        <v>29</v>
      </c>
    </row>
    <row r="1909" spans="1:17" ht="15.75">
      <c r="A1909" s="42" t="s">
        <v>459</v>
      </c>
      <c r="B1909" s="6" t="s">
        <v>4054</v>
      </c>
      <c r="C1909" s="18">
        <f>VLOOKUP($A1909,'Medical Examinations'!$A$1:$J$2336,2,FALSE)</f>
        <v>31.16</v>
      </c>
      <c r="D1909" s="18">
        <f>VLOOKUP($A1909,'Medical Examinations'!$A$1:$J$2336,3,FALSE)</f>
        <v>4.49</v>
      </c>
      <c r="E1909" s="18" t="str">
        <f>VLOOKUP($A1909,'Medical Examinations'!$A$1:$J$2336,4,FALSE)</f>
        <v>No</v>
      </c>
      <c r="F1909" s="18" t="str">
        <f>VLOOKUP($A1909,'Medical Examinations'!$A$1:$J$2336,5,FALSE)</f>
        <v>No</v>
      </c>
      <c r="G1909" s="18" t="str">
        <f>VLOOKUP($A1909,'Medical Examinations'!$A$1:$J$2336,6,FALSE)</f>
        <v>Yes</v>
      </c>
      <c r="H1909" s="18">
        <f>VLOOKUP($A1909,'Medical Examinations'!$A$1:$J$2336,7,FALSE)</f>
        <v>1</v>
      </c>
      <c r="I1909" s="18" t="str">
        <f>VLOOKUP($A1909,'Medical Examinations'!$A$1:$J$2336,8,FALSE)</f>
        <v>No</v>
      </c>
      <c r="J1909" s="18" t="str">
        <f>VLOOKUP($A1909,'Medical Examinations'!$A$1:$J$2336,9,FALSE)</f>
        <v>Obesity</v>
      </c>
      <c r="K1909" s="18" t="str">
        <f>VLOOKUP($A1909,'Medical Examinations'!$A$1:$J$2336,10,FALSE)</f>
        <v>Normal</v>
      </c>
      <c r="L1909" s="18" t="str">
        <f>VLOOKUP($A1909,'Hospitalisation Details'!$A$2:$K$2338,10,FALSE)</f>
        <v>29-Sep-1993</v>
      </c>
      <c r="M1909" s="40">
        <f>VLOOKUP($A1909,'Hospitalisation Details'!$A$2:$K$2338,6,FALSE)</f>
        <v>3943.6</v>
      </c>
      <c r="N1909" s="18" t="str">
        <f>VLOOKUP($A1909,'Hospitalisation Details'!$A$2:$K$2338,7,FALSE)</f>
        <v>tier - 2</v>
      </c>
      <c r="O1909" s="18" t="str">
        <f>VLOOKUP($A1909,'Hospitalisation Details'!$A$2:$K$2338,8,FALSE)</f>
        <v>tier - 3</v>
      </c>
      <c r="P1909" s="18" t="str">
        <f>VLOOKUP($A1909,'Hospitalisation Details'!$A$2:$K$2338,9,FALSE)</f>
        <v>R1024</v>
      </c>
      <c r="Q1909" s="43">
        <f>VLOOKUP($A1909,'Hospitalisation Details'!$A$2:$K$2338,11,FALSE)</f>
        <v>29</v>
      </c>
    </row>
    <row r="1910" spans="1:17" ht="15.75">
      <c r="A1910" s="41" t="s">
        <v>458</v>
      </c>
      <c r="B1910" s="39" t="s">
        <v>4055</v>
      </c>
      <c r="C1910" s="18">
        <f>VLOOKUP($A1910,'Medical Examinations'!$A$1:$J$2336,2,FALSE)</f>
        <v>34.21</v>
      </c>
      <c r="D1910" s="18">
        <f>VLOOKUP($A1910,'Medical Examinations'!$A$1:$J$2336,3,FALSE)</f>
        <v>4.4800000000000004</v>
      </c>
      <c r="E1910" s="18" t="str">
        <f>VLOOKUP($A1910,'Medical Examinations'!$A$1:$J$2336,4,FALSE)</f>
        <v>Yes</v>
      </c>
      <c r="F1910" s="18" t="str">
        <f>VLOOKUP($A1910,'Medical Examinations'!$A$1:$J$2336,5,FALSE)</f>
        <v>No</v>
      </c>
      <c r="G1910" s="18" t="str">
        <f>VLOOKUP($A1910,'Medical Examinations'!$A$1:$J$2336,6,FALSE)</f>
        <v>No</v>
      </c>
      <c r="H1910" s="18">
        <f>VLOOKUP($A1910,'Medical Examinations'!$A$1:$J$2336,7,FALSE)</f>
        <v>1</v>
      </c>
      <c r="I1910" s="18" t="str">
        <f>VLOOKUP($A1910,'Medical Examinations'!$A$1:$J$2336,8,FALSE)</f>
        <v>No</v>
      </c>
      <c r="J1910" s="18" t="str">
        <f>VLOOKUP($A1910,'Medical Examinations'!$A$1:$J$2336,9,FALSE)</f>
        <v>Obesity</v>
      </c>
      <c r="K1910" s="18" t="str">
        <f>VLOOKUP($A1910,'Medical Examinations'!$A$1:$J$2336,10,FALSE)</f>
        <v>Normal</v>
      </c>
      <c r="L1910" s="18" t="str">
        <f>VLOOKUP($A1910,'Hospitalisation Details'!$A$2:$K$2338,10,FALSE)</f>
        <v>24-Oct-1988</v>
      </c>
      <c r="M1910" s="40">
        <f>VLOOKUP($A1910,'Hospitalisation Details'!$A$2:$K$2338,6,FALSE)</f>
        <v>3935.18</v>
      </c>
      <c r="N1910" s="18" t="str">
        <f>VLOOKUP($A1910,'Hospitalisation Details'!$A$2:$K$2338,7,FALSE)</f>
        <v>tier - 3</v>
      </c>
      <c r="O1910" s="18" t="str">
        <f>VLOOKUP($A1910,'Hospitalisation Details'!$A$2:$K$2338,8,FALSE)</f>
        <v>tier - 1</v>
      </c>
      <c r="P1910" s="18" t="str">
        <f>VLOOKUP($A1910,'Hospitalisation Details'!$A$2:$K$2338,9,FALSE)</f>
        <v>R1013</v>
      </c>
      <c r="Q1910" s="43">
        <f>VLOOKUP($A1910,'Hospitalisation Details'!$A$2:$K$2338,11,FALSE)</f>
        <v>34</v>
      </c>
    </row>
    <row r="1911" spans="1:17" ht="15.75">
      <c r="A1911" s="42" t="s">
        <v>457</v>
      </c>
      <c r="B1911" s="6" t="s">
        <v>2814</v>
      </c>
      <c r="C1911" s="18">
        <f>VLOOKUP($A1911,'Medical Examinations'!$A$1:$J$2336,2,FALSE)</f>
        <v>34.86</v>
      </c>
      <c r="D1911" s="18">
        <f>VLOOKUP($A1911,'Medical Examinations'!$A$1:$J$2336,3,FALSE)</f>
        <v>10.97</v>
      </c>
      <c r="E1911" s="18" t="str">
        <f>VLOOKUP($A1911,'Medical Examinations'!$A$1:$J$2336,4,FALSE)</f>
        <v>No</v>
      </c>
      <c r="F1911" s="18" t="str">
        <f>VLOOKUP($A1911,'Medical Examinations'!$A$1:$J$2336,5,FALSE)</f>
        <v>No</v>
      </c>
      <c r="G1911" s="18" t="str">
        <f>VLOOKUP($A1911,'Medical Examinations'!$A$1:$J$2336,6,FALSE)</f>
        <v>No</v>
      </c>
      <c r="H1911" s="18">
        <f>VLOOKUP($A1911,'Medical Examinations'!$A$1:$J$2336,7,FALSE)</f>
        <v>0</v>
      </c>
      <c r="I1911" s="18" t="str">
        <f>VLOOKUP($A1911,'Medical Examinations'!$A$1:$J$2336,8,FALSE)</f>
        <v>No</v>
      </c>
      <c r="J1911" s="18" t="str">
        <f>VLOOKUP($A1911,'Medical Examinations'!$A$1:$J$2336,9,FALSE)</f>
        <v>Obesity</v>
      </c>
      <c r="K1911" s="18" t="str">
        <f>VLOOKUP($A1911,'Medical Examinations'!$A$1:$J$2336,10,FALSE)</f>
        <v>Diabetes</v>
      </c>
      <c r="L1911" s="18" t="str">
        <f>VLOOKUP($A1911,'Hospitalisation Details'!$A$2:$K$2338,10,FALSE)</f>
        <v>15-Jun-2002</v>
      </c>
      <c r="M1911" s="40">
        <f>VLOOKUP($A1911,'Hospitalisation Details'!$A$2:$K$2338,6,FALSE)</f>
        <v>3931.51</v>
      </c>
      <c r="N1911" s="18" t="str">
        <f>VLOOKUP($A1911,'Hospitalisation Details'!$A$2:$K$2338,7,FALSE)</f>
        <v>tier - 2</v>
      </c>
      <c r="O1911" s="18" t="str">
        <f>VLOOKUP($A1911,'Hospitalisation Details'!$A$2:$K$2338,8,FALSE)</f>
        <v>tier - 3</v>
      </c>
      <c r="P1911" s="18" t="str">
        <f>VLOOKUP($A1911,'Hospitalisation Details'!$A$2:$K$2338,9,FALSE)</f>
        <v>R1011</v>
      </c>
      <c r="Q1911" s="43">
        <f>VLOOKUP($A1911,'Hospitalisation Details'!$A$2:$K$2338,11,FALSE)</f>
        <v>20</v>
      </c>
    </row>
    <row r="1912" spans="1:17" ht="15.75">
      <c r="A1912" s="41" t="s">
        <v>456</v>
      </c>
      <c r="B1912" s="39" t="s">
        <v>4056</v>
      </c>
      <c r="C1912" s="18">
        <f>VLOOKUP($A1912,'Medical Examinations'!$A$1:$J$2336,2,FALSE)</f>
        <v>34.58</v>
      </c>
      <c r="D1912" s="18">
        <f>VLOOKUP($A1912,'Medical Examinations'!$A$1:$J$2336,3,FALSE)</f>
        <v>5.14</v>
      </c>
      <c r="E1912" s="18" t="str">
        <f>VLOOKUP($A1912,'Medical Examinations'!$A$1:$J$2336,4,FALSE)</f>
        <v>No</v>
      </c>
      <c r="F1912" s="18" t="str">
        <f>VLOOKUP($A1912,'Medical Examinations'!$A$1:$J$2336,5,FALSE)</f>
        <v>yes</v>
      </c>
      <c r="G1912" s="18" t="str">
        <f>VLOOKUP($A1912,'Medical Examinations'!$A$1:$J$2336,6,FALSE)</f>
        <v>No</v>
      </c>
      <c r="H1912" s="18">
        <f>VLOOKUP($A1912,'Medical Examinations'!$A$1:$J$2336,7,FALSE)</f>
        <v>2</v>
      </c>
      <c r="I1912" s="18" t="str">
        <f>VLOOKUP($A1912,'Medical Examinations'!$A$1:$J$2336,8,FALSE)</f>
        <v>No</v>
      </c>
      <c r="J1912" s="18" t="str">
        <f>VLOOKUP($A1912,'Medical Examinations'!$A$1:$J$2336,9,FALSE)</f>
        <v>Obesity</v>
      </c>
      <c r="K1912" s="18" t="str">
        <f>VLOOKUP($A1912,'Medical Examinations'!$A$1:$J$2336,10,FALSE)</f>
        <v>Normal</v>
      </c>
      <c r="L1912" s="18" t="str">
        <f>VLOOKUP($A1912,'Hospitalisation Details'!$A$2:$K$2338,10,FALSE)</f>
        <v>10-Jul-2000</v>
      </c>
      <c r="M1912" s="40">
        <f>VLOOKUP($A1912,'Hospitalisation Details'!$A$2:$K$2338,6,FALSE)</f>
        <v>3925.76</v>
      </c>
      <c r="N1912" s="18" t="str">
        <f>VLOOKUP($A1912,'Hospitalisation Details'!$A$2:$K$2338,7,FALSE)</f>
        <v>tier - 2</v>
      </c>
      <c r="O1912" s="18" t="str">
        <f>VLOOKUP($A1912,'Hospitalisation Details'!$A$2:$K$2338,8,FALSE)</f>
        <v>tier - 2</v>
      </c>
      <c r="P1912" s="18" t="str">
        <f>VLOOKUP($A1912,'Hospitalisation Details'!$A$2:$K$2338,9,FALSE)</f>
        <v>R1024</v>
      </c>
      <c r="Q1912" s="43">
        <f>VLOOKUP($A1912,'Hospitalisation Details'!$A$2:$K$2338,11,FALSE)</f>
        <v>22</v>
      </c>
    </row>
    <row r="1913" spans="1:17" ht="15.75">
      <c r="A1913" s="42" t="s">
        <v>455</v>
      </c>
      <c r="B1913" s="6" t="s">
        <v>2756</v>
      </c>
      <c r="C1913" s="18">
        <f>VLOOKUP($A1913,'Medical Examinations'!$A$1:$J$2336,2,FALSE)</f>
        <v>17.940000000000001</v>
      </c>
      <c r="D1913" s="18">
        <f>VLOOKUP($A1913,'Medical Examinations'!$A$1:$J$2336,3,FALSE)</f>
        <v>5.17</v>
      </c>
      <c r="E1913" s="18" t="str">
        <f>VLOOKUP($A1913,'Medical Examinations'!$A$1:$J$2336,4,FALSE)</f>
        <v>Yes</v>
      </c>
      <c r="F1913" s="18" t="str">
        <f>VLOOKUP($A1913,'Medical Examinations'!$A$1:$J$2336,5,FALSE)</f>
        <v>No</v>
      </c>
      <c r="G1913" s="18" t="str">
        <f>VLOOKUP($A1913,'Medical Examinations'!$A$1:$J$2336,6,FALSE)</f>
        <v>No</v>
      </c>
      <c r="H1913" s="18">
        <f>VLOOKUP($A1913,'Medical Examinations'!$A$1:$J$2336,7,FALSE)</f>
        <v>0</v>
      </c>
      <c r="I1913" s="18" t="str">
        <f>VLOOKUP($A1913,'Medical Examinations'!$A$1:$J$2336,8,FALSE)</f>
        <v>No</v>
      </c>
      <c r="J1913" s="18" t="str">
        <f>VLOOKUP($A1913,'Medical Examinations'!$A$1:$J$2336,9,FALSE)</f>
        <v>UnderWeight</v>
      </c>
      <c r="K1913" s="18" t="str">
        <f>VLOOKUP($A1913,'Medical Examinations'!$A$1:$J$2336,10,FALSE)</f>
        <v>Normal</v>
      </c>
      <c r="L1913" s="18" t="str">
        <f>VLOOKUP($A1913,'Hospitalisation Details'!$A$2:$K$2338,10,FALSE)</f>
        <v>5-Jul-1985</v>
      </c>
      <c r="M1913" s="40">
        <f>VLOOKUP($A1913,'Hospitalisation Details'!$A$2:$K$2338,6,FALSE)</f>
        <v>3910.44</v>
      </c>
      <c r="N1913" s="18" t="str">
        <f>VLOOKUP($A1913,'Hospitalisation Details'!$A$2:$K$2338,7,FALSE)</f>
        <v>tier - 2</v>
      </c>
      <c r="O1913" s="18" t="str">
        <f>VLOOKUP($A1913,'Hospitalisation Details'!$A$2:$K$2338,8,FALSE)</f>
        <v>tier - 2</v>
      </c>
      <c r="P1913" s="18" t="str">
        <f>VLOOKUP($A1913,'Hospitalisation Details'!$A$2:$K$2338,9,FALSE)</f>
        <v>R1013</v>
      </c>
      <c r="Q1913" s="43">
        <f>VLOOKUP($A1913,'Hospitalisation Details'!$A$2:$K$2338,11,FALSE)</f>
        <v>37</v>
      </c>
    </row>
    <row r="1914" spans="1:17" ht="15.75">
      <c r="A1914" s="41" t="s">
        <v>454</v>
      </c>
      <c r="B1914" s="39" t="s">
        <v>4057</v>
      </c>
      <c r="C1914" s="18">
        <f>VLOOKUP($A1914,'Medical Examinations'!$A$1:$J$2336,2,FALSE)</f>
        <v>26.8</v>
      </c>
      <c r="D1914" s="18">
        <f>VLOOKUP($A1914,'Medical Examinations'!$A$1:$J$2336,3,FALSE)</f>
        <v>6.18</v>
      </c>
      <c r="E1914" s="18" t="str">
        <f>VLOOKUP($A1914,'Medical Examinations'!$A$1:$J$2336,4,FALSE)</f>
        <v>Yes</v>
      </c>
      <c r="F1914" s="18" t="str">
        <f>VLOOKUP($A1914,'Medical Examinations'!$A$1:$J$2336,5,FALSE)</f>
        <v>No</v>
      </c>
      <c r="G1914" s="18" t="str">
        <f>VLOOKUP($A1914,'Medical Examinations'!$A$1:$J$2336,6,FALSE)</f>
        <v>Yes</v>
      </c>
      <c r="H1914" s="18">
        <f>VLOOKUP($A1914,'Medical Examinations'!$A$1:$J$2336,7,FALSE)</f>
        <v>1</v>
      </c>
      <c r="I1914" s="18" t="str">
        <f>VLOOKUP($A1914,'Medical Examinations'!$A$1:$J$2336,8,FALSE)</f>
        <v>No</v>
      </c>
      <c r="J1914" s="18" t="str">
        <f>VLOOKUP($A1914,'Medical Examinations'!$A$1:$J$2336,9,FALSE)</f>
        <v>OverWeight</v>
      </c>
      <c r="K1914" s="18" t="str">
        <f>VLOOKUP($A1914,'Medical Examinations'!$A$1:$J$2336,10,FALSE)</f>
        <v>Prediabetes</v>
      </c>
      <c r="L1914" s="18" t="str">
        <f>VLOOKUP($A1914,'Hospitalisation Details'!$A$2:$K$2338,10,FALSE)</f>
        <v>24-Nov-1997</v>
      </c>
      <c r="M1914" s="40">
        <f>VLOOKUP($A1914,'Hospitalisation Details'!$A$2:$K$2338,6,FALSE)</f>
        <v>3906.13</v>
      </c>
      <c r="N1914" s="18" t="str">
        <f>VLOOKUP($A1914,'Hospitalisation Details'!$A$2:$K$2338,7,FALSE)</f>
        <v>tier - 3</v>
      </c>
      <c r="O1914" s="18" t="str">
        <f>VLOOKUP($A1914,'Hospitalisation Details'!$A$2:$K$2338,8,FALSE)</f>
        <v>tier - 3</v>
      </c>
      <c r="P1914" s="18" t="str">
        <f>VLOOKUP($A1914,'Hospitalisation Details'!$A$2:$K$2338,9,FALSE)</f>
        <v>R1011</v>
      </c>
      <c r="Q1914" s="43">
        <f>VLOOKUP($A1914,'Hospitalisation Details'!$A$2:$K$2338,11,FALSE)</f>
        <v>25</v>
      </c>
    </row>
    <row r="1915" spans="1:17" ht="15.75">
      <c r="A1915" s="42" t="s">
        <v>453</v>
      </c>
      <c r="B1915" s="6" t="s">
        <v>2942</v>
      </c>
      <c r="C1915" s="18">
        <f>VLOOKUP($A1915,'Medical Examinations'!$A$1:$J$2336,2,FALSE)</f>
        <v>17.690000000000001</v>
      </c>
      <c r="D1915" s="18">
        <f>VLOOKUP($A1915,'Medical Examinations'!$A$1:$J$2336,3,FALSE)</f>
        <v>9.07</v>
      </c>
      <c r="E1915" s="18" t="str">
        <f>VLOOKUP($A1915,'Medical Examinations'!$A$1:$J$2336,4,FALSE)</f>
        <v>Yes</v>
      </c>
      <c r="F1915" s="18" t="str">
        <f>VLOOKUP($A1915,'Medical Examinations'!$A$1:$J$2336,5,FALSE)</f>
        <v>No</v>
      </c>
      <c r="G1915" s="18" t="str">
        <f>VLOOKUP($A1915,'Medical Examinations'!$A$1:$J$2336,6,FALSE)</f>
        <v>No</v>
      </c>
      <c r="H1915" s="18">
        <f>VLOOKUP($A1915,'Medical Examinations'!$A$1:$J$2336,7,FALSE)</f>
        <v>0</v>
      </c>
      <c r="I1915" s="18" t="str">
        <f>VLOOKUP($A1915,'Medical Examinations'!$A$1:$J$2336,8,FALSE)</f>
        <v>No</v>
      </c>
      <c r="J1915" s="18" t="str">
        <f>VLOOKUP($A1915,'Medical Examinations'!$A$1:$J$2336,9,FALSE)</f>
        <v>UnderWeight</v>
      </c>
      <c r="K1915" s="18" t="str">
        <f>VLOOKUP($A1915,'Medical Examinations'!$A$1:$J$2336,10,FALSE)</f>
        <v>Diabetes</v>
      </c>
      <c r="L1915" s="18" t="str">
        <f>VLOOKUP($A1915,'Hospitalisation Details'!$A$2:$K$2338,10,FALSE)</f>
        <v>27-Aug-1981</v>
      </c>
      <c r="M1915" s="40">
        <f>VLOOKUP($A1915,'Hospitalisation Details'!$A$2:$K$2338,6,FALSE)</f>
        <v>3902.07</v>
      </c>
      <c r="N1915" s="18" t="str">
        <f>VLOOKUP($A1915,'Hospitalisation Details'!$A$2:$K$2338,7,FALSE)</f>
        <v>tier - 2</v>
      </c>
      <c r="O1915" s="18" t="str">
        <f>VLOOKUP($A1915,'Hospitalisation Details'!$A$2:$K$2338,8,FALSE)</f>
        <v>tier - 2</v>
      </c>
      <c r="P1915" s="18" t="str">
        <f>VLOOKUP($A1915,'Hospitalisation Details'!$A$2:$K$2338,9,FALSE)</f>
        <v>R1013</v>
      </c>
      <c r="Q1915" s="43">
        <f>VLOOKUP($A1915,'Hospitalisation Details'!$A$2:$K$2338,11,FALSE)</f>
        <v>41</v>
      </c>
    </row>
    <row r="1916" spans="1:17" ht="15.75">
      <c r="A1916" s="41" t="s">
        <v>452</v>
      </c>
      <c r="B1916" s="39" t="s">
        <v>4058</v>
      </c>
      <c r="C1916" s="18">
        <f>VLOOKUP($A1916,'Medical Examinations'!$A$1:$J$2336,2,FALSE)</f>
        <v>25.77</v>
      </c>
      <c r="D1916" s="18">
        <f>VLOOKUP($A1916,'Medical Examinations'!$A$1:$J$2336,3,FALSE)</f>
        <v>4.43</v>
      </c>
      <c r="E1916" s="18" t="str">
        <f>VLOOKUP($A1916,'Medical Examinations'!$A$1:$J$2336,4,FALSE)</f>
        <v>No</v>
      </c>
      <c r="F1916" s="18" t="str">
        <f>VLOOKUP($A1916,'Medical Examinations'!$A$1:$J$2336,5,FALSE)</f>
        <v>No</v>
      </c>
      <c r="G1916" s="18" t="str">
        <f>VLOOKUP($A1916,'Medical Examinations'!$A$1:$J$2336,6,FALSE)</f>
        <v>Yes</v>
      </c>
      <c r="H1916" s="18">
        <f>VLOOKUP($A1916,'Medical Examinations'!$A$1:$J$2336,7,FALSE)</f>
        <v>1</v>
      </c>
      <c r="I1916" s="18" t="str">
        <f>VLOOKUP($A1916,'Medical Examinations'!$A$1:$J$2336,8,FALSE)</f>
        <v>No</v>
      </c>
      <c r="J1916" s="18" t="str">
        <f>VLOOKUP($A1916,'Medical Examinations'!$A$1:$J$2336,9,FALSE)</f>
        <v>OverWeight</v>
      </c>
      <c r="K1916" s="18" t="str">
        <f>VLOOKUP($A1916,'Medical Examinations'!$A$1:$J$2336,10,FALSE)</f>
        <v>Normal</v>
      </c>
      <c r="L1916" s="18" t="str">
        <f>VLOOKUP($A1916,'Hospitalisation Details'!$A$2:$K$2338,10,FALSE)</f>
        <v>14-Sep-1993</v>
      </c>
      <c r="M1916" s="40">
        <f>VLOOKUP($A1916,'Hospitalisation Details'!$A$2:$K$2338,6,FALSE)</f>
        <v>3898.35</v>
      </c>
      <c r="N1916" s="18" t="str">
        <f>VLOOKUP($A1916,'Hospitalisation Details'!$A$2:$K$2338,7,FALSE)</f>
        <v>tier - 2</v>
      </c>
      <c r="O1916" s="18" t="str">
        <f>VLOOKUP($A1916,'Hospitalisation Details'!$A$2:$K$2338,8,FALSE)</f>
        <v>tier - 2</v>
      </c>
      <c r="P1916" s="18" t="str">
        <f>VLOOKUP($A1916,'Hospitalisation Details'!$A$2:$K$2338,9,FALSE)</f>
        <v>R1012</v>
      </c>
      <c r="Q1916" s="43">
        <f>VLOOKUP($A1916,'Hospitalisation Details'!$A$2:$K$2338,11,FALSE)</f>
        <v>29</v>
      </c>
    </row>
    <row r="1917" spans="1:17" ht="15.75">
      <c r="A1917" s="42" t="s">
        <v>451</v>
      </c>
      <c r="B1917" s="6" t="s">
        <v>4059</v>
      </c>
      <c r="C1917" s="18">
        <f>VLOOKUP($A1917,'Medical Examinations'!$A$1:$J$2336,2,FALSE)</f>
        <v>34.46</v>
      </c>
      <c r="D1917" s="18">
        <f>VLOOKUP($A1917,'Medical Examinations'!$A$1:$J$2336,3,FALSE)</f>
        <v>4.17</v>
      </c>
      <c r="E1917" s="18" t="str">
        <f>VLOOKUP($A1917,'Medical Examinations'!$A$1:$J$2336,4,FALSE)</f>
        <v>No</v>
      </c>
      <c r="F1917" s="18" t="str">
        <f>VLOOKUP($A1917,'Medical Examinations'!$A$1:$J$2336,5,FALSE)</f>
        <v>yes</v>
      </c>
      <c r="G1917" s="18" t="str">
        <f>VLOOKUP($A1917,'Medical Examinations'!$A$1:$J$2336,6,FALSE)</f>
        <v>No</v>
      </c>
      <c r="H1917" s="18">
        <f>VLOOKUP($A1917,'Medical Examinations'!$A$1:$J$2336,7,FALSE)</f>
        <v>1</v>
      </c>
      <c r="I1917" s="18" t="str">
        <f>VLOOKUP($A1917,'Medical Examinations'!$A$1:$J$2336,8,FALSE)</f>
        <v>No</v>
      </c>
      <c r="J1917" s="18" t="str">
        <f>VLOOKUP($A1917,'Medical Examinations'!$A$1:$J$2336,9,FALSE)</f>
        <v>Obesity</v>
      </c>
      <c r="K1917" s="18" t="str">
        <f>VLOOKUP($A1917,'Medical Examinations'!$A$1:$J$2336,10,FALSE)</f>
        <v>Normal</v>
      </c>
      <c r="L1917" s="18" t="str">
        <f>VLOOKUP($A1917,'Hospitalisation Details'!$A$2:$K$2338,10,FALSE)</f>
        <v>13-Jul-2004</v>
      </c>
      <c r="M1917" s="40">
        <f>VLOOKUP($A1917,'Hospitalisation Details'!$A$2:$K$2338,6,FALSE)</f>
        <v>3889.2</v>
      </c>
      <c r="N1917" s="18" t="str">
        <f>VLOOKUP($A1917,'Hospitalisation Details'!$A$2:$K$2338,7,FALSE)</f>
        <v>tier - 2</v>
      </c>
      <c r="O1917" s="18" t="str">
        <f>VLOOKUP($A1917,'Hospitalisation Details'!$A$2:$K$2338,8,FALSE)</f>
        <v>tier - 2</v>
      </c>
      <c r="P1917" s="18" t="str">
        <f>VLOOKUP($A1917,'Hospitalisation Details'!$A$2:$K$2338,9,FALSE)</f>
        <v>R1012</v>
      </c>
      <c r="Q1917" s="43">
        <f>VLOOKUP($A1917,'Hospitalisation Details'!$A$2:$K$2338,11,FALSE)</f>
        <v>18</v>
      </c>
    </row>
    <row r="1918" spans="1:17" ht="15.75">
      <c r="A1918" s="41" t="s">
        <v>450</v>
      </c>
      <c r="B1918" s="39" t="s">
        <v>4060</v>
      </c>
      <c r="C1918" s="18">
        <f>VLOOKUP($A1918,'Medical Examinations'!$A$1:$J$2336,2,FALSE)</f>
        <v>30.875</v>
      </c>
      <c r="D1918" s="18">
        <f>VLOOKUP($A1918,'Medical Examinations'!$A$1:$J$2336,3,FALSE)</f>
        <v>4.95</v>
      </c>
      <c r="E1918" s="18" t="str">
        <f>VLOOKUP($A1918,'Medical Examinations'!$A$1:$J$2336,4,FALSE)</f>
        <v>Yes</v>
      </c>
      <c r="F1918" s="18" t="str">
        <f>VLOOKUP($A1918,'Medical Examinations'!$A$1:$J$2336,5,FALSE)</f>
        <v>No</v>
      </c>
      <c r="G1918" s="18" t="str">
        <f>VLOOKUP($A1918,'Medical Examinations'!$A$1:$J$2336,6,FALSE)</f>
        <v>No</v>
      </c>
      <c r="H1918" s="18">
        <f>VLOOKUP($A1918,'Medical Examinations'!$A$1:$J$2336,7,FALSE)</f>
        <v>0</v>
      </c>
      <c r="I1918" s="18" t="str">
        <f>VLOOKUP($A1918,'Medical Examinations'!$A$1:$J$2336,8,FALSE)</f>
        <v>No</v>
      </c>
      <c r="J1918" s="18" t="str">
        <f>VLOOKUP($A1918,'Medical Examinations'!$A$1:$J$2336,9,FALSE)</f>
        <v>Obesity</v>
      </c>
      <c r="K1918" s="18" t="str">
        <f>VLOOKUP($A1918,'Medical Examinations'!$A$1:$J$2336,10,FALSE)</f>
        <v>Normal</v>
      </c>
      <c r="L1918" s="18" t="str">
        <f>VLOOKUP($A1918,'Hospitalisation Details'!$A$2:$K$2338,10,FALSE)</f>
        <v>23-Oct-1996</v>
      </c>
      <c r="M1918" s="40">
        <f>VLOOKUP($A1918,'Hospitalisation Details'!$A$2:$K$2338,6,FALSE)</f>
        <v>3877.3</v>
      </c>
      <c r="N1918" s="18" t="str">
        <f>VLOOKUP($A1918,'Hospitalisation Details'!$A$2:$K$2338,7,FALSE)</f>
        <v>tier - 1</v>
      </c>
      <c r="O1918" s="18" t="str">
        <f>VLOOKUP($A1918,'Hospitalisation Details'!$A$2:$K$2338,8,FALSE)</f>
        <v>tier - 3</v>
      </c>
      <c r="P1918" s="18" t="str">
        <f>VLOOKUP($A1918,'Hospitalisation Details'!$A$2:$K$2338,9,FALSE)</f>
        <v>R1012</v>
      </c>
      <c r="Q1918" s="43">
        <f>VLOOKUP($A1918,'Hospitalisation Details'!$A$2:$K$2338,11,FALSE)</f>
        <v>26</v>
      </c>
    </row>
    <row r="1919" spans="1:17" ht="15.75">
      <c r="A1919" s="42" t="s">
        <v>449</v>
      </c>
      <c r="B1919" s="6" t="s">
        <v>4061</v>
      </c>
      <c r="C1919" s="18">
        <f>VLOOKUP($A1919,'Medical Examinations'!$A$1:$J$2336,2,FALSE)</f>
        <v>39.49</v>
      </c>
      <c r="D1919" s="18">
        <f>VLOOKUP($A1919,'Medical Examinations'!$A$1:$J$2336,3,FALSE)</f>
        <v>5.13</v>
      </c>
      <c r="E1919" s="18" t="str">
        <f>VLOOKUP($A1919,'Medical Examinations'!$A$1:$J$2336,4,FALSE)</f>
        <v>No</v>
      </c>
      <c r="F1919" s="18" t="str">
        <f>VLOOKUP($A1919,'Medical Examinations'!$A$1:$J$2336,5,FALSE)</f>
        <v>No</v>
      </c>
      <c r="G1919" s="18" t="str">
        <f>VLOOKUP($A1919,'Medical Examinations'!$A$1:$J$2336,6,FALSE)</f>
        <v>No</v>
      </c>
      <c r="H1919" s="18">
        <f>VLOOKUP($A1919,'Medical Examinations'!$A$1:$J$2336,7,FALSE)</f>
        <v>0</v>
      </c>
      <c r="I1919" s="18" t="str">
        <f>VLOOKUP($A1919,'Medical Examinations'!$A$1:$J$2336,8,FALSE)</f>
        <v>No</v>
      </c>
      <c r="J1919" s="18" t="str">
        <f>VLOOKUP($A1919,'Medical Examinations'!$A$1:$J$2336,9,FALSE)</f>
        <v>Obesity</v>
      </c>
      <c r="K1919" s="18" t="str">
        <f>VLOOKUP($A1919,'Medical Examinations'!$A$1:$J$2336,10,FALSE)</f>
        <v>Normal</v>
      </c>
      <c r="L1919" s="18" t="str">
        <f>VLOOKUP($A1919,'Hospitalisation Details'!$A$2:$K$2338,10,FALSE)</f>
        <v>25-Jul-1991</v>
      </c>
      <c r="M1919" s="40">
        <f>VLOOKUP($A1919,'Hospitalisation Details'!$A$2:$K$2338,6,FALSE)</f>
        <v>3875.73</v>
      </c>
      <c r="N1919" s="18" t="str">
        <f>VLOOKUP($A1919,'Hospitalisation Details'!$A$2:$K$2338,7,FALSE)</f>
        <v>tier - 2</v>
      </c>
      <c r="O1919" s="18" t="str">
        <f>VLOOKUP($A1919,'Hospitalisation Details'!$A$2:$K$2338,8,FALSE)</f>
        <v>tier - 3</v>
      </c>
      <c r="P1919" s="18" t="str">
        <f>VLOOKUP($A1919,'Hospitalisation Details'!$A$2:$K$2338,9,FALSE)</f>
        <v>R1013</v>
      </c>
      <c r="Q1919" s="43">
        <f>VLOOKUP($A1919,'Hospitalisation Details'!$A$2:$K$2338,11,FALSE)</f>
        <v>31</v>
      </c>
    </row>
    <row r="1920" spans="1:17" ht="15.75">
      <c r="A1920" s="41" t="s">
        <v>448</v>
      </c>
      <c r="B1920" s="39" t="s">
        <v>4062</v>
      </c>
      <c r="C1920" s="18">
        <f>VLOOKUP($A1920,'Medical Examinations'!$A$1:$J$2336,2,FALSE)</f>
        <v>28.88</v>
      </c>
      <c r="D1920" s="18">
        <f>VLOOKUP($A1920,'Medical Examinations'!$A$1:$J$2336,3,FALSE)</f>
        <v>4.0999999999999996</v>
      </c>
      <c r="E1920" s="18" t="str">
        <f>VLOOKUP($A1920,'Medical Examinations'!$A$1:$J$2336,4,FALSE)</f>
        <v>No</v>
      </c>
      <c r="F1920" s="18" t="str">
        <f>VLOOKUP($A1920,'Medical Examinations'!$A$1:$J$2336,5,FALSE)</f>
        <v>No</v>
      </c>
      <c r="G1920" s="18" t="str">
        <f>VLOOKUP($A1920,'Medical Examinations'!$A$1:$J$2336,6,FALSE)</f>
        <v>No</v>
      </c>
      <c r="H1920" s="18">
        <f>VLOOKUP($A1920,'Medical Examinations'!$A$1:$J$2336,7,FALSE)</f>
        <v>0</v>
      </c>
      <c r="I1920" s="18" t="str">
        <f>VLOOKUP($A1920,'Medical Examinations'!$A$1:$J$2336,8,FALSE)</f>
        <v>No</v>
      </c>
      <c r="J1920" s="18" t="str">
        <f>VLOOKUP($A1920,'Medical Examinations'!$A$1:$J$2336,9,FALSE)</f>
        <v>OverWeight</v>
      </c>
      <c r="K1920" s="18" t="str">
        <f>VLOOKUP($A1920,'Medical Examinations'!$A$1:$J$2336,10,FALSE)</f>
        <v>Normal</v>
      </c>
      <c r="L1920" s="18" t="str">
        <f>VLOOKUP($A1920,'Hospitalisation Details'!$A$2:$K$2338,10,FALSE)</f>
        <v>24-Jun-1990</v>
      </c>
      <c r="M1920" s="40">
        <f>VLOOKUP($A1920,'Hospitalisation Details'!$A$2:$K$2338,6,FALSE)</f>
        <v>3866.86</v>
      </c>
      <c r="N1920" s="18" t="str">
        <f>VLOOKUP($A1920,'Hospitalisation Details'!$A$2:$K$2338,7,FALSE)</f>
        <v>tier - 1</v>
      </c>
      <c r="O1920" s="18" t="str">
        <f>VLOOKUP($A1920,'Hospitalisation Details'!$A$2:$K$2338,8,FALSE)</f>
        <v>tier - 1</v>
      </c>
      <c r="P1920" s="18" t="str">
        <f>VLOOKUP($A1920,'Hospitalisation Details'!$A$2:$K$2338,9,FALSE)</f>
        <v>R1012</v>
      </c>
      <c r="Q1920" s="43">
        <f>VLOOKUP($A1920,'Hospitalisation Details'!$A$2:$K$2338,11,FALSE)</f>
        <v>32</v>
      </c>
    </row>
    <row r="1921" spans="1:17" ht="15.75">
      <c r="A1921" s="42" t="s">
        <v>447</v>
      </c>
      <c r="B1921" s="6" t="s">
        <v>4063</v>
      </c>
      <c r="C1921" s="18">
        <f>VLOOKUP($A1921,'Medical Examinations'!$A$1:$J$2336,2,FALSE)</f>
        <v>20.234999999999999</v>
      </c>
      <c r="D1921" s="18">
        <f>VLOOKUP($A1921,'Medical Examinations'!$A$1:$J$2336,3,FALSE)</f>
        <v>5.01</v>
      </c>
      <c r="E1921" s="18" t="str">
        <f>VLOOKUP($A1921,'Medical Examinations'!$A$1:$J$2336,4,FALSE)</f>
        <v>Yes</v>
      </c>
      <c r="F1921" s="18" t="str">
        <f>VLOOKUP($A1921,'Medical Examinations'!$A$1:$J$2336,5,FALSE)</f>
        <v>No</v>
      </c>
      <c r="G1921" s="18" t="str">
        <f>VLOOKUP($A1921,'Medical Examinations'!$A$1:$J$2336,6,FALSE)</f>
        <v>No</v>
      </c>
      <c r="H1921" s="18">
        <f>VLOOKUP($A1921,'Medical Examinations'!$A$1:$J$2336,7,FALSE)</f>
        <v>0</v>
      </c>
      <c r="I1921" s="18" t="str">
        <f>VLOOKUP($A1921,'Medical Examinations'!$A$1:$J$2336,8,FALSE)</f>
        <v>No</v>
      </c>
      <c r="J1921" s="18" t="str">
        <f>VLOOKUP($A1921,'Medical Examinations'!$A$1:$J$2336,9,FALSE)</f>
        <v>Healthy Weight</v>
      </c>
      <c r="K1921" s="18" t="str">
        <f>VLOOKUP($A1921,'Medical Examinations'!$A$1:$J$2336,10,FALSE)</f>
        <v>Normal</v>
      </c>
      <c r="L1921" s="18" t="str">
        <f>VLOOKUP($A1921,'Hospitalisation Details'!$A$2:$K$2338,10,FALSE)</f>
        <v>18-Oct-2001</v>
      </c>
      <c r="M1921" s="40">
        <f>VLOOKUP($A1921,'Hospitalisation Details'!$A$2:$K$2338,6,FALSE)</f>
        <v>3861.21</v>
      </c>
      <c r="N1921" s="18" t="str">
        <f>VLOOKUP($A1921,'Hospitalisation Details'!$A$2:$K$2338,7,FALSE)</f>
        <v>tier - 2</v>
      </c>
      <c r="O1921" s="18" t="str">
        <f>VLOOKUP($A1921,'Hospitalisation Details'!$A$2:$K$2338,8,FALSE)</f>
        <v>tier - 2</v>
      </c>
      <c r="P1921" s="18" t="str">
        <f>VLOOKUP($A1921,'Hospitalisation Details'!$A$2:$K$2338,9,FALSE)</f>
        <v>R1016</v>
      </c>
      <c r="Q1921" s="43">
        <f>VLOOKUP($A1921,'Hospitalisation Details'!$A$2:$K$2338,11,FALSE)</f>
        <v>21</v>
      </c>
    </row>
    <row r="1922" spans="1:17" ht="15.75">
      <c r="A1922" s="41" t="s">
        <v>446</v>
      </c>
      <c r="B1922" s="39" t="s">
        <v>4064</v>
      </c>
      <c r="C1922" s="18">
        <f>VLOOKUP($A1922,'Medical Examinations'!$A$1:$J$2336,2,FALSE)</f>
        <v>30.67</v>
      </c>
      <c r="D1922" s="18">
        <f>VLOOKUP($A1922,'Medical Examinations'!$A$1:$J$2336,3,FALSE)</f>
        <v>5.09</v>
      </c>
      <c r="E1922" s="18" t="str">
        <f>VLOOKUP($A1922,'Medical Examinations'!$A$1:$J$2336,4,FALSE)</f>
        <v>Yes</v>
      </c>
      <c r="F1922" s="18" t="str">
        <f>VLOOKUP($A1922,'Medical Examinations'!$A$1:$J$2336,5,FALSE)</f>
        <v>No</v>
      </c>
      <c r="G1922" s="18" t="str">
        <f>VLOOKUP($A1922,'Medical Examinations'!$A$1:$J$2336,6,FALSE)</f>
        <v>No</v>
      </c>
      <c r="H1922" s="18">
        <f>VLOOKUP($A1922,'Medical Examinations'!$A$1:$J$2336,7,FALSE)</f>
        <v>0</v>
      </c>
      <c r="I1922" s="18" t="str">
        <f>VLOOKUP($A1922,'Medical Examinations'!$A$1:$J$2336,8,FALSE)</f>
        <v>No</v>
      </c>
      <c r="J1922" s="18" t="str">
        <f>VLOOKUP($A1922,'Medical Examinations'!$A$1:$J$2336,9,FALSE)</f>
        <v>Obesity</v>
      </c>
      <c r="K1922" s="18" t="str">
        <f>VLOOKUP($A1922,'Medical Examinations'!$A$1:$J$2336,10,FALSE)</f>
        <v>Normal</v>
      </c>
      <c r="L1922" s="18" t="str">
        <f>VLOOKUP($A1922,'Hospitalisation Details'!$A$2:$K$2338,10,FALSE)</f>
        <v>6-Jun-2001</v>
      </c>
      <c r="M1922" s="40">
        <f>VLOOKUP($A1922,'Hospitalisation Details'!$A$2:$K$2338,6,FALSE)</f>
        <v>3858.51</v>
      </c>
      <c r="N1922" s="18" t="str">
        <f>VLOOKUP($A1922,'Hospitalisation Details'!$A$2:$K$2338,7,FALSE)</f>
        <v>tier - 2</v>
      </c>
      <c r="O1922" s="18" t="str">
        <f>VLOOKUP($A1922,'Hospitalisation Details'!$A$2:$K$2338,8,FALSE)</f>
        <v>tier - 3</v>
      </c>
      <c r="P1922" s="18" t="str">
        <f>VLOOKUP($A1922,'Hospitalisation Details'!$A$2:$K$2338,9,FALSE)</f>
        <v>R1025</v>
      </c>
      <c r="Q1922" s="43">
        <f>VLOOKUP($A1922,'Hospitalisation Details'!$A$2:$K$2338,11,FALSE)</f>
        <v>22</v>
      </c>
    </row>
    <row r="1923" spans="1:17" ht="15.75">
      <c r="A1923" s="42" t="s">
        <v>445</v>
      </c>
      <c r="B1923" s="6" t="s">
        <v>4065</v>
      </c>
      <c r="C1923" s="18">
        <f>VLOOKUP($A1923,'Medical Examinations'!$A$1:$J$2336,2,FALSE)</f>
        <v>30.875</v>
      </c>
      <c r="D1923" s="18">
        <f>VLOOKUP($A1923,'Medical Examinations'!$A$1:$J$2336,3,FALSE)</f>
        <v>6.49</v>
      </c>
      <c r="E1923" s="18" t="str">
        <f>VLOOKUP($A1923,'Medical Examinations'!$A$1:$J$2336,4,FALSE)</f>
        <v>No</v>
      </c>
      <c r="F1923" s="18" t="str">
        <f>VLOOKUP($A1923,'Medical Examinations'!$A$1:$J$2336,5,FALSE)</f>
        <v>No</v>
      </c>
      <c r="G1923" s="18" t="str">
        <f>VLOOKUP($A1923,'Medical Examinations'!$A$1:$J$2336,6,FALSE)</f>
        <v>No</v>
      </c>
      <c r="H1923" s="18">
        <f>VLOOKUP($A1923,'Medical Examinations'!$A$1:$J$2336,7,FALSE)</f>
        <v>0</v>
      </c>
      <c r="I1923" s="18" t="str">
        <f>VLOOKUP($A1923,'Medical Examinations'!$A$1:$J$2336,8,FALSE)</f>
        <v>No</v>
      </c>
      <c r="J1923" s="18" t="str">
        <f>VLOOKUP($A1923,'Medical Examinations'!$A$1:$J$2336,9,FALSE)</f>
        <v>Obesity</v>
      </c>
      <c r="K1923" s="18" t="str">
        <f>VLOOKUP($A1923,'Medical Examinations'!$A$1:$J$2336,10,FALSE)</f>
        <v>Prediabetes</v>
      </c>
      <c r="L1923" s="18" t="str">
        <f>VLOOKUP($A1923,'Hospitalisation Details'!$A$2:$K$2338,10,FALSE)</f>
        <v>19-Aug-1991</v>
      </c>
      <c r="M1923" s="40">
        <f>VLOOKUP($A1923,'Hospitalisation Details'!$A$2:$K$2338,6,FALSE)</f>
        <v>3857.76</v>
      </c>
      <c r="N1923" s="18" t="str">
        <f>VLOOKUP($A1923,'Hospitalisation Details'!$A$2:$K$2338,7,FALSE)</f>
        <v>tier - 3</v>
      </c>
      <c r="O1923" s="18" t="str">
        <f>VLOOKUP($A1923,'Hospitalisation Details'!$A$2:$K$2338,8,FALSE)</f>
        <v>tier - 1</v>
      </c>
      <c r="P1923" s="18" t="str">
        <f>VLOOKUP($A1923,'Hospitalisation Details'!$A$2:$K$2338,9,FALSE)</f>
        <v>R1016</v>
      </c>
      <c r="Q1923" s="43">
        <f>VLOOKUP($A1923,'Hospitalisation Details'!$A$2:$K$2338,11,FALSE)</f>
        <v>31</v>
      </c>
    </row>
    <row r="1924" spans="1:17" ht="15.75">
      <c r="A1924" s="41" t="s">
        <v>444</v>
      </c>
      <c r="B1924" s="39" t="s">
        <v>4066</v>
      </c>
      <c r="C1924" s="18">
        <f>VLOOKUP($A1924,'Medical Examinations'!$A$1:$J$2336,2,FALSE)</f>
        <v>23.8</v>
      </c>
      <c r="D1924" s="18">
        <f>VLOOKUP($A1924,'Medical Examinations'!$A$1:$J$2336,3,FALSE)</f>
        <v>4.08</v>
      </c>
      <c r="E1924" s="18" t="str">
        <f>VLOOKUP($A1924,'Medical Examinations'!$A$1:$J$2336,4,FALSE)</f>
        <v>No</v>
      </c>
      <c r="F1924" s="18" t="str">
        <f>VLOOKUP($A1924,'Medical Examinations'!$A$1:$J$2336,5,FALSE)</f>
        <v>No</v>
      </c>
      <c r="G1924" s="18" t="str">
        <f>VLOOKUP($A1924,'Medical Examinations'!$A$1:$J$2336,6,FALSE)</f>
        <v>No</v>
      </c>
      <c r="H1924" s="18">
        <f>VLOOKUP($A1924,'Medical Examinations'!$A$1:$J$2336,7,FALSE)</f>
        <v>0</v>
      </c>
      <c r="I1924" s="18" t="str">
        <f>VLOOKUP($A1924,'Medical Examinations'!$A$1:$J$2336,8,FALSE)</f>
        <v>No</v>
      </c>
      <c r="J1924" s="18" t="str">
        <f>VLOOKUP($A1924,'Medical Examinations'!$A$1:$J$2336,9,FALSE)</f>
        <v>Healthy Weight</v>
      </c>
      <c r="K1924" s="18" t="str">
        <f>VLOOKUP($A1924,'Medical Examinations'!$A$1:$J$2336,10,FALSE)</f>
        <v>Normal</v>
      </c>
      <c r="L1924" s="18" t="str">
        <f>VLOOKUP($A1924,'Hospitalisation Details'!$A$2:$K$2338,10,FALSE)</f>
        <v>12-Aug-1994</v>
      </c>
      <c r="M1924" s="40">
        <f>VLOOKUP($A1924,'Hospitalisation Details'!$A$2:$K$2338,6,FALSE)</f>
        <v>3847.67</v>
      </c>
      <c r="N1924" s="18" t="str">
        <f>VLOOKUP($A1924,'Hospitalisation Details'!$A$2:$K$2338,7,FALSE)</f>
        <v>tier - 3</v>
      </c>
      <c r="O1924" s="18" t="str">
        <f>VLOOKUP($A1924,'Hospitalisation Details'!$A$2:$K$2338,8,FALSE)</f>
        <v>tier - 2</v>
      </c>
      <c r="P1924" s="18" t="str">
        <f>VLOOKUP($A1924,'Hospitalisation Details'!$A$2:$K$2338,9,FALSE)</f>
        <v>R1011</v>
      </c>
      <c r="Q1924" s="43">
        <f>VLOOKUP($A1924,'Hospitalisation Details'!$A$2:$K$2338,11,FALSE)</f>
        <v>28</v>
      </c>
    </row>
    <row r="1925" spans="1:17" ht="15.75">
      <c r="A1925" s="42" t="s">
        <v>443</v>
      </c>
      <c r="B1925" s="6" t="s">
        <v>4067</v>
      </c>
      <c r="C1925" s="18">
        <f>VLOOKUP($A1925,'Medical Examinations'!$A$1:$J$2336,2,FALSE)</f>
        <v>15.37</v>
      </c>
      <c r="D1925" s="18">
        <f>VLOOKUP($A1925,'Medical Examinations'!$A$1:$J$2336,3,FALSE)</f>
        <v>8.6300000000000008</v>
      </c>
      <c r="E1925" s="18" t="str">
        <f>VLOOKUP($A1925,'Medical Examinations'!$A$1:$J$2336,4,FALSE)</f>
        <v>Yes</v>
      </c>
      <c r="F1925" s="18" t="str">
        <f>VLOOKUP($A1925,'Medical Examinations'!$A$1:$J$2336,5,FALSE)</f>
        <v>No</v>
      </c>
      <c r="G1925" s="18" t="str">
        <f>VLOOKUP($A1925,'Medical Examinations'!$A$1:$J$2336,6,FALSE)</f>
        <v>No</v>
      </c>
      <c r="H1925" s="18">
        <f>VLOOKUP($A1925,'Medical Examinations'!$A$1:$J$2336,7,FALSE)</f>
        <v>0</v>
      </c>
      <c r="I1925" s="18" t="str">
        <f>VLOOKUP($A1925,'Medical Examinations'!$A$1:$J$2336,8,FALSE)</f>
        <v>No</v>
      </c>
      <c r="J1925" s="18" t="str">
        <f>VLOOKUP($A1925,'Medical Examinations'!$A$1:$J$2336,9,FALSE)</f>
        <v>UnderWeight</v>
      </c>
      <c r="K1925" s="18" t="str">
        <f>VLOOKUP($A1925,'Medical Examinations'!$A$1:$J$2336,10,FALSE)</f>
        <v>Diabetes</v>
      </c>
      <c r="L1925" s="18" t="str">
        <f>VLOOKUP($A1925,'Hospitalisation Details'!$A$2:$K$2338,10,FALSE)</f>
        <v>29-Sep-1981</v>
      </c>
      <c r="M1925" s="40">
        <f>VLOOKUP($A1925,'Hospitalisation Details'!$A$2:$K$2338,6,FALSE)</f>
        <v>3797.2</v>
      </c>
      <c r="N1925" s="18" t="str">
        <f>VLOOKUP($A1925,'Hospitalisation Details'!$A$2:$K$2338,7,FALSE)</f>
        <v>tier - 2</v>
      </c>
      <c r="O1925" s="18" t="str">
        <f>VLOOKUP($A1925,'Hospitalisation Details'!$A$2:$K$2338,8,FALSE)</f>
        <v>tier - 3</v>
      </c>
      <c r="P1925" s="18" t="str">
        <f>VLOOKUP($A1925,'Hospitalisation Details'!$A$2:$K$2338,9,FALSE)</f>
        <v>R1012</v>
      </c>
      <c r="Q1925" s="43">
        <f>VLOOKUP($A1925,'Hospitalisation Details'!$A$2:$K$2338,11,FALSE)</f>
        <v>41</v>
      </c>
    </row>
    <row r="1926" spans="1:17" ht="15.75">
      <c r="A1926" s="41" t="s">
        <v>442</v>
      </c>
      <c r="B1926" s="39" t="s">
        <v>4068</v>
      </c>
      <c r="C1926" s="18">
        <f>VLOOKUP($A1926,'Medical Examinations'!$A$1:$J$2336,2,FALSE)</f>
        <v>30.4</v>
      </c>
      <c r="D1926" s="18">
        <f>VLOOKUP($A1926,'Medical Examinations'!$A$1:$J$2336,3,FALSE)</f>
        <v>5.28</v>
      </c>
      <c r="E1926" s="18" t="str">
        <f>VLOOKUP($A1926,'Medical Examinations'!$A$1:$J$2336,4,FALSE)</f>
        <v>No</v>
      </c>
      <c r="F1926" s="18" t="str">
        <f>VLOOKUP($A1926,'Medical Examinations'!$A$1:$J$2336,5,FALSE)</f>
        <v>No</v>
      </c>
      <c r="G1926" s="18" t="str">
        <f>VLOOKUP($A1926,'Medical Examinations'!$A$1:$J$2336,6,FALSE)</f>
        <v>No</v>
      </c>
      <c r="H1926" s="18">
        <f>VLOOKUP($A1926,'Medical Examinations'!$A$1:$J$2336,7,FALSE)</f>
        <v>0</v>
      </c>
      <c r="I1926" s="18" t="str">
        <f>VLOOKUP($A1926,'Medical Examinations'!$A$1:$J$2336,8,FALSE)</f>
        <v>No</v>
      </c>
      <c r="J1926" s="18" t="str">
        <f>VLOOKUP($A1926,'Medical Examinations'!$A$1:$J$2336,9,FALSE)</f>
        <v>Obesity</v>
      </c>
      <c r="K1926" s="18" t="str">
        <f>VLOOKUP($A1926,'Medical Examinations'!$A$1:$J$2336,10,FALSE)</f>
        <v>Normal</v>
      </c>
      <c r="L1926" s="18" t="str">
        <f>VLOOKUP($A1926,'Hospitalisation Details'!$A$2:$K$2338,10,FALSE)</f>
        <v>24-Jun-1999</v>
      </c>
      <c r="M1926" s="40">
        <f>VLOOKUP($A1926,'Hospitalisation Details'!$A$2:$K$2338,6,FALSE)</f>
        <v>3796.36</v>
      </c>
      <c r="N1926" s="18" t="str">
        <f>VLOOKUP($A1926,'Hospitalisation Details'!$A$2:$K$2338,7,FALSE)</f>
        <v>tier - 2</v>
      </c>
      <c r="O1926" s="18" t="str">
        <f>VLOOKUP($A1926,'Hospitalisation Details'!$A$2:$K$2338,8,FALSE)</f>
        <v>tier - 3</v>
      </c>
      <c r="P1926" s="18" t="str">
        <f>VLOOKUP($A1926,'Hospitalisation Details'!$A$2:$K$2338,9,FALSE)</f>
        <v>R1012</v>
      </c>
      <c r="Q1926" s="43">
        <f>VLOOKUP($A1926,'Hospitalisation Details'!$A$2:$K$2338,11,FALSE)</f>
        <v>23</v>
      </c>
    </row>
    <row r="1927" spans="1:17" ht="15.75">
      <c r="A1927" s="42" t="s">
        <v>441</v>
      </c>
      <c r="B1927" s="6" t="s">
        <v>3184</v>
      </c>
      <c r="C1927" s="18">
        <f>VLOOKUP($A1927,'Medical Examinations'!$A$1:$J$2336,2,FALSE)</f>
        <v>19.48</v>
      </c>
      <c r="D1927" s="18">
        <f>VLOOKUP($A1927,'Medical Examinations'!$A$1:$J$2336,3,FALSE)</f>
        <v>5.63</v>
      </c>
      <c r="E1927" s="18" t="str">
        <f>VLOOKUP($A1927,'Medical Examinations'!$A$1:$J$2336,4,FALSE)</f>
        <v>Yes</v>
      </c>
      <c r="F1927" s="18" t="str">
        <f>VLOOKUP($A1927,'Medical Examinations'!$A$1:$J$2336,5,FALSE)</f>
        <v>No</v>
      </c>
      <c r="G1927" s="18" t="str">
        <f>VLOOKUP($A1927,'Medical Examinations'!$A$1:$J$2336,6,FALSE)</f>
        <v>No</v>
      </c>
      <c r="H1927" s="18">
        <f>VLOOKUP($A1927,'Medical Examinations'!$A$1:$J$2336,7,FALSE)</f>
        <v>1</v>
      </c>
      <c r="I1927" s="18" t="str">
        <f>VLOOKUP($A1927,'Medical Examinations'!$A$1:$J$2336,8,FALSE)</f>
        <v>No</v>
      </c>
      <c r="J1927" s="18" t="str">
        <f>VLOOKUP($A1927,'Medical Examinations'!$A$1:$J$2336,9,FALSE)</f>
        <v>Healthy Weight</v>
      </c>
      <c r="K1927" s="18" t="str">
        <f>VLOOKUP($A1927,'Medical Examinations'!$A$1:$J$2336,10,FALSE)</f>
        <v>Normal</v>
      </c>
      <c r="L1927" s="18" t="str">
        <f>VLOOKUP($A1927,'Hospitalisation Details'!$A$2:$K$2338,10,FALSE)</f>
        <v>28-Aug-1988</v>
      </c>
      <c r="M1927" s="40">
        <f>VLOOKUP($A1927,'Hospitalisation Details'!$A$2:$K$2338,6,FALSE)</f>
        <v>3793.55</v>
      </c>
      <c r="N1927" s="18" t="str">
        <f>VLOOKUP($A1927,'Hospitalisation Details'!$A$2:$K$2338,7,FALSE)</f>
        <v>tier - 2</v>
      </c>
      <c r="O1927" s="18" t="str">
        <f>VLOOKUP($A1927,'Hospitalisation Details'!$A$2:$K$2338,8,FALSE)</f>
        <v>tier - 3</v>
      </c>
      <c r="P1927" s="18" t="str">
        <f>VLOOKUP($A1927,'Hospitalisation Details'!$A$2:$K$2338,9,FALSE)</f>
        <v>R1013</v>
      </c>
      <c r="Q1927" s="43">
        <f>VLOOKUP($A1927,'Hospitalisation Details'!$A$2:$K$2338,11,FALSE)</f>
        <v>34</v>
      </c>
    </row>
    <row r="1928" spans="1:17" ht="15.75">
      <c r="A1928" s="41" t="s">
        <v>440</v>
      </c>
      <c r="B1928" s="39" t="s">
        <v>4069</v>
      </c>
      <c r="C1928" s="18">
        <f>VLOOKUP($A1928,'Medical Examinations'!$A$1:$J$2336,2,FALSE)</f>
        <v>16.96</v>
      </c>
      <c r="D1928" s="18">
        <f>VLOOKUP($A1928,'Medical Examinations'!$A$1:$J$2336,3,FALSE)</f>
        <v>11.47</v>
      </c>
      <c r="E1928" s="18" t="str">
        <f>VLOOKUP($A1928,'Medical Examinations'!$A$1:$J$2336,4,FALSE)</f>
        <v>Yes</v>
      </c>
      <c r="F1928" s="18" t="str">
        <f>VLOOKUP($A1928,'Medical Examinations'!$A$1:$J$2336,5,FALSE)</f>
        <v>No</v>
      </c>
      <c r="G1928" s="18" t="str">
        <f>VLOOKUP($A1928,'Medical Examinations'!$A$1:$J$2336,6,FALSE)</f>
        <v>No</v>
      </c>
      <c r="H1928" s="18">
        <f>VLOOKUP($A1928,'Medical Examinations'!$A$1:$J$2336,7,FALSE)</f>
        <v>0</v>
      </c>
      <c r="I1928" s="18" t="str">
        <f>VLOOKUP($A1928,'Medical Examinations'!$A$1:$J$2336,8,FALSE)</f>
        <v>No</v>
      </c>
      <c r="J1928" s="18" t="str">
        <f>VLOOKUP($A1928,'Medical Examinations'!$A$1:$J$2336,9,FALSE)</f>
        <v>UnderWeight</v>
      </c>
      <c r="K1928" s="18" t="str">
        <f>VLOOKUP($A1928,'Medical Examinations'!$A$1:$J$2336,10,FALSE)</f>
        <v>Diabetes</v>
      </c>
      <c r="L1928" s="18" t="str">
        <f>VLOOKUP($A1928,'Hospitalisation Details'!$A$2:$K$2338,10,FALSE)</f>
        <v>13-Dec-1981</v>
      </c>
      <c r="M1928" s="40">
        <f>VLOOKUP($A1928,'Hospitalisation Details'!$A$2:$K$2338,6,FALSE)</f>
        <v>3785.77</v>
      </c>
      <c r="N1928" s="18" t="str">
        <f>VLOOKUP($A1928,'Hospitalisation Details'!$A$2:$K$2338,7,FALSE)</f>
        <v>tier - 2</v>
      </c>
      <c r="O1928" s="18" t="str">
        <f>VLOOKUP($A1928,'Hospitalisation Details'!$A$2:$K$2338,8,FALSE)</f>
        <v>tier - 1</v>
      </c>
      <c r="P1928" s="18" t="str">
        <f>VLOOKUP($A1928,'Hospitalisation Details'!$A$2:$K$2338,9,FALSE)</f>
        <v>R1013</v>
      </c>
      <c r="Q1928" s="43">
        <f>VLOOKUP($A1928,'Hospitalisation Details'!$A$2:$K$2338,11,FALSE)</f>
        <v>41</v>
      </c>
    </row>
    <row r="1929" spans="1:17" ht="15.75">
      <c r="A1929" s="42" t="s">
        <v>439</v>
      </c>
      <c r="B1929" s="6" t="s">
        <v>4070</v>
      </c>
      <c r="C1929" s="18">
        <f>VLOOKUP($A1929,'Medical Examinations'!$A$1:$J$2336,2,FALSE)</f>
        <v>19.05</v>
      </c>
      <c r="D1929" s="18">
        <f>VLOOKUP($A1929,'Medical Examinations'!$A$1:$J$2336,3,FALSE)</f>
        <v>4.92</v>
      </c>
      <c r="E1929" s="18" t="str">
        <f>VLOOKUP($A1929,'Medical Examinations'!$A$1:$J$2336,4,FALSE)</f>
        <v>No</v>
      </c>
      <c r="F1929" s="18" t="str">
        <f>VLOOKUP($A1929,'Medical Examinations'!$A$1:$J$2336,5,FALSE)</f>
        <v>No</v>
      </c>
      <c r="G1929" s="18" t="str">
        <f>VLOOKUP($A1929,'Medical Examinations'!$A$1:$J$2336,6,FALSE)</f>
        <v>No</v>
      </c>
      <c r="H1929" s="18">
        <f>VLOOKUP($A1929,'Medical Examinations'!$A$1:$J$2336,7,FALSE)</f>
        <v>1</v>
      </c>
      <c r="I1929" s="18" t="str">
        <f>VLOOKUP($A1929,'Medical Examinations'!$A$1:$J$2336,8,FALSE)</f>
        <v>No</v>
      </c>
      <c r="J1929" s="18" t="str">
        <f>VLOOKUP($A1929,'Medical Examinations'!$A$1:$J$2336,9,FALSE)</f>
        <v>Healthy Weight</v>
      </c>
      <c r="K1929" s="18" t="str">
        <f>VLOOKUP($A1929,'Medical Examinations'!$A$1:$J$2336,10,FALSE)</f>
        <v>Normal</v>
      </c>
      <c r="L1929" s="18" t="str">
        <f>VLOOKUP($A1929,'Hospitalisation Details'!$A$2:$K$2338,10,FALSE)</f>
        <v>24-Oct-1987</v>
      </c>
      <c r="M1929" s="40">
        <f>VLOOKUP($A1929,'Hospitalisation Details'!$A$2:$K$2338,6,FALSE)</f>
        <v>3773.23</v>
      </c>
      <c r="N1929" s="18" t="str">
        <f>VLOOKUP($A1929,'Hospitalisation Details'!$A$2:$K$2338,7,FALSE)</f>
        <v>tier - 2</v>
      </c>
      <c r="O1929" s="18" t="str">
        <f>VLOOKUP($A1929,'Hospitalisation Details'!$A$2:$K$2338,8,FALSE)</f>
        <v>tier - 3</v>
      </c>
      <c r="P1929" s="18" t="str">
        <f>VLOOKUP($A1929,'Hospitalisation Details'!$A$2:$K$2338,9,FALSE)</f>
        <v>R1013</v>
      </c>
      <c r="Q1929" s="43">
        <f>VLOOKUP($A1929,'Hospitalisation Details'!$A$2:$K$2338,11,FALSE)</f>
        <v>35</v>
      </c>
    </row>
    <row r="1930" spans="1:17" ht="15.75">
      <c r="A1930" s="41" t="s">
        <v>438</v>
      </c>
      <c r="B1930" s="39" t="s">
        <v>3386</v>
      </c>
      <c r="C1930" s="18">
        <f>VLOOKUP($A1930,'Medical Examinations'!$A$1:$J$2336,2,FALSE)</f>
        <v>37.619999999999997</v>
      </c>
      <c r="D1930" s="18">
        <f>VLOOKUP($A1930,'Medical Examinations'!$A$1:$J$2336,3,FALSE)</f>
        <v>4.18</v>
      </c>
      <c r="E1930" s="18" t="str">
        <f>VLOOKUP($A1930,'Medical Examinations'!$A$1:$J$2336,4,FALSE)</f>
        <v>No</v>
      </c>
      <c r="F1930" s="18" t="str">
        <f>VLOOKUP($A1930,'Medical Examinations'!$A$1:$J$2336,5,FALSE)</f>
        <v>No</v>
      </c>
      <c r="G1930" s="18" t="str">
        <f>VLOOKUP($A1930,'Medical Examinations'!$A$1:$J$2336,6,FALSE)</f>
        <v>No</v>
      </c>
      <c r="H1930" s="18">
        <f>VLOOKUP($A1930,'Medical Examinations'!$A$1:$J$2336,7,FALSE)</f>
        <v>0</v>
      </c>
      <c r="I1930" s="18" t="str">
        <f>VLOOKUP($A1930,'Medical Examinations'!$A$1:$J$2336,8,FALSE)</f>
        <v>No</v>
      </c>
      <c r="J1930" s="18" t="str">
        <f>VLOOKUP($A1930,'Medical Examinations'!$A$1:$J$2336,9,FALSE)</f>
        <v>Obesity</v>
      </c>
      <c r="K1930" s="18" t="str">
        <f>VLOOKUP($A1930,'Medical Examinations'!$A$1:$J$2336,10,FALSE)</f>
        <v>Normal</v>
      </c>
      <c r="L1930" s="18" t="str">
        <f>VLOOKUP($A1930,'Hospitalisation Details'!$A$2:$K$2338,10,FALSE)</f>
        <v>21-Nov-1994</v>
      </c>
      <c r="M1930" s="40">
        <f>VLOOKUP($A1930,'Hospitalisation Details'!$A$2:$K$2338,6,FALSE)</f>
        <v>3766.88</v>
      </c>
      <c r="N1930" s="18" t="str">
        <f>VLOOKUP($A1930,'Hospitalisation Details'!$A$2:$K$2338,7,FALSE)</f>
        <v>tier - 2</v>
      </c>
      <c r="O1930" s="18" t="str">
        <f>VLOOKUP($A1930,'Hospitalisation Details'!$A$2:$K$2338,8,FALSE)</f>
        <v>tier - 1</v>
      </c>
      <c r="P1930" s="18" t="str">
        <f>VLOOKUP($A1930,'Hospitalisation Details'!$A$2:$K$2338,9,FALSE)</f>
        <v>R1013</v>
      </c>
      <c r="Q1930" s="43">
        <f>VLOOKUP($A1930,'Hospitalisation Details'!$A$2:$K$2338,11,FALSE)</f>
        <v>28</v>
      </c>
    </row>
    <row r="1931" spans="1:17" ht="15.75">
      <c r="A1931" s="42" t="s">
        <v>437</v>
      </c>
      <c r="B1931" s="6" t="s">
        <v>2848</v>
      </c>
      <c r="C1931" s="18">
        <f>VLOOKUP($A1931,'Medical Examinations'!$A$1:$J$2336,2,FALSE)</f>
        <v>29.1</v>
      </c>
      <c r="D1931" s="18">
        <f>VLOOKUP($A1931,'Medical Examinations'!$A$1:$J$2336,3,FALSE)</f>
        <v>4.67</v>
      </c>
      <c r="E1931" s="18" t="str">
        <f>VLOOKUP($A1931,'Medical Examinations'!$A$1:$J$2336,4,FALSE)</f>
        <v>No</v>
      </c>
      <c r="F1931" s="18" t="str">
        <f>VLOOKUP($A1931,'Medical Examinations'!$A$1:$J$2336,5,FALSE)</f>
        <v>No</v>
      </c>
      <c r="G1931" s="18" t="str">
        <f>VLOOKUP($A1931,'Medical Examinations'!$A$1:$J$2336,6,FALSE)</f>
        <v>No</v>
      </c>
      <c r="H1931" s="18">
        <f>VLOOKUP($A1931,'Medical Examinations'!$A$1:$J$2336,7,FALSE)</f>
        <v>0</v>
      </c>
      <c r="I1931" s="18" t="str">
        <f>VLOOKUP($A1931,'Medical Examinations'!$A$1:$J$2336,8,FALSE)</f>
        <v>No</v>
      </c>
      <c r="J1931" s="18" t="str">
        <f>VLOOKUP($A1931,'Medical Examinations'!$A$1:$J$2336,9,FALSE)</f>
        <v>OverWeight</v>
      </c>
      <c r="K1931" s="18" t="str">
        <f>VLOOKUP($A1931,'Medical Examinations'!$A$1:$J$2336,10,FALSE)</f>
        <v>Normal</v>
      </c>
      <c r="L1931" s="18" t="str">
        <f>VLOOKUP($A1931,'Hospitalisation Details'!$A$2:$K$2338,10,FALSE)</f>
        <v>24-Oct-1991</v>
      </c>
      <c r="M1931" s="40">
        <f>VLOOKUP($A1931,'Hospitalisation Details'!$A$2:$K$2338,6,FALSE)</f>
        <v>3761.29</v>
      </c>
      <c r="N1931" s="18" t="str">
        <f>VLOOKUP($A1931,'Hospitalisation Details'!$A$2:$K$2338,7,FALSE)</f>
        <v>tier - 2</v>
      </c>
      <c r="O1931" s="18" t="str">
        <f>VLOOKUP($A1931,'Hospitalisation Details'!$A$2:$K$2338,8,FALSE)</f>
        <v>tier - 3</v>
      </c>
      <c r="P1931" s="18" t="str">
        <f>VLOOKUP($A1931,'Hospitalisation Details'!$A$2:$K$2338,9,FALSE)</f>
        <v>R1011</v>
      </c>
      <c r="Q1931" s="43">
        <f>VLOOKUP($A1931,'Hospitalisation Details'!$A$2:$K$2338,11,FALSE)</f>
        <v>31</v>
      </c>
    </row>
    <row r="1932" spans="1:17" ht="15.75">
      <c r="A1932" s="41" t="s">
        <v>436</v>
      </c>
      <c r="B1932" s="39" t="s">
        <v>4071</v>
      </c>
      <c r="C1932" s="18">
        <f>VLOOKUP($A1932,'Medical Examinations'!$A$1:$J$2336,2,FALSE)</f>
        <v>26.62</v>
      </c>
      <c r="D1932" s="18">
        <f>VLOOKUP($A1932,'Medical Examinations'!$A$1:$J$2336,3,FALSE)</f>
        <v>6.24</v>
      </c>
      <c r="E1932" s="18" t="str">
        <f>VLOOKUP($A1932,'Medical Examinations'!$A$1:$J$2336,4,FALSE)</f>
        <v>No</v>
      </c>
      <c r="F1932" s="18" t="str">
        <f>VLOOKUP($A1932,'Medical Examinations'!$A$1:$J$2336,5,FALSE)</f>
        <v>No</v>
      </c>
      <c r="G1932" s="18" t="str">
        <f>VLOOKUP($A1932,'Medical Examinations'!$A$1:$J$2336,6,FALSE)</f>
        <v>No</v>
      </c>
      <c r="H1932" s="18">
        <f>VLOOKUP($A1932,'Medical Examinations'!$A$1:$J$2336,7,FALSE)</f>
        <v>0</v>
      </c>
      <c r="I1932" s="18" t="str">
        <f>VLOOKUP($A1932,'Medical Examinations'!$A$1:$J$2336,8,FALSE)</f>
        <v>No</v>
      </c>
      <c r="J1932" s="18" t="str">
        <f>VLOOKUP($A1932,'Medical Examinations'!$A$1:$J$2336,9,FALSE)</f>
        <v>OverWeight</v>
      </c>
      <c r="K1932" s="18" t="str">
        <f>VLOOKUP($A1932,'Medical Examinations'!$A$1:$J$2336,10,FALSE)</f>
        <v>Prediabetes</v>
      </c>
      <c r="L1932" s="18" t="str">
        <f>VLOOKUP($A1932,'Hospitalisation Details'!$A$2:$K$2338,10,FALSE)</f>
        <v>25-Aug-1991</v>
      </c>
      <c r="M1932" s="40">
        <f>VLOOKUP($A1932,'Hospitalisation Details'!$A$2:$K$2338,6,FALSE)</f>
        <v>3757.84</v>
      </c>
      <c r="N1932" s="18" t="str">
        <f>VLOOKUP($A1932,'Hospitalisation Details'!$A$2:$K$2338,7,FALSE)</f>
        <v>tier - 2</v>
      </c>
      <c r="O1932" s="18" t="str">
        <f>VLOOKUP($A1932,'Hospitalisation Details'!$A$2:$K$2338,8,FALSE)</f>
        <v>tier - 1</v>
      </c>
      <c r="P1932" s="18" t="str">
        <f>VLOOKUP($A1932,'Hospitalisation Details'!$A$2:$K$2338,9,FALSE)</f>
        <v>R1013</v>
      </c>
      <c r="Q1932" s="43">
        <f>VLOOKUP($A1932,'Hospitalisation Details'!$A$2:$K$2338,11,FALSE)</f>
        <v>31</v>
      </c>
    </row>
    <row r="1933" spans="1:17" ht="15.75">
      <c r="A1933" s="42" t="s">
        <v>435</v>
      </c>
      <c r="B1933" s="6" t="s">
        <v>4072</v>
      </c>
      <c r="C1933" s="18">
        <f>VLOOKUP($A1933,'Medical Examinations'!$A$1:$J$2336,2,FALSE)</f>
        <v>25.74</v>
      </c>
      <c r="D1933" s="18">
        <f>VLOOKUP($A1933,'Medical Examinations'!$A$1:$J$2336,3,FALSE)</f>
        <v>5.99</v>
      </c>
      <c r="E1933" s="18" t="str">
        <f>VLOOKUP($A1933,'Medical Examinations'!$A$1:$J$2336,4,FALSE)</f>
        <v>No</v>
      </c>
      <c r="F1933" s="18" t="str">
        <f>VLOOKUP($A1933,'Medical Examinations'!$A$1:$J$2336,5,FALSE)</f>
        <v>No</v>
      </c>
      <c r="G1933" s="18" t="str">
        <f>VLOOKUP($A1933,'Medical Examinations'!$A$1:$J$2336,6,FALSE)</f>
        <v>No</v>
      </c>
      <c r="H1933" s="18">
        <f>VLOOKUP($A1933,'Medical Examinations'!$A$1:$J$2336,7,FALSE)</f>
        <v>0</v>
      </c>
      <c r="I1933" s="18" t="str">
        <f>VLOOKUP($A1933,'Medical Examinations'!$A$1:$J$2336,8,FALSE)</f>
        <v>No</v>
      </c>
      <c r="J1933" s="18" t="str">
        <f>VLOOKUP($A1933,'Medical Examinations'!$A$1:$J$2336,9,FALSE)</f>
        <v>OverWeight</v>
      </c>
      <c r="K1933" s="18" t="str">
        <f>VLOOKUP($A1933,'Medical Examinations'!$A$1:$J$2336,10,FALSE)</f>
        <v>Prediabetes</v>
      </c>
      <c r="L1933" s="18" t="str">
        <f>VLOOKUP($A1933,'Hospitalisation Details'!$A$2:$K$2338,10,FALSE)</f>
        <v>28-Oct-1991</v>
      </c>
      <c r="M1933" s="40">
        <f>VLOOKUP($A1933,'Hospitalisation Details'!$A$2:$K$2338,6,FALSE)</f>
        <v>3756.62</v>
      </c>
      <c r="N1933" s="18" t="str">
        <f>VLOOKUP($A1933,'Hospitalisation Details'!$A$2:$K$2338,7,FALSE)</f>
        <v>tier - 2</v>
      </c>
      <c r="O1933" s="18" t="str">
        <f>VLOOKUP($A1933,'Hospitalisation Details'!$A$2:$K$2338,8,FALSE)</f>
        <v>tier - 2</v>
      </c>
      <c r="P1933" s="18" t="str">
        <f>VLOOKUP($A1933,'Hospitalisation Details'!$A$2:$K$2338,9,FALSE)</f>
        <v>R1013</v>
      </c>
      <c r="Q1933" s="43">
        <f>VLOOKUP($A1933,'Hospitalisation Details'!$A$2:$K$2338,11,FALSE)</f>
        <v>31</v>
      </c>
    </row>
    <row r="1934" spans="1:17" ht="15.75">
      <c r="A1934" s="41" t="s">
        <v>434</v>
      </c>
      <c r="B1934" s="39" t="s">
        <v>4073</v>
      </c>
      <c r="C1934" s="18">
        <f>VLOOKUP($A1934,'Medical Examinations'!$A$1:$J$2336,2,FALSE)</f>
        <v>18.22</v>
      </c>
      <c r="D1934" s="18">
        <f>VLOOKUP($A1934,'Medical Examinations'!$A$1:$J$2336,3,FALSE)</f>
        <v>10.27</v>
      </c>
      <c r="E1934" s="18" t="str">
        <f>VLOOKUP($A1934,'Medical Examinations'!$A$1:$J$2336,4,FALSE)</f>
        <v>Yes</v>
      </c>
      <c r="F1934" s="18" t="str">
        <f>VLOOKUP($A1934,'Medical Examinations'!$A$1:$J$2336,5,FALSE)</f>
        <v>No</v>
      </c>
      <c r="G1934" s="18" t="str">
        <f>VLOOKUP($A1934,'Medical Examinations'!$A$1:$J$2336,6,FALSE)</f>
        <v>No</v>
      </c>
      <c r="H1934" s="18">
        <f>VLOOKUP($A1934,'Medical Examinations'!$A$1:$J$2336,7,FALSE)</f>
        <v>1</v>
      </c>
      <c r="I1934" s="18" t="str">
        <f>VLOOKUP($A1934,'Medical Examinations'!$A$1:$J$2336,8,FALSE)</f>
        <v>No</v>
      </c>
      <c r="J1934" s="18" t="str">
        <f>VLOOKUP($A1934,'Medical Examinations'!$A$1:$J$2336,9,FALSE)</f>
        <v>UnderWeight</v>
      </c>
      <c r="K1934" s="18" t="str">
        <f>VLOOKUP($A1934,'Medical Examinations'!$A$1:$J$2336,10,FALSE)</f>
        <v>Diabetes</v>
      </c>
      <c r="L1934" s="18" t="str">
        <f>VLOOKUP($A1934,'Hospitalisation Details'!$A$2:$K$2338,10,FALSE)</f>
        <v>9-Sep-1986</v>
      </c>
      <c r="M1934" s="40">
        <f>VLOOKUP($A1934,'Hospitalisation Details'!$A$2:$K$2338,6,FALSE)</f>
        <v>3748.56</v>
      </c>
      <c r="N1934" s="18" t="str">
        <f>VLOOKUP($A1934,'Hospitalisation Details'!$A$2:$K$2338,7,FALSE)</f>
        <v>tier - 2</v>
      </c>
      <c r="O1934" s="18" t="str">
        <f>VLOOKUP($A1934,'Hospitalisation Details'!$A$2:$K$2338,8,FALSE)</f>
        <v>tier - 2</v>
      </c>
      <c r="P1934" s="18" t="str">
        <f>VLOOKUP($A1934,'Hospitalisation Details'!$A$2:$K$2338,9,FALSE)</f>
        <v>R1013</v>
      </c>
      <c r="Q1934" s="43">
        <f>VLOOKUP($A1934,'Hospitalisation Details'!$A$2:$K$2338,11,FALSE)</f>
        <v>36</v>
      </c>
    </row>
    <row r="1935" spans="1:17" ht="15.75">
      <c r="A1935" s="42" t="s">
        <v>433</v>
      </c>
      <c r="B1935" s="6" t="s">
        <v>4074</v>
      </c>
      <c r="C1935" s="18">
        <f>VLOOKUP($A1935,'Medical Examinations'!$A$1:$J$2336,2,FALSE)</f>
        <v>26.03</v>
      </c>
      <c r="D1935" s="18">
        <f>VLOOKUP($A1935,'Medical Examinations'!$A$1:$J$2336,3,FALSE)</f>
        <v>5.97</v>
      </c>
      <c r="E1935" s="18" t="str">
        <f>VLOOKUP($A1935,'Medical Examinations'!$A$1:$J$2336,4,FALSE)</f>
        <v>No</v>
      </c>
      <c r="F1935" s="18" t="str">
        <f>VLOOKUP($A1935,'Medical Examinations'!$A$1:$J$2336,5,FALSE)</f>
        <v>No</v>
      </c>
      <c r="G1935" s="18" t="str">
        <f>VLOOKUP($A1935,'Medical Examinations'!$A$1:$J$2336,6,FALSE)</f>
        <v>Yes</v>
      </c>
      <c r="H1935" s="18">
        <f>VLOOKUP($A1935,'Medical Examinations'!$A$1:$J$2336,7,FALSE)</f>
        <v>1</v>
      </c>
      <c r="I1935" s="18" t="str">
        <f>VLOOKUP($A1935,'Medical Examinations'!$A$1:$J$2336,8,FALSE)</f>
        <v>No</v>
      </c>
      <c r="J1935" s="18" t="str">
        <f>VLOOKUP($A1935,'Medical Examinations'!$A$1:$J$2336,9,FALSE)</f>
        <v>OverWeight</v>
      </c>
      <c r="K1935" s="18" t="str">
        <f>VLOOKUP($A1935,'Medical Examinations'!$A$1:$J$2336,10,FALSE)</f>
        <v>Prediabetes</v>
      </c>
      <c r="L1935" s="18" t="str">
        <f>VLOOKUP($A1935,'Hospitalisation Details'!$A$2:$K$2338,10,FALSE)</f>
        <v>22-Jun-1993</v>
      </c>
      <c r="M1935" s="40">
        <f>VLOOKUP($A1935,'Hospitalisation Details'!$A$2:$K$2338,6,FALSE)</f>
        <v>3736.46</v>
      </c>
      <c r="N1935" s="18" t="str">
        <f>VLOOKUP($A1935,'Hospitalisation Details'!$A$2:$K$2338,7,FALSE)</f>
        <v>tier - 2</v>
      </c>
      <c r="O1935" s="18" t="str">
        <f>VLOOKUP($A1935,'Hospitalisation Details'!$A$2:$K$2338,8,FALSE)</f>
        <v>tier - 2</v>
      </c>
      <c r="P1935" s="18" t="str">
        <f>VLOOKUP($A1935,'Hospitalisation Details'!$A$2:$K$2338,9,FALSE)</f>
        <v>R1012</v>
      </c>
      <c r="Q1935" s="43">
        <f>VLOOKUP($A1935,'Hospitalisation Details'!$A$2:$K$2338,11,FALSE)</f>
        <v>29</v>
      </c>
    </row>
    <row r="1936" spans="1:17" ht="15.75">
      <c r="A1936" s="41" t="s">
        <v>432</v>
      </c>
      <c r="B1936" s="39" t="s">
        <v>4075</v>
      </c>
      <c r="C1936" s="18">
        <f>VLOOKUP($A1936,'Medical Examinations'!$A$1:$J$2336,2,FALSE)</f>
        <v>17.29</v>
      </c>
      <c r="D1936" s="18">
        <f>VLOOKUP($A1936,'Medical Examinations'!$A$1:$J$2336,3,FALSE)</f>
        <v>4.9800000000000004</v>
      </c>
      <c r="E1936" s="18" t="str">
        <f>VLOOKUP($A1936,'Medical Examinations'!$A$1:$J$2336,4,FALSE)</f>
        <v>No</v>
      </c>
      <c r="F1936" s="18" t="str">
        <f>VLOOKUP($A1936,'Medical Examinations'!$A$1:$J$2336,5,FALSE)</f>
        <v>No</v>
      </c>
      <c r="G1936" s="18" t="str">
        <f>VLOOKUP($A1936,'Medical Examinations'!$A$1:$J$2336,6,FALSE)</f>
        <v>No</v>
      </c>
      <c r="H1936" s="18">
        <f>VLOOKUP($A1936,'Medical Examinations'!$A$1:$J$2336,7,FALSE)</f>
        <v>0</v>
      </c>
      <c r="I1936" s="18" t="str">
        <f>VLOOKUP($A1936,'Medical Examinations'!$A$1:$J$2336,8,FALSE)</f>
        <v>No</v>
      </c>
      <c r="J1936" s="18" t="str">
        <f>VLOOKUP($A1936,'Medical Examinations'!$A$1:$J$2336,9,FALSE)</f>
        <v>UnderWeight</v>
      </c>
      <c r="K1936" s="18" t="str">
        <f>VLOOKUP($A1936,'Medical Examinations'!$A$1:$J$2336,10,FALSE)</f>
        <v>Normal</v>
      </c>
      <c r="L1936" s="18" t="str">
        <f>VLOOKUP($A1936,'Hospitalisation Details'!$A$2:$K$2338,10,FALSE)</f>
        <v>22-Aug-1994</v>
      </c>
      <c r="M1936" s="40">
        <f>VLOOKUP($A1936,'Hospitalisation Details'!$A$2:$K$2338,6,FALSE)</f>
        <v>3732.63</v>
      </c>
      <c r="N1936" s="18" t="str">
        <f>VLOOKUP($A1936,'Hospitalisation Details'!$A$2:$K$2338,7,FALSE)</f>
        <v>tier - 2</v>
      </c>
      <c r="O1936" s="18" t="str">
        <f>VLOOKUP($A1936,'Hospitalisation Details'!$A$2:$K$2338,8,FALSE)</f>
        <v>tier - 3</v>
      </c>
      <c r="P1936" s="18" t="str">
        <f>VLOOKUP($A1936,'Hospitalisation Details'!$A$2:$K$2338,9,FALSE)</f>
        <v>R1024</v>
      </c>
      <c r="Q1936" s="43">
        <f>VLOOKUP($A1936,'Hospitalisation Details'!$A$2:$K$2338,11,FALSE)</f>
        <v>28</v>
      </c>
    </row>
    <row r="1937" spans="1:17" ht="15.75">
      <c r="A1937" s="42" t="s">
        <v>431</v>
      </c>
      <c r="B1937" s="6" t="s">
        <v>4076</v>
      </c>
      <c r="C1937" s="18">
        <f>VLOOKUP($A1937,'Medical Examinations'!$A$1:$J$2336,2,FALSE)</f>
        <v>18.170000000000002</v>
      </c>
      <c r="D1937" s="18">
        <f>VLOOKUP($A1937,'Medical Examinations'!$A$1:$J$2336,3,FALSE)</f>
        <v>6.91</v>
      </c>
      <c r="E1937" s="18" t="str">
        <f>VLOOKUP($A1937,'Medical Examinations'!$A$1:$J$2336,4,FALSE)</f>
        <v>Yes</v>
      </c>
      <c r="F1937" s="18" t="str">
        <f>VLOOKUP($A1937,'Medical Examinations'!$A$1:$J$2336,5,FALSE)</f>
        <v>No</v>
      </c>
      <c r="G1937" s="18" t="str">
        <f>VLOOKUP($A1937,'Medical Examinations'!$A$1:$J$2336,6,FALSE)</f>
        <v>No</v>
      </c>
      <c r="H1937" s="18">
        <f>VLOOKUP($A1937,'Medical Examinations'!$A$1:$J$2336,7,FALSE)</f>
        <v>1</v>
      </c>
      <c r="I1937" s="18" t="str">
        <f>VLOOKUP($A1937,'Medical Examinations'!$A$1:$J$2336,8,FALSE)</f>
        <v>No</v>
      </c>
      <c r="J1937" s="18" t="str">
        <f>VLOOKUP($A1937,'Medical Examinations'!$A$1:$J$2336,9,FALSE)</f>
        <v>UnderWeight</v>
      </c>
      <c r="K1937" s="18" t="str">
        <f>VLOOKUP($A1937,'Medical Examinations'!$A$1:$J$2336,10,FALSE)</f>
        <v>Diabetes</v>
      </c>
      <c r="L1937" s="18" t="str">
        <f>VLOOKUP($A1937,'Hospitalisation Details'!$A$2:$K$2338,10,FALSE)</f>
        <v>1-Dec-1986</v>
      </c>
      <c r="M1937" s="40">
        <f>VLOOKUP($A1937,'Hospitalisation Details'!$A$2:$K$2338,6,FALSE)</f>
        <v>3731.6</v>
      </c>
      <c r="N1937" s="18" t="str">
        <f>VLOOKUP($A1937,'Hospitalisation Details'!$A$2:$K$2338,7,FALSE)</f>
        <v>tier - 2</v>
      </c>
      <c r="O1937" s="18" t="str">
        <f>VLOOKUP($A1937,'Hospitalisation Details'!$A$2:$K$2338,8,FALSE)</f>
        <v>tier - 2</v>
      </c>
      <c r="P1937" s="18" t="str">
        <f>VLOOKUP($A1937,'Hospitalisation Details'!$A$2:$K$2338,9,FALSE)</f>
        <v>R1013</v>
      </c>
      <c r="Q1937" s="43">
        <f>VLOOKUP($A1937,'Hospitalisation Details'!$A$2:$K$2338,11,FALSE)</f>
        <v>36</v>
      </c>
    </row>
    <row r="1938" spans="1:17" ht="15.75">
      <c r="A1938" s="41" t="s">
        <v>430</v>
      </c>
      <c r="B1938" s="39" t="s">
        <v>4077</v>
      </c>
      <c r="C1938" s="18">
        <f>VLOOKUP($A1938,'Medical Examinations'!$A$1:$J$2336,2,FALSE)</f>
        <v>32.54</v>
      </c>
      <c r="D1938" s="18">
        <f>VLOOKUP($A1938,'Medical Examinations'!$A$1:$J$2336,3,FALSE)</f>
        <v>6.38</v>
      </c>
      <c r="E1938" s="18" t="str">
        <f>VLOOKUP($A1938,'Medical Examinations'!$A$1:$J$2336,4,FALSE)</f>
        <v>No</v>
      </c>
      <c r="F1938" s="18" t="str">
        <f>VLOOKUP($A1938,'Medical Examinations'!$A$1:$J$2336,5,FALSE)</f>
        <v>yes</v>
      </c>
      <c r="G1938" s="18" t="str">
        <f>VLOOKUP($A1938,'Medical Examinations'!$A$1:$J$2336,6,FALSE)</f>
        <v>No</v>
      </c>
      <c r="H1938" s="18">
        <f>VLOOKUP($A1938,'Medical Examinations'!$A$1:$J$2336,7,FALSE)</f>
        <v>1</v>
      </c>
      <c r="I1938" s="18" t="str">
        <f>VLOOKUP($A1938,'Medical Examinations'!$A$1:$J$2336,8,FALSE)</f>
        <v>No</v>
      </c>
      <c r="J1938" s="18" t="str">
        <f>VLOOKUP($A1938,'Medical Examinations'!$A$1:$J$2336,9,FALSE)</f>
        <v>Obesity</v>
      </c>
      <c r="K1938" s="18" t="str">
        <f>VLOOKUP($A1938,'Medical Examinations'!$A$1:$J$2336,10,FALSE)</f>
        <v>Prediabetes</v>
      </c>
      <c r="L1938" s="18" t="str">
        <f>VLOOKUP($A1938,'Hospitalisation Details'!$A$2:$K$2338,10,FALSE)</f>
        <v>5-Nov-2004</v>
      </c>
      <c r="M1938" s="40">
        <f>VLOOKUP($A1938,'Hospitalisation Details'!$A$2:$K$2338,6,FALSE)</f>
        <v>3722.23</v>
      </c>
      <c r="N1938" s="18" t="str">
        <f>VLOOKUP($A1938,'Hospitalisation Details'!$A$2:$K$2338,7,FALSE)</f>
        <v>tier - 2</v>
      </c>
      <c r="O1938" s="18" t="str">
        <f>VLOOKUP($A1938,'Hospitalisation Details'!$A$2:$K$2338,8,FALSE)</f>
        <v>tier - 2</v>
      </c>
      <c r="P1938" s="18" t="str">
        <f>VLOOKUP($A1938,'Hospitalisation Details'!$A$2:$K$2338,9,FALSE)</f>
        <v>R1025</v>
      </c>
      <c r="Q1938" s="43">
        <f>VLOOKUP($A1938,'Hospitalisation Details'!$A$2:$K$2338,11,FALSE)</f>
        <v>18</v>
      </c>
    </row>
    <row r="1939" spans="1:17" ht="15.75">
      <c r="A1939" s="42" t="s">
        <v>429</v>
      </c>
      <c r="B1939" s="6" t="s">
        <v>3899</v>
      </c>
      <c r="C1939" s="18">
        <f>VLOOKUP($A1939,'Medical Examinations'!$A$1:$J$2336,2,FALSE)</f>
        <v>30.25</v>
      </c>
      <c r="D1939" s="18">
        <f>VLOOKUP($A1939,'Medical Examinations'!$A$1:$J$2336,3,FALSE)</f>
        <v>4.7699999999999996</v>
      </c>
      <c r="E1939" s="18" t="str">
        <f>VLOOKUP($A1939,'Medical Examinations'!$A$1:$J$2336,4,FALSE)</f>
        <v>No</v>
      </c>
      <c r="F1939" s="18" t="str">
        <f>VLOOKUP($A1939,'Medical Examinations'!$A$1:$J$2336,5,FALSE)</f>
        <v>No</v>
      </c>
      <c r="G1939" s="18" t="str">
        <f>VLOOKUP($A1939,'Medical Examinations'!$A$1:$J$2336,6,FALSE)</f>
        <v>No</v>
      </c>
      <c r="H1939" s="18">
        <f>VLOOKUP($A1939,'Medical Examinations'!$A$1:$J$2336,7,FALSE)</f>
        <v>0</v>
      </c>
      <c r="I1939" s="18" t="str">
        <f>VLOOKUP($A1939,'Medical Examinations'!$A$1:$J$2336,8,FALSE)</f>
        <v>No</v>
      </c>
      <c r="J1939" s="18" t="str">
        <f>VLOOKUP($A1939,'Medical Examinations'!$A$1:$J$2336,9,FALSE)</f>
        <v>Obesity</v>
      </c>
      <c r="K1939" s="18" t="str">
        <f>VLOOKUP($A1939,'Medical Examinations'!$A$1:$J$2336,10,FALSE)</f>
        <v>Normal</v>
      </c>
      <c r="L1939" s="18" t="str">
        <f>VLOOKUP($A1939,'Hospitalisation Details'!$A$2:$K$2338,10,FALSE)</f>
        <v>2-Dec-1989</v>
      </c>
      <c r="M1939" s="40">
        <f>VLOOKUP($A1939,'Hospitalisation Details'!$A$2:$K$2338,6,FALSE)</f>
        <v>3704.35</v>
      </c>
      <c r="N1939" s="18" t="str">
        <f>VLOOKUP($A1939,'Hospitalisation Details'!$A$2:$K$2338,7,FALSE)</f>
        <v>tier - 2</v>
      </c>
      <c r="O1939" s="18" t="str">
        <f>VLOOKUP($A1939,'Hospitalisation Details'!$A$2:$K$2338,8,FALSE)</f>
        <v>tier - 2</v>
      </c>
      <c r="P1939" s="18" t="str">
        <f>VLOOKUP($A1939,'Hospitalisation Details'!$A$2:$K$2338,9,FALSE)</f>
        <v>R1013</v>
      </c>
      <c r="Q1939" s="43">
        <f>VLOOKUP($A1939,'Hospitalisation Details'!$A$2:$K$2338,11,FALSE)</f>
        <v>33</v>
      </c>
    </row>
    <row r="1940" spans="1:17" ht="15.75">
      <c r="A1940" s="41" t="s">
        <v>428</v>
      </c>
      <c r="B1940" s="39" t="s">
        <v>4078</v>
      </c>
      <c r="C1940" s="18">
        <f>VLOOKUP($A1940,'Medical Examinations'!$A$1:$J$2336,2,FALSE)</f>
        <v>19.59</v>
      </c>
      <c r="D1940" s="18">
        <f>VLOOKUP($A1940,'Medical Examinations'!$A$1:$J$2336,3,FALSE)</f>
        <v>6.04</v>
      </c>
      <c r="E1940" s="18" t="str">
        <f>VLOOKUP($A1940,'Medical Examinations'!$A$1:$J$2336,4,FALSE)</f>
        <v>Yes</v>
      </c>
      <c r="F1940" s="18" t="str">
        <f>VLOOKUP($A1940,'Medical Examinations'!$A$1:$J$2336,5,FALSE)</f>
        <v>No</v>
      </c>
      <c r="G1940" s="18" t="str">
        <f>VLOOKUP($A1940,'Medical Examinations'!$A$1:$J$2336,6,FALSE)</f>
        <v>No</v>
      </c>
      <c r="H1940" s="18">
        <f>VLOOKUP($A1940,'Medical Examinations'!$A$1:$J$2336,7,FALSE)</f>
        <v>1</v>
      </c>
      <c r="I1940" s="18" t="str">
        <f>VLOOKUP($A1940,'Medical Examinations'!$A$1:$J$2336,8,FALSE)</f>
        <v>No</v>
      </c>
      <c r="J1940" s="18" t="str">
        <f>VLOOKUP($A1940,'Medical Examinations'!$A$1:$J$2336,9,FALSE)</f>
        <v>Healthy Weight</v>
      </c>
      <c r="K1940" s="18" t="str">
        <f>VLOOKUP($A1940,'Medical Examinations'!$A$1:$J$2336,10,FALSE)</f>
        <v>Prediabetes</v>
      </c>
      <c r="L1940" s="18" t="str">
        <f>VLOOKUP($A1940,'Hospitalisation Details'!$A$2:$K$2338,10,FALSE)</f>
        <v>18-Aug-1988</v>
      </c>
      <c r="M1940" s="40">
        <f>VLOOKUP($A1940,'Hospitalisation Details'!$A$2:$K$2338,6,FALSE)</f>
        <v>3699.54</v>
      </c>
      <c r="N1940" s="18" t="str">
        <f>VLOOKUP($A1940,'Hospitalisation Details'!$A$2:$K$2338,7,FALSE)</f>
        <v>tier - 2</v>
      </c>
      <c r="O1940" s="18" t="str">
        <f>VLOOKUP($A1940,'Hospitalisation Details'!$A$2:$K$2338,8,FALSE)</f>
        <v>tier - 3</v>
      </c>
      <c r="P1940" s="18" t="str">
        <f>VLOOKUP($A1940,'Hospitalisation Details'!$A$2:$K$2338,9,FALSE)</f>
        <v>R1013</v>
      </c>
      <c r="Q1940" s="43">
        <f>VLOOKUP($A1940,'Hospitalisation Details'!$A$2:$K$2338,11,FALSE)</f>
        <v>34</v>
      </c>
    </row>
    <row r="1941" spans="1:17" ht="15.75">
      <c r="A1941" s="42" t="s">
        <v>427</v>
      </c>
      <c r="B1941" s="6" t="s">
        <v>4079</v>
      </c>
      <c r="C1941" s="18">
        <f>VLOOKUP($A1941,'Medical Examinations'!$A$1:$J$2336,2,FALSE)</f>
        <v>45.9</v>
      </c>
      <c r="D1941" s="18">
        <f>VLOOKUP($A1941,'Medical Examinations'!$A$1:$J$2336,3,FALSE)</f>
        <v>4.3</v>
      </c>
      <c r="E1941" s="18" t="str">
        <f>VLOOKUP($A1941,'Medical Examinations'!$A$1:$J$2336,4,FALSE)</f>
        <v>Yes</v>
      </c>
      <c r="F1941" s="18" t="str">
        <f>VLOOKUP($A1941,'Medical Examinations'!$A$1:$J$2336,5,FALSE)</f>
        <v>No</v>
      </c>
      <c r="G1941" s="18" t="str">
        <f>VLOOKUP($A1941,'Medical Examinations'!$A$1:$J$2336,6,FALSE)</f>
        <v>No</v>
      </c>
      <c r="H1941" s="18">
        <f>VLOOKUP($A1941,'Medical Examinations'!$A$1:$J$2336,7,FALSE)</f>
        <v>1</v>
      </c>
      <c r="I1941" s="18" t="str">
        <f>VLOOKUP($A1941,'Medical Examinations'!$A$1:$J$2336,8,FALSE)</f>
        <v>No</v>
      </c>
      <c r="J1941" s="18" t="str">
        <f>VLOOKUP($A1941,'Medical Examinations'!$A$1:$J$2336,9,FALSE)</f>
        <v>Obesity</v>
      </c>
      <c r="K1941" s="18" t="str">
        <f>VLOOKUP($A1941,'Medical Examinations'!$A$1:$J$2336,10,FALSE)</f>
        <v>Normal</v>
      </c>
      <c r="L1941" s="18" t="str">
        <f>VLOOKUP($A1941,'Hospitalisation Details'!$A$2:$K$2338,10,FALSE)</f>
        <v>21-Oct-1995</v>
      </c>
      <c r="M1941" s="40">
        <f>VLOOKUP($A1941,'Hospitalisation Details'!$A$2:$K$2338,6,FALSE)</f>
        <v>3693.43</v>
      </c>
      <c r="N1941" s="18" t="str">
        <f>VLOOKUP($A1941,'Hospitalisation Details'!$A$2:$K$2338,7,FALSE)</f>
        <v>tier - 2</v>
      </c>
      <c r="O1941" s="18" t="str">
        <f>VLOOKUP($A1941,'Hospitalisation Details'!$A$2:$K$2338,8,FALSE)</f>
        <v>tier - 3</v>
      </c>
      <c r="P1941" s="18" t="str">
        <f>VLOOKUP($A1941,'Hospitalisation Details'!$A$2:$K$2338,9,FALSE)</f>
        <v>R1011</v>
      </c>
      <c r="Q1941" s="43">
        <f>VLOOKUP($A1941,'Hospitalisation Details'!$A$2:$K$2338,11,FALSE)</f>
        <v>27</v>
      </c>
    </row>
    <row r="1942" spans="1:17" ht="15.75">
      <c r="A1942" s="41" t="s">
        <v>426</v>
      </c>
      <c r="B1942" s="39" t="s">
        <v>3150</v>
      </c>
      <c r="C1942" s="18">
        <f>VLOOKUP($A1942,'Medical Examinations'!$A$1:$J$2336,2,FALSE)</f>
        <v>17.059999999999999</v>
      </c>
      <c r="D1942" s="18">
        <f>VLOOKUP($A1942,'Medical Examinations'!$A$1:$J$2336,3,FALSE)</f>
        <v>8.75</v>
      </c>
      <c r="E1942" s="18" t="str">
        <f>VLOOKUP($A1942,'Medical Examinations'!$A$1:$J$2336,4,FALSE)</f>
        <v>Yes</v>
      </c>
      <c r="F1942" s="18" t="str">
        <f>VLOOKUP($A1942,'Medical Examinations'!$A$1:$J$2336,5,FALSE)</f>
        <v>No</v>
      </c>
      <c r="G1942" s="18" t="str">
        <f>VLOOKUP($A1942,'Medical Examinations'!$A$1:$J$2336,6,FALSE)</f>
        <v>No</v>
      </c>
      <c r="H1942" s="18">
        <f>VLOOKUP($A1942,'Medical Examinations'!$A$1:$J$2336,7,FALSE)</f>
        <v>0</v>
      </c>
      <c r="I1942" s="18" t="str">
        <f>VLOOKUP($A1942,'Medical Examinations'!$A$1:$J$2336,8,FALSE)</f>
        <v>No</v>
      </c>
      <c r="J1942" s="18" t="str">
        <f>VLOOKUP($A1942,'Medical Examinations'!$A$1:$J$2336,9,FALSE)</f>
        <v>UnderWeight</v>
      </c>
      <c r="K1942" s="18" t="str">
        <f>VLOOKUP($A1942,'Medical Examinations'!$A$1:$J$2336,10,FALSE)</f>
        <v>Diabetes</v>
      </c>
      <c r="L1942" s="18" t="str">
        <f>VLOOKUP($A1942,'Hospitalisation Details'!$A$2:$K$2338,10,FALSE)</f>
        <v>14-Dec-1981</v>
      </c>
      <c r="M1942" s="40">
        <f>VLOOKUP($A1942,'Hospitalisation Details'!$A$2:$K$2338,6,FALSE)</f>
        <v>3688.38</v>
      </c>
      <c r="N1942" s="18" t="str">
        <f>VLOOKUP($A1942,'Hospitalisation Details'!$A$2:$K$2338,7,FALSE)</f>
        <v>tier - 2</v>
      </c>
      <c r="O1942" s="18" t="str">
        <f>VLOOKUP($A1942,'Hospitalisation Details'!$A$2:$K$2338,8,FALSE)</f>
        <v>tier - 2</v>
      </c>
      <c r="P1942" s="18" t="str">
        <f>VLOOKUP($A1942,'Hospitalisation Details'!$A$2:$K$2338,9,FALSE)</f>
        <v>R1013</v>
      </c>
      <c r="Q1942" s="43">
        <f>VLOOKUP($A1942,'Hospitalisation Details'!$A$2:$K$2338,11,FALSE)</f>
        <v>41</v>
      </c>
    </row>
    <row r="1943" spans="1:17" ht="15.75">
      <c r="A1943" s="42" t="s">
        <v>425</v>
      </c>
      <c r="B1943" s="6" t="s">
        <v>4080</v>
      </c>
      <c r="C1943" s="18">
        <f>VLOOKUP($A1943,'Medical Examinations'!$A$1:$J$2336,2,FALSE)</f>
        <v>32.07</v>
      </c>
      <c r="D1943" s="18">
        <f>VLOOKUP($A1943,'Medical Examinations'!$A$1:$J$2336,3,FALSE)</f>
        <v>5.25</v>
      </c>
      <c r="E1943" s="18" t="str">
        <f>VLOOKUP($A1943,'Medical Examinations'!$A$1:$J$2336,4,FALSE)</f>
        <v>No</v>
      </c>
      <c r="F1943" s="18" t="str">
        <f>VLOOKUP($A1943,'Medical Examinations'!$A$1:$J$2336,5,FALSE)</f>
        <v>No</v>
      </c>
      <c r="G1943" s="18" t="str">
        <f>VLOOKUP($A1943,'Medical Examinations'!$A$1:$J$2336,6,FALSE)</f>
        <v>Yes</v>
      </c>
      <c r="H1943" s="18">
        <f>VLOOKUP($A1943,'Medical Examinations'!$A$1:$J$2336,7,FALSE)</f>
        <v>1</v>
      </c>
      <c r="I1943" s="18" t="str">
        <f>VLOOKUP($A1943,'Medical Examinations'!$A$1:$J$2336,8,FALSE)</f>
        <v>No</v>
      </c>
      <c r="J1943" s="18" t="str">
        <f>VLOOKUP($A1943,'Medical Examinations'!$A$1:$J$2336,9,FALSE)</f>
        <v>Obesity</v>
      </c>
      <c r="K1943" s="18" t="str">
        <f>VLOOKUP($A1943,'Medical Examinations'!$A$1:$J$2336,10,FALSE)</f>
        <v>Normal</v>
      </c>
      <c r="L1943" s="18" t="str">
        <f>VLOOKUP($A1943,'Hospitalisation Details'!$A$2:$K$2338,10,FALSE)</f>
        <v>10-Jul-2003</v>
      </c>
      <c r="M1943" s="40">
        <f>VLOOKUP($A1943,'Hospitalisation Details'!$A$2:$K$2338,6,FALSE)</f>
        <v>3688.35</v>
      </c>
      <c r="N1943" s="18" t="str">
        <f>VLOOKUP($A1943,'Hospitalisation Details'!$A$2:$K$2338,7,FALSE)</f>
        <v>tier - 2</v>
      </c>
      <c r="O1943" s="18" t="str">
        <f>VLOOKUP($A1943,'Hospitalisation Details'!$A$2:$K$2338,8,FALSE)</f>
        <v>tier - 2</v>
      </c>
      <c r="P1943" s="18" t="str">
        <f>VLOOKUP($A1943,'Hospitalisation Details'!$A$2:$K$2338,9,FALSE)</f>
        <v>R1021</v>
      </c>
      <c r="Q1943" s="43">
        <f>VLOOKUP($A1943,'Hospitalisation Details'!$A$2:$K$2338,11,FALSE)</f>
        <v>19</v>
      </c>
    </row>
    <row r="1944" spans="1:17" ht="15.75">
      <c r="A1944" s="41" t="s">
        <v>424</v>
      </c>
      <c r="B1944" s="39" t="s">
        <v>4081</v>
      </c>
      <c r="C1944" s="18">
        <f>VLOOKUP($A1944,'Medical Examinations'!$A$1:$J$2336,2,FALSE)</f>
        <v>16.5</v>
      </c>
      <c r="D1944" s="18">
        <f>VLOOKUP($A1944,'Medical Examinations'!$A$1:$J$2336,3,FALSE)</f>
        <v>5.03</v>
      </c>
      <c r="E1944" s="18" t="str">
        <f>VLOOKUP($A1944,'Medical Examinations'!$A$1:$J$2336,4,FALSE)</f>
        <v>No</v>
      </c>
      <c r="F1944" s="18" t="str">
        <f>VLOOKUP($A1944,'Medical Examinations'!$A$1:$J$2336,5,FALSE)</f>
        <v>No</v>
      </c>
      <c r="G1944" s="18" t="str">
        <f>VLOOKUP($A1944,'Medical Examinations'!$A$1:$J$2336,6,FALSE)</f>
        <v>No</v>
      </c>
      <c r="H1944" s="18">
        <f>VLOOKUP($A1944,'Medical Examinations'!$A$1:$J$2336,7,FALSE)</f>
        <v>1</v>
      </c>
      <c r="I1944" s="18" t="str">
        <f>VLOOKUP($A1944,'Medical Examinations'!$A$1:$J$2336,8,FALSE)</f>
        <v>No</v>
      </c>
      <c r="J1944" s="18" t="str">
        <f>VLOOKUP($A1944,'Medical Examinations'!$A$1:$J$2336,9,FALSE)</f>
        <v>UnderWeight</v>
      </c>
      <c r="K1944" s="18" t="str">
        <f>VLOOKUP($A1944,'Medical Examinations'!$A$1:$J$2336,10,FALSE)</f>
        <v>Normal</v>
      </c>
      <c r="L1944" s="18" t="str">
        <f>VLOOKUP($A1944,'Hospitalisation Details'!$A$2:$K$2338,10,FALSE)</f>
        <v>6-Jul-1984</v>
      </c>
      <c r="M1944" s="40">
        <f>VLOOKUP($A1944,'Hospitalisation Details'!$A$2:$K$2338,6,FALSE)</f>
        <v>3678.86</v>
      </c>
      <c r="N1944" s="18" t="str">
        <f>VLOOKUP($A1944,'Hospitalisation Details'!$A$2:$K$2338,7,FALSE)</f>
        <v>tier - 2</v>
      </c>
      <c r="O1944" s="18" t="str">
        <f>VLOOKUP($A1944,'Hospitalisation Details'!$A$2:$K$2338,8,FALSE)</f>
        <v>tier - 3</v>
      </c>
      <c r="P1944" s="18" t="str">
        <f>VLOOKUP($A1944,'Hospitalisation Details'!$A$2:$K$2338,9,FALSE)</f>
        <v>R1013</v>
      </c>
      <c r="Q1944" s="43">
        <f>VLOOKUP($A1944,'Hospitalisation Details'!$A$2:$K$2338,11,FALSE)</f>
        <v>38</v>
      </c>
    </row>
    <row r="1945" spans="1:17" ht="15.75">
      <c r="A1945" s="42" t="s">
        <v>423</v>
      </c>
      <c r="B1945" s="6" t="s">
        <v>3074</v>
      </c>
      <c r="C1945" s="18">
        <f>VLOOKUP($A1945,'Medical Examinations'!$A$1:$J$2336,2,FALSE)</f>
        <v>31.4</v>
      </c>
      <c r="D1945" s="18">
        <f>VLOOKUP($A1945,'Medical Examinations'!$A$1:$J$2336,3,FALSE)</f>
        <v>5.88</v>
      </c>
      <c r="E1945" s="18" t="str">
        <f>VLOOKUP($A1945,'Medical Examinations'!$A$1:$J$2336,4,FALSE)</f>
        <v>No</v>
      </c>
      <c r="F1945" s="18" t="str">
        <f>VLOOKUP($A1945,'Medical Examinations'!$A$1:$J$2336,5,FALSE)</f>
        <v>No</v>
      </c>
      <c r="G1945" s="18" t="str">
        <f>VLOOKUP($A1945,'Medical Examinations'!$A$1:$J$2336,6,FALSE)</f>
        <v>No</v>
      </c>
      <c r="H1945" s="18">
        <f>VLOOKUP($A1945,'Medical Examinations'!$A$1:$J$2336,7,FALSE)</f>
        <v>1</v>
      </c>
      <c r="I1945" s="18" t="str">
        <f>VLOOKUP($A1945,'Medical Examinations'!$A$1:$J$2336,8,FALSE)</f>
        <v>No</v>
      </c>
      <c r="J1945" s="18" t="str">
        <f>VLOOKUP($A1945,'Medical Examinations'!$A$1:$J$2336,9,FALSE)</f>
        <v>Obesity</v>
      </c>
      <c r="K1945" s="18" t="str">
        <f>VLOOKUP($A1945,'Medical Examinations'!$A$1:$J$2336,10,FALSE)</f>
        <v>Prediabetes</v>
      </c>
      <c r="L1945" s="18" t="str">
        <f>VLOOKUP($A1945,'Hospitalisation Details'!$A$2:$K$2338,10,FALSE)</f>
        <v>14-Sep-1992</v>
      </c>
      <c r="M1945" s="40">
        <f>VLOOKUP($A1945,'Hospitalisation Details'!$A$2:$K$2338,6,FALSE)</f>
        <v>3659.35</v>
      </c>
      <c r="N1945" s="18" t="str">
        <f>VLOOKUP($A1945,'Hospitalisation Details'!$A$2:$K$2338,7,FALSE)</f>
        <v>tier - 3</v>
      </c>
      <c r="O1945" s="18" t="str">
        <f>VLOOKUP($A1945,'Hospitalisation Details'!$A$2:$K$2338,8,FALSE)</f>
        <v>tier - 1</v>
      </c>
      <c r="P1945" s="18" t="str">
        <f>VLOOKUP($A1945,'Hospitalisation Details'!$A$2:$K$2338,9,FALSE)</f>
        <v>R1011</v>
      </c>
      <c r="Q1945" s="43">
        <f>VLOOKUP($A1945,'Hospitalisation Details'!$A$2:$K$2338,11,FALSE)</f>
        <v>30</v>
      </c>
    </row>
    <row r="1946" spans="1:17" ht="15.75">
      <c r="A1946" s="41" t="s">
        <v>422</v>
      </c>
      <c r="B1946" s="39" t="s">
        <v>4082</v>
      </c>
      <c r="C1946" s="18">
        <f>VLOOKUP($A1946,'Medical Examinations'!$A$1:$J$2336,2,FALSE)</f>
        <v>20.36</v>
      </c>
      <c r="D1946" s="18">
        <f>VLOOKUP($A1946,'Medical Examinations'!$A$1:$J$2336,3,FALSE)</f>
        <v>4.49</v>
      </c>
      <c r="E1946" s="18" t="str">
        <f>VLOOKUP($A1946,'Medical Examinations'!$A$1:$J$2336,4,FALSE)</f>
        <v>No</v>
      </c>
      <c r="F1946" s="18" t="str">
        <f>VLOOKUP($A1946,'Medical Examinations'!$A$1:$J$2336,5,FALSE)</f>
        <v>No</v>
      </c>
      <c r="G1946" s="18" t="str">
        <f>VLOOKUP($A1946,'Medical Examinations'!$A$1:$J$2336,6,FALSE)</f>
        <v>No</v>
      </c>
      <c r="H1946" s="18">
        <f>VLOOKUP($A1946,'Medical Examinations'!$A$1:$J$2336,7,FALSE)</f>
        <v>0</v>
      </c>
      <c r="I1946" s="18" t="str">
        <f>VLOOKUP($A1946,'Medical Examinations'!$A$1:$J$2336,8,FALSE)</f>
        <v>No</v>
      </c>
      <c r="J1946" s="18" t="str">
        <f>VLOOKUP($A1946,'Medical Examinations'!$A$1:$J$2336,9,FALSE)</f>
        <v>Healthy Weight</v>
      </c>
      <c r="K1946" s="18" t="str">
        <f>VLOOKUP($A1946,'Medical Examinations'!$A$1:$J$2336,10,FALSE)</f>
        <v>Normal</v>
      </c>
      <c r="L1946" s="18" t="str">
        <f>VLOOKUP($A1946,'Hospitalisation Details'!$A$2:$K$2338,10,FALSE)</f>
        <v>8-Nov-1990</v>
      </c>
      <c r="M1946" s="40">
        <f>VLOOKUP($A1946,'Hospitalisation Details'!$A$2:$K$2338,6,FALSE)</f>
        <v>3653.29</v>
      </c>
      <c r="N1946" s="18" t="str">
        <f>VLOOKUP($A1946,'Hospitalisation Details'!$A$2:$K$2338,7,FALSE)</f>
        <v>tier - 2</v>
      </c>
      <c r="O1946" s="18" t="str">
        <f>VLOOKUP($A1946,'Hospitalisation Details'!$A$2:$K$2338,8,FALSE)</f>
        <v>tier - 3</v>
      </c>
      <c r="P1946" s="18" t="str">
        <f>VLOOKUP($A1946,'Hospitalisation Details'!$A$2:$K$2338,9,FALSE)</f>
        <v>R1011</v>
      </c>
      <c r="Q1946" s="43">
        <f>VLOOKUP($A1946,'Hospitalisation Details'!$A$2:$K$2338,11,FALSE)</f>
        <v>32</v>
      </c>
    </row>
    <row r="1947" spans="1:17" ht="15.75">
      <c r="A1947" s="42" t="s">
        <v>421</v>
      </c>
      <c r="B1947" s="6" t="s">
        <v>4083</v>
      </c>
      <c r="C1947" s="18">
        <f>VLOOKUP($A1947,'Medical Examinations'!$A$1:$J$2336,2,FALSE)</f>
        <v>25.46</v>
      </c>
      <c r="D1947" s="18">
        <f>VLOOKUP($A1947,'Medical Examinations'!$A$1:$J$2336,3,FALSE)</f>
        <v>4.1399999999999997</v>
      </c>
      <c r="E1947" s="18" t="str">
        <f>VLOOKUP($A1947,'Medical Examinations'!$A$1:$J$2336,4,FALSE)</f>
        <v>No</v>
      </c>
      <c r="F1947" s="18" t="str">
        <f>VLOOKUP($A1947,'Medical Examinations'!$A$1:$J$2336,5,FALSE)</f>
        <v>No</v>
      </c>
      <c r="G1947" s="18" t="str">
        <f>VLOOKUP($A1947,'Medical Examinations'!$A$1:$J$2336,6,FALSE)</f>
        <v>No</v>
      </c>
      <c r="H1947" s="18">
        <f>VLOOKUP($A1947,'Medical Examinations'!$A$1:$J$2336,7,FALSE)</f>
        <v>1</v>
      </c>
      <c r="I1947" s="18" t="str">
        <f>VLOOKUP($A1947,'Medical Examinations'!$A$1:$J$2336,8,FALSE)</f>
        <v>No</v>
      </c>
      <c r="J1947" s="18" t="str">
        <f>VLOOKUP($A1947,'Medical Examinations'!$A$1:$J$2336,9,FALSE)</f>
        <v>OverWeight</v>
      </c>
      <c r="K1947" s="18" t="str">
        <f>VLOOKUP($A1947,'Medical Examinations'!$A$1:$J$2336,10,FALSE)</f>
        <v>Normal</v>
      </c>
      <c r="L1947" s="18" t="str">
        <f>VLOOKUP($A1947,'Hospitalisation Details'!$A$2:$K$2338,10,FALSE)</f>
        <v>17-Nov-1992</v>
      </c>
      <c r="M1947" s="40">
        <f>VLOOKUP($A1947,'Hospitalisation Details'!$A$2:$K$2338,6,FALSE)</f>
        <v>3645.09</v>
      </c>
      <c r="N1947" s="18" t="str">
        <f>VLOOKUP($A1947,'Hospitalisation Details'!$A$2:$K$2338,7,FALSE)</f>
        <v>tier - 1</v>
      </c>
      <c r="O1947" s="18" t="str">
        <f>VLOOKUP($A1947,'Hospitalisation Details'!$A$2:$K$2338,8,FALSE)</f>
        <v>tier - 2</v>
      </c>
      <c r="P1947" s="18" t="str">
        <f>VLOOKUP($A1947,'Hospitalisation Details'!$A$2:$K$2338,9,FALSE)</f>
        <v>R1014</v>
      </c>
      <c r="Q1947" s="43">
        <f>VLOOKUP($A1947,'Hospitalisation Details'!$A$2:$K$2338,11,FALSE)</f>
        <v>30</v>
      </c>
    </row>
    <row r="1948" spans="1:17" ht="15.75">
      <c r="A1948" s="41" t="s">
        <v>420</v>
      </c>
      <c r="B1948" s="39" t="s">
        <v>4084</v>
      </c>
      <c r="C1948" s="18">
        <f>VLOOKUP($A1948,'Medical Examinations'!$A$1:$J$2336,2,FALSE)</f>
        <v>17.09</v>
      </c>
      <c r="D1948" s="18">
        <f>VLOOKUP($A1948,'Medical Examinations'!$A$1:$J$2336,3,FALSE)</f>
        <v>5.8</v>
      </c>
      <c r="E1948" s="18" t="str">
        <f>VLOOKUP($A1948,'Medical Examinations'!$A$1:$J$2336,4,FALSE)</f>
        <v>Yes</v>
      </c>
      <c r="F1948" s="18" t="str">
        <f>VLOOKUP($A1948,'Medical Examinations'!$A$1:$J$2336,5,FALSE)</f>
        <v>No</v>
      </c>
      <c r="G1948" s="18" t="str">
        <f>VLOOKUP($A1948,'Medical Examinations'!$A$1:$J$2336,6,FALSE)</f>
        <v>No</v>
      </c>
      <c r="H1948" s="18">
        <f>VLOOKUP($A1948,'Medical Examinations'!$A$1:$J$2336,7,FALSE)</f>
        <v>0</v>
      </c>
      <c r="I1948" s="18" t="str">
        <f>VLOOKUP($A1948,'Medical Examinations'!$A$1:$J$2336,8,FALSE)</f>
        <v>No</v>
      </c>
      <c r="J1948" s="18" t="str">
        <f>VLOOKUP($A1948,'Medical Examinations'!$A$1:$J$2336,9,FALSE)</f>
        <v>UnderWeight</v>
      </c>
      <c r="K1948" s="18" t="str">
        <f>VLOOKUP($A1948,'Medical Examinations'!$A$1:$J$2336,10,FALSE)</f>
        <v>Prediabetes</v>
      </c>
      <c r="L1948" s="18" t="str">
        <f>VLOOKUP($A1948,'Hospitalisation Details'!$A$2:$K$2338,10,FALSE)</f>
        <v>14-Jun-1985</v>
      </c>
      <c r="M1948" s="40">
        <f>VLOOKUP($A1948,'Hospitalisation Details'!$A$2:$K$2338,6,FALSE)</f>
        <v>3622.13</v>
      </c>
      <c r="N1948" s="18" t="str">
        <f>VLOOKUP($A1948,'Hospitalisation Details'!$A$2:$K$2338,7,FALSE)</f>
        <v>tier - 2</v>
      </c>
      <c r="O1948" s="18" t="str">
        <f>VLOOKUP($A1948,'Hospitalisation Details'!$A$2:$K$2338,8,FALSE)</f>
        <v>tier - 1</v>
      </c>
      <c r="P1948" s="18" t="str">
        <f>VLOOKUP($A1948,'Hospitalisation Details'!$A$2:$K$2338,9,FALSE)</f>
        <v>R1013</v>
      </c>
      <c r="Q1948" s="43">
        <f>VLOOKUP($A1948,'Hospitalisation Details'!$A$2:$K$2338,11,FALSE)</f>
        <v>37</v>
      </c>
    </row>
    <row r="1949" spans="1:17" ht="15.75">
      <c r="A1949" s="42" t="s">
        <v>419</v>
      </c>
      <c r="B1949" s="6" t="s">
        <v>4085</v>
      </c>
      <c r="C1949" s="18">
        <f>VLOOKUP($A1949,'Medical Examinations'!$A$1:$J$2336,2,FALSE)</f>
        <v>20.83</v>
      </c>
      <c r="D1949" s="18">
        <f>VLOOKUP($A1949,'Medical Examinations'!$A$1:$J$2336,3,FALSE)</f>
        <v>5.12</v>
      </c>
      <c r="E1949" s="18" t="str">
        <f>VLOOKUP($A1949,'Medical Examinations'!$A$1:$J$2336,4,FALSE)</f>
        <v>No</v>
      </c>
      <c r="F1949" s="18" t="str">
        <f>VLOOKUP($A1949,'Medical Examinations'!$A$1:$J$2336,5,FALSE)</f>
        <v>No</v>
      </c>
      <c r="G1949" s="18" t="str">
        <f>VLOOKUP($A1949,'Medical Examinations'!$A$1:$J$2336,6,FALSE)</f>
        <v>No</v>
      </c>
      <c r="H1949" s="18">
        <f>VLOOKUP($A1949,'Medical Examinations'!$A$1:$J$2336,7,FALSE)</f>
        <v>0</v>
      </c>
      <c r="I1949" s="18" t="str">
        <f>VLOOKUP($A1949,'Medical Examinations'!$A$1:$J$2336,8,FALSE)</f>
        <v>No</v>
      </c>
      <c r="J1949" s="18" t="str">
        <f>VLOOKUP($A1949,'Medical Examinations'!$A$1:$J$2336,9,FALSE)</f>
        <v>Healthy Weight</v>
      </c>
      <c r="K1949" s="18" t="str">
        <f>VLOOKUP($A1949,'Medical Examinations'!$A$1:$J$2336,10,FALSE)</f>
        <v>Normal</v>
      </c>
      <c r="L1949" s="18" t="str">
        <f>VLOOKUP($A1949,'Hospitalisation Details'!$A$2:$K$2338,10,FALSE)</f>
        <v>11-Oct-1990</v>
      </c>
      <c r="M1949" s="40">
        <f>VLOOKUP($A1949,'Hospitalisation Details'!$A$2:$K$2338,6,FALSE)</f>
        <v>3606.43</v>
      </c>
      <c r="N1949" s="18" t="str">
        <f>VLOOKUP($A1949,'Hospitalisation Details'!$A$2:$K$2338,7,FALSE)</f>
        <v>tier - 2</v>
      </c>
      <c r="O1949" s="18" t="str">
        <f>VLOOKUP($A1949,'Hospitalisation Details'!$A$2:$K$2338,8,FALSE)</f>
        <v>tier - 1</v>
      </c>
      <c r="P1949" s="18" t="str">
        <f>VLOOKUP($A1949,'Hospitalisation Details'!$A$2:$K$2338,9,FALSE)</f>
        <v>R1013</v>
      </c>
      <c r="Q1949" s="43">
        <f>VLOOKUP($A1949,'Hospitalisation Details'!$A$2:$K$2338,11,FALSE)</f>
        <v>32</v>
      </c>
    </row>
    <row r="1950" spans="1:17" ht="15.75">
      <c r="A1950" s="41" t="s">
        <v>418</v>
      </c>
      <c r="B1950" s="39" t="s">
        <v>4086</v>
      </c>
      <c r="C1950" s="18">
        <f>VLOOKUP($A1950,'Medical Examinations'!$A$1:$J$2336,2,FALSE)</f>
        <v>18.920000000000002</v>
      </c>
      <c r="D1950" s="18">
        <f>VLOOKUP($A1950,'Medical Examinations'!$A$1:$J$2336,3,FALSE)</f>
        <v>5.98</v>
      </c>
      <c r="E1950" s="18" t="str">
        <f>VLOOKUP($A1950,'Medical Examinations'!$A$1:$J$2336,4,FALSE)</f>
        <v>Yes</v>
      </c>
      <c r="F1950" s="18" t="str">
        <f>VLOOKUP($A1950,'Medical Examinations'!$A$1:$J$2336,5,FALSE)</f>
        <v>No</v>
      </c>
      <c r="G1950" s="18" t="str">
        <f>VLOOKUP($A1950,'Medical Examinations'!$A$1:$J$2336,6,FALSE)</f>
        <v>No</v>
      </c>
      <c r="H1950" s="18">
        <f>VLOOKUP($A1950,'Medical Examinations'!$A$1:$J$2336,7,FALSE)</f>
        <v>1</v>
      </c>
      <c r="I1950" s="18" t="str">
        <f>VLOOKUP($A1950,'Medical Examinations'!$A$1:$J$2336,8,FALSE)</f>
        <v>No</v>
      </c>
      <c r="J1950" s="18" t="str">
        <f>VLOOKUP($A1950,'Medical Examinations'!$A$1:$J$2336,9,FALSE)</f>
        <v>Healthy Weight</v>
      </c>
      <c r="K1950" s="18" t="str">
        <f>VLOOKUP($A1950,'Medical Examinations'!$A$1:$J$2336,10,FALSE)</f>
        <v>Prediabetes</v>
      </c>
      <c r="L1950" s="18" t="str">
        <f>VLOOKUP($A1950,'Hospitalisation Details'!$A$2:$K$2338,10,FALSE)</f>
        <v>4-Nov-1988</v>
      </c>
      <c r="M1950" s="40">
        <f>VLOOKUP($A1950,'Hospitalisation Details'!$A$2:$K$2338,6,FALSE)</f>
        <v>3603.6</v>
      </c>
      <c r="N1950" s="18" t="str">
        <f>VLOOKUP($A1950,'Hospitalisation Details'!$A$2:$K$2338,7,FALSE)</f>
        <v>tier - 2</v>
      </c>
      <c r="O1950" s="18" t="str">
        <f>VLOOKUP($A1950,'Hospitalisation Details'!$A$2:$K$2338,8,FALSE)</f>
        <v>tier - 1</v>
      </c>
      <c r="P1950" s="18" t="str">
        <f>VLOOKUP($A1950,'Hospitalisation Details'!$A$2:$K$2338,9,FALSE)</f>
        <v>R1013</v>
      </c>
      <c r="Q1950" s="43">
        <f>VLOOKUP($A1950,'Hospitalisation Details'!$A$2:$K$2338,11,FALSE)</f>
        <v>34</v>
      </c>
    </row>
    <row r="1951" spans="1:17" ht="15.75">
      <c r="A1951" s="42" t="s">
        <v>417</v>
      </c>
      <c r="B1951" s="6" t="s">
        <v>2948</v>
      </c>
      <c r="C1951" s="18">
        <f>VLOOKUP($A1951,'Medical Examinations'!$A$1:$J$2336,2,FALSE)</f>
        <v>37.1</v>
      </c>
      <c r="D1951" s="18">
        <f>VLOOKUP($A1951,'Medical Examinations'!$A$1:$J$2336,3,FALSE)</f>
        <v>5.46</v>
      </c>
      <c r="E1951" s="18" t="str">
        <f>VLOOKUP($A1951,'Medical Examinations'!$A$1:$J$2336,4,FALSE)</f>
        <v>No</v>
      </c>
      <c r="F1951" s="18" t="str">
        <f>VLOOKUP($A1951,'Medical Examinations'!$A$1:$J$2336,5,FALSE)</f>
        <v>No</v>
      </c>
      <c r="G1951" s="18" t="str">
        <f>VLOOKUP($A1951,'Medical Examinations'!$A$1:$J$2336,6,FALSE)</f>
        <v>No</v>
      </c>
      <c r="H1951" s="18">
        <f>VLOOKUP($A1951,'Medical Examinations'!$A$1:$J$2336,7,FALSE)</f>
        <v>0</v>
      </c>
      <c r="I1951" s="18" t="str">
        <f>VLOOKUP($A1951,'Medical Examinations'!$A$1:$J$2336,8,FALSE)</f>
        <v>No</v>
      </c>
      <c r="J1951" s="18" t="str">
        <f>VLOOKUP($A1951,'Medical Examinations'!$A$1:$J$2336,9,FALSE)</f>
        <v>Obesity</v>
      </c>
      <c r="K1951" s="18" t="str">
        <f>VLOOKUP($A1951,'Medical Examinations'!$A$1:$J$2336,10,FALSE)</f>
        <v>Normal</v>
      </c>
      <c r="L1951" s="18" t="str">
        <f>VLOOKUP($A1951,'Hospitalisation Details'!$A$2:$K$2338,10,FALSE)</f>
        <v>12-Aug-1999</v>
      </c>
      <c r="M1951" s="40">
        <f>VLOOKUP($A1951,'Hospitalisation Details'!$A$2:$K$2338,6,FALSE)</f>
        <v>3597.6</v>
      </c>
      <c r="N1951" s="18" t="str">
        <f>VLOOKUP($A1951,'Hospitalisation Details'!$A$2:$K$2338,7,FALSE)</f>
        <v>tier - 2</v>
      </c>
      <c r="O1951" s="18" t="str">
        <f>VLOOKUP($A1951,'Hospitalisation Details'!$A$2:$K$2338,8,FALSE)</f>
        <v>tier - 2</v>
      </c>
      <c r="P1951" s="18" t="str">
        <f>VLOOKUP($A1951,'Hospitalisation Details'!$A$2:$K$2338,9,FALSE)</f>
        <v>R1011</v>
      </c>
      <c r="Q1951" s="43">
        <f>VLOOKUP($A1951,'Hospitalisation Details'!$A$2:$K$2338,11,FALSE)</f>
        <v>23</v>
      </c>
    </row>
    <row r="1952" spans="1:17" ht="15.75">
      <c r="A1952" s="41" t="s">
        <v>416</v>
      </c>
      <c r="B1952" s="39" t="s">
        <v>4087</v>
      </c>
      <c r="C1952" s="18">
        <f>VLOOKUP($A1952,'Medical Examinations'!$A$1:$J$2336,2,FALSE)</f>
        <v>22.515000000000001</v>
      </c>
      <c r="D1952" s="18">
        <f>VLOOKUP($A1952,'Medical Examinations'!$A$1:$J$2336,3,FALSE)</f>
        <v>4.91</v>
      </c>
      <c r="E1952" s="18" t="str">
        <f>VLOOKUP($A1952,'Medical Examinations'!$A$1:$J$2336,4,FALSE)</f>
        <v>Yes</v>
      </c>
      <c r="F1952" s="18" t="str">
        <f>VLOOKUP($A1952,'Medical Examinations'!$A$1:$J$2336,5,FALSE)</f>
        <v>No</v>
      </c>
      <c r="G1952" s="18" t="str">
        <f>VLOOKUP($A1952,'Medical Examinations'!$A$1:$J$2336,6,FALSE)</f>
        <v>Yes</v>
      </c>
      <c r="H1952" s="18">
        <f>VLOOKUP($A1952,'Medical Examinations'!$A$1:$J$2336,7,FALSE)</f>
        <v>1</v>
      </c>
      <c r="I1952" s="18" t="str">
        <f>VLOOKUP($A1952,'Medical Examinations'!$A$1:$J$2336,8,FALSE)</f>
        <v>No</v>
      </c>
      <c r="J1952" s="18" t="str">
        <f>VLOOKUP($A1952,'Medical Examinations'!$A$1:$J$2336,9,FALSE)</f>
        <v>Healthy Weight</v>
      </c>
      <c r="K1952" s="18" t="str">
        <f>VLOOKUP($A1952,'Medical Examinations'!$A$1:$J$2336,10,FALSE)</f>
        <v>Normal</v>
      </c>
      <c r="L1952" s="18" t="str">
        <f>VLOOKUP($A1952,'Hospitalisation Details'!$A$2:$K$2338,10,FALSE)</f>
        <v>4-Nov-1997</v>
      </c>
      <c r="M1952" s="40">
        <f>VLOOKUP($A1952,'Hospitalisation Details'!$A$2:$K$2338,6,FALSE)</f>
        <v>3594.17</v>
      </c>
      <c r="N1952" s="18" t="str">
        <f>VLOOKUP($A1952,'Hospitalisation Details'!$A$2:$K$2338,7,FALSE)</f>
        <v>tier - 2</v>
      </c>
      <c r="O1952" s="18" t="str">
        <f>VLOOKUP($A1952,'Hospitalisation Details'!$A$2:$K$2338,8,FALSE)</f>
        <v>tier - 2</v>
      </c>
      <c r="P1952" s="18" t="str">
        <f>VLOOKUP($A1952,'Hospitalisation Details'!$A$2:$K$2338,9,FALSE)</f>
        <v>R1012</v>
      </c>
      <c r="Q1952" s="43">
        <f>VLOOKUP($A1952,'Hospitalisation Details'!$A$2:$K$2338,11,FALSE)</f>
        <v>25</v>
      </c>
    </row>
    <row r="1953" spans="1:17" ht="15.75">
      <c r="A1953" s="42" t="s">
        <v>415</v>
      </c>
      <c r="B1953" s="6" t="s">
        <v>4088</v>
      </c>
      <c r="C1953" s="18">
        <f>VLOOKUP($A1953,'Medical Examinations'!$A$1:$J$2336,2,FALSE)</f>
        <v>32.700000000000003</v>
      </c>
      <c r="D1953" s="18">
        <f>VLOOKUP($A1953,'Medical Examinations'!$A$1:$J$2336,3,FALSE)</f>
        <v>4.66</v>
      </c>
      <c r="E1953" s="18" t="str">
        <f>VLOOKUP($A1953,'Medical Examinations'!$A$1:$J$2336,4,FALSE)</f>
        <v>No</v>
      </c>
      <c r="F1953" s="18" t="str">
        <f>VLOOKUP($A1953,'Medical Examinations'!$A$1:$J$2336,5,FALSE)</f>
        <v>No</v>
      </c>
      <c r="G1953" s="18" t="str">
        <f>VLOOKUP($A1953,'Medical Examinations'!$A$1:$J$2336,6,FALSE)</f>
        <v>No</v>
      </c>
      <c r="H1953" s="18">
        <f>VLOOKUP($A1953,'Medical Examinations'!$A$1:$J$2336,7,FALSE)</f>
        <v>0</v>
      </c>
      <c r="I1953" s="18" t="str">
        <f>VLOOKUP($A1953,'Medical Examinations'!$A$1:$J$2336,8,FALSE)</f>
        <v>No</v>
      </c>
      <c r="J1953" s="18" t="str">
        <f>VLOOKUP($A1953,'Medical Examinations'!$A$1:$J$2336,9,FALSE)</f>
        <v>Obesity</v>
      </c>
      <c r="K1953" s="18" t="str">
        <f>VLOOKUP($A1953,'Medical Examinations'!$A$1:$J$2336,10,FALSE)</f>
        <v>Normal</v>
      </c>
      <c r="L1953" s="18" t="str">
        <f>VLOOKUP($A1953,'Hospitalisation Details'!$A$2:$K$2338,10,FALSE)</f>
        <v>6-Jun-1999</v>
      </c>
      <c r="M1953" s="40">
        <f>VLOOKUP($A1953,'Hospitalisation Details'!$A$2:$K$2338,6,FALSE)</f>
        <v>3591.48</v>
      </c>
      <c r="N1953" s="18" t="str">
        <f>VLOOKUP($A1953,'Hospitalisation Details'!$A$2:$K$2338,7,FALSE)</f>
        <v>tier - 2</v>
      </c>
      <c r="O1953" s="18" t="str">
        <f>VLOOKUP($A1953,'Hospitalisation Details'!$A$2:$K$2338,8,FALSE)</f>
        <v>tier - 3</v>
      </c>
      <c r="P1953" s="18" t="str">
        <f>VLOOKUP($A1953,'Hospitalisation Details'!$A$2:$K$2338,9,FALSE)</f>
        <v>R1011</v>
      </c>
      <c r="Q1953" s="43">
        <f>VLOOKUP($A1953,'Hospitalisation Details'!$A$2:$K$2338,11,FALSE)</f>
        <v>24</v>
      </c>
    </row>
    <row r="1954" spans="1:17" ht="15.75">
      <c r="A1954" s="41" t="s">
        <v>414</v>
      </c>
      <c r="B1954" s="39" t="s">
        <v>4089</v>
      </c>
      <c r="C1954" s="18">
        <f>VLOOKUP($A1954,'Medical Examinations'!$A$1:$J$2336,2,FALSE)</f>
        <v>17.75</v>
      </c>
      <c r="D1954" s="18">
        <f>VLOOKUP($A1954,'Medical Examinations'!$A$1:$J$2336,3,FALSE)</f>
        <v>6.8</v>
      </c>
      <c r="E1954" s="18" t="str">
        <f>VLOOKUP($A1954,'Medical Examinations'!$A$1:$J$2336,4,FALSE)</f>
        <v>Yes</v>
      </c>
      <c r="F1954" s="18" t="str">
        <f>VLOOKUP($A1954,'Medical Examinations'!$A$1:$J$2336,5,FALSE)</f>
        <v>No</v>
      </c>
      <c r="G1954" s="18" t="str">
        <f>VLOOKUP($A1954,'Medical Examinations'!$A$1:$J$2336,6,FALSE)</f>
        <v>No</v>
      </c>
      <c r="H1954" s="18">
        <f>VLOOKUP($A1954,'Medical Examinations'!$A$1:$J$2336,7,FALSE)</f>
        <v>1</v>
      </c>
      <c r="I1954" s="18" t="str">
        <f>VLOOKUP($A1954,'Medical Examinations'!$A$1:$J$2336,8,FALSE)</f>
        <v>No</v>
      </c>
      <c r="J1954" s="18" t="str">
        <f>VLOOKUP($A1954,'Medical Examinations'!$A$1:$J$2336,9,FALSE)</f>
        <v>UnderWeight</v>
      </c>
      <c r="K1954" s="18" t="str">
        <f>VLOOKUP($A1954,'Medical Examinations'!$A$1:$J$2336,10,FALSE)</f>
        <v>Diabetes</v>
      </c>
      <c r="L1954" s="18" t="str">
        <f>VLOOKUP($A1954,'Hospitalisation Details'!$A$2:$K$2338,10,FALSE)</f>
        <v>27-Dec-1986</v>
      </c>
      <c r="M1954" s="40">
        <f>VLOOKUP($A1954,'Hospitalisation Details'!$A$2:$K$2338,6,FALSE)</f>
        <v>3589.14</v>
      </c>
      <c r="N1954" s="18" t="str">
        <f>VLOOKUP($A1954,'Hospitalisation Details'!$A$2:$K$2338,7,FALSE)</f>
        <v>tier - 2</v>
      </c>
      <c r="O1954" s="18" t="str">
        <f>VLOOKUP($A1954,'Hospitalisation Details'!$A$2:$K$2338,8,FALSE)</f>
        <v>tier - 2</v>
      </c>
      <c r="P1954" s="18" t="str">
        <f>VLOOKUP($A1954,'Hospitalisation Details'!$A$2:$K$2338,9,FALSE)</f>
        <v>R1013</v>
      </c>
      <c r="Q1954" s="43">
        <f>VLOOKUP($A1954,'Hospitalisation Details'!$A$2:$K$2338,11,FALSE)</f>
        <v>36</v>
      </c>
    </row>
    <row r="1955" spans="1:17" ht="15.75">
      <c r="A1955" s="42" t="s">
        <v>413</v>
      </c>
      <c r="B1955" s="6" t="s">
        <v>4090</v>
      </c>
      <c r="C1955" s="18">
        <f>VLOOKUP($A1955,'Medical Examinations'!$A$1:$J$2336,2,FALSE)</f>
        <v>33.630000000000003</v>
      </c>
      <c r="D1955" s="18">
        <f>VLOOKUP($A1955,'Medical Examinations'!$A$1:$J$2336,3,FALSE)</f>
        <v>4.47</v>
      </c>
      <c r="E1955" s="18" t="str">
        <f>VLOOKUP($A1955,'Medical Examinations'!$A$1:$J$2336,4,FALSE)</f>
        <v>Yes</v>
      </c>
      <c r="F1955" s="18" t="str">
        <f>VLOOKUP($A1955,'Medical Examinations'!$A$1:$J$2336,5,FALSE)</f>
        <v>No</v>
      </c>
      <c r="G1955" s="18" t="str">
        <f>VLOOKUP($A1955,'Medical Examinations'!$A$1:$J$2336,6,FALSE)</f>
        <v>No</v>
      </c>
      <c r="H1955" s="18">
        <f>VLOOKUP($A1955,'Medical Examinations'!$A$1:$J$2336,7,FALSE)</f>
        <v>0</v>
      </c>
      <c r="I1955" s="18" t="str">
        <f>VLOOKUP($A1955,'Medical Examinations'!$A$1:$J$2336,8,FALSE)</f>
        <v>No</v>
      </c>
      <c r="J1955" s="18" t="str">
        <f>VLOOKUP($A1955,'Medical Examinations'!$A$1:$J$2336,9,FALSE)</f>
        <v>Obesity</v>
      </c>
      <c r="K1955" s="18" t="str">
        <f>VLOOKUP($A1955,'Medical Examinations'!$A$1:$J$2336,10,FALSE)</f>
        <v>Normal</v>
      </c>
      <c r="L1955" s="18" t="str">
        <f>VLOOKUP($A1955,'Hospitalisation Details'!$A$2:$K$2338,10,FALSE)</f>
        <v>11-Nov-2001</v>
      </c>
      <c r="M1955" s="40">
        <f>VLOOKUP($A1955,'Hospitalisation Details'!$A$2:$K$2338,6,FALSE)</f>
        <v>3579.83</v>
      </c>
      <c r="N1955" s="18" t="str">
        <f>VLOOKUP($A1955,'Hospitalisation Details'!$A$2:$K$2338,7,FALSE)</f>
        <v>tier - 2</v>
      </c>
      <c r="O1955" s="18" t="str">
        <f>VLOOKUP($A1955,'Hospitalisation Details'!$A$2:$K$2338,8,FALSE)</f>
        <v>tier - 2</v>
      </c>
      <c r="P1955" s="18" t="str">
        <f>VLOOKUP($A1955,'Hospitalisation Details'!$A$2:$K$2338,9,FALSE)</f>
        <v>R1012</v>
      </c>
      <c r="Q1955" s="43">
        <f>VLOOKUP($A1955,'Hospitalisation Details'!$A$2:$K$2338,11,FALSE)</f>
        <v>21</v>
      </c>
    </row>
    <row r="1956" spans="1:17" ht="15.75">
      <c r="A1956" s="41" t="s">
        <v>412</v>
      </c>
      <c r="B1956" s="39" t="s">
        <v>4091</v>
      </c>
      <c r="C1956" s="18">
        <f>VLOOKUP($A1956,'Medical Examinations'!$A$1:$J$2336,2,FALSE)</f>
        <v>34.799999999999997</v>
      </c>
      <c r="D1956" s="18">
        <f>VLOOKUP($A1956,'Medical Examinations'!$A$1:$J$2336,3,FALSE)</f>
        <v>4.08</v>
      </c>
      <c r="E1956" s="18" t="str">
        <f>VLOOKUP($A1956,'Medical Examinations'!$A$1:$J$2336,4,FALSE)</f>
        <v>Yes</v>
      </c>
      <c r="F1956" s="18" t="str">
        <f>VLOOKUP($A1956,'Medical Examinations'!$A$1:$J$2336,5,FALSE)</f>
        <v>No</v>
      </c>
      <c r="G1956" s="18" t="str">
        <f>VLOOKUP($A1956,'Medical Examinations'!$A$1:$J$2336,6,FALSE)</f>
        <v>No</v>
      </c>
      <c r="H1956" s="18">
        <f>VLOOKUP($A1956,'Medical Examinations'!$A$1:$J$2336,7,FALSE)</f>
        <v>1</v>
      </c>
      <c r="I1956" s="18" t="str">
        <f>VLOOKUP($A1956,'Medical Examinations'!$A$1:$J$2336,8,FALSE)</f>
        <v>No</v>
      </c>
      <c r="J1956" s="18" t="str">
        <f>VLOOKUP($A1956,'Medical Examinations'!$A$1:$J$2336,9,FALSE)</f>
        <v>Obesity</v>
      </c>
      <c r="K1956" s="18" t="str">
        <f>VLOOKUP($A1956,'Medical Examinations'!$A$1:$J$2336,10,FALSE)</f>
        <v>Normal</v>
      </c>
      <c r="L1956" s="18" t="str">
        <f>VLOOKUP($A1956,'Hospitalisation Details'!$A$2:$K$2338,10,FALSE)</f>
        <v>23-Aug-1995</v>
      </c>
      <c r="M1956" s="40">
        <f>VLOOKUP($A1956,'Hospitalisation Details'!$A$2:$K$2338,6,FALSE)</f>
        <v>3578</v>
      </c>
      <c r="N1956" s="18" t="str">
        <f>VLOOKUP($A1956,'Hospitalisation Details'!$A$2:$K$2338,7,FALSE)</f>
        <v>tier - 2</v>
      </c>
      <c r="O1956" s="18" t="str">
        <f>VLOOKUP($A1956,'Hospitalisation Details'!$A$2:$K$2338,8,FALSE)</f>
        <v>tier - 3</v>
      </c>
      <c r="P1956" s="18" t="str">
        <f>VLOOKUP($A1956,'Hospitalisation Details'!$A$2:$K$2338,9,FALSE)</f>
        <v>R1011</v>
      </c>
      <c r="Q1956" s="43">
        <f>VLOOKUP($A1956,'Hospitalisation Details'!$A$2:$K$2338,11,FALSE)</f>
        <v>27</v>
      </c>
    </row>
    <row r="1957" spans="1:17" ht="15.75">
      <c r="A1957" s="42" t="s">
        <v>411</v>
      </c>
      <c r="B1957" s="6" t="s">
        <v>4092</v>
      </c>
      <c r="C1957" s="18">
        <f>VLOOKUP($A1957,'Medical Examinations'!$A$1:$J$2336,2,FALSE)</f>
        <v>16.809999999999999</v>
      </c>
      <c r="D1957" s="18">
        <f>VLOOKUP($A1957,'Medical Examinations'!$A$1:$J$2336,3,FALSE)</f>
        <v>5.51</v>
      </c>
      <c r="E1957" s="18" t="str">
        <f>VLOOKUP($A1957,'Medical Examinations'!$A$1:$J$2336,4,FALSE)</f>
        <v>Yes</v>
      </c>
      <c r="F1957" s="18" t="str">
        <f>VLOOKUP($A1957,'Medical Examinations'!$A$1:$J$2336,5,FALSE)</f>
        <v>No</v>
      </c>
      <c r="G1957" s="18" t="str">
        <f>VLOOKUP($A1957,'Medical Examinations'!$A$1:$J$2336,6,FALSE)</f>
        <v>No</v>
      </c>
      <c r="H1957" s="18">
        <f>VLOOKUP($A1957,'Medical Examinations'!$A$1:$J$2336,7,FALSE)</f>
        <v>1</v>
      </c>
      <c r="I1957" s="18" t="str">
        <f>VLOOKUP($A1957,'Medical Examinations'!$A$1:$J$2336,8,FALSE)</f>
        <v>No</v>
      </c>
      <c r="J1957" s="18" t="str">
        <f>VLOOKUP($A1957,'Medical Examinations'!$A$1:$J$2336,9,FALSE)</f>
        <v>UnderWeight</v>
      </c>
      <c r="K1957" s="18" t="str">
        <f>VLOOKUP($A1957,'Medical Examinations'!$A$1:$J$2336,10,FALSE)</f>
        <v>Normal</v>
      </c>
      <c r="L1957" s="18" t="str">
        <f>VLOOKUP($A1957,'Hospitalisation Details'!$A$2:$K$2338,10,FALSE)</f>
        <v>18-Aug-1988</v>
      </c>
      <c r="M1957" s="40">
        <f>VLOOKUP($A1957,'Hospitalisation Details'!$A$2:$K$2338,6,FALSE)</f>
        <v>3569.96</v>
      </c>
      <c r="N1957" s="18" t="str">
        <f>VLOOKUP($A1957,'Hospitalisation Details'!$A$2:$K$2338,7,FALSE)</f>
        <v>tier - 2</v>
      </c>
      <c r="O1957" s="18" t="str">
        <f>VLOOKUP($A1957,'Hospitalisation Details'!$A$2:$K$2338,8,FALSE)</f>
        <v>tier - 1</v>
      </c>
      <c r="P1957" s="18" t="str">
        <f>VLOOKUP($A1957,'Hospitalisation Details'!$A$2:$K$2338,9,FALSE)</f>
        <v>R1012</v>
      </c>
      <c r="Q1957" s="43">
        <f>VLOOKUP($A1957,'Hospitalisation Details'!$A$2:$K$2338,11,FALSE)</f>
        <v>34</v>
      </c>
    </row>
    <row r="1958" spans="1:17" ht="15.75">
      <c r="A1958" s="41" t="s">
        <v>410</v>
      </c>
      <c r="B1958" s="39" t="s">
        <v>4093</v>
      </c>
      <c r="C1958" s="18">
        <f>VLOOKUP($A1958,'Medical Examinations'!$A$1:$J$2336,2,FALSE)</f>
        <v>16.690000000000001</v>
      </c>
      <c r="D1958" s="18">
        <f>VLOOKUP($A1958,'Medical Examinations'!$A$1:$J$2336,3,FALSE)</f>
        <v>8.4</v>
      </c>
      <c r="E1958" s="18" t="str">
        <f>VLOOKUP($A1958,'Medical Examinations'!$A$1:$J$2336,4,FALSE)</f>
        <v>Yes</v>
      </c>
      <c r="F1958" s="18" t="str">
        <f>VLOOKUP($A1958,'Medical Examinations'!$A$1:$J$2336,5,FALSE)</f>
        <v>No</v>
      </c>
      <c r="G1958" s="18" t="str">
        <f>VLOOKUP($A1958,'Medical Examinations'!$A$1:$J$2336,6,FALSE)</f>
        <v>No</v>
      </c>
      <c r="H1958" s="18">
        <f>VLOOKUP($A1958,'Medical Examinations'!$A$1:$J$2336,7,FALSE)</f>
        <v>0</v>
      </c>
      <c r="I1958" s="18" t="str">
        <f>VLOOKUP($A1958,'Medical Examinations'!$A$1:$J$2336,8,FALSE)</f>
        <v>No</v>
      </c>
      <c r="J1958" s="18" t="str">
        <f>VLOOKUP($A1958,'Medical Examinations'!$A$1:$J$2336,9,FALSE)</f>
        <v>UnderWeight</v>
      </c>
      <c r="K1958" s="18" t="str">
        <f>VLOOKUP($A1958,'Medical Examinations'!$A$1:$J$2336,10,FALSE)</f>
        <v>Diabetes</v>
      </c>
      <c r="L1958" s="18" t="str">
        <f>VLOOKUP($A1958,'Hospitalisation Details'!$A$2:$K$2338,10,FALSE)</f>
        <v>10-Oct-1981</v>
      </c>
      <c r="M1958" s="40">
        <f>VLOOKUP($A1958,'Hospitalisation Details'!$A$2:$K$2338,6,FALSE)</f>
        <v>3562.87</v>
      </c>
      <c r="N1958" s="18" t="str">
        <f>VLOOKUP($A1958,'Hospitalisation Details'!$A$2:$K$2338,7,FALSE)</f>
        <v>tier - 2</v>
      </c>
      <c r="O1958" s="18" t="str">
        <f>VLOOKUP($A1958,'Hospitalisation Details'!$A$2:$K$2338,8,FALSE)</f>
        <v>tier - 1</v>
      </c>
      <c r="P1958" s="18" t="str">
        <f>VLOOKUP($A1958,'Hospitalisation Details'!$A$2:$K$2338,9,FALSE)</f>
        <v>R1013</v>
      </c>
      <c r="Q1958" s="43">
        <f>VLOOKUP($A1958,'Hospitalisation Details'!$A$2:$K$2338,11,FALSE)</f>
        <v>41</v>
      </c>
    </row>
    <row r="1959" spans="1:17" ht="15.75">
      <c r="A1959" s="42" t="s">
        <v>409</v>
      </c>
      <c r="B1959" s="6" t="s">
        <v>2712</v>
      </c>
      <c r="C1959" s="18">
        <f>VLOOKUP($A1959,'Medical Examinations'!$A$1:$J$2336,2,FALSE)</f>
        <v>23.21</v>
      </c>
      <c r="D1959" s="18">
        <f>VLOOKUP($A1959,'Medical Examinations'!$A$1:$J$2336,3,FALSE)</f>
        <v>5.14</v>
      </c>
      <c r="E1959" s="18" t="str">
        <f>VLOOKUP($A1959,'Medical Examinations'!$A$1:$J$2336,4,FALSE)</f>
        <v>Yes</v>
      </c>
      <c r="F1959" s="18" t="str">
        <f>VLOOKUP($A1959,'Medical Examinations'!$A$1:$J$2336,5,FALSE)</f>
        <v>No</v>
      </c>
      <c r="G1959" s="18" t="str">
        <f>VLOOKUP($A1959,'Medical Examinations'!$A$1:$J$2336,6,FALSE)</f>
        <v>No</v>
      </c>
      <c r="H1959" s="18">
        <f>VLOOKUP($A1959,'Medical Examinations'!$A$1:$J$2336,7,FALSE)</f>
        <v>1</v>
      </c>
      <c r="I1959" s="18" t="str">
        <f>VLOOKUP($A1959,'Medical Examinations'!$A$1:$J$2336,8,FALSE)</f>
        <v>No</v>
      </c>
      <c r="J1959" s="18" t="str">
        <f>VLOOKUP($A1959,'Medical Examinations'!$A$1:$J$2336,9,FALSE)</f>
        <v>Healthy Weight</v>
      </c>
      <c r="K1959" s="18" t="str">
        <f>VLOOKUP($A1959,'Medical Examinations'!$A$1:$J$2336,10,FALSE)</f>
        <v>Normal</v>
      </c>
      <c r="L1959" s="18" t="str">
        <f>VLOOKUP($A1959,'Hospitalisation Details'!$A$2:$K$2338,10,FALSE)</f>
        <v>16-Jun-1995</v>
      </c>
      <c r="M1959" s="40">
        <f>VLOOKUP($A1959,'Hospitalisation Details'!$A$2:$K$2338,6,FALSE)</f>
        <v>3561.89</v>
      </c>
      <c r="N1959" s="18" t="str">
        <f>VLOOKUP($A1959,'Hospitalisation Details'!$A$2:$K$2338,7,FALSE)</f>
        <v>tier - 2</v>
      </c>
      <c r="O1959" s="18" t="str">
        <f>VLOOKUP($A1959,'Hospitalisation Details'!$A$2:$K$2338,8,FALSE)</f>
        <v>tier - 1</v>
      </c>
      <c r="P1959" s="18" t="str">
        <f>VLOOKUP($A1959,'Hospitalisation Details'!$A$2:$K$2338,9,FALSE)</f>
        <v>R1013</v>
      </c>
      <c r="Q1959" s="43">
        <f>VLOOKUP($A1959,'Hospitalisation Details'!$A$2:$K$2338,11,FALSE)</f>
        <v>27</v>
      </c>
    </row>
    <row r="1960" spans="1:17" ht="15.75">
      <c r="A1960" s="41" t="s">
        <v>408</v>
      </c>
      <c r="B1960" s="39" t="s">
        <v>4094</v>
      </c>
      <c r="C1960" s="18">
        <f>VLOOKUP($A1960,'Medical Examinations'!$A$1:$J$2336,2,FALSE)</f>
        <v>25.175000000000001</v>
      </c>
      <c r="D1960" s="18">
        <f>VLOOKUP($A1960,'Medical Examinations'!$A$1:$J$2336,3,FALSE)</f>
        <v>5.21</v>
      </c>
      <c r="E1960" s="18" t="str">
        <f>VLOOKUP($A1960,'Medical Examinations'!$A$1:$J$2336,4,FALSE)</f>
        <v>Yes</v>
      </c>
      <c r="F1960" s="18" t="str">
        <f>VLOOKUP($A1960,'Medical Examinations'!$A$1:$J$2336,5,FALSE)</f>
        <v>No</v>
      </c>
      <c r="G1960" s="18" t="str">
        <f>VLOOKUP($A1960,'Medical Examinations'!$A$1:$J$2336,6,FALSE)</f>
        <v>No</v>
      </c>
      <c r="H1960" s="18">
        <f>VLOOKUP($A1960,'Medical Examinations'!$A$1:$J$2336,7,FALSE)</f>
        <v>1</v>
      </c>
      <c r="I1960" s="18" t="str">
        <f>VLOOKUP($A1960,'Medical Examinations'!$A$1:$J$2336,8,FALSE)</f>
        <v>No</v>
      </c>
      <c r="J1960" s="18" t="str">
        <f>VLOOKUP($A1960,'Medical Examinations'!$A$1:$J$2336,9,FALSE)</f>
        <v>OverWeight</v>
      </c>
      <c r="K1960" s="18" t="str">
        <f>VLOOKUP($A1960,'Medical Examinations'!$A$1:$J$2336,10,FALSE)</f>
        <v>Normal</v>
      </c>
      <c r="L1960" s="18" t="str">
        <f>VLOOKUP($A1960,'Hospitalisation Details'!$A$2:$K$2338,10,FALSE)</f>
        <v>9-Oct-1995</v>
      </c>
      <c r="M1960" s="40">
        <f>VLOOKUP($A1960,'Hospitalisation Details'!$A$2:$K$2338,6,FALSE)</f>
        <v>3558.62</v>
      </c>
      <c r="N1960" s="18" t="str">
        <f>VLOOKUP($A1960,'Hospitalisation Details'!$A$2:$K$2338,7,FALSE)</f>
        <v>tier - 2</v>
      </c>
      <c r="O1960" s="18" t="str">
        <f>VLOOKUP($A1960,'Hospitalisation Details'!$A$2:$K$2338,8,FALSE)</f>
        <v>tier - 3</v>
      </c>
      <c r="P1960" s="18" t="str">
        <f>VLOOKUP($A1960,'Hospitalisation Details'!$A$2:$K$2338,9,FALSE)</f>
        <v>R1024</v>
      </c>
      <c r="Q1960" s="43">
        <f>VLOOKUP($A1960,'Hospitalisation Details'!$A$2:$K$2338,11,FALSE)</f>
        <v>27</v>
      </c>
    </row>
    <row r="1961" spans="1:17" ht="15.75">
      <c r="A1961" s="42" t="s">
        <v>407</v>
      </c>
      <c r="B1961" s="6" t="s">
        <v>2848</v>
      </c>
      <c r="C1961" s="18">
        <f>VLOOKUP($A1961,'Medical Examinations'!$A$1:$J$2336,2,FALSE)</f>
        <v>34.770000000000003</v>
      </c>
      <c r="D1961" s="18">
        <f>VLOOKUP($A1961,'Medical Examinations'!$A$1:$J$2336,3,FALSE)</f>
        <v>6.23</v>
      </c>
      <c r="E1961" s="18" t="str">
        <f>VLOOKUP($A1961,'Medical Examinations'!$A$1:$J$2336,4,FALSE)</f>
        <v>No</v>
      </c>
      <c r="F1961" s="18" t="str">
        <f>VLOOKUP($A1961,'Medical Examinations'!$A$1:$J$2336,5,FALSE)</f>
        <v>No</v>
      </c>
      <c r="G1961" s="18" t="str">
        <f>VLOOKUP($A1961,'Medical Examinations'!$A$1:$J$2336,6,FALSE)</f>
        <v>No</v>
      </c>
      <c r="H1961" s="18">
        <f>VLOOKUP($A1961,'Medical Examinations'!$A$1:$J$2336,7,FALSE)</f>
        <v>0</v>
      </c>
      <c r="I1961" s="18" t="str">
        <f>VLOOKUP($A1961,'Medical Examinations'!$A$1:$J$2336,8,FALSE)</f>
        <v>No</v>
      </c>
      <c r="J1961" s="18" t="str">
        <f>VLOOKUP($A1961,'Medical Examinations'!$A$1:$J$2336,9,FALSE)</f>
        <v>Obesity</v>
      </c>
      <c r="K1961" s="18" t="str">
        <f>VLOOKUP($A1961,'Medical Examinations'!$A$1:$J$2336,10,FALSE)</f>
        <v>Prediabetes</v>
      </c>
      <c r="L1961" s="18" t="str">
        <f>VLOOKUP($A1961,'Hospitalisation Details'!$A$2:$K$2338,10,FALSE)</f>
        <v>24-Sep-1994</v>
      </c>
      <c r="M1961" s="40">
        <f>VLOOKUP($A1961,'Hospitalisation Details'!$A$2:$K$2338,6,FALSE)</f>
        <v>3556.92</v>
      </c>
      <c r="N1961" s="18" t="str">
        <f>VLOOKUP($A1961,'Hospitalisation Details'!$A$2:$K$2338,7,FALSE)</f>
        <v>tier - 2</v>
      </c>
      <c r="O1961" s="18" t="str">
        <f>VLOOKUP($A1961,'Hospitalisation Details'!$A$2:$K$2338,8,FALSE)</f>
        <v>tier - 3</v>
      </c>
      <c r="P1961" s="18" t="str">
        <f>VLOOKUP($A1961,'Hospitalisation Details'!$A$2:$K$2338,9,FALSE)</f>
        <v>R1012</v>
      </c>
      <c r="Q1961" s="43">
        <f>VLOOKUP($A1961,'Hospitalisation Details'!$A$2:$K$2338,11,FALSE)</f>
        <v>28</v>
      </c>
    </row>
    <row r="1962" spans="1:17" ht="15.75">
      <c r="A1962" s="41" t="s">
        <v>406</v>
      </c>
      <c r="B1962" s="39" t="s">
        <v>4095</v>
      </c>
      <c r="C1962" s="18">
        <f>VLOOKUP($A1962,'Medical Examinations'!$A$1:$J$2336,2,FALSE)</f>
        <v>27.7</v>
      </c>
      <c r="D1962" s="18">
        <f>VLOOKUP($A1962,'Medical Examinations'!$A$1:$J$2336,3,FALSE)</f>
        <v>5.6</v>
      </c>
      <c r="E1962" s="18" t="str">
        <f>VLOOKUP($A1962,'Medical Examinations'!$A$1:$J$2336,4,FALSE)</f>
        <v>No</v>
      </c>
      <c r="F1962" s="18" t="str">
        <f>VLOOKUP($A1962,'Medical Examinations'!$A$1:$J$2336,5,FALSE)</f>
        <v>No</v>
      </c>
      <c r="G1962" s="18" t="str">
        <f>VLOOKUP($A1962,'Medical Examinations'!$A$1:$J$2336,6,FALSE)</f>
        <v>No</v>
      </c>
      <c r="H1962" s="18">
        <f>VLOOKUP($A1962,'Medical Examinations'!$A$1:$J$2336,7,FALSE)</f>
        <v>1</v>
      </c>
      <c r="I1962" s="18" t="str">
        <f>VLOOKUP($A1962,'Medical Examinations'!$A$1:$J$2336,8,FALSE)</f>
        <v>No</v>
      </c>
      <c r="J1962" s="18" t="str">
        <f>VLOOKUP($A1962,'Medical Examinations'!$A$1:$J$2336,9,FALSE)</f>
        <v>OverWeight</v>
      </c>
      <c r="K1962" s="18" t="str">
        <f>VLOOKUP($A1962,'Medical Examinations'!$A$1:$J$2336,10,FALSE)</f>
        <v>Normal</v>
      </c>
      <c r="L1962" s="18" t="str">
        <f>VLOOKUP($A1962,'Hospitalisation Details'!$A$2:$K$2338,10,FALSE)</f>
        <v>22-Dec-1992</v>
      </c>
      <c r="M1962" s="40">
        <f>VLOOKUP($A1962,'Hospitalisation Details'!$A$2:$K$2338,6,FALSE)</f>
        <v>3554.2</v>
      </c>
      <c r="N1962" s="18" t="str">
        <f>VLOOKUP($A1962,'Hospitalisation Details'!$A$2:$K$2338,7,FALSE)</f>
        <v>tier - 2</v>
      </c>
      <c r="O1962" s="18" t="str">
        <f>VLOOKUP($A1962,'Hospitalisation Details'!$A$2:$K$2338,8,FALSE)</f>
        <v>tier - 3</v>
      </c>
      <c r="P1962" s="18" t="str">
        <f>VLOOKUP($A1962,'Hospitalisation Details'!$A$2:$K$2338,9,FALSE)</f>
        <v>R1011</v>
      </c>
      <c r="Q1962" s="43">
        <f>VLOOKUP($A1962,'Hospitalisation Details'!$A$2:$K$2338,11,FALSE)</f>
        <v>30</v>
      </c>
    </row>
    <row r="1963" spans="1:17" ht="15.75">
      <c r="A1963" s="42" t="s">
        <v>405</v>
      </c>
      <c r="B1963" s="6" t="s">
        <v>3958</v>
      </c>
      <c r="C1963" s="18">
        <f>VLOOKUP($A1963,'Medical Examinations'!$A$1:$J$2336,2,FALSE)</f>
        <v>19.12</v>
      </c>
      <c r="D1963" s="18">
        <f>VLOOKUP($A1963,'Medical Examinations'!$A$1:$J$2336,3,FALSE)</f>
        <v>4.72</v>
      </c>
      <c r="E1963" s="18" t="str">
        <f>VLOOKUP($A1963,'Medical Examinations'!$A$1:$J$2336,4,FALSE)</f>
        <v>Yes</v>
      </c>
      <c r="F1963" s="18" t="str">
        <f>VLOOKUP($A1963,'Medical Examinations'!$A$1:$J$2336,5,FALSE)</f>
        <v>No</v>
      </c>
      <c r="G1963" s="18" t="str">
        <f>VLOOKUP($A1963,'Medical Examinations'!$A$1:$J$2336,6,FALSE)</f>
        <v>No</v>
      </c>
      <c r="H1963" s="18">
        <f>VLOOKUP($A1963,'Medical Examinations'!$A$1:$J$2336,7,FALSE)</f>
        <v>1</v>
      </c>
      <c r="I1963" s="18" t="str">
        <f>VLOOKUP($A1963,'Medical Examinations'!$A$1:$J$2336,8,FALSE)</f>
        <v>No</v>
      </c>
      <c r="J1963" s="18" t="str">
        <f>VLOOKUP($A1963,'Medical Examinations'!$A$1:$J$2336,9,FALSE)</f>
        <v>Healthy Weight</v>
      </c>
      <c r="K1963" s="18" t="str">
        <f>VLOOKUP($A1963,'Medical Examinations'!$A$1:$J$2336,10,FALSE)</f>
        <v>Normal</v>
      </c>
      <c r="L1963" s="18" t="str">
        <f>VLOOKUP($A1963,'Hospitalisation Details'!$A$2:$K$2338,10,FALSE)</f>
        <v>15-Oct-1988</v>
      </c>
      <c r="M1963" s="40">
        <f>VLOOKUP($A1963,'Hospitalisation Details'!$A$2:$K$2338,6,FALSE)</f>
        <v>3540.12</v>
      </c>
      <c r="N1963" s="18" t="str">
        <f>VLOOKUP($A1963,'Hospitalisation Details'!$A$2:$K$2338,7,FALSE)</f>
        <v>tier - 2</v>
      </c>
      <c r="O1963" s="18" t="str">
        <f>VLOOKUP($A1963,'Hospitalisation Details'!$A$2:$K$2338,8,FALSE)</f>
        <v>tier - 1</v>
      </c>
      <c r="P1963" s="18" t="str">
        <f>VLOOKUP($A1963,'Hospitalisation Details'!$A$2:$K$2338,9,FALSE)</f>
        <v>R1013</v>
      </c>
      <c r="Q1963" s="43">
        <f>VLOOKUP($A1963,'Hospitalisation Details'!$A$2:$K$2338,11,FALSE)</f>
        <v>34</v>
      </c>
    </row>
    <row r="1964" spans="1:17" ht="15.75">
      <c r="A1964" s="41" t="s">
        <v>404</v>
      </c>
      <c r="B1964" s="39" t="s">
        <v>4096</v>
      </c>
      <c r="C1964" s="18">
        <f>VLOOKUP($A1964,'Medical Examinations'!$A$1:$J$2336,2,FALSE)</f>
        <v>32.67</v>
      </c>
      <c r="D1964" s="18">
        <f>VLOOKUP($A1964,'Medical Examinations'!$A$1:$J$2336,3,FALSE)</f>
        <v>4.67</v>
      </c>
      <c r="E1964" s="18" t="str">
        <f>VLOOKUP($A1964,'Medical Examinations'!$A$1:$J$2336,4,FALSE)</f>
        <v>No</v>
      </c>
      <c r="F1964" s="18" t="str">
        <f>VLOOKUP($A1964,'Medical Examinations'!$A$1:$J$2336,5,FALSE)</f>
        <v>No</v>
      </c>
      <c r="G1964" s="18" t="str">
        <f>VLOOKUP($A1964,'Medical Examinations'!$A$1:$J$2336,6,FALSE)</f>
        <v>Yes</v>
      </c>
      <c r="H1964" s="18">
        <f>VLOOKUP($A1964,'Medical Examinations'!$A$1:$J$2336,7,FALSE)</f>
        <v>1</v>
      </c>
      <c r="I1964" s="18" t="str">
        <f>VLOOKUP($A1964,'Medical Examinations'!$A$1:$J$2336,8,FALSE)</f>
        <v>No</v>
      </c>
      <c r="J1964" s="18" t="str">
        <f>VLOOKUP($A1964,'Medical Examinations'!$A$1:$J$2336,9,FALSE)</f>
        <v>Obesity</v>
      </c>
      <c r="K1964" s="18" t="str">
        <f>VLOOKUP($A1964,'Medical Examinations'!$A$1:$J$2336,10,FALSE)</f>
        <v>Normal</v>
      </c>
      <c r="L1964" s="18" t="str">
        <f>VLOOKUP($A1964,'Hospitalisation Details'!$A$2:$K$2338,10,FALSE)</f>
        <v>24-Aug-2003</v>
      </c>
      <c r="M1964" s="40">
        <f>VLOOKUP($A1964,'Hospitalisation Details'!$A$2:$K$2338,6,FALSE)</f>
        <v>3538.9</v>
      </c>
      <c r="N1964" s="18" t="str">
        <f>VLOOKUP($A1964,'Hospitalisation Details'!$A$2:$K$2338,7,FALSE)</f>
        <v>tier - 2</v>
      </c>
      <c r="O1964" s="18" t="str">
        <f>VLOOKUP($A1964,'Hospitalisation Details'!$A$2:$K$2338,8,FALSE)</f>
        <v>tier - 2</v>
      </c>
      <c r="P1964" s="18" t="str">
        <f>VLOOKUP($A1964,'Hospitalisation Details'!$A$2:$K$2338,9,FALSE)</f>
        <v>R1012</v>
      </c>
      <c r="Q1964" s="43">
        <f>VLOOKUP($A1964,'Hospitalisation Details'!$A$2:$K$2338,11,FALSE)</f>
        <v>19</v>
      </c>
    </row>
    <row r="1965" spans="1:17" ht="15.75">
      <c r="A1965" s="42" t="s">
        <v>403</v>
      </c>
      <c r="B1965" s="6" t="s">
        <v>2681</v>
      </c>
      <c r="C1965" s="18">
        <f>VLOOKUP($A1965,'Medical Examinations'!$A$1:$J$2336,2,FALSE)</f>
        <v>28.5</v>
      </c>
      <c r="D1965" s="18">
        <f>VLOOKUP($A1965,'Medical Examinations'!$A$1:$J$2336,3,FALSE)</f>
        <v>6.11</v>
      </c>
      <c r="E1965" s="18" t="str">
        <f>VLOOKUP($A1965,'Medical Examinations'!$A$1:$J$2336,4,FALSE)</f>
        <v>No</v>
      </c>
      <c r="F1965" s="18" t="str">
        <f>VLOOKUP($A1965,'Medical Examinations'!$A$1:$J$2336,5,FALSE)</f>
        <v>No</v>
      </c>
      <c r="G1965" s="18" t="str">
        <f>VLOOKUP($A1965,'Medical Examinations'!$A$1:$J$2336,6,FALSE)</f>
        <v>No</v>
      </c>
      <c r="H1965" s="18">
        <f>VLOOKUP($A1965,'Medical Examinations'!$A$1:$J$2336,7,FALSE)</f>
        <v>1</v>
      </c>
      <c r="I1965" s="18" t="str">
        <f>VLOOKUP($A1965,'Medical Examinations'!$A$1:$J$2336,8,FALSE)</f>
        <v>No</v>
      </c>
      <c r="J1965" s="18" t="str">
        <f>VLOOKUP($A1965,'Medical Examinations'!$A$1:$J$2336,9,FALSE)</f>
        <v>OverWeight</v>
      </c>
      <c r="K1965" s="18" t="str">
        <f>VLOOKUP($A1965,'Medical Examinations'!$A$1:$J$2336,10,FALSE)</f>
        <v>Prediabetes</v>
      </c>
      <c r="L1965" s="18" t="str">
        <f>VLOOKUP($A1965,'Hospitalisation Details'!$A$2:$K$2338,10,FALSE)</f>
        <v>16-Sep-1998</v>
      </c>
      <c r="M1965" s="40">
        <f>VLOOKUP($A1965,'Hospitalisation Details'!$A$2:$K$2338,6,FALSE)</f>
        <v>3537.7</v>
      </c>
      <c r="N1965" s="18" t="str">
        <f>VLOOKUP($A1965,'Hospitalisation Details'!$A$2:$K$2338,7,FALSE)</f>
        <v>tier - 3</v>
      </c>
      <c r="O1965" s="18" t="str">
        <f>VLOOKUP($A1965,'Hospitalisation Details'!$A$2:$K$2338,8,FALSE)</f>
        <v>tier - 3</v>
      </c>
      <c r="P1965" s="18" t="str">
        <f>VLOOKUP($A1965,'Hospitalisation Details'!$A$2:$K$2338,9,FALSE)</f>
        <v>R1012</v>
      </c>
      <c r="Q1965" s="43">
        <f>VLOOKUP($A1965,'Hospitalisation Details'!$A$2:$K$2338,11,FALSE)</f>
        <v>24</v>
      </c>
    </row>
    <row r="1966" spans="1:17" ht="15.75">
      <c r="A1966" s="41" t="s">
        <v>402</v>
      </c>
      <c r="B1966" s="39" t="s">
        <v>4097</v>
      </c>
      <c r="C1966" s="18">
        <f>VLOOKUP($A1966,'Medical Examinations'!$A$1:$J$2336,2,FALSE)</f>
        <v>39.270000000000003</v>
      </c>
      <c r="D1966" s="18">
        <f>VLOOKUP($A1966,'Medical Examinations'!$A$1:$J$2336,3,FALSE)</f>
        <v>6.25</v>
      </c>
      <c r="E1966" s="18" t="str">
        <f>VLOOKUP($A1966,'Medical Examinations'!$A$1:$J$2336,4,FALSE)</f>
        <v>No</v>
      </c>
      <c r="F1966" s="18" t="str">
        <f>VLOOKUP($A1966,'Medical Examinations'!$A$1:$J$2336,5,FALSE)</f>
        <v>No</v>
      </c>
      <c r="G1966" s="18" t="str">
        <f>VLOOKUP($A1966,'Medical Examinations'!$A$1:$J$2336,6,FALSE)</f>
        <v>No</v>
      </c>
      <c r="H1966" s="18">
        <f>VLOOKUP($A1966,'Medical Examinations'!$A$1:$J$2336,7,FALSE)</f>
        <v>0</v>
      </c>
      <c r="I1966" s="18" t="str">
        <f>VLOOKUP($A1966,'Medical Examinations'!$A$1:$J$2336,8,FALSE)</f>
        <v>No</v>
      </c>
      <c r="J1966" s="18" t="str">
        <f>VLOOKUP($A1966,'Medical Examinations'!$A$1:$J$2336,9,FALSE)</f>
        <v>Obesity</v>
      </c>
      <c r="K1966" s="18" t="str">
        <f>VLOOKUP($A1966,'Medical Examinations'!$A$1:$J$2336,10,FALSE)</f>
        <v>Prediabetes</v>
      </c>
      <c r="L1966" s="18" t="str">
        <f>VLOOKUP($A1966,'Hospitalisation Details'!$A$2:$K$2338,10,FALSE)</f>
        <v>22-Sep-1999</v>
      </c>
      <c r="M1966" s="40">
        <f>VLOOKUP($A1966,'Hospitalisation Details'!$A$2:$K$2338,6,FALSE)</f>
        <v>3500.61</v>
      </c>
      <c r="N1966" s="18" t="str">
        <f>VLOOKUP($A1966,'Hospitalisation Details'!$A$2:$K$2338,7,FALSE)</f>
        <v>tier - 2</v>
      </c>
      <c r="O1966" s="18" t="str">
        <f>VLOOKUP($A1966,'Hospitalisation Details'!$A$2:$K$2338,8,FALSE)</f>
        <v>tier - 2</v>
      </c>
      <c r="P1966" s="18" t="str">
        <f>VLOOKUP($A1966,'Hospitalisation Details'!$A$2:$K$2338,9,FALSE)</f>
        <v>R1013</v>
      </c>
      <c r="Q1966" s="43">
        <f>VLOOKUP($A1966,'Hospitalisation Details'!$A$2:$K$2338,11,FALSE)</f>
        <v>23</v>
      </c>
    </row>
    <row r="1967" spans="1:17" ht="15.75">
      <c r="A1967" s="42" t="s">
        <v>401</v>
      </c>
      <c r="B1967" s="6" t="s">
        <v>2435</v>
      </c>
      <c r="C1967" s="18">
        <f>VLOOKUP($A1967,'Medical Examinations'!$A$1:$J$2336,2,FALSE)</f>
        <v>32.49</v>
      </c>
      <c r="D1967" s="18">
        <f>VLOOKUP($A1967,'Medical Examinations'!$A$1:$J$2336,3,FALSE)</f>
        <v>4</v>
      </c>
      <c r="E1967" s="18" t="str">
        <f>VLOOKUP($A1967,'Medical Examinations'!$A$1:$J$2336,4,FALSE)</f>
        <v>Yes</v>
      </c>
      <c r="F1967" s="18" t="str">
        <f>VLOOKUP($A1967,'Medical Examinations'!$A$1:$J$2336,5,FALSE)</f>
        <v>No</v>
      </c>
      <c r="G1967" s="18" t="str">
        <f>VLOOKUP($A1967,'Medical Examinations'!$A$1:$J$2336,6,FALSE)</f>
        <v>No</v>
      </c>
      <c r="H1967" s="18">
        <f>VLOOKUP($A1967,'Medical Examinations'!$A$1:$J$2336,7,FALSE)</f>
        <v>0</v>
      </c>
      <c r="I1967" s="18" t="str">
        <f>VLOOKUP($A1967,'Medical Examinations'!$A$1:$J$2336,8,FALSE)</f>
        <v>No</v>
      </c>
      <c r="J1967" s="18" t="str">
        <f>VLOOKUP($A1967,'Medical Examinations'!$A$1:$J$2336,9,FALSE)</f>
        <v>Obesity</v>
      </c>
      <c r="K1967" s="18" t="str">
        <f>VLOOKUP($A1967,'Medical Examinations'!$A$1:$J$2336,10,FALSE)</f>
        <v>Normal</v>
      </c>
      <c r="L1967" s="18" t="str">
        <f>VLOOKUP($A1967,'Hospitalisation Details'!$A$2:$K$2338,10,FALSE)</f>
        <v>18-Sep-1996</v>
      </c>
      <c r="M1967" s="40">
        <f>VLOOKUP($A1967,'Hospitalisation Details'!$A$2:$K$2338,6,FALSE)</f>
        <v>3490.55</v>
      </c>
      <c r="N1967" s="18" t="str">
        <f>VLOOKUP($A1967,'Hospitalisation Details'!$A$2:$K$2338,7,FALSE)</f>
        <v>tier - 1</v>
      </c>
      <c r="O1967" s="18" t="str">
        <f>VLOOKUP($A1967,'Hospitalisation Details'!$A$2:$K$2338,8,FALSE)</f>
        <v>tier - 2</v>
      </c>
      <c r="P1967" s="18" t="str">
        <f>VLOOKUP($A1967,'Hospitalisation Details'!$A$2:$K$2338,9,FALSE)</f>
        <v>R1015</v>
      </c>
      <c r="Q1967" s="43">
        <f>VLOOKUP($A1967,'Hospitalisation Details'!$A$2:$K$2338,11,FALSE)</f>
        <v>26</v>
      </c>
    </row>
    <row r="1968" spans="1:17" ht="15.75">
      <c r="A1968" s="41" t="s">
        <v>400</v>
      </c>
      <c r="B1968" s="39" t="s">
        <v>4098</v>
      </c>
      <c r="C1968" s="18">
        <f>VLOOKUP($A1968,'Medical Examinations'!$A$1:$J$2336,2,FALSE)</f>
        <v>23.7</v>
      </c>
      <c r="D1968" s="18">
        <f>VLOOKUP($A1968,'Medical Examinations'!$A$1:$J$2336,3,FALSE)</f>
        <v>5.55</v>
      </c>
      <c r="E1968" s="18" t="str">
        <f>VLOOKUP($A1968,'Medical Examinations'!$A$1:$J$2336,4,FALSE)</f>
        <v>Yes</v>
      </c>
      <c r="F1968" s="18" t="str">
        <f>VLOOKUP($A1968,'Medical Examinations'!$A$1:$J$2336,5,FALSE)</f>
        <v>No</v>
      </c>
      <c r="G1968" s="18" t="str">
        <f>VLOOKUP($A1968,'Medical Examinations'!$A$1:$J$2336,6,FALSE)</f>
        <v>No</v>
      </c>
      <c r="H1968" s="18">
        <f>VLOOKUP($A1968,'Medical Examinations'!$A$1:$J$2336,7,FALSE)</f>
        <v>0</v>
      </c>
      <c r="I1968" s="18" t="str">
        <f>VLOOKUP($A1968,'Medical Examinations'!$A$1:$J$2336,8,FALSE)</f>
        <v>No</v>
      </c>
      <c r="J1968" s="18" t="str">
        <f>VLOOKUP($A1968,'Medical Examinations'!$A$1:$J$2336,9,FALSE)</f>
        <v>Healthy Weight</v>
      </c>
      <c r="K1968" s="18" t="str">
        <f>VLOOKUP($A1968,'Medical Examinations'!$A$1:$J$2336,10,FALSE)</f>
        <v>Normal</v>
      </c>
      <c r="L1968" s="18" t="str">
        <f>VLOOKUP($A1968,'Hospitalisation Details'!$A$2:$K$2338,10,FALSE)</f>
        <v>19-Sep-1996</v>
      </c>
      <c r="M1968" s="40">
        <f>VLOOKUP($A1968,'Hospitalisation Details'!$A$2:$K$2338,6,FALSE)</f>
        <v>3484.33</v>
      </c>
      <c r="N1968" s="18" t="str">
        <f>VLOOKUP($A1968,'Hospitalisation Details'!$A$2:$K$2338,7,FALSE)</f>
        <v>tier - 3</v>
      </c>
      <c r="O1968" s="18" t="str">
        <f>VLOOKUP($A1968,'Hospitalisation Details'!$A$2:$K$2338,8,FALSE)</f>
        <v>tier - 3</v>
      </c>
      <c r="P1968" s="18" t="str">
        <f>VLOOKUP($A1968,'Hospitalisation Details'!$A$2:$K$2338,9,FALSE)</f>
        <v>R1011</v>
      </c>
      <c r="Q1968" s="43">
        <f>VLOOKUP($A1968,'Hospitalisation Details'!$A$2:$K$2338,11,FALSE)</f>
        <v>26</v>
      </c>
    </row>
    <row r="1969" spans="1:17" ht="15.75">
      <c r="A1969" s="42" t="s">
        <v>399</v>
      </c>
      <c r="B1969" s="6" t="s">
        <v>3626</v>
      </c>
      <c r="C1969" s="18">
        <f>VLOOKUP($A1969,'Medical Examinations'!$A$1:$J$2336,2,FALSE)</f>
        <v>30.4</v>
      </c>
      <c r="D1969" s="18">
        <f>VLOOKUP($A1969,'Medical Examinations'!$A$1:$J$2336,3,FALSE)</f>
        <v>5.95</v>
      </c>
      <c r="E1969" s="18" t="str">
        <f>VLOOKUP($A1969,'Medical Examinations'!$A$1:$J$2336,4,FALSE)</f>
        <v>No</v>
      </c>
      <c r="F1969" s="18" t="str">
        <f>VLOOKUP($A1969,'Medical Examinations'!$A$1:$J$2336,5,FALSE)</f>
        <v>yes</v>
      </c>
      <c r="G1969" s="18" t="str">
        <f>VLOOKUP($A1969,'Medical Examinations'!$A$1:$J$2336,6,FALSE)</f>
        <v>No</v>
      </c>
      <c r="H1969" s="18">
        <f>VLOOKUP($A1969,'Medical Examinations'!$A$1:$J$2336,7,FALSE)</f>
        <v>1</v>
      </c>
      <c r="I1969" s="18" t="str">
        <f>VLOOKUP($A1969,'Medical Examinations'!$A$1:$J$2336,8,FALSE)</f>
        <v>No</v>
      </c>
      <c r="J1969" s="18" t="str">
        <f>VLOOKUP($A1969,'Medical Examinations'!$A$1:$J$2336,9,FALSE)</f>
        <v>Obesity</v>
      </c>
      <c r="K1969" s="18" t="str">
        <f>VLOOKUP($A1969,'Medical Examinations'!$A$1:$J$2336,10,FALSE)</f>
        <v>Prediabetes</v>
      </c>
      <c r="L1969" s="18" t="str">
        <f>VLOOKUP($A1969,'Hospitalisation Details'!$A$2:$K$2338,10,FALSE)</f>
        <v>26-Jun-2004</v>
      </c>
      <c r="M1969" s="40">
        <f>VLOOKUP($A1969,'Hospitalisation Details'!$A$2:$K$2338,6,FALSE)</f>
        <v>3481.87</v>
      </c>
      <c r="N1969" s="18" t="str">
        <f>VLOOKUP($A1969,'Hospitalisation Details'!$A$2:$K$2338,7,FALSE)</f>
        <v>tier - 2</v>
      </c>
      <c r="O1969" s="18" t="str">
        <f>VLOOKUP($A1969,'Hospitalisation Details'!$A$2:$K$2338,8,FALSE)</f>
        <v>tier - 3</v>
      </c>
      <c r="P1969" s="18" t="str">
        <f>VLOOKUP($A1969,'Hospitalisation Details'!$A$2:$K$2338,9,FALSE)</f>
        <v>R1016</v>
      </c>
      <c r="Q1969" s="43">
        <f>VLOOKUP($A1969,'Hospitalisation Details'!$A$2:$K$2338,11,FALSE)</f>
        <v>18</v>
      </c>
    </row>
    <row r="1970" spans="1:17" ht="15.75">
      <c r="A1970" s="41" t="s">
        <v>398</v>
      </c>
      <c r="B1970" s="39" t="s">
        <v>3410</v>
      </c>
      <c r="C1970" s="18">
        <f>VLOOKUP($A1970,'Medical Examinations'!$A$1:$J$2336,2,FALSE)</f>
        <v>38.94</v>
      </c>
      <c r="D1970" s="18">
        <f>VLOOKUP($A1970,'Medical Examinations'!$A$1:$J$2336,3,FALSE)</f>
        <v>4.3600000000000003</v>
      </c>
      <c r="E1970" s="18" t="str">
        <f>VLOOKUP($A1970,'Medical Examinations'!$A$1:$J$2336,4,FALSE)</f>
        <v>No</v>
      </c>
      <c r="F1970" s="18" t="str">
        <f>VLOOKUP($A1970,'Medical Examinations'!$A$1:$J$2336,5,FALSE)</f>
        <v>No</v>
      </c>
      <c r="G1970" s="18" t="str">
        <f>VLOOKUP($A1970,'Medical Examinations'!$A$1:$J$2336,6,FALSE)</f>
        <v>Yes</v>
      </c>
      <c r="H1970" s="18">
        <f>VLOOKUP($A1970,'Medical Examinations'!$A$1:$J$2336,7,FALSE)</f>
        <v>1</v>
      </c>
      <c r="I1970" s="18" t="str">
        <f>VLOOKUP($A1970,'Medical Examinations'!$A$1:$J$2336,8,FALSE)</f>
        <v>No</v>
      </c>
      <c r="J1970" s="18" t="str">
        <f>VLOOKUP($A1970,'Medical Examinations'!$A$1:$J$2336,9,FALSE)</f>
        <v>Obesity</v>
      </c>
      <c r="K1970" s="18" t="str">
        <f>VLOOKUP($A1970,'Medical Examinations'!$A$1:$J$2336,10,FALSE)</f>
        <v>Normal</v>
      </c>
      <c r="L1970" s="18" t="str">
        <f>VLOOKUP($A1970,'Hospitalisation Details'!$A$2:$K$2338,10,FALSE)</f>
        <v>12-Oct-1993</v>
      </c>
      <c r="M1970" s="40">
        <f>VLOOKUP($A1970,'Hospitalisation Details'!$A$2:$K$2338,6,FALSE)</f>
        <v>3471.41</v>
      </c>
      <c r="N1970" s="18" t="str">
        <f>VLOOKUP($A1970,'Hospitalisation Details'!$A$2:$K$2338,7,FALSE)</f>
        <v>tier - 2</v>
      </c>
      <c r="O1970" s="18" t="str">
        <f>VLOOKUP($A1970,'Hospitalisation Details'!$A$2:$K$2338,8,FALSE)</f>
        <v>tier - 2</v>
      </c>
      <c r="P1970" s="18" t="str">
        <f>VLOOKUP($A1970,'Hospitalisation Details'!$A$2:$K$2338,9,FALSE)</f>
        <v>R1013</v>
      </c>
      <c r="Q1970" s="43">
        <f>VLOOKUP($A1970,'Hospitalisation Details'!$A$2:$K$2338,11,FALSE)</f>
        <v>29</v>
      </c>
    </row>
    <row r="1971" spans="1:17" ht="15.75">
      <c r="A1971" s="42" t="s">
        <v>397</v>
      </c>
      <c r="B1971" s="6" t="s">
        <v>4099</v>
      </c>
      <c r="C1971" s="18">
        <f>VLOOKUP($A1971,'Medical Examinations'!$A$1:$J$2336,2,FALSE)</f>
        <v>31.02</v>
      </c>
      <c r="D1971" s="18">
        <f>VLOOKUP($A1971,'Medical Examinations'!$A$1:$J$2336,3,FALSE)</f>
        <v>4.84</v>
      </c>
      <c r="E1971" s="18" t="str">
        <f>VLOOKUP($A1971,'Medical Examinations'!$A$1:$J$2336,4,FALSE)</f>
        <v>No</v>
      </c>
      <c r="F1971" s="18" t="str">
        <f>VLOOKUP($A1971,'Medical Examinations'!$A$1:$J$2336,5,FALSE)</f>
        <v>No</v>
      </c>
      <c r="G1971" s="18" t="str">
        <f>VLOOKUP($A1971,'Medical Examinations'!$A$1:$J$2336,6,FALSE)</f>
        <v>Yes</v>
      </c>
      <c r="H1971" s="18">
        <f>VLOOKUP($A1971,'Medical Examinations'!$A$1:$J$2336,7,FALSE)</f>
        <v>1</v>
      </c>
      <c r="I1971" s="18" t="str">
        <f>VLOOKUP($A1971,'Medical Examinations'!$A$1:$J$2336,8,FALSE)</f>
        <v>No</v>
      </c>
      <c r="J1971" s="18" t="str">
        <f>VLOOKUP($A1971,'Medical Examinations'!$A$1:$J$2336,9,FALSE)</f>
        <v>Obesity</v>
      </c>
      <c r="K1971" s="18" t="str">
        <f>VLOOKUP($A1971,'Medical Examinations'!$A$1:$J$2336,10,FALSE)</f>
        <v>Normal</v>
      </c>
      <c r="L1971" s="18" t="str">
        <f>VLOOKUP($A1971,'Hospitalisation Details'!$A$2:$K$2338,10,FALSE)</f>
        <v>29-Jul-2003</v>
      </c>
      <c r="M1971" s="40">
        <f>VLOOKUP($A1971,'Hospitalisation Details'!$A$2:$K$2338,6,FALSE)</f>
        <v>3463.51</v>
      </c>
      <c r="N1971" s="18" t="str">
        <f>VLOOKUP($A1971,'Hospitalisation Details'!$A$2:$K$2338,7,FALSE)</f>
        <v>tier - 2</v>
      </c>
      <c r="O1971" s="18" t="str">
        <f>VLOOKUP($A1971,'Hospitalisation Details'!$A$2:$K$2338,8,FALSE)</f>
        <v>tier - 1</v>
      </c>
      <c r="P1971" s="18" t="str">
        <f>VLOOKUP($A1971,'Hospitalisation Details'!$A$2:$K$2338,9,FALSE)</f>
        <v>R1025</v>
      </c>
      <c r="Q1971" s="43">
        <f>VLOOKUP($A1971,'Hospitalisation Details'!$A$2:$K$2338,11,FALSE)</f>
        <v>19</v>
      </c>
    </row>
    <row r="1972" spans="1:17" ht="15.75">
      <c r="A1972" s="41" t="s">
        <v>396</v>
      </c>
      <c r="B1972" s="39" t="s">
        <v>4100</v>
      </c>
      <c r="C1972" s="18">
        <f>VLOOKUP($A1972,'Medical Examinations'!$A$1:$J$2336,2,FALSE)</f>
        <v>17.5</v>
      </c>
      <c r="D1972" s="18">
        <f>VLOOKUP($A1972,'Medical Examinations'!$A$1:$J$2336,3,FALSE)</f>
        <v>4.5599999999999996</v>
      </c>
      <c r="E1972" s="18" t="str">
        <f>VLOOKUP($A1972,'Medical Examinations'!$A$1:$J$2336,4,FALSE)</f>
        <v>No</v>
      </c>
      <c r="F1972" s="18" t="str">
        <f>VLOOKUP($A1972,'Medical Examinations'!$A$1:$J$2336,5,FALSE)</f>
        <v>No</v>
      </c>
      <c r="G1972" s="18" t="str">
        <f>VLOOKUP($A1972,'Medical Examinations'!$A$1:$J$2336,6,FALSE)</f>
        <v>No</v>
      </c>
      <c r="H1972" s="18">
        <f>VLOOKUP($A1972,'Medical Examinations'!$A$1:$J$2336,7,FALSE)</f>
        <v>1</v>
      </c>
      <c r="I1972" s="18" t="str">
        <f>VLOOKUP($A1972,'Medical Examinations'!$A$1:$J$2336,8,FALSE)</f>
        <v>No</v>
      </c>
      <c r="J1972" s="18" t="str">
        <f>VLOOKUP($A1972,'Medical Examinations'!$A$1:$J$2336,9,FALSE)</f>
        <v>UnderWeight</v>
      </c>
      <c r="K1972" s="18" t="str">
        <f>VLOOKUP($A1972,'Medical Examinations'!$A$1:$J$2336,10,FALSE)</f>
        <v>Normal</v>
      </c>
      <c r="L1972" s="18" t="str">
        <f>VLOOKUP($A1972,'Hospitalisation Details'!$A$2:$K$2338,10,FALSE)</f>
        <v>14-Sep-1987</v>
      </c>
      <c r="M1972" s="40">
        <f>VLOOKUP($A1972,'Hospitalisation Details'!$A$2:$K$2338,6,FALSE)</f>
        <v>3453.77</v>
      </c>
      <c r="N1972" s="18" t="str">
        <f>VLOOKUP($A1972,'Hospitalisation Details'!$A$2:$K$2338,7,FALSE)</f>
        <v>tier - 2</v>
      </c>
      <c r="O1972" s="18" t="str">
        <f>VLOOKUP($A1972,'Hospitalisation Details'!$A$2:$K$2338,8,FALSE)</f>
        <v>tier - 1</v>
      </c>
      <c r="P1972" s="18" t="str">
        <f>VLOOKUP($A1972,'Hospitalisation Details'!$A$2:$K$2338,9,FALSE)</f>
        <v>R1011</v>
      </c>
      <c r="Q1972" s="43">
        <f>VLOOKUP($A1972,'Hospitalisation Details'!$A$2:$K$2338,11,FALSE)</f>
        <v>35</v>
      </c>
    </row>
    <row r="1973" spans="1:17" ht="15.75">
      <c r="A1973" s="42" t="s">
        <v>395</v>
      </c>
      <c r="B1973" s="6" t="s">
        <v>4101</v>
      </c>
      <c r="C1973" s="18">
        <f>VLOOKUP($A1973,'Medical Examinations'!$A$1:$J$2336,2,FALSE)</f>
        <v>34.799999999999997</v>
      </c>
      <c r="D1973" s="18">
        <f>VLOOKUP($A1973,'Medical Examinations'!$A$1:$J$2336,3,FALSE)</f>
        <v>4.42</v>
      </c>
      <c r="E1973" s="18" t="str">
        <f>VLOOKUP($A1973,'Medical Examinations'!$A$1:$J$2336,4,FALSE)</f>
        <v>Yes</v>
      </c>
      <c r="F1973" s="18" t="str">
        <f>VLOOKUP($A1973,'Medical Examinations'!$A$1:$J$2336,5,FALSE)</f>
        <v>Yes</v>
      </c>
      <c r="G1973" s="18" t="str">
        <f>VLOOKUP($A1973,'Medical Examinations'!$A$1:$J$2336,6,FALSE)</f>
        <v>No</v>
      </c>
      <c r="H1973" s="18">
        <f>VLOOKUP($A1973,'Medical Examinations'!$A$1:$J$2336,7,FALSE)</f>
        <v>2</v>
      </c>
      <c r="I1973" s="18" t="str">
        <f>VLOOKUP($A1973,'Medical Examinations'!$A$1:$J$2336,8,FALSE)</f>
        <v>No</v>
      </c>
      <c r="J1973" s="18" t="str">
        <f>VLOOKUP($A1973,'Medical Examinations'!$A$1:$J$2336,9,FALSE)</f>
        <v>Obesity</v>
      </c>
      <c r="K1973" s="18" t="str">
        <f>VLOOKUP($A1973,'Medical Examinations'!$A$1:$J$2336,10,FALSE)</f>
        <v>Normal</v>
      </c>
      <c r="L1973" s="18" t="str">
        <f>VLOOKUP($A1973,'Hospitalisation Details'!$A$2:$K$2338,10,FALSE)</f>
        <v>20-Jun-2000</v>
      </c>
      <c r="M1973" s="40">
        <f>VLOOKUP($A1973,'Hospitalisation Details'!$A$2:$K$2338,6,FALSE)</f>
        <v>3443.06</v>
      </c>
      <c r="N1973" s="18" t="str">
        <f>VLOOKUP($A1973,'Hospitalisation Details'!$A$2:$K$2338,7,FALSE)</f>
        <v>tier - 2</v>
      </c>
      <c r="O1973" s="18" t="str">
        <f>VLOOKUP($A1973,'Hospitalisation Details'!$A$2:$K$2338,8,FALSE)</f>
        <v>tier - 1</v>
      </c>
      <c r="P1973" s="18" t="str">
        <f>VLOOKUP($A1973,'Hospitalisation Details'!$A$2:$K$2338,9,FALSE)</f>
        <v>R1011</v>
      </c>
      <c r="Q1973" s="43">
        <f>VLOOKUP($A1973,'Hospitalisation Details'!$A$2:$K$2338,11,FALSE)</f>
        <v>22</v>
      </c>
    </row>
    <row r="1974" spans="1:17" ht="15.75">
      <c r="A1974" s="41" t="s">
        <v>394</v>
      </c>
      <c r="B1974" s="39" t="s">
        <v>4102</v>
      </c>
      <c r="C1974" s="18">
        <f>VLOOKUP($A1974,'Medical Examinations'!$A$1:$J$2336,2,FALSE)</f>
        <v>17.3</v>
      </c>
      <c r="D1974" s="18">
        <f>VLOOKUP($A1974,'Medical Examinations'!$A$1:$J$2336,3,FALSE)</f>
        <v>7.66</v>
      </c>
      <c r="E1974" s="18" t="str">
        <f>VLOOKUP($A1974,'Medical Examinations'!$A$1:$J$2336,4,FALSE)</f>
        <v>Yes</v>
      </c>
      <c r="F1974" s="18" t="str">
        <f>VLOOKUP($A1974,'Medical Examinations'!$A$1:$J$2336,5,FALSE)</f>
        <v>No</v>
      </c>
      <c r="G1974" s="18" t="str">
        <f>VLOOKUP($A1974,'Medical Examinations'!$A$1:$J$2336,6,FALSE)</f>
        <v>No</v>
      </c>
      <c r="H1974" s="18">
        <f>VLOOKUP($A1974,'Medical Examinations'!$A$1:$J$2336,7,FALSE)</f>
        <v>1</v>
      </c>
      <c r="I1974" s="18" t="str">
        <f>VLOOKUP($A1974,'Medical Examinations'!$A$1:$J$2336,8,FALSE)</f>
        <v>No</v>
      </c>
      <c r="J1974" s="18" t="str">
        <f>VLOOKUP($A1974,'Medical Examinations'!$A$1:$J$2336,9,FALSE)</f>
        <v>UnderWeight</v>
      </c>
      <c r="K1974" s="18" t="str">
        <f>VLOOKUP($A1974,'Medical Examinations'!$A$1:$J$2336,10,FALSE)</f>
        <v>Diabetes</v>
      </c>
      <c r="L1974" s="18" t="str">
        <f>VLOOKUP($A1974,'Hospitalisation Details'!$A$2:$K$2338,10,FALSE)</f>
        <v>27-Aug-1986</v>
      </c>
      <c r="M1974" s="40">
        <f>VLOOKUP($A1974,'Hospitalisation Details'!$A$2:$K$2338,6,FALSE)</f>
        <v>3436.5</v>
      </c>
      <c r="N1974" s="18" t="str">
        <f>VLOOKUP($A1974,'Hospitalisation Details'!$A$2:$K$2338,7,FALSE)</f>
        <v>tier - 2</v>
      </c>
      <c r="O1974" s="18" t="str">
        <f>VLOOKUP($A1974,'Hospitalisation Details'!$A$2:$K$2338,8,FALSE)</f>
        <v>tier - 1</v>
      </c>
      <c r="P1974" s="18" t="str">
        <f>VLOOKUP($A1974,'Hospitalisation Details'!$A$2:$K$2338,9,FALSE)</f>
        <v>R1013</v>
      </c>
      <c r="Q1974" s="43">
        <f>VLOOKUP($A1974,'Hospitalisation Details'!$A$2:$K$2338,11,FALSE)</f>
        <v>36</v>
      </c>
    </row>
    <row r="1975" spans="1:17" ht="15.75">
      <c r="A1975" s="42" t="s">
        <v>393</v>
      </c>
      <c r="B1975" s="6" t="s">
        <v>4103</v>
      </c>
      <c r="C1975" s="18">
        <f>VLOOKUP($A1975,'Medical Examinations'!$A$1:$J$2336,2,FALSE)</f>
        <v>32.25</v>
      </c>
      <c r="D1975" s="18">
        <f>VLOOKUP($A1975,'Medical Examinations'!$A$1:$J$2336,3,FALSE)</f>
        <v>5.2</v>
      </c>
      <c r="E1975" s="18" t="str">
        <f>VLOOKUP($A1975,'Medical Examinations'!$A$1:$J$2336,4,FALSE)</f>
        <v>Yes</v>
      </c>
      <c r="F1975" s="18" t="str">
        <f>VLOOKUP($A1975,'Medical Examinations'!$A$1:$J$2336,5,FALSE)</f>
        <v>No</v>
      </c>
      <c r="G1975" s="18" t="str">
        <f>VLOOKUP($A1975,'Medical Examinations'!$A$1:$J$2336,6,FALSE)</f>
        <v>No</v>
      </c>
      <c r="H1975" s="18">
        <f>VLOOKUP($A1975,'Medical Examinations'!$A$1:$J$2336,7,FALSE)</f>
        <v>0</v>
      </c>
      <c r="I1975" s="18" t="str">
        <f>VLOOKUP($A1975,'Medical Examinations'!$A$1:$J$2336,8,FALSE)</f>
        <v>No</v>
      </c>
      <c r="J1975" s="18" t="str">
        <f>VLOOKUP($A1975,'Medical Examinations'!$A$1:$J$2336,9,FALSE)</f>
        <v>Obesity</v>
      </c>
      <c r="K1975" s="18" t="str">
        <f>VLOOKUP($A1975,'Medical Examinations'!$A$1:$J$2336,10,FALSE)</f>
        <v>Normal</v>
      </c>
      <c r="L1975" s="18" t="str">
        <f>VLOOKUP($A1975,'Hospitalisation Details'!$A$2:$K$2338,10,FALSE)</f>
        <v>26-Dec-2001</v>
      </c>
      <c r="M1975" s="40">
        <f>VLOOKUP($A1975,'Hospitalisation Details'!$A$2:$K$2338,6,FALSE)</f>
        <v>3434.38</v>
      </c>
      <c r="N1975" s="18" t="str">
        <f>VLOOKUP($A1975,'Hospitalisation Details'!$A$2:$K$2338,7,FALSE)</f>
        <v>tier - 2</v>
      </c>
      <c r="O1975" s="18" t="str">
        <f>VLOOKUP($A1975,'Hospitalisation Details'!$A$2:$K$2338,8,FALSE)</f>
        <v>tier - 2</v>
      </c>
      <c r="P1975" s="18" t="str">
        <f>VLOOKUP($A1975,'Hospitalisation Details'!$A$2:$K$2338,9,FALSE)</f>
        <v>R1011</v>
      </c>
      <c r="Q1975" s="43">
        <f>VLOOKUP($A1975,'Hospitalisation Details'!$A$2:$K$2338,11,FALSE)</f>
        <v>21</v>
      </c>
    </row>
    <row r="1976" spans="1:17" ht="15.75">
      <c r="A1976" s="41" t="s">
        <v>392</v>
      </c>
      <c r="B1976" s="39" t="s">
        <v>4104</v>
      </c>
      <c r="C1976" s="18">
        <f>VLOOKUP($A1976,'Medical Examinations'!$A$1:$J$2336,2,FALSE)</f>
        <v>42.4</v>
      </c>
      <c r="D1976" s="18">
        <f>VLOOKUP($A1976,'Medical Examinations'!$A$1:$J$2336,3,FALSE)</f>
        <v>5.53</v>
      </c>
      <c r="E1976" s="18" t="str">
        <f>VLOOKUP($A1976,'Medical Examinations'!$A$1:$J$2336,4,FALSE)</f>
        <v>Yes</v>
      </c>
      <c r="F1976" s="18" t="str">
        <f>VLOOKUP($A1976,'Medical Examinations'!$A$1:$J$2336,5,FALSE)</f>
        <v>No</v>
      </c>
      <c r="G1976" s="18" t="str">
        <f>VLOOKUP($A1976,'Medical Examinations'!$A$1:$J$2336,6,FALSE)</f>
        <v>No</v>
      </c>
      <c r="H1976" s="18">
        <f>VLOOKUP($A1976,'Medical Examinations'!$A$1:$J$2336,7,FALSE)</f>
        <v>0</v>
      </c>
      <c r="I1976" s="18" t="str">
        <f>VLOOKUP($A1976,'Medical Examinations'!$A$1:$J$2336,8,FALSE)</f>
        <v>No</v>
      </c>
      <c r="J1976" s="18" t="str">
        <f>VLOOKUP($A1976,'Medical Examinations'!$A$1:$J$2336,9,FALSE)</f>
        <v>Obesity</v>
      </c>
      <c r="K1976" s="18" t="str">
        <f>VLOOKUP($A1976,'Medical Examinations'!$A$1:$J$2336,10,FALSE)</f>
        <v>Normal</v>
      </c>
      <c r="L1976" s="18" t="str">
        <f>VLOOKUP($A1976,'Hospitalisation Details'!$A$2:$K$2338,10,FALSE)</f>
        <v>19-Dec-1996</v>
      </c>
      <c r="M1976" s="40">
        <f>VLOOKUP($A1976,'Hospitalisation Details'!$A$2:$K$2338,6,FALSE)</f>
        <v>3410.32</v>
      </c>
      <c r="N1976" s="18" t="str">
        <f>VLOOKUP($A1976,'Hospitalisation Details'!$A$2:$K$2338,7,FALSE)</f>
        <v>tier - 2</v>
      </c>
      <c r="O1976" s="18" t="str">
        <f>VLOOKUP($A1976,'Hospitalisation Details'!$A$2:$K$2338,8,FALSE)</f>
        <v>tier - 2</v>
      </c>
      <c r="P1976" s="18" t="str">
        <f>VLOOKUP($A1976,'Hospitalisation Details'!$A$2:$K$2338,9,FALSE)</f>
        <v>R1011</v>
      </c>
      <c r="Q1976" s="43">
        <f>VLOOKUP($A1976,'Hospitalisation Details'!$A$2:$K$2338,11,FALSE)</f>
        <v>26</v>
      </c>
    </row>
    <row r="1977" spans="1:17" ht="15.75">
      <c r="A1977" s="42" t="s">
        <v>391</v>
      </c>
      <c r="B1977" s="6" t="s">
        <v>4105</v>
      </c>
      <c r="C1977" s="18">
        <f>VLOOKUP($A1977,'Medical Examinations'!$A$1:$J$2336,2,FALSE)</f>
        <v>38.664999999999999</v>
      </c>
      <c r="D1977" s="18">
        <f>VLOOKUP($A1977,'Medical Examinations'!$A$1:$J$2336,3,FALSE)</f>
        <v>4.8600000000000003</v>
      </c>
      <c r="E1977" s="18" t="str">
        <f>VLOOKUP($A1977,'Medical Examinations'!$A$1:$J$2336,4,FALSE)</f>
        <v>No</v>
      </c>
      <c r="F1977" s="18" t="str">
        <f>VLOOKUP($A1977,'Medical Examinations'!$A$1:$J$2336,5,FALSE)</f>
        <v>yes</v>
      </c>
      <c r="G1977" s="18" t="str">
        <f>VLOOKUP($A1977,'Medical Examinations'!$A$1:$J$2336,6,FALSE)</f>
        <v>No</v>
      </c>
      <c r="H1977" s="18">
        <f>VLOOKUP($A1977,'Medical Examinations'!$A$1:$J$2336,7,FALSE)</f>
        <v>1</v>
      </c>
      <c r="I1977" s="18" t="str">
        <f>VLOOKUP($A1977,'Medical Examinations'!$A$1:$J$2336,8,FALSE)</f>
        <v>No</v>
      </c>
      <c r="J1977" s="18" t="str">
        <f>VLOOKUP($A1977,'Medical Examinations'!$A$1:$J$2336,9,FALSE)</f>
        <v>Obesity</v>
      </c>
      <c r="K1977" s="18" t="str">
        <f>VLOOKUP($A1977,'Medical Examinations'!$A$1:$J$2336,10,FALSE)</f>
        <v>Normal</v>
      </c>
      <c r="L1977" s="18" t="str">
        <f>VLOOKUP($A1977,'Hospitalisation Details'!$A$2:$K$2338,10,FALSE)</f>
        <v>16-Jul-2004</v>
      </c>
      <c r="M1977" s="40">
        <f>VLOOKUP($A1977,'Hospitalisation Details'!$A$2:$K$2338,6,FALSE)</f>
        <v>3393.36</v>
      </c>
      <c r="N1977" s="18" t="str">
        <f>VLOOKUP($A1977,'Hospitalisation Details'!$A$2:$K$2338,7,FALSE)</f>
        <v>tier - 2</v>
      </c>
      <c r="O1977" s="18" t="str">
        <f>VLOOKUP($A1977,'Hospitalisation Details'!$A$2:$K$2338,8,FALSE)</f>
        <v>tier - 2</v>
      </c>
      <c r="P1977" s="18" t="str">
        <f>VLOOKUP($A1977,'Hospitalisation Details'!$A$2:$K$2338,9,FALSE)</f>
        <v>R1023</v>
      </c>
      <c r="Q1977" s="43">
        <f>VLOOKUP($A1977,'Hospitalisation Details'!$A$2:$K$2338,11,FALSE)</f>
        <v>18</v>
      </c>
    </row>
    <row r="1978" spans="1:17" ht="15.75">
      <c r="A1978" s="41" t="s">
        <v>390</v>
      </c>
      <c r="B1978" s="39" t="s">
        <v>4106</v>
      </c>
      <c r="C1978" s="18">
        <f>VLOOKUP($A1978,'Medical Examinations'!$A$1:$J$2336,2,FALSE)</f>
        <v>29.92</v>
      </c>
      <c r="D1978" s="18">
        <f>VLOOKUP($A1978,'Medical Examinations'!$A$1:$J$2336,3,FALSE)</f>
        <v>5.49</v>
      </c>
      <c r="E1978" s="18" t="str">
        <f>VLOOKUP($A1978,'Medical Examinations'!$A$1:$J$2336,4,FALSE)</f>
        <v>Yes</v>
      </c>
      <c r="F1978" s="18" t="str">
        <f>VLOOKUP($A1978,'Medical Examinations'!$A$1:$J$2336,5,FALSE)</f>
        <v>No</v>
      </c>
      <c r="G1978" s="18" t="str">
        <f>VLOOKUP($A1978,'Medical Examinations'!$A$1:$J$2336,6,FALSE)</f>
        <v>No</v>
      </c>
      <c r="H1978" s="18">
        <f>VLOOKUP($A1978,'Medical Examinations'!$A$1:$J$2336,7,FALSE)</f>
        <v>0</v>
      </c>
      <c r="I1978" s="18" t="str">
        <f>VLOOKUP($A1978,'Medical Examinations'!$A$1:$J$2336,8,FALSE)</f>
        <v>No</v>
      </c>
      <c r="J1978" s="18" t="str">
        <f>VLOOKUP($A1978,'Medical Examinations'!$A$1:$J$2336,9,FALSE)</f>
        <v>OverWeight</v>
      </c>
      <c r="K1978" s="18" t="str">
        <f>VLOOKUP($A1978,'Medical Examinations'!$A$1:$J$2336,10,FALSE)</f>
        <v>Normal</v>
      </c>
      <c r="L1978" s="18" t="str">
        <f>VLOOKUP($A1978,'Hospitalisation Details'!$A$2:$K$2338,10,FALSE)</f>
        <v>27-Oct-1996</v>
      </c>
      <c r="M1978" s="40">
        <f>VLOOKUP($A1978,'Hospitalisation Details'!$A$2:$K$2338,6,FALSE)</f>
        <v>3392.98</v>
      </c>
      <c r="N1978" s="18" t="str">
        <f>VLOOKUP($A1978,'Hospitalisation Details'!$A$2:$K$2338,7,FALSE)</f>
        <v>tier - 2</v>
      </c>
      <c r="O1978" s="18" t="str">
        <f>VLOOKUP($A1978,'Hospitalisation Details'!$A$2:$K$2338,8,FALSE)</f>
        <v>tier - 3</v>
      </c>
      <c r="P1978" s="18" t="str">
        <f>VLOOKUP($A1978,'Hospitalisation Details'!$A$2:$K$2338,9,FALSE)</f>
        <v>R1013</v>
      </c>
      <c r="Q1978" s="43">
        <f>VLOOKUP($A1978,'Hospitalisation Details'!$A$2:$K$2338,11,FALSE)</f>
        <v>26</v>
      </c>
    </row>
    <row r="1979" spans="1:17" ht="15.75">
      <c r="A1979" s="42" t="s">
        <v>389</v>
      </c>
      <c r="B1979" s="6" t="s">
        <v>2597</v>
      </c>
      <c r="C1979" s="18">
        <f>VLOOKUP($A1979,'Medical Examinations'!$A$1:$J$2336,2,FALSE)</f>
        <v>29.48</v>
      </c>
      <c r="D1979" s="18">
        <f>VLOOKUP($A1979,'Medical Examinations'!$A$1:$J$2336,3,FALSE)</f>
        <v>4.09</v>
      </c>
      <c r="E1979" s="18" t="str">
        <f>VLOOKUP($A1979,'Medical Examinations'!$A$1:$J$2336,4,FALSE)</f>
        <v>Yes</v>
      </c>
      <c r="F1979" s="18" t="str">
        <f>VLOOKUP($A1979,'Medical Examinations'!$A$1:$J$2336,5,FALSE)</f>
        <v>No</v>
      </c>
      <c r="G1979" s="18" t="str">
        <f>VLOOKUP($A1979,'Medical Examinations'!$A$1:$J$2336,6,FALSE)</f>
        <v>No</v>
      </c>
      <c r="H1979" s="18">
        <f>VLOOKUP($A1979,'Medical Examinations'!$A$1:$J$2336,7,FALSE)</f>
        <v>0</v>
      </c>
      <c r="I1979" s="18" t="str">
        <f>VLOOKUP($A1979,'Medical Examinations'!$A$1:$J$2336,8,FALSE)</f>
        <v>No</v>
      </c>
      <c r="J1979" s="18" t="str">
        <f>VLOOKUP($A1979,'Medical Examinations'!$A$1:$J$2336,9,FALSE)</f>
        <v>OverWeight</v>
      </c>
      <c r="K1979" s="18" t="str">
        <f>VLOOKUP($A1979,'Medical Examinations'!$A$1:$J$2336,10,FALSE)</f>
        <v>Normal</v>
      </c>
      <c r="L1979" s="18" t="str">
        <f>VLOOKUP($A1979,'Hospitalisation Details'!$A$2:$K$2338,10,FALSE)</f>
        <v>10-Aug-1996</v>
      </c>
      <c r="M1979" s="40">
        <f>VLOOKUP($A1979,'Hospitalisation Details'!$A$2:$K$2338,6,FALSE)</f>
        <v>3392.37</v>
      </c>
      <c r="N1979" s="18" t="str">
        <f>VLOOKUP($A1979,'Hospitalisation Details'!$A$2:$K$2338,7,FALSE)</f>
        <v>tier - 2</v>
      </c>
      <c r="O1979" s="18" t="str">
        <f>VLOOKUP($A1979,'Hospitalisation Details'!$A$2:$K$2338,8,FALSE)</f>
        <v>tier - 3</v>
      </c>
      <c r="P1979" s="18" t="str">
        <f>VLOOKUP($A1979,'Hospitalisation Details'!$A$2:$K$2338,9,FALSE)</f>
        <v>R1013</v>
      </c>
      <c r="Q1979" s="43">
        <f>VLOOKUP($A1979,'Hospitalisation Details'!$A$2:$K$2338,11,FALSE)</f>
        <v>26</v>
      </c>
    </row>
    <row r="1980" spans="1:17" ht="15.75">
      <c r="A1980" s="41" t="s">
        <v>388</v>
      </c>
      <c r="B1980" s="39" t="s">
        <v>4107</v>
      </c>
      <c r="C1980" s="18">
        <f>VLOOKUP($A1980,'Medical Examinations'!$A$1:$J$2336,2,FALSE)</f>
        <v>28.785</v>
      </c>
      <c r="D1980" s="18">
        <f>VLOOKUP($A1980,'Medical Examinations'!$A$1:$J$2336,3,FALSE)</f>
        <v>4.3099999999999996</v>
      </c>
      <c r="E1980" s="18" t="str">
        <f>VLOOKUP($A1980,'Medical Examinations'!$A$1:$J$2336,4,FALSE)</f>
        <v>Yes</v>
      </c>
      <c r="F1980" s="18" t="str">
        <f>VLOOKUP($A1980,'Medical Examinations'!$A$1:$J$2336,5,FALSE)</f>
        <v>No</v>
      </c>
      <c r="G1980" s="18" t="str">
        <f>VLOOKUP($A1980,'Medical Examinations'!$A$1:$J$2336,6,FALSE)</f>
        <v>No</v>
      </c>
      <c r="H1980" s="18">
        <f>VLOOKUP($A1980,'Medical Examinations'!$A$1:$J$2336,7,FALSE)</f>
        <v>0</v>
      </c>
      <c r="I1980" s="18" t="str">
        <f>VLOOKUP($A1980,'Medical Examinations'!$A$1:$J$2336,8,FALSE)</f>
        <v>No</v>
      </c>
      <c r="J1980" s="18" t="str">
        <f>VLOOKUP($A1980,'Medical Examinations'!$A$1:$J$2336,9,FALSE)</f>
        <v>OverWeight</v>
      </c>
      <c r="K1980" s="18" t="str">
        <f>VLOOKUP($A1980,'Medical Examinations'!$A$1:$J$2336,10,FALSE)</f>
        <v>Normal</v>
      </c>
      <c r="L1980" s="18" t="str">
        <f>VLOOKUP($A1980,'Hospitalisation Details'!$A$2:$K$2338,10,FALSE)</f>
        <v>13-Nov-1996</v>
      </c>
      <c r="M1980" s="40">
        <f>VLOOKUP($A1980,'Hospitalisation Details'!$A$2:$K$2338,6,FALSE)</f>
        <v>3385.4</v>
      </c>
      <c r="N1980" s="18" t="str">
        <f>VLOOKUP($A1980,'Hospitalisation Details'!$A$2:$K$2338,7,FALSE)</f>
        <v>tier - 2</v>
      </c>
      <c r="O1980" s="18" t="str">
        <f>VLOOKUP($A1980,'Hospitalisation Details'!$A$2:$K$2338,8,FALSE)</f>
        <v>tier - 2</v>
      </c>
      <c r="P1980" s="18" t="str">
        <f>VLOOKUP($A1980,'Hospitalisation Details'!$A$2:$K$2338,9,FALSE)</f>
        <v>R1024</v>
      </c>
      <c r="Q1980" s="43">
        <f>VLOOKUP($A1980,'Hospitalisation Details'!$A$2:$K$2338,11,FALSE)</f>
        <v>26</v>
      </c>
    </row>
    <row r="1981" spans="1:17" ht="15.75">
      <c r="A1981" s="42" t="s">
        <v>387</v>
      </c>
      <c r="B1981" s="6" t="s">
        <v>4108</v>
      </c>
      <c r="C1981" s="18">
        <f>VLOOKUP($A1981,'Medical Examinations'!$A$1:$J$2336,2,FALSE)</f>
        <v>19.8</v>
      </c>
      <c r="D1981" s="18">
        <f>VLOOKUP($A1981,'Medical Examinations'!$A$1:$J$2336,3,FALSE)</f>
        <v>4</v>
      </c>
      <c r="E1981" s="18" t="str">
        <f>VLOOKUP($A1981,'Medical Examinations'!$A$1:$J$2336,4,FALSE)</f>
        <v>Yes</v>
      </c>
      <c r="F1981" s="18" t="str">
        <f>VLOOKUP($A1981,'Medical Examinations'!$A$1:$J$2336,5,FALSE)</f>
        <v>No</v>
      </c>
      <c r="G1981" s="18" t="str">
        <f>VLOOKUP($A1981,'Medical Examinations'!$A$1:$J$2336,6,FALSE)</f>
        <v>No</v>
      </c>
      <c r="H1981" s="18">
        <f>VLOOKUP($A1981,'Medical Examinations'!$A$1:$J$2336,7,FALSE)</f>
        <v>0</v>
      </c>
      <c r="I1981" s="18" t="str">
        <f>VLOOKUP($A1981,'Medical Examinations'!$A$1:$J$2336,8,FALSE)</f>
        <v>No</v>
      </c>
      <c r="J1981" s="18" t="str">
        <f>VLOOKUP($A1981,'Medical Examinations'!$A$1:$J$2336,9,FALSE)</f>
        <v>Healthy Weight</v>
      </c>
      <c r="K1981" s="18" t="str">
        <f>VLOOKUP($A1981,'Medical Examinations'!$A$1:$J$2336,10,FALSE)</f>
        <v>Normal</v>
      </c>
      <c r="L1981" s="18" t="str">
        <f>VLOOKUP($A1981,'Hospitalisation Details'!$A$2:$K$2338,10,FALSE)</f>
        <v>14-Dec-1996</v>
      </c>
      <c r="M1981" s="40">
        <f>VLOOKUP($A1981,'Hospitalisation Details'!$A$2:$K$2338,6,FALSE)</f>
        <v>3378.91</v>
      </c>
      <c r="N1981" s="18" t="str">
        <f>VLOOKUP($A1981,'Hospitalisation Details'!$A$2:$K$2338,7,FALSE)</f>
        <v>tier - 2</v>
      </c>
      <c r="O1981" s="18" t="str">
        <f>VLOOKUP($A1981,'Hospitalisation Details'!$A$2:$K$2338,8,FALSE)</f>
        <v>tier - 1</v>
      </c>
      <c r="P1981" s="18" t="str">
        <f>VLOOKUP($A1981,'Hospitalisation Details'!$A$2:$K$2338,9,FALSE)</f>
        <v>R1011</v>
      </c>
      <c r="Q1981" s="43">
        <f>VLOOKUP($A1981,'Hospitalisation Details'!$A$2:$K$2338,11,FALSE)</f>
        <v>26</v>
      </c>
    </row>
    <row r="1982" spans="1:17" ht="15.75">
      <c r="A1982" s="41" t="s">
        <v>386</v>
      </c>
      <c r="B1982" s="39" t="s">
        <v>4109</v>
      </c>
      <c r="C1982" s="18">
        <f>VLOOKUP($A1982,'Medical Examinations'!$A$1:$J$2336,2,FALSE)</f>
        <v>35.53</v>
      </c>
      <c r="D1982" s="18">
        <f>VLOOKUP($A1982,'Medical Examinations'!$A$1:$J$2336,3,FALSE)</f>
        <v>4.68</v>
      </c>
      <c r="E1982" s="18" t="str">
        <f>VLOOKUP($A1982,'Medical Examinations'!$A$1:$J$2336,4,FALSE)</f>
        <v>No</v>
      </c>
      <c r="F1982" s="18" t="str">
        <f>VLOOKUP($A1982,'Medical Examinations'!$A$1:$J$2336,5,FALSE)</f>
        <v>No</v>
      </c>
      <c r="G1982" s="18" t="str">
        <f>VLOOKUP($A1982,'Medical Examinations'!$A$1:$J$2336,6,FALSE)</f>
        <v>Yes</v>
      </c>
      <c r="H1982" s="18">
        <f>VLOOKUP($A1982,'Medical Examinations'!$A$1:$J$2336,7,FALSE)</f>
        <v>1</v>
      </c>
      <c r="I1982" s="18" t="str">
        <f>VLOOKUP($A1982,'Medical Examinations'!$A$1:$J$2336,8,FALSE)</f>
        <v>No</v>
      </c>
      <c r="J1982" s="18" t="str">
        <f>VLOOKUP($A1982,'Medical Examinations'!$A$1:$J$2336,9,FALSE)</f>
        <v>Obesity</v>
      </c>
      <c r="K1982" s="18" t="str">
        <f>VLOOKUP($A1982,'Medical Examinations'!$A$1:$J$2336,10,FALSE)</f>
        <v>Normal</v>
      </c>
      <c r="L1982" s="18" t="str">
        <f>VLOOKUP($A1982,'Hospitalisation Details'!$A$2:$K$2338,10,FALSE)</f>
        <v>7-Oct-1993</v>
      </c>
      <c r="M1982" s="40">
        <f>VLOOKUP($A1982,'Hospitalisation Details'!$A$2:$K$2338,6,FALSE)</f>
        <v>3366.67</v>
      </c>
      <c r="N1982" s="18" t="str">
        <f>VLOOKUP($A1982,'Hospitalisation Details'!$A$2:$K$2338,7,FALSE)</f>
        <v>tier - 2</v>
      </c>
      <c r="O1982" s="18" t="str">
        <f>VLOOKUP($A1982,'Hospitalisation Details'!$A$2:$K$2338,8,FALSE)</f>
        <v>tier - 2</v>
      </c>
      <c r="P1982" s="18" t="str">
        <f>VLOOKUP($A1982,'Hospitalisation Details'!$A$2:$K$2338,9,FALSE)</f>
        <v>R1013</v>
      </c>
      <c r="Q1982" s="43">
        <f>VLOOKUP($A1982,'Hospitalisation Details'!$A$2:$K$2338,11,FALSE)</f>
        <v>29</v>
      </c>
    </row>
    <row r="1983" spans="1:17" ht="15.75">
      <c r="A1983" s="42" t="s">
        <v>385</v>
      </c>
      <c r="B1983" s="6" t="s">
        <v>4110</v>
      </c>
      <c r="C1983" s="18">
        <f>VLOOKUP($A1983,'Medical Examinations'!$A$1:$J$2336,2,FALSE)</f>
        <v>21.47</v>
      </c>
      <c r="D1983" s="18">
        <f>VLOOKUP($A1983,'Medical Examinations'!$A$1:$J$2336,3,FALSE)</f>
        <v>4.0199999999999996</v>
      </c>
      <c r="E1983" s="18" t="str">
        <f>VLOOKUP($A1983,'Medical Examinations'!$A$1:$J$2336,4,FALSE)</f>
        <v>Yes</v>
      </c>
      <c r="F1983" s="18" t="str">
        <f>VLOOKUP($A1983,'Medical Examinations'!$A$1:$J$2336,5,FALSE)</f>
        <v>No</v>
      </c>
      <c r="G1983" s="18" t="str">
        <f>VLOOKUP($A1983,'Medical Examinations'!$A$1:$J$2336,6,FALSE)</f>
        <v>No</v>
      </c>
      <c r="H1983" s="18">
        <f>VLOOKUP($A1983,'Medical Examinations'!$A$1:$J$2336,7,FALSE)</f>
        <v>1</v>
      </c>
      <c r="I1983" s="18" t="str">
        <f>VLOOKUP($A1983,'Medical Examinations'!$A$1:$J$2336,8,FALSE)</f>
        <v>No</v>
      </c>
      <c r="J1983" s="18" t="str">
        <f>VLOOKUP($A1983,'Medical Examinations'!$A$1:$J$2336,9,FALSE)</f>
        <v>Healthy Weight</v>
      </c>
      <c r="K1983" s="18" t="str">
        <f>VLOOKUP($A1983,'Medical Examinations'!$A$1:$J$2336,10,FALSE)</f>
        <v>Normal</v>
      </c>
      <c r="L1983" s="18" t="str">
        <f>VLOOKUP($A1983,'Hospitalisation Details'!$A$2:$K$2338,10,FALSE)</f>
        <v>23-Jun-1995</v>
      </c>
      <c r="M1983" s="40">
        <f>VLOOKUP($A1983,'Hospitalisation Details'!$A$2:$K$2338,6,FALSE)</f>
        <v>3353.47</v>
      </c>
      <c r="N1983" s="18" t="str">
        <f>VLOOKUP($A1983,'Hospitalisation Details'!$A$2:$K$2338,7,FALSE)</f>
        <v>tier - 2</v>
      </c>
      <c r="O1983" s="18" t="str">
        <f>VLOOKUP($A1983,'Hospitalisation Details'!$A$2:$K$2338,8,FALSE)</f>
        <v>tier - 3</v>
      </c>
      <c r="P1983" s="18" t="str">
        <f>VLOOKUP($A1983,'Hospitalisation Details'!$A$2:$K$2338,9,FALSE)</f>
        <v>R1012</v>
      </c>
      <c r="Q1983" s="43">
        <f>VLOOKUP($A1983,'Hospitalisation Details'!$A$2:$K$2338,11,FALSE)</f>
        <v>27</v>
      </c>
    </row>
    <row r="1984" spans="1:17" ht="15.75">
      <c r="A1984" s="41" t="s">
        <v>384</v>
      </c>
      <c r="B1984" s="39" t="s">
        <v>4111</v>
      </c>
      <c r="C1984" s="18">
        <f>VLOOKUP($A1984,'Medical Examinations'!$A$1:$J$2336,2,FALSE)</f>
        <v>25.9</v>
      </c>
      <c r="D1984" s="18">
        <f>VLOOKUP($A1984,'Medical Examinations'!$A$1:$J$2336,3,FALSE)</f>
        <v>5.12</v>
      </c>
      <c r="E1984" s="18" t="str">
        <f>VLOOKUP($A1984,'Medical Examinations'!$A$1:$J$2336,4,FALSE)</f>
        <v>No</v>
      </c>
      <c r="F1984" s="18" t="str">
        <f>VLOOKUP($A1984,'Medical Examinations'!$A$1:$J$2336,5,FALSE)</f>
        <v>No</v>
      </c>
      <c r="G1984" s="18" t="str">
        <f>VLOOKUP($A1984,'Medical Examinations'!$A$1:$J$2336,6,FALSE)</f>
        <v>Yes</v>
      </c>
      <c r="H1984" s="18">
        <f>VLOOKUP($A1984,'Medical Examinations'!$A$1:$J$2336,7,FALSE)</f>
        <v>1</v>
      </c>
      <c r="I1984" s="18" t="str">
        <f>VLOOKUP($A1984,'Medical Examinations'!$A$1:$J$2336,8,FALSE)</f>
        <v>No</v>
      </c>
      <c r="J1984" s="18" t="str">
        <f>VLOOKUP($A1984,'Medical Examinations'!$A$1:$J$2336,9,FALSE)</f>
        <v>OverWeight</v>
      </c>
      <c r="K1984" s="18" t="str">
        <f>VLOOKUP($A1984,'Medical Examinations'!$A$1:$J$2336,10,FALSE)</f>
        <v>Normal</v>
      </c>
      <c r="L1984" s="18" t="str">
        <f>VLOOKUP($A1984,'Hospitalisation Details'!$A$2:$K$2338,10,FALSE)</f>
        <v>28-Oct-1993</v>
      </c>
      <c r="M1984" s="40">
        <f>VLOOKUP($A1984,'Hospitalisation Details'!$A$2:$K$2338,6,FALSE)</f>
        <v>3353.28</v>
      </c>
      <c r="N1984" s="18" t="str">
        <f>VLOOKUP($A1984,'Hospitalisation Details'!$A$2:$K$2338,7,FALSE)</f>
        <v>tier - 2</v>
      </c>
      <c r="O1984" s="18" t="str">
        <f>VLOOKUP($A1984,'Hospitalisation Details'!$A$2:$K$2338,8,FALSE)</f>
        <v>tier - 1</v>
      </c>
      <c r="P1984" s="18" t="str">
        <f>VLOOKUP($A1984,'Hospitalisation Details'!$A$2:$K$2338,9,FALSE)</f>
        <v>R1011</v>
      </c>
      <c r="Q1984" s="43">
        <f>VLOOKUP($A1984,'Hospitalisation Details'!$A$2:$K$2338,11,FALSE)</f>
        <v>29</v>
      </c>
    </row>
    <row r="1985" spans="1:17" ht="15.75">
      <c r="A1985" s="42" t="s">
        <v>383</v>
      </c>
      <c r="B1985" s="6" t="s">
        <v>4112</v>
      </c>
      <c r="C1985" s="18">
        <f>VLOOKUP($A1985,'Medical Examinations'!$A$1:$J$2336,2,FALSE)</f>
        <v>20.81</v>
      </c>
      <c r="D1985" s="18">
        <f>VLOOKUP($A1985,'Medical Examinations'!$A$1:$J$2336,3,FALSE)</f>
        <v>5.52</v>
      </c>
      <c r="E1985" s="18" t="str">
        <f>VLOOKUP($A1985,'Medical Examinations'!$A$1:$J$2336,4,FALSE)</f>
        <v>No</v>
      </c>
      <c r="F1985" s="18" t="str">
        <f>VLOOKUP($A1985,'Medical Examinations'!$A$1:$J$2336,5,FALSE)</f>
        <v>No</v>
      </c>
      <c r="G1985" s="18" t="str">
        <f>VLOOKUP($A1985,'Medical Examinations'!$A$1:$J$2336,6,FALSE)</f>
        <v>No</v>
      </c>
      <c r="H1985" s="18">
        <f>VLOOKUP($A1985,'Medical Examinations'!$A$1:$J$2336,7,FALSE)</f>
        <v>0</v>
      </c>
      <c r="I1985" s="18" t="str">
        <f>VLOOKUP($A1985,'Medical Examinations'!$A$1:$J$2336,8,FALSE)</f>
        <v>No</v>
      </c>
      <c r="J1985" s="18" t="str">
        <f>VLOOKUP($A1985,'Medical Examinations'!$A$1:$J$2336,9,FALSE)</f>
        <v>Healthy Weight</v>
      </c>
      <c r="K1985" s="18" t="str">
        <f>VLOOKUP($A1985,'Medical Examinations'!$A$1:$J$2336,10,FALSE)</f>
        <v>Normal</v>
      </c>
      <c r="L1985" s="18" t="str">
        <f>VLOOKUP($A1985,'Hospitalisation Details'!$A$2:$K$2338,10,FALSE)</f>
        <v>1-Sep-1991</v>
      </c>
      <c r="M1985" s="40">
        <f>VLOOKUP($A1985,'Hospitalisation Details'!$A$2:$K$2338,6,FALSE)</f>
        <v>3342.79</v>
      </c>
      <c r="N1985" s="18" t="str">
        <f>VLOOKUP($A1985,'Hospitalisation Details'!$A$2:$K$2338,7,FALSE)</f>
        <v>tier - 2</v>
      </c>
      <c r="O1985" s="18" t="str">
        <f>VLOOKUP($A1985,'Hospitalisation Details'!$A$2:$K$2338,8,FALSE)</f>
        <v>tier - 1</v>
      </c>
      <c r="P1985" s="18" t="str">
        <f>VLOOKUP($A1985,'Hospitalisation Details'!$A$2:$K$2338,9,FALSE)</f>
        <v>R1013</v>
      </c>
      <c r="Q1985" s="43">
        <f>VLOOKUP($A1985,'Hospitalisation Details'!$A$2:$K$2338,11,FALSE)</f>
        <v>31</v>
      </c>
    </row>
    <row r="1986" spans="1:17" ht="15.75">
      <c r="A1986" s="41" t="s">
        <v>382</v>
      </c>
      <c r="B1986" s="39" t="s">
        <v>4113</v>
      </c>
      <c r="C1986" s="18">
        <f>VLOOKUP($A1986,'Medical Examinations'!$A$1:$J$2336,2,FALSE)</f>
        <v>25.84</v>
      </c>
      <c r="D1986" s="18">
        <f>VLOOKUP($A1986,'Medical Examinations'!$A$1:$J$2336,3,FALSE)</f>
        <v>5.81</v>
      </c>
      <c r="E1986" s="18" t="str">
        <f>VLOOKUP($A1986,'Medical Examinations'!$A$1:$J$2336,4,FALSE)</f>
        <v>Yes</v>
      </c>
      <c r="F1986" s="18" t="str">
        <f>VLOOKUP($A1986,'Medical Examinations'!$A$1:$J$2336,5,FALSE)</f>
        <v>No</v>
      </c>
      <c r="G1986" s="18" t="str">
        <f>VLOOKUP($A1986,'Medical Examinations'!$A$1:$J$2336,6,FALSE)</f>
        <v>Yes</v>
      </c>
      <c r="H1986" s="18">
        <f>VLOOKUP($A1986,'Medical Examinations'!$A$1:$J$2336,7,FALSE)</f>
        <v>1</v>
      </c>
      <c r="I1986" s="18" t="str">
        <f>VLOOKUP($A1986,'Medical Examinations'!$A$1:$J$2336,8,FALSE)</f>
        <v>No</v>
      </c>
      <c r="J1986" s="18" t="str">
        <f>VLOOKUP($A1986,'Medical Examinations'!$A$1:$J$2336,9,FALSE)</f>
        <v>OverWeight</v>
      </c>
      <c r="K1986" s="18" t="str">
        <f>VLOOKUP($A1986,'Medical Examinations'!$A$1:$J$2336,10,FALSE)</f>
        <v>Prediabetes</v>
      </c>
      <c r="L1986" s="18" t="str">
        <f>VLOOKUP($A1986,'Hospitalisation Details'!$A$2:$K$2338,10,FALSE)</f>
        <v>20-Jun-1997</v>
      </c>
      <c r="M1986" s="40">
        <f>VLOOKUP($A1986,'Hospitalisation Details'!$A$2:$K$2338,6,FALSE)</f>
        <v>3309.79</v>
      </c>
      <c r="N1986" s="18" t="str">
        <f>VLOOKUP($A1986,'Hospitalisation Details'!$A$2:$K$2338,7,FALSE)</f>
        <v>tier - 3</v>
      </c>
      <c r="O1986" s="18" t="str">
        <f>VLOOKUP($A1986,'Hospitalisation Details'!$A$2:$K$2338,8,FALSE)</f>
        <v>tier - 3</v>
      </c>
      <c r="P1986" s="18" t="str">
        <f>VLOOKUP($A1986,'Hospitalisation Details'!$A$2:$K$2338,9,FALSE)</f>
        <v>R1017</v>
      </c>
      <c r="Q1986" s="43">
        <f>VLOOKUP($A1986,'Hospitalisation Details'!$A$2:$K$2338,11,FALSE)</f>
        <v>25</v>
      </c>
    </row>
    <row r="1987" spans="1:17" ht="15.75">
      <c r="A1987" s="42" t="s">
        <v>381</v>
      </c>
      <c r="B1987" s="6" t="s">
        <v>4114</v>
      </c>
      <c r="C1987" s="18">
        <f>VLOOKUP($A1987,'Medical Examinations'!$A$1:$J$2336,2,FALSE)</f>
        <v>30.95</v>
      </c>
      <c r="D1987" s="18">
        <f>VLOOKUP($A1987,'Medical Examinations'!$A$1:$J$2336,3,FALSE)</f>
        <v>5.16</v>
      </c>
      <c r="E1987" s="18" t="str">
        <f>VLOOKUP($A1987,'Medical Examinations'!$A$1:$J$2336,4,FALSE)</f>
        <v>No</v>
      </c>
      <c r="F1987" s="18" t="str">
        <f>VLOOKUP($A1987,'Medical Examinations'!$A$1:$J$2336,5,FALSE)</f>
        <v>No</v>
      </c>
      <c r="G1987" s="18" t="str">
        <f>VLOOKUP($A1987,'Medical Examinations'!$A$1:$J$2336,6,FALSE)</f>
        <v>Yes</v>
      </c>
      <c r="H1987" s="18">
        <f>VLOOKUP($A1987,'Medical Examinations'!$A$1:$J$2336,7,FALSE)</f>
        <v>1</v>
      </c>
      <c r="I1987" s="18" t="str">
        <f>VLOOKUP($A1987,'Medical Examinations'!$A$1:$J$2336,8,FALSE)</f>
        <v>No</v>
      </c>
      <c r="J1987" s="18" t="str">
        <f>VLOOKUP($A1987,'Medical Examinations'!$A$1:$J$2336,9,FALSE)</f>
        <v>Obesity</v>
      </c>
      <c r="K1987" s="18" t="str">
        <f>VLOOKUP($A1987,'Medical Examinations'!$A$1:$J$2336,10,FALSE)</f>
        <v>Normal</v>
      </c>
      <c r="L1987" s="18" t="str">
        <f>VLOOKUP($A1987,'Hospitalisation Details'!$A$2:$K$2338,10,FALSE)</f>
        <v>18-Nov-2003</v>
      </c>
      <c r="M1987" s="40">
        <f>VLOOKUP($A1987,'Hospitalisation Details'!$A$2:$K$2338,6,FALSE)</f>
        <v>3308.46</v>
      </c>
      <c r="N1987" s="18" t="str">
        <f>VLOOKUP($A1987,'Hospitalisation Details'!$A$2:$K$2338,7,FALSE)</f>
        <v>tier - 2</v>
      </c>
      <c r="O1987" s="18" t="str">
        <f>VLOOKUP($A1987,'Hospitalisation Details'!$A$2:$K$2338,8,FALSE)</f>
        <v>tier - 1</v>
      </c>
      <c r="P1987" s="18" t="str">
        <f>VLOOKUP($A1987,'Hospitalisation Details'!$A$2:$K$2338,9,FALSE)</f>
        <v>R1021</v>
      </c>
      <c r="Q1987" s="43">
        <f>VLOOKUP($A1987,'Hospitalisation Details'!$A$2:$K$2338,11,FALSE)</f>
        <v>19</v>
      </c>
    </row>
    <row r="1988" spans="1:17" ht="15.75">
      <c r="A1988" s="41" t="s">
        <v>380</v>
      </c>
      <c r="B1988" s="39" t="s">
        <v>4115</v>
      </c>
      <c r="C1988" s="18">
        <f>VLOOKUP($A1988,'Medical Examinations'!$A$1:$J$2336,2,FALSE)</f>
        <v>30.54</v>
      </c>
      <c r="D1988" s="18">
        <f>VLOOKUP($A1988,'Medical Examinations'!$A$1:$J$2336,3,FALSE)</f>
        <v>5</v>
      </c>
      <c r="E1988" s="18" t="str">
        <f>VLOOKUP($A1988,'Medical Examinations'!$A$1:$J$2336,4,FALSE)</f>
        <v>No</v>
      </c>
      <c r="F1988" s="18" t="str">
        <f>VLOOKUP($A1988,'Medical Examinations'!$A$1:$J$2336,5,FALSE)</f>
        <v>No</v>
      </c>
      <c r="G1988" s="18" t="str">
        <f>VLOOKUP($A1988,'Medical Examinations'!$A$1:$J$2336,6,FALSE)</f>
        <v>Yes</v>
      </c>
      <c r="H1988" s="18">
        <f>VLOOKUP($A1988,'Medical Examinations'!$A$1:$J$2336,7,FALSE)</f>
        <v>1</v>
      </c>
      <c r="I1988" s="18" t="str">
        <f>VLOOKUP($A1988,'Medical Examinations'!$A$1:$J$2336,8,FALSE)</f>
        <v>No</v>
      </c>
      <c r="J1988" s="18" t="str">
        <f>VLOOKUP($A1988,'Medical Examinations'!$A$1:$J$2336,9,FALSE)</f>
        <v>Obesity</v>
      </c>
      <c r="K1988" s="18" t="str">
        <f>VLOOKUP($A1988,'Medical Examinations'!$A$1:$J$2336,10,FALSE)</f>
        <v>Normal</v>
      </c>
      <c r="L1988" s="18" t="str">
        <f>VLOOKUP($A1988,'Hospitalisation Details'!$A$2:$K$2338,10,FALSE)</f>
        <v>5-Dec-2003</v>
      </c>
      <c r="M1988" s="40">
        <f>VLOOKUP($A1988,'Hospitalisation Details'!$A$2:$K$2338,6,FALSE)</f>
        <v>3300.7</v>
      </c>
      <c r="N1988" s="18" t="str">
        <f>VLOOKUP($A1988,'Hospitalisation Details'!$A$2:$K$2338,7,FALSE)</f>
        <v>tier - 2</v>
      </c>
      <c r="O1988" s="18" t="str">
        <f>VLOOKUP($A1988,'Hospitalisation Details'!$A$2:$K$2338,8,FALSE)</f>
        <v>tier - 2</v>
      </c>
      <c r="P1988" s="18" t="str">
        <f>VLOOKUP($A1988,'Hospitalisation Details'!$A$2:$K$2338,9,FALSE)</f>
        <v>R1025</v>
      </c>
      <c r="Q1988" s="43">
        <f>VLOOKUP($A1988,'Hospitalisation Details'!$A$2:$K$2338,11,FALSE)</f>
        <v>19</v>
      </c>
    </row>
    <row r="1989" spans="1:17" ht="15.75">
      <c r="A1989" s="42" t="s">
        <v>379</v>
      </c>
      <c r="B1989" s="6" t="s">
        <v>4116</v>
      </c>
      <c r="C1989" s="18">
        <f>VLOOKUP($A1989,'Medical Examinations'!$A$1:$J$2336,2,FALSE)</f>
        <v>33.914999999999999</v>
      </c>
      <c r="D1989" s="18">
        <f>VLOOKUP($A1989,'Medical Examinations'!$A$1:$J$2336,3,FALSE)</f>
        <v>5.84</v>
      </c>
      <c r="E1989" s="18" t="str">
        <f>VLOOKUP($A1989,'Medical Examinations'!$A$1:$J$2336,4,FALSE)</f>
        <v>Yes</v>
      </c>
      <c r="F1989" s="18" t="str">
        <f>VLOOKUP($A1989,'Medical Examinations'!$A$1:$J$2336,5,FALSE)</f>
        <v>No</v>
      </c>
      <c r="G1989" s="18" t="str">
        <f>VLOOKUP($A1989,'Medical Examinations'!$A$1:$J$2336,6,FALSE)</f>
        <v>No</v>
      </c>
      <c r="H1989" s="18">
        <f>VLOOKUP($A1989,'Medical Examinations'!$A$1:$J$2336,7,FALSE)</f>
        <v>0</v>
      </c>
      <c r="I1989" s="18" t="str">
        <f>VLOOKUP($A1989,'Medical Examinations'!$A$1:$J$2336,8,FALSE)</f>
        <v>No</v>
      </c>
      <c r="J1989" s="18" t="str">
        <f>VLOOKUP($A1989,'Medical Examinations'!$A$1:$J$2336,9,FALSE)</f>
        <v>Obesity</v>
      </c>
      <c r="K1989" s="18" t="str">
        <f>VLOOKUP($A1989,'Medical Examinations'!$A$1:$J$2336,10,FALSE)</f>
        <v>Prediabetes</v>
      </c>
      <c r="L1989" s="18" t="str">
        <f>VLOOKUP($A1989,'Hospitalisation Details'!$A$2:$K$2338,10,FALSE)</f>
        <v>17-Nov-1996</v>
      </c>
      <c r="M1989" s="40">
        <f>VLOOKUP($A1989,'Hospitalisation Details'!$A$2:$K$2338,6,FALSE)</f>
        <v>3292.53</v>
      </c>
      <c r="N1989" s="18" t="str">
        <f>VLOOKUP($A1989,'Hospitalisation Details'!$A$2:$K$2338,7,FALSE)</f>
        <v>tier - 2</v>
      </c>
      <c r="O1989" s="18" t="str">
        <f>VLOOKUP($A1989,'Hospitalisation Details'!$A$2:$K$2338,8,FALSE)</f>
        <v>tier - 2</v>
      </c>
      <c r="P1989" s="18" t="str">
        <f>VLOOKUP($A1989,'Hospitalisation Details'!$A$2:$K$2338,9,FALSE)</f>
        <v>R1012</v>
      </c>
      <c r="Q1989" s="43">
        <f>VLOOKUP($A1989,'Hospitalisation Details'!$A$2:$K$2338,11,FALSE)</f>
        <v>26</v>
      </c>
    </row>
    <row r="1990" spans="1:17" ht="15.75">
      <c r="A1990" s="41" t="s">
        <v>378</v>
      </c>
      <c r="B1990" s="39" t="s">
        <v>4117</v>
      </c>
      <c r="C1990" s="18">
        <f>VLOOKUP($A1990,'Medical Examinations'!$A$1:$J$2336,2,FALSE)</f>
        <v>33.31</v>
      </c>
      <c r="D1990" s="18">
        <f>VLOOKUP($A1990,'Medical Examinations'!$A$1:$J$2336,3,FALSE)</f>
        <v>4.1900000000000004</v>
      </c>
      <c r="E1990" s="18" t="str">
        <f>VLOOKUP($A1990,'Medical Examinations'!$A$1:$J$2336,4,FALSE)</f>
        <v>No</v>
      </c>
      <c r="F1990" s="18" t="str">
        <f>VLOOKUP($A1990,'Medical Examinations'!$A$1:$J$2336,5,FALSE)</f>
        <v>No</v>
      </c>
      <c r="G1990" s="18" t="str">
        <f>VLOOKUP($A1990,'Medical Examinations'!$A$1:$J$2336,6,FALSE)</f>
        <v>Yes</v>
      </c>
      <c r="H1990" s="18">
        <f>VLOOKUP($A1990,'Medical Examinations'!$A$1:$J$2336,7,FALSE)</f>
        <v>1</v>
      </c>
      <c r="I1990" s="18" t="str">
        <f>VLOOKUP($A1990,'Medical Examinations'!$A$1:$J$2336,8,FALSE)</f>
        <v>No</v>
      </c>
      <c r="J1990" s="18" t="str">
        <f>VLOOKUP($A1990,'Medical Examinations'!$A$1:$J$2336,9,FALSE)</f>
        <v>Obesity</v>
      </c>
      <c r="K1990" s="18" t="str">
        <f>VLOOKUP($A1990,'Medical Examinations'!$A$1:$J$2336,10,FALSE)</f>
        <v>Normal</v>
      </c>
      <c r="L1990" s="18" t="str">
        <f>VLOOKUP($A1990,'Hospitalisation Details'!$A$2:$K$2338,10,FALSE)</f>
        <v>3-Jul-2003</v>
      </c>
      <c r="M1990" s="40">
        <f>VLOOKUP($A1990,'Hospitalisation Details'!$A$2:$K$2338,6,FALSE)</f>
        <v>3280.22</v>
      </c>
      <c r="N1990" s="18" t="str">
        <f>VLOOKUP($A1990,'Hospitalisation Details'!$A$2:$K$2338,7,FALSE)</f>
        <v>tier - 2</v>
      </c>
      <c r="O1990" s="18" t="str">
        <f>VLOOKUP($A1990,'Hospitalisation Details'!$A$2:$K$2338,8,FALSE)</f>
        <v>tier - 3</v>
      </c>
      <c r="P1990" s="18" t="str">
        <f>VLOOKUP($A1990,'Hospitalisation Details'!$A$2:$K$2338,9,FALSE)</f>
        <v>R1011</v>
      </c>
      <c r="Q1990" s="43">
        <f>VLOOKUP($A1990,'Hospitalisation Details'!$A$2:$K$2338,11,FALSE)</f>
        <v>19</v>
      </c>
    </row>
    <row r="1991" spans="1:17" ht="15.75">
      <c r="A1991" s="42" t="s">
        <v>377</v>
      </c>
      <c r="B1991" s="6" t="s">
        <v>4118</v>
      </c>
      <c r="C1991" s="18">
        <f>VLOOKUP($A1991,'Medical Examinations'!$A$1:$J$2336,2,FALSE)</f>
        <v>25.745000000000001</v>
      </c>
      <c r="D1991" s="18">
        <f>VLOOKUP($A1991,'Medical Examinations'!$A$1:$J$2336,3,FALSE)</f>
        <v>4.62</v>
      </c>
      <c r="E1991" s="18" t="str">
        <f>VLOOKUP($A1991,'Medical Examinations'!$A$1:$J$2336,4,FALSE)</f>
        <v>Yes</v>
      </c>
      <c r="F1991" s="18" t="str">
        <f>VLOOKUP($A1991,'Medical Examinations'!$A$1:$J$2336,5,FALSE)</f>
        <v>No</v>
      </c>
      <c r="G1991" s="18" t="str">
        <f>VLOOKUP($A1991,'Medical Examinations'!$A$1:$J$2336,6,FALSE)</f>
        <v>No</v>
      </c>
      <c r="H1991" s="18">
        <f>VLOOKUP($A1991,'Medical Examinations'!$A$1:$J$2336,7,FALSE)</f>
        <v>0</v>
      </c>
      <c r="I1991" s="18" t="str">
        <f>VLOOKUP($A1991,'Medical Examinations'!$A$1:$J$2336,8,FALSE)</f>
        <v>No</v>
      </c>
      <c r="J1991" s="18" t="str">
        <f>VLOOKUP($A1991,'Medical Examinations'!$A$1:$J$2336,9,FALSE)</f>
        <v>OverWeight</v>
      </c>
      <c r="K1991" s="18" t="str">
        <f>VLOOKUP($A1991,'Medical Examinations'!$A$1:$J$2336,10,FALSE)</f>
        <v>Normal</v>
      </c>
      <c r="L1991" s="18" t="str">
        <f>VLOOKUP($A1991,'Hospitalisation Details'!$A$2:$K$2338,10,FALSE)</f>
        <v>6-Oct-2001</v>
      </c>
      <c r="M1991" s="40">
        <f>VLOOKUP($A1991,'Hospitalisation Details'!$A$2:$K$2338,6,FALSE)</f>
        <v>3279.87</v>
      </c>
      <c r="N1991" s="18" t="str">
        <f>VLOOKUP($A1991,'Hospitalisation Details'!$A$2:$K$2338,7,FALSE)</f>
        <v>tier - 2</v>
      </c>
      <c r="O1991" s="18" t="str">
        <f>VLOOKUP($A1991,'Hospitalisation Details'!$A$2:$K$2338,8,FALSE)</f>
        <v>tier - 1</v>
      </c>
      <c r="P1991" s="18" t="str">
        <f>VLOOKUP($A1991,'Hospitalisation Details'!$A$2:$K$2338,9,FALSE)</f>
        <v>R1017</v>
      </c>
      <c r="Q1991" s="43">
        <f>VLOOKUP($A1991,'Hospitalisation Details'!$A$2:$K$2338,11,FALSE)</f>
        <v>21</v>
      </c>
    </row>
    <row r="1992" spans="1:17" ht="15.75">
      <c r="A1992" s="41" t="s">
        <v>376</v>
      </c>
      <c r="B1992" s="39" t="s">
        <v>4119</v>
      </c>
      <c r="C1992" s="18">
        <f>VLOOKUP($A1992,'Medical Examinations'!$A$1:$J$2336,2,FALSE)</f>
        <v>37.1</v>
      </c>
      <c r="D1992" s="18">
        <f>VLOOKUP($A1992,'Medical Examinations'!$A$1:$J$2336,3,FALSE)</f>
        <v>6.24</v>
      </c>
      <c r="E1992" s="18" t="str">
        <f>VLOOKUP($A1992,'Medical Examinations'!$A$1:$J$2336,4,FALSE)</f>
        <v>No</v>
      </c>
      <c r="F1992" s="18" t="str">
        <f>VLOOKUP($A1992,'Medical Examinations'!$A$1:$J$2336,5,FALSE)</f>
        <v>No</v>
      </c>
      <c r="G1992" s="18" t="str">
        <f>VLOOKUP($A1992,'Medical Examinations'!$A$1:$J$2336,6,FALSE)</f>
        <v>No</v>
      </c>
      <c r="H1992" s="18">
        <f>VLOOKUP($A1992,'Medical Examinations'!$A$1:$J$2336,7,FALSE)</f>
        <v>0</v>
      </c>
      <c r="I1992" s="18" t="str">
        <f>VLOOKUP($A1992,'Medical Examinations'!$A$1:$J$2336,8,FALSE)</f>
        <v>No</v>
      </c>
      <c r="J1992" s="18" t="str">
        <f>VLOOKUP($A1992,'Medical Examinations'!$A$1:$J$2336,9,FALSE)</f>
        <v>Obesity</v>
      </c>
      <c r="K1992" s="18" t="str">
        <f>VLOOKUP($A1992,'Medical Examinations'!$A$1:$J$2336,10,FALSE)</f>
        <v>Prediabetes</v>
      </c>
      <c r="L1992" s="18" t="str">
        <f>VLOOKUP($A1992,'Hospitalisation Details'!$A$2:$K$2338,10,FALSE)</f>
        <v>1-Jul-1994</v>
      </c>
      <c r="M1992" s="40">
        <f>VLOOKUP($A1992,'Hospitalisation Details'!$A$2:$K$2338,6,FALSE)</f>
        <v>3277.16</v>
      </c>
      <c r="N1992" s="18" t="str">
        <f>VLOOKUP($A1992,'Hospitalisation Details'!$A$2:$K$2338,7,FALSE)</f>
        <v>tier - 2</v>
      </c>
      <c r="O1992" s="18" t="str">
        <f>VLOOKUP($A1992,'Hospitalisation Details'!$A$2:$K$2338,8,FALSE)</f>
        <v>tier - 3</v>
      </c>
      <c r="P1992" s="18" t="str">
        <f>VLOOKUP($A1992,'Hospitalisation Details'!$A$2:$K$2338,9,FALSE)</f>
        <v>R1011</v>
      </c>
      <c r="Q1992" s="43">
        <f>VLOOKUP($A1992,'Hospitalisation Details'!$A$2:$K$2338,11,FALSE)</f>
        <v>28</v>
      </c>
    </row>
    <row r="1993" spans="1:17" ht="15.75">
      <c r="A1993" s="42" t="s">
        <v>375</v>
      </c>
      <c r="B1993" s="6" t="s">
        <v>4120</v>
      </c>
      <c r="C1993" s="18">
        <f>VLOOKUP($A1993,'Medical Examinations'!$A$1:$J$2336,2,FALSE)</f>
        <v>35.435000000000002</v>
      </c>
      <c r="D1993" s="18">
        <f>VLOOKUP($A1993,'Medical Examinations'!$A$1:$J$2336,3,FALSE)</f>
        <v>5.81</v>
      </c>
      <c r="E1993" s="18" t="str">
        <f>VLOOKUP($A1993,'Medical Examinations'!$A$1:$J$2336,4,FALSE)</f>
        <v>No</v>
      </c>
      <c r="F1993" s="18" t="str">
        <f>VLOOKUP($A1993,'Medical Examinations'!$A$1:$J$2336,5,FALSE)</f>
        <v>No</v>
      </c>
      <c r="G1993" s="18" t="str">
        <f>VLOOKUP($A1993,'Medical Examinations'!$A$1:$J$2336,6,FALSE)</f>
        <v>No</v>
      </c>
      <c r="H1993" s="18">
        <f>VLOOKUP($A1993,'Medical Examinations'!$A$1:$J$2336,7,FALSE)</f>
        <v>0</v>
      </c>
      <c r="I1993" s="18" t="str">
        <f>VLOOKUP($A1993,'Medical Examinations'!$A$1:$J$2336,8,FALSE)</f>
        <v>No</v>
      </c>
      <c r="J1993" s="18" t="str">
        <f>VLOOKUP($A1993,'Medical Examinations'!$A$1:$J$2336,9,FALSE)</f>
        <v>Obesity</v>
      </c>
      <c r="K1993" s="18" t="str">
        <f>VLOOKUP($A1993,'Medical Examinations'!$A$1:$J$2336,10,FALSE)</f>
        <v>Prediabetes</v>
      </c>
      <c r="L1993" s="18" t="str">
        <f>VLOOKUP($A1993,'Hospitalisation Details'!$A$2:$K$2338,10,FALSE)</f>
        <v>2-Dec-1994</v>
      </c>
      <c r="M1993" s="40">
        <f>VLOOKUP($A1993,'Hospitalisation Details'!$A$2:$K$2338,6,FALSE)</f>
        <v>3268.85</v>
      </c>
      <c r="N1993" s="18" t="str">
        <f>VLOOKUP($A1993,'Hospitalisation Details'!$A$2:$K$2338,7,FALSE)</f>
        <v>tier - 3</v>
      </c>
      <c r="O1993" s="18" t="str">
        <f>VLOOKUP($A1993,'Hospitalisation Details'!$A$2:$K$2338,8,FALSE)</f>
        <v>tier - 1</v>
      </c>
      <c r="P1993" s="18" t="str">
        <f>VLOOKUP($A1993,'Hospitalisation Details'!$A$2:$K$2338,9,FALSE)</f>
        <v>R1016</v>
      </c>
      <c r="Q1993" s="43">
        <f>VLOOKUP($A1993,'Hospitalisation Details'!$A$2:$K$2338,11,FALSE)</f>
        <v>28</v>
      </c>
    </row>
    <row r="1994" spans="1:17" ht="15.75">
      <c r="A1994" s="41" t="s">
        <v>374</v>
      </c>
      <c r="B1994" s="39" t="s">
        <v>4121</v>
      </c>
      <c r="C1994" s="18">
        <f>VLOOKUP($A1994,'Medical Examinations'!$A$1:$J$2336,2,FALSE)</f>
        <v>20.399999999999999</v>
      </c>
      <c r="D1994" s="18">
        <f>VLOOKUP($A1994,'Medical Examinations'!$A$1:$J$2336,3,FALSE)</f>
        <v>4.83</v>
      </c>
      <c r="E1994" s="18" t="str">
        <f>VLOOKUP($A1994,'Medical Examinations'!$A$1:$J$2336,4,FALSE)</f>
        <v>No</v>
      </c>
      <c r="F1994" s="18" t="str">
        <f>VLOOKUP($A1994,'Medical Examinations'!$A$1:$J$2336,5,FALSE)</f>
        <v>No</v>
      </c>
      <c r="G1994" s="18" t="str">
        <f>VLOOKUP($A1994,'Medical Examinations'!$A$1:$J$2336,6,FALSE)</f>
        <v>No</v>
      </c>
      <c r="H1994" s="18">
        <f>VLOOKUP($A1994,'Medical Examinations'!$A$1:$J$2336,7,FALSE)</f>
        <v>0</v>
      </c>
      <c r="I1994" s="18" t="str">
        <f>VLOOKUP($A1994,'Medical Examinations'!$A$1:$J$2336,8,FALSE)</f>
        <v>No</v>
      </c>
      <c r="J1994" s="18" t="str">
        <f>VLOOKUP($A1994,'Medical Examinations'!$A$1:$J$2336,9,FALSE)</f>
        <v>Healthy Weight</v>
      </c>
      <c r="K1994" s="18" t="str">
        <f>VLOOKUP($A1994,'Medical Examinations'!$A$1:$J$2336,10,FALSE)</f>
        <v>Normal</v>
      </c>
      <c r="L1994" s="18" t="str">
        <f>VLOOKUP($A1994,'Hospitalisation Details'!$A$2:$K$2338,10,FALSE)</f>
        <v>13-Nov-1991</v>
      </c>
      <c r="M1994" s="40">
        <f>VLOOKUP($A1994,'Hospitalisation Details'!$A$2:$K$2338,6,FALSE)</f>
        <v>3260.2</v>
      </c>
      <c r="N1994" s="18" t="str">
        <f>VLOOKUP($A1994,'Hospitalisation Details'!$A$2:$K$2338,7,FALSE)</f>
        <v>tier - 3</v>
      </c>
      <c r="O1994" s="18" t="str">
        <f>VLOOKUP($A1994,'Hospitalisation Details'!$A$2:$K$2338,8,FALSE)</f>
        <v>tier - 2</v>
      </c>
      <c r="P1994" s="18" t="str">
        <f>VLOOKUP($A1994,'Hospitalisation Details'!$A$2:$K$2338,9,FALSE)</f>
        <v>R1011</v>
      </c>
      <c r="Q1994" s="43">
        <f>VLOOKUP($A1994,'Hospitalisation Details'!$A$2:$K$2338,11,FALSE)</f>
        <v>31</v>
      </c>
    </row>
    <row r="1995" spans="1:17" ht="15.75">
      <c r="A1995" s="42" t="s">
        <v>373</v>
      </c>
      <c r="B1995" s="6" t="s">
        <v>4122</v>
      </c>
      <c r="C1995" s="18">
        <f>VLOOKUP($A1995,'Medical Examinations'!$A$1:$J$2336,2,FALSE)</f>
        <v>42.13</v>
      </c>
      <c r="D1995" s="18">
        <f>VLOOKUP($A1995,'Medical Examinations'!$A$1:$J$2336,3,FALSE)</f>
        <v>5.72</v>
      </c>
      <c r="E1995" s="18" t="str">
        <f>VLOOKUP($A1995,'Medical Examinations'!$A$1:$J$2336,4,FALSE)</f>
        <v>Yes</v>
      </c>
      <c r="F1995" s="18" t="str">
        <f>VLOOKUP($A1995,'Medical Examinations'!$A$1:$J$2336,5,FALSE)</f>
        <v>No</v>
      </c>
      <c r="G1995" s="18" t="str">
        <f>VLOOKUP($A1995,'Medical Examinations'!$A$1:$J$2336,6,FALSE)</f>
        <v>Yes</v>
      </c>
      <c r="H1995" s="18">
        <f>VLOOKUP($A1995,'Medical Examinations'!$A$1:$J$2336,7,FALSE)</f>
        <v>1</v>
      </c>
      <c r="I1995" s="18" t="str">
        <f>VLOOKUP($A1995,'Medical Examinations'!$A$1:$J$2336,8,FALSE)</f>
        <v>No</v>
      </c>
      <c r="J1995" s="18" t="str">
        <f>VLOOKUP($A1995,'Medical Examinations'!$A$1:$J$2336,9,FALSE)</f>
        <v>Obesity</v>
      </c>
      <c r="K1995" s="18" t="str">
        <f>VLOOKUP($A1995,'Medical Examinations'!$A$1:$J$2336,10,FALSE)</f>
        <v>Prediabetes</v>
      </c>
      <c r="L1995" s="18" t="str">
        <f>VLOOKUP($A1995,'Hospitalisation Details'!$A$2:$K$2338,10,FALSE)</f>
        <v>2-Sep-1997</v>
      </c>
      <c r="M1995" s="40">
        <f>VLOOKUP($A1995,'Hospitalisation Details'!$A$2:$K$2338,6,FALSE)</f>
        <v>3238.44</v>
      </c>
      <c r="N1995" s="18" t="str">
        <f>VLOOKUP($A1995,'Hospitalisation Details'!$A$2:$K$2338,7,FALSE)</f>
        <v>tier - 2</v>
      </c>
      <c r="O1995" s="18" t="str">
        <f>VLOOKUP($A1995,'Hospitalisation Details'!$A$2:$K$2338,8,FALSE)</f>
        <v>tier - 3</v>
      </c>
      <c r="P1995" s="18" t="str">
        <f>VLOOKUP($A1995,'Hospitalisation Details'!$A$2:$K$2338,9,FALSE)</f>
        <v>R1013</v>
      </c>
      <c r="Q1995" s="43">
        <f>VLOOKUP($A1995,'Hospitalisation Details'!$A$2:$K$2338,11,FALSE)</f>
        <v>25</v>
      </c>
    </row>
    <row r="1996" spans="1:17" ht="15.75">
      <c r="A1996" s="41" t="s">
        <v>372</v>
      </c>
      <c r="B1996" s="39" t="s">
        <v>4123</v>
      </c>
      <c r="C1996" s="18">
        <f>VLOOKUP($A1996,'Medical Examinations'!$A$1:$J$2336,2,FALSE)</f>
        <v>33.99</v>
      </c>
      <c r="D1996" s="18">
        <f>VLOOKUP($A1996,'Medical Examinations'!$A$1:$J$2336,3,FALSE)</f>
        <v>4.83</v>
      </c>
      <c r="E1996" s="18" t="str">
        <f>VLOOKUP($A1996,'Medical Examinations'!$A$1:$J$2336,4,FALSE)</f>
        <v>Yes</v>
      </c>
      <c r="F1996" s="18" t="str">
        <f>VLOOKUP($A1996,'Medical Examinations'!$A$1:$J$2336,5,FALSE)</f>
        <v>No</v>
      </c>
      <c r="G1996" s="18" t="str">
        <f>VLOOKUP($A1996,'Medical Examinations'!$A$1:$J$2336,6,FALSE)</f>
        <v>Yes</v>
      </c>
      <c r="H1996" s="18">
        <f>VLOOKUP($A1996,'Medical Examinations'!$A$1:$J$2336,7,FALSE)</f>
        <v>1</v>
      </c>
      <c r="I1996" s="18" t="str">
        <f>VLOOKUP($A1996,'Medical Examinations'!$A$1:$J$2336,8,FALSE)</f>
        <v>No</v>
      </c>
      <c r="J1996" s="18" t="str">
        <f>VLOOKUP($A1996,'Medical Examinations'!$A$1:$J$2336,9,FALSE)</f>
        <v>Obesity</v>
      </c>
      <c r="K1996" s="18" t="str">
        <f>VLOOKUP($A1996,'Medical Examinations'!$A$1:$J$2336,10,FALSE)</f>
        <v>Normal</v>
      </c>
      <c r="L1996" s="18" t="str">
        <f>VLOOKUP($A1996,'Hospitalisation Details'!$A$2:$K$2338,10,FALSE)</f>
        <v>2-Aug-1997</v>
      </c>
      <c r="M1996" s="40">
        <f>VLOOKUP($A1996,'Hospitalisation Details'!$A$2:$K$2338,6,FALSE)</f>
        <v>3227.12</v>
      </c>
      <c r="N1996" s="18" t="str">
        <f>VLOOKUP($A1996,'Hospitalisation Details'!$A$2:$K$2338,7,FALSE)</f>
        <v>tier - 2</v>
      </c>
      <c r="O1996" s="18" t="str">
        <f>VLOOKUP($A1996,'Hospitalisation Details'!$A$2:$K$2338,8,FALSE)</f>
        <v>tier - 3</v>
      </c>
      <c r="P1996" s="18" t="str">
        <f>VLOOKUP($A1996,'Hospitalisation Details'!$A$2:$K$2338,9,FALSE)</f>
        <v>R1013</v>
      </c>
      <c r="Q1996" s="43">
        <f>VLOOKUP($A1996,'Hospitalisation Details'!$A$2:$K$2338,11,FALSE)</f>
        <v>25</v>
      </c>
    </row>
    <row r="1997" spans="1:17" ht="15.75">
      <c r="A1997" s="42" t="s">
        <v>371</v>
      </c>
      <c r="B1997" s="6" t="s">
        <v>2752</v>
      </c>
      <c r="C1997" s="18">
        <f>VLOOKUP($A1997,'Medical Examinations'!$A$1:$J$2336,2,FALSE)</f>
        <v>28.594999999999999</v>
      </c>
      <c r="D1997" s="18">
        <f>VLOOKUP($A1997,'Medical Examinations'!$A$1:$J$2336,3,FALSE)</f>
        <v>4.1399999999999997</v>
      </c>
      <c r="E1997" s="18" t="str">
        <f>VLOOKUP($A1997,'Medical Examinations'!$A$1:$J$2336,4,FALSE)</f>
        <v>Yes</v>
      </c>
      <c r="F1997" s="18" t="str">
        <f>VLOOKUP($A1997,'Medical Examinations'!$A$1:$J$2336,5,FALSE)</f>
        <v>No</v>
      </c>
      <c r="G1997" s="18" t="str">
        <f>VLOOKUP($A1997,'Medical Examinations'!$A$1:$J$2336,6,FALSE)</f>
        <v>Yes</v>
      </c>
      <c r="H1997" s="18">
        <f>VLOOKUP($A1997,'Medical Examinations'!$A$1:$J$2336,7,FALSE)</f>
        <v>1</v>
      </c>
      <c r="I1997" s="18" t="str">
        <f>VLOOKUP($A1997,'Medical Examinations'!$A$1:$J$2336,8,FALSE)</f>
        <v>No</v>
      </c>
      <c r="J1997" s="18" t="str">
        <f>VLOOKUP($A1997,'Medical Examinations'!$A$1:$J$2336,9,FALSE)</f>
        <v>OverWeight</v>
      </c>
      <c r="K1997" s="18" t="str">
        <f>VLOOKUP($A1997,'Medical Examinations'!$A$1:$J$2336,10,FALSE)</f>
        <v>Normal</v>
      </c>
      <c r="L1997" s="18" t="str">
        <f>VLOOKUP($A1997,'Hospitalisation Details'!$A$2:$K$2338,10,FALSE)</f>
        <v>6-Jul-1997</v>
      </c>
      <c r="M1997" s="40">
        <f>VLOOKUP($A1997,'Hospitalisation Details'!$A$2:$K$2338,6,FALSE)</f>
        <v>3213.62</v>
      </c>
      <c r="N1997" s="18" t="str">
        <f>VLOOKUP($A1997,'Hospitalisation Details'!$A$2:$K$2338,7,FALSE)</f>
        <v>tier - 2</v>
      </c>
      <c r="O1997" s="18" t="str">
        <f>VLOOKUP($A1997,'Hospitalisation Details'!$A$2:$K$2338,8,FALSE)</f>
        <v>tier - 2</v>
      </c>
      <c r="P1997" s="18" t="str">
        <f>VLOOKUP($A1997,'Hospitalisation Details'!$A$2:$K$2338,9,FALSE)</f>
        <v>R1024</v>
      </c>
      <c r="Q1997" s="43">
        <f>VLOOKUP($A1997,'Hospitalisation Details'!$A$2:$K$2338,11,FALSE)</f>
        <v>25</v>
      </c>
    </row>
    <row r="1998" spans="1:17" ht="15.75">
      <c r="A1998" s="41" t="s">
        <v>370</v>
      </c>
      <c r="B1998" s="39" t="s">
        <v>2477</v>
      </c>
      <c r="C1998" s="18">
        <f>VLOOKUP($A1998,'Medical Examinations'!$A$1:$J$2336,2,FALSE)</f>
        <v>20.8</v>
      </c>
      <c r="D1998" s="18">
        <f>VLOOKUP($A1998,'Medical Examinations'!$A$1:$J$2336,3,FALSE)</f>
        <v>4.07</v>
      </c>
      <c r="E1998" s="18" t="str">
        <f>VLOOKUP($A1998,'Medical Examinations'!$A$1:$J$2336,4,FALSE)</f>
        <v>Yes</v>
      </c>
      <c r="F1998" s="18" t="str">
        <f>VLOOKUP($A1998,'Medical Examinations'!$A$1:$J$2336,5,FALSE)</f>
        <v>No</v>
      </c>
      <c r="G1998" s="18" t="str">
        <f>VLOOKUP($A1998,'Medical Examinations'!$A$1:$J$2336,6,FALSE)</f>
        <v>Yes</v>
      </c>
      <c r="H1998" s="18">
        <f>VLOOKUP($A1998,'Medical Examinations'!$A$1:$J$2336,7,FALSE)</f>
        <v>1</v>
      </c>
      <c r="I1998" s="18" t="str">
        <f>VLOOKUP($A1998,'Medical Examinations'!$A$1:$J$2336,8,FALSE)</f>
        <v>No</v>
      </c>
      <c r="J1998" s="18" t="str">
        <f>VLOOKUP($A1998,'Medical Examinations'!$A$1:$J$2336,9,FALSE)</f>
        <v>Healthy Weight</v>
      </c>
      <c r="K1998" s="18" t="str">
        <f>VLOOKUP($A1998,'Medical Examinations'!$A$1:$J$2336,10,FALSE)</f>
        <v>Normal</v>
      </c>
      <c r="L1998" s="18" t="str">
        <f>VLOOKUP($A1998,'Hospitalisation Details'!$A$2:$K$2338,10,FALSE)</f>
        <v>22-Dec-1997</v>
      </c>
      <c r="M1998" s="40">
        <f>VLOOKUP($A1998,'Hospitalisation Details'!$A$2:$K$2338,6,FALSE)</f>
        <v>3208.79</v>
      </c>
      <c r="N1998" s="18" t="str">
        <f>VLOOKUP($A1998,'Hospitalisation Details'!$A$2:$K$2338,7,FALSE)</f>
        <v>tier - 2</v>
      </c>
      <c r="O1998" s="18" t="str">
        <f>VLOOKUP($A1998,'Hospitalisation Details'!$A$2:$K$2338,8,FALSE)</f>
        <v>tier - 3</v>
      </c>
      <c r="P1998" s="18" t="str">
        <f>VLOOKUP($A1998,'Hospitalisation Details'!$A$2:$K$2338,9,FALSE)</f>
        <v>R1011</v>
      </c>
      <c r="Q1998" s="43">
        <f>VLOOKUP($A1998,'Hospitalisation Details'!$A$2:$K$2338,11,FALSE)</f>
        <v>25</v>
      </c>
    </row>
    <row r="1999" spans="1:17" ht="15.75">
      <c r="A1999" s="42" t="s">
        <v>369</v>
      </c>
      <c r="B1999" s="6" t="s">
        <v>4124</v>
      </c>
      <c r="C1999" s="18">
        <f>VLOOKUP($A1999,'Medical Examinations'!$A$1:$J$2336,2,FALSE)</f>
        <v>23.465</v>
      </c>
      <c r="D1999" s="18">
        <f>VLOOKUP($A1999,'Medical Examinations'!$A$1:$J$2336,3,FALSE)</f>
        <v>6.26</v>
      </c>
      <c r="E1999" s="18" t="str">
        <f>VLOOKUP($A1999,'Medical Examinations'!$A$1:$J$2336,4,FALSE)</f>
        <v>Yes</v>
      </c>
      <c r="F1999" s="18" t="str">
        <f>VLOOKUP($A1999,'Medical Examinations'!$A$1:$J$2336,5,FALSE)</f>
        <v>No</v>
      </c>
      <c r="G1999" s="18" t="str">
        <f>VLOOKUP($A1999,'Medical Examinations'!$A$1:$J$2336,6,FALSE)</f>
        <v>Yes</v>
      </c>
      <c r="H1999" s="18">
        <f>VLOOKUP($A1999,'Medical Examinations'!$A$1:$J$2336,7,FALSE)</f>
        <v>1</v>
      </c>
      <c r="I1999" s="18" t="str">
        <f>VLOOKUP($A1999,'Medical Examinations'!$A$1:$J$2336,8,FALSE)</f>
        <v>No</v>
      </c>
      <c r="J1999" s="18" t="str">
        <f>VLOOKUP($A1999,'Medical Examinations'!$A$1:$J$2336,9,FALSE)</f>
        <v>Healthy Weight</v>
      </c>
      <c r="K1999" s="18" t="str">
        <f>VLOOKUP($A1999,'Medical Examinations'!$A$1:$J$2336,10,FALSE)</f>
        <v>Prediabetes</v>
      </c>
      <c r="L1999" s="18" t="str">
        <f>VLOOKUP($A1999,'Hospitalisation Details'!$A$2:$K$2338,10,FALSE)</f>
        <v>5-Jul-1997</v>
      </c>
      <c r="M1999" s="40">
        <f>VLOOKUP($A1999,'Hospitalisation Details'!$A$2:$K$2338,6,FALSE)</f>
        <v>3206.49</v>
      </c>
      <c r="N1999" s="18" t="str">
        <f>VLOOKUP($A1999,'Hospitalisation Details'!$A$2:$K$2338,7,FALSE)</f>
        <v>tier - 2</v>
      </c>
      <c r="O1999" s="18" t="str">
        <f>VLOOKUP($A1999,'Hospitalisation Details'!$A$2:$K$2338,8,FALSE)</f>
        <v>tier - 3</v>
      </c>
      <c r="P1999" s="18" t="str">
        <f>VLOOKUP($A1999,'Hospitalisation Details'!$A$2:$K$2338,9,FALSE)</f>
        <v>R1024</v>
      </c>
      <c r="Q1999" s="43">
        <f>VLOOKUP($A1999,'Hospitalisation Details'!$A$2:$K$2338,11,FALSE)</f>
        <v>25</v>
      </c>
    </row>
    <row r="2000" spans="1:17" ht="15.75">
      <c r="A2000" s="41" t="s">
        <v>368</v>
      </c>
      <c r="B2000" s="39" t="s">
        <v>2668</v>
      </c>
      <c r="C2000" s="18">
        <f>VLOOKUP($A2000,'Medical Examinations'!$A$1:$J$2336,2,FALSE)</f>
        <v>40.185000000000002</v>
      </c>
      <c r="D2000" s="18">
        <f>VLOOKUP($A2000,'Medical Examinations'!$A$1:$J$2336,3,FALSE)</f>
        <v>5.88</v>
      </c>
      <c r="E2000" s="18" t="str">
        <f>VLOOKUP($A2000,'Medical Examinations'!$A$1:$J$2336,4,FALSE)</f>
        <v>Yes</v>
      </c>
      <c r="F2000" s="18" t="str">
        <f>VLOOKUP($A2000,'Medical Examinations'!$A$1:$J$2336,5,FALSE)</f>
        <v>No</v>
      </c>
      <c r="G2000" s="18" t="str">
        <f>VLOOKUP($A2000,'Medical Examinations'!$A$1:$J$2336,6,FALSE)</f>
        <v>No</v>
      </c>
      <c r="H2000" s="18">
        <f>VLOOKUP($A2000,'Medical Examinations'!$A$1:$J$2336,7,FALSE)</f>
        <v>0</v>
      </c>
      <c r="I2000" s="18" t="str">
        <f>VLOOKUP($A2000,'Medical Examinations'!$A$1:$J$2336,8,FALSE)</f>
        <v>No</v>
      </c>
      <c r="J2000" s="18" t="str">
        <f>VLOOKUP($A2000,'Medical Examinations'!$A$1:$J$2336,9,FALSE)</f>
        <v>Obesity</v>
      </c>
      <c r="K2000" s="18" t="str">
        <f>VLOOKUP($A2000,'Medical Examinations'!$A$1:$J$2336,10,FALSE)</f>
        <v>Prediabetes</v>
      </c>
      <c r="L2000" s="18" t="str">
        <f>VLOOKUP($A2000,'Hospitalisation Details'!$A$2:$K$2338,10,FALSE)</f>
        <v>11-Oct-1996</v>
      </c>
      <c r="M2000" s="40">
        <f>VLOOKUP($A2000,'Hospitalisation Details'!$A$2:$K$2338,6,FALSE)</f>
        <v>3201.25</v>
      </c>
      <c r="N2000" s="18" t="str">
        <f>VLOOKUP($A2000,'Hospitalisation Details'!$A$2:$K$2338,7,FALSE)</f>
        <v>tier - 2</v>
      </c>
      <c r="O2000" s="18" t="str">
        <f>VLOOKUP($A2000,'Hospitalisation Details'!$A$2:$K$2338,8,FALSE)</f>
        <v>tier - 3</v>
      </c>
      <c r="P2000" s="18" t="str">
        <f>VLOOKUP($A2000,'Hospitalisation Details'!$A$2:$K$2338,9,FALSE)</f>
        <v>R1012</v>
      </c>
      <c r="Q2000" s="43">
        <f>VLOOKUP($A2000,'Hospitalisation Details'!$A$2:$K$2338,11,FALSE)</f>
        <v>26</v>
      </c>
    </row>
    <row r="2001" spans="1:17" ht="15.75">
      <c r="A2001" s="42" t="s">
        <v>367</v>
      </c>
      <c r="B2001" s="6" t="s">
        <v>4125</v>
      </c>
      <c r="C2001" s="18">
        <f>VLOOKUP($A2001,'Medical Examinations'!$A$1:$J$2336,2,FALSE)</f>
        <v>21.89</v>
      </c>
      <c r="D2001" s="18">
        <f>VLOOKUP($A2001,'Medical Examinations'!$A$1:$J$2336,3,FALSE)</f>
        <v>5.72</v>
      </c>
      <c r="E2001" s="18" t="str">
        <f>VLOOKUP($A2001,'Medical Examinations'!$A$1:$J$2336,4,FALSE)</f>
        <v>Yes</v>
      </c>
      <c r="F2001" s="18" t="str">
        <f>VLOOKUP($A2001,'Medical Examinations'!$A$1:$J$2336,5,FALSE)</f>
        <v>No</v>
      </c>
      <c r="G2001" s="18" t="str">
        <f>VLOOKUP($A2001,'Medical Examinations'!$A$1:$J$2336,6,FALSE)</f>
        <v>No</v>
      </c>
      <c r="H2001" s="18">
        <f>VLOOKUP($A2001,'Medical Examinations'!$A$1:$J$2336,7,FALSE)</f>
        <v>0</v>
      </c>
      <c r="I2001" s="18" t="str">
        <f>VLOOKUP($A2001,'Medical Examinations'!$A$1:$J$2336,8,FALSE)</f>
        <v>No</v>
      </c>
      <c r="J2001" s="18" t="str">
        <f>VLOOKUP($A2001,'Medical Examinations'!$A$1:$J$2336,9,FALSE)</f>
        <v>Healthy Weight</v>
      </c>
      <c r="K2001" s="18" t="str">
        <f>VLOOKUP($A2001,'Medical Examinations'!$A$1:$J$2336,10,FALSE)</f>
        <v>Prediabetes</v>
      </c>
      <c r="L2001" s="18" t="str">
        <f>VLOOKUP($A2001,'Hospitalisation Details'!$A$2:$K$2338,10,FALSE)</f>
        <v>2-Sep-2001</v>
      </c>
      <c r="M2001" s="40">
        <f>VLOOKUP($A2001,'Hospitalisation Details'!$A$2:$K$2338,6,FALSE)</f>
        <v>3180.51</v>
      </c>
      <c r="N2001" s="18" t="str">
        <f>VLOOKUP($A2001,'Hospitalisation Details'!$A$2:$K$2338,7,FALSE)</f>
        <v>tier - 2</v>
      </c>
      <c r="O2001" s="18" t="str">
        <f>VLOOKUP($A2001,'Hospitalisation Details'!$A$2:$K$2338,8,FALSE)</f>
        <v>tier - 2</v>
      </c>
      <c r="P2001" s="18" t="str">
        <f>VLOOKUP($A2001,'Hospitalisation Details'!$A$2:$K$2338,9,FALSE)</f>
        <v>R1013</v>
      </c>
      <c r="Q2001" s="43">
        <f>VLOOKUP($A2001,'Hospitalisation Details'!$A$2:$K$2338,11,FALSE)</f>
        <v>21</v>
      </c>
    </row>
    <row r="2002" spans="1:17" ht="15.75">
      <c r="A2002" s="41" t="s">
        <v>366</v>
      </c>
      <c r="B2002" s="39" t="s">
        <v>4126</v>
      </c>
      <c r="C2002" s="18">
        <f>VLOOKUP($A2002,'Medical Examinations'!$A$1:$J$2336,2,FALSE)</f>
        <v>29.34</v>
      </c>
      <c r="D2002" s="18">
        <f>VLOOKUP($A2002,'Medical Examinations'!$A$1:$J$2336,3,FALSE)</f>
        <v>6.09</v>
      </c>
      <c r="E2002" s="18" t="str">
        <f>VLOOKUP($A2002,'Medical Examinations'!$A$1:$J$2336,4,FALSE)</f>
        <v>Yes</v>
      </c>
      <c r="F2002" s="18" t="str">
        <f>VLOOKUP($A2002,'Medical Examinations'!$A$1:$J$2336,5,FALSE)</f>
        <v>Yes</v>
      </c>
      <c r="G2002" s="18" t="str">
        <f>VLOOKUP($A2002,'Medical Examinations'!$A$1:$J$2336,6,FALSE)</f>
        <v>No</v>
      </c>
      <c r="H2002" s="18">
        <f>VLOOKUP($A2002,'Medical Examinations'!$A$1:$J$2336,7,FALSE)</f>
        <v>2</v>
      </c>
      <c r="I2002" s="18" t="str">
        <f>VLOOKUP($A2002,'Medical Examinations'!$A$1:$J$2336,8,FALSE)</f>
        <v>No</v>
      </c>
      <c r="J2002" s="18" t="str">
        <f>VLOOKUP($A2002,'Medical Examinations'!$A$1:$J$2336,9,FALSE)</f>
        <v>OverWeight</v>
      </c>
      <c r="K2002" s="18" t="str">
        <f>VLOOKUP($A2002,'Medical Examinations'!$A$1:$J$2336,10,FALSE)</f>
        <v>Prediabetes</v>
      </c>
      <c r="L2002" s="18" t="str">
        <f>VLOOKUP($A2002,'Hospitalisation Details'!$A$2:$K$2338,10,FALSE)</f>
        <v>23-Sep-2000</v>
      </c>
      <c r="M2002" s="40">
        <f>VLOOKUP($A2002,'Hospitalisation Details'!$A$2:$K$2338,6,FALSE)</f>
        <v>3179.96</v>
      </c>
      <c r="N2002" s="18" t="str">
        <f>VLOOKUP($A2002,'Hospitalisation Details'!$A$2:$K$2338,7,FALSE)</f>
        <v>tier - 2</v>
      </c>
      <c r="O2002" s="18" t="str">
        <f>VLOOKUP($A2002,'Hospitalisation Details'!$A$2:$K$2338,8,FALSE)</f>
        <v>tier - 2</v>
      </c>
      <c r="P2002" s="18" t="str">
        <f>VLOOKUP($A2002,'Hospitalisation Details'!$A$2:$K$2338,9,FALSE)</f>
        <v>R1012</v>
      </c>
      <c r="Q2002" s="43">
        <f>VLOOKUP($A2002,'Hospitalisation Details'!$A$2:$K$2338,11,FALSE)</f>
        <v>22</v>
      </c>
    </row>
    <row r="2003" spans="1:17" ht="15.75">
      <c r="A2003" s="42" t="s">
        <v>365</v>
      </c>
      <c r="B2003" s="6" t="s">
        <v>4127</v>
      </c>
      <c r="C2003" s="18">
        <f>VLOOKUP($A2003,'Medical Examinations'!$A$1:$J$2336,2,FALSE)</f>
        <v>22.61</v>
      </c>
      <c r="D2003" s="18">
        <f>VLOOKUP($A2003,'Medical Examinations'!$A$1:$J$2336,3,FALSE)</f>
        <v>4.25</v>
      </c>
      <c r="E2003" s="18" t="str">
        <f>VLOOKUP($A2003,'Medical Examinations'!$A$1:$J$2336,4,FALSE)</f>
        <v>Yes</v>
      </c>
      <c r="F2003" s="18" t="str">
        <f>VLOOKUP($A2003,'Medical Examinations'!$A$1:$J$2336,5,FALSE)</f>
        <v>No</v>
      </c>
      <c r="G2003" s="18" t="str">
        <f>VLOOKUP($A2003,'Medical Examinations'!$A$1:$J$2336,6,FALSE)</f>
        <v>No</v>
      </c>
      <c r="H2003" s="18">
        <f>VLOOKUP($A2003,'Medical Examinations'!$A$1:$J$2336,7,FALSE)</f>
        <v>0</v>
      </c>
      <c r="I2003" s="18" t="str">
        <f>VLOOKUP($A2003,'Medical Examinations'!$A$1:$J$2336,8,FALSE)</f>
        <v>No</v>
      </c>
      <c r="J2003" s="18" t="str">
        <f>VLOOKUP($A2003,'Medical Examinations'!$A$1:$J$2336,9,FALSE)</f>
        <v>Healthy Weight</v>
      </c>
      <c r="K2003" s="18" t="str">
        <f>VLOOKUP($A2003,'Medical Examinations'!$A$1:$J$2336,10,FALSE)</f>
        <v>Normal</v>
      </c>
      <c r="L2003" s="18" t="str">
        <f>VLOOKUP($A2003,'Hospitalisation Details'!$A$2:$K$2338,10,FALSE)</f>
        <v>3-Jul-1996</v>
      </c>
      <c r="M2003" s="40">
        <f>VLOOKUP($A2003,'Hospitalisation Details'!$A$2:$K$2338,6,FALSE)</f>
        <v>3176.82</v>
      </c>
      <c r="N2003" s="18" t="str">
        <f>VLOOKUP($A2003,'Hospitalisation Details'!$A$2:$K$2338,7,FALSE)</f>
        <v>tier - 2</v>
      </c>
      <c r="O2003" s="18" t="str">
        <f>VLOOKUP($A2003,'Hospitalisation Details'!$A$2:$K$2338,8,FALSE)</f>
        <v>tier - 1</v>
      </c>
      <c r="P2003" s="18" t="str">
        <f>VLOOKUP($A2003,'Hospitalisation Details'!$A$2:$K$2338,9,FALSE)</f>
        <v>R1012</v>
      </c>
      <c r="Q2003" s="43">
        <f>VLOOKUP($A2003,'Hospitalisation Details'!$A$2:$K$2338,11,FALSE)</f>
        <v>26</v>
      </c>
    </row>
    <row r="2004" spans="1:17" ht="15.75">
      <c r="A2004" s="41" t="s">
        <v>364</v>
      </c>
      <c r="B2004" s="39" t="s">
        <v>4128</v>
      </c>
      <c r="C2004" s="18">
        <f>VLOOKUP($A2004,'Medical Examinations'!$A$1:$J$2336,2,FALSE)</f>
        <v>22.23</v>
      </c>
      <c r="D2004" s="18">
        <f>VLOOKUP($A2004,'Medical Examinations'!$A$1:$J$2336,3,FALSE)</f>
        <v>6.09</v>
      </c>
      <c r="E2004" s="18" t="str">
        <f>VLOOKUP($A2004,'Medical Examinations'!$A$1:$J$2336,4,FALSE)</f>
        <v>Yes</v>
      </c>
      <c r="F2004" s="18" t="str">
        <f>VLOOKUP($A2004,'Medical Examinations'!$A$1:$J$2336,5,FALSE)</f>
        <v>No</v>
      </c>
      <c r="G2004" s="18" t="str">
        <f>VLOOKUP($A2004,'Medical Examinations'!$A$1:$J$2336,6,FALSE)</f>
        <v>No</v>
      </c>
      <c r="H2004" s="18">
        <f>VLOOKUP($A2004,'Medical Examinations'!$A$1:$J$2336,7,FALSE)</f>
        <v>0</v>
      </c>
      <c r="I2004" s="18" t="str">
        <f>VLOOKUP($A2004,'Medical Examinations'!$A$1:$J$2336,8,FALSE)</f>
        <v>No</v>
      </c>
      <c r="J2004" s="18" t="str">
        <f>VLOOKUP($A2004,'Medical Examinations'!$A$1:$J$2336,9,FALSE)</f>
        <v>Healthy Weight</v>
      </c>
      <c r="K2004" s="18" t="str">
        <f>VLOOKUP($A2004,'Medical Examinations'!$A$1:$J$2336,10,FALSE)</f>
        <v>Prediabetes</v>
      </c>
      <c r="L2004" s="18" t="str">
        <f>VLOOKUP($A2004,'Hospitalisation Details'!$A$2:$K$2338,10,FALSE)</f>
        <v>14-Aug-1996</v>
      </c>
      <c r="M2004" s="40">
        <f>VLOOKUP($A2004,'Hospitalisation Details'!$A$2:$K$2338,6,FALSE)</f>
        <v>3176.29</v>
      </c>
      <c r="N2004" s="18" t="str">
        <f>VLOOKUP($A2004,'Hospitalisation Details'!$A$2:$K$2338,7,FALSE)</f>
        <v>tier - 2</v>
      </c>
      <c r="O2004" s="18" t="str">
        <f>VLOOKUP($A2004,'Hospitalisation Details'!$A$2:$K$2338,8,FALSE)</f>
        <v>tier - 2</v>
      </c>
      <c r="P2004" s="18" t="str">
        <f>VLOOKUP($A2004,'Hospitalisation Details'!$A$2:$K$2338,9,FALSE)</f>
        <v>R1012</v>
      </c>
      <c r="Q2004" s="43">
        <f>VLOOKUP($A2004,'Hospitalisation Details'!$A$2:$K$2338,11,FALSE)</f>
        <v>26</v>
      </c>
    </row>
    <row r="2005" spans="1:17" ht="15.75">
      <c r="A2005" s="42" t="s">
        <v>363</v>
      </c>
      <c r="B2005" s="6" t="s">
        <v>4129</v>
      </c>
      <c r="C2005" s="18">
        <f>VLOOKUP($A2005,'Medical Examinations'!$A$1:$J$2336,2,FALSE)</f>
        <v>33.4</v>
      </c>
      <c r="D2005" s="18">
        <f>VLOOKUP($A2005,'Medical Examinations'!$A$1:$J$2336,3,FALSE)</f>
        <v>5.51</v>
      </c>
      <c r="E2005" s="18" t="str">
        <f>VLOOKUP($A2005,'Medical Examinations'!$A$1:$J$2336,4,FALSE)</f>
        <v>No</v>
      </c>
      <c r="F2005" s="18" t="str">
        <f>VLOOKUP($A2005,'Medical Examinations'!$A$1:$J$2336,5,FALSE)</f>
        <v>No</v>
      </c>
      <c r="G2005" s="18" t="str">
        <f>VLOOKUP($A2005,'Medical Examinations'!$A$1:$J$2336,6,FALSE)</f>
        <v>No</v>
      </c>
      <c r="H2005" s="18">
        <f>VLOOKUP($A2005,'Medical Examinations'!$A$1:$J$2336,7,FALSE)</f>
        <v>0</v>
      </c>
      <c r="I2005" s="18" t="str">
        <f>VLOOKUP($A2005,'Medical Examinations'!$A$1:$J$2336,8,FALSE)</f>
        <v>No</v>
      </c>
      <c r="J2005" s="18" t="str">
        <f>VLOOKUP($A2005,'Medical Examinations'!$A$1:$J$2336,9,FALSE)</f>
        <v>Obesity</v>
      </c>
      <c r="K2005" s="18" t="str">
        <f>VLOOKUP($A2005,'Medical Examinations'!$A$1:$J$2336,10,FALSE)</f>
        <v>Normal</v>
      </c>
      <c r="L2005" s="18" t="str">
        <f>VLOOKUP($A2005,'Hospitalisation Details'!$A$2:$K$2338,10,FALSE)</f>
        <v>6-Jul-1994</v>
      </c>
      <c r="M2005" s="40">
        <f>VLOOKUP($A2005,'Hospitalisation Details'!$A$2:$K$2338,6,FALSE)</f>
        <v>3172.02</v>
      </c>
      <c r="N2005" s="18" t="str">
        <f>VLOOKUP($A2005,'Hospitalisation Details'!$A$2:$K$2338,7,FALSE)</f>
        <v>tier - 2</v>
      </c>
      <c r="O2005" s="18" t="str">
        <f>VLOOKUP($A2005,'Hospitalisation Details'!$A$2:$K$2338,8,FALSE)</f>
        <v>tier - 1</v>
      </c>
      <c r="P2005" s="18" t="str">
        <f>VLOOKUP($A2005,'Hospitalisation Details'!$A$2:$K$2338,9,FALSE)</f>
        <v>R1011</v>
      </c>
      <c r="Q2005" s="43">
        <f>VLOOKUP($A2005,'Hospitalisation Details'!$A$2:$K$2338,11,FALSE)</f>
        <v>28</v>
      </c>
    </row>
    <row r="2006" spans="1:17" ht="15.75">
      <c r="A2006" s="41" t="s">
        <v>362</v>
      </c>
      <c r="B2006" s="39" t="s">
        <v>3561</v>
      </c>
      <c r="C2006" s="18">
        <f>VLOOKUP($A2006,'Medical Examinations'!$A$1:$J$2336,2,FALSE)</f>
        <v>33.11</v>
      </c>
      <c r="D2006" s="18">
        <f>VLOOKUP($A2006,'Medical Examinations'!$A$1:$J$2336,3,FALSE)</f>
        <v>5.63</v>
      </c>
      <c r="E2006" s="18" t="str">
        <f>VLOOKUP($A2006,'Medical Examinations'!$A$1:$J$2336,4,FALSE)</f>
        <v>No</v>
      </c>
      <c r="F2006" s="18" t="str">
        <f>VLOOKUP($A2006,'Medical Examinations'!$A$1:$J$2336,5,FALSE)</f>
        <v>No</v>
      </c>
      <c r="G2006" s="18" t="str">
        <f>VLOOKUP($A2006,'Medical Examinations'!$A$1:$J$2336,6,FALSE)</f>
        <v>No</v>
      </c>
      <c r="H2006" s="18">
        <f>VLOOKUP($A2006,'Medical Examinations'!$A$1:$J$2336,7,FALSE)</f>
        <v>0</v>
      </c>
      <c r="I2006" s="18" t="str">
        <f>VLOOKUP($A2006,'Medical Examinations'!$A$1:$J$2336,8,FALSE)</f>
        <v>No</v>
      </c>
      <c r="J2006" s="18" t="str">
        <f>VLOOKUP($A2006,'Medical Examinations'!$A$1:$J$2336,9,FALSE)</f>
        <v>Obesity</v>
      </c>
      <c r="K2006" s="18" t="str">
        <f>VLOOKUP($A2006,'Medical Examinations'!$A$1:$J$2336,10,FALSE)</f>
        <v>Normal</v>
      </c>
      <c r="L2006" s="18" t="str">
        <f>VLOOKUP($A2006,'Hospitalisation Details'!$A$2:$K$2338,10,FALSE)</f>
        <v>25-Oct-1994</v>
      </c>
      <c r="M2006" s="40">
        <f>VLOOKUP($A2006,'Hospitalisation Details'!$A$2:$K$2338,6,FALSE)</f>
        <v>3171.61</v>
      </c>
      <c r="N2006" s="18" t="str">
        <f>VLOOKUP($A2006,'Hospitalisation Details'!$A$2:$K$2338,7,FALSE)</f>
        <v>tier - 2</v>
      </c>
      <c r="O2006" s="18" t="str">
        <f>VLOOKUP($A2006,'Hospitalisation Details'!$A$2:$K$2338,8,FALSE)</f>
        <v>tier - 3</v>
      </c>
      <c r="P2006" s="18" t="str">
        <f>VLOOKUP($A2006,'Hospitalisation Details'!$A$2:$K$2338,9,FALSE)</f>
        <v>R1013</v>
      </c>
      <c r="Q2006" s="43">
        <f>VLOOKUP($A2006,'Hospitalisation Details'!$A$2:$K$2338,11,FALSE)</f>
        <v>28</v>
      </c>
    </row>
    <row r="2007" spans="1:17" ht="15.75">
      <c r="A2007" s="42" t="s">
        <v>361</v>
      </c>
      <c r="B2007" s="6" t="s">
        <v>4130</v>
      </c>
      <c r="C2007" s="18">
        <f>VLOOKUP($A2007,'Medical Examinations'!$A$1:$J$2336,2,FALSE)</f>
        <v>16.815000000000001</v>
      </c>
      <c r="D2007" s="18">
        <f>VLOOKUP($A2007,'Medical Examinations'!$A$1:$J$2336,3,FALSE)</f>
        <v>5.29</v>
      </c>
      <c r="E2007" s="18" t="str">
        <f>VLOOKUP($A2007,'Medical Examinations'!$A$1:$J$2336,4,FALSE)</f>
        <v>Yes</v>
      </c>
      <c r="F2007" s="18" t="str">
        <f>VLOOKUP($A2007,'Medical Examinations'!$A$1:$J$2336,5,FALSE)</f>
        <v>No</v>
      </c>
      <c r="G2007" s="18" t="str">
        <f>VLOOKUP($A2007,'Medical Examinations'!$A$1:$J$2336,6,FALSE)</f>
        <v>No</v>
      </c>
      <c r="H2007" s="18">
        <f>VLOOKUP($A2007,'Medical Examinations'!$A$1:$J$2336,7,FALSE)</f>
        <v>0</v>
      </c>
      <c r="I2007" s="18" t="str">
        <f>VLOOKUP($A2007,'Medical Examinations'!$A$1:$J$2336,8,FALSE)</f>
        <v>No</v>
      </c>
      <c r="J2007" s="18" t="str">
        <f>VLOOKUP($A2007,'Medical Examinations'!$A$1:$J$2336,9,FALSE)</f>
        <v>UnderWeight</v>
      </c>
      <c r="K2007" s="18" t="str">
        <f>VLOOKUP($A2007,'Medical Examinations'!$A$1:$J$2336,10,FALSE)</f>
        <v>Normal</v>
      </c>
      <c r="L2007" s="18" t="str">
        <f>VLOOKUP($A2007,'Hospitalisation Details'!$A$2:$K$2338,10,FALSE)</f>
        <v>29-Aug-2001</v>
      </c>
      <c r="M2007" s="40">
        <f>VLOOKUP($A2007,'Hospitalisation Details'!$A$2:$K$2338,6,FALSE)</f>
        <v>3167.46</v>
      </c>
      <c r="N2007" s="18" t="str">
        <f>VLOOKUP($A2007,'Hospitalisation Details'!$A$2:$K$2338,7,FALSE)</f>
        <v>tier - 2</v>
      </c>
      <c r="O2007" s="18" t="str">
        <f>VLOOKUP($A2007,'Hospitalisation Details'!$A$2:$K$2338,8,FALSE)</f>
        <v>tier - 3</v>
      </c>
      <c r="P2007" s="18" t="str">
        <f>VLOOKUP($A2007,'Hospitalisation Details'!$A$2:$K$2338,9,FALSE)</f>
        <v>R1024</v>
      </c>
      <c r="Q2007" s="43">
        <f>VLOOKUP($A2007,'Hospitalisation Details'!$A$2:$K$2338,11,FALSE)</f>
        <v>21</v>
      </c>
    </row>
    <row r="2008" spans="1:17" ht="15.75">
      <c r="A2008" s="41" t="s">
        <v>360</v>
      </c>
      <c r="B2008" s="39" t="s">
        <v>2776</v>
      </c>
      <c r="C2008" s="18">
        <f>VLOOKUP($A2008,'Medical Examinations'!$A$1:$J$2336,2,FALSE)</f>
        <v>25.61</v>
      </c>
      <c r="D2008" s="18">
        <f>VLOOKUP($A2008,'Medical Examinations'!$A$1:$J$2336,3,FALSE)</f>
        <v>4</v>
      </c>
      <c r="E2008" s="18" t="str">
        <f>VLOOKUP($A2008,'Medical Examinations'!$A$1:$J$2336,4,FALSE)</f>
        <v>No</v>
      </c>
      <c r="F2008" s="18" t="str">
        <f>VLOOKUP($A2008,'Medical Examinations'!$A$1:$J$2336,5,FALSE)</f>
        <v>No</v>
      </c>
      <c r="G2008" s="18" t="str">
        <f>VLOOKUP($A2008,'Medical Examinations'!$A$1:$J$2336,6,FALSE)</f>
        <v>Yes</v>
      </c>
      <c r="H2008" s="18">
        <f>VLOOKUP($A2008,'Medical Examinations'!$A$1:$J$2336,7,FALSE)</f>
        <v>1</v>
      </c>
      <c r="I2008" s="18" t="str">
        <f>VLOOKUP($A2008,'Medical Examinations'!$A$1:$J$2336,8,FALSE)</f>
        <v>No</v>
      </c>
      <c r="J2008" s="18" t="str">
        <f>VLOOKUP($A2008,'Medical Examinations'!$A$1:$J$2336,9,FALSE)</f>
        <v>OverWeight</v>
      </c>
      <c r="K2008" s="18" t="str">
        <f>VLOOKUP($A2008,'Medical Examinations'!$A$1:$J$2336,10,FALSE)</f>
        <v>Normal</v>
      </c>
      <c r="L2008" s="18" t="str">
        <f>VLOOKUP($A2008,'Hospitalisation Details'!$A$2:$K$2338,10,FALSE)</f>
        <v>25-Sep-1993</v>
      </c>
      <c r="M2008" s="40">
        <f>VLOOKUP($A2008,'Hospitalisation Details'!$A$2:$K$2338,6,FALSE)</f>
        <v>3162.02</v>
      </c>
      <c r="N2008" s="18" t="str">
        <f>VLOOKUP($A2008,'Hospitalisation Details'!$A$2:$K$2338,7,FALSE)</f>
        <v>tier - 2</v>
      </c>
      <c r="O2008" s="18" t="str">
        <f>VLOOKUP($A2008,'Hospitalisation Details'!$A$2:$K$2338,8,FALSE)</f>
        <v>tier - 3</v>
      </c>
      <c r="P2008" s="18" t="str">
        <f>VLOOKUP($A2008,'Hospitalisation Details'!$A$2:$K$2338,9,FALSE)</f>
        <v>R1013</v>
      </c>
      <c r="Q2008" s="43">
        <f>VLOOKUP($A2008,'Hospitalisation Details'!$A$2:$K$2338,11,FALSE)</f>
        <v>29</v>
      </c>
    </row>
    <row r="2009" spans="1:17" ht="15.75">
      <c r="A2009" s="42" t="s">
        <v>359</v>
      </c>
      <c r="B2009" s="6" t="s">
        <v>4131</v>
      </c>
      <c r="C2009" s="18">
        <f>VLOOKUP($A2009,'Medical Examinations'!$A$1:$J$2336,2,FALSE)</f>
        <v>25.8</v>
      </c>
      <c r="D2009" s="18">
        <f>VLOOKUP($A2009,'Medical Examinations'!$A$1:$J$2336,3,FALSE)</f>
        <v>5.49</v>
      </c>
      <c r="E2009" s="18" t="str">
        <f>VLOOKUP($A2009,'Medical Examinations'!$A$1:$J$2336,4,FALSE)</f>
        <v>No</v>
      </c>
      <c r="F2009" s="18" t="str">
        <f>VLOOKUP($A2009,'Medical Examinations'!$A$1:$J$2336,5,FALSE)</f>
        <v>No</v>
      </c>
      <c r="G2009" s="18" t="str">
        <f>VLOOKUP($A2009,'Medical Examinations'!$A$1:$J$2336,6,FALSE)</f>
        <v>No</v>
      </c>
      <c r="H2009" s="18">
        <f>VLOOKUP($A2009,'Medical Examinations'!$A$1:$J$2336,7,FALSE)</f>
        <v>0</v>
      </c>
      <c r="I2009" s="18" t="str">
        <f>VLOOKUP($A2009,'Medical Examinations'!$A$1:$J$2336,8,FALSE)</f>
        <v>No</v>
      </c>
      <c r="J2009" s="18" t="str">
        <f>VLOOKUP($A2009,'Medical Examinations'!$A$1:$J$2336,9,FALSE)</f>
        <v>OverWeight</v>
      </c>
      <c r="K2009" s="18" t="str">
        <f>VLOOKUP($A2009,'Medical Examinations'!$A$1:$J$2336,10,FALSE)</f>
        <v>Normal</v>
      </c>
      <c r="L2009" s="18" t="str">
        <f>VLOOKUP($A2009,'Hospitalisation Details'!$A$2:$K$2338,10,FALSE)</f>
        <v>10-Jul-1994</v>
      </c>
      <c r="M2009" s="40">
        <f>VLOOKUP($A2009,'Hospitalisation Details'!$A$2:$K$2338,6,FALSE)</f>
        <v>3161.45</v>
      </c>
      <c r="N2009" s="18" t="str">
        <f>VLOOKUP($A2009,'Hospitalisation Details'!$A$2:$K$2338,7,FALSE)</f>
        <v>tier - 2</v>
      </c>
      <c r="O2009" s="18" t="str">
        <f>VLOOKUP($A2009,'Hospitalisation Details'!$A$2:$K$2338,8,FALSE)</f>
        <v>tier - 1</v>
      </c>
      <c r="P2009" s="18" t="str">
        <f>VLOOKUP($A2009,'Hospitalisation Details'!$A$2:$K$2338,9,FALSE)</f>
        <v>R1011</v>
      </c>
      <c r="Q2009" s="43">
        <f>VLOOKUP($A2009,'Hospitalisation Details'!$A$2:$K$2338,11,FALSE)</f>
        <v>28</v>
      </c>
    </row>
    <row r="2010" spans="1:17" ht="15.75">
      <c r="A2010" s="41" t="s">
        <v>358</v>
      </c>
      <c r="B2010" s="39" t="s">
        <v>4132</v>
      </c>
      <c r="C2010" s="18">
        <f>VLOOKUP($A2010,'Medical Examinations'!$A$1:$J$2336,2,FALSE)</f>
        <v>27.39</v>
      </c>
      <c r="D2010" s="18">
        <f>VLOOKUP($A2010,'Medical Examinations'!$A$1:$J$2336,3,FALSE)</f>
        <v>5.34</v>
      </c>
      <c r="E2010" s="18" t="str">
        <f>VLOOKUP($A2010,'Medical Examinations'!$A$1:$J$2336,4,FALSE)</f>
        <v>No</v>
      </c>
      <c r="F2010" s="18" t="str">
        <f>VLOOKUP($A2010,'Medical Examinations'!$A$1:$J$2336,5,FALSE)</f>
        <v>No</v>
      </c>
      <c r="G2010" s="18" t="str">
        <f>VLOOKUP($A2010,'Medical Examinations'!$A$1:$J$2336,6,FALSE)</f>
        <v>No</v>
      </c>
      <c r="H2010" s="18">
        <f>VLOOKUP($A2010,'Medical Examinations'!$A$1:$J$2336,7,FALSE)</f>
        <v>0</v>
      </c>
      <c r="I2010" s="18" t="str">
        <f>VLOOKUP($A2010,'Medical Examinations'!$A$1:$J$2336,8,FALSE)</f>
        <v>No</v>
      </c>
      <c r="J2010" s="18" t="str">
        <f>VLOOKUP($A2010,'Medical Examinations'!$A$1:$J$2336,9,FALSE)</f>
        <v>OverWeight</v>
      </c>
      <c r="K2010" s="18" t="str">
        <f>VLOOKUP($A2010,'Medical Examinations'!$A$1:$J$2336,10,FALSE)</f>
        <v>Normal</v>
      </c>
      <c r="L2010" s="18" t="str">
        <f>VLOOKUP($A2010,'Hospitalisation Details'!$A$2:$K$2338,10,FALSE)</f>
        <v>25-Jun-1999</v>
      </c>
      <c r="M2010" s="40">
        <f>VLOOKUP($A2010,'Hospitalisation Details'!$A$2:$K$2338,6,FALSE)</f>
        <v>3128.35</v>
      </c>
      <c r="N2010" s="18" t="str">
        <f>VLOOKUP($A2010,'Hospitalisation Details'!$A$2:$K$2338,7,FALSE)</f>
        <v>tier - 2</v>
      </c>
      <c r="O2010" s="18" t="str">
        <f>VLOOKUP($A2010,'Hospitalisation Details'!$A$2:$K$2338,8,FALSE)</f>
        <v>tier - 3</v>
      </c>
      <c r="P2010" s="18" t="str">
        <f>VLOOKUP($A2010,'Hospitalisation Details'!$A$2:$K$2338,9,FALSE)</f>
        <v>R1021</v>
      </c>
      <c r="Q2010" s="43">
        <f>VLOOKUP($A2010,'Hospitalisation Details'!$A$2:$K$2338,11,FALSE)</f>
        <v>23</v>
      </c>
    </row>
    <row r="2011" spans="1:17" ht="15.75">
      <c r="A2011" s="42" t="s">
        <v>357</v>
      </c>
      <c r="B2011" s="6" t="s">
        <v>4133</v>
      </c>
      <c r="C2011" s="18">
        <f>VLOOKUP($A2011,'Medical Examinations'!$A$1:$J$2336,2,FALSE)</f>
        <v>17.03</v>
      </c>
      <c r="D2011" s="18">
        <f>VLOOKUP($A2011,'Medical Examinations'!$A$1:$J$2336,3,FALSE)</f>
        <v>4.12</v>
      </c>
      <c r="E2011" s="18" t="str">
        <f>VLOOKUP($A2011,'Medical Examinations'!$A$1:$J$2336,4,FALSE)</f>
        <v>No</v>
      </c>
      <c r="F2011" s="18" t="str">
        <f>VLOOKUP($A2011,'Medical Examinations'!$A$1:$J$2336,5,FALSE)</f>
        <v>No</v>
      </c>
      <c r="G2011" s="18" t="str">
        <f>VLOOKUP($A2011,'Medical Examinations'!$A$1:$J$2336,6,FALSE)</f>
        <v>No</v>
      </c>
      <c r="H2011" s="18">
        <f>VLOOKUP($A2011,'Medical Examinations'!$A$1:$J$2336,7,FALSE)</f>
        <v>1</v>
      </c>
      <c r="I2011" s="18" t="str">
        <f>VLOOKUP($A2011,'Medical Examinations'!$A$1:$J$2336,8,FALSE)</f>
        <v>No</v>
      </c>
      <c r="J2011" s="18" t="str">
        <f>VLOOKUP($A2011,'Medical Examinations'!$A$1:$J$2336,9,FALSE)</f>
        <v>UnderWeight</v>
      </c>
      <c r="K2011" s="18" t="str">
        <f>VLOOKUP($A2011,'Medical Examinations'!$A$1:$J$2336,10,FALSE)</f>
        <v>Normal</v>
      </c>
      <c r="L2011" s="18" t="str">
        <f>VLOOKUP($A2011,'Hospitalisation Details'!$A$2:$K$2338,10,FALSE)</f>
        <v>1-Aug-1987</v>
      </c>
      <c r="M2011" s="40">
        <f>VLOOKUP($A2011,'Hospitalisation Details'!$A$2:$K$2338,6,FALSE)</f>
        <v>3088.06</v>
      </c>
      <c r="N2011" s="18" t="str">
        <f>VLOOKUP($A2011,'Hospitalisation Details'!$A$2:$K$2338,7,FALSE)</f>
        <v>tier - 2</v>
      </c>
      <c r="O2011" s="18" t="str">
        <f>VLOOKUP($A2011,'Hospitalisation Details'!$A$2:$K$2338,8,FALSE)</f>
        <v>tier - 2</v>
      </c>
      <c r="P2011" s="18" t="str">
        <f>VLOOKUP($A2011,'Hospitalisation Details'!$A$2:$K$2338,9,FALSE)</f>
        <v>R1013</v>
      </c>
      <c r="Q2011" s="43">
        <f>VLOOKUP($A2011,'Hospitalisation Details'!$A$2:$K$2338,11,FALSE)</f>
        <v>35</v>
      </c>
    </row>
    <row r="2012" spans="1:17" ht="15.75">
      <c r="A2012" s="41" t="s">
        <v>356</v>
      </c>
      <c r="B2012" s="39" t="s">
        <v>4134</v>
      </c>
      <c r="C2012" s="18">
        <f>VLOOKUP($A2012,'Medical Examinations'!$A$1:$J$2336,2,FALSE)</f>
        <v>23.75</v>
      </c>
      <c r="D2012" s="18">
        <f>VLOOKUP($A2012,'Medical Examinations'!$A$1:$J$2336,3,FALSE)</f>
        <v>5.49</v>
      </c>
      <c r="E2012" s="18" t="str">
        <f>VLOOKUP($A2012,'Medical Examinations'!$A$1:$J$2336,4,FALSE)</f>
        <v>Yes</v>
      </c>
      <c r="F2012" s="18" t="str">
        <f>VLOOKUP($A2012,'Medical Examinations'!$A$1:$J$2336,5,FALSE)</f>
        <v>No</v>
      </c>
      <c r="G2012" s="18" t="str">
        <f>VLOOKUP($A2012,'Medical Examinations'!$A$1:$J$2336,6,FALSE)</f>
        <v>No</v>
      </c>
      <c r="H2012" s="18">
        <f>VLOOKUP($A2012,'Medical Examinations'!$A$1:$J$2336,7,FALSE)</f>
        <v>0</v>
      </c>
      <c r="I2012" s="18" t="str">
        <f>VLOOKUP($A2012,'Medical Examinations'!$A$1:$J$2336,8,FALSE)</f>
        <v>No</v>
      </c>
      <c r="J2012" s="18" t="str">
        <f>VLOOKUP($A2012,'Medical Examinations'!$A$1:$J$2336,9,FALSE)</f>
        <v>Healthy Weight</v>
      </c>
      <c r="K2012" s="18" t="str">
        <f>VLOOKUP($A2012,'Medical Examinations'!$A$1:$J$2336,10,FALSE)</f>
        <v>Normal</v>
      </c>
      <c r="L2012" s="18" t="str">
        <f>VLOOKUP($A2012,'Hospitalisation Details'!$A$2:$K$2338,10,FALSE)</f>
        <v>13-Oct-2001</v>
      </c>
      <c r="M2012" s="40">
        <f>VLOOKUP($A2012,'Hospitalisation Details'!$A$2:$K$2338,6,FALSE)</f>
        <v>3077.1</v>
      </c>
      <c r="N2012" s="18" t="str">
        <f>VLOOKUP($A2012,'Hospitalisation Details'!$A$2:$K$2338,7,FALSE)</f>
        <v>tier - 2</v>
      </c>
      <c r="O2012" s="18" t="str">
        <f>VLOOKUP($A2012,'Hospitalisation Details'!$A$2:$K$2338,8,FALSE)</f>
        <v>tier - 1</v>
      </c>
      <c r="P2012" s="18" t="str">
        <f>VLOOKUP($A2012,'Hospitalisation Details'!$A$2:$K$2338,9,FALSE)</f>
        <v>R1012</v>
      </c>
      <c r="Q2012" s="43">
        <f>VLOOKUP($A2012,'Hospitalisation Details'!$A$2:$K$2338,11,FALSE)</f>
        <v>21</v>
      </c>
    </row>
    <row r="2013" spans="1:17" ht="15.75">
      <c r="A2013" s="42" t="s">
        <v>354</v>
      </c>
      <c r="B2013" s="6" t="s">
        <v>4135</v>
      </c>
      <c r="C2013" s="18">
        <f>VLOOKUP($A2013,'Medical Examinations'!$A$1:$J$2336,2,FALSE)</f>
        <v>26.03</v>
      </c>
      <c r="D2013" s="18">
        <f>VLOOKUP($A2013,'Medical Examinations'!$A$1:$J$2336,3,FALSE)</f>
        <v>5.1100000000000003</v>
      </c>
      <c r="E2013" s="18" t="str">
        <f>VLOOKUP($A2013,'Medical Examinations'!$A$1:$J$2336,4,FALSE)</f>
        <v>Yes</v>
      </c>
      <c r="F2013" s="18" t="str">
        <f>VLOOKUP($A2013,'Medical Examinations'!$A$1:$J$2336,5,FALSE)</f>
        <v>No</v>
      </c>
      <c r="G2013" s="18" t="str">
        <f>VLOOKUP($A2013,'Medical Examinations'!$A$1:$J$2336,6,FALSE)</f>
        <v>No</v>
      </c>
      <c r="H2013" s="18">
        <f>VLOOKUP($A2013,'Medical Examinations'!$A$1:$J$2336,7,FALSE)</f>
        <v>1</v>
      </c>
      <c r="I2013" s="18" t="str">
        <f>VLOOKUP($A2013,'Medical Examinations'!$A$1:$J$2336,8,FALSE)</f>
        <v>No</v>
      </c>
      <c r="J2013" s="18" t="str">
        <f>VLOOKUP($A2013,'Medical Examinations'!$A$1:$J$2336,9,FALSE)</f>
        <v>OverWeight</v>
      </c>
      <c r="K2013" s="18" t="str">
        <f>VLOOKUP($A2013,'Medical Examinations'!$A$1:$J$2336,10,FALSE)</f>
        <v>Normal</v>
      </c>
      <c r="L2013" s="18" t="str">
        <f>VLOOKUP($A2013,'Hospitalisation Details'!$A$2:$K$2338,10,FALSE)</f>
        <v>10-Sep-1995</v>
      </c>
      <c r="M2013" s="40">
        <f>VLOOKUP($A2013,'Hospitalisation Details'!$A$2:$K$2338,6,FALSE)</f>
        <v>3070.81</v>
      </c>
      <c r="N2013" s="18" t="str">
        <f>VLOOKUP($A2013,'Hospitalisation Details'!$A$2:$K$2338,7,FALSE)</f>
        <v>tier - 3</v>
      </c>
      <c r="O2013" s="18" t="str">
        <f>VLOOKUP($A2013,'Hospitalisation Details'!$A$2:$K$2338,8,FALSE)</f>
        <v>tier - 1</v>
      </c>
      <c r="P2013" s="18" t="str">
        <f>VLOOKUP($A2013,'Hospitalisation Details'!$A$2:$K$2338,9,FALSE)</f>
        <v>R1017</v>
      </c>
      <c r="Q2013" s="43">
        <f>VLOOKUP($A2013,'Hospitalisation Details'!$A$2:$K$2338,11,FALSE)</f>
        <v>27</v>
      </c>
    </row>
    <row r="2014" spans="1:17" ht="15.75">
      <c r="A2014" s="41" t="s">
        <v>353</v>
      </c>
      <c r="B2014" s="39" t="s">
        <v>3331</v>
      </c>
      <c r="C2014" s="18">
        <f>VLOOKUP($A2014,'Medical Examinations'!$A$1:$J$2336,2,FALSE)</f>
        <v>16.079999999999998</v>
      </c>
      <c r="D2014" s="18">
        <f>VLOOKUP($A2014,'Medical Examinations'!$A$1:$J$2336,3,FALSE)</f>
        <v>5.94</v>
      </c>
      <c r="E2014" s="18" t="str">
        <f>VLOOKUP($A2014,'Medical Examinations'!$A$1:$J$2336,4,FALSE)</f>
        <v>No</v>
      </c>
      <c r="F2014" s="18" t="str">
        <f>VLOOKUP($A2014,'Medical Examinations'!$A$1:$J$2336,5,FALSE)</f>
        <v>No</v>
      </c>
      <c r="G2014" s="18" t="str">
        <f>VLOOKUP($A2014,'Medical Examinations'!$A$1:$J$2336,6,FALSE)</f>
        <v>No</v>
      </c>
      <c r="H2014" s="18">
        <f>VLOOKUP($A2014,'Medical Examinations'!$A$1:$J$2336,7,FALSE)</f>
        <v>0</v>
      </c>
      <c r="I2014" s="18" t="str">
        <f>VLOOKUP($A2014,'Medical Examinations'!$A$1:$J$2336,8,FALSE)</f>
        <v>No</v>
      </c>
      <c r="J2014" s="18" t="str">
        <f>VLOOKUP($A2014,'Medical Examinations'!$A$1:$J$2336,9,FALSE)</f>
        <v>UnderWeight</v>
      </c>
      <c r="K2014" s="18" t="str">
        <f>VLOOKUP($A2014,'Medical Examinations'!$A$1:$J$2336,10,FALSE)</f>
        <v>Prediabetes</v>
      </c>
      <c r="L2014" s="18" t="str">
        <f>VLOOKUP($A2014,'Hospitalisation Details'!$A$2:$K$2338,10,FALSE)</f>
        <v>1-Oct-1989</v>
      </c>
      <c r="M2014" s="40">
        <f>VLOOKUP($A2014,'Hospitalisation Details'!$A$2:$K$2338,6,FALSE)</f>
        <v>3065.49</v>
      </c>
      <c r="N2014" s="18" t="str">
        <f>VLOOKUP($A2014,'Hospitalisation Details'!$A$2:$K$2338,7,FALSE)</f>
        <v>tier - 2</v>
      </c>
      <c r="O2014" s="18" t="str">
        <f>VLOOKUP($A2014,'Hospitalisation Details'!$A$2:$K$2338,8,FALSE)</f>
        <v>tier - 1</v>
      </c>
      <c r="P2014" s="18" t="str">
        <f>VLOOKUP($A2014,'Hospitalisation Details'!$A$2:$K$2338,9,FALSE)</f>
        <v>R1012</v>
      </c>
      <c r="Q2014" s="43">
        <f>VLOOKUP($A2014,'Hospitalisation Details'!$A$2:$K$2338,11,FALSE)</f>
        <v>33</v>
      </c>
    </row>
    <row r="2015" spans="1:17" ht="15.75">
      <c r="A2015" s="42" t="s">
        <v>352</v>
      </c>
      <c r="B2015" s="6" t="s">
        <v>4136</v>
      </c>
      <c r="C2015" s="18">
        <f>VLOOKUP($A2015,'Medical Examinations'!$A$1:$J$2336,2,FALSE)</f>
        <v>30.875</v>
      </c>
      <c r="D2015" s="18">
        <f>VLOOKUP($A2015,'Medical Examinations'!$A$1:$J$2336,3,FALSE)</f>
        <v>5.54</v>
      </c>
      <c r="E2015" s="18" t="str">
        <f>VLOOKUP($A2015,'Medical Examinations'!$A$1:$J$2336,4,FALSE)</f>
        <v>No</v>
      </c>
      <c r="F2015" s="18" t="str">
        <f>VLOOKUP($A2015,'Medical Examinations'!$A$1:$J$2336,5,FALSE)</f>
        <v>No</v>
      </c>
      <c r="G2015" s="18" t="str">
        <f>VLOOKUP($A2015,'Medical Examinations'!$A$1:$J$2336,6,FALSE)</f>
        <v>No</v>
      </c>
      <c r="H2015" s="18">
        <f>VLOOKUP($A2015,'Medical Examinations'!$A$1:$J$2336,7,FALSE)</f>
        <v>0</v>
      </c>
      <c r="I2015" s="18" t="str">
        <f>VLOOKUP($A2015,'Medical Examinations'!$A$1:$J$2336,8,FALSE)</f>
        <v>No</v>
      </c>
      <c r="J2015" s="18" t="str">
        <f>VLOOKUP($A2015,'Medical Examinations'!$A$1:$J$2336,9,FALSE)</f>
        <v>Obesity</v>
      </c>
      <c r="K2015" s="18" t="str">
        <f>VLOOKUP($A2015,'Medical Examinations'!$A$1:$J$2336,10,FALSE)</f>
        <v>Normal</v>
      </c>
      <c r="L2015" s="18" t="str">
        <f>VLOOKUP($A2015,'Hospitalisation Details'!$A$2:$K$2338,10,FALSE)</f>
        <v>26-Sep-1994</v>
      </c>
      <c r="M2015" s="40">
        <f>VLOOKUP($A2015,'Hospitalisation Details'!$A$2:$K$2338,6,FALSE)</f>
        <v>3062.51</v>
      </c>
      <c r="N2015" s="18" t="str">
        <f>VLOOKUP($A2015,'Hospitalisation Details'!$A$2:$K$2338,7,FALSE)</f>
        <v>tier - 3</v>
      </c>
      <c r="O2015" s="18" t="str">
        <f>VLOOKUP($A2015,'Hospitalisation Details'!$A$2:$K$2338,8,FALSE)</f>
        <v>tier - 1</v>
      </c>
      <c r="P2015" s="18" t="str">
        <f>VLOOKUP($A2015,'Hospitalisation Details'!$A$2:$K$2338,9,FALSE)</f>
        <v>R1012</v>
      </c>
      <c r="Q2015" s="43">
        <f>VLOOKUP($A2015,'Hospitalisation Details'!$A$2:$K$2338,11,FALSE)</f>
        <v>28</v>
      </c>
    </row>
    <row r="2016" spans="1:17" ht="15.75">
      <c r="A2016" s="41" t="s">
        <v>351</v>
      </c>
      <c r="B2016" s="39" t="s">
        <v>4137</v>
      </c>
      <c r="C2016" s="18">
        <f>VLOOKUP($A2016,'Medical Examinations'!$A$1:$J$2336,2,FALSE)</f>
        <v>31.79</v>
      </c>
      <c r="D2016" s="18">
        <f>VLOOKUP($A2016,'Medical Examinations'!$A$1:$J$2336,3,FALSE)</f>
        <v>7.09</v>
      </c>
      <c r="E2016" s="18" t="str">
        <f>VLOOKUP($A2016,'Medical Examinations'!$A$1:$J$2336,4,FALSE)</f>
        <v>No</v>
      </c>
      <c r="F2016" s="18" t="str">
        <f>VLOOKUP($A2016,'Medical Examinations'!$A$1:$J$2336,5,FALSE)</f>
        <v>No</v>
      </c>
      <c r="G2016" s="18" t="str">
        <f>VLOOKUP($A2016,'Medical Examinations'!$A$1:$J$2336,6,FALSE)</f>
        <v>No</v>
      </c>
      <c r="H2016" s="18">
        <f>VLOOKUP($A2016,'Medical Examinations'!$A$1:$J$2336,7,FALSE)</f>
        <v>0</v>
      </c>
      <c r="I2016" s="18" t="str">
        <f>VLOOKUP($A2016,'Medical Examinations'!$A$1:$J$2336,8,FALSE)</f>
        <v>No</v>
      </c>
      <c r="J2016" s="18" t="str">
        <f>VLOOKUP($A2016,'Medical Examinations'!$A$1:$J$2336,9,FALSE)</f>
        <v>Obesity</v>
      </c>
      <c r="K2016" s="18" t="str">
        <f>VLOOKUP($A2016,'Medical Examinations'!$A$1:$J$2336,10,FALSE)</f>
        <v>Diabetes</v>
      </c>
      <c r="L2016" s="18" t="str">
        <f>VLOOKUP($A2016,'Hospitalisation Details'!$A$2:$K$2338,10,FALSE)</f>
        <v>21-Jun-2002</v>
      </c>
      <c r="M2016" s="40">
        <f>VLOOKUP($A2016,'Hospitalisation Details'!$A$2:$K$2338,6,FALSE)</f>
        <v>3056.39</v>
      </c>
      <c r="N2016" s="18" t="str">
        <f>VLOOKUP($A2016,'Hospitalisation Details'!$A$2:$K$2338,7,FALSE)</f>
        <v>tier - 2</v>
      </c>
      <c r="O2016" s="18" t="str">
        <f>VLOOKUP($A2016,'Hospitalisation Details'!$A$2:$K$2338,8,FALSE)</f>
        <v>tier - 3</v>
      </c>
      <c r="P2016" s="18" t="str">
        <f>VLOOKUP($A2016,'Hospitalisation Details'!$A$2:$K$2338,9,FALSE)</f>
        <v>R1013</v>
      </c>
      <c r="Q2016" s="43">
        <f>VLOOKUP($A2016,'Hospitalisation Details'!$A$2:$K$2338,11,FALSE)</f>
        <v>20</v>
      </c>
    </row>
    <row r="2017" spans="1:17" ht="15.75">
      <c r="A2017" s="42" t="s">
        <v>350</v>
      </c>
      <c r="B2017" s="6" t="s">
        <v>4138</v>
      </c>
      <c r="C2017" s="18">
        <f>VLOOKUP($A2017,'Medical Examinations'!$A$1:$J$2336,2,FALSE)</f>
        <v>28.48</v>
      </c>
      <c r="D2017" s="18">
        <f>VLOOKUP($A2017,'Medical Examinations'!$A$1:$J$2336,3,FALSE)</f>
        <v>6.22</v>
      </c>
      <c r="E2017" s="18" t="str">
        <f>VLOOKUP($A2017,'Medical Examinations'!$A$1:$J$2336,4,FALSE)</f>
        <v>Yes</v>
      </c>
      <c r="F2017" s="18" t="str">
        <f>VLOOKUP($A2017,'Medical Examinations'!$A$1:$J$2336,5,FALSE)</f>
        <v>No</v>
      </c>
      <c r="G2017" s="18" t="str">
        <f>VLOOKUP($A2017,'Medical Examinations'!$A$1:$J$2336,6,FALSE)</f>
        <v>Yes</v>
      </c>
      <c r="H2017" s="18">
        <f>VLOOKUP($A2017,'Medical Examinations'!$A$1:$J$2336,7,FALSE)</f>
        <v>1</v>
      </c>
      <c r="I2017" s="18" t="str">
        <f>VLOOKUP($A2017,'Medical Examinations'!$A$1:$J$2336,8,FALSE)</f>
        <v>No</v>
      </c>
      <c r="J2017" s="18" t="str">
        <f>VLOOKUP($A2017,'Medical Examinations'!$A$1:$J$2336,9,FALSE)</f>
        <v>OverWeight</v>
      </c>
      <c r="K2017" s="18" t="str">
        <f>VLOOKUP($A2017,'Medical Examinations'!$A$1:$J$2336,10,FALSE)</f>
        <v>Prediabetes</v>
      </c>
      <c r="L2017" s="18" t="str">
        <f>VLOOKUP($A2017,'Hospitalisation Details'!$A$2:$K$2338,10,FALSE)</f>
        <v>22-Dec-1997</v>
      </c>
      <c r="M2017" s="40">
        <f>VLOOKUP($A2017,'Hospitalisation Details'!$A$2:$K$2338,6,FALSE)</f>
        <v>3051.73</v>
      </c>
      <c r="N2017" s="18" t="str">
        <f>VLOOKUP($A2017,'Hospitalisation Details'!$A$2:$K$2338,7,FALSE)</f>
        <v>tier - 2</v>
      </c>
      <c r="O2017" s="18" t="str">
        <f>VLOOKUP($A2017,'Hospitalisation Details'!$A$2:$K$2338,8,FALSE)</f>
        <v>tier - 2</v>
      </c>
      <c r="P2017" s="18" t="str">
        <f>VLOOKUP($A2017,'Hospitalisation Details'!$A$2:$K$2338,9,FALSE)</f>
        <v>R1011</v>
      </c>
      <c r="Q2017" s="43">
        <f>VLOOKUP($A2017,'Hospitalisation Details'!$A$2:$K$2338,11,FALSE)</f>
        <v>25</v>
      </c>
    </row>
    <row r="2018" spans="1:17" ht="15.75">
      <c r="A2018" s="41" t="s">
        <v>349</v>
      </c>
      <c r="B2018" s="39" t="s">
        <v>4139</v>
      </c>
      <c r="C2018" s="18">
        <f>VLOOKUP($A2018,'Medical Examinations'!$A$1:$J$2336,2,FALSE)</f>
        <v>26.6</v>
      </c>
      <c r="D2018" s="18">
        <f>VLOOKUP($A2018,'Medical Examinations'!$A$1:$J$2336,3,FALSE)</f>
        <v>4.33</v>
      </c>
      <c r="E2018" s="18" t="str">
        <f>VLOOKUP($A2018,'Medical Examinations'!$A$1:$J$2336,4,FALSE)</f>
        <v>No</v>
      </c>
      <c r="F2018" s="18" t="str">
        <f>VLOOKUP($A2018,'Medical Examinations'!$A$1:$J$2336,5,FALSE)</f>
        <v>No</v>
      </c>
      <c r="G2018" s="18" t="str">
        <f>VLOOKUP($A2018,'Medical Examinations'!$A$1:$J$2336,6,FALSE)</f>
        <v>No</v>
      </c>
      <c r="H2018" s="18">
        <f>VLOOKUP($A2018,'Medical Examinations'!$A$1:$J$2336,7,FALSE)</f>
        <v>1</v>
      </c>
      <c r="I2018" s="18" t="str">
        <f>VLOOKUP($A2018,'Medical Examinations'!$A$1:$J$2336,8,FALSE)</f>
        <v>No</v>
      </c>
      <c r="J2018" s="18" t="str">
        <f>VLOOKUP($A2018,'Medical Examinations'!$A$1:$J$2336,9,FALSE)</f>
        <v>OverWeight</v>
      </c>
      <c r="K2018" s="18" t="str">
        <f>VLOOKUP($A2018,'Medical Examinations'!$A$1:$J$2336,10,FALSE)</f>
        <v>Normal</v>
      </c>
      <c r="L2018" s="18" t="str">
        <f>VLOOKUP($A2018,'Hospitalisation Details'!$A$2:$K$2338,10,FALSE)</f>
        <v>9-Aug-1998</v>
      </c>
      <c r="M2018" s="40">
        <f>VLOOKUP($A2018,'Hospitalisation Details'!$A$2:$K$2338,6,FALSE)</f>
        <v>3046.06</v>
      </c>
      <c r="N2018" s="18" t="str">
        <f>VLOOKUP($A2018,'Hospitalisation Details'!$A$2:$K$2338,7,FALSE)</f>
        <v>tier - 2</v>
      </c>
      <c r="O2018" s="18" t="str">
        <f>VLOOKUP($A2018,'Hospitalisation Details'!$A$2:$K$2338,8,FALSE)</f>
        <v>tier - 1</v>
      </c>
      <c r="P2018" s="18" t="str">
        <f>VLOOKUP($A2018,'Hospitalisation Details'!$A$2:$K$2338,9,FALSE)</f>
        <v>R1023</v>
      </c>
      <c r="Q2018" s="43">
        <f>VLOOKUP($A2018,'Hospitalisation Details'!$A$2:$K$2338,11,FALSE)</f>
        <v>24</v>
      </c>
    </row>
    <row r="2019" spans="1:17" ht="15.75">
      <c r="A2019" s="42" t="s">
        <v>348</v>
      </c>
      <c r="B2019" s="6" t="s">
        <v>4140</v>
      </c>
      <c r="C2019" s="18">
        <f>VLOOKUP($A2019,'Medical Examinations'!$A$1:$J$2336,2,FALSE)</f>
        <v>25.27</v>
      </c>
      <c r="D2019" s="18">
        <f>VLOOKUP($A2019,'Medical Examinations'!$A$1:$J$2336,3,FALSE)</f>
        <v>5.83</v>
      </c>
      <c r="E2019" s="18" t="str">
        <f>VLOOKUP($A2019,'Medical Examinations'!$A$1:$J$2336,4,FALSE)</f>
        <v>No</v>
      </c>
      <c r="F2019" s="18" t="str">
        <f>VLOOKUP($A2019,'Medical Examinations'!$A$1:$J$2336,5,FALSE)</f>
        <v>No</v>
      </c>
      <c r="G2019" s="18" t="str">
        <f>VLOOKUP($A2019,'Medical Examinations'!$A$1:$J$2336,6,FALSE)</f>
        <v>No</v>
      </c>
      <c r="H2019" s="18">
        <f>VLOOKUP($A2019,'Medical Examinations'!$A$1:$J$2336,7,FALSE)</f>
        <v>1</v>
      </c>
      <c r="I2019" s="18" t="str">
        <f>VLOOKUP($A2019,'Medical Examinations'!$A$1:$J$2336,8,FALSE)</f>
        <v>No</v>
      </c>
      <c r="J2019" s="18" t="str">
        <f>VLOOKUP($A2019,'Medical Examinations'!$A$1:$J$2336,9,FALSE)</f>
        <v>OverWeight</v>
      </c>
      <c r="K2019" s="18" t="str">
        <f>VLOOKUP($A2019,'Medical Examinations'!$A$1:$J$2336,10,FALSE)</f>
        <v>Prediabetes</v>
      </c>
      <c r="L2019" s="18" t="str">
        <f>VLOOKUP($A2019,'Hospitalisation Details'!$A$2:$K$2338,10,FALSE)</f>
        <v>15-Sep-1998</v>
      </c>
      <c r="M2019" s="40">
        <f>VLOOKUP($A2019,'Hospitalisation Details'!$A$2:$K$2338,6,FALSE)</f>
        <v>3044.21</v>
      </c>
      <c r="N2019" s="18" t="str">
        <f>VLOOKUP($A2019,'Hospitalisation Details'!$A$2:$K$2338,7,FALSE)</f>
        <v>tier - 2</v>
      </c>
      <c r="O2019" s="18" t="str">
        <f>VLOOKUP($A2019,'Hospitalisation Details'!$A$2:$K$2338,8,FALSE)</f>
        <v>tier - 3</v>
      </c>
      <c r="P2019" s="18" t="str">
        <f>VLOOKUP($A2019,'Hospitalisation Details'!$A$2:$K$2338,9,FALSE)</f>
        <v>R1024</v>
      </c>
      <c r="Q2019" s="43">
        <f>VLOOKUP($A2019,'Hospitalisation Details'!$A$2:$K$2338,11,FALSE)</f>
        <v>24</v>
      </c>
    </row>
    <row r="2020" spans="1:17" ht="15.75">
      <c r="A2020" s="41" t="s">
        <v>347</v>
      </c>
      <c r="B2020" s="39" t="s">
        <v>2444</v>
      </c>
      <c r="C2020" s="18">
        <f>VLOOKUP($A2020,'Medical Examinations'!$A$1:$J$2336,2,FALSE)</f>
        <v>34.484999999999999</v>
      </c>
      <c r="D2020" s="18">
        <f>VLOOKUP($A2020,'Medical Examinations'!$A$1:$J$2336,3,FALSE)</f>
        <v>4.7</v>
      </c>
      <c r="E2020" s="18" t="str">
        <f>VLOOKUP($A2020,'Medical Examinations'!$A$1:$J$2336,4,FALSE)</f>
        <v>Yes</v>
      </c>
      <c r="F2020" s="18" t="str">
        <f>VLOOKUP($A2020,'Medical Examinations'!$A$1:$J$2336,5,FALSE)</f>
        <v>No</v>
      </c>
      <c r="G2020" s="18" t="str">
        <f>VLOOKUP($A2020,'Medical Examinations'!$A$1:$J$2336,6,FALSE)</f>
        <v>Yes</v>
      </c>
      <c r="H2020" s="18">
        <f>VLOOKUP($A2020,'Medical Examinations'!$A$1:$J$2336,7,FALSE)</f>
        <v>1</v>
      </c>
      <c r="I2020" s="18" t="str">
        <f>VLOOKUP($A2020,'Medical Examinations'!$A$1:$J$2336,8,FALSE)</f>
        <v>No</v>
      </c>
      <c r="J2020" s="18" t="str">
        <f>VLOOKUP($A2020,'Medical Examinations'!$A$1:$J$2336,9,FALSE)</f>
        <v>Obesity</v>
      </c>
      <c r="K2020" s="18" t="str">
        <f>VLOOKUP($A2020,'Medical Examinations'!$A$1:$J$2336,10,FALSE)</f>
        <v>Normal</v>
      </c>
      <c r="L2020" s="18" t="str">
        <f>VLOOKUP($A2020,'Hospitalisation Details'!$A$2:$K$2338,10,FALSE)</f>
        <v>19-Dec-1997</v>
      </c>
      <c r="M2020" s="40">
        <f>VLOOKUP($A2020,'Hospitalisation Details'!$A$2:$K$2338,6,FALSE)</f>
        <v>3021.81</v>
      </c>
      <c r="N2020" s="18" t="str">
        <f>VLOOKUP($A2020,'Hospitalisation Details'!$A$2:$K$2338,7,FALSE)</f>
        <v>tier - 2</v>
      </c>
      <c r="O2020" s="18" t="str">
        <f>VLOOKUP($A2020,'Hospitalisation Details'!$A$2:$K$2338,8,FALSE)</f>
        <v>tier - 3</v>
      </c>
      <c r="P2020" s="18" t="str">
        <f>VLOOKUP($A2020,'Hospitalisation Details'!$A$2:$K$2338,9,FALSE)</f>
        <v>R1012</v>
      </c>
      <c r="Q2020" s="43">
        <f>VLOOKUP($A2020,'Hospitalisation Details'!$A$2:$K$2338,11,FALSE)</f>
        <v>25</v>
      </c>
    </row>
    <row r="2021" spans="1:17" ht="15.75">
      <c r="A2021" s="42" t="s">
        <v>346</v>
      </c>
      <c r="B2021" s="6" t="s">
        <v>4141</v>
      </c>
      <c r="C2021" s="18">
        <f>VLOOKUP($A2021,'Medical Examinations'!$A$1:$J$2336,2,FALSE)</f>
        <v>15.57</v>
      </c>
      <c r="D2021" s="18">
        <f>VLOOKUP($A2021,'Medical Examinations'!$A$1:$J$2336,3,FALSE)</f>
        <v>4.07</v>
      </c>
      <c r="E2021" s="18" t="str">
        <f>VLOOKUP($A2021,'Medical Examinations'!$A$1:$J$2336,4,FALSE)</f>
        <v>Yes</v>
      </c>
      <c r="F2021" s="18" t="str">
        <f>VLOOKUP($A2021,'Medical Examinations'!$A$1:$J$2336,5,FALSE)</f>
        <v>No</v>
      </c>
      <c r="G2021" s="18" t="str">
        <f>VLOOKUP($A2021,'Medical Examinations'!$A$1:$J$2336,6,FALSE)</f>
        <v>No</v>
      </c>
      <c r="H2021" s="18">
        <f>VLOOKUP($A2021,'Medical Examinations'!$A$1:$J$2336,7,FALSE)</f>
        <v>1</v>
      </c>
      <c r="I2021" s="18" t="str">
        <f>VLOOKUP($A2021,'Medical Examinations'!$A$1:$J$2336,8,FALSE)</f>
        <v>No</v>
      </c>
      <c r="J2021" s="18" t="str">
        <f>VLOOKUP($A2021,'Medical Examinations'!$A$1:$J$2336,9,FALSE)</f>
        <v>UnderWeight</v>
      </c>
      <c r="K2021" s="18" t="str">
        <f>VLOOKUP($A2021,'Medical Examinations'!$A$1:$J$2336,10,FALSE)</f>
        <v>Normal</v>
      </c>
      <c r="L2021" s="18" t="str">
        <f>VLOOKUP($A2021,'Hospitalisation Details'!$A$2:$K$2338,10,FALSE)</f>
        <v>28-Sep-1988</v>
      </c>
      <c r="M2021" s="40">
        <f>VLOOKUP($A2021,'Hospitalisation Details'!$A$2:$K$2338,6,FALSE)</f>
        <v>3018.04</v>
      </c>
      <c r="N2021" s="18" t="str">
        <f>VLOOKUP($A2021,'Hospitalisation Details'!$A$2:$K$2338,7,FALSE)</f>
        <v>tier - 2</v>
      </c>
      <c r="O2021" s="18" t="str">
        <f>VLOOKUP($A2021,'Hospitalisation Details'!$A$2:$K$2338,8,FALSE)</f>
        <v>tier - 2</v>
      </c>
      <c r="P2021" s="18" t="str">
        <f>VLOOKUP($A2021,'Hospitalisation Details'!$A$2:$K$2338,9,FALSE)</f>
        <v>R1012</v>
      </c>
      <c r="Q2021" s="43">
        <f>VLOOKUP($A2021,'Hospitalisation Details'!$A$2:$K$2338,11,FALSE)</f>
        <v>34</v>
      </c>
    </row>
    <row r="2022" spans="1:17" ht="15.75">
      <c r="A2022" s="41" t="s">
        <v>345</v>
      </c>
      <c r="B2022" s="39" t="s">
        <v>2605</v>
      </c>
      <c r="C2022" s="18">
        <f>VLOOKUP($A2022,'Medical Examinations'!$A$1:$J$2336,2,FALSE)</f>
        <v>30.36</v>
      </c>
      <c r="D2022" s="18">
        <f>VLOOKUP($A2022,'Medical Examinations'!$A$1:$J$2336,3,FALSE)</f>
        <v>9.39</v>
      </c>
      <c r="E2022" s="18" t="str">
        <f>VLOOKUP($A2022,'Medical Examinations'!$A$1:$J$2336,4,FALSE)</f>
        <v>No</v>
      </c>
      <c r="F2022" s="18" t="str">
        <f>VLOOKUP($A2022,'Medical Examinations'!$A$1:$J$2336,5,FALSE)</f>
        <v>No</v>
      </c>
      <c r="G2022" s="18" t="str">
        <f>VLOOKUP($A2022,'Medical Examinations'!$A$1:$J$2336,6,FALSE)</f>
        <v>No</v>
      </c>
      <c r="H2022" s="18">
        <f>VLOOKUP($A2022,'Medical Examinations'!$A$1:$J$2336,7,FALSE)</f>
        <v>0</v>
      </c>
      <c r="I2022" s="18" t="str">
        <f>VLOOKUP($A2022,'Medical Examinations'!$A$1:$J$2336,8,FALSE)</f>
        <v>No</v>
      </c>
      <c r="J2022" s="18" t="str">
        <f>VLOOKUP($A2022,'Medical Examinations'!$A$1:$J$2336,9,FALSE)</f>
        <v>Obesity</v>
      </c>
      <c r="K2022" s="18" t="str">
        <f>VLOOKUP($A2022,'Medical Examinations'!$A$1:$J$2336,10,FALSE)</f>
        <v>Diabetes</v>
      </c>
      <c r="L2022" s="18" t="str">
        <f>VLOOKUP($A2022,'Hospitalisation Details'!$A$2:$K$2338,10,FALSE)</f>
        <v>15-Dec-2002</v>
      </c>
      <c r="M2022" s="40">
        <f>VLOOKUP($A2022,'Hospitalisation Details'!$A$2:$K$2338,6,FALSE)</f>
        <v>3012.22</v>
      </c>
      <c r="N2022" s="18" t="str">
        <f>VLOOKUP($A2022,'Hospitalisation Details'!$A$2:$K$2338,7,FALSE)</f>
        <v>tier - 2</v>
      </c>
      <c r="O2022" s="18" t="str">
        <f>VLOOKUP($A2022,'Hospitalisation Details'!$A$2:$K$2338,8,FALSE)</f>
        <v>tier - 3</v>
      </c>
      <c r="P2022" s="18" t="str">
        <f>VLOOKUP($A2022,'Hospitalisation Details'!$A$2:$K$2338,9,FALSE)</f>
        <v>R1012</v>
      </c>
      <c r="Q2022" s="43">
        <f>VLOOKUP($A2022,'Hospitalisation Details'!$A$2:$K$2338,11,FALSE)</f>
        <v>20</v>
      </c>
    </row>
    <row r="2023" spans="1:17" ht="15.75">
      <c r="A2023" s="42" t="s">
        <v>344</v>
      </c>
      <c r="B2023" s="6" t="s">
        <v>4142</v>
      </c>
      <c r="C2023" s="18">
        <f>VLOOKUP($A2023,'Medical Examinations'!$A$1:$J$2336,2,FALSE)</f>
        <v>19.37</v>
      </c>
      <c r="D2023" s="18">
        <f>VLOOKUP($A2023,'Medical Examinations'!$A$1:$J$2336,3,FALSE)</f>
        <v>4.18</v>
      </c>
      <c r="E2023" s="18" t="str">
        <f>VLOOKUP($A2023,'Medical Examinations'!$A$1:$J$2336,4,FALSE)</f>
        <v>No</v>
      </c>
      <c r="F2023" s="18" t="str">
        <f>VLOOKUP($A2023,'Medical Examinations'!$A$1:$J$2336,5,FALSE)</f>
        <v>No</v>
      </c>
      <c r="G2023" s="18" t="str">
        <f>VLOOKUP($A2023,'Medical Examinations'!$A$1:$J$2336,6,FALSE)</f>
        <v>No</v>
      </c>
      <c r="H2023" s="18">
        <f>VLOOKUP($A2023,'Medical Examinations'!$A$1:$J$2336,7,FALSE)</f>
        <v>0</v>
      </c>
      <c r="I2023" s="18" t="str">
        <f>VLOOKUP($A2023,'Medical Examinations'!$A$1:$J$2336,8,FALSE)</f>
        <v>No</v>
      </c>
      <c r="J2023" s="18" t="str">
        <f>VLOOKUP($A2023,'Medical Examinations'!$A$1:$J$2336,9,FALSE)</f>
        <v>Healthy Weight</v>
      </c>
      <c r="K2023" s="18" t="str">
        <f>VLOOKUP($A2023,'Medical Examinations'!$A$1:$J$2336,10,FALSE)</f>
        <v>Normal</v>
      </c>
      <c r="L2023" s="18" t="str">
        <f>VLOOKUP($A2023,'Hospitalisation Details'!$A$2:$K$2338,10,FALSE)</f>
        <v>20-Nov-1991</v>
      </c>
      <c r="M2023" s="40">
        <f>VLOOKUP($A2023,'Hospitalisation Details'!$A$2:$K$2338,6,FALSE)</f>
        <v>2985.67</v>
      </c>
      <c r="N2023" s="18" t="str">
        <f>VLOOKUP($A2023,'Hospitalisation Details'!$A$2:$K$2338,7,FALSE)</f>
        <v>tier - 2</v>
      </c>
      <c r="O2023" s="18" t="str">
        <f>VLOOKUP($A2023,'Hospitalisation Details'!$A$2:$K$2338,8,FALSE)</f>
        <v>tier - 2</v>
      </c>
      <c r="P2023" s="18" t="str">
        <f>VLOOKUP($A2023,'Hospitalisation Details'!$A$2:$K$2338,9,FALSE)</f>
        <v>R1013</v>
      </c>
      <c r="Q2023" s="43">
        <f>VLOOKUP($A2023,'Hospitalisation Details'!$A$2:$K$2338,11,FALSE)</f>
        <v>31</v>
      </c>
    </row>
    <row r="2024" spans="1:17" ht="15.75">
      <c r="A2024" s="41" t="s">
        <v>343</v>
      </c>
      <c r="B2024" s="39" t="s">
        <v>4143</v>
      </c>
      <c r="C2024" s="18">
        <f>VLOOKUP($A2024,'Medical Examinations'!$A$1:$J$2336,2,FALSE)</f>
        <v>16.71</v>
      </c>
      <c r="D2024" s="18">
        <f>VLOOKUP($A2024,'Medical Examinations'!$A$1:$J$2336,3,FALSE)</f>
        <v>4.18</v>
      </c>
      <c r="E2024" s="18" t="str">
        <f>VLOOKUP($A2024,'Medical Examinations'!$A$1:$J$2336,4,FALSE)</f>
        <v>No</v>
      </c>
      <c r="F2024" s="18" t="str">
        <f>VLOOKUP($A2024,'Medical Examinations'!$A$1:$J$2336,5,FALSE)</f>
        <v>No</v>
      </c>
      <c r="G2024" s="18" t="str">
        <f>VLOOKUP($A2024,'Medical Examinations'!$A$1:$J$2336,6,FALSE)</f>
        <v>No</v>
      </c>
      <c r="H2024" s="18">
        <f>VLOOKUP($A2024,'Medical Examinations'!$A$1:$J$2336,7,FALSE)</f>
        <v>1</v>
      </c>
      <c r="I2024" s="18" t="str">
        <f>VLOOKUP($A2024,'Medical Examinations'!$A$1:$J$2336,8,FALSE)</f>
        <v>No</v>
      </c>
      <c r="J2024" s="18" t="str">
        <f>VLOOKUP($A2024,'Medical Examinations'!$A$1:$J$2336,9,FALSE)</f>
        <v>UnderWeight</v>
      </c>
      <c r="K2024" s="18" t="str">
        <f>VLOOKUP($A2024,'Medical Examinations'!$A$1:$J$2336,10,FALSE)</f>
        <v>Normal</v>
      </c>
      <c r="L2024" s="18" t="str">
        <f>VLOOKUP($A2024,'Hospitalisation Details'!$A$2:$K$2338,10,FALSE)</f>
        <v>18-Jun-1987</v>
      </c>
      <c r="M2024" s="40">
        <f>VLOOKUP($A2024,'Hospitalisation Details'!$A$2:$K$2338,6,FALSE)</f>
        <v>2979.52</v>
      </c>
      <c r="N2024" s="18" t="str">
        <f>VLOOKUP($A2024,'Hospitalisation Details'!$A$2:$K$2338,7,FALSE)</f>
        <v>tier - 2</v>
      </c>
      <c r="O2024" s="18" t="str">
        <f>VLOOKUP($A2024,'Hospitalisation Details'!$A$2:$K$2338,8,FALSE)</f>
        <v>tier - 3</v>
      </c>
      <c r="P2024" s="18" t="str">
        <f>VLOOKUP($A2024,'Hospitalisation Details'!$A$2:$K$2338,9,FALSE)</f>
        <v>R1013</v>
      </c>
      <c r="Q2024" s="43">
        <f>VLOOKUP($A2024,'Hospitalisation Details'!$A$2:$K$2338,11,FALSE)</f>
        <v>35</v>
      </c>
    </row>
    <row r="2025" spans="1:17" ht="15.75">
      <c r="A2025" s="42" t="s">
        <v>342</v>
      </c>
      <c r="B2025" s="6" t="s">
        <v>4144</v>
      </c>
      <c r="C2025" s="18">
        <f>VLOOKUP($A2025,'Medical Examinations'!$A$1:$J$2336,2,FALSE)</f>
        <v>24.1</v>
      </c>
      <c r="D2025" s="18">
        <f>VLOOKUP($A2025,'Medical Examinations'!$A$1:$J$2336,3,FALSE)</f>
        <v>4.4000000000000004</v>
      </c>
      <c r="E2025" s="18" t="str">
        <f>VLOOKUP($A2025,'Medical Examinations'!$A$1:$J$2336,4,FALSE)</f>
        <v>Yes</v>
      </c>
      <c r="F2025" s="18" t="str">
        <f>VLOOKUP($A2025,'Medical Examinations'!$A$1:$J$2336,5,FALSE)</f>
        <v>No</v>
      </c>
      <c r="G2025" s="18" t="str">
        <f>VLOOKUP($A2025,'Medical Examinations'!$A$1:$J$2336,6,FALSE)</f>
        <v>No</v>
      </c>
      <c r="H2025" s="18">
        <f>VLOOKUP($A2025,'Medical Examinations'!$A$1:$J$2336,7,FALSE)</f>
        <v>1</v>
      </c>
      <c r="I2025" s="18" t="str">
        <f>VLOOKUP($A2025,'Medical Examinations'!$A$1:$J$2336,8,FALSE)</f>
        <v>No</v>
      </c>
      <c r="J2025" s="18" t="str">
        <f>VLOOKUP($A2025,'Medical Examinations'!$A$1:$J$2336,9,FALSE)</f>
        <v>Healthy Weight</v>
      </c>
      <c r="K2025" s="18" t="str">
        <f>VLOOKUP($A2025,'Medical Examinations'!$A$1:$J$2336,10,FALSE)</f>
        <v>Normal</v>
      </c>
      <c r="L2025" s="18" t="str">
        <f>VLOOKUP($A2025,'Hospitalisation Details'!$A$2:$K$2338,10,FALSE)</f>
        <v>24-Sep-1995</v>
      </c>
      <c r="M2025" s="40">
        <f>VLOOKUP($A2025,'Hospitalisation Details'!$A$2:$K$2338,6,FALSE)</f>
        <v>2974.13</v>
      </c>
      <c r="N2025" s="18" t="str">
        <f>VLOOKUP($A2025,'Hospitalisation Details'!$A$2:$K$2338,7,FALSE)</f>
        <v>tier - 2</v>
      </c>
      <c r="O2025" s="18" t="str">
        <f>VLOOKUP($A2025,'Hospitalisation Details'!$A$2:$K$2338,8,FALSE)</f>
        <v>tier - 1</v>
      </c>
      <c r="P2025" s="18" t="str">
        <f>VLOOKUP($A2025,'Hospitalisation Details'!$A$2:$K$2338,9,FALSE)</f>
        <v>R1011</v>
      </c>
      <c r="Q2025" s="43">
        <f>VLOOKUP($A2025,'Hospitalisation Details'!$A$2:$K$2338,11,FALSE)</f>
        <v>27</v>
      </c>
    </row>
    <row r="2026" spans="1:17" ht="15.75">
      <c r="A2026" s="41" t="s">
        <v>341</v>
      </c>
      <c r="B2026" s="39" t="s">
        <v>4145</v>
      </c>
      <c r="C2026" s="18">
        <f>VLOOKUP($A2026,'Medical Examinations'!$A$1:$J$2336,2,FALSE)</f>
        <v>29.77</v>
      </c>
      <c r="D2026" s="18">
        <f>VLOOKUP($A2026,'Medical Examinations'!$A$1:$J$2336,3,FALSE)</f>
        <v>9.9</v>
      </c>
      <c r="E2026" s="18" t="str">
        <f>VLOOKUP($A2026,'Medical Examinations'!$A$1:$J$2336,4,FALSE)</f>
        <v>No</v>
      </c>
      <c r="F2026" s="18" t="str">
        <f>VLOOKUP($A2026,'Medical Examinations'!$A$1:$J$2336,5,FALSE)</f>
        <v>No</v>
      </c>
      <c r="G2026" s="18" t="str">
        <f>VLOOKUP($A2026,'Medical Examinations'!$A$1:$J$2336,6,FALSE)</f>
        <v>No</v>
      </c>
      <c r="H2026" s="18">
        <f>VLOOKUP($A2026,'Medical Examinations'!$A$1:$J$2336,7,FALSE)</f>
        <v>0</v>
      </c>
      <c r="I2026" s="18" t="str">
        <f>VLOOKUP($A2026,'Medical Examinations'!$A$1:$J$2336,8,FALSE)</f>
        <v>No</v>
      </c>
      <c r="J2026" s="18" t="str">
        <f>VLOOKUP($A2026,'Medical Examinations'!$A$1:$J$2336,9,FALSE)</f>
        <v>OverWeight</v>
      </c>
      <c r="K2026" s="18" t="str">
        <f>VLOOKUP($A2026,'Medical Examinations'!$A$1:$J$2336,10,FALSE)</f>
        <v>Diabetes</v>
      </c>
      <c r="L2026" s="18" t="str">
        <f>VLOOKUP($A2026,'Hospitalisation Details'!$A$2:$K$2338,10,FALSE)</f>
        <v>30-Sep-2002</v>
      </c>
      <c r="M2026" s="40">
        <f>VLOOKUP($A2026,'Hospitalisation Details'!$A$2:$K$2338,6,FALSE)</f>
        <v>2943.41</v>
      </c>
      <c r="N2026" s="18" t="str">
        <f>VLOOKUP($A2026,'Hospitalisation Details'!$A$2:$K$2338,7,FALSE)</f>
        <v>tier - 2</v>
      </c>
      <c r="O2026" s="18" t="str">
        <f>VLOOKUP($A2026,'Hospitalisation Details'!$A$2:$K$2338,8,FALSE)</f>
        <v>tier - 3</v>
      </c>
      <c r="P2026" s="18" t="str">
        <f>VLOOKUP($A2026,'Hospitalisation Details'!$A$2:$K$2338,9,FALSE)</f>
        <v>R1012</v>
      </c>
      <c r="Q2026" s="43">
        <f>VLOOKUP($A2026,'Hospitalisation Details'!$A$2:$K$2338,11,FALSE)</f>
        <v>20</v>
      </c>
    </row>
    <row r="2027" spans="1:17" ht="15.75">
      <c r="A2027" s="42" t="s">
        <v>340</v>
      </c>
      <c r="B2027" s="6" t="s">
        <v>4146</v>
      </c>
      <c r="C2027" s="18">
        <f>VLOOKUP($A2027,'Medical Examinations'!$A$1:$J$2336,2,FALSE)</f>
        <v>46.53</v>
      </c>
      <c r="D2027" s="18">
        <f>VLOOKUP($A2027,'Medical Examinations'!$A$1:$J$2336,3,FALSE)</f>
        <v>4.84</v>
      </c>
      <c r="E2027" s="18" t="str">
        <f>VLOOKUP($A2027,'Medical Examinations'!$A$1:$J$2336,4,FALSE)</f>
        <v>Yes</v>
      </c>
      <c r="F2027" s="18" t="str">
        <f>VLOOKUP($A2027,'Medical Examinations'!$A$1:$J$2336,5,FALSE)</f>
        <v>No</v>
      </c>
      <c r="G2027" s="18" t="str">
        <f>VLOOKUP($A2027,'Medical Examinations'!$A$1:$J$2336,6,FALSE)</f>
        <v>No</v>
      </c>
      <c r="H2027" s="18">
        <f>VLOOKUP($A2027,'Medical Examinations'!$A$1:$J$2336,7,FALSE)</f>
        <v>0</v>
      </c>
      <c r="I2027" s="18" t="str">
        <f>VLOOKUP($A2027,'Medical Examinations'!$A$1:$J$2336,8,FALSE)</f>
        <v>No</v>
      </c>
      <c r="J2027" s="18" t="str">
        <f>VLOOKUP($A2027,'Medical Examinations'!$A$1:$J$2336,9,FALSE)</f>
        <v>Obesity</v>
      </c>
      <c r="K2027" s="18" t="str">
        <f>VLOOKUP($A2027,'Medical Examinations'!$A$1:$J$2336,10,FALSE)</f>
        <v>Normal</v>
      </c>
      <c r="L2027" s="18" t="str">
        <f>VLOOKUP($A2027,'Hospitalisation Details'!$A$2:$K$2338,10,FALSE)</f>
        <v>30-Jun-1996</v>
      </c>
      <c r="M2027" s="40">
        <f>VLOOKUP($A2027,'Hospitalisation Details'!$A$2:$K$2338,6,FALSE)</f>
        <v>2927.06</v>
      </c>
      <c r="N2027" s="18" t="str">
        <f>VLOOKUP($A2027,'Hospitalisation Details'!$A$2:$K$2338,7,FALSE)</f>
        <v>tier - 2</v>
      </c>
      <c r="O2027" s="18" t="str">
        <f>VLOOKUP($A2027,'Hospitalisation Details'!$A$2:$K$2338,8,FALSE)</f>
        <v>tier - 2</v>
      </c>
      <c r="P2027" s="18" t="str">
        <f>VLOOKUP($A2027,'Hospitalisation Details'!$A$2:$K$2338,9,FALSE)</f>
        <v>R1013</v>
      </c>
      <c r="Q2027" s="43">
        <f>VLOOKUP($A2027,'Hospitalisation Details'!$A$2:$K$2338,11,FALSE)</f>
        <v>26</v>
      </c>
    </row>
    <row r="2028" spans="1:17" ht="15.75">
      <c r="A2028" s="41" t="s">
        <v>339</v>
      </c>
      <c r="B2028" s="39" t="s">
        <v>3798</v>
      </c>
      <c r="C2028" s="18">
        <f>VLOOKUP($A2028,'Medical Examinations'!$A$1:$J$2336,2,FALSE)</f>
        <v>23.4</v>
      </c>
      <c r="D2028" s="18">
        <f>VLOOKUP($A2028,'Medical Examinations'!$A$1:$J$2336,3,FALSE)</f>
        <v>5.53</v>
      </c>
      <c r="E2028" s="18" t="str">
        <f>VLOOKUP($A2028,'Medical Examinations'!$A$1:$J$2336,4,FALSE)</f>
        <v>No</v>
      </c>
      <c r="F2028" s="18" t="str">
        <f>VLOOKUP($A2028,'Medical Examinations'!$A$1:$J$2336,5,FALSE)</f>
        <v>No</v>
      </c>
      <c r="G2028" s="18" t="str">
        <f>VLOOKUP($A2028,'Medical Examinations'!$A$1:$J$2336,6,FALSE)</f>
        <v>Yes</v>
      </c>
      <c r="H2028" s="18">
        <f>VLOOKUP($A2028,'Medical Examinations'!$A$1:$J$2336,7,FALSE)</f>
        <v>1</v>
      </c>
      <c r="I2028" s="18" t="str">
        <f>VLOOKUP($A2028,'Medical Examinations'!$A$1:$J$2336,8,FALSE)</f>
        <v>No</v>
      </c>
      <c r="J2028" s="18" t="str">
        <f>VLOOKUP($A2028,'Medical Examinations'!$A$1:$J$2336,9,FALSE)</f>
        <v>Healthy Weight</v>
      </c>
      <c r="K2028" s="18" t="str">
        <f>VLOOKUP($A2028,'Medical Examinations'!$A$1:$J$2336,10,FALSE)</f>
        <v>Normal</v>
      </c>
      <c r="L2028" s="18" t="str">
        <f>VLOOKUP($A2028,'Hospitalisation Details'!$A$2:$K$2338,10,FALSE)</f>
        <v>5-Jun-2003</v>
      </c>
      <c r="M2028" s="40">
        <f>VLOOKUP($A2028,'Hospitalisation Details'!$A$2:$K$2338,6,FALSE)</f>
        <v>2913.57</v>
      </c>
      <c r="N2028" s="18" t="str">
        <f>VLOOKUP($A2028,'Hospitalisation Details'!$A$2:$K$2338,7,FALSE)</f>
        <v>tier - 2</v>
      </c>
      <c r="O2028" s="18" t="str">
        <f>VLOOKUP($A2028,'Hospitalisation Details'!$A$2:$K$2338,8,FALSE)</f>
        <v>tier - 2</v>
      </c>
      <c r="P2028" s="18" t="str">
        <f>VLOOKUP($A2028,'Hospitalisation Details'!$A$2:$K$2338,9,FALSE)</f>
        <v>R1011</v>
      </c>
      <c r="Q2028" s="43">
        <f>VLOOKUP($A2028,'Hospitalisation Details'!$A$2:$K$2338,11,FALSE)</f>
        <v>20</v>
      </c>
    </row>
    <row r="2029" spans="1:17" ht="15.75">
      <c r="A2029" s="42" t="s">
        <v>338</v>
      </c>
      <c r="B2029" s="6" t="s">
        <v>4147</v>
      </c>
      <c r="C2029" s="18">
        <f>VLOOKUP($A2029,'Medical Examinations'!$A$1:$J$2336,2,FALSE)</f>
        <v>30</v>
      </c>
      <c r="D2029" s="18">
        <f>VLOOKUP($A2029,'Medical Examinations'!$A$1:$J$2336,3,FALSE)</f>
        <v>4.33</v>
      </c>
      <c r="E2029" s="18" t="str">
        <f>VLOOKUP($A2029,'Medical Examinations'!$A$1:$J$2336,4,FALSE)</f>
        <v>Yes</v>
      </c>
      <c r="F2029" s="18" t="str">
        <f>VLOOKUP($A2029,'Medical Examinations'!$A$1:$J$2336,5,FALSE)</f>
        <v>No</v>
      </c>
      <c r="G2029" s="18" t="str">
        <f>VLOOKUP($A2029,'Medical Examinations'!$A$1:$J$2336,6,FALSE)</f>
        <v>No</v>
      </c>
      <c r="H2029" s="18">
        <f>VLOOKUP($A2029,'Medical Examinations'!$A$1:$J$2336,7,FALSE)</f>
        <v>0</v>
      </c>
      <c r="I2029" s="18" t="str">
        <f>VLOOKUP($A2029,'Medical Examinations'!$A$1:$J$2336,8,FALSE)</f>
        <v>No</v>
      </c>
      <c r="J2029" s="18" t="str">
        <f>VLOOKUP($A2029,'Medical Examinations'!$A$1:$J$2336,9,FALSE)</f>
        <v>Obesity</v>
      </c>
      <c r="K2029" s="18" t="str">
        <f>VLOOKUP($A2029,'Medical Examinations'!$A$1:$J$2336,10,FALSE)</f>
        <v>Normal</v>
      </c>
      <c r="L2029" s="18" t="str">
        <f>VLOOKUP($A2029,'Hospitalisation Details'!$A$2:$K$2338,10,FALSE)</f>
        <v>13-Jun-1996</v>
      </c>
      <c r="M2029" s="40">
        <f>VLOOKUP($A2029,'Hospitalisation Details'!$A$2:$K$2338,6,FALSE)</f>
        <v>2904.09</v>
      </c>
      <c r="N2029" s="18" t="str">
        <f>VLOOKUP($A2029,'Hospitalisation Details'!$A$2:$K$2338,7,FALSE)</f>
        <v>tier - 2</v>
      </c>
      <c r="O2029" s="18" t="str">
        <f>VLOOKUP($A2029,'Hospitalisation Details'!$A$2:$K$2338,8,FALSE)</f>
        <v>tier - 2</v>
      </c>
      <c r="P2029" s="18" t="str">
        <f>VLOOKUP($A2029,'Hospitalisation Details'!$A$2:$K$2338,9,FALSE)</f>
        <v>R1011</v>
      </c>
      <c r="Q2029" s="43">
        <f>VLOOKUP($A2029,'Hospitalisation Details'!$A$2:$K$2338,11,FALSE)</f>
        <v>26</v>
      </c>
    </row>
    <row r="2030" spans="1:17" ht="15.75">
      <c r="A2030" s="41" t="s">
        <v>337</v>
      </c>
      <c r="B2030" s="39" t="s">
        <v>4148</v>
      </c>
      <c r="C2030" s="18">
        <f>VLOOKUP($A2030,'Medical Examinations'!$A$1:$J$2336,2,FALSE)</f>
        <v>29.15</v>
      </c>
      <c r="D2030" s="18">
        <f>VLOOKUP($A2030,'Medical Examinations'!$A$1:$J$2336,3,FALSE)</f>
        <v>4.91</v>
      </c>
      <c r="E2030" s="18" t="str">
        <f>VLOOKUP($A2030,'Medical Examinations'!$A$1:$J$2336,4,FALSE)</f>
        <v>Yes</v>
      </c>
      <c r="F2030" s="18" t="str">
        <f>VLOOKUP($A2030,'Medical Examinations'!$A$1:$J$2336,5,FALSE)</f>
        <v>No</v>
      </c>
      <c r="G2030" s="18" t="str">
        <f>VLOOKUP($A2030,'Medical Examinations'!$A$1:$J$2336,6,FALSE)</f>
        <v>No</v>
      </c>
      <c r="H2030" s="18">
        <f>VLOOKUP($A2030,'Medical Examinations'!$A$1:$J$2336,7,FALSE)</f>
        <v>0</v>
      </c>
      <c r="I2030" s="18" t="str">
        <f>VLOOKUP($A2030,'Medical Examinations'!$A$1:$J$2336,8,FALSE)</f>
        <v>No</v>
      </c>
      <c r="J2030" s="18" t="str">
        <f>VLOOKUP($A2030,'Medical Examinations'!$A$1:$J$2336,9,FALSE)</f>
        <v>OverWeight</v>
      </c>
      <c r="K2030" s="18" t="str">
        <f>VLOOKUP($A2030,'Medical Examinations'!$A$1:$J$2336,10,FALSE)</f>
        <v>Normal</v>
      </c>
      <c r="L2030" s="18" t="str">
        <f>VLOOKUP($A2030,'Hospitalisation Details'!$A$2:$K$2338,10,FALSE)</f>
        <v>24-Oct-1996</v>
      </c>
      <c r="M2030" s="40">
        <f>VLOOKUP($A2030,'Hospitalisation Details'!$A$2:$K$2338,6,FALSE)</f>
        <v>2902.91</v>
      </c>
      <c r="N2030" s="18" t="str">
        <f>VLOOKUP($A2030,'Hospitalisation Details'!$A$2:$K$2338,7,FALSE)</f>
        <v>tier - 2</v>
      </c>
      <c r="O2030" s="18" t="str">
        <f>VLOOKUP($A2030,'Hospitalisation Details'!$A$2:$K$2338,8,FALSE)</f>
        <v>tier - 2</v>
      </c>
      <c r="P2030" s="18" t="str">
        <f>VLOOKUP($A2030,'Hospitalisation Details'!$A$2:$K$2338,9,FALSE)</f>
        <v>R1013</v>
      </c>
      <c r="Q2030" s="43">
        <f>VLOOKUP($A2030,'Hospitalisation Details'!$A$2:$K$2338,11,FALSE)</f>
        <v>26</v>
      </c>
    </row>
    <row r="2031" spans="1:17" ht="15.75">
      <c r="A2031" s="42" t="s">
        <v>336</v>
      </c>
      <c r="B2031" s="6" t="s">
        <v>4149</v>
      </c>
      <c r="C2031" s="18">
        <f>VLOOKUP($A2031,'Medical Examinations'!$A$1:$J$2336,2,FALSE)</f>
        <v>34.865000000000002</v>
      </c>
      <c r="D2031" s="18">
        <f>VLOOKUP($A2031,'Medical Examinations'!$A$1:$J$2336,3,FALSE)</f>
        <v>4.8</v>
      </c>
      <c r="E2031" s="18" t="str">
        <f>VLOOKUP($A2031,'Medical Examinations'!$A$1:$J$2336,4,FALSE)</f>
        <v>No</v>
      </c>
      <c r="F2031" s="18" t="str">
        <f>VLOOKUP($A2031,'Medical Examinations'!$A$1:$J$2336,5,FALSE)</f>
        <v>No</v>
      </c>
      <c r="G2031" s="18" t="str">
        <f>VLOOKUP($A2031,'Medical Examinations'!$A$1:$J$2336,6,FALSE)</f>
        <v>No</v>
      </c>
      <c r="H2031" s="18">
        <f>VLOOKUP($A2031,'Medical Examinations'!$A$1:$J$2336,7,FALSE)</f>
        <v>0</v>
      </c>
      <c r="I2031" s="18" t="str">
        <f>VLOOKUP($A2031,'Medical Examinations'!$A$1:$J$2336,8,FALSE)</f>
        <v>No</v>
      </c>
      <c r="J2031" s="18" t="str">
        <f>VLOOKUP($A2031,'Medical Examinations'!$A$1:$J$2336,9,FALSE)</f>
        <v>Obesity</v>
      </c>
      <c r="K2031" s="18" t="str">
        <f>VLOOKUP($A2031,'Medical Examinations'!$A$1:$J$2336,10,FALSE)</f>
        <v>Normal</v>
      </c>
      <c r="L2031" s="18" t="str">
        <f>VLOOKUP($A2031,'Hospitalisation Details'!$A$2:$K$2338,10,FALSE)</f>
        <v>1-Nov-1999</v>
      </c>
      <c r="M2031" s="40">
        <f>VLOOKUP($A2031,'Hospitalisation Details'!$A$2:$K$2338,6,FALSE)</f>
        <v>2899.49</v>
      </c>
      <c r="N2031" s="18" t="str">
        <f>VLOOKUP($A2031,'Hospitalisation Details'!$A$2:$K$2338,7,FALSE)</f>
        <v>tier - 2</v>
      </c>
      <c r="O2031" s="18" t="str">
        <f>VLOOKUP($A2031,'Hospitalisation Details'!$A$2:$K$2338,8,FALSE)</f>
        <v>tier - 2</v>
      </c>
      <c r="P2031" s="18" t="str">
        <f>VLOOKUP($A2031,'Hospitalisation Details'!$A$2:$K$2338,9,FALSE)</f>
        <v>R1024</v>
      </c>
      <c r="Q2031" s="43">
        <f>VLOOKUP($A2031,'Hospitalisation Details'!$A$2:$K$2338,11,FALSE)</f>
        <v>23</v>
      </c>
    </row>
    <row r="2032" spans="1:17" ht="15.75">
      <c r="A2032" s="41" t="s">
        <v>335</v>
      </c>
      <c r="B2032" s="39" t="s">
        <v>4150</v>
      </c>
      <c r="C2032" s="18">
        <f>VLOOKUP($A2032,'Medical Examinations'!$A$1:$J$2336,2,FALSE)</f>
        <v>28.12</v>
      </c>
      <c r="D2032" s="18">
        <f>VLOOKUP($A2032,'Medical Examinations'!$A$1:$J$2336,3,FALSE)</f>
        <v>5.55</v>
      </c>
      <c r="E2032" s="18" t="str">
        <f>VLOOKUP($A2032,'Medical Examinations'!$A$1:$J$2336,4,FALSE)</f>
        <v>Yes</v>
      </c>
      <c r="F2032" s="18" t="str">
        <f>VLOOKUP($A2032,'Medical Examinations'!$A$1:$J$2336,5,FALSE)</f>
        <v>Yes</v>
      </c>
      <c r="G2032" s="18" t="str">
        <f>VLOOKUP($A2032,'Medical Examinations'!$A$1:$J$2336,6,FALSE)</f>
        <v>No</v>
      </c>
      <c r="H2032" s="18">
        <f>VLOOKUP($A2032,'Medical Examinations'!$A$1:$J$2336,7,FALSE)</f>
        <v>2</v>
      </c>
      <c r="I2032" s="18" t="str">
        <f>VLOOKUP($A2032,'Medical Examinations'!$A$1:$J$2336,8,FALSE)</f>
        <v>No</v>
      </c>
      <c r="J2032" s="18" t="str">
        <f>VLOOKUP($A2032,'Medical Examinations'!$A$1:$J$2336,9,FALSE)</f>
        <v>OverWeight</v>
      </c>
      <c r="K2032" s="18" t="str">
        <f>VLOOKUP($A2032,'Medical Examinations'!$A$1:$J$2336,10,FALSE)</f>
        <v>Normal</v>
      </c>
      <c r="L2032" s="18" t="str">
        <f>VLOOKUP($A2032,'Hospitalisation Details'!$A$2:$K$2338,10,FALSE)</f>
        <v>14-Jul-2000</v>
      </c>
      <c r="M2032" s="40">
        <f>VLOOKUP($A2032,'Hospitalisation Details'!$A$2:$K$2338,6,FALSE)</f>
        <v>2897.46</v>
      </c>
      <c r="N2032" s="18" t="str">
        <f>VLOOKUP($A2032,'Hospitalisation Details'!$A$2:$K$2338,7,FALSE)</f>
        <v>tier - 2</v>
      </c>
      <c r="O2032" s="18" t="str">
        <f>VLOOKUP($A2032,'Hospitalisation Details'!$A$2:$K$2338,8,FALSE)</f>
        <v>tier - 1</v>
      </c>
      <c r="P2032" s="18" t="str">
        <f>VLOOKUP($A2032,'Hospitalisation Details'!$A$2:$K$2338,9,FALSE)</f>
        <v>R1012</v>
      </c>
      <c r="Q2032" s="43">
        <f>VLOOKUP($A2032,'Hospitalisation Details'!$A$2:$K$2338,11,FALSE)</f>
        <v>22</v>
      </c>
    </row>
    <row r="2033" spans="1:17" ht="15.75">
      <c r="A2033" s="42" t="s">
        <v>334</v>
      </c>
      <c r="B2033" s="6" t="s">
        <v>3063</v>
      </c>
      <c r="C2033" s="18">
        <f>VLOOKUP($A2033,'Medical Examinations'!$A$1:$J$2336,2,FALSE)</f>
        <v>29.45</v>
      </c>
      <c r="D2033" s="18">
        <f>VLOOKUP($A2033,'Medical Examinations'!$A$1:$J$2336,3,FALSE)</f>
        <v>5.24</v>
      </c>
      <c r="E2033" s="18" t="str">
        <f>VLOOKUP($A2033,'Medical Examinations'!$A$1:$J$2336,4,FALSE)</f>
        <v>Yes</v>
      </c>
      <c r="F2033" s="18" t="str">
        <f>VLOOKUP($A2033,'Medical Examinations'!$A$1:$J$2336,5,FALSE)</f>
        <v>No</v>
      </c>
      <c r="G2033" s="18" t="str">
        <f>VLOOKUP($A2033,'Medical Examinations'!$A$1:$J$2336,6,FALSE)</f>
        <v>No</v>
      </c>
      <c r="H2033" s="18">
        <f>VLOOKUP($A2033,'Medical Examinations'!$A$1:$J$2336,7,FALSE)</f>
        <v>0</v>
      </c>
      <c r="I2033" s="18" t="str">
        <f>VLOOKUP($A2033,'Medical Examinations'!$A$1:$J$2336,8,FALSE)</f>
        <v>No</v>
      </c>
      <c r="J2033" s="18" t="str">
        <f>VLOOKUP($A2033,'Medical Examinations'!$A$1:$J$2336,9,FALSE)</f>
        <v>OverWeight</v>
      </c>
      <c r="K2033" s="18" t="str">
        <f>VLOOKUP($A2033,'Medical Examinations'!$A$1:$J$2336,10,FALSE)</f>
        <v>Normal</v>
      </c>
      <c r="L2033" s="18" t="str">
        <f>VLOOKUP($A2033,'Hospitalisation Details'!$A$2:$K$2338,10,FALSE)</f>
        <v>21-Jun-1996</v>
      </c>
      <c r="M2033" s="40">
        <f>VLOOKUP($A2033,'Hospitalisation Details'!$A$2:$K$2338,6,FALSE)</f>
        <v>2897.32</v>
      </c>
      <c r="N2033" s="18" t="str">
        <f>VLOOKUP($A2033,'Hospitalisation Details'!$A$2:$K$2338,7,FALSE)</f>
        <v>tier - 3</v>
      </c>
      <c r="O2033" s="18" t="str">
        <f>VLOOKUP($A2033,'Hospitalisation Details'!$A$2:$K$2338,8,FALSE)</f>
        <v>tier - 3</v>
      </c>
      <c r="P2033" s="18" t="str">
        <f>VLOOKUP($A2033,'Hospitalisation Details'!$A$2:$K$2338,9,FALSE)</f>
        <v>R1016</v>
      </c>
      <c r="Q2033" s="43">
        <f>VLOOKUP($A2033,'Hospitalisation Details'!$A$2:$K$2338,11,FALSE)</f>
        <v>26</v>
      </c>
    </row>
    <row r="2034" spans="1:17" ht="15.75">
      <c r="A2034" s="41" t="s">
        <v>333</v>
      </c>
      <c r="B2034" s="39" t="s">
        <v>4151</v>
      </c>
      <c r="C2034" s="18">
        <f>VLOOKUP($A2034,'Medical Examinations'!$A$1:$J$2336,2,FALSE)</f>
        <v>27.94</v>
      </c>
      <c r="D2034" s="18">
        <f>VLOOKUP($A2034,'Medical Examinations'!$A$1:$J$2336,3,FALSE)</f>
        <v>6.08</v>
      </c>
      <c r="E2034" s="18" t="str">
        <f>VLOOKUP($A2034,'Medical Examinations'!$A$1:$J$2336,4,FALSE)</f>
        <v>No</v>
      </c>
      <c r="F2034" s="18" t="str">
        <f>VLOOKUP($A2034,'Medical Examinations'!$A$1:$J$2336,5,FALSE)</f>
        <v>No</v>
      </c>
      <c r="G2034" s="18" t="str">
        <f>VLOOKUP($A2034,'Medical Examinations'!$A$1:$J$2336,6,FALSE)</f>
        <v>Yes</v>
      </c>
      <c r="H2034" s="18">
        <f>VLOOKUP($A2034,'Medical Examinations'!$A$1:$J$2336,7,FALSE)</f>
        <v>1</v>
      </c>
      <c r="I2034" s="18" t="str">
        <f>VLOOKUP($A2034,'Medical Examinations'!$A$1:$J$2336,8,FALSE)</f>
        <v>No</v>
      </c>
      <c r="J2034" s="18" t="str">
        <f>VLOOKUP($A2034,'Medical Examinations'!$A$1:$J$2336,9,FALSE)</f>
        <v>OverWeight</v>
      </c>
      <c r="K2034" s="18" t="str">
        <f>VLOOKUP($A2034,'Medical Examinations'!$A$1:$J$2336,10,FALSE)</f>
        <v>Prediabetes</v>
      </c>
      <c r="L2034" s="18" t="str">
        <f>VLOOKUP($A2034,'Hospitalisation Details'!$A$2:$K$2338,10,FALSE)</f>
        <v>12-Aug-1993</v>
      </c>
      <c r="M2034" s="40">
        <f>VLOOKUP($A2034,'Hospitalisation Details'!$A$2:$K$2338,6,FALSE)</f>
        <v>2867.12</v>
      </c>
      <c r="N2034" s="18" t="str">
        <f>VLOOKUP($A2034,'Hospitalisation Details'!$A$2:$K$2338,7,FALSE)</f>
        <v>tier - 1</v>
      </c>
      <c r="O2034" s="18" t="str">
        <f>VLOOKUP($A2034,'Hospitalisation Details'!$A$2:$K$2338,8,FALSE)</f>
        <v>tier - 3</v>
      </c>
      <c r="P2034" s="18" t="str">
        <f>VLOOKUP($A2034,'Hospitalisation Details'!$A$2:$K$2338,9,FALSE)</f>
        <v>R1013</v>
      </c>
      <c r="Q2034" s="43">
        <f>VLOOKUP($A2034,'Hospitalisation Details'!$A$2:$K$2338,11,FALSE)</f>
        <v>29</v>
      </c>
    </row>
    <row r="2035" spans="1:17" ht="15.75">
      <c r="A2035" s="42" t="s">
        <v>332</v>
      </c>
      <c r="B2035" s="6" t="s">
        <v>4152</v>
      </c>
      <c r="C2035" s="18">
        <f>VLOOKUP($A2035,'Medical Examinations'!$A$1:$J$2336,2,FALSE)</f>
        <v>27.2</v>
      </c>
      <c r="D2035" s="18">
        <f>VLOOKUP($A2035,'Medical Examinations'!$A$1:$J$2336,3,FALSE)</f>
        <v>5.83</v>
      </c>
      <c r="E2035" s="18" t="str">
        <f>VLOOKUP($A2035,'Medical Examinations'!$A$1:$J$2336,4,FALSE)</f>
        <v>No</v>
      </c>
      <c r="F2035" s="18" t="str">
        <f>VLOOKUP($A2035,'Medical Examinations'!$A$1:$J$2336,5,FALSE)</f>
        <v>No</v>
      </c>
      <c r="G2035" s="18" t="str">
        <f>VLOOKUP($A2035,'Medical Examinations'!$A$1:$J$2336,6,FALSE)</f>
        <v>Yes</v>
      </c>
      <c r="H2035" s="18">
        <f>VLOOKUP($A2035,'Medical Examinations'!$A$1:$J$2336,7,FALSE)</f>
        <v>1</v>
      </c>
      <c r="I2035" s="18" t="str">
        <f>VLOOKUP($A2035,'Medical Examinations'!$A$1:$J$2336,8,FALSE)</f>
        <v>No</v>
      </c>
      <c r="J2035" s="18" t="str">
        <f>VLOOKUP($A2035,'Medical Examinations'!$A$1:$J$2336,9,FALSE)</f>
        <v>OverWeight</v>
      </c>
      <c r="K2035" s="18" t="str">
        <f>VLOOKUP($A2035,'Medical Examinations'!$A$1:$J$2336,10,FALSE)</f>
        <v>Prediabetes</v>
      </c>
      <c r="L2035" s="18" t="str">
        <f>VLOOKUP($A2035,'Hospitalisation Details'!$A$2:$K$2338,10,FALSE)</f>
        <v>1-Nov-1993</v>
      </c>
      <c r="M2035" s="40">
        <f>VLOOKUP($A2035,'Hospitalisation Details'!$A$2:$K$2338,6,FALSE)</f>
        <v>2866.09</v>
      </c>
      <c r="N2035" s="18" t="str">
        <f>VLOOKUP($A2035,'Hospitalisation Details'!$A$2:$K$2338,7,FALSE)</f>
        <v>tier - 3</v>
      </c>
      <c r="O2035" s="18" t="str">
        <f>VLOOKUP($A2035,'Hospitalisation Details'!$A$2:$K$2338,8,FALSE)</f>
        <v>tier - 3</v>
      </c>
      <c r="P2035" s="18" t="str">
        <f>VLOOKUP($A2035,'Hospitalisation Details'!$A$2:$K$2338,9,FALSE)</f>
        <v>R1011</v>
      </c>
      <c r="Q2035" s="43">
        <f>VLOOKUP($A2035,'Hospitalisation Details'!$A$2:$K$2338,11,FALSE)</f>
        <v>29</v>
      </c>
    </row>
    <row r="2036" spans="1:17" ht="15.75">
      <c r="A2036" s="41" t="s">
        <v>331</v>
      </c>
      <c r="B2036" s="39" t="s">
        <v>4153</v>
      </c>
      <c r="C2036" s="18">
        <f>VLOOKUP($A2036,'Medical Examinations'!$A$1:$J$2336,2,FALSE)</f>
        <v>33.344999999999999</v>
      </c>
      <c r="D2036" s="18">
        <f>VLOOKUP($A2036,'Medical Examinations'!$A$1:$J$2336,3,FALSE)</f>
        <v>4.29</v>
      </c>
      <c r="E2036" s="18" t="str">
        <f>VLOOKUP($A2036,'Medical Examinations'!$A$1:$J$2336,4,FALSE)</f>
        <v>No</v>
      </c>
      <c r="F2036" s="18" t="str">
        <f>VLOOKUP($A2036,'Medical Examinations'!$A$1:$J$2336,5,FALSE)</f>
        <v>No</v>
      </c>
      <c r="G2036" s="18" t="str">
        <f>VLOOKUP($A2036,'Medical Examinations'!$A$1:$J$2336,6,FALSE)</f>
        <v>No</v>
      </c>
      <c r="H2036" s="18">
        <f>VLOOKUP($A2036,'Medical Examinations'!$A$1:$J$2336,7,FALSE)</f>
        <v>1</v>
      </c>
      <c r="I2036" s="18" t="str">
        <f>VLOOKUP($A2036,'Medical Examinations'!$A$1:$J$2336,8,FALSE)</f>
        <v>No</v>
      </c>
      <c r="J2036" s="18" t="str">
        <f>VLOOKUP($A2036,'Medical Examinations'!$A$1:$J$2336,9,FALSE)</f>
        <v>Obesity</v>
      </c>
      <c r="K2036" s="18" t="str">
        <f>VLOOKUP($A2036,'Medical Examinations'!$A$1:$J$2336,10,FALSE)</f>
        <v>Normal</v>
      </c>
      <c r="L2036" s="18" t="str">
        <f>VLOOKUP($A2036,'Hospitalisation Details'!$A$2:$K$2338,10,FALSE)</f>
        <v>4-Sep-1998</v>
      </c>
      <c r="M2036" s="40">
        <f>VLOOKUP($A2036,'Hospitalisation Details'!$A$2:$K$2338,6,FALSE)</f>
        <v>2855.44</v>
      </c>
      <c r="N2036" s="18" t="str">
        <f>VLOOKUP($A2036,'Hospitalisation Details'!$A$2:$K$2338,7,FALSE)</f>
        <v>tier - 2</v>
      </c>
      <c r="O2036" s="18" t="str">
        <f>VLOOKUP($A2036,'Hospitalisation Details'!$A$2:$K$2338,8,FALSE)</f>
        <v>tier - 3</v>
      </c>
      <c r="P2036" s="18" t="str">
        <f>VLOOKUP($A2036,'Hospitalisation Details'!$A$2:$K$2338,9,FALSE)</f>
        <v>R1012</v>
      </c>
      <c r="Q2036" s="43">
        <f>VLOOKUP($A2036,'Hospitalisation Details'!$A$2:$K$2338,11,FALSE)</f>
        <v>24</v>
      </c>
    </row>
    <row r="2037" spans="1:17" ht="15.75">
      <c r="A2037" s="42" t="s">
        <v>330</v>
      </c>
      <c r="B2037" s="6" t="s">
        <v>4154</v>
      </c>
      <c r="C2037" s="18">
        <f>VLOOKUP($A2037,'Medical Examinations'!$A$1:$J$2336,2,FALSE)</f>
        <v>29.925000000000001</v>
      </c>
      <c r="D2037" s="18">
        <f>VLOOKUP($A2037,'Medical Examinations'!$A$1:$J$2336,3,FALSE)</f>
        <v>5.3</v>
      </c>
      <c r="E2037" s="18" t="str">
        <f>VLOOKUP($A2037,'Medical Examinations'!$A$1:$J$2336,4,FALSE)</f>
        <v>No</v>
      </c>
      <c r="F2037" s="18" t="str">
        <f>VLOOKUP($A2037,'Medical Examinations'!$A$1:$J$2336,5,FALSE)</f>
        <v>No</v>
      </c>
      <c r="G2037" s="18" t="str">
        <f>VLOOKUP($A2037,'Medical Examinations'!$A$1:$J$2336,6,FALSE)</f>
        <v>No</v>
      </c>
      <c r="H2037" s="18">
        <f>VLOOKUP($A2037,'Medical Examinations'!$A$1:$J$2336,7,FALSE)</f>
        <v>1</v>
      </c>
      <c r="I2037" s="18" t="str">
        <f>VLOOKUP($A2037,'Medical Examinations'!$A$1:$J$2336,8,FALSE)</f>
        <v>No</v>
      </c>
      <c r="J2037" s="18" t="str">
        <f>VLOOKUP($A2037,'Medical Examinations'!$A$1:$J$2336,9,FALSE)</f>
        <v>OverWeight</v>
      </c>
      <c r="K2037" s="18" t="str">
        <f>VLOOKUP($A2037,'Medical Examinations'!$A$1:$J$2336,10,FALSE)</f>
        <v>Normal</v>
      </c>
      <c r="L2037" s="18" t="str">
        <f>VLOOKUP($A2037,'Hospitalisation Details'!$A$2:$K$2338,10,FALSE)</f>
        <v>17-Jun-1998</v>
      </c>
      <c r="M2037" s="40">
        <f>VLOOKUP($A2037,'Hospitalisation Details'!$A$2:$K$2338,6,FALSE)</f>
        <v>2850.68</v>
      </c>
      <c r="N2037" s="18" t="str">
        <f>VLOOKUP($A2037,'Hospitalisation Details'!$A$2:$K$2338,7,FALSE)</f>
        <v>tier - 2</v>
      </c>
      <c r="O2037" s="18" t="str">
        <f>VLOOKUP($A2037,'Hospitalisation Details'!$A$2:$K$2338,8,FALSE)</f>
        <v>tier - 3</v>
      </c>
      <c r="P2037" s="18" t="str">
        <f>VLOOKUP($A2037,'Hospitalisation Details'!$A$2:$K$2338,9,FALSE)</f>
        <v>R1012</v>
      </c>
      <c r="Q2037" s="43">
        <f>VLOOKUP($A2037,'Hospitalisation Details'!$A$2:$K$2338,11,FALSE)</f>
        <v>24</v>
      </c>
    </row>
    <row r="2038" spans="1:17" ht="15.75">
      <c r="A2038" s="41" t="s">
        <v>329</v>
      </c>
      <c r="B2038" s="39" t="s">
        <v>4155</v>
      </c>
      <c r="C2038" s="18">
        <f>VLOOKUP($A2038,'Medical Examinations'!$A$1:$J$2336,2,FALSE)</f>
        <v>24.225000000000001</v>
      </c>
      <c r="D2038" s="18">
        <f>VLOOKUP($A2038,'Medical Examinations'!$A$1:$J$2336,3,FALSE)</f>
        <v>4.42</v>
      </c>
      <c r="E2038" s="18" t="str">
        <f>VLOOKUP($A2038,'Medical Examinations'!$A$1:$J$2336,4,FALSE)</f>
        <v>No</v>
      </c>
      <c r="F2038" s="18" t="str">
        <f>VLOOKUP($A2038,'Medical Examinations'!$A$1:$J$2336,5,FALSE)</f>
        <v>No</v>
      </c>
      <c r="G2038" s="18" t="str">
        <f>VLOOKUP($A2038,'Medical Examinations'!$A$1:$J$2336,6,FALSE)</f>
        <v>No</v>
      </c>
      <c r="H2038" s="18">
        <f>VLOOKUP($A2038,'Medical Examinations'!$A$1:$J$2336,7,FALSE)</f>
        <v>1</v>
      </c>
      <c r="I2038" s="18" t="str">
        <f>VLOOKUP($A2038,'Medical Examinations'!$A$1:$J$2336,8,FALSE)</f>
        <v>No</v>
      </c>
      <c r="J2038" s="18" t="str">
        <f>VLOOKUP($A2038,'Medical Examinations'!$A$1:$J$2336,9,FALSE)</f>
        <v>Healthy Weight</v>
      </c>
      <c r="K2038" s="18" t="str">
        <f>VLOOKUP($A2038,'Medical Examinations'!$A$1:$J$2336,10,FALSE)</f>
        <v>Normal</v>
      </c>
      <c r="L2038" s="18" t="str">
        <f>VLOOKUP($A2038,'Hospitalisation Details'!$A$2:$K$2338,10,FALSE)</f>
        <v>15-Nov-1998</v>
      </c>
      <c r="M2038" s="40">
        <f>VLOOKUP($A2038,'Hospitalisation Details'!$A$2:$K$2338,6,FALSE)</f>
        <v>2842.76</v>
      </c>
      <c r="N2038" s="18" t="str">
        <f>VLOOKUP($A2038,'Hospitalisation Details'!$A$2:$K$2338,7,FALSE)</f>
        <v>tier - 2</v>
      </c>
      <c r="O2038" s="18" t="str">
        <f>VLOOKUP($A2038,'Hospitalisation Details'!$A$2:$K$2338,8,FALSE)</f>
        <v>tier - 3</v>
      </c>
      <c r="P2038" s="18" t="str">
        <f>VLOOKUP($A2038,'Hospitalisation Details'!$A$2:$K$2338,9,FALSE)</f>
        <v>R1012</v>
      </c>
      <c r="Q2038" s="43">
        <f>VLOOKUP($A2038,'Hospitalisation Details'!$A$2:$K$2338,11,FALSE)</f>
        <v>24</v>
      </c>
    </row>
    <row r="2039" spans="1:17" ht="15.75">
      <c r="A2039" s="42" t="s">
        <v>328</v>
      </c>
      <c r="B2039" s="6" t="s">
        <v>4156</v>
      </c>
      <c r="C2039" s="18">
        <f>VLOOKUP($A2039,'Medical Examinations'!$A$1:$J$2336,2,FALSE)</f>
        <v>29.68</v>
      </c>
      <c r="D2039" s="18">
        <f>VLOOKUP($A2039,'Medical Examinations'!$A$1:$J$2336,3,FALSE)</f>
        <v>5.68</v>
      </c>
      <c r="E2039" s="18" t="str">
        <f>VLOOKUP($A2039,'Medical Examinations'!$A$1:$J$2336,4,FALSE)</f>
        <v>No</v>
      </c>
      <c r="F2039" s="18" t="str">
        <f>VLOOKUP($A2039,'Medical Examinations'!$A$1:$J$2336,5,FALSE)</f>
        <v>yes</v>
      </c>
      <c r="G2039" s="18" t="str">
        <f>VLOOKUP($A2039,'Medical Examinations'!$A$1:$J$2336,6,FALSE)</f>
        <v>No</v>
      </c>
      <c r="H2039" s="18">
        <f>VLOOKUP($A2039,'Medical Examinations'!$A$1:$J$2336,7,FALSE)</f>
        <v>1</v>
      </c>
      <c r="I2039" s="18" t="str">
        <f>VLOOKUP($A2039,'Medical Examinations'!$A$1:$J$2336,8,FALSE)</f>
        <v>No</v>
      </c>
      <c r="J2039" s="18" t="str">
        <f>VLOOKUP($A2039,'Medical Examinations'!$A$1:$J$2336,9,FALSE)</f>
        <v>OverWeight</v>
      </c>
      <c r="K2039" s="18" t="str">
        <f>VLOOKUP($A2039,'Medical Examinations'!$A$1:$J$2336,10,FALSE)</f>
        <v>Normal</v>
      </c>
      <c r="L2039" s="18" t="str">
        <f>VLOOKUP($A2039,'Hospitalisation Details'!$A$2:$K$2338,10,FALSE)</f>
        <v>1-Oct-2000</v>
      </c>
      <c r="M2039" s="40">
        <f>VLOOKUP($A2039,'Hospitalisation Details'!$A$2:$K$2338,6,FALSE)</f>
        <v>2819.51</v>
      </c>
      <c r="N2039" s="18" t="str">
        <f>VLOOKUP($A2039,'Hospitalisation Details'!$A$2:$K$2338,7,FALSE)</f>
        <v>tier - 2</v>
      </c>
      <c r="O2039" s="18" t="str">
        <f>VLOOKUP($A2039,'Hospitalisation Details'!$A$2:$K$2338,8,FALSE)</f>
        <v>tier - 3</v>
      </c>
      <c r="P2039" s="18" t="str">
        <f>VLOOKUP($A2039,'Hospitalisation Details'!$A$2:$K$2338,9,FALSE)</f>
        <v>R1011</v>
      </c>
      <c r="Q2039" s="43">
        <f>VLOOKUP($A2039,'Hospitalisation Details'!$A$2:$K$2338,11,FALSE)</f>
        <v>22</v>
      </c>
    </row>
    <row r="2040" spans="1:17" ht="15.75">
      <c r="A2040" s="41" t="s">
        <v>327</v>
      </c>
      <c r="B2040" s="39" t="s">
        <v>2447</v>
      </c>
      <c r="C2040" s="18">
        <f>VLOOKUP($A2040,'Medical Examinations'!$A$1:$J$2336,2,FALSE)</f>
        <v>20.614999999999998</v>
      </c>
      <c r="D2040" s="18">
        <f>VLOOKUP($A2040,'Medical Examinations'!$A$1:$J$2336,3,FALSE)</f>
        <v>6.05</v>
      </c>
      <c r="E2040" s="18" t="str">
        <f>VLOOKUP($A2040,'Medical Examinations'!$A$1:$J$2336,4,FALSE)</f>
        <v>No</v>
      </c>
      <c r="F2040" s="18" t="str">
        <f>VLOOKUP($A2040,'Medical Examinations'!$A$1:$J$2336,5,FALSE)</f>
        <v>No</v>
      </c>
      <c r="G2040" s="18" t="str">
        <f>VLOOKUP($A2040,'Medical Examinations'!$A$1:$J$2336,6,FALSE)</f>
        <v>Yes</v>
      </c>
      <c r="H2040" s="18">
        <f>VLOOKUP($A2040,'Medical Examinations'!$A$1:$J$2336,7,FALSE)</f>
        <v>1</v>
      </c>
      <c r="I2040" s="18" t="str">
        <f>VLOOKUP($A2040,'Medical Examinations'!$A$1:$J$2336,8,FALSE)</f>
        <v>No</v>
      </c>
      <c r="J2040" s="18" t="str">
        <f>VLOOKUP($A2040,'Medical Examinations'!$A$1:$J$2336,9,FALSE)</f>
        <v>Healthy Weight</v>
      </c>
      <c r="K2040" s="18" t="str">
        <f>VLOOKUP($A2040,'Medical Examinations'!$A$1:$J$2336,10,FALSE)</f>
        <v>Prediabetes</v>
      </c>
      <c r="L2040" s="18" t="str">
        <f>VLOOKUP($A2040,'Hospitalisation Details'!$A$2:$K$2338,10,FALSE)</f>
        <v>23-Sep-2003</v>
      </c>
      <c r="M2040" s="40">
        <f>VLOOKUP($A2040,'Hospitalisation Details'!$A$2:$K$2338,6,FALSE)</f>
        <v>2803.7</v>
      </c>
      <c r="N2040" s="18" t="str">
        <f>VLOOKUP($A2040,'Hospitalisation Details'!$A$2:$K$2338,7,FALSE)</f>
        <v>tier - 2</v>
      </c>
      <c r="O2040" s="18" t="str">
        <f>VLOOKUP($A2040,'Hospitalisation Details'!$A$2:$K$2338,8,FALSE)</f>
        <v>tier - 1</v>
      </c>
      <c r="P2040" s="18" t="str">
        <f>VLOOKUP($A2040,'Hospitalisation Details'!$A$2:$K$2338,9,FALSE)</f>
        <v>R1012</v>
      </c>
      <c r="Q2040" s="43">
        <f>VLOOKUP($A2040,'Hospitalisation Details'!$A$2:$K$2338,11,FALSE)</f>
        <v>19</v>
      </c>
    </row>
    <row r="2041" spans="1:17" ht="15.75">
      <c r="A2041" s="42" t="s">
        <v>326</v>
      </c>
      <c r="B2041" s="6" t="s">
        <v>4157</v>
      </c>
      <c r="C2041" s="18">
        <f>VLOOKUP($A2041,'Medical Examinations'!$A$1:$J$2336,2,FALSE)</f>
        <v>32.119999999999997</v>
      </c>
      <c r="D2041" s="18">
        <f>VLOOKUP($A2041,'Medical Examinations'!$A$1:$J$2336,3,FALSE)</f>
        <v>5.33</v>
      </c>
      <c r="E2041" s="18" t="str">
        <f>VLOOKUP($A2041,'Medical Examinations'!$A$1:$J$2336,4,FALSE)</f>
        <v>No</v>
      </c>
      <c r="F2041" s="18" t="str">
        <f>VLOOKUP($A2041,'Medical Examinations'!$A$1:$J$2336,5,FALSE)</f>
        <v>yes</v>
      </c>
      <c r="G2041" s="18" t="str">
        <f>VLOOKUP($A2041,'Medical Examinations'!$A$1:$J$2336,6,FALSE)</f>
        <v>No</v>
      </c>
      <c r="H2041" s="18">
        <f>VLOOKUP($A2041,'Medical Examinations'!$A$1:$J$2336,7,FALSE)</f>
        <v>1</v>
      </c>
      <c r="I2041" s="18" t="str">
        <f>VLOOKUP($A2041,'Medical Examinations'!$A$1:$J$2336,8,FALSE)</f>
        <v>No</v>
      </c>
      <c r="J2041" s="18" t="str">
        <f>VLOOKUP($A2041,'Medical Examinations'!$A$1:$J$2336,9,FALSE)</f>
        <v>Obesity</v>
      </c>
      <c r="K2041" s="18" t="str">
        <f>VLOOKUP($A2041,'Medical Examinations'!$A$1:$J$2336,10,FALSE)</f>
        <v>Normal</v>
      </c>
      <c r="L2041" s="18" t="str">
        <f>VLOOKUP($A2041,'Hospitalisation Details'!$A$2:$K$2338,10,FALSE)</f>
        <v>4-Aug-2004</v>
      </c>
      <c r="M2041" s="40">
        <f>VLOOKUP($A2041,'Hospitalisation Details'!$A$2:$K$2338,6,FALSE)</f>
        <v>2801.26</v>
      </c>
      <c r="N2041" s="18" t="str">
        <f>VLOOKUP($A2041,'Hospitalisation Details'!$A$2:$K$2338,7,FALSE)</f>
        <v>tier - 2</v>
      </c>
      <c r="O2041" s="18" t="str">
        <f>VLOOKUP($A2041,'Hospitalisation Details'!$A$2:$K$2338,8,FALSE)</f>
        <v>tier - 3</v>
      </c>
      <c r="P2041" s="18" t="str">
        <f>VLOOKUP($A2041,'Hospitalisation Details'!$A$2:$K$2338,9,FALSE)</f>
        <v>R1013</v>
      </c>
      <c r="Q2041" s="43">
        <f>VLOOKUP($A2041,'Hospitalisation Details'!$A$2:$K$2338,11,FALSE)</f>
        <v>18</v>
      </c>
    </row>
    <row r="2042" spans="1:17" ht="15.75">
      <c r="A2042" s="41" t="s">
        <v>325</v>
      </c>
      <c r="B2042" s="39" t="s">
        <v>3223</v>
      </c>
      <c r="C2042" s="18">
        <f>VLOOKUP($A2042,'Medical Examinations'!$A$1:$J$2336,2,FALSE)</f>
        <v>27.36</v>
      </c>
      <c r="D2042" s="18">
        <f>VLOOKUP($A2042,'Medical Examinations'!$A$1:$J$2336,3,FALSE)</f>
        <v>6.22</v>
      </c>
      <c r="E2042" s="18" t="str">
        <f>VLOOKUP($A2042,'Medical Examinations'!$A$1:$J$2336,4,FALSE)</f>
        <v>No</v>
      </c>
      <c r="F2042" s="18" t="str">
        <f>VLOOKUP($A2042,'Medical Examinations'!$A$1:$J$2336,5,FALSE)</f>
        <v>No</v>
      </c>
      <c r="G2042" s="18" t="str">
        <f>VLOOKUP($A2042,'Medical Examinations'!$A$1:$J$2336,6,FALSE)</f>
        <v>No</v>
      </c>
      <c r="H2042" s="18">
        <f>VLOOKUP($A2042,'Medical Examinations'!$A$1:$J$2336,7,FALSE)</f>
        <v>0</v>
      </c>
      <c r="I2042" s="18" t="str">
        <f>VLOOKUP($A2042,'Medical Examinations'!$A$1:$J$2336,8,FALSE)</f>
        <v>No</v>
      </c>
      <c r="J2042" s="18" t="str">
        <f>VLOOKUP($A2042,'Medical Examinations'!$A$1:$J$2336,9,FALSE)</f>
        <v>OverWeight</v>
      </c>
      <c r="K2042" s="18" t="str">
        <f>VLOOKUP($A2042,'Medical Examinations'!$A$1:$J$2336,10,FALSE)</f>
        <v>Prediabetes</v>
      </c>
      <c r="L2042" s="18" t="str">
        <f>VLOOKUP($A2042,'Hospitalisation Details'!$A$2:$K$2338,10,FALSE)</f>
        <v>24-Dec-1999</v>
      </c>
      <c r="M2042" s="40">
        <f>VLOOKUP($A2042,'Hospitalisation Details'!$A$2:$K$2338,6,FALSE)</f>
        <v>2789.06</v>
      </c>
      <c r="N2042" s="18" t="str">
        <f>VLOOKUP($A2042,'Hospitalisation Details'!$A$2:$K$2338,7,FALSE)</f>
        <v>tier - 2</v>
      </c>
      <c r="O2042" s="18" t="str">
        <f>VLOOKUP($A2042,'Hospitalisation Details'!$A$2:$K$2338,8,FALSE)</f>
        <v>tier - 3</v>
      </c>
      <c r="P2042" s="18" t="str">
        <f>VLOOKUP($A2042,'Hospitalisation Details'!$A$2:$K$2338,9,FALSE)</f>
        <v>R1012</v>
      </c>
      <c r="Q2042" s="43">
        <f>VLOOKUP($A2042,'Hospitalisation Details'!$A$2:$K$2338,11,FALSE)</f>
        <v>23</v>
      </c>
    </row>
    <row r="2043" spans="1:17" ht="15.75">
      <c r="A2043" s="42" t="s">
        <v>324</v>
      </c>
      <c r="B2043" s="6" t="s">
        <v>4158</v>
      </c>
      <c r="C2043" s="18">
        <f>VLOOKUP($A2043,'Medical Examinations'!$A$1:$J$2336,2,FALSE)</f>
        <v>17.385000000000002</v>
      </c>
      <c r="D2043" s="18">
        <f>VLOOKUP($A2043,'Medical Examinations'!$A$1:$J$2336,3,FALSE)</f>
        <v>5.84</v>
      </c>
      <c r="E2043" s="18" t="str">
        <f>VLOOKUP($A2043,'Medical Examinations'!$A$1:$J$2336,4,FALSE)</f>
        <v>No</v>
      </c>
      <c r="F2043" s="18" t="str">
        <f>VLOOKUP($A2043,'Medical Examinations'!$A$1:$J$2336,5,FALSE)</f>
        <v>No</v>
      </c>
      <c r="G2043" s="18" t="str">
        <f>VLOOKUP($A2043,'Medical Examinations'!$A$1:$J$2336,6,FALSE)</f>
        <v>No</v>
      </c>
      <c r="H2043" s="18">
        <f>VLOOKUP($A2043,'Medical Examinations'!$A$1:$J$2336,7,FALSE)</f>
        <v>0</v>
      </c>
      <c r="I2043" s="18" t="str">
        <f>VLOOKUP($A2043,'Medical Examinations'!$A$1:$J$2336,8,FALSE)</f>
        <v>No</v>
      </c>
      <c r="J2043" s="18" t="str">
        <f>VLOOKUP($A2043,'Medical Examinations'!$A$1:$J$2336,9,FALSE)</f>
        <v>UnderWeight</v>
      </c>
      <c r="K2043" s="18" t="str">
        <f>VLOOKUP($A2043,'Medical Examinations'!$A$1:$J$2336,10,FALSE)</f>
        <v>Prediabetes</v>
      </c>
      <c r="L2043" s="18" t="str">
        <f>VLOOKUP($A2043,'Hospitalisation Details'!$A$2:$K$2338,10,FALSE)</f>
        <v>29-Aug-1999</v>
      </c>
      <c r="M2043" s="40">
        <f>VLOOKUP($A2043,'Hospitalisation Details'!$A$2:$K$2338,6,FALSE)</f>
        <v>2775.19</v>
      </c>
      <c r="N2043" s="18" t="str">
        <f>VLOOKUP($A2043,'Hospitalisation Details'!$A$2:$K$2338,7,FALSE)</f>
        <v>tier - 2</v>
      </c>
      <c r="O2043" s="18" t="str">
        <f>VLOOKUP($A2043,'Hospitalisation Details'!$A$2:$K$2338,8,FALSE)</f>
        <v>tier - 1</v>
      </c>
      <c r="P2043" s="18" t="str">
        <f>VLOOKUP($A2043,'Hospitalisation Details'!$A$2:$K$2338,9,FALSE)</f>
        <v>R1012</v>
      </c>
      <c r="Q2043" s="43">
        <f>VLOOKUP($A2043,'Hospitalisation Details'!$A$2:$K$2338,11,FALSE)</f>
        <v>23</v>
      </c>
    </row>
    <row r="2044" spans="1:17" ht="15.75">
      <c r="A2044" s="41" t="s">
        <v>323</v>
      </c>
      <c r="B2044" s="39" t="s">
        <v>4159</v>
      </c>
      <c r="C2044" s="18">
        <f>VLOOKUP($A2044,'Medical Examinations'!$A$1:$J$2336,2,FALSE)</f>
        <v>30.13</v>
      </c>
      <c r="D2044" s="18">
        <f>VLOOKUP($A2044,'Medical Examinations'!$A$1:$J$2336,3,FALSE)</f>
        <v>5.71</v>
      </c>
      <c r="E2044" s="18" t="str">
        <f>VLOOKUP($A2044,'Medical Examinations'!$A$1:$J$2336,4,FALSE)</f>
        <v>No</v>
      </c>
      <c r="F2044" s="18" t="str">
        <f>VLOOKUP($A2044,'Medical Examinations'!$A$1:$J$2336,5,FALSE)</f>
        <v>yes</v>
      </c>
      <c r="G2044" s="18" t="str">
        <f>VLOOKUP($A2044,'Medical Examinations'!$A$1:$J$2336,6,FALSE)</f>
        <v>No</v>
      </c>
      <c r="H2044" s="18">
        <f>VLOOKUP($A2044,'Medical Examinations'!$A$1:$J$2336,7,FALSE)</f>
        <v>1</v>
      </c>
      <c r="I2044" s="18" t="str">
        <f>VLOOKUP($A2044,'Medical Examinations'!$A$1:$J$2336,8,FALSE)</f>
        <v>No</v>
      </c>
      <c r="J2044" s="18" t="str">
        <f>VLOOKUP($A2044,'Medical Examinations'!$A$1:$J$2336,9,FALSE)</f>
        <v>Obesity</v>
      </c>
      <c r="K2044" s="18" t="str">
        <f>VLOOKUP($A2044,'Medical Examinations'!$A$1:$J$2336,10,FALSE)</f>
        <v>Prediabetes</v>
      </c>
      <c r="L2044" s="18" t="str">
        <f>VLOOKUP($A2044,'Hospitalisation Details'!$A$2:$K$2338,10,FALSE)</f>
        <v>14-Nov-2004</v>
      </c>
      <c r="M2044" s="40">
        <f>VLOOKUP($A2044,'Hospitalisation Details'!$A$2:$K$2338,6,FALSE)</f>
        <v>2773.46</v>
      </c>
      <c r="N2044" s="18" t="str">
        <f>VLOOKUP($A2044,'Hospitalisation Details'!$A$2:$K$2338,7,FALSE)</f>
        <v>tier - 2</v>
      </c>
      <c r="O2044" s="18" t="str">
        <f>VLOOKUP($A2044,'Hospitalisation Details'!$A$2:$K$2338,8,FALSE)</f>
        <v>tier - 1</v>
      </c>
      <c r="P2044" s="18" t="str">
        <f>VLOOKUP($A2044,'Hospitalisation Details'!$A$2:$K$2338,9,FALSE)</f>
        <v>R1021</v>
      </c>
      <c r="Q2044" s="43">
        <f>VLOOKUP($A2044,'Hospitalisation Details'!$A$2:$K$2338,11,FALSE)</f>
        <v>18</v>
      </c>
    </row>
    <row r="2045" spans="1:17" ht="15.75">
      <c r="A2045" s="42" t="s">
        <v>322</v>
      </c>
      <c r="B2045" s="6" t="s">
        <v>4160</v>
      </c>
      <c r="C2045" s="18">
        <f>VLOOKUP($A2045,'Medical Examinations'!$A$1:$J$2336,2,FALSE)</f>
        <v>25.44</v>
      </c>
      <c r="D2045" s="18">
        <f>VLOOKUP($A2045,'Medical Examinations'!$A$1:$J$2336,3,FALSE)</f>
        <v>6.04</v>
      </c>
      <c r="E2045" s="18" t="str">
        <f>VLOOKUP($A2045,'Medical Examinations'!$A$1:$J$2336,4,FALSE)</f>
        <v>Yes</v>
      </c>
      <c r="F2045" s="18" t="str">
        <f>VLOOKUP($A2045,'Medical Examinations'!$A$1:$J$2336,5,FALSE)</f>
        <v>No</v>
      </c>
      <c r="G2045" s="18" t="str">
        <f>VLOOKUP($A2045,'Medical Examinations'!$A$1:$J$2336,6,FALSE)</f>
        <v>Yes</v>
      </c>
      <c r="H2045" s="18">
        <f>VLOOKUP($A2045,'Medical Examinations'!$A$1:$J$2336,7,FALSE)</f>
        <v>1</v>
      </c>
      <c r="I2045" s="18" t="str">
        <f>VLOOKUP($A2045,'Medical Examinations'!$A$1:$J$2336,8,FALSE)</f>
        <v>No</v>
      </c>
      <c r="J2045" s="18" t="str">
        <f>VLOOKUP($A2045,'Medical Examinations'!$A$1:$J$2336,9,FALSE)</f>
        <v>OverWeight</v>
      </c>
      <c r="K2045" s="18" t="str">
        <f>VLOOKUP($A2045,'Medical Examinations'!$A$1:$J$2336,10,FALSE)</f>
        <v>Prediabetes</v>
      </c>
      <c r="L2045" s="18" t="str">
        <f>VLOOKUP($A2045,'Hospitalisation Details'!$A$2:$K$2338,10,FALSE)</f>
        <v>10-Aug-1997</v>
      </c>
      <c r="M2045" s="40">
        <f>VLOOKUP($A2045,'Hospitalisation Details'!$A$2:$K$2338,6,FALSE)</f>
        <v>2758.99</v>
      </c>
      <c r="N2045" s="18" t="str">
        <f>VLOOKUP($A2045,'Hospitalisation Details'!$A$2:$K$2338,7,FALSE)</f>
        <v>tier - 2</v>
      </c>
      <c r="O2045" s="18" t="str">
        <f>VLOOKUP($A2045,'Hospitalisation Details'!$A$2:$K$2338,8,FALSE)</f>
        <v>tier - 1</v>
      </c>
      <c r="P2045" s="18" t="str">
        <f>VLOOKUP($A2045,'Hospitalisation Details'!$A$2:$K$2338,9,FALSE)</f>
        <v>R1012</v>
      </c>
      <c r="Q2045" s="43">
        <f>VLOOKUP($A2045,'Hospitalisation Details'!$A$2:$K$2338,11,FALSE)</f>
        <v>25</v>
      </c>
    </row>
    <row r="2046" spans="1:17" ht="15.75">
      <c r="A2046" s="41" t="s">
        <v>321</v>
      </c>
      <c r="B2046" s="39" t="s">
        <v>4161</v>
      </c>
      <c r="C2046" s="18">
        <f>VLOOKUP($A2046,'Medical Examinations'!$A$1:$J$2336,2,FALSE)</f>
        <v>39.805</v>
      </c>
      <c r="D2046" s="18">
        <f>VLOOKUP($A2046,'Medical Examinations'!$A$1:$J$2336,3,FALSE)</f>
        <v>4.38</v>
      </c>
      <c r="E2046" s="18" t="str">
        <f>VLOOKUP($A2046,'Medical Examinations'!$A$1:$J$2336,4,FALSE)</f>
        <v>No</v>
      </c>
      <c r="F2046" s="18" t="str">
        <f>VLOOKUP($A2046,'Medical Examinations'!$A$1:$J$2336,5,FALSE)</f>
        <v>yes</v>
      </c>
      <c r="G2046" s="18" t="str">
        <f>VLOOKUP($A2046,'Medical Examinations'!$A$1:$J$2336,6,FALSE)</f>
        <v>No</v>
      </c>
      <c r="H2046" s="18">
        <f>VLOOKUP($A2046,'Medical Examinations'!$A$1:$J$2336,7,FALSE)</f>
        <v>1</v>
      </c>
      <c r="I2046" s="18" t="str">
        <f>VLOOKUP($A2046,'Medical Examinations'!$A$1:$J$2336,8,FALSE)</f>
        <v>No</v>
      </c>
      <c r="J2046" s="18" t="str">
        <f>VLOOKUP($A2046,'Medical Examinations'!$A$1:$J$2336,9,FALSE)</f>
        <v>Obesity</v>
      </c>
      <c r="K2046" s="18" t="str">
        <f>VLOOKUP($A2046,'Medical Examinations'!$A$1:$J$2336,10,FALSE)</f>
        <v>Normal</v>
      </c>
      <c r="L2046" s="18" t="str">
        <f>VLOOKUP($A2046,'Hospitalisation Details'!$A$2:$K$2338,10,FALSE)</f>
        <v>11-Oct-2000</v>
      </c>
      <c r="M2046" s="40">
        <f>VLOOKUP($A2046,'Hospitalisation Details'!$A$2:$K$2338,6,FALSE)</f>
        <v>2755.02</v>
      </c>
      <c r="N2046" s="18" t="str">
        <f>VLOOKUP($A2046,'Hospitalisation Details'!$A$2:$K$2338,7,FALSE)</f>
        <v>tier - 2</v>
      </c>
      <c r="O2046" s="18" t="str">
        <f>VLOOKUP($A2046,'Hospitalisation Details'!$A$2:$K$2338,8,FALSE)</f>
        <v>tier - 1</v>
      </c>
      <c r="P2046" s="18" t="str">
        <f>VLOOKUP($A2046,'Hospitalisation Details'!$A$2:$K$2338,9,FALSE)</f>
        <v>R1024</v>
      </c>
      <c r="Q2046" s="43">
        <f>VLOOKUP($A2046,'Hospitalisation Details'!$A$2:$K$2338,11,FALSE)</f>
        <v>22</v>
      </c>
    </row>
    <row r="2047" spans="1:17" ht="15.75">
      <c r="A2047" s="42" t="s">
        <v>320</v>
      </c>
      <c r="B2047" s="6" t="s">
        <v>4162</v>
      </c>
      <c r="C2047" s="18">
        <f>VLOOKUP($A2047,'Medical Examinations'!$A$1:$J$2336,2,FALSE)</f>
        <v>30.4</v>
      </c>
      <c r="D2047" s="18">
        <f>VLOOKUP($A2047,'Medical Examinations'!$A$1:$J$2336,3,FALSE)</f>
        <v>5.56</v>
      </c>
      <c r="E2047" s="18" t="str">
        <f>VLOOKUP($A2047,'Medical Examinations'!$A$1:$J$2336,4,FALSE)</f>
        <v>Yes</v>
      </c>
      <c r="F2047" s="18" t="str">
        <f>VLOOKUP($A2047,'Medical Examinations'!$A$1:$J$2336,5,FALSE)</f>
        <v>Yes</v>
      </c>
      <c r="G2047" s="18" t="str">
        <f>VLOOKUP($A2047,'Medical Examinations'!$A$1:$J$2336,6,FALSE)</f>
        <v>No</v>
      </c>
      <c r="H2047" s="18">
        <f>VLOOKUP($A2047,'Medical Examinations'!$A$1:$J$2336,7,FALSE)</f>
        <v>1</v>
      </c>
      <c r="I2047" s="18" t="str">
        <f>VLOOKUP($A2047,'Medical Examinations'!$A$1:$J$2336,8,FALSE)</f>
        <v>No</v>
      </c>
      <c r="J2047" s="18" t="str">
        <f>VLOOKUP($A2047,'Medical Examinations'!$A$1:$J$2336,9,FALSE)</f>
        <v>Obesity</v>
      </c>
      <c r="K2047" s="18" t="str">
        <f>VLOOKUP($A2047,'Medical Examinations'!$A$1:$J$2336,10,FALSE)</f>
        <v>Normal</v>
      </c>
      <c r="L2047" s="18" t="str">
        <f>VLOOKUP($A2047,'Hospitalisation Details'!$A$2:$K$2338,10,FALSE)</f>
        <v>3-Oct-2000</v>
      </c>
      <c r="M2047" s="40">
        <f>VLOOKUP($A2047,'Hospitalisation Details'!$A$2:$K$2338,6,FALSE)</f>
        <v>2741.95</v>
      </c>
      <c r="N2047" s="18" t="str">
        <f>VLOOKUP($A2047,'Hospitalisation Details'!$A$2:$K$2338,7,FALSE)</f>
        <v>tier - 2</v>
      </c>
      <c r="O2047" s="18" t="str">
        <f>VLOOKUP($A2047,'Hospitalisation Details'!$A$2:$K$2338,8,FALSE)</f>
        <v>tier - 3</v>
      </c>
      <c r="P2047" s="18" t="str">
        <f>VLOOKUP($A2047,'Hospitalisation Details'!$A$2:$K$2338,9,FALSE)</f>
        <v>R1024</v>
      </c>
      <c r="Q2047" s="43">
        <f>VLOOKUP($A2047,'Hospitalisation Details'!$A$2:$K$2338,11,FALSE)</f>
        <v>22</v>
      </c>
    </row>
    <row r="2048" spans="1:17" ht="15.75">
      <c r="A2048" s="41" t="s">
        <v>319</v>
      </c>
      <c r="B2048" s="39" t="s">
        <v>2451</v>
      </c>
      <c r="C2048" s="18">
        <f>VLOOKUP($A2048,'Medical Examinations'!$A$1:$J$2336,2,FALSE)</f>
        <v>23.18</v>
      </c>
      <c r="D2048" s="18">
        <f>VLOOKUP($A2048,'Medical Examinations'!$A$1:$J$2336,3,FALSE)</f>
        <v>4.24</v>
      </c>
      <c r="E2048" s="18" t="str">
        <f>VLOOKUP($A2048,'Medical Examinations'!$A$1:$J$2336,4,FALSE)</f>
        <v>No</v>
      </c>
      <c r="F2048" s="18" t="str">
        <f>VLOOKUP($A2048,'Medical Examinations'!$A$1:$J$2336,5,FALSE)</f>
        <v>yes</v>
      </c>
      <c r="G2048" s="18" t="str">
        <f>VLOOKUP($A2048,'Medical Examinations'!$A$1:$J$2336,6,FALSE)</f>
        <v>No</v>
      </c>
      <c r="H2048" s="18">
        <f>VLOOKUP($A2048,'Medical Examinations'!$A$1:$J$2336,7,FALSE)</f>
        <v>1</v>
      </c>
      <c r="I2048" s="18" t="str">
        <f>VLOOKUP($A2048,'Medical Examinations'!$A$1:$J$2336,8,FALSE)</f>
        <v>No</v>
      </c>
      <c r="J2048" s="18" t="str">
        <f>VLOOKUP($A2048,'Medical Examinations'!$A$1:$J$2336,9,FALSE)</f>
        <v>Healthy Weight</v>
      </c>
      <c r="K2048" s="18" t="str">
        <f>VLOOKUP($A2048,'Medical Examinations'!$A$1:$J$2336,10,FALSE)</f>
        <v>Normal</v>
      </c>
      <c r="L2048" s="18" t="str">
        <f>VLOOKUP($A2048,'Hospitalisation Details'!$A$2:$K$2338,10,FALSE)</f>
        <v>17-Dec-2000</v>
      </c>
      <c r="M2048" s="40">
        <f>VLOOKUP($A2048,'Hospitalisation Details'!$A$2:$K$2338,6,FALSE)</f>
        <v>2731.91</v>
      </c>
      <c r="N2048" s="18" t="str">
        <f>VLOOKUP($A2048,'Hospitalisation Details'!$A$2:$K$2338,7,FALSE)</f>
        <v>tier - 2</v>
      </c>
      <c r="O2048" s="18" t="str">
        <f>VLOOKUP($A2048,'Hospitalisation Details'!$A$2:$K$2338,8,FALSE)</f>
        <v>tier - 3</v>
      </c>
      <c r="P2048" s="18" t="str">
        <f>VLOOKUP($A2048,'Hospitalisation Details'!$A$2:$K$2338,9,FALSE)</f>
        <v>R1024</v>
      </c>
      <c r="Q2048" s="43">
        <f>VLOOKUP($A2048,'Hospitalisation Details'!$A$2:$K$2338,11,FALSE)</f>
        <v>22</v>
      </c>
    </row>
    <row r="2049" spans="1:17" ht="15.75">
      <c r="A2049" s="42" t="s">
        <v>318</v>
      </c>
      <c r="B2049" s="6" t="s">
        <v>4163</v>
      </c>
      <c r="C2049" s="18">
        <f>VLOOKUP($A2049,'Medical Examinations'!$A$1:$J$2336,2,FALSE)</f>
        <v>39.615000000000002</v>
      </c>
      <c r="D2049" s="18">
        <f>VLOOKUP($A2049,'Medical Examinations'!$A$1:$J$2336,3,FALSE)</f>
        <v>6.32</v>
      </c>
      <c r="E2049" s="18" t="str">
        <f>VLOOKUP($A2049,'Medical Examinations'!$A$1:$J$2336,4,FALSE)</f>
        <v>No</v>
      </c>
      <c r="F2049" s="18" t="str">
        <f>VLOOKUP($A2049,'Medical Examinations'!$A$1:$J$2336,5,FALSE)</f>
        <v>No</v>
      </c>
      <c r="G2049" s="18" t="str">
        <f>VLOOKUP($A2049,'Medical Examinations'!$A$1:$J$2336,6,FALSE)</f>
        <v>Yes</v>
      </c>
      <c r="H2049" s="18">
        <f>VLOOKUP($A2049,'Medical Examinations'!$A$1:$J$2336,7,FALSE)</f>
        <v>1</v>
      </c>
      <c r="I2049" s="18" t="str">
        <f>VLOOKUP($A2049,'Medical Examinations'!$A$1:$J$2336,8,FALSE)</f>
        <v>No</v>
      </c>
      <c r="J2049" s="18" t="str">
        <f>VLOOKUP($A2049,'Medical Examinations'!$A$1:$J$2336,9,FALSE)</f>
        <v>Obesity</v>
      </c>
      <c r="K2049" s="18" t="str">
        <f>VLOOKUP($A2049,'Medical Examinations'!$A$1:$J$2336,10,FALSE)</f>
        <v>Prediabetes</v>
      </c>
      <c r="L2049" s="18" t="str">
        <f>VLOOKUP($A2049,'Hospitalisation Details'!$A$2:$K$2338,10,FALSE)</f>
        <v>3-Dec-2003</v>
      </c>
      <c r="M2049" s="40">
        <f>VLOOKUP($A2049,'Hospitalisation Details'!$A$2:$K$2338,6,FALSE)</f>
        <v>2730.11</v>
      </c>
      <c r="N2049" s="18" t="str">
        <f>VLOOKUP($A2049,'Hospitalisation Details'!$A$2:$K$2338,7,FALSE)</f>
        <v>tier - 2</v>
      </c>
      <c r="O2049" s="18" t="str">
        <f>VLOOKUP($A2049,'Hospitalisation Details'!$A$2:$K$2338,8,FALSE)</f>
        <v>tier - 3</v>
      </c>
      <c r="P2049" s="18" t="str">
        <f>VLOOKUP($A2049,'Hospitalisation Details'!$A$2:$K$2338,9,FALSE)</f>
        <v>R1012</v>
      </c>
      <c r="Q2049" s="43">
        <f>VLOOKUP($A2049,'Hospitalisation Details'!$A$2:$K$2338,11,FALSE)</f>
        <v>19</v>
      </c>
    </row>
    <row r="2050" spans="1:17" ht="15.75">
      <c r="A2050" s="41" t="s">
        <v>317</v>
      </c>
      <c r="B2050" s="39" t="s">
        <v>3414</v>
      </c>
      <c r="C2050" s="18">
        <f>VLOOKUP($A2050,'Medical Examinations'!$A$1:$J$2336,2,FALSE)</f>
        <v>30.59</v>
      </c>
      <c r="D2050" s="18">
        <f>VLOOKUP($A2050,'Medical Examinations'!$A$1:$J$2336,3,FALSE)</f>
        <v>6.3</v>
      </c>
      <c r="E2050" s="18" t="str">
        <f>VLOOKUP($A2050,'Medical Examinations'!$A$1:$J$2336,4,FALSE)</f>
        <v>Yes</v>
      </c>
      <c r="F2050" s="18" t="str">
        <f>VLOOKUP($A2050,'Medical Examinations'!$A$1:$J$2336,5,FALSE)</f>
        <v>No</v>
      </c>
      <c r="G2050" s="18" t="str">
        <f>VLOOKUP($A2050,'Medical Examinations'!$A$1:$J$2336,6,FALSE)</f>
        <v>Yes</v>
      </c>
      <c r="H2050" s="18">
        <f>VLOOKUP($A2050,'Medical Examinations'!$A$1:$J$2336,7,FALSE)</f>
        <v>1</v>
      </c>
      <c r="I2050" s="18" t="str">
        <f>VLOOKUP($A2050,'Medical Examinations'!$A$1:$J$2336,8,FALSE)</f>
        <v>No</v>
      </c>
      <c r="J2050" s="18" t="str">
        <f>VLOOKUP($A2050,'Medical Examinations'!$A$1:$J$2336,9,FALSE)</f>
        <v>Obesity</v>
      </c>
      <c r="K2050" s="18" t="str">
        <f>VLOOKUP($A2050,'Medical Examinations'!$A$1:$J$2336,10,FALSE)</f>
        <v>Prediabetes</v>
      </c>
      <c r="L2050" s="18" t="str">
        <f>VLOOKUP($A2050,'Hospitalisation Details'!$A$2:$K$2338,10,FALSE)</f>
        <v>6-Oct-1997</v>
      </c>
      <c r="M2050" s="40">
        <f>VLOOKUP($A2050,'Hospitalisation Details'!$A$2:$K$2338,6,FALSE)</f>
        <v>2727.4</v>
      </c>
      <c r="N2050" s="18" t="str">
        <f>VLOOKUP($A2050,'Hospitalisation Details'!$A$2:$K$2338,7,FALSE)</f>
        <v>tier - 3</v>
      </c>
      <c r="O2050" s="18" t="str">
        <f>VLOOKUP($A2050,'Hospitalisation Details'!$A$2:$K$2338,8,FALSE)</f>
        <v>tier - 3</v>
      </c>
      <c r="P2050" s="18" t="str">
        <f>VLOOKUP($A2050,'Hospitalisation Details'!$A$2:$K$2338,9,FALSE)</f>
        <v>R1016</v>
      </c>
      <c r="Q2050" s="43">
        <f>VLOOKUP($A2050,'Hospitalisation Details'!$A$2:$K$2338,11,FALSE)</f>
        <v>25</v>
      </c>
    </row>
    <row r="2051" spans="1:17" ht="15.75">
      <c r="A2051" s="42" t="s">
        <v>316</v>
      </c>
      <c r="B2051" s="6" t="s">
        <v>3730</v>
      </c>
      <c r="C2051" s="18">
        <f>VLOOKUP($A2051,'Medical Examinations'!$A$1:$J$2336,2,FALSE)</f>
        <v>16.72</v>
      </c>
      <c r="D2051" s="18">
        <f>VLOOKUP($A2051,'Medical Examinations'!$A$1:$J$2336,3,FALSE)</f>
        <v>4.38</v>
      </c>
      <c r="E2051" s="18" t="str">
        <f>VLOOKUP($A2051,'Medical Examinations'!$A$1:$J$2336,4,FALSE)</f>
        <v>Yes</v>
      </c>
      <c r="F2051" s="18" t="str">
        <f>VLOOKUP($A2051,'Medical Examinations'!$A$1:$J$2336,5,FALSE)</f>
        <v>No</v>
      </c>
      <c r="G2051" s="18" t="str">
        <f>VLOOKUP($A2051,'Medical Examinations'!$A$1:$J$2336,6,FALSE)</f>
        <v>No</v>
      </c>
      <c r="H2051" s="18">
        <f>VLOOKUP($A2051,'Medical Examinations'!$A$1:$J$2336,7,FALSE)</f>
        <v>1</v>
      </c>
      <c r="I2051" s="18" t="str">
        <f>VLOOKUP($A2051,'Medical Examinations'!$A$1:$J$2336,8,FALSE)</f>
        <v>No</v>
      </c>
      <c r="J2051" s="18" t="str">
        <f>VLOOKUP($A2051,'Medical Examinations'!$A$1:$J$2336,9,FALSE)</f>
        <v>UnderWeight</v>
      </c>
      <c r="K2051" s="18" t="str">
        <f>VLOOKUP($A2051,'Medical Examinations'!$A$1:$J$2336,10,FALSE)</f>
        <v>Normal</v>
      </c>
      <c r="L2051" s="18" t="str">
        <f>VLOOKUP($A2051,'Hospitalisation Details'!$A$2:$K$2338,10,FALSE)</f>
        <v>20-Aug-1988</v>
      </c>
      <c r="M2051" s="40">
        <f>VLOOKUP($A2051,'Hospitalisation Details'!$A$2:$K$2338,6,FALSE)</f>
        <v>2726.06</v>
      </c>
      <c r="N2051" s="18" t="str">
        <f>VLOOKUP($A2051,'Hospitalisation Details'!$A$2:$K$2338,7,FALSE)</f>
        <v>tier - 2</v>
      </c>
      <c r="O2051" s="18" t="str">
        <f>VLOOKUP($A2051,'Hospitalisation Details'!$A$2:$K$2338,8,FALSE)</f>
        <v>tier - 2</v>
      </c>
      <c r="P2051" s="18" t="str">
        <f>VLOOKUP($A2051,'Hospitalisation Details'!$A$2:$K$2338,9,FALSE)</f>
        <v>R1013</v>
      </c>
      <c r="Q2051" s="43">
        <f>VLOOKUP($A2051,'Hospitalisation Details'!$A$2:$K$2338,11,FALSE)</f>
        <v>34</v>
      </c>
    </row>
    <row r="2052" spans="1:17" ht="15.75">
      <c r="A2052" s="41" t="s">
        <v>315</v>
      </c>
      <c r="B2052" s="39" t="s">
        <v>4164</v>
      </c>
      <c r="C2052" s="18">
        <f>VLOOKUP($A2052,'Medical Examinations'!$A$1:$J$2336,2,FALSE)</f>
        <v>26.22</v>
      </c>
      <c r="D2052" s="18">
        <f>VLOOKUP($A2052,'Medical Examinations'!$A$1:$J$2336,3,FALSE)</f>
        <v>4.6500000000000004</v>
      </c>
      <c r="E2052" s="18" t="str">
        <f>VLOOKUP($A2052,'Medical Examinations'!$A$1:$J$2336,4,FALSE)</f>
        <v>Yes</v>
      </c>
      <c r="F2052" s="18" t="str">
        <f>VLOOKUP($A2052,'Medical Examinations'!$A$1:$J$2336,5,FALSE)</f>
        <v>No</v>
      </c>
      <c r="G2052" s="18" t="str">
        <f>VLOOKUP($A2052,'Medical Examinations'!$A$1:$J$2336,6,FALSE)</f>
        <v>Yes</v>
      </c>
      <c r="H2052" s="18">
        <f>VLOOKUP($A2052,'Medical Examinations'!$A$1:$J$2336,7,FALSE)</f>
        <v>1</v>
      </c>
      <c r="I2052" s="18" t="str">
        <f>VLOOKUP($A2052,'Medical Examinations'!$A$1:$J$2336,8,FALSE)</f>
        <v>No</v>
      </c>
      <c r="J2052" s="18" t="str">
        <f>VLOOKUP($A2052,'Medical Examinations'!$A$1:$J$2336,9,FALSE)</f>
        <v>OverWeight</v>
      </c>
      <c r="K2052" s="18" t="str">
        <f>VLOOKUP($A2052,'Medical Examinations'!$A$1:$J$2336,10,FALSE)</f>
        <v>Normal</v>
      </c>
      <c r="L2052" s="18" t="str">
        <f>VLOOKUP($A2052,'Hospitalisation Details'!$A$2:$K$2338,10,FALSE)</f>
        <v>30-Oct-1997</v>
      </c>
      <c r="M2052" s="40">
        <f>VLOOKUP($A2052,'Hospitalisation Details'!$A$2:$K$2338,6,FALSE)</f>
        <v>2721.32</v>
      </c>
      <c r="N2052" s="18" t="str">
        <f>VLOOKUP($A2052,'Hospitalisation Details'!$A$2:$K$2338,7,FALSE)</f>
        <v>tier - 1</v>
      </c>
      <c r="O2052" s="18" t="str">
        <f>VLOOKUP($A2052,'Hospitalisation Details'!$A$2:$K$2338,8,FALSE)</f>
        <v>tier - 3</v>
      </c>
      <c r="P2052" s="18" t="str">
        <f>VLOOKUP($A2052,'Hospitalisation Details'!$A$2:$K$2338,9,FALSE)</f>
        <v>R1014</v>
      </c>
      <c r="Q2052" s="43">
        <f>VLOOKUP($A2052,'Hospitalisation Details'!$A$2:$K$2338,11,FALSE)</f>
        <v>25</v>
      </c>
    </row>
    <row r="2053" spans="1:17" ht="15.75">
      <c r="A2053" s="42" t="s">
        <v>314</v>
      </c>
      <c r="B2053" s="6" t="s">
        <v>3018</v>
      </c>
      <c r="C2053" s="18">
        <f>VLOOKUP($A2053,'Medical Examinations'!$A$1:$J$2336,2,FALSE)</f>
        <v>31.824999999999999</v>
      </c>
      <c r="D2053" s="18">
        <f>VLOOKUP($A2053,'Medical Examinations'!$A$1:$J$2336,3,FALSE)</f>
        <v>4.7</v>
      </c>
      <c r="E2053" s="18" t="str">
        <f>VLOOKUP($A2053,'Medical Examinations'!$A$1:$J$2336,4,FALSE)</f>
        <v>No</v>
      </c>
      <c r="F2053" s="18" t="str">
        <f>VLOOKUP($A2053,'Medical Examinations'!$A$1:$J$2336,5,FALSE)</f>
        <v>No</v>
      </c>
      <c r="G2053" s="18" t="str">
        <f>VLOOKUP($A2053,'Medical Examinations'!$A$1:$J$2336,6,FALSE)</f>
        <v>Yes</v>
      </c>
      <c r="H2053" s="18">
        <f>VLOOKUP($A2053,'Medical Examinations'!$A$1:$J$2336,7,FALSE)</f>
        <v>1</v>
      </c>
      <c r="I2053" s="18" t="str">
        <f>VLOOKUP($A2053,'Medical Examinations'!$A$1:$J$2336,8,FALSE)</f>
        <v>No</v>
      </c>
      <c r="J2053" s="18" t="str">
        <f>VLOOKUP($A2053,'Medical Examinations'!$A$1:$J$2336,9,FALSE)</f>
        <v>Obesity</v>
      </c>
      <c r="K2053" s="18" t="str">
        <f>VLOOKUP($A2053,'Medical Examinations'!$A$1:$J$2336,10,FALSE)</f>
        <v>Normal</v>
      </c>
      <c r="L2053" s="18" t="str">
        <f>VLOOKUP($A2053,'Hospitalisation Details'!$A$2:$K$2338,10,FALSE)</f>
        <v>6-Aug-2003</v>
      </c>
      <c r="M2053" s="40">
        <f>VLOOKUP($A2053,'Hospitalisation Details'!$A$2:$K$2338,6,FALSE)</f>
        <v>2719.28</v>
      </c>
      <c r="N2053" s="18" t="str">
        <f>VLOOKUP($A2053,'Hospitalisation Details'!$A$2:$K$2338,7,FALSE)</f>
        <v>tier - 2</v>
      </c>
      <c r="O2053" s="18" t="str">
        <f>VLOOKUP($A2053,'Hospitalisation Details'!$A$2:$K$2338,8,FALSE)</f>
        <v>tier - 2</v>
      </c>
      <c r="P2053" s="18" t="str">
        <f>VLOOKUP($A2053,'Hospitalisation Details'!$A$2:$K$2338,9,FALSE)</f>
        <v>R1012</v>
      </c>
      <c r="Q2053" s="43">
        <f>VLOOKUP($A2053,'Hospitalisation Details'!$A$2:$K$2338,11,FALSE)</f>
        <v>19</v>
      </c>
    </row>
    <row r="2054" spans="1:17" ht="15.75">
      <c r="A2054" s="41" t="s">
        <v>313</v>
      </c>
      <c r="B2054" s="39" t="s">
        <v>4165</v>
      </c>
      <c r="C2054" s="18">
        <f>VLOOKUP($A2054,'Medical Examinations'!$A$1:$J$2336,2,FALSE)</f>
        <v>25.745000000000001</v>
      </c>
      <c r="D2054" s="18">
        <f>VLOOKUP($A2054,'Medical Examinations'!$A$1:$J$2336,3,FALSE)</f>
        <v>4.34</v>
      </c>
      <c r="E2054" s="18" t="str">
        <f>VLOOKUP($A2054,'Medical Examinations'!$A$1:$J$2336,4,FALSE)</f>
        <v>No</v>
      </c>
      <c r="F2054" s="18" t="str">
        <f>VLOOKUP($A2054,'Medical Examinations'!$A$1:$J$2336,5,FALSE)</f>
        <v>No</v>
      </c>
      <c r="G2054" s="18" t="str">
        <f>VLOOKUP($A2054,'Medical Examinations'!$A$1:$J$2336,6,FALSE)</f>
        <v>Yes</v>
      </c>
      <c r="H2054" s="18">
        <f>VLOOKUP($A2054,'Medical Examinations'!$A$1:$J$2336,7,FALSE)</f>
        <v>1</v>
      </c>
      <c r="I2054" s="18" t="str">
        <f>VLOOKUP($A2054,'Medical Examinations'!$A$1:$J$2336,8,FALSE)</f>
        <v>No</v>
      </c>
      <c r="J2054" s="18" t="str">
        <f>VLOOKUP($A2054,'Medical Examinations'!$A$1:$J$2336,9,FALSE)</f>
        <v>OverWeight</v>
      </c>
      <c r="K2054" s="18" t="str">
        <f>VLOOKUP($A2054,'Medical Examinations'!$A$1:$J$2336,10,FALSE)</f>
        <v>Normal</v>
      </c>
      <c r="L2054" s="18" t="str">
        <f>VLOOKUP($A2054,'Hospitalisation Details'!$A$2:$K$2338,10,FALSE)</f>
        <v>1-Dec-2003</v>
      </c>
      <c r="M2054" s="40">
        <f>VLOOKUP($A2054,'Hospitalisation Details'!$A$2:$K$2338,6,FALSE)</f>
        <v>2710.83</v>
      </c>
      <c r="N2054" s="18" t="str">
        <f>VLOOKUP($A2054,'Hospitalisation Details'!$A$2:$K$2338,7,FALSE)</f>
        <v>tier - 2</v>
      </c>
      <c r="O2054" s="18" t="str">
        <f>VLOOKUP($A2054,'Hospitalisation Details'!$A$2:$K$2338,8,FALSE)</f>
        <v>tier - 3</v>
      </c>
      <c r="P2054" s="18" t="str">
        <f>VLOOKUP($A2054,'Hospitalisation Details'!$A$2:$K$2338,9,FALSE)</f>
        <v>R1012</v>
      </c>
      <c r="Q2054" s="43">
        <f>VLOOKUP($A2054,'Hospitalisation Details'!$A$2:$K$2338,11,FALSE)</f>
        <v>19</v>
      </c>
    </row>
    <row r="2055" spans="1:17" ht="15.75">
      <c r="A2055" s="42" t="s">
        <v>312</v>
      </c>
      <c r="B2055" s="6" t="s">
        <v>4166</v>
      </c>
      <c r="C2055" s="18">
        <f>VLOOKUP($A2055,'Medical Examinations'!$A$1:$J$2336,2,FALSE)</f>
        <v>24.605</v>
      </c>
      <c r="D2055" s="18">
        <f>VLOOKUP($A2055,'Medical Examinations'!$A$1:$J$2336,3,FALSE)</f>
        <v>5.62</v>
      </c>
      <c r="E2055" s="18" t="str">
        <f>VLOOKUP($A2055,'Medical Examinations'!$A$1:$J$2336,4,FALSE)</f>
        <v>No</v>
      </c>
      <c r="F2055" s="18" t="str">
        <f>VLOOKUP($A2055,'Medical Examinations'!$A$1:$J$2336,5,FALSE)</f>
        <v>No</v>
      </c>
      <c r="G2055" s="18" t="str">
        <f>VLOOKUP($A2055,'Medical Examinations'!$A$1:$J$2336,6,FALSE)</f>
        <v>Yes</v>
      </c>
      <c r="H2055" s="18">
        <f>VLOOKUP($A2055,'Medical Examinations'!$A$1:$J$2336,7,FALSE)</f>
        <v>1</v>
      </c>
      <c r="I2055" s="18" t="str">
        <f>VLOOKUP($A2055,'Medical Examinations'!$A$1:$J$2336,8,FALSE)</f>
        <v>No</v>
      </c>
      <c r="J2055" s="18" t="str">
        <f>VLOOKUP($A2055,'Medical Examinations'!$A$1:$J$2336,9,FALSE)</f>
        <v>Healthy Weight</v>
      </c>
      <c r="K2055" s="18" t="str">
        <f>VLOOKUP($A2055,'Medical Examinations'!$A$1:$J$2336,10,FALSE)</f>
        <v>Normal</v>
      </c>
      <c r="L2055" s="18" t="str">
        <f>VLOOKUP($A2055,'Hospitalisation Details'!$A$2:$K$2338,10,FALSE)</f>
        <v>21-Nov-2003</v>
      </c>
      <c r="M2055" s="40">
        <f>VLOOKUP($A2055,'Hospitalisation Details'!$A$2:$K$2338,6,FALSE)</f>
        <v>2709.24</v>
      </c>
      <c r="N2055" s="18" t="str">
        <f>VLOOKUP($A2055,'Hospitalisation Details'!$A$2:$K$2338,7,FALSE)</f>
        <v>tier - 2</v>
      </c>
      <c r="O2055" s="18" t="str">
        <f>VLOOKUP($A2055,'Hospitalisation Details'!$A$2:$K$2338,8,FALSE)</f>
        <v>tier - 2</v>
      </c>
      <c r="P2055" s="18" t="str">
        <f>VLOOKUP($A2055,'Hospitalisation Details'!$A$2:$K$2338,9,FALSE)</f>
        <v>R1012</v>
      </c>
      <c r="Q2055" s="43">
        <f>VLOOKUP($A2055,'Hospitalisation Details'!$A$2:$K$2338,11,FALSE)</f>
        <v>19</v>
      </c>
    </row>
    <row r="2056" spans="1:17" ht="15.75">
      <c r="A2056" s="41" t="s">
        <v>311</v>
      </c>
      <c r="B2056" s="39" t="s">
        <v>2846</v>
      </c>
      <c r="C2056" s="18">
        <f>VLOOKUP($A2056,'Medical Examinations'!$A$1:$J$2336,2,FALSE)</f>
        <v>24.51</v>
      </c>
      <c r="D2056" s="18">
        <f>VLOOKUP($A2056,'Medical Examinations'!$A$1:$J$2336,3,FALSE)</f>
        <v>4.24</v>
      </c>
      <c r="E2056" s="18" t="str">
        <f>VLOOKUP($A2056,'Medical Examinations'!$A$1:$J$2336,4,FALSE)</f>
        <v>No</v>
      </c>
      <c r="F2056" s="18" t="str">
        <f>VLOOKUP($A2056,'Medical Examinations'!$A$1:$J$2336,5,FALSE)</f>
        <v>No</v>
      </c>
      <c r="G2056" s="18" t="str">
        <f>VLOOKUP($A2056,'Medical Examinations'!$A$1:$J$2336,6,FALSE)</f>
        <v>Yes</v>
      </c>
      <c r="H2056" s="18">
        <f>VLOOKUP($A2056,'Medical Examinations'!$A$1:$J$2336,7,FALSE)</f>
        <v>1</v>
      </c>
      <c r="I2056" s="18" t="str">
        <f>VLOOKUP($A2056,'Medical Examinations'!$A$1:$J$2336,8,FALSE)</f>
        <v>No</v>
      </c>
      <c r="J2056" s="18" t="str">
        <f>VLOOKUP($A2056,'Medical Examinations'!$A$1:$J$2336,9,FALSE)</f>
        <v>Healthy Weight</v>
      </c>
      <c r="K2056" s="18" t="str">
        <f>VLOOKUP($A2056,'Medical Examinations'!$A$1:$J$2336,10,FALSE)</f>
        <v>Normal</v>
      </c>
      <c r="L2056" s="18" t="str">
        <f>VLOOKUP($A2056,'Hospitalisation Details'!$A$2:$K$2338,10,FALSE)</f>
        <v>17-Jul-2003</v>
      </c>
      <c r="M2056" s="40">
        <f>VLOOKUP($A2056,'Hospitalisation Details'!$A$2:$K$2338,6,FALSE)</f>
        <v>2709.11</v>
      </c>
      <c r="N2056" s="18" t="str">
        <f>VLOOKUP($A2056,'Hospitalisation Details'!$A$2:$K$2338,7,FALSE)</f>
        <v>tier - 2</v>
      </c>
      <c r="O2056" s="18" t="str">
        <f>VLOOKUP($A2056,'Hospitalisation Details'!$A$2:$K$2338,8,FALSE)</f>
        <v>tier - 2</v>
      </c>
      <c r="P2056" s="18" t="str">
        <f>VLOOKUP($A2056,'Hospitalisation Details'!$A$2:$K$2338,9,FALSE)</f>
        <v>R1012</v>
      </c>
      <c r="Q2056" s="43">
        <f>VLOOKUP($A2056,'Hospitalisation Details'!$A$2:$K$2338,11,FALSE)</f>
        <v>19</v>
      </c>
    </row>
    <row r="2057" spans="1:17" ht="15.75">
      <c r="A2057" s="42" t="s">
        <v>310</v>
      </c>
      <c r="B2057" s="6" t="s">
        <v>4167</v>
      </c>
      <c r="C2057" s="18">
        <f>VLOOKUP($A2057,'Medical Examinations'!$A$1:$J$2336,2,FALSE)</f>
        <v>31.065000000000001</v>
      </c>
      <c r="D2057" s="18">
        <f>VLOOKUP($A2057,'Medical Examinations'!$A$1:$J$2336,3,FALSE)</f>
        <v>4.57</v>
      </c>
      <c r="E2057" s="18" t="str">
        <f>VLOOKUP($A2057,'Medical Examinations'!$A$1:$J$2336,4,FALSE)</f>
        <v>Yes</v>
      </c>
      <c r="F2057" s="18" t="str">
        <f>VLOOKUP($A2057,'Medical Examinations'!$A$1:$J$2336,5,FALSE)</f>
        <v>No</v>
      </c>
      <c r="G2057" s="18" t="str">
        <f>VLOOKUP($A2057,'Medical Examinations'!$A$1:$J$2336,6,FALSE)</f>
        <v>No</v>
      </c>
      <c r="H2057" s="18">
        <f>VLOOKUP($A2057,'Medical Examinations'!$A$1:$J$2336,7,FALSE)</f>
        <v>0</v>
      </c>
      <c r="I2057" s="18" t="str">
        <f>VLOOKUP($A2057,'Medical Examinations'!$A$1:$J$2336,8,FALSE)</f>
        <v>No</v>
      </c>
      <c r="J2057" s="18" t="str">
        <f>VLOOKUP($A2057,'Medical Examinations'!$A$1:$J$2336,9,FALSE)</f>
        <v>Obesity</v>
      </c>
      <c r="K2057" s="18" t="str">
        <f>VLOOKUP($A2057,'Medical Examinations'!$A$1:$J$2336,10,FALSE)</f>
        <v>Normal</v>
      </c>
      <c r="L2057" s="18" t="str">
        <f>VLOOKUP($A2057,'Hospitalisation Details'!$A$2:$K$2338,10,FALSE)</f>
        <v>13-Jun-1996</v>
      </c>
      <c r="M2057" s="40">
        <f>VLOOKUP($A2057,'Hospitalisation Details'!$A$2:$K$2338,6,FALSE)</f>
        <v>2699.57</v>
      </c>
      <c r="N2057" s="18" t="str">
        <f>VLOOKUP($A2057,'Hospitalisation Details'!$A$2:$K$2338,7,FALSE)</f>
        <v>tier - 2</v>
      </c>
      <c r="O2057" s="18" t="str">
        <f>VLOOKUP($A2057,'Hospitalisation Details'!$A$2:$K$2338,8,FALSE)</f>
        <v>tier - 1</v>
      </c>
      <c r="P2057" s="18" t="str">
        <f>VLOOKUP($A2057,'Hospitalisation Details'!$A$2:$K$2338,9,FALSE)</f>
        <v>R1012</v>
      </c>
      <c r="Q2057" s="43">
        <f>VLOOKUP($A2057,'Hospitalisation Details'!$A$2:$K$2338,11,FALSE)</f>
        <v>26</v>
      </c>
    </row>
    <row r="2058" spans="1:17" ht="15.75">
      <c r="A2058" s="41" t="s">
        <v>309</v>
      </c>
      <c r="B2058" s="39" t="s">
        <v>4168</v>
      </c>
      <c r="C2058" s="18">
        <f>VLOOKUP($A2058,'Medical Examinations'!$A$1:$J$2336,2,FALSE)</f>
        <v>28.12</v>
      </c>
      <c r="D2058" s="18">
        <f>VLOOKUP($A2058,'Medical Examinations'!$A$1:$J$2336,3,FALSE)</f>
        <v>5.05</v>
      </c>
      <c r="E2058" s="18" t="str">
        <f>VLOOKUP($A2058,'Medical Examinations'!$A$1:$J$2336,4,FALSE)</f>
        <v>No</v>
      </c>
      <c r="F2058" s="18" t="str">
        <f>VLOOKUP($A2058,'Medical Examinations'!$A$1:$J$2336,5,FALSE)</f>
        <v>No</v>
      </c>
      <c r="G2058" s="18" t="str">
        <f>VLOOKUP($A2058,'Medical Examinations'!$A$1:$J$2336,6,FALSE)</f>
        <v>No</v>
      </c>
      <c r="H2058" s="18">
        <f>VLOOKUP($A2058,'Medical Examinations'!$A$1:$J$2336,7,FALSE)</f>
        <v>0</v>
      </c>
      <c r="I2058" s="18" t="str">
        <f>VLOOKUP($A2058,'Medical Examinations'!$A$1:$J$2336,8,FALSE)</f>
        <v>No</v>
      </c>
      <c r="J2058" s="18" t="str">
        <f>VLOOKUP($A2058,'Medical Examinations'!$A$1:$J$2336,9,FALSE)</f>
        <v>OverWeight</v>
      </c>
      <c r="K2058" s="18" t="str">
        <f>VLOOKUP($A2058,'Medical Examinations'!$A$1:$J$2336,10,FALSE)</f>
        <v>Normal</v>
      </c>
      <c r="L2058" s="18" t="str">
        <f>VLOOKUP($A2058,'Hospitalisation Details'!$A$2:$K$2338,10,FALSE)</f>
        <v>11-Jun-1999</v>
      </c>
      <c r="M2058" s="40">
        <f>VLOOKUP($A2058,'Hospitalisation Details'!$A$2:$K$2338,6,FALSE)</f>
        <v>2690.11</v>
      </c>
      <c r="N2058" s="18" t="str">
        <f>VLOOKUP($A2058,'Hospitalisation Details'!$A$2:$K$2338,7,FALSE)</f>
        <v>tier - 2</v>
      </c>
      <c r="O2058" s="18" t="str">
        <f>VLOOKUP($A2058,'Hospitalisation Details'!$A$2:$K$2338,8,FALSE)</f>
        <v>tier - 2</v>
      </c>
      <c r="P2058" s="18" t="str">
        <f>VLOOKUP($A2058,'Hospitalisation Details'!$A$2:$K$2338,9,FALSE)</f>
        <v>R1012</v>
      </c>
      <c r="Q2058" s="43">
        <f>VLOOKUP($A2058,'Hospitalisation Details'!$A$2:$K$2338,11,FALSE)</f>
        <v>23</v>
      </c>
    </row>
    <row r="2059" spans="1:17" ht="15.75">
      <c r="A2059" s="42" t="s">
        <v>308</v>
      </c>
      <c r="B2059" s="6" t="s">
        <v>4169</v>
      </c>
      <c r="C2059" s="18">
        <f>VLOOKUP($A2059,'Medical Examinations'!$A$1:$J$2336,2,FALSE)</f>
        <v>38.06</v>
      </c>
      <c r="D2059" s="18">
        <f>VLOOKUP($A2059,'Medical Examinations'!$A$1:$J$2336,3,FALSE)</f>
        <v>6.16</v>
      </c>
      <c r="E2059" s="18" t="str">
        <f>VLOOKUP($A2059,'Medical Examinations'!$A$1:$J$2336,4,FALSE)</f>
        <v>No</v>
      </c>
      <c r="F2059" s="18" t="str">
        <f>VLOOKUP($A2059,'Medical Examinations'!$A$1:$J$2336,5,FALSE)</f>
        <v>No</v>
      </c>
      <c r="G2059" s="18" t="str">
        <f>VLOOKUP($A2059,'Medical Examinations'!$A$1:$J$2336,6,FALSE)</f>
        <v>No</v>
      </c>
      <c r="H2059" s="18">
        <f>VLOOKUP($A2059,'Medical Examinations'!$A$1:$J$2336,7,FALSE)</f>
        <v>0</v>
      </c>
      <c r="I2059" s="18" t="str">
        <f>VLOOKUP($A2059,'Medical Examinations'!$A$1:$J$2336,8,FALSE)</f>
        <v>No</v>
      </c>
      <c r="J2059" s="18" t="str">
        <f>VLOOKUP($A2059,'Medical Examinations'!$A$1:$J$2336,9,FALSE)</f>
        <v>Obesity</v>
      </c>
      <c r="K2059" s="18" t="str">
        <f>VLOOKUP($A2059,'Medical Examinations'!$A$1:$J$2336,10,FALSE)</f>
        <v>Prediabetes</v>
      </c>
      <c r="L2059" s="18" t="str">
        <f>VLOOKUP($A2059,'Hospitalisation Details'!$A$2:$K$2338,10,FALSE)</f>
        <v>2-Oct-1994</v>
      </c>
      <c r="M2059" s="40">
        <f>VLOOKUP($A2059,'Hospitalisation Details'!$A$2:$K$2338,6,FALSE)</f>
        <v>2689.5</v>
      </c>
      <c r="N2059" s="18" t="str">
        <f>VLOOKUP($A2059,'Hospitalisation Details'!$A$2:$K$2338,7,FALSE)</f>
        <v>tier - 3</v>
      </c>
      <c r="O2059" s="18" t="str">
        <f>VLOOKUP($A2059,'Hospitalisation Details'!$A$2:$K$2338,8,FALSE)</f>
        <v>tier - 2</v>
      </c>
      <c r="P2059" s="18" t="str">
        <f>VLOOKUP($A2059,'Hospitalisation Details'!$A$2:$K$2338,9,FALSE)</f>
        <v>R1013</v>
      </c>
      <c r="Q2059" s="43">
        <f>VLOOKUP($A2059,'Hospitalisation Details'!$A$2:$K$2338,11,FALSE)</f>
        <v>28</v>
      </c>
    </row>
    <row r="2060" spans="1:17" ht="15.75">
      <c r="A2060" s="41" t="s">
        <v>307</v>
      </c>
      <c r="B2060" s="39" t="s">
        <v>4170</v>
      </c>
      <c r="C2060" s="18">
        <f>VLOOKUP($A2060,'Medical Examinations'!$A$1:$J$2336,2,FALSE)</f>
        <v>24.96</v>
      </c>
      <c r="D2060" s="18">
        <f>VLOOKUP($A2060,'Medical Examinations'!$A$1:$J$2336,3,FALSE)</f>
        <v>4.57</v>
      </c>
      <c r="E2060" s="18" t="str">
        <f>VLOOKUP($A2060,'Medical Examinations'!$A$1:$J$2336,4,FALSE)</f>
        <v>No</v>
      </c>
      <c r="F2060" s="18" t="str">
        <f>VLOOKUP($A2060,'Medical Examinations'!$A$1:$J$2336,5,FALSE)</f>
        <v>No</v>
      </c>
      <c r="G2060" s="18" t="str">
        <f>VLOOKUP($A2060,'Medical Examinations'!$A$1:$J$2336,6,FALSE)</f>
        <v>No</v>
      </c>
      <c r="H2060" s="18">
        <f>VLOOKUP($A2060,'Medical Examinations'!$A$1:$J$2336,7,FALSE)</f>
        <v>0</v>
      </c>
      <c r="I2060" s="18" t="str">
        <f>VLOOKUP($A2060,'Medical Examinations'!$A$1:$J$2336,8,FALSE)</f>
        <v>No</v>
      </c>
      <c r="J2060" s="18" t="str">
        <f>VLOOKUP($A2060,'Medical Examinations'!$A$1:$J$2336,9,FALSE)</f>
        <v>Healthy Weight</v>
      </c>
      <c r="K2060" s="18" t="str">
        <f>VLOOKUP($A2060,'Medical Examinations'!$A$1:$J$2336,10,FALSE)</f>
        <v>Normal</v>
      </c>
      <c r="L2060" s="18" t="str">
        <f>VLOOKUP($A2060,'Hospitalisation Details'!$A$2:$K$2338,10,FALSE)</f>
        <v>17-Sep-1994</v>
      </c>
      <c r="M2060" s="40">
        <f>VLOOKUP($A2060,'Hospitalisation Details'!$A$2:$K$2338,6,FALSE)</f>
        <v>2684.69</v>
      </c>
      <c r="N2060" s="18" t="str">
        <f>VLOOKUP($A2060,'Hospitalisation Details'!$A$2:$K$2338,7,FALSE)</f>
        <v>tier - 2</v>
      </c>
      <c r="O2060" s="18" t="str">
        <f>VLOOKUP($A2060,'Hospitalisation Details'!$A$2:$K$2338,8,FALSE)</f>
        <v>tier - 2</v>
      </c>
      <c r="P2060" s="18" t="str">
        <f>VLOOKUP($A2060,'Hospitalisation Details'!$A$2:$K$2338,9,FALSE)</f>
        <v>R1013</v>
      </c>
      <c r="Q2060" s="43">
        <f>VLOOKUP($A2060,'Hospitalisation Details'!$A$2:$K$2338,11,FALSE)</f>
        <v>28</v>
      </c>
    </row>
    <row r="2061" spans="1:17" ht="15.75">
      <c r="A2061" s="42" t="s">
        <v>306</v>
      </c>
      <c r="B2061" s="6" t="s">
        <v>4171</v>
      </c>
      <c r="C2061" s="18">
        <f>VLOOKUP($A2061,'Medical Examinations'!$A$1:$J$2336,2,FALSE)</f>
        <v>17.670000000000002</v>
      </c>
      <c r="D2061" s="18">
        <f>VLOOKUP($A2061,'Medical Examinations'!$A$1:$J$2336,3,FALSE)</f>
        <v>5.53</v>
      </c>
      <c r="E2061" s="18" t="str">
        <f>VLOOKUP($A2061,'Medical Examinations'!$A$1:$J$2336,4,FALSE)</f>
        <v>Yes</v>
      </c>
      <c r="F2061" s="18" t="str">
        <f>VLOOKUP($A2061,'Medical Examinations'!$A$1:$J$2336,5,FALSE)</f>
        <v>No</v>
      </c>
      <c r="G2061" s="18" t="str">
        <f>VLOOKUP($A2061,'Medical Examinations'!$A$1:$J$2336,6,FALSE)</f>
        <v>No</v>
      </c>
      <c r="H2061" s="18">
        <f>VLOOKUP($A2061,'Medical Examinations'!$A$1:$J$2336,7,FALSE)</f>
        <v>0</v>
      </c>
      <c r="I2061" s="18" t="str">
        <f>VLOOKUP($A2061,'Medical Examinations'!$A$1:$J$2336,8,FALSE)</f>
        <v>No</v>
      </c>
      <c r="J2061" s="18" t="str">
        <f>VLOOKUP($A2061,'Medical Examinations'!$A$1:$J$2336,9,FALSE)</f>
        <v>UnderWeight</v>
      </c>
      <c r="K2061" s="18" t="str">
        <f>VLOOKUP($A2061,'Medical Examinations'!$A$1:$J$2336,10,FALSE)</f>
        <v>Normal</v>
      </c>
      <c r="L2061" s="18" t="str">
        <f>VLOOKUP($A2061,'Hospitalisation Details'!$A$2:$K$2338,10,FALSE)</f>
        <v>5-Aug-1996</v>
      </c>
      <c r="M2061" s="40">
        <f>VLOOKUP($A2061,'Hospitalisation Details'!$A$2:$K$2338,6,FALSE)</f>
        <v>2680.95</v>
      </c>
      <c r="N2061" s="18" t="str">
        <f>VLOOKUP($A2061,'Hospitalisation Details'!$A$2:$K$2338,7,FALSE)</f>
        <v>tier - 3</v>
      </c>
      <c r="O2061" s="18" t="str">
        <f>VLOOKUP($A2061,'Hospitalisation Details'!$A$2:$K$2338,8,FALSE)</f>
        <v>tier - 2</v>
      </c>
      <c r="P2061" s="18" t="str">
        <f>VLOOKUP($A2061,'Hospitalisation Details'!$A$2:$K$2338,9,FALSE)</f>
        <v>R1012</v>
      </c>
      <c r="Q2061" s="43">
        <f>VLOOKUP($A2061,'Hospitalisation Details'!$A$2:$K$2338,11,FALSE)</f>
        <v>26</v>
      </c>
    </row>
    <row r="2062" spans="1:17" ht="15.75">
      <c r="A2062" s="41" t="s">
        <v>305</v>
      </c>
      <c r="B2062" s="39" t="s">
        <v>4172</v>
      </c>
      <c r="C2062" s="18">
        <f>VLOOKUP($A2062,'Medical Examinations'!$A$1:$J$2336,2,FALSE)</f>
        <v>31.35</v>
      </c>
      <c r="D2062" s="18">
        <f>VLOOKUP($A2062,'Medical Examinations'!$A$1:$J$2336,3,FALSE)</f>
        <v>5.84</v>
      </c>
      <c r="E2062" s="18" t="str">
        <f>VLOOKUP($A2062,'Medical Examinations'!$A$1:$J$2336,4,FALSE)</f>
        <v>No</v>
      </c>
      <c r="F2062" s="18" t="str">
        <f>VLOOKUP($A2062,'Medical Examinations'!$A$1:$J$2336,5,FALSE)</f>
        <v>yes</v>
      </c>
      <c r="G2062" s="18" t="str">
        <f>VLOOKUP($A2062,'Medical Examinations'!$A$1:$J$2336,6,FALSE)</f>
        <v>No</v>
      </c>
      <c r="H2062" s="18">
        <f>VLOOKUP($A2062,'Medical Examinations'!$A$1:$J$2336,7,FALSE)</f>
        <v>1</v>
      </c>
      <c r="I2062" s="18" t="str">
        <f>VLOOKUP($A2062,'Medical Examinations'!$A$1:$J$2336,8,FALSE)</f>
        <v>No</v>
      </c>
      <c r="J2062" s="18" t="str">
        <f>VLOOKUP($A2062,'Medical Examinations'!$A$1:$J$2336,9,FALSE)</f>
        <v>Obesity</v>
      </c>
      <c r="K2062" s="18" t="str">
        <f>VLOOKUP($A2062,'Medical Examinations'!$A$1:$J$2336,10,FALSE)</f>
        <v>Prediabetes</v>
      </c>
      <c r="L2062" s="18" t="str">
        <f>VLOOKUP($A2062,'Hospitalisation Details'!$A$2:$K$2338,10,FALSE)</f>
        <v>9-Dec-2000</v>
      </c>
      <c r="M2062" s="40">
        <f>VLOOKUP($A2062,'Hospitalisation Details'!$A$2:$K$2338,6,FALSE)</f>
        <v>2643.27</v>
      </c>
      <c r="N2062" s="18" t="str">
        <f>VLOOKUP($A2062,'Hospitalisation Details'!$A$2:$K$2338,7,FALSE)</f>
        <v>tier - 2</v>
      </c>
      <c r="O2062" s="18" t="str">
        <f>VLOOKUP($A2062,'Hospitalisation Details'!$A$2:$K$2338,8,FALSE)</f>
        <v>tier - 1</v>
      </c>
      <c r="P2062" s="18" t="str">
        <f>VLOOKUP($A2062,'Hospitalisation Details'!$A$2:$K$2338,9,FALSE)</f>
        <v>R1012</v>
      </c>
      <c r="Q2062" s="43">
        <f>VLOOKUP($A2062,'Hospitalisation Details'!$A$2:$K$2338,11,FALSE)</f>
        <v>22</v>
      </c>
    </row>
    <row r="2063" spans="1:17" ht="15.75">
      <c r="A2063" s="42" t="s">
        <v>304</v>
      </c>
      <c r="B2063" s="6" t="s">
        <v>4173</v>
      </c>
      <c r="C2063" s="18">
        <f>VLOOKUP($A2063,'Medical Examinations'!$A$1:$J$2336,2,FALSE)</f>
        <v>28.31</v>
      </c>
      <c r="D2063" s="18">
        <f>VLOOKUP($A2063,'Medical Examinations'!$A$1:$J$2336,3,FALSE)</f>
        <v>6.41</v>
      </c>
      <c r="E2063" s="18" t="str">
        <f>VLOOKUP($A2063,'Medical Examinations'!$A$1:$J$2336,4,FALSE)</f>
        <v>No</v>
      </c>
      <c r="F2063" s="18" t="str">
        <f>VLOOKUP($A2063,'Medical Examinations'!$A$1:$J$2336,5,FALSE)</f>
        <v>yes</v>
      </c>
      <c r="G2063" s="18" t="str">
        <f>VLOOKUP($A2063,'Medical Examinations'!$A$1:$J$2336,6,FALSE)</f>
        <v>No</v>
      </c>
      <c r="H2063" s="18">
        <f>VLOOKUP($A2063,'Medical Examinations'!$A$1:$J$2336,7,FALSE)</f>
        <v>1</v>
      </c>
      <c r="I2063" s="18" t="str">
        <f>VLOOKUP($A2063,'Medical Examinations'!$A$1:$J$2336,8,FALSE)</f>
        <v>No</v>
      </c>
      <c r="J2063" s="18" t="str">
        <f>VLOOKUP($A2063,'Medical Examinations'!$A$1:$J$2336,9,FALSE)</f>
        <v>OverWeight</v>
      </c>
      <c r="K2063" s="18" t="str">
        <f>VLOOKUP($A2063,'Medical Examinations'!$A$1:$J$2336,10,FALSE)</f>
        <v>Prediabetes</v>
      </c>
      <c r="L2063" s="18" t="str">
        <f>VLOOKUP($A2063,'Hospitalisation Details'!$A$2:$K$2338,10,FALSE)</f>
        <v>24-Jun-2000</v>
      </c>
      <c r="M2063" s="40">
        <f>VLOOKUP($A2063,'Hospitalisation Details'!$A$2:$K$2338,6,FALSE)</f>
        <v>2639.04</v>
      </c>
      <c r="N2063" s="18" t="str">
        <f>VLOOKUP($A2063,'Hospitalisation Details'!$A$2:$K$2338,7,FALSE)</f>
        <v>tier - 2</v>
      </c>
      <c r="O2063" s="18" t="str">
        <f>VLOOKUP($A2063,'Hospitalisation Details'!$A$2:$K$2338,8,FALSE)</f>
        <v>tier - 2</v>
      </c>
      <c r="P2063" s="18" t="str">
        <f>VLOOKUP($A2063,'Hospitalisation Details'!$A$2:$K$2338,9,FALSE)</f>
        <v>R1012</v>
      </c>
      <c r="Q2063" s="43">
        <f>VLOOKUP($A2063,'Hospitalisation Details'!$A$2:$K$2338,11,FALSE)</f>
        <v>22</v>
      </c>
    </row>
    <row r="2064" spans="1:17" ht="15.75">
      <c r="A2064" s="41" t="s">
        <v>303</v>
      </c>
      <c r="B2064" s="39" t="s">
        <v>3619</v>
      </c>
      <c r="C2064" s="18">
        <f>VLOOKUP($A2064,'Medical Examinations'!$A$1:$J$2336,2,FALSE)</f>
        <v>30.3</v>
      </c>
      <c r="D2064" s="18">
        <f>VLOOKUP($A2064,'Medical Examinations'!$A$1:$J$2336,3,FALSE)</f>
        <v>4.7300000000000004</v>
      </c>
      <c r="E2064" s="18" t="str">
        <f>VLOOKUP($A2064,'Medical Examinations'!$A$1:$J$2336,4,FALSE)</f>
        <v>Yes</v>
      </c>
      <c r="F2064" s="18" t="str">
        <f>VLOOKUP($A2064,'Medical Examinations'!$A$1:$J$2336,5,FALSE)</f>
        <v>No</v>
      </c>
      <c r="G2064" s="18" t="str">
        <f>VLOOKUP($A2064,'Medical Examinations'!$A$1:$J$2336,6,FALSE)</f>
        <v>Yes</v>
      </c>
      <c r="H2064" s="18">
        <f>VLOOKUP($A2064,'Medical Examinations'!$A$1:$J$2336,7,FALSE)</f>
        <v>1</v>
      </c>
      <c r="I2064" s="18" t="str">
        <f>VLOOKUP($A2064,'Medical Examinations'!$A$1:$J$2336,8,FALSE)</f>
        <v>No</v>
      </c>
      <c r="J2064" s="18" t="str">
        <f>VLOOKUP($A2064,'Medical Examinations'!$A$1:$J$2336,9,FALSE)</f>
        <v>Obesity</v>
      </c>
      <c r="K2064" s="18" t="str">
        <f>VLOOKUP($A2064,'Medical Examinations'!$A$1:$J$2336,10,FALSE)</f>
        <v>Normal</v>
      </c>
      <c r="L2064" s="18" t="str">
        <f>VLOOKUP($A2064,'Hospitalisation Details'!$A$2:$K$2338,10,FALSE)</f>
        <v>26-Aug-1997</v>
      </c>
      <c r="M2064" s="40">
        <f>VLOOKUP($A2064,'Hospitalisation Details'!$A$2:$K$2338,6,FALSE)</f>
        <v>2632.99</v>
      </c>
      <c r="N2064" s="18" t="str">
        <f>VLOOKUP($A2064,'Hospitalisation Details'!$A$2:$K$2338,7,FALSE)</f>
        <v>tier - 2</v>
      </c>
      <c r="O2064" s="18" t="str">
        <f>VLOOKUP($A2064,'Hospitalisation Details'!$A$2:$K$2338,8,FALSE)</f>
        <v>tier - 1</v>
      </c>
      <c r="P2064" s="18" t="str">
        <f>VLOOKUP($A2064,'Hospitalisation Details'!$A$2:$K$2338,9,FALSE)</f>
        <v>R1011</v>
      </c>
      <c r="Q2064" s="43">
        <f>VLOOKUP($A2064,'Hospitalisation Details'!$A$2:$K$2338,11,FALSE)</f>
        <v>25</v>
      </c>
    </row>
    <row r="2065" spans="1:17" ht="15.75">
      <c r="A2065" s="42" t="s">
        <v>302</v>
      </c>
      <c r="B2065" s="6" t="s">
        <v>2882</v>
      </c>
      <c r="C2065" s="18">
        <f>VLOOKUP($A2065,'Medical Examinations'!$A$1:$J$2336,2,FALSE)</f>
        <v>26.4</v>
      </c>
      <c r="D2065" s="18">
        <f>VLOOKUP($A2065,'Medical Examinations'!$A$1:$J$2336,3,FALSE)</f>
        <v>6.22</v>
      </c>
      <c r="E2065" s="18" t="str">
        <f>VLOOKUP($A2065,'Medical Examinations'!$A$1:$J$2336,4,FALSE)</f>
        <v>Yes</v>
      </c>
      <c r="F2065" s="18" t="str">
        <f>VLOOKUP($A2065,'Medical Examinations'!$A$1:$J$2336,5,FALSE)</f>
        <v>No</v>
      </c>
      <c r="G2065" s="18" t="str">
        <f>VLOOKUP($A2065,'Medical Examinations'!$A$1:$J$2336,6,FALSE)</f>
        <v>No</v>
      </c>
      <c r="H2065" s="18">
        <f>VLOOKUP($A2065,'Medical Examinations'!$A$1:$J$2336,7,FALSE)</f>
        <v>0</v>
      </c>
      <c r="I2065" s="18" t="str">
        <f>VLOOKUP($A2065,'Medical Examinations'!$A$1:$J$2336,8,FALSE)</f>
        <v>No</v>
      </c>
      <c r="J2065" s="18" t="str">
        <f>VLOOKUP($A2065,'Medical Examinations'!$A$1:$J$2336,9,FALSE)</f>
        <v>OverWeight</v>
      </c>
      <c r="K2065" s="18" t="str">
        <f>VLOOKUP($A2065,'Medical Examinations'!$A$1:$J$2336,10,FALSE)</f>
        <v>Prediabetes</v>
      </c>
      <c r="L2065" s="18" t="str">
        <f>VLOOKUP($A2065,'Hospitalisation Details'!$A$2:$K$2338,10,FALSE)</f>
        <v>26-Aug-2001</v>
      </c>
      <c r="M2065" s="40">
        <f>VLOOKUP($A2065,'Hospitalisation Details'!$A$2:$K$2338,6,FALSE)</f>
        <v>2597.7800000000002</v>
      </c>
      <c r="N2065" s="18" t="str">
        <f>VLOOKUP($A2065,'Hospitalisation Details'!$A$2:$K$2338,7,FALSE)</f>
        <v>tier - 2</v>
      </c>
      <c r="O2065" s="18" t="str">
        <f>VLOOKUP($A2065,'Hospitalisation Details'!$A$2:$K$2338,8,FALSE)</f>
        <v>tier - 1</v>
      </c>
      <c r="P2065" s="18" t="str">
        <f>VLOOKUP($A2065,'Hospitalisation Details'!$A$2:$K$2338,9,FALSE)</f>
        <v>R1011</v>
      </c>
      <c r="Q2065" s="43">
        <f>VLOOKUP($A2065,'Hospitalisation Details'!$A$2:$K$2338,11,FALSE)</f>
        <v>21</v>
      </c>
    </row>
    <row r="2066" spans="1:17" ht="15.75">
      <c r="A2066" s="41" t="s">
        <v>301</v>
      </c>
      <c r="B2066" s="39" t="s">
        <v>4174</v>
      </c>
      <c r="C2066" s="18">
        <f>VLOOKUP($A2066,'Medical Examinations'!$A$1:$J$2336,2,FALSE)</f>
        <v>22.135000000000002</v>
      </c>
      <c r="D2066" s="18">
        <f>VLOOKUP($A2066,'Medical Examinations'!$A$1:$J$2336,3,FALSE)</f>
        <v>4.46</v>
      </c>
      <c r="E2066" s="18" t="str">
        <f>VLOOKUP($A2066,'Medical Examinations'!$A$1:$J$2336,4,FALSE)</f>
        <v>Yes</v>
      </c>
      <c r="F2066" s="18" t="str">
        <f>VLOOKUP($A2066,'Medical Examinations'!$A$1:$J$2336,5,FALSE)</f>
        <v>No</v>
      </c>
      <c r="G2066" s="18" t="str">
        <f>VLOOKUP($A2066,'Medical Examinations'!$A$1:$J$2336,6,FALSE)</f>
        <v>No</v>
      </c>
      <c r="H2066" s="18">
        <f>VLOOKUP($A2066,'Medical Examinations'!$A$1:$J$2336,7,FALSE)</f>
        <v>0</v>
      </c>
      <c r="I2066" s="18" t="str">
        <f>VLOOKUP($A2066,'Medical Examinations'!$A$1:$J$2336,8,FALSE)</f>
        <v>No</v>
      </c>
      <c r="J2066" s="18" t="str">
        <f>VLOOKUP($A2066,'Medical Examinations'!$A$1:$J$2336,9,FALSE)</f>
        <v>Healthy Weight</v>
      </c>
      <c r="K2066" s="18" t="str">
        <f>VLOOKUP($A2066,'Medical Examinations'!$A$1:$J$2336,10,FALSE)</f>
        <v>Normal</v>
      </c>
      <c r="L2066" s="18" t="str">
        <f>VLOOKUP($A2066,'Hospitalisation Details'!$A$2:$K$2338,10,FALSE)</f>
        <v>28-Jul-2001</v>
      </c>
      <c r="M2066" s="40">
        <f>VLOOKUP($A2066,'Hospitalisation Details'!$A$2:$K$2338,6,FALSE)</f>
        <v>2585.85</v>
      </c>
      <c r="N2066" s="18" t="str">
        <f>VLOOKUP($A2066,'Hospitalisation Details'!$A$2:$K$2338,7,FALSE)</f>
        <v>tier - 2</v>
      </c>
      <c r="O2066" s="18" t="str">
        <f>VLOOKUP($A2066,'Hospitalisation Details'!$A$2:$K$2338,8,FALSE)</f>
        <v>tier - 2</v>
      </c>
      <c r="P2066" s="18" t="str">
        <f>VLOOKUP($A2066,'Hospitalisation Details'!$A$2:$K$2338,9,FALSE)</f>
        <v>R1024</v>
      </c>
      <c r="Q2066" s="43">
        <f>VLOOKUP($A2066,'Hospitalisation Details'!$A$2:$K$2338,11,FALSE)</f>
        <v>21</v>
      </c>
    </row>
    <row r="2067" spans="1:17" ht="15.75">
      <c r="A2067" s="42" t="s">
        <v>300</v>
      </c>
      <c r="B2067" s="6" t="s">
        <v>3223</v>
      </c>
      <c r="C2067" s="18">
        <f>VLOOKUP($A2067,'Medical Examinations'!$A$1:$J$2336,2,FALSE)</f>
        <v>17.399999999999999</v>
      </c>
      <c r="D2067" s="18">
        <f>VLOOKUP($A2067,'Medical Examinations'!$A$1:$J$2336,3,FALSE)</f>
        <v>4.5</v>
      </c>
      <c r="E2067" s="18" t="str">
        <f>VLOOKUP($A2067,'Medical Examinations'!$A$1:$J$2336,4,FALSE)</f>
        <v>Yes</v>
      </c>
      <c r="F2067" s="18" t="str">
        <f>VLOOKUP($A2067,'Medical Examinations'!$A$1:$J$2336,5,FALSE)</f>
        <v>No</v>
      </c>
      <c r="G2067" s="18" t="str">
        <f>VLOOKUP($A2067,'Medical Examinations'!$A$1:$J$2336,6,FALSE)</f>
        <v>No</v>
      </c>
      <c r="H2067" s="18">
        <f>VLOOKUP($A2067,'Medical Examinations'!$A$1:$J$2336,7,FALSE)</f>
        <v>0</v>
      </c>
      <c r="I2067" s="18" t="str">
        <f>VLOOKUP($A2067,'Medical Examinations'!$A$1:$J$2336,8,FALSE)</f>
        <v>No</v>
      </c>
      <c r="J2067" s="18" t="str">
        <f>VLOOKUP($A2067,'Medical Examinations'!$A$1:$J$2336,9,FALSE)</f>
        <v>UnderWeight</v>
      </c>
      <c r="K2067" s="18" t="str">
        <f>VLOOKUP($A2067,'Medical Examinations'!$A$1:$J$2336,10,FALSE)</f>
        <v>Normal</v>
      </c>
      <c r="L2067" s="18" t="str">
        <f>VLOOKUP($A2067,'Hospitalisation Details'!$A$2:$K$2338,10,FALSE)</f>
        <v>15-Oct-2001</v>
      </c>
      <c r="M2067" s="40">
        <f>VLOOKUP($A2067,'Hospitalisation Details'!$A$2:$K$2338,6,FALSE)</f>
        <v>2585.27</v>
      </c>
      <c r="N2067" s="18" t="str">
        <f>VLOOKUP($A2067,'Hospitalisation Details'!$A$2:$K$2338,7,FALSE)</f>
        <v>tier - 2</v>
      </c>
      <c r="O2067" s="18" t="str">
        <f>VLOOKUP($A2067,'Hospitalisation Details'!$A$2:$K$2338,8,FALSE)</f>
        <v>tier - 3</v>
      </c>
      <c r="P2067" s="18" t="str">
        <f>VLOOKUP($A2067,'Hospitalisation Details'!$A$2:$K$2338,9,FALSE)</f>
        <v>R1011</v>
      </c>
      <c r="Q2067" s="43">
        <f>VLOOKUP($A2067,'Hospitalisation Details'!$A$2:$K$2338,11,FALSE)</f>
        <v>21</v>
      </c>
    </row>
    <row r="2068" spans="1:17" ht="15.75">
      <c r="A2068" s="41" t="s">
        <v>298</v>
      </c>
      <c r="B2068" s="39" t="s">
        <v>4175</v>
      </c>
      <c r="C2068" s="18">
        <f>VLOOKUP($A2068,'Medical Examinations'!$A$1:$J$2336,2,FALSE)</f>
        <v>28.06</v>
      </c>
      <c r="D2068" s="18">
        <f>VLOOKUP($A2068,'Medical Examinations'!$A$1:$J$2336,3,FALSE)</f>
        <v>8.93</v>
      </c>
      <c r="E2068" s="18" t="str">
        <f>VLOOKUP($A2068,'Medical Examinations'!$A$1:$J$2336,4,FALSE)</f>
        <v>No</v>
      </c>
      <c r="F2068" s="18" t="str">
        <f>VLOOKUP($A2068,'Medical Examinations'!$A$1:$J$2336,5,FALSE)</f>
        <v>No</v>
      </c>
      <c r="G2068" s="18" t="str">
        <f>VLOOKUP($A2068,'Medical Examinations'!$A$1:$J$2336,6,FALSE)</f>
        <v>No</v>
      </c>
      <c r="H2068" s="18">
        <f>VLOOKUP($A2068,'Medical Examinations'!$A$1:$J$2336,7,FALSE)</f>
        <v>0</v>
      </c>
      <c r="I2068" s="18" t="str">
        <f>VLOOKUP($A2068,'Medical Examinations'!$A$1:$J$2336,8,FALSE)</f>
        <v>No</v>
      </c>
      <c r="J2068" s="18" t="str">
        <f>VLOOKUP($A2068,'Medical Examinations'!$A$1:$J$2336,9,FALSE)</f>
        <v>OverWeight</v>
      </c>
      <c r="K2068" s="18" t="str">
        <f>VLOOKUP($A2068,'Medical Examinations'!$A$1:$J$2336,10,FALSE)</f>
        <v>Diabetes</v>
      </c>
      <c r="L2068" s="18" t="str">
        <f>VLOOKUP($A2068,'Hospitalisation Details'!$A$2:$K$2338,10,FALSE)</f>
        <v>20-Jul-2002</v>
      </c>
      <c r="M2068" s="40">
        <f>VLOOKUP($A2068,'Hospitalisation Details'!$A$2:$K$2338,6,FALSE)</f>
        <v>2585.04</v>
      </c>
      <c r="N2068" s="18" t="str">
        <f>VLOOKUP($A2068,'Hospitalisation Details'!$A$2:$K$2338,7,FALSE)</f>
        <v>tier - 2</v>
      </c>
      <c r="O2068" s="18" t="str">
        <f>VLOOKUP($A2068,'Hospitalisation Details'!$A$2:$K$2338,8,FALSE)</f>
        <v>tier - 2</v>
      </c>
      <c r="P2068" s="18" t="str">
        <f>VLOOKUP($A2068,'Hospitalisation Details'!$A$2:$K$2338,9,FALSE)</f>
        <v>R1021</v>
      </c>
      <c r="Q2068" s="43">
        <f>VLOOKUP($A2068,'Hospitalisation Details'!$A$2:$K$2338,11,FALSE)</f>
        <v>20</v>
      </c>
    </row>
    <row r="2069" spans="1:17" ht="15.75">
      <c r="A2069" s="42" t="s">
        <v>297</v>
      </c>
      <c r="B2069" s="6" t="s">
        <v>4176</v>
      </c>
      <c r="C2069" s="18">
        <f>VLOOKUP($A2069,'Medical Examinations'!$A$1:$J$2336,2,FALSE)</f>
        <v>31.13</v>
      </c>
      <c r="D2069" s="18">
        <f>VLOOKUP($A2069,'Medical Examinations'!$A$1:$J$2336,3,FALSE)</f>
        <v>11.02</v>
      </c>
      <c r="E2069" s="18" t="str">
        <f>VLOOKUP($A2069,'Medical Examinations'!$A$1:$J$2336,4,FALSE)</f>
        <v>No</v>
      </c>
      <c r="F2069" s="18" t="str">
        <f>VLOOKUP($A2069,'Medical Examinations'!$A$1:$J$2336,5,FALSE)</f>
        <v>No</v>
      </c>
      <c r="G2069" s="18" t="str">
        <f>VLOOKUP($A2069,'Medical Examinations'!$A$1:$J$2336,6,FALSE)</f>
        <v>No</v>
      </c>
      <c r="H2069" s="18">
        <f>VLOOKUP($A2069,'Medical Examinations'!$A$1:$J$2336,7,FALSE)</f>
        <v>0</v>
      </c>
      <c r="I2069" s="18" t="str">
        <f>VLOOKUP($A2069,'Medical Examinations'!$A$1:$J$2336,8,FALSE)</f>
        <v>No</v>
      </c>
      <c r="J2069" s="18" t="str">
        <f>VLOOKUP($A2069,'Medical Examinations'!$A$1:$J$2336,9,FALSE)</f>
        <v>Obesity</v>
      </c>
      <c r="K2069" s="18" t="str">
        <f>VLOOKUP($A2069,'Medical Examinations'!$A$1:$J$2336,10,FALSE)</f>
        <v>Diabetes</v>
      </c>
      <c r="L2069" s="18" t="str">
        <f>VLOOKUP($A2069,'Hospitalisation Details'!$A$2:$K$2338,10,FALSE)</f>
        <v>11-Oct-2002</v>
      </c>
      <c r="M2069" s="40">
        <f>VLOOKUP($A2069,'Hospitalisation Details'!$A$2:$K$2338,6,FALSE)</f>
        <v>2566.4699999999998</v>
      </c>
      <c r="N2069" s="18" t="str">
        <f>VLOOKUP($A2069,'Hospitalisation Details'!$A$2:$K$2338,7,FALSE)</f>
        <v>tier - 2</v>
      </c>
      <c r="O2069" s="18" t="str">
        <f>VLOOKUP($A2069,'Hospitalisation Details'!$A$2:$K$2338,8,FALSE)</f>
        <v>tier - 3</v>
      </c>
      <c r="P2069" s="18" t="str">
        <f>VLOOKUP($A2069,'Hospitalisation Details'!$A$2:$K$2338,9,FALSE)</f>
        <v>R1013</v>
      </c>
      <c r="Q2069" s="43">
        <f>VLOOKUP($A2069,'Hospitalisation Details'!$A$2:$K$2338,11,FALSE)</f>
        <v>20</v>
      </c>
    </row>
    <row r="2070" spans="1:17" ht="15.75">
      <c r="A2070" s="41" t="s">
        <v>296</v>
      </c>
      <c r="B2070" s="39" t="s">
        <v>4177</v>
      </c>
      <c r="C2070" s="18">
        <f>VLOOKUP($A2070,'Medical Examinations'!$A$1:$J$2336,2,FALSE)</f>
        <v>18.46</v>
      </c>
      <c r="D2070" s="18">
        <f>VLOOKUP($A2070,'Medical Examinations'!$A$1:$J$2336,3,FALSE)</f>
        <v>5.25</v>
      </c>
      <c r="E2070" s="18" t="str">
        <f>VLOOKUP($A2070,'Medical Examinations'!$A$1:$J$2336,4,FALSE)</f>
        <v>No</v>
      </c>
      <c r="F2070" s="18" t="str">
        <f>VLOOKUP($A2070,'Medical Examinations'!$A$1:$J$2336,5,FALSE)</f>
        <v>No</v>
      </c>
      <c r="G2070" s="18" t="str">
        <f>VLOOKUP($A2070,'Medical Examinations'!$A$1:$J$2336,6,FALSE)</f>
        <v>No</v>
      </c>
      <c r="H2070" s="18">
        <f>VLOOKUP($A2070,'Medical Examinations'!$A$1:$J$2336,7,FALSE)</f>
        <v>0</v>
      </c>
      <c r="I2070" s="18" t="str">
        <f>VLOOKUP($A2070,'Medical Examinations'!$A$1:$J$2336,8,FALSE)</f>
        <v>No</v>
      </c>
      <c r="J2070" s="18" t="str">
        <f>VLOOKUP($A2070,'Medical Examinations'!$A$1:$J$2336,9,FALSE)</f>
        <v>UnderWeight</v>
      </c>
      <c r="K2070" s="18" t="str">
        <f>VLOOKUP($A2070,'Medical Examinations'!$A$1:$J$2336,10,FALSE)</f>
        <v>Normal</v>
      </c>
      <c r="L2070" s="18" t="str">
        <f>VLOOKUP($A2070,'Hospitalisation Details'!$A$2:$K$2338,10,FALSE)</f>
        <v>17-Nov-1991</v>
      </c>
      <c r="M2070" s="40">
        <f>VLOOKUP($A2070,'Hospitalisation Details'!$A$2:$K$2338,6,FALSE)</f>
        <v>2545.6799999999998</v>
      </c>
      <c r="N2070" s="18" t="str">
        <f>VLOOKUP($A2070,'Hospitalisation Details'!$A$2:$K$2338,7,FALSE)</f>
        <v>tier - 2</v>
      </c>
      <c r="O2070" s="18" t="str">
        <f>VLOOKUP($A2070,'Hospitalisation Details'!$A$2:$K$2338,8,FALSE)</f>
        <v>tier - 1</v>
      </c>
      <c r="P2070" s="18" t="str">
        <f>VLOOKUP($A2070,'Hospitalisation Details'!$A$2:$K$2338,9,FALSE)</f>
        <v>R1013</v>
      </c>
      <c r="Q2070" s="43">
        <f>VLOOKUP($A2070,'Hospitalisation Details'!$A$2:$K$2338,11,FALSE)</f>
        <v>31</v>
      </c>
    </row>
    <row r="2071" spans="1:17" ht="15.75">
      <c r="A2071" s="42" t="s">
        <v>295</v>
      </c>
      <c r="B2071" s="6" t="s">
        <v>4178</v>
      </c>
      <c r="C2071" s="18">
        <f>VLOOKUP($A2071,'Medical Examinations'!$A$1:$J$2336,2,FALSE)</f>
        <v>17.3</v>
      </c>
      <c r="D2071" s="18">
        <f>VLOOKUP($A2071,'Medical Examinations'!$A$1:$J$2336,3,FALSE)</f>
        <v>4.75</v>
      </c>
      <c r="E2071" s="18" t="str">
        <f>VLOOKUP($A2071,'Medical Examinations'!$A$1:$J$2336,4,FALSE)</f>
        <v>No</v>
      </c>
      <c r="F2071" s="18" t="str">
        <f>VLOOKUP($A2071,'Medical Examinations'!$A$1:$J$2336,5,FALSE)</f>
        <v>No</v>
      </c>
      <c r="G2071" s="18" t="str">
        <f>VLOOKUP($A2071,'Medical Examinations'!$A$1:$J$2336,6,FALSE)</f>
        <v>No</v>
      </c>
      <c r="H2071" s="18">
        <f>VLOOKUP($A2071,'Medical Examinations'!$A$1:$J$2336,7,FALSE)</f>
        <v>0</v>
      </c>
      <c r="I2071" s="18" t="str">
        <f>VLOOKUP($A2071,'Medical Examinations'!$A$1:$J$2336,8,FALSE)</f>
        <v>No</v>
      </c>
      <c r="J2071" s="18" t="str">
        <f>VLOOKUP($A2071,'Medical Examinations'!$A$1:$J$2336,9,FALSE)</f>
        <v>UnderWeight</v>
      </c>
      <c r="K2071" s="18" t="str">
        <f>VLOOKUP($A2071,'Medical Examinations'!$A$1:$J$2336,10,FALSE)</f>
        <v>Normal</v>
      </c>
      <c r="L2071" s="18" t="str">
        <f>VLOOKUP($A2071,'Hospitalisation Details'!$A$2:$K$2338,10,FALSE)</f>
        <v>1-Oct-1990</v>
      </c>
      <c r="M2071" s="40">
        <f>VLOOKUP($A2071,'Hospitalisation Details'!$A$2:$K$2338,6,FALSE)</f>
        <v>2540.39</v>
      </c>
      <c r="N2071" s="18" t="str">
        <f>VLOOKUP($A2071,'Hospitalisation Details'!$A$2:$K$2338,7,FALSE)</f>
        <v>tier - 2</v>
      </c>
      <c r="O2071" s="18" t="str">
        <f>VLOOKUP($A2071,'Hospitalisation Details'!$A$2:$K$2338,8,FALSE)</f>
        <v>tier - 2</v>
      </c>
      <c r="P2071" s="18" t="str">
        <f>VLOOKUP($A2071,'Hospitalisation Details'!$A$2:$K$2338,9,FALSE)</f>
        <v>R1013</v>
      </c>
      <c r="Q2071" s="43">
        <f>VLOOKUP($A2071,'Hospitalisation Details'!$A$2:$K$2338,11,FALSE)</f>
        <v>32</v>
      </c>
    </row>
    <row r="2072" spans="1:17" ht="15.75">
      <c r="A2072" s="41" t="s">
        <v>294</v>
      </c>
      <c r="B2072" s="39" t="s">
        <v>2580</v>
      </c>
      <c r="C2072" s="18">
        <f>VLOOKUP($A2072,'Medical Examinations'!$A$1:$J$2336,2,FALSE)</f>
        <v>35.625</v>
      </c>
      <c r="D2072" s="18">
        <f>VLOOKUP($A2072,'Medical Examinations'!$A$1:$J$2336,3,FALSE)</f>
        <v>4.68</v>
      </c>
      <c r="E2072" s="18" t="str">
        <f>VLOOKUP($A2072,'Medical Examinations'!$A$1:$J$2336,4,FALSE)</f>
        <v>Yes</v>
      </c>
      <c r="F2072" s="18" t="str">
        <f>VLOOKUP($A2072,'Medical Examinations'!$A$1:$J$2336,5,FALSE)</f>
        <v>No</v>
      </c>
      <c r="G2072" s="18" t="str">
        <f>VLOOKUP($A2072,'Medical Examinations'!$A$1:$J$2336,6,FALSE)</f>
        <v>Yes</v>
      </c>
      <c r="H2072" s="18">
        <f>VLOOKUP($A2072,'Medical Examinations'!$A$1:$J$2336,7,FALSE)</f>
        <v>1</v>
      </c>
      <c r="I2072" s="18" t="str">
        <f>VLOOKUP($A2072,'Medical Examinations'!$A$1:$J$2336,8,FALSE)</f>
        <v>No</v>
      </c>
      <c r="J2072" s="18" t="str">
        <f>VLOOKUP($A2072,'Medical Examinations'!$A$1:$J$2336,9,FALSE)</f>
        <v>Obesity</v>
      </c>
      <c r="K2072" s="18" t="str">
        <f>VLOOKUP($A2072,'Medical Examinations'!$A$1:$J$2336,10,FALSE)</f>
        <v>Normal</v>
      </c>
      <c r="L2072" s="18" t="str">
        <f>VLOOKUP($A2072,'Hospitalisation Details'!$A$2:$K$2338,10,FALSE)</f>
        <v>28-Jul-1997</v>
      </c>
      <c r="M2072" s="40">
        <f>VLOOKUP($A2072,'Hospitalisation Details'!$A$2:$K$2338,6,FALSE)</f>
        <v>2534.39</v>
      </c>
      <c r="N2072" s="18" t="str">
        <f>VLOOKUP($A2072,'Hospitalisation Details'!$A$2:$K$2338,7,FALSE)</f>
        <v>tier - 3</v>
      </c>
      <c r="O2072" s="18" t="str">
        <f>VLOOKUP($A2072,'Hospitalisation Details'!$A$2:$K$2338,8,FALSE)</f>
        <v>tier - 3</v>
      </c>
      <c r="P2072" s="18" t="str">
        <f>VLOOKUP($A2072,'Hospitalisation Details'!$A$2:$K$2338,9,FALSE)</f>
        <v>R1012</v>
      </c>
      <c r="Q2072" s="43">
        <f>VLOOKUP($A2072,'Hospitalisation Details'!$A$2:$K$2338,11,FALSE)</f>
        <v>25</v>
      </c>
    </row>
    <row r="2073" spans="1:17" ht="15.75">
      <c r="A2073" s="42" t="s">
        <v>293</v>
      </c>
      <c r="B2073" s="6" t="s">
        <v>4179</v>
      </c>
      <c r="C2073" s="18">
        <f>VLOOKUP($A2073,'Medical Examinations'!$A$1:$J$2336,2,FALSE)</f>
        <v>20.234999999999999</v>
      </c>
      <c r="D2073" s="18">
        <f>VLOOKUP($A2073,'Medical Examinations'!$A$1:$J$2336,3,FALSE)</f>
        <v>6.17</v>
      </c>
      <c r="E2073" s="18" t="str">
        <f>VLOOKUP($A2073,'Medical Examinations'!$A$1:$J$2336,4,FALSE)</f>
        <v>Yes</v>
      </c>
      <c r="F2073" s="18" t="str">
        <f>VLOOKUP($A2073,'Medical Examinations'!$A$1:$J$2336,5,FALSE)</f>
        <v>Yes</v>
      </c>
      <c r="G2073" s="18" t="str">
        <f>VLOOKUP($A2073,'Medical Examinations'!$A$1:$J$2336,6,FALSE)</f>
        <v>No</v>
      </c>
      <c r="H2073" s="18">
        <f>VLOOKUP($A2073,'Medical Examinations'!$A$1:$J$2336,7,FALSE)</f>
        <v>2</v>
      </c>
      <c r="I2073" s="18" t="str">
        <f>VLOOKUP($A2073,'Medical Examinations'!$A$1:$J$2336,8,FALSE)</f>
        <v>No</v>
      </c>
      <c r="J2073" s="18" t="str">
        <f>VLOOKUP($A2073,'Medical Examinations'!$A$1:$J$2336,9,FALSE)</f>
        <v>Healthy Weight</v>
      </c>
      <c r="K2073" s="18" t="str">
        <f>VLOOKUP($A2073,'Medical Examinations'!$A$1:$J$2336,10,FALSE)</f>
        <v>Prediabetes</v>
      </c>
      <c r="L2073" s="18" t="str">
        <f>VLOOKUP($A2073,'Hospitalisation Details'!$A$2:$K$2338,10,FALSE)</f>
        <v>25-Aug-2000</v>
      </c>
      <c r="M2073" s="40">
        <f>VLOOKUP($A2073,'Hospitalisation Details'!$A$2:$K$2338,6,FALSE)</f>
        <v>2527.8200000000002</v>
      </c>
      <c r="N2073" s="18" t="str">
        <f>VLOOKUP($A2073,'Hospitalisation Details'!$A$2:$K$2338,7,FALSE)</f>
        <v>tier - 2</v>
      </c>
      <c r="O2073" s="18" t="str">
        <f>VLOOKUP($A2073,'Hospitalisation Details'!$A$2:$K$2338,8,FALSE)</f>
        <v>tier - 3</v>
      </c>
      <c r="P2073" s="18" t="str">
        <f>VLOOKUP($A2073,'Hospitalisation Details'!$A$2:$K$2338,9,FALSE)</f>
        <v>R1012</v>
      </c>
      <c r="Q2073" s="43">
        <f>VLOOKUP($A2073,'Hospitalisation Details'!$A$2:$K$2338,11,FALSE)</f>
        <v>22</v>
      </c>
    </row>
    <row r="2074" spans="1:17" ht="15.75">
      <c r="A2074" s="41" t="s">
        <v>292</v>
      </c>
      <c r="B2074" s="39" t="s">
        <v>4180</v>
      </c>
      <c r="C2074" s="18">
        <f>VLOOKUP($A2074,'Medical Examinations'!$A$1:$J$2336,2,FALSE)</f>
        <v>27.55</v>
      </c>
      <c r="D2074" s="18">
        <f>VLOOKUP($A2074,'Medical Examinations'!$A$1:$J$2336,3,FALSE)</f>
        <v>4.5599999999999996</v>
      </c>
      <c r="E2074" s="18" t="str">
        <f>VLOOKUP($A2074,'Medical Examinations'!$A$1:$J$2336,4,FALSE)</f>
        <v>Yes</v>
      </c>
      <c r="F2074" s="18" t="str">
        <f>VLOOKUP($A2074,'Medical Examinations'!$A$1:$J$2336,5,FALSE)</f>
        <v>No</v>
      </c>
      <c r="G2074" s="18" t="str">
        <f>VLOOKUP($A2074,'Medical Examinations'!$A$1:$J$2336,6,FALSE)</f>
        <v>Yes</v>
      </c>
      <c r="H2074" s="18">
        <f>VLOOKUP($A2074,'Medical Examinations'!$A$1:$J$2336,7,FALSE)</f>
        <v>1</v>
      </c>
      <c r="I2074" s="18" t="str">
        <f>VLOOKUP($A2074,'Medical Examinations'!$A$1:$J$2336,8,FALSE)</f>
        <v>No</v>
      </c>
      <c r="J2074" s="18" t="str">
        <f>VLOOKUP($A2074,'Medical Examinations'!$A$1:$J$2336,9,FALSE)</f>
        <v>OverWeight</v>
      </c>
      <c r="K2074" s="18" t="str">
        <f>VLOOKUP($A2074,'Medical Examinations'!$A$1:$J$2336,10,FALSE)</f>
        <v>Normal</v>
      </c>
      <c r="L2074" s="18" t="str">
        <f>VLOOKUP($A2074,'Hospitalisation Details'!$A$2:$K$2338,10,FALSE)</f>
        <v>2-Nov-1997</v>
      </c>
      <c r="M2074" s="40">
        <f>VLOOKUP($A2074,'Hospitalisation Details'!$A$2:$K$2338,6,FALSE)</f>
        <v>2523.17</v>
      </c>
      <c r="N2074" s="18" t="str">
        <f>VLOOKUP($A2074,'Hospitalisation Details'!$A$2:$K$2338,7,FALSE)</f>
        <v>tier - 3</v>
      </c>
      <c r="O2074" s="18" t="str">
        <f>VLOOKUP($A2074,'Hospitalisation Details'!$A$2:$K$2338,8,FALSE)</f>
        <v>tier - 1</v>
      </c>
      <c r="P2074" s="18" t="str">
        <f>VLOOKUP($A2074,'Hospitalisation Details'!$A$2:$K$2338,9,FALSE)</f>
        <v>R1012</v>
      </c>
      <c r="Q2074" s="43">
        <f>VLOOKUP($A2074,'Hospitalisation Details'!$A$2:$K$2338,11,FALSE)</f>
        <v>25</v>
      </c>
    </row>
    <row r="2075" spans="1:17" ht="15.75">
      <c r="A2075" s="42" t="s">
        <v>291</v>
      </c>
      <c r="B2075" s="6" t="s">
        <v>4181</v>
      </c>
      <c r="C2075" s="18">
        <f>VLOOKUP($A2075,'Medical Examinations'!$A$1:$J$2336,2,FALSE)</f>
        <v>17.97</v>
      </c>
      <c r="D2075" s="18">
        <f>VLOOKUP($A2075,'Medical Examinations'!$A$1:$J$2336,3,FALSE)</f>
        <v>6.3</v>
      </c>
      <c r="E2075" s="18" t="str">
        <f>VLOOKUP($A2075,'Medical Examinations'!$A$1:$J$2336,4,FALSE)</f>
        <v>No</v>
      </c>
      <c r="F2075" s="18" t="str">
        <f>VLOOKUP($A2075,'Medical Examinations'!$A$1:$J$2336,5,FALSE)</f>
        <v>No</v>
      </c>
      <c r="G2075" s="18" t="str">
        <f>VLOOKUP($A2075,'Medical Examinations'!$A$1:$J$2336,6,FALSE)</f>
        <v>No</v>
      </c>
      <c r="H2075" s="18">
        <f>VLOOKUP($A2075,'Medical Examinations'!$A$1:$J$2336,7,FALSE)</f>
        <v>0</v>
      </c>
      <c r="I2075" s="18" t="str">
        <f>VLOOKUP($A2075,'Medical Examinations'!$A$1:$J$2336,8,FALSE)</f>
        <v>No</v>
      </c>
      <c r="J2075" s="18" t="str">
        <f>VLOOKUP($A2075,'Medical Examinations'!$A$1:$J$2336,9,FALSE)</f>
        <v>UnderWeight</v>
      </c>
      <c r="K2075" s="18" t="str">
        <f>VLOOKUP($A2075,'Medical Examinations'!$A$1:$J$2336,10,FALSE)</f>
        <v>Prediabetes</v>
      </c>
      <c r="L2075" s="18" t="str">
        <f>VLOOKUP($A2075,'Hospitalisation Details'!$A$2:$K$2338,10,FALSE)</f>
        <v>5-Aug-1991</v>
      </c>
      <c r="M2075" s="40">
        <f>VLOOKUP($A2075,'Hospitalisation Details'!$A$2:$K$2338,6,FALSE)</f>
        <v>2510.79</v>
      </c>
      <c r="N2075" s="18" t="str">
        <f>VLOOKUP($A2075,'Hospitalisation Details'!$A$2:$K$2338,7,FALSE)</f>
        <v>tier - 2</v>
      </c>
      <c r="O2075" s="18" t="str">
        <f>VLOOKUP($A2075,'Hospitalisation Details'!$A$2:$K$2338,8,FALSE)</f>
        <v>tier - 1</v>
      </c>
      <c r="P2075" s="18" t="str">
        <f>VLOOKUP($A2075,'Hospitalisation Details'!$A$2:$K$2338,9,FALSE)</f>
        <v>R1013</v>
      </c>
      <c r="Q2075" s="43">
        <f>VLOOKUP($A2075,'Hospitalisation Details'!$A$2:$K$2338,11,FALSE)</f>
        <v>31</v>
      </c>
    </row>
    <row r="2076" spans="1:17" ht="15.75">
      <c r="A2076" s="41" t="s">
        <v>290</v>
      </c>
      <c r="B2076" s="39" t="s">
        <v>4077</v>
      </c>
      <c r="C2076" s="18">
        <f>VLOOKUP($A2076,'Medical Examinations'!$A$1:$J$2336,2,FALSE)</f>
        <v>29.98</v>
      </c>
      <c r="D2076" s="18">
        <f>VLOOKUP($A2076,'Medical Examinations'!$A$1:$J$2336,3,FALSE)</f>
        <v>6.03</v>
      </c>
      <c r="E2076" s="18" t="str">
        <f>VLOOKUP($A2076,'Medical Examinations'!$A$1:$J$2336,4,FALSE)</f>
        <v>No</v>
      </c>
      <c r="F2076" s="18" t="str">
        <f>VLOOKUP($A2076,'Medical Examinations'!$A$1:$J$2336,5,FALSE)</f>
        <v>yes</v>
      </c>
      <c r="G2076" s="18" t="str">
        <f>VLOOKUP($A2076,'Medical Examinations'!$A$1:$J$2336,6,FALSE)</f>
        <v>No</v>
      </c>
      <c r="H2076" s="18">
        <f>VLOOKUP($A2076,'Medical Examinations'!$A$1:$J$2336,7,FALSE)</f>
        <v>1</v>
      </c>
      <c r="I2076" s="18" t="str">
        <f>VLOOKUP($A2076,'Medical Examinations'!$A$1:$J$2336,8,FALSE)</f>
        <v>No</v>
      </c>
      <c r="J2076" s="18" t="str">
        <f>VLOOKUP($A2076,'Medical Examinations'!$A$1:$J$2336,9,FALSE)</f>
        <v>OverWeight</v>
      </c>
      <c r="K2076" s="18" t="str">
        <f>VLOOKUP($A2076,'Medical Examinations'!$A$1:$J$2336,10,FALSE)</f>
        <v>Prediabetes</v>
      </c>
      <c r="L2076" s="18" t="str">
        <f>VLOOKUP($A2076,'Hospitalisation Details'!$A$2:$K$2338,10,FALSE)</f>
        <v>6-Sep-2004</v>
      </c>
      <c r="M2076" s="40">
        <f>VLOOKUP($A2076,'Hospitalisation Details'!$A$2:$K$2338,6,FALSE)</f>
        <v>2500.9299999999998</v>
      </c>
      <c r="N2076" s="18" t="str">
        <f>VLOOKUP($A2076,'Hospitalisation Details'!$A$2:$K$2338,7,FALSE)</f>
        <v>tier - 2</v>
      </c>
      <c r="O2076" s="18" t="str">
        <f>VLOOKUP($A2076,'Hospitalisation Details'!$A$2:$K$2338,8,FALSE)</f>
        <v>tier - 2</v>
      </c>
      <c r="P2076" s="18" t="str">
        <f>VLOOKUP($A2076,'Hospitalisation Details'!$A$2:$K$2338,9,FALSE)</f>
        <v>R1012</v>
      </c>
      <c r="Q2076" s="43">
        <f>VLOOKUP($A2076,'Hospitalisation Details'!$A$2:$K$2338,11,FALSE)</f>
        <v>18</v>
      </c>
    </row>
    <row r="2077" spans="1:17" ht="15.75">
      <c r="A2077" s="42" t="s">
        <v>289</v>
      </c>
      <c r="B2077" s="6" t="s">
        <v>4182</v>
      </c>
      <c r="C2077" s="18">
        <f>VLOOKUP($A2077,'Medical Examinations'!$A$1:$J$2336,2,FALSE)</f>
        <v>33.659999999999997</v>
      </c>
      <c r="D2077" s="18">
        <f>VLOOKUP($A2077,'Medical Examinations'!$A$1:$J$2336,3,FALSE)</f>
        <v>4.2</v>
      </c>
      <c r="E2077" s="18" t="str">
        <f>VLOOKUP($A2077,'Medical Examinations'!$A$1:$J$2336,4,FALSE)</f>
        <v>Yes</v>
      </c>
      <c r="F2077" s="18" t="str">
        <f>VLOOKUP($A2077,'Medical Examinations'!$A$1:$J$2336,5,FALSE)</f>
        <v>No</v>
      </c>
      <c r="G2077" s="18" t="str">
        <f>VLOOKUP($A2077,'Medical Examinations'!$A$1:$J$2336,6,FALSE)</f>
        <v>No</v>
      </c>
      <c r="H2077" s="18">
        <f>VLOOKUP($A2077,'Medical Examinations'!$A$1:$J$2336,7,FALSE)</f>
        <v>1</v>
      </c>
      <c r="I2077" s="18" t="str">
        <f>VLOOKUP($A2077,'Medical Examinations'!$A$1:$J$2336,8,FALSE)</f>
        <v>No</v>
      </c>
      <c r="J2077" s="18" t="str">
        <f>VLOOKUP($A2077,'Medical Examinations'!$A$1:$J$2336,9,FALSE)</f>
        <v>Obesity</v>
      </c>
      <c r="K2077" s="18" t="str">
        <f>VLOOKUP($A2077,'Medical Examinations'!$A$1:$J$2336,10,FALSE)</f>
        <v>Normal</v>
      </c>
      <c r="L2077" s="18" t="str">
        <f>VLOOKUP($A2077,'Hospitalisation Details'!$A$2:$K$2338,10,FALSE)</f>
        <v>15-Oct-1995</v>
      </c>
      <c r="M2077" s="40">
        <f>VLOOKUP($A2077,'Hospitalisation Details'!$A$2:$K$2338,6,FALSE)</f>
        <v>2498.41</v>
      </c>
      <c r="N2077" s="18" t="str">
        <f>VLOOKUP($A2077,'Hospitalisation Details'!$A$2:$K$2338,7,FALSE)</f>
        <v>tier - 3</v>
      </c>
      <c r="O2077" s="18" t="str">
        <f>VLOOKUP($A2077,'Hospitalisation Details'!$A$2:$K$2338,8,FALSE)</f>
        <v>tier - 3</v>
      </c>
      <c r="P2077" s="18" t="str">
        <f>VLOOKUP($A2077,'Hospitalisation Details'!$A$2:$K$2338,9,FALSE)</f>
        <v>R1013</v>
      </c>
      <c r="Q2077" s="43">
        <f>VLOOKUP($A2077,'Hospitalisation Details'!$A$2:$K$2338,11,FALSE)</f>
        <v>27</v>
      </c>
    </row>
    <row r="2078" spans="1:17" ht="15.75">
      <c r="A2078" s="41" t="s">
        <v>288</v>
      </c>
      <c r="B2078" s="39" t="s">
        <v>4183</v>
      </c>
      <c r="C2078" s="18">
        <f>VLOOKUP($A2078,'Medical Examinations'!$A$1:$J$2336,2,FALSE)</f>
        <v>32.67</v>
      </c>
      <c r="D2078" s="18">
        <f>VLOOKUP($A2078,'Medical Examinations'!$A$1:$J$2336,3,FALSE)</f>
        <v>5.61</v>
      </c>
      <c r="E2078" s="18" t="str">
        <f>VLOOKUP($A2078,'Medical Examinations'!$A$1:$J$2336,4,FALSE)</f>
        <v>Yes</v>
      </c>
      <c r="F2078" s="18" t="str">
        <f>VLOOKUP($A2078,'Medical Examinations'!$A$1:$J$2336,5,FALSE)</f>
        <v>No</v>
      </c>
      <c r="G2078" s="18" t="str">
        <f>VLOOKUP($A2078,'Medical Examinations'!$A$1:$J$2336,6,FALSE)</f>
        <v>No</v>
      </c>
      <c r="H2078" s="18">
        <f>VLOOKUP($A2078,'Medical Examinations'!$A$1:$J$2336,7,FALSE)</f>
        <v>1</v>
      </c>
      <c r="I2078" s="18" t="str">
        <f>VLOOKUP($A2078,'Medical Examinations'!$A$1:$J$2336,8,FALSE)</f>
        <v>No</v>
      </c>
      <c r="J2078" s="18" t="str">
        <f>VLOOKUP($A2078,'Medical Examinations'!$A$1:$J$2336,9,FALSE)</f>
        <v>Obesity</v>
      </c>
      <c r="K2078" s="18" t="str">
        <f>VLOOKUP($A2078,'Medical Examinations'!$A$1:$J$2336,10,FALSE)</f>
        <v>Normal</v>
      </c>
      <c r="L2078" s="18" t="str">
        <f>VLOOKUP($A2078,'Hospitalisation Details'!$A$2:$K$2338,10,FALSE)</f>
        <v>9-Jul-1995</v>
      </c>
      <c r="M2078" s="40">
        <f>VLOOKUP($A2078,'Hospitalisation Details'!$A$2:$K$2338,6,FALSE)</f>
        <v>2497.04</v>
      </c>
      <c r="N2078" s="18" t="str">
        <f>VLOOKUP($A2078,'Hospitalisation Details'!$A$2:$K$2338,7,FALSE)</f>
        <v>tier - 3</v>
      </c>
      <c r="O2078" s="18" t="str">
        <f>VLOOKUP($A2078,'Hospitalisation Details'!$A$2:$K$2338,8,FALSE)</f>
        <v>tier - 3</v>
      </c>
      <c r="P2078" s="18" t="str">
        <f>VLOOKUP($A2078,'Hospitalisation Details'!$A$2:$K$2338,9,FALSE)</f>
        <v>R1013</v>
      </c>
      <c r="Q2078" s="43">
        <f>VLOOKUP($A2078,'Hospitalisation Details'!$A$2:$K$2338,11,FALSE)</f>
        <v>27</v>
      </c>
    </row>
    <row r="2079" spans="1:17" ht="15.75">
      <c r="A2079" s="42" t="s">
        <v>287</v>
      </c>
      <c r="B2079" s="6" t="s">
        <v>4184</v>
      </c>
      <c r="C2079" s="18">
        <f>VLOOKUP($A2079,'Medical Examinations'!$A$1:$J$2336,2,FALSE)</f>
        <v>30.5</v>
      </c>
      <c r="D2079" s="18">
        <f>VLOOKUP($A2079,'Medical Examinations'!$A$1:$J$2336,3,FALSE)</f>
        <v>5.88</v>
      </c>
      <c r="E2079" s="18" t="str">
        <f>VLOOKUP($A2079,'Medical Examinations'!$A$1:$J$2336,4,FALSE)</f>
        <v>Yes</v>
      </c>
      <c r="F2079" s="18" t="str">
        <f>VLOOKUP($A2079,'Medical Examinations'!$A$1:$J$2336,5,FALSE)</f>
        <v>No</v>
      </c>
      <c r="G2079" s="18" t="str">
        <f>VLOOKUP($A2079,'Medical Examinations'!$A$1:$J$2336,6,FALSE)</f>
        <v>No</v>
      </c>
      <c r="H2079" s="18">
        <f>VLOOKUP($A2079,'Medical Examinations'!$A$1:$J$2336,7,FALSE)</f>
        <v>1</v>
      </c>
      <c r="I2079" s="18" t="str">
        <f>VLOOKUP($A2079,'Medical Examinations'!$A$1:$J$2336,8,FALSE)</f>
        <v>No</v>
      </c>
      <c r="J2079" s="18" t="str">
        <f>VLOOKUP($A2079,'Medical Examinations'!$A$1:$J$2336,9,FALSE)</f>
        <v>Obesity</v>
      </c>
      <c r="K2079" s="18" t="str">
        <f>VLOOKUP($A2079,'Medical Examinations'!$A$1:$J$2336,10,FALSE)</f>
        <v>Prediabetes</v>
      </c>
      <c r="L2079" s="18" t="str">
        <f>VLOOKUP($A2079,'Hospitalisation Details'!$A$2:$K$2338,10,FALSE)</f>
        <v>14-Oct-1995</v>
      </c>
      <c r="M2079" s="40">
        <f>VLOOKUP($A2079,'Hospitalisation Details'!$A$2:$K$2338,6,FALSE)</f>
        <v>2494.02</v>
      </c>
      <c r="N2079" s="18" t="str">
        <f>VLOOKUP($A2079,'Hospitalisation Details'!$A$2:$K$2338,7,FALSE)</f>
        <v>tier - 3</v>
      </c>
      <c r="O2079" s="18" t="str">
        <f>VLOOKUP($A2079,'Hospitalisation Details'!$A$2:$K$2338,8,FALSE)</f>
        <v>tier - 1</v>
      </c>
      <c r="P2079" s="18" t="str">
        <f>VLOOKUP($A2079,'Hospitalisation Details'!$A$2:$K$2338,9,FALSE)</f>
        <v>R1011</v>
      </c>
      <c r="Q2079" s="43">
        <f>VLOOKUP($A2079,'Hospitalisation Details'!$A$2:$K$2338,11,FALSE)</f>
        <v>27</v>
      </c>
    </row>
    <row r="2080" spans="1:17" ht="15.75">
      <c r="A2080" s="41" t="s">
        <v>286</v>
      </c>
      <c r="B2080" s="39" t="s">
        <v>4185</v>
      </c>
      <c r="C2080" s="18">
        <f>VLOOKUP($A2080,'Medical Examinations'!$A$1:$J$2336,2,FALSE)</f>
        <v>23.1</v>
      </c>
      <c r="D2080" s="18">
        <f>VLOOKUP($A2080,'Medical Examinations'!$A$1:$J$2336,3,FALSE)</f>
        <v>5.92</v>
      </c>
      <c r="E2080" s="18" t="str">
        <f>VLOOKUP($A2080,'Medical Examinations'!$A$1:$J$2336,4,FALSE)</f>
        <v>Yes</v>
      </c>
      <c r="F2080" s="18" t="str">
        <f>VLOOKUP($A2080,'Medical Examinations'!$A$1:$J$2336,5,FALSE)</f>
        <v>No</v>
      </c>
      <c r="G2080" s="18" t="str">
        <f>VLOOKUP($A2080,'Medical Examinations'!$A$1:$J$2336,6,FALSE)</f>
        <v>No</v>
      </c>
      <c r="H2080" s="18">
        <f>VLOOKUP($A2080,'Medical Examinations'!$A$1:$J$2336,7,FALSE)</f>
        <v>1</v>
      </c>
      <c r="I2080" s="18" t="str">
        <f>VLOOKUP($A2080,'Medical Examinations'!$A$1:$J$2336,8,FALSE)</f>
        <v>No</v>
      </c>
      <c r="J2080" s="18" t="str">
        <f>VLOOKUP($A2080,'Medical Examinations'!$A$1:$J$2336,9,FALSE)</f>
        <v>Healthy Weight</v>
      </c>
      <c r="K2080" s="18" t="str">
        <f>VLOOKUP($A2080,'Medical Examinations'!$A$1:$J$2336,10,FALSE)</f>
        <v>Prediabetes</v>
      </c>
      <c r="L2080" s="18" t="str">
        <f>VLOOKUP($A2080,'Hospitalisation Details'!$A$2:$K$2338,10,FALSE)</f>
        <v>6-Nov-1995</v>
      </c>
      <c r="M2080" s="40">
        <f>VLOOKUP($A2080,'Hospitalisation Details'!$A$2:$K$2338,6,FALSE)</f>
        <v>2483.7399999999998</v>
      </c>
      <c r="N2080" s="18" t="str">
        <f>VLOOKUP($A2080,'Hospitalisation Details'!$A$2:$K$2338,7,FALSE)</f>
        <v>tier - 3</v>
      </c>
      <c r="O2080" s="18" t="str">
        <f>VLOOKUP($A2080,'Hospitalisation Details'!$A$2:$K$2338,8,FALSE)</f>
        <v>tier - 2</v>
      </c>
      <c r="P2080" s="18" t="str">
        <f>VLOOKUP($A2080,'Hospitalisation Details'!$A$2:$K$2338,9,FALSE)</f>
        <v>R1013</v>
      </c>
      <c r="Q2080" s="43">
        <f>VLOOKUP($A2080,'Hospitalisation Details'!$A$2:$K$2338,11,FALSE)</f>
        <v>27</v>
      </c>
    </row>
    <row r="2081" spans="1:17" ht="15.75">
      <c r="A2081" s="42" t="s">
        <v>285</v>
      </c>
      <c r="B2081" s="6" t="s">
        <v>3185</v>
      </c>
      <c r="C2081" s="18">
        <f>VLOOKUP($A2081,'Medical Examinations'!$A$1:$J$2336,2,FALSE)</f>
        <v>39.49</v>
      </c>
      <c r="D2081" s="18">
        <f>VLOOKUP($A2081,'Medical Examinations'!$A$1:$J$2336,3,FALSE)</f>
        <v>4.8099999999999996</v>
      </c>
      <c r="E2081" s="18" t="str">
        <f>VLOOKUP($A2081,'Medical Examinations'!$A$1:$J$2336,4,FALSE)</f>
        <v>No</v>
      </c>
      <c r="F2081" s="18" t="str">
        <f>VLOOKUP($A2081,'Medical Examinations'!$A$1:$J$2336,5,FALSE)</f>
        <v>No</v>
      </c>
      <c r="G2081" s="18" t="str">
        <f>VLOOKUP($A2081,'Medical Examinations'!$A$1:$J$2336,6,FALSE)</f>
        <v>No</v>
      </c>
      <c r="H2081" s="18">
        <f>VLOOKUP($A2081,'Medical Examinations'!$A$1:$J$2336,7,FALSE)</f>
        <v>1</v>
      </c>
      <c r="I2081" s="18" t="str">
        <f>VLOOKUP($A2081,'Medical Examinations'!$A$1:$J$2336,8,FALSE)</f>
        <v>No</v>
      </c>
      <c r="J2081" s="18" t="str">
        <f>VLOOKUP($A2081,'Medical Examinations'!$A$1:$J$2336,9,FALSE)</f>
        <v>Obesity</v>
      </c>
      <c r="K2081" s="18" t="str">
        <f>VLOOKUP($A2081,'Medical Examinations'!$A$1:$J$2336,10,FALSE)</f>
        <v>Normal</v>
      </c>
      <c r="L2081" s="18" t="str">
        <f>VLOOKUP($A2081,'Hospitalisation Details'!$A$2:$K$2338,10,FALSE)</f>
        <v>20-Jun-1998</v>
      </c>
      <c r="M2081" s="40">
        <f>VLOOKUP($A2081,'Hospitalisation Details'!$A$2:$K$2338,6,FALSE)</f>
        <v>2480.98</v>
      </c>
      <c r="N2081" s="18" t="str">
        <f>VLOOKUP($A2081,'Hospitalisation Details'!$A$2:$K$2338,7,FALSE)</f>
        <v>tier - 2</v>
      </c>
      <c r="O2081" s="18" t="str">
        <f>VLOOKUP($A2081,'Hospitalisation Details'!$A$2:$K$2338,8,FALSE)</f>
        <v>tier - 2</v>
      </c>
      <c r="P2081" s="18" t="str">
        <f>VLOOKUP($A2081,'Hospitalisation Details'!$A$2:$K$2338,9,FALSE)</f>
        <v>R1013</v>
      </c>
      <c r="Q2081" s="43">
        <f>VLOOKUP($A2081,'Hospitalisation Details'!$A$2:$K$2338,11,FALSE)</f>
        <v>24</v>
      </c>
    </row>
    <row r="2082" spans="1:17" ht="15.75">
      <c r="A2082" s="41" t="s">
        <v>284</v>
      </c>
      <c r="B2082" s="39" t="s">
        <v>4186</v>
      </c>
      <c r="C2082" s="18">
        <f>VLOOKUP($A2082,'Medical Examinations'!$A$1:$J$2336,2,FALSE)</f>
        <v>33.99</v>
      </c>
      <c r="D2082" s="18">
        <f>VLOOKUP($A2082,'Medical Examinations'!$A$1:$J$2336,3,FALSE)</f>
        <v>4.55</v>
      </c>
      <c r="E2082" s="18" t="str">
        <f>VLOOKUP($A2082,'Medical Examinations'!$A$1:$J$2336,4,FALSE)</f>
        <v>No</v>
      </c>
      <c r="F2082" s="18" t="str">
        <f>VLOOKUP($A2082,'Medical Examinations'!$A$1:$J$2336,5,FALSE)</f>
        <v>No</v>
      </c>
      <c r="G2082" s="18" t="str">
        <f>VLOOKUP($A2082,'Medical Examinations'!$A$1:$J$2336,6,FALSE)</f>
        <v>No</v>
      </c>
      <c r="H2082" s="18">
        <f>VLOOKUP($A2082,'Medical Examinations'!$A$1:$J$2336,7,FALSE)</f>
        <v>1</v>
      </c>
      <c r="I2082" s="18" t="str">
        <f>VLOOKUP($A2082,'Medical Examinations'!$A$1:$J$2336,8,FALSE)</f>
        <v>No</v>
      </c>
      <c r="J2082" s="18" t="str">
        <f>VLOOKUP($A2082,'Medical Examinations'!$A$1:$J$2336,9,FALSE)</f>
        <v>Obesity</v>
      </c>
      <c r="K2082" s="18" t="str">
        <f>VLOOKUP($A2082,'Medical Examinations'!$A$1:$J$2336,10,FALSE)</f>
        <v>Normal</v>
      </c>
      <c r="L2082" s="18" t="str">
        <f>VLOOKUP($A2082,'Hospitalisation Details'!$A$2:$K$2338,10,FALSE)</f>
        <v>2-Jul-1998</v>
      </c>
      <c r="M2082" s="40">
        <f>VLOOKUP($A2082,'Hospitalisation Details'!$A$2:$K$2338,6,FALSE)</f>
        <v>2473.33</v>
      </c>
      <c r="N2082" s="18" t="str">
        <f>VLOOKUP($A2082,'Hospitalisation Details'!$A$2:$K$2338,7,FALSE)</f>
        <v>tier - 2</v>
      </c>
      <c r="O2082" s="18" t="str">
        <f>VLOOKUP($A2082,'Hospitalisation Details'!$A$2:$K$2338,8,FALSE)</f>
        <v>tier - 3</v>
      </c>
      <c r="P2082" s="18" t="str">
        <f>VLOOKUP($A2082,'Hospitalisation Details'!$A$2:$K$2338,9,FALSE)</f>
        <v>R1013</v>
      </c>
      <c r="Q2082" s="43">
        <f>VLOOKUP($A2082,'Hospitalisation Details'!$A$2:$K$2338,11,FALSE)</f>
        <v>24</v>
      </c>
    </row>
    <row r="2083" spans="1:17" ht="15.75">
      <c r="A2083" s="42" t="s">
        <v>283</v>
      </c>
      <c r="B2083" s="6" t="s">
        <v>4187</v>
      </c>
      <c r="C2083" s="18">
        <f>VLOOKUP($A2083,'Medical Examinations'!$A$1:$J$2336,2,FALSE)</f>
        <v>27.72</v>
      </c>
      <c r="D2083" s="18">
        <f>VLOOKUP($A2083,'Medical Examinations'!$A$1:$J$2336,3,FALSE)</f>
        <v>6.43</v>
      </c>
      <c r="E2083" s="18" t="str">
        <f>VLOOKUP($A2083,'Medical Examinations'!$A$1:$J$2336,4,FALSE)</f>
        <v>No</v>
      </c>
      <c r="F2083" s="18" t="str">
        <f>VLOOKUP($A2083,'Medical Examinations'!$A$1:$J$2336,5,FALSE)</f>
        <v>No</v>
      </c>
      <c r="G2083" s="18" t="str">
        <f>VLOOKUP($A2083,'Medical Examinations'!$A$1:$J$2336,6,FALSE)</f>
        <v>No</v>
      </c>
      <c r="H2083" s="18">
        <f>VLOOKUP($A2083,'Medical Examinations'!$A$1:$J$2336,7,FALSE)</f>
        <v>1</v>
      </c>
      <c r="I2083" s="18" t="str">
        <f>VLOOKUP($A2083,'Medical Examinations'!$A$1:$J$2336,8,FALSE)</f>
        <v>No</v>
      </c>
      <c r="J2083" s="18" t="str">
        <f>VLOOKUP($A2083,'Medical Examinations'!$A$1:$J$2336,9,FALSE)</f>
        <v>OverWeight</v>
      </c>
      <c r="K2083" s="18" t="str">
        <f>VLOOKUP($A2083,'Medical Examinations'!$A$1:$J$2336,10,FALSE)</f>
        <v>Prediabetes</v>
      </c>
      <c r="L2083" s="18" t="str">
        <f>VLOOKUP($A2083,'Hospitalisation Details'!$A$2:$K$2338,10,FALSE)</f>
        <v>17-Aug-1998</v>
      </c>
      <c r="M2083" s="40">
        <f>VLOOKUP($A2083,'Hospitalisation Details'!$A$2:$K$2338,6,FALSE)</f>
        <v>2464.62</v>
      </c>
      <c r="N2083" s="18" t="str">
        <f>VLOOKUP($A2083,'Hospitalisation Details'!$A$2:$K$2338,7,FALSE)</f>
        <v>tier - 2</v>
      </c>
      <c r="O2083" s="18" t="str">
        <f>VLOOKUP($A2083,'Hospitalisation Details'!$A$2:$K$2338,8,FALSE)</f>
        <v>tier - 3</v>
      </c>
      <c r="P2083" s="18" t="str">
        <f>VLOOKUP($A2083,'Hospitalisation Details'!$A$2:$K$2338,9,FALSE)</f>
        <v>R1013</v>
      </c>
      <c r="Q2083" s="43">
        <f>VLOOKUP($A2083,'Hospitalisation Details'!$A$2:$K$2338,11,FALSE)</f>
        <v>24</v>
      </c>
    </row>
    <row r="2084" spans="1:17" ht="15.75">
      <c r="A2084" s="41" t="s">
        <v>282</v>
      </c>
      <c r="B2084" s="39" t="s">
        <v>4188</v>
      </c>
      <c r="C2084" s="18">
        <f>VLOOKUP($A2084,'Medical Examinations'!$A$1:$J$2336,2,FALSE)</f>
        <v>30.59</v>
      </c>
      <c r="D2084" s="18">
        <f>VLOOKUP($A2084,'Medical Examinations'!$A$1:$J$2336,3,FALSE)</f>
        <v>11.62</v>
      </c>
      <c r="E2084" s="18" t="str">
        <f>VLOOKUP($A2084,'Medical Examinations'!$A$1:$J$2336,4,FALSE)</f>
        <v>No</v>
      </c>
      <c r="F2084" s="18" t="str">
        <f>VLOOKUP($A2084,'Medical Examinations'!$A$1:$J$2336,5,FALSE)</f>
        <v>No</v>
      </c>
      <c r="G2084" s="18" t="str">
        <f>VLOOKUP($A2084,'Medical Examinations'!$A$1:$J$2336,6,FALSE)</f>
        <v>No</v>
      </c>
      <c r="H2084" s="18">
        <f>VLOOKUP($A2084,'Medical Examinations'!$A$1:$J$2336,7,FALSE)</f>
        <v>0</v>
      </c>
      <c r="I2084" s="18" t="str">
        <f>VLOOKUP($A2084,'Medical Examinations'!$A$1:$J$2336,8,FALSE)</f>
        <v>No</v>
      </c>
      <c r="J2084" s="18" t="str">
        <f>VLOOKUP($A2084,'Medical Examinations'!$A$1:$J$2336,9,FALSE)</f>
        <v>Obesity</v>
      </c>
      <c r="K2084" s="18" t="str">
        <f>VLOOKUP($A2084,'Medical Examinations'!$A$1:$J$2336,10,FALSE)</f>
        <v>Diabetes</v>
      </c>
      <c r="L2084" s="18" t="str">
        <f>VLOOKUP($A2084,'Hospitalisation Details'!$A$2:$K$2338,10,FALSE)</f>
        <v>11-Jul-2002</v>
      </c>
      <c r="M2084" s="40">
        <f>VLOOKUP($A2084,'Hospitalisation Details'!$A$2:$K$2338,6,FALSE)</f>
        <v>2459.7199999999998</v>
      </c>
      <c r="N2084" s="18" t="str">
        <f>VLOOKUP($A2084,'Hospitalisation Details'!$A$2:$K$2338,7,FALSE)</f>
        <v>tier - 2</v>
      </c>
      <c r="O2084" s="18" t="str">
        <f>VLOOKUP($A2084,'Hospitalisation Details'!$A$2:$K$2338,8,FALSE)</f>
        <v>tier - 2</v>
      </c>
      <c r="P2084" s="18" t="str">
        <f>VLOOKUP($A2084,'Hospitalisation Details'!$A$2:$K$2338,9,FALSE)</f>
        <v>R1024</v>
      </c>
      <c r="Q2084" s="43">
        <f>VLOOKUP($A2084,'Hospitalisation Details'!$A$2:$K$2338,11,FALSE)</f>
        <v>20</v>
      </c>
    </row>
    <row r="2085" spans="1:17" ht="15.75">
      <c r="A2085" s="42" t="s">
        <v>281</v>
      </c>
      <c r="B2085" s="6" t="s">
        <v>4189</v>
      </c>
      <c r="C2085" s="18">
        <f>VLOOKUP($A2085,'Medical Examinations'!$A$1:$J$2336,2,FALSE)</f>
        <v>22.6</v>
      </c>
      <c r="D2085" s="18">
        <f>VLOOKUP($A2085,'Medical Examinations'!$A$1:$J$2336,3,FALSE)</f>
        <v>6.04</v>
      </c>
      <c r="E2085" s="18" t="str">
        <f>VLOOKUP($A2085,'Medical Examinations'!$A$1:$J$2336,4,FALSE)</f>
        <v>No</v>
      </c>
      <c r="F2085" s="18" t="str">
        <f>VLOOKUP($A2085,'Medical Examinations'!$A$1:$J$2336,5,FALSE)</f>
        <v>No</v>
      </c>
      <c r="G2085" s="18" t="str">
        <f>VLOOKUP($A2085,'Medical Examinations'!$A$1:$J$2336,6,FALSE)</f>
        <v>No</v>
      </c>
      <c r="H2085" s="18">
        <f>VLOOKUP($A2085,'Medical Examinations'!$A$1:$J$2336,7,FALSE)</f>
        <v>1</v>
      </c>
      <c r="I2085" s="18" t="str">
        <f>VLOOKUP($A2085,'Medical Examinations'!$A$1:$J$2336,8,FALSE)</f>
        <v>No</v>
      </c>
      <c r="J2085" s="18" t="str">
        <f>VLOOKUP($A2085,'Medical Examinations'!$A$1:$J$2336,9,FALSE)</f>
        <v>Healthy Weight</v>
      </c>
      <c r="K2085" s="18" t="str">
        <f>VLOOKUP($A2085,'Medical Examinations'!$A$1:$J$2336,10,FALSE)</f>
        <v>Prediabetes</v>
      </c>
      <c r="L2085" s="18" t="str">
        <f>VLOOKUP($A2085,'Hospitalisation Details'!$A$2:$K$2338,10,FALSE)</f>
        <v>19-Nov-1998</v>
      </c>
      <c r="M2085" s="40">
        <f>VLOOKUP($A2085,'Hospitalisation Details'!$A$2:$K$2338,6,FALSE)</f>
        <v>2457.5</v>
      </c>
      <c r="N2085" s="18" t="str">
        <f>VLOOKUP($A2085,'Hospitalisation Details'!$A$2:$K$2338,7,FALSE)</f>
        <v>tier - 2</v>
      </c>
      <c r="O2085" s="18" t="str">
        <f>VLOOKUP($A2085,'Hospitalisation Details'!$A$2:$K$2338,8,FALSE)</f>
        <v>tier - 1</v>
      </c>
      <c r="P2085" s="18" t="str">
        <f>VLOOKUP($A2085,'Hospitalisation Details'!$A$2:$K$2338,9,FALSE)</f>
        <v>R1011</v>
      </c>
      <c r="Q2085" s="43">
        <f>VLOOKUP($A2085,'Hospitalisation Details'!$A$2:$K$2338,11,FALSE)</f>
        <v>24</v>
      </c>
    </row>
    <row r="2086" spans="1:17" ht="15.75">
      <c r="A2086" s="41" t="s">
        <v>280</v>
      </c>
      <c r="B2086" s="39" t="s">
        <v>4190</v>
      </c>
      <c r="C2086" s="18">
        <f>VLOOKUP($A2086,'Medical Examinations'!$A$1:$J$2336,2,FALSE)</f>
        <v>28.785</v>
      </c>
      <c r="D2086" s="18">
        <f>VLOOKUP($A2086,'Medical Examinations'!$A$1:$J$2336,3,FALSE)</f>
        <v>8.82</v>
      </c>
      <c r="E2086" s="18" t="str">
        <f>VLOOKUP($A2086,'Medical Examinations'!$A$1:$J$2336,4,FALSE)</f>
        <v>No</v>
      </c>
      <c r="F2086" s="18" t="str">
        <f>VLOOKUP($A2086,'Medical Examinations'!$A$1:$J$2336,5,FALSE)</f>
        <v>No</v>
      </c>
      <c r="G2086" s="18" t="str">
        <f>VLOOKUP($A2086,'Medical Examinations'!$A$1:$J$2336,6,FALSE)</f>
        <v>No</v>
      </c>
      <c r="H2086" s="18">
        <f>VLOOKUP($A2086,'Medical Examinations'!$A$1:$J$2336,7,FALSE)</f>
        <v>0</v>
      </c>
      <c r="I2086" s="18" t="str">
        <f>VLOOKUP($A2086,'Medical Examinations'!$A$1:$J$2336,8,FALSE)</f>
        <v>No</v>
      </c>
      <c r="J2086" s="18" t="str">
        <f>VLOOKUP($A2086,'Medical Examinations'!$A$1:$J$2336,9,FALSE)</f>
        <v>OverWeight</v>
      </c>
      <c r="K2086" s="18" t="str">
        <f>VLOOKUP($A2086,'Medical Examinations'!$A$1:$J$2336,10,FALSE)</f>
        <v>Diabetes</v>
      </c>
      <c r="L2086" s="18" t="str">
        <f>VLOOKUP($A2086,'Hospitalisation Details'!$A$2:$K$2338,10,FALSE)</f>
        <v>29-Jul-2002</v>
      </c>
      <c r="M2086" s="40">
        <f>VLOOKUP($A2086,'Hospitalisation Details'!$A$2:$K$2338,6,FALSE)</f>
        <v>2457.21</v>
      </c>
      <c r="N2086" s="18" t="str">
        <f>VLOOKUP($A2086,'Hospitalisation Details'!$A$2:$K$2338,7,FALSE)</f>
        <v>tier - 2</v>
      </c>
      <c r="O2086" s="18" t="str">
        <f>VLOOKUP($A2086,'Hospitalisation Details'!$A$2:$K$2338,8,FALSE)</f>
        <v>tier - 1</v>
      </c>
      <c r="P2086" s="18" t="str">
        <f>VLOOKUP($A2086,'Hospitalisation Details'!$A$2:$K$2338,9,FALSE)</f>
        <v>R1024</v>
      </c>
      <c r="Q2086" s="43">
        <f>VLOOKUP($A2086,'Hospitalisation Details'!$A$2:$K$2338,11,FALSE)</f>
        <v>20</v>
      </c>
    </row>
    <row r="2087" spans="1:17" ht="15.75">
      <c r="A2087" s="42" t="s">
        <v>279</v>
      </c>
      <c r="B2087" s="6" t="s">
        <v>4191</v>
      </c>
      <c r="C2087" s="18">
        <f>VLOOKUP($A2087,'Medical Examinations'!$A$1:$J$2336,2,FALSE)</f>
        <v>50.38</v>
      </c>
      <c r="D2087" s="18">
        <f>VLOOKUP($A2087,'Medical Examinations'!$A$1:$J$2336,3,FALSE)</f>
        <v>5.8</v>
      </c>
      <c r="E2087" s="18" t="str">
        <f>VLOOKUP($A2087,'Medical Examinations'!$A$1:$J$2336,4,FALSE)</f>
        <v>No</v>
      </c>
      <c r="F2087" s="18" t="str">
        <f>VLOOKUP($A2087,'Medical Examinations'!$A$1:$J$2336,5,FALSE)</f>
        <v>No</v>
      </c>
      <c r="G2087" s="18" t="str">
        <f>VLOOKUP($A2087,'Medical Examinations'!$A$1:$J$2336,6,FALSE)</f>
        <v>No</v>
      </c>
      <c r="H2087" s="18">
        <f>VLOOKUP($A2087,'Medical Examinations'!$A$1:$J$2336,7,FALSE)</f>
        <v>0</v>
      </c>
      <c r="I2087" s="18" t="str">
        <f>VLOOKUP($A2087,'Medical Examinations'!$A$1:$J$2336,8,FALSE)</f>
        <v>No</v>
      </c>
      <c r="J2087" s="18" t="str">
        <f>VLOOKUP($A2087,'Medical Examinations'!$A$1:$J$2336,9,FALSE)</f>
        <v>Obesity</v>
      </c>
      <c r="K2087" s="18" t="str">
        <f>VLOOKUP($A2087,'Medical Examinations'!$A$1:$J$2336,10,FALSE)</f>
        <v>Prediabetes</v>
      </c>
      <c r="L2087" s="18" t="str">
        <f>VLOOKUP($A2087,'Hospitalisation Details'!$A$2:$K$2338,10,FALSE)</f>
        <v>21-Nov-1999</v>
      </c>
      <c r="M2087" s="40">
        <f>VLOOKUP($A2087,'Hospitalisation Details'!$A$2:$K$2338,6,FALSE)</f>
        <v>2438.06</v>
      </c>
      <c r="N2087" s="18" t="str">
        <f>VLOOKUP($A2087,'Hospitalisation Details'!$A$2:$K$2338,7,FALSE)</f>
        <v>tier - 2</v>
      </c>
      <c r="O2087" s="18" t="str">
        <f>VLOOKUP($A2087,'Hospitalisation Details'!$A$2:$K$2338,8,FALSE)</f>
        <v>tier - 2</v>
      </c>
      <c r="P2087" s="18" t="str">
        <f>VLOOKUP($A2087,'Hospitalisation Details'!$A$2:$K$2338,9,FALSE)</f>
        <v>R1013</v>
      </c>
      <c r="Q2087" s="43">
        <f>VLOOKUP($A2087,'Hospitalisation Details'!$A$2:$K$2338,11,FALSE)</f>
        <v>23</v>
      </c>
    </row>
    <row r="2088" spans="1:17" ht="15.75">
      <c r="A2088" s="41" t="s">
        <v>278</v>
      </c>
      <c r="B2088" s="39" t="s">
        <v>2580</v>
      </c>
      <c r="C2088" s="18">
        <f>VLOOKUP($A2088,'Medical Examinations'!$A$1:$J$2336,2,FALSE)</f>
        <v>35.200000000000003</v>
      </c>
      <c r="D2088" s="18">
        <f>VLOOKUP($A2088,'Medical Examinations'!$A$1:$J$2336,3,FALSE)</f>
        <v>4.28</v>
      </c>
      <c r="E2088" s="18" t="str">
        <f>VLOOKUP($A2088,'Medical Examinations'!$A$1:$J$2336,4,FALSE)</f>
        <v>No</v>
      </c>
      <c r="F2088" s="18" t="str">
        <f>VLOOKUP($A2088,'Medical Examinations'!$A$1:$J$2336,5,FALSE)</f>
        <v>No</v>
      </c>
      <c r="G2088" s="18" t="str">
        <f>VLOOKUP($A2088,'Medical Examinations'!$A$1:$J$2336,6,FALSE)</f>
        <v>No</v>
      </c>
      <c r="H2088" s="18">
        <f>VLOOKUP($A2088,'Medical Examinations'!$A$1:$J$2336,7,FALSE)</f>
        <v>0</v>
      </c>
      <c r="I2088" s="18" t="str">
        <f>VLOOKUP($A2088,'Medical Examinations'!$A$1:$J$2336,8,FALSE)</f>
        <v>No</v>
      </c>
      <c r="J2088" s="18" t="str">
        <f>VLOOKUP($A2088,'Medical Examinations'!$A$1:$J$2336,9,FALSE)</f>
        <v>Obesity</v>
      </c>
      <c r="K2088" s="18" t="str">
        <f>VLOOKUP($A2088,'Medical Examinations'!$A$1:$J$2336,10,FALSE)</f>
        <v>Normal</v>
      </c>
      <c r="L2088" s="18" t="str">
        <f>VLOOKUP($A2088,'Hospitalisation Details'!$A$2:$K$2338,10,FALSE)</f>
        <v>12-Nov-1999</v>
      </c>
      <c r="M2088" s="40">
        <f>VLOOKUP($A2088,'Hospitalisation Details'!$A$2:$K$2338,6,FALSE)</f>
        <v>2416.96</v>
      </c>
      <c r="N2088" s="18" t="str">
        <f>VLOOKUP($A2088,'Hospitalisation Details'!$A$2:$K$2338,7,FALSE)</f>
        <v>tier - 2</v>
      </c>
      <c r="O2088" s="18" t="str">
        <f>VLOOKUP($A2088,'Hospitalisation Details'!$A$2:$K$2338,8,FALSE)</f>
        <v>tier - 2</v>
      </c>
      <c r="P2088" s="18" t="str">
        <f>VLOOKUP($A2088,'Hospitalisation Details'!$A$2:$K$2338,9,FALSE)</f>
        <v>R1011</v>
      </c>
      <c r="Q2088" s="43">
        <f>VLOOKUP($A2088,'Hospitalisation Details'!$A$2:$K$2338,11,FALSE)</f>
        <v>23</v>
      </c>
    </row>
    <row r="2089" spans="1:17" ht="15.75">
      <c r="A2089" s="42" t="s">
        <v>277</v>
      </c>
      <c r="B2089" s="6" t="s">
        <v>4192</v>
      </c>
      <c r="C2089" s="18">
        <f>VLOOKUP($A2089,'Medical Examinations'!$A$1:$J$2336,2,FALSE)</f>
        <v>35.72</v>
      </c>
      <c r="D2089" s="18">
        <f>VLOOKUP($A2089,'Medical Examinations'!$A$1:$J$2336,3,FALSE)</f>
        <v>5.5</v>
      </c>
      <c r="E2089" s="18" t="str">
        <f>VLOOKUP($A2089,'Medical Examinations'!$A$1:$J$2336,4,FALSE)</f>
        <v>Yes</v>
      </c>
      <c r="F2089" s="18" t="str">
        <f>VLOOKUP($A2089,'Medical Examinations'!$A$1:$J$2336,5,FALSE)</f>
        <v>No</v>
      </c>
      <c r="G2089" s="18" t="str">
        <f>VLOOKUP($A2089,'Medical Examinations'!$A$1:$J$2336,6,FALSE)</f>
        <v>No</v>
      </c>
      <c r="H2089" s="18">
        <f>VLOOKUP($A2089,'Medical Examinations'!$A$1:$J$2336,7,FALSE)</f>
        <v>0</v>
      </c>
      <c r="I2089" s="18" t="str">
        <f>VLOOKUP($A2089,'Medical Examinations'!$A$1:$J$2336,8,FALSE)</f>
        <v>No</v>
      </c>
      <c r="J2089" s="18" t="str">
        <f>VLOOKUP($A2089,'Medical Examinations'!$A$1:$J$2336,9,FALSE)</f>
        <v>Obesity</v>
      </c>
      <c r="K2089" s="18" t="str">
        <f>VLOOKUP($A2089,'Medical Examinations'!$A$1:$J$2336,10,FALSE)</f>
        <v>Normal</v>
      </c>
      <c r="L2089" s="18" t="str">
        <f>VLOOKUP($A2089,'Hospitalisation Details'!$A$2:$K$2338,10,FALSE)</f>
        <v>3-Jun-2001</v>
      </c>
      <c r="M2089" s="40">
        <f>VLOOKUP($A2089,'Hospitalisation Details'!$A$2:$K$2338,6,FALSE)</f>
        <v>2404.73</v>
      </c>
      <c r="N2089" s="18" t="str">
        <f>VLOOKUP($A2089,'Hospitalisation Details'!$A$2:$K$2338,7,FALSE)</f>
        <v>tier - 2</v>
      </c>
      <c r="O2089" s="18" t="str">
        <f>VLOOKUP($A2089,'Hospitalisation Details'!$A$2:$K$2338,8,FALSE)</f>
        <v>tier - 3</v>
      </c>
      <c r="P2089" s="18" t="str">
        <f>VLOOKUP($A2089,'Hospitalisation Details'!$A$2:$K$2338,9,FALSE)</f>
        <v>R1012</v>
      </c>
      <c r="Q2089" s="43">
        <f>VLOOKUP($A2089,'Hospitalisation Details'!$A$2:$K$2338,11,FALSE)</f>
        <v>22</v>
      </c>
    </row>
    <row r="2090" spans="1:17" ht="15.75">
      <c r="A2090" s="41" t="s">
        <v>276</v>
      </c>
      <c r="B2090" s="39" t="s">
        <v>4193</v>
      </c>
      <c r="C2090" s="18">
        <f>VLOOKUP($A2090,'Medical Examinations'!$A$1:$J$2336,2,FALSE)</f>
        <v>24.51</v>
      </c>
      <c r="D2090" s="18">
        <f>VLOOKUP($A2090,'Medical Examinations'!$A$1:$J$2336,3,FALSE)</f>
        <v>4.6900000000000004</v>
      </c>
      <c r="E2090" s="18" t="str">
        <f>VLOOKUP($A2090,'Medical Examinations'!$A$1:$J$2336,4,FALSE)</f>
        <v>No</v>
      </c>
      <c r="F2090" s="18" t="str">
        <f>VLOOKUP($A2090,'Medical Examinations'!$A$1:$J$2336,5,FALSE)</f>
        <v>No</v>
      </c>
      <c r="G2090" s="18" t="str">
        <f>VLOOKUP($A2090,'Medical Examinations'!$A$1:$J$2336,6,FALSE)</f>
        <v>No</v>
      </c>
      <c r="H2090" s="18">
        <f>VLOOKUP($A2090,'Medical Examinations'!$A$1:$J$2336,7,FALSE)</f>
        <v>0</v>
      </c>
      <c r="I2090" s="18" t="str">
        <f>VLOOKUP($A2090,'Medical Examinations'!$A$1:$J$2336,8,FALSE)</f>
        <v>No</v>
      </c>
      <c r="J2090" s="18" t="str">
        <f>VLOOKUP($A2090,'Medical Examinations'!$A$1:$J$2336,9,FALSE)</f>
        <v>Healthy Weight</v>
      </c>
      <c r="K2090" s="18" t="str">
        <f>VLOOKUP($A2090,'Medical Examinations'!$A$1:$J$2336,10,FALSE)</f>
        <v>Normal</v>
      </c>
      <c r="L2090" s="18" t="str">
        <f>VLOOKUP($A2090,'Hospitalisation Details'!$A$2:$K$2338,10,FALSE)</f>
        <v>10-Aug-1999</v>
      </c>
      <c r="M2090" s="40">
        <f>VLOOKUP($A2090,'Hospitalisation Details'!$A$2:$K$2338,6,FALSE)</f>
        <v>2396.1</v>
      </c>
      <c r="N2090" s="18" t="str">
        <f>VLOOKUP($A2090,'Hospitalisation Details'!$A$2:$K$2338,7,FALSE)</f>
        <v>tier - 2</v>
      </c>
      <c r="O2090" s="18" t="str">
        <f>VLOOKUP($A2090,'Hospitalisation Details'!$A$2:$K$2338,8,FALSE)</f>
        <v>tier - 1</v>
      </c>
      <c r="P2090" s="18" t="str">
        <f>VLOOKUP($A2090,'Hospitalisation Details'!$A$2:$K$2338,9,FALSE)</f>
        <v>R1019</v>
      </c>
      <c r="Q2090" s="43">
        <f>VLOOKUP($A2090,'Hospitalisation Details'!$A$2:$K$2338,11,FALSE)</f>
        <v>23</v>
      </c>
    </row>
    <row r="2091" spans="1:17" ht="15.75">
      <c r="A2091" s="42" t="s">
        <v>274</v>
      </c>
      <c r="B2091" s="6" t="s">
        <v>4194</v>
      </c>
      <c r="C2091" s="18">
        <f>VLOOKUP($A2091,'Medical Examinations'!$A$1:$J$2336,2,FALSE)</f>
        <v>23.844999999999999</v>
      </c>
      <c r="D2091" s="18">
        <f>VLOOKUP($A2091,'Medical Examinations'!$A$1:$J$2336,3,FALSE)</f>
        <v>4.43</v>
      </c>
      <c r="E2091" s="18" t="str">
        <f>VLOOKUP($A2091,'Medical Examinations'!$A$1:$J$2336,4,FALSE)</f>
        <v>No</v>
      </c>
      <c r="F2091" s="18" t="str">
        <f>VLOOKUP($A2091,'Medical Examinations'!$A$1:$J$2336,5,FALSE)</f>
        <v>No</v>
      </c>
      <c r="G2091" s="18" t="str">
        <f>VLOOKUP($A2091,'Medical Examinations'!$A$1:$J$2336,6,FALSE)</f>
        <v>No</v>
      </c>
      <c r="H2091" s="18">
        <f>VLOOKUP($A2091,'Medical Examinations'!$A$1:$J$2336,7,FALSE)</f>
        <v>0</v>
      </c>
      <c r="I2091" s="18" t="str">
        <f>VLOOKUP($A2091,'Medical Examinations'!$A$1:$J$2336,8,FALSE)</f>
        <v>No</v>
      </c>
      <c r="J2091" s="18" t="str">
        <f>VLOOKUP($A2091,'Medical Examinations'!$A$1:$J$2336,9,FALSE)</f>
        <v>Healthy Weight</v>
      </c>
      <c r="K2091" s="18" t="str">
        <f>VLOOKUP($A2091,'Medical Examinations'!$A$1:$J$2336,10,FALSE)</f>
        <v>Normal</v>
      </c>
      <c r="L2091" s="18" t="str">
        <f>VLOOKUP($A2091,'Hospitalisation Details'!$A$2:$K$2338,10,FALSE)</f>
        <v>17-Dec-1999</v>
      </c>
      <c r="M2091" s="40">
        <f>VLOOKUP($A2091,'Hospitalisation Details'!$A$2:$K$2338,6,FALSE)</f>
        <v>2395.17</v>
      </c>
      <c r="N2091" s="18" t="str">
        <f>VLOOKUP($A2091,'Hospitalisation Details'!$A$2:$K$2338,7,FALSE)</f>
        <v>tier - 2</v>
      </c>
      <c r="O2091" s="18" t="str">
        <f>VLOOKUP($A2091,'Hospitalisation Details'!$A$2:$K$2338,8,FALSE)</f>
        <v>tier - 1</v>
      </c>
      <c r="P2091" s="18" t="str">
        <f>VLOOKUP($A2091,'Hospitalisation Details'!$A$2:$K$2338,9,FALSE)</f>
        <v>R1014</v>
      </c>
      <c r="Q2091" s="43">
        <f>VLOOKUP($A2091,'Hospitalisation Details'!$A$2:$K$2338,11,FALSE)</f>
        <v>23</v>
      </c>
    </row>
    <row r="2092" spans="1:17" ht="15.75">
      <c r="A2092" s="41" t="s">
        <v>273</v>
      </c>
      <c r="B2092" s="39" t="s">
        <v>4195</v>
      </c>
      <c r="C2092" s="18">
        <f>VLOOKUP($A2092,'Medical Examinations'!$A$1:$J$2336,2,FALSE)</f>
        <v>15.68</v>
      </c>
      <c r="D2092" s="18">
        <f>VLOOKUP($A2092,'Medical Examinations'!$A$1:$J$2336,3,FALSE)</f>
        <v>6.16</v>
      </c>
      <c r="E2092" s="18" t="str">
        <f>VLOOKUP($A2092,'Medical Examinations'!$A$1:$J$2336,4,FALSE)</f>
        <v>Yes</v>
      </c>
      <c r="F2092" s="18" t="str">
        <f>VLOOKUP($A2092,'Medical Examinations'!$A$1:$J$2336,5,FALSE)</f>
        <v>No</v>
      </c>
      <c r="G2092" s="18" t="str">
        <f>VLOOKUP($A2092,'Medical Examinations'!$A$1:$J$2336,6,FALSE)</f>
        <v>No</v>
      </c>
      <c r="H2092" s="18">
        <f>VLOOKUP($A2092,'Medical Examinations'!$A$1:$J$2336,7,FALSE)</f>
        <v>1</v>
      </c>
      <c r="I2092" s="18" t="str">
        <f>VLOOKUP($A2092,'Medical Examinations'!$A$1:$J$2336,8,FALSE)</f>
        <v>No</v>
      </c>
      <c r="J2092" s="18" t="str">
        <f>VLOOKUP($A2092,'Medical Examinations'!$A$1:$J$2336,9,FALSE)</f>
        <v>UnderWeight</v>
      </c>
      <c r="K2092" s="18" t="str">
        <f>VLOOKUP($A2092,'Medical Examinations'!$A$1:$J$2336,10,FALSE)</f>
        <v>Prediabetes</v>
      </c>
      <c r="L2092" s="18" t="str">
        <f>VLOOKUP($A2092,'Hospitalisation Details'!$A$2:$K$2338,10,FALSE)</f>
        <v>12-Dec-1988</v>
      </c>
      <c r="M2092" s="40">
        <f>VLOOKUP($A2092,'Hospitalisation Details'!$A$2:$K$2338,6,FALSE)</f>
        <v>2373.3000000000002</v>
      </c>
      <c r="N2092" s="18" t="str">
        <f>VLOOKUP($A2092,'Hospitalisation Details'!$A$2:$K$2338,7,FALSE)</f>
        <v>tier - 2</v>
      </c>
      <c r="O2092" s="18" t="str">
        <f>VLOOKUP($A2092,'Hospitalisation Details'!$A$2:$K$2338,8,FALSE)</f>
        <v>tier - 2</v>
      </c>
      <c r="P2092" s="18" t="str">
        <f>VLOOKUP($A2092,'Hospitalisation Details'!$A$2:$K$2338,9,FALSE)</f>
        <v>R1013</v>
      </c>
      <c r="Q2092" s="43">
        <f>VLOOKUP($A2092,'Hospitalisation Details'!$A$2:$K$2338,11,FALSE)</f>
        <v>34</v>
      </c>
    </row>
    <row r="2093" spans="1:17" ht="15.75">
      <c r="A2093" s="42" t="s">
        <v>272</v>
      </c>
      <c r="B2093" s="6" t="s">
        <v>4196</v>
      </c>
      <c r="C2093" s="18">
        <f>VLOOKUP($A2093,'Medical Examinations'!$A$1:$J$2336,2,FALSE)</f>
        <v>32.395000000000003</v>
      </c>
      <c r="D2093" s="18">
        <f>VLOOKUP($A2093,'Medical Examinations'!$A$1:$J$2336,3,FALSE)</f>
        <v>6.66</v>
      </c>
      <c r="E2093" s="18" t="str">
        <f>VLOOKUP($A2093,'Medical Examinations'!$A$1:$J$2336,4,FALSE)</f>
        <v>No</v>
      </c>
      <c r="F2093" s="18" t="str">
        <f>VLOOKUP($A2093,'Medical Examinations'!$A$1:$J$2336,5,FALSE)</f>
        <v>No</v>
      </c>
      <c r="G2093" s="18" t="str">
        <f>VLOOKUP($A2093,'Medical Examinations'!$A$1:$J$2336,6,FALSE)</f>
        <v>No</v>
      </c>
      <c r="H2093" s="18">
        <f>VLOOKUP($A2093,'Medical Examinations'!$A$1:$J$2336,7,FALSE)</f>
        <v>0</v>
      </c>
      <c r="I2093" s="18" t="str">
        <f>VLOOKUP($A2093,'Medical Examinations'!$A$1:$J$2336,8,FALSE)</f>
        <v>No</v>
      </c>
      <c r="J2093" s="18" t="str">
        <f>VLOOKUP($A2093,'Medical Examinations'!$A$1:$J$2336,9,FALSE)</f>
        <v>Obesity</v>
      </c>
      <c r="K2093" s="18" t="str">
        <f>VLOOKUP($A2093,'Medical Examinations'!$A$1:$J$2336,10,FALSE)</f>
        <v>Diabetes</v>
      </c>
      <c r="L2093" s="18" t="str">
        <f>VLOOKUP($A2093,'Hospitalisation Details'!$A$2:$K$2338,10,FALSE)</f>
        <v>5-Nov-2002</v>
      </c>
      <c r="M2093" s="40">
        <f>VLOOKUP($A2093,'Hospitalisation Details'!$A$2:$K$2338,6,FALSE)</f>
        <v>2362.23</v>
      </c>
      <c r="N2093" s="18" t="str">
        <f>VLOOKUP($A2093,'Hospitalisation Details'!$A$2:$K$2338,7,FALSE)</f>
        <v>tier - 2</v>
      </c>
      <c r="O2093" s="18" t="str">
        <f>VLOOKUP($A2093,'Hospitalisation Details'!$A$2:$K$2338,8,FALSE)</f>
        <v>tier - 1</v>
      </c>
      <c r="P2093" s="18" t="str">
        <f>VLOOKUP($A2093,'Hospitalisation Details'!$A$2:$K$2338,9,FALSE)</f>
        <v>R1012</v>
      </c>
      <c r="Q2093" s="43">
        <f>VLOOKUP($A2093,'Hospitalisation Details'!$A$2:$K$2338,11,FALSE)</f>
        <v>20</v>
      </c>
    </row>
    <row r="2094" spans="1:17" ht="15.75">
      <c r="A2094" s="41" t="s">
        <v>271</v>
      </c>
      <c r="B2094" s="39" t="s">
        <v>4197</v>
      </c>
      <c r="C2094" s="18">
        <f>VLOOKUP($A2094,'Medical Examinations'!$A$1:$J$2336,2,FALSE)</f>
        <v>23.655000000000001</v>
      </c>
      <c r="D2094" s="18">
        <f>VLOOKUP($A2094,'Medical Examinations'!$A$1:$J$2336,3,FALSE)</f>
        <v>5.92</v>
      </c>
      <c r="E2094" s="18" t="str">
        <f>VLOOKUP($A2094,'Medical Examinations'!$A$1:$J$2336,4,FALSE)</f>
        <v>No</v>
      </c>
      <c r="F2094" s="18" t="str">
        <f>VLOOKUP($A2094,'Medical Examinations'!$A$1:$J$2336,5,FALSE)</f>
        <v>No</v>
      </c>
      <c r="G2094" s="18" t="str">
        <f>VLOOKUP($A2094,'Medical Examinations'!$A$1:$J$2336,6,FALSE)</f>
        <v>No</v>
      </c>
      <c r="H2094" s="18">
        <f>VLOOKUP($A2094,'Medical Examinations'!$A$1:$J$2336,7,FALSE)</f>
        <v>1</v>
      </c>
      <c r="I2094" s="18" t="str">
        <f>VLOOKUP($A2094,'Medical Examinations'!$A$1:$J$2336,8,FALSE)</f>
        <v>No</v>
      </c>
      <c r="J2094" s="18" t="str">
        <f>VLOOKUP($A2094,'Medical Examinations'!$A$1:$J$2336,9,FALSE)</f>
        <v>Healthy Weight</v>
      </c>
      <c r="K2094" s="18" t="str">
        <f>VLOOKUP($A2094,'Medical Examinations'!$A$1:$J$2336,10,FALSE)</f>
        <v>Prediabetes</v>
      </c>
      <c r="L2094" s="18" t="str">
        <f>VLOOKUP($A2094,'Hospitalisation Details'!$A$2:$K$2338,10,FALSE)</f>
        <v>21-Oct-1998</v>
      </c>
      <c r="M2094" s="40">
        <f>VLOOKUP($A2094,'Hospitalisation Details'!$A$2:$K$2338,6,FALSE)</f>
        <v>2352.9699999999998</v>
      </c>
      <c r="N2094" s="18" t="str">
        <f>VLOOKUP($A2094,'Hospitalisation Details'!$A$2:$K$2338,7,FALSE)</f>
        <v>tier - 3</v>
      </c>
      <c r="O2094" s="18" t="str">
        <f>VLOOKUP($A2094,'Hospitalisation Details'!$A$2:$K$2338,8,FALSE)</f>
        <v>tier - 3</v>
      </c>
      <c r="P2094" s="18" t="str">
        <f>VLOOKUP($A2094,'Hospitalisation Details'!$A$2:$K$2338,9,FALSE)</f>
        <v>R1012</v>
      </c>
      <c r="Q2094" s="43">
        <f>VLOOKUP($A2094,'Hospitalisation Details'!$A$2:$K$2338,11,FALSE)</f>
        <v>24</v>
      </c>
    </row>
    <row r="2095" spans="1:17" ht="15.75">
      <c r="A2095" s="42" t="s">
        <v>270</v>
      </c>
      <c r="B2095" s="6" t="s">
        <v>4198</v>
      </c>
      <c r="C2095" s="18">
        <f>VLOOKUP($A2095,'Medical Examinations'!$A$1:$J$2336,2,FALSE)</f>
        <v>28.4</v>
      </c>
      <c r="D2095" s="18">
        <f>VLOOKUP($A2095,'Medical Examinations'!$A$1:$J$2336,3,FALSE)</f>
        <v>5.97</v>
      </c>
      <c r="E2095" s="18" t="str">
        <f>VLOOKUP($A2095,'Medical Examinations'!$A$1:$J$2336,4,FALSE)</f>
        <v>No</v>
      </c>
      <c r="F2095" s="18" t="str">
        <f>VLOOKUP($A2095,'Medical Examinations'!$A$1:$J$2336,5,FALSE)</f>
        <v>No</v>
      </c>
      <c r="G2095" s="18" t="str">
        <f>VLOOKUP($A2095,'Medical Examinations'!$A$1:$J$2336,6,FALSE)</f>
        <v>Yes</v>
      </c>
      <c r="H2095" s="18">
        <f>VLOOKUP($A2095,'Medical Examinations'!$A$1:$J$2336,7,FALSE)</f>
        <v>1</v>
      </c>
      <c r="I2095" s="18" t="str">
        <f>VLOOKUP($A2095,'Medical Examinations'!$A$1:$J$2336,8,FALSE)</f>
        <v>No</v>
      </c>
      <c r="J2095" s="18" t="str">
        <f>VLOOKUP($A2095,'Medical Examinations'!$A$1:$J$2336,9,FALSE)</f>
        <v>OverWeight</v>
      </c>
      <c r="K2095" s="18" t="str">
        <f>VLOOKUP($A2095,'Medical Examinations'!$A$1:$J$2336,10,FALSE)</f>
        <v>Prediabetes</v>
      </c>
      <c r="L2095" s="18" t="str">
        <f>VLOOKUP($A2095,'Hospitalisation Details'!$A$2:$K$2338,10,FALSE)</f>
        <v>18-Nov-2003</v>
      </c>
      <c r="M2095" s="40">
        <f>VLOOKUP($A2095,'Hospitalisation Details'!$A$2:$K$2338,6,FALSE)</f>
        <v>2331.52</v>
      </c>
      <c r="N2095" s="18" t="str">
        <f>VLOOKUP($A2095,'Hospitalisation Details'!$A$2:$K$2338,7,FALSE)</f>
        <v>tier - 2</v>
      </c>
      <c r="O2095" s="18" t="str">
        <f>VLOOKUP($A2095,'Hospitalisation Details'!$A$2:$K$2338,8,FALSE)</f>
        <v>tier - 3</v>
      </c>
      <c r="P2095" s="18" t="str">
        <f>VLOOKUP($A2095,'Hospitalisation Details'!$A$2:$K$2338,9,FALSE)</f>
        <v>R1011</v>
      </c>
      <c r="Q2095" s="43">
        <f>VLOOKUP($A2095,'Hospitalisation Details'!$A$2:$K$2338,11,FALSE)</f>
        <v>19</v>
      </c>
    </row>
    <row r="2096" spans="1:17" ht="15.75">
      <c r="A2096" s="41" t="s">
        <v>269</v>
      </c>
      <c r="B2096" s="39" t="s">
        <v>4199</v>
      </c>
      <c r="C2096" s="18">
        <f>VLOOKUP($A2096,'Medical Examinations'!$A$1:$J$2336,2,FALSE)</f>
        <v>35.42</v>
      </c>
      <c r="D2096" s="18">
        <f>VLOOKUP($A2096,'Medical Examinations'!$A$1:$J$2336,3,FALSE)</f>
        <v>4.6399999999999997</v>
      </c>
      <c r="E2096" s="18" t="str">
        <f>VLOOKUP($A2096,'Medical Examinations'!$A$1:$J$2336,4,FALSE)</f>
        <v>Yes</v>
      </c>
      <c r="F2096" s="18" t="str">
        <f>VLOOKUP($A2096,'Medical Examinations'!$A$1:$J$2336,5,FALSE)</f>
        <v>No</v>
      </c>
      <c r="G2096" s="18" t="str">
        <f>VLOOKUP($A2096,'Medical Examinations'!$A$1:$J$2336,6,FALSE)</f>
        <v>No</v>
      </c>
      <c r="H2096" s="18">
        <f>VLOOKUP($A2096,'Medical Examinations'!$A$1:$J$2336,7,FALSE)</f>
        <v>0</v>
      </c>
      <c r="I2096" s="18" t="str">
        <f>VLOOKUP($A2096,'Medical Examinations'!$A$1:$J$2336,8,FALSE)</f>
        <v>No</v>
      </c>
      <c r="J2096" s="18" t="str">
        <f>VLOOKUP($A2096,'Medical Examinations'!$A$1:$J$2336,9,FALSE)</f>
        <v>Obesity</v>
      </c>
      <c r="K2096" s="18" t="str">
        <f>VLOOKUP($A2096,'Medical Examinations'!$A$1:$J$2336,10,FALSE)</f>
        <v>Normal</v>
      </c>
      <c r="L2096" s="18" t="str">
        <f>VLOOKUP($A2096,'Hospitalisation Details'!$A$2:$K$2338,10,FALSE)</f>
        <v>17-Dec-1996</v>
      </c>
      <c r="M2096" s="40">
        <f>VLOOKUP($A2096,'Hospitalisation Details'!$A$2:$K$2338,6,FALSE)</f>
        <v>2322.62</v>
      </c>
      <c r="N2096" s="18" t="str">
        <f>VLOOKUP($A2096,'Hospitalisation Details'!$A$2:$K$2338,7,FALSE)</f>
        <v>tier - 2</v>
      </c>
      <c r="O2096" s="18" t="str">
        <f>VLOOKUP($A2096,'Hospitalisation Details'!$A$2:$K$2338,8,FALSE)</f>
        <v>tier - 1</v>
      </c>
      <c r="P2096" s="18" t="str">
        <f>VLOOKUP($A2096,'Hospitalisation Details'!$A$2:$K$2338,9,FALSE)</f>
        <v>R1013</v>
      </c>
      <c r="Q2096" s="43">
        <f>VLOOKUP($A2096,'Hospitalisation Details'!$A$2:$K$2338,11,FALSE)</f>
        <v>26</v>
      </c>
    </row>
    <row r="2097" spans="1:17" ht="15.75">
      <c r="A2097" s="42" t="s">
        <v>268</v>
      </c>
      <c r="B2097" s="6" t="s">
        <v>4200</v>
      </c>
      <c r="C2097" s="18">
        <f>VLOOKUP($A2097,'Medical Examinations'!$A$1:$J$2336,2,FALSE)</f>
        <v>26.18</v>
      </c>
      <c r="D2097" s="18">
        <f>VLOOKUP($A2097,'Medical Examinations'!$A$1:$J$2336,3,FALSE)</f>
        <v>6.12</v>
      </c>
      <c r="E2097" s="18" t="str">
        <f>VLOOKUP($A2097,'Medical Examinations'!$A$1:$J$2336,4,FALSE)</f>
        <v>No</v>
      </c>
      <c r="F2097" s="18" t="str">
        <f>VLOOKUP($A2097,'Medical Examinations'!$A$1:$J$2336,5,FALSE)</f>
        <v>yes</v>
      </c>
      <c r="G2097" s="18" t="str">
        <f>VLOOKUP($A2097,'Medical Examinations'!$A$1:$J$2336,6,FALSE)</f>
        <v>No</v>
      </c>
      <c r="H2097" s="18">
        <f>VLOOKUP($A2097,'Medical Examinations'!$A$1:$J$2336,7,FALSE)</f>
        <v>1</v>
      </c>
      <c r="I2097" s="18" t="str">
        <f>VLOOKUP($A2097,'Medical Examinations'!$A$1:$J$2336,8,FALSE)</f>
        <v>No</v>
      </c>
      <c r="J2097" s="18" t="str">
        <f>VLOOKUP($A2097,'Medical Examinations'!$A$1:$J$2336,9,FALSE)</f>
        <v>OverWeight</v>
      </c>
      <c r="K2097" s="18" t="str">
        <f>VLOOKUP($A2097,'Medical Examinations'!$A$1:$J$2336,10,FALSE)</f>
        <v>Prediabetes</v>
      </c>
      <c r="L2097" s="18" t="str">
        <f>VLOOKUP($A2097,'Hospitalisation Details'!$A$2:$K$2338,10,FALSE)</f>
        <v>6-Sep-2004</v>
      </c>
      <c r="M2097" s="40">
        <f>VLOOKUP($A2097,'Hospitalisation Details'!$A$2:$K$2338,6,FALSE)</f>
        <v>2304</v>
      </c>
      <c r="N2097" s="18" t="str">
        <f>VLOOKUP($A2097,'Hospitalisation Details'!$A$2:$K$2338,7,FALSE)</f>
        <v>tier - 2</v>
      </c>
      <c r="O2097" s="18" t="str">
        <f>VLOOKUP($A2097,'Hospitalisation Details'!$A$2:$K$2338,8,FALSE)</f>
        <v>tier - 3</v>
      </c>
      <c r="P2097" s="18" t="str">
        <f>VLOOKUP($A2097,'Hospitalisation Details'!$A$2:$K$2338,9,FALSE)</f>
        <v>R1013</v>
      </c>
      <c r="Q2097" s="43">
        <f>VLOOKUP($A2097,'Hospitalisation Details'!$A$2:$K$2338,11,FALSE)</f>
        <v>18</v>
      </c>
    </row>
    <row r="2098" spans="1:17" ht="15.75">
      <c r="A2098" s="41" t="s">
        <v>267</v>
      </c>
      <c r="B2098" s="39" t="s">
        <v>4201</v>
      </c>
      <c r="C2098" s="18">
        <f>VLOOKUP($A2098,'Medical Examinations'!$A$1:$J$2336,2,FALSE)</f>
        <v>20.8</v>
      </c>
      <c r="D2098" s="18">
        <f>VLOOKUP($A2098,'Medical Examinations'!$A$1:$J$2336,3,FALSE)</f>
        <v>4.87</v>
      </c>
      <c r="E2098" s="18" t="str">
        <f>VLOOKUP($A2098,'Medical Examinations'!$A$1:$J$2336,4,FALSE)</f>
        <v>Yes</v>
      </c>
      <c r="F2098" s="18" t="str">
        <f>VLOOKUP($A2098,'Medical Examinations'!$A$1:$J$2336,5,FALSE)</f>
        <v>No</v>
      </c>
      <c r="G2098" s="18" t="str">
        <f>VLOOKUP($A2098,'Medical Examinations'!$A$1:$J$2336,6,FALSE)</f>
        <v>No</v>
      </c>
      <c r="H2098" s="18">
        <f>VLOOKUP($A2098,'Medical Examinations'!$A$1:$J$2336,7,FALSE)</f>
        <v>0</v>
      </c>
      <c r="I2098" s="18" t="str">
        <f>VLOOKUP($A2098,'Medical Examinations'!$A$1:$J$2336,8,FALSE)</f>
        <v>No</v>
      </c>
      <c r="J2098" s="18" t="str">
        <f>VLOOKUP($A2098,'Medical Examinations'!$A$1:$J$2336,9,FALSE)</f>
        <v>Healthy Weight</v>
      </c>
      <c r="K2098" s="18" t="str">
        <f>VLOOKUP($A2098,'Medical Examinations'!$A$1:$J$2336,10,FALSE)</f>
        <v>Normal</v>
      </c>
      <c r="L2098" s="18" t="str">
        <f>VLOOKUP($A2098,'Hospitalisation Details'!$A$2:$K$2338,10,FALSE)</f>
        <v>28-Nov-1996</v>
      </c>
      <c r="M2098" s="40">
        <f>VLOOKUP($A2098,'Hospitalisation Details'!$A$2:$K$2338,6,FALSE)</f>
        <v>2302.3000000000002</v>
      </c>
      <c r="N2098" s="18" t="str">
        <f>VLOOKUP($A2098,'Hospitalisation Details'!$A$2:$K$2338,7,FALSE)</f>
        <v>tier - 1</v>
      </c>
      <c r="O2098" s="18" t="str">
        <f>VLOOKUP($A2098,'Hospitalisation Details'!$A$2:$K$2338,8,FALSE)</f>
        <v>tier - 2</v>
      </c>
      <c r="P2098" s="18" t="str">
        <f>VLOOKUP($A2098,'Hospitalisation Details'!$A$2:$K$2338,9,FALSE)</f>
        <v>R1011</v>
      </c>
      <c r="Q2098" s="43">
        <f>VLOOKUP($A2098,'Hospitalisation Details'!$A$2:$K$2338,11,FALSE)</f>
        <v>26</v>
      </c>
    </row>
    <row r="2099" spans="1:17" ht="15.75">
      <c r="A2099" s="42" t="s">
        <v>266</v>
      </c>
      <c r="B2099" s="6" t="s">
        <v>4202</v>
      </c>
      <c r="C2099" s="18">
        <f>VLOOKUP($A2099,'Medical Examinations'!$A$1:$J$2336,2,FALSE)</f>
        <v>15.82</v>
      </c>
      <c r="D2099" s="18">
        <f>VLOOKUP($A2099,'Medical Examinations'!$A$1:$J$2336,3,FALSE)</f>
        <v>4.5999999999999996</v>
      </c>
      <c r="E2099" s="18" t="str">
        <f>VLOOKUP($A2099,'Medical Examinations'!$A$1:$J$2336,4,FALSE)</f>
        <v>No</v>
      </c>
      <c r="F2099" s="18" t="str">
        <f>VLOOKUP($A2099,'Medical Examinations'!$A$1:$J$2336,5,FALSE)</f>
        <v>No</v>
      </c>
      <c r="G2099" s="18" t="str">
        <f>VLOOKUP($A2099,'Medical Examinations'!$A$1:$J$2336,6,FALSE)</f>
        <v>No</v>
      </c>
      <c r="H2099" s="18">
        <f>VLOOKUP($A2099,'Medical Examinations'!$A$1:$J$2336,7,FALSE)</f>
        <v>0</v>
      </c>
      <c r="I2099" s="18" t="str">
        <f>VLOOKUP($A2099,'Medical Examinations'!$A$1:$J$2336,8,FALSE)</f>
        <v>No</v>
      </c>
      <c r="J2099" s="18" t="str">
        <f>VLOOKUP($A2099,'Medical Examinations'!$A$1:$J$2336,9,FALSE)</f>
        <v>UnderWeight</v>
      </c>
      <c r="K2099" s="18" t="str">
        <f>VLOOKUP($A2099,'Medical Examinations'!$A$1:$J$2336,10,FALSE)</f>
        <v>Normal</v>
      </c>
      <c r="L2099" s="18" t="str">
        <f>VLOOKUP($A2099,'Hospitalisation Details'!$A$2:$K$2338,10,FALSE)</f>
        <v>5-Oct-1989</v>
      </c>
      <c r="M2099" s="40">
        <f>VLOOKUP($A2099,'Hospitalisation Details'!$A$2:$K$2338,6,FALSE)</f>
        <v>2295.2399999999998</v>
      </c>
      <c r="N2099" s="18" t="str">
        <f>VLOOKUP($A2099,'Hospitalisation Details'!$A$2:$K$2338,7,FALSE)</f>
        <v>tier - 2</v>
      </c>
      <c r="O2099" s="18" t="str">
        <f>VLOOKUP($A2099,'Hospitalisation Details'!$A$2:$K$2338,8,FALSE)</f>
        <v>tier - 1</v>
      </c>
      <c r="P2099" s="18" t="str">
        <f>VLOOKUP($A2099,'Hospitalisation Details'!$A$2:$K$2338,9,FALSE)</f>
        <v>R1013</v>
      </c>
      <c r="Q2099" s="43">
        <f>VLOOKUP($A2099,'Hospitalisation Details'!$A$2:$K$2338,11,FALSE)</f>
        <v>33</v>
      </c>
    </row>
    <row r="2100" spans="1:17" ht="15.75">
      <c r="A2100" s="41" t="s">
        <v>265</v>
      </c>
      <c r="B2100" s="39" t="s">
        <v>4203</v>
      </c>
      <c r="C2100" s="18">
        <f>VLOOKUP($A2100,'Medical Examinations'!$A$1:$J$2336,2,FALSE)</f>
        <v>17.670000000000002</v>
      </c>
      <c r="D2100" s="18">
        <f>VLOOKUP($A2100,'Medical Examinations'!$A$1:$J$2336,3,FALSE)</f>
        <v>4.78</v>
      </c>
      <c r="E2100" s="18" t="str">
        <f>VLOOKUP($A2100,'Medical Examinations'!$A$1:$J$2336,4,FALSE)</f>
        <v>No</v>
      </c>
      <c r="F2100" s="18" t="str">
        <f>VLOOKUP($A2100,'Medical Examinations'!$A$1:$J$2336,5,FALSE)</f>
        <v>No</v>
      </c>
      <c r="G2100" s="18" t="str">
        <f>VLOOKUP($A2100,'Medical Examinations'!$A$1:$J$2336,6,FALSE)</f>
        <v>No</v>
      </c>
      <c r="H2100" s="18">
        <f>VLOOKUP($A2100,'Medical Examinations'!$A$1:$J$2336,7,FALSE)</f>
        <v>0</v>
      </c>
      <c r="I2100" s="18" t="str">
        <f>VLOOKUP($A2100,'Medical Examinations'!$A$1:$J$2336,8,FALSE)</f>
        <v>No</v>
      </c>
      <c r="J2100" s="18" t="str">
        <f>VLOOKUP($A2100,'Medical Examinations'!$A$1:$J$2336,9,FALSE)</f>
        <v>UnderWeight</v>
      </c>
      <c r="K2100" s="18" t="str">
        <f>VLOOKUP($A2100,'Medical Examinations'!$A$1:$J$2336,10,FALSE)</f>
        <v>Normal</v>
      </c>
      <c r="L2100" s="18" t="str">
        <f>VLOOKUP($A2100,'Hospitalisation Details'!$A$2:$K$2338,10,FALSE)</f>
        <v>16-Jun-1991</v>
      </c>
      <c r="M2100" s="40">
        <f>VLOOKUP($A2100,'Hospitalisation Details'!$A$2:$K$2338,6,FALSE)</f>
        <v>2277.7199999999998</v>
      </c>
      <c r="N2100" s="18" t="str">
        <f>VLOOKUP($A2100,'Hospitalisation Details'!$A$2:$K$2338,7,FALSE)</f>
        <v>tier - 2</v>
      </c>
      <c r="O2100" s="18" t="str">
        <f>VLOOKUP($A2100,'Hospitalisation Details'!$A$2:$K$2338,8,FALSE)</f>
        <v>tier - 1</v>
      </c>
      <c r="P2100" s="18" t="str">
        <f>VLOOKUP($A2100,'Hospitalisation Details'!$A$2:$K$2338,9,FALSE)</f>
        <v>R1013</v>
      </c>
      <c r="Q2100" s="43">
        <f>VLOOKUP($A2100,'Hospitalisation Details'!$A$2:$K$2338,11,FALSE)</f>
        <v>31</v>
      </c>
    </row>
    <row r="2101" spans="1:17" ht="15.75">
      <c r="A2101" s="42" t="s">
        <v>264</v>
      </c>
      <c r="B2101" s="6" t="s">
        <v>4204</v>
      </c>
      <c r="C2101" s="18">
        <f>VLOOKUP($A2101,'Medical Examinations'!$A$1:$J$2336,2,FALSE)</f>
        <v>31.92</v>
      </c>
      <c r="D2101" s="18">
        <f>VLOOKUP($A2101,'Medical Examinations'!$A$1:$J$2336,3,FALSE)</f>
        <v>11.05</v>
      </c>
      <c r="E2101" s="18" t="str">
        <f>VLOOKUP($A2101,'Medical Examinations'!$A$1:$J$2336,4,FALSE)</f>
        <v>No</v>
      </c>
      <c r="F2101" s="18" t="str">
        <f>VLOOKUP($A2101,'Medical Examinations'!$A$1:$J$2336,5,FALSE)</f>
        <v>No</v>
      </c>
      <c r="G2101" s="18" t="str">
        <f>VLOOKUP($A2101,'Medical Examinations'!$A$1:$J$2336,6,FALSE)</f>
        <v>No</v>
      </c>
      <c r="H2101" s="18">
        <f>VLOOKUP($A2101,'Medical Examinations'!$A$1:$J$2336,7,FALSE)</f>
        <v>0</v>
      </c>
      <c r="I2101" s="18" t="str">
        <f>VLOOKUP($A2101,'Medical Examinations'!$A$1:$J$2336,8,FALSE)</f>
        <v>No</v>
      </c>
      <c r="J2101" s="18" t="str">
        <f>VLOOKUP($A2101,'Medical Examinations'!$A$1:$J$2336,9,FALSE)</f>
        <v>Obesity</v>
      </c>
      <c r="K2101" s="18" t="str">
        <f>VLOOKUP($A2101,'Medical Examinations'!$A$1:$J$2336,10,FALSE)</f>
        <v>Diabetes</v>
      </c>
      <c r="L2101" s="18" t="str">
        <f>VLOOKUP($A2101,'Hospitalisation Details'!$A$2:$K$2338,10,FALSE)</f>
        <v>12-Nov-2002</v>
      </c>
      <c r="M2101" s="40">
        <f>VLOOKUP($A2101,'Hospitalisation Details'!$A$2:$K$2338,6,FALSE)</f>
        <v>2261.5700000000002</v>
      </c>
      <c r="N2101" s="18" t="str">
        <f>VLOOKUP($A2101,'Hospitalisation Details'!$A$2:$K$2338,7,FALSE)</f>
        <v>tier - 2</v>
      </c>
      <c r="O2101" s="18" t="str">
        <f>VLOOKUP($A2101,'Hospitalisation Details'!$A$2:$K$2338,8,FALSE)</f>
        <v>tier - 1</v>
      </c>
      <c r="P2101" s="18" t="str">
        <f>VLOOKUP($A2101,'Hospitalisation Details'!$A$2:$K$2338,9,FALSE)</f>
        <v>R1012</v>
      </c>
      <c r="Q2101" s="43">
        <f>VLOOKUP($A2101,'Hospitalisation Details'!$A$2:$K$2338,11,FALSE)</f>
        <v>20</v>
      </c>
    </row>
    <row r="2102" spans="1:17" ht="15.75">
      <c r="A2102" s="41" t="s">
        <v>263</v>
      </c>
      <c r="B2102" s="39" t="s">
        <v>4205</v>
      </c>
      <c r="C2102" s="18">
        <f>VLOOKUP($A2102,'Medical Examinations'!$A$1:$J$2336,2,FALSE)</f>
        <v>28.975000000000001</v>
      </c>
      <c r="D2102" s="18">
        <f>VLOOKUP($A2102,'Medical Examinations'!$A$1:$J$2336,3,FALSE)</f>
        <v>7.62</v>
      </c>
      <c r="E2102" s="18" t="str">
        <f>VLOOKUP($A2102,'Medical Examinations'!$A$1:$J$2336,4,FALSE)</f>
        <v>No</v>
      </c>
      <c r="F2102" s="18" t="str">
        <f>VLOOKUP($A2102,'Medical Examinations'!$A$1:$J$2336,5,FALSE)</f>
        <v>No</v>
      </c>
      <c r="G2102" s="18" t="str">
        <f>VLOOKUP($A2102,'Medical Examinations'!$A$1:$J$2336,6,FALSE)</f>
        <v>No</v>
      </c>
      <c r="H2102" s="18">
        <f>VLOOKUP($A2102,'Medical Examinations'!$A$1:$J$2336,7,FALSE)</f>
        <v>0</v>
      </c>
      <c r="I2102" s="18" t="str">
        <f>VLOOKUP($A2102,'Medical Examinations'!$A$1:$J$2336,8,FALSE)</f>
        <v>No</v>
      </c>
      <c r="J2102" s="18" t="str">
        <f>VLOOKUP($A2102,'Medical Examinations'!$A$1:$J$2336,9,FALSE)</f>
        <v>OverWeight</v>
      </c>
      <c r="K2102" s="18" t="str">
        <f>VLOOKUP($A2102,'Medical Examinations'!$A$1:$J$2336,10,FALSE)</f>
        <v>Diabetes</v>
      </c>
      <c r="L2102" s="18" t="str">
        <f>VLOOKUP($A2102,'Hospitalisation Details'!$A$2:$K$2338,10,FALSE)</f>
        <v>15-Jul-2002</v>
      </c>
      <c r="M2102" s="40">
        <f>VLOOKUP($A2102,'Hospitalisation Details'!$A$2:$K$2338,6,FALSE)</f>
        <v>2257.48</v>
      </c>
      <c r="N2102" s="18" t="str">
        <f>VLOOKUP($A2102,'Hospitalisation Details'!$A$2:$K$2338,7,FALSE)</f>
        <v>tier - 2</v>
      </c>
      <c r="O2102" s="18" t="str">
        <f>VLOOKUP($A2102,'Hospitalisation Details'!$A$2:$K$2338,8,FALSE)</f>
        <v>tier - 1</v>
      </c>
      <c r="P2102" s="18" t="str">
        <f>VLOOKUP($A2102,'Hospitalisation Details'!$A$2:$K$2338,9,FALSE)</f>
        <v>R1012</v>
      </c>
      <c r="Q2102" s="43">
        <f>VLOOKUP($A2102,'Hospitalisation Details'!$A$2:$K$2338,11,FALSE)</f>
        <v>20</v>
      </c>
    </row>
    <row r="2103" spans="1:17" ht="15.75">
      <c r="A2103" s="42" t="s">
        <v>262</v>
      </c>
      <c r="B2103" s="6" t="s">
        <v>3862</v>
      </c>
      <c r="C2103" s="18">
        <f>VLOOKUP($A2103,'Medical Examinations'!$A$1:$J$2336,2,FALSE)</f>
        <v>31.73</v>
      </c>
      <c r="D2103" s="18">
        <f>VLOOKUP($A2103,'Medical Examinations'!$A$1:$J$2336,3,FALSE)</f>
        <v>4.78</v>
      </c>
      <c r="E2103" s="18" t="str">
        <f>VLOOKUP($A2103,'Medical Examinations'!$A$1:$J$2336,4,FALSE)</f>
        <v>Yes</v>
      </c>
      <c r="F2103" s="18" t="str">
        <f>VLOOKUP($A2103,'Medical Examinations'!$A$1:$J$2336,5,FALSE)</f>
        <v>Yes</v>
      </c>
      <c r="G2103" s="18" t="str">
        <f>VLOOKUP($A2103,'Medical Examinations'!$A$1:$J$2336,6,FALSE)</f>
        <v>No</v>
      </c>
      <c r="H2103" s="18">
        <f>VLOOKUP($A2103,'Medical Examinations'!$A$1:$J$2336,7,FALSE)</f>
        <v>2</v>
      </c>
      <c r="I2103" s="18" t="str">
        <f>VLOOKUP($A2103,'Medical Examinations'!$A$1:$J$2336,8,FALSE)</f>
        <v>No</v>
      </c>
      <c r="J2103" s="18" t="str">
        <f>VLOOKUP($A2103,'Medical Examinations'!$A$1:$J$2336,9,FALSE)</f>
        <v>Obesity</v>
      </c>
      <c r="K2103" s="18" t="str">
        <f>VLOOKUP($A2103,'Medical Examinations'!$A$1:$J$2336,10,FALSE)</f>
        <v>Normal</v>
      </c>
      <c r="L2103" s="18" t="str">
        <f>VLOOKUP($A2103,'Hospitalisation Details'!$A$2:$K$2338,10,FALSE)</f>
        <v>11-Dec-2000</v>
      </c>
      <c r="M2103" s="40">
        <f>VLOOKUP($A2103,'Hospitalisation Details'!$A$2:$K$2338,6,FALSE)</f>
        <v>2254.8000000000002</v>
      </c>
      <c r="N2103" s="18" t="str">
        <f>VLOOKUP($A2103,'Hospitalisation Details'!$A$2:$K$2338,7,FALSE)</f>
        <v>tier - 2</v>
      </c>
      <c r="O2103" s="18" t="str">
        <f>VLOOKUP($A2103,'Hospitalisation Details'!$A$2:$K$2338,8,FALSE)</f>
        <v>tier - 3</v>
      </c>
      <c r="P2103" s="18" t="str">
        <f>VLOOKUP($A2103,'Hospitalisation Details'!$A$2:$K$2338,9,FALSE)</f>
        <v>R1016</v>
      </c>
      <c r="Q2103" s="43">
        <f>VLOOKUP($A2103,'Hospitalisation Details'!$A$2:$K$2338,11,FALSE)</f>
        <v>22</v>
      </c>
    </row>
    <row r="2104" spans="1:17" ht="15.75">
      <c r="A2104" s="41" t="s">
        <v>261</v>
      </c>
      <c r="B2104" s="39" t="s">
        <v>4206</v>
      </c>
      <c r="C2104" s="18">
        <f>VLOOKUP($A2104,'Medical Examinations'!$A$1:$J$2336,2,FALSE)</f>
        <v>28.88</v>
      </c>
      <c r="D2104" s="18">
        <f>VLOOKUP($A2104,'Medical Examinations'!$A$1:$J$2336,3,FALSE)</f>
        <v>6.09</v>
      </c>
      <c r="E2104" s="18" t="str">
        <f>VLOOKUP($A2104,'Medical Examinations'!$A$1:$J$2336,4,FALSE)</f>
        <v>Yes</v>
      </c>
      <c r="F2104" s="18" t="str">
        <f>VLOOKUP($A2104,'Medical Examinations'!$A$1:$J$2336,5,FALSE)</f>
        <v>Yes</v>
      </c>
      <c r="G2104" s="18" t="str">
        <f>VLOOKUP($A2104,'Medical Examinations'!$A$1:$J$2336,6,FALSE)</f>
        <v>No</v>
      </c>
      <c r="H2104" s="18">
        <f>VLOOKUP($A2104,'Medical Examinations'!$A$1:$J$2336,7,FALSE)</f>
        <v>2</v>
      </c>
      <c r="I2104" s="18" t="str">
        <f>VLOOKUP($A2104,'Medical Examinations'!$A$1:$J$2336,8,FALSE)</f>
        <v>No</v>
      </c>
      <c r="J2104" s="18" t="str">
        <f>VLOOKUP($A2104,'Medical Examinations'!$A$1:$J$2336,9,FALSE)</f>
        <v>OverWeight</v>
      </c>
      <c r="K2104" s="18" t="str">
        <f>VLOOKUP($A2104,'Medical Examinations'!$A$1:$J$2336,10,FALSE)</f>
        <v>Prediabetes</v>
      </c>
      <c r="L2104" s="18" t="str">
        <f>VLOOKUP($A2104,'Hospitalisation Details'!$A$2:$K$2338,10,FALSE)</f>
        <v>30-Jun-2000</v>
      </c>
      <c r="M2104" s="40">
        <f>VLOOKUP($A2104,'Hospitalisation Details'!$A$2:$K$2338,6,FALSE)</f>
        <v>2250.84</v>
      </c>
      <c r="N2104" s="18" t="str">
        <f>VLOOKUP($A2104,'Hospitalisation Details'!$A$2:$K$2338,7,FALSE)</f>
        <v>tier - 2</v>
      </c>
      <c r="O2104" s="18" t="str">
        <f>VLOOKUP($A2104,'Hospitalisation Details'!$A$2:$K$2338,8,FALSE)</f>
        <v>tier - 2</v>
      </c>
      <c r="P2104" s="18" t="str">
        <f>VLOOKUP($A2104,'Hospitalisation Details'!$A$2:$K$2338,9,FALSE)</f>
        <v>R1018</v>
      </c>
      <c r="Q2104" s="43">
        <f>VLOOKUP($A2104,'Hospitalisation Details'!$A$2:$K$2338,11,FALSE)</f>
        <v>22</v>
      </c>
    </row>
    <row r="2105" spans="1:17" ht="15.75">
      <c r="A2105" s="42" t="s">
        <v>260</v>
      </c>
      <c r="B2105" s="6" t="s">
        <v>2391</v>
      </c>
      <c r="C2105" s="18">
        <f>VLOOKUP($A2105,'Medical Examinations'!$A$1:$J$2336,2,FALSE)</f>
        <v>25.555</v>
      </c>
      <c r="D2105" s="18">
        <f>VLOOKUP($A2105,'Medical Examinations'!$A$1:$J$2336,3,FALSE)</f>
        <v>5.1100000000000003</v>
      </c>
      <c r="E2105" s="18" t="str">
        <f>VLOOKUP($A2105,'Medical Examinations'!$A$1:$J$2336,4,FALSE)</f>
        <v>No</v>
      </c>
      <c r="F2105" s="18" t="str">
        <f>VLOOKUP($A2105,'Medical Examinations'!$A$1:$J$2336,5,FALSE)</f>
        <v>No</v>
      </c>
      <c r="G2105" s="18" t="str">
        <f>VLOOKUP($A2105,'Medical Examinations'!$A$1:$J$2336,6,FALSE)</f>
        <v>Yes</v>
      </c>
      <c r="H2105" s="18">
        <f>VLOOKUP($A2105,'Medical Examinations'!$A$1:$J$2336,7,FALSE)</f>
        <v>1</v>
      </c>
      <c r="I2105" s="18" t="str">
        <f>VLOOKUP($A2105,'Medical Examinations'!$A$1:$J$2336,8,FALSE)</f>
        <v>No</v>
      </c>
      <c r="J2105" s="18" t="str">
        <f>VLOOKUP($A2105,'Medical Examinations'!$A$1:$J$2336,9,FALSE)</f>
        <v>OverWeight</v>
      </c>
      <c r="K2105" s="18" t="str">
        <f>VLOOKUP($A2105,'Medical Examinations'!$A$1:$J$2336,10,FALSE)</f>
        <v>Normal</v>
      </c>
      <c r="L2105" s="18" t="str">
        <f>VLOOKUP($A2105,'Hospitalisation Details'!$A$2:$K$2338,10,FALSE)</f>
        <v>10-Dec-2003</v>
      </c>
      <c r="M2105" s="40">
        <f>VLOOKUP($A2105,'Hospitalisation Details'!$A$2:$K$2338,6,FALSE)</f>
        <v>2221.56</v>
      </c>
      <c r="N2105" s="18" t="str">
        <f>VLOOKUP($A2105,'Hospitalisation Details'!$A$2:$K$2338,7,FALSE)</f>
        <v>tier - 2</v>
      </c>
      <c r="O2105" s="18" t="str">
        <f>VLOOKUP($A2105,'Hospitalisation Details'!$A$2:$K$2338,8,FALSE)</f>
        <v>tier - 3</v>
      </c>
      <c r="P2105" s="18" t="str">
        <f>VLOOKUP($A2105,'Hospitalisation Details'!$A$2:$K$2338,9,FALSE)</f>
        <v>R1012</v>
      </c>
      <c r="Q2105" s="43">
        <f>VLOOKUP($A2105,'Hospitalisation Details'!$A$2:$K$2338,11,FALSE)</f>
        <v>19</v>
      </c>
    </row>
    <row r="2106" spans="1:17" ht="15.75">
      <c r="A2106" s="41" t="s">
        <v>259</v>
      </c>
      <c r="B2106" s="39" t="s">
        <v>4207</v>
      </c>
      <c r="C2106" s="18">
        <f>VLOOKUP($A2106,'Medical Examinations'!$A$1:$J$2336,2,FALSE)</f>
        <v>37.29</v>
      </c>
      <c r="D2106" s="18">
        <f>VLOOKUP($A2106,'Medical Examinations'!$A$1:$J$2336,3,FALSE)</f>
        <v>4.46</v>
      </c>
      <c r="E2106" s="18" t="str">
        <f>VLOOKUP($A2106,'Medical Examinations'!$A$1:$J$2336,4,FALSE)</f>
        <v>No</v>
      </c>
      <c r="F2106" s="18" t="str">
        <f>VLOOKUP($A2106,'Medical Examinations'!$A$1:$J$2336,5,FALSE)</f>
        <v>yes</v>
      </c>
      <c r="G2106" s="18" t="str">
        <f>VLOOKUP($A2106,'Medical Examinations'!$A$1:$J$2336,6,FALSE)</f>
        <v>No</v>
      </c>
      <c r="H2106" s="18">
        <f>VLOOKUP($A2106,'Medical Examinations'!$A$1:$J$2336,7,FALSE)</f>
        <v>1</v>
      </c>
      <c r="I2106" s="18" t="str">
        <f>VLOOKUP($A2106,'Medical Examinations'!$A$1:$J$2336,8,FALSE)</f>
        <v>No</v>
      </c>
      <c r="J2106" s="18" t="str">
        <f>VLOOKUP($A2106,'Medical Examinations'!$A$1:$J$2336,9,FALSE)</f>
        <v>Obesity</v>
      </c>
      <c r="K2106" s="18" t="str">
        <f>VLOOKUP($A2106,'Medical Examinations'!$A$1:$J$2336,10,FALSE)</f>
        <v>Normal</v>
      </c>
      <c r="L2106" s="18" t="str">
        <f>VLOOKUP($A2106,'Hospitalisation Details'!$A$2:$K$2338,10,FALSE)</f>
        <v>12-Dec-2004</v>
      </c>
      <c r="M2106" s="40">
        <f>VLOOKUP($A2106,'Hospitalisation Details'!$A$2:$K$2338,6,FALSE)</f>
        <v>2219.4499999999998</v>
      </c>
      <c r="N2106" s="18" t="str">
        <f>VLOOKUP($A2106,'Hospitalisation Details'!$A$2:$K$2338,7,FALSE)</f>
        <v>tier - 2</v>
      </c>
      <c r="O2106" s="18" t="str">
        <f>VLOOKUP($A2106,'Hospitalisation Details'!$A$2:$K$2338,8,FALSE)</f>
        <v>tier - 1</v>
      </c>
      <c r="P2106" s="18" t="str">
        <f>VLOOKUP($A2106,'Hospitalisation Details'!$A$2:$K$2338,9,FALSE)</f>
        <v>R1013</v>
      </c>
      <c r="Q2106" s="43">
        <f>VLOOKUP($A2106,'Hospitalisation Details'!$A$2:$K$2338,11,FALSE)</f>
        <v>18</v>
      </c>
    </row>
    <row r="2107" spans="1:17" ht="15.75">
      <c r="A2107" s="42" t="s">
        <v>258</v>
      </c>
      <c r="B2107" s="6" t="s">
        <v>4208</v>
      </c>
      <c r="C2107" s="18">
        <f>VLOOKUP($A2107,'Medical Examinations'!$A$1:$J$2336,2,FALSE)</f>
        <v>40.28</v>
      </c>
      <c r="D2107" s="18">
        <f>VLOOKUP($A2107,'Medical Examinations'!$A$1:$J$2336,3,FALSE)</f>
        <v>6.11</v>
      </c>
      <c r="E2107" s="18" t="str">
        <f>VLOOKUP($A2107,'Medical Examinations'!$A$1:$J$2336,4,FALSE)</f>
        <v>No</v>
      </c>
      <c r="F2107" s="18" t="str">
        <f>VLOOKUP($A2107,'Medical Examinations'!$A$1:$J$2336,5,FALSE)</f>
        <v>yes</v>
      </c>
      <c r="G2107" s="18" t="str">
        <f>VLOOKUP($A2107,'Medical Examinations'!$A$1:$J$2336,6,FALSE)</f>
        <v>No</v>
      </c>
      <c r="H2107" s="18">
        <f>VLOOKUP($A2107,'Medical Examinations'!$A$1:$J$2336,7,FALSE)</f>
        <v>1</v>
      </c>
      <c r="I2107" s="18" t="str">
        <f>VLOOKUP($A2107,'Medical Examinations'!$A$1:$J$2336,8,FALSE)</f>
        <v>No</v>
      </c>
      <c r="J2107" s="18" t="str">
        <f>VLOOKUP($A2107,'Medical Examinations'!$A$1:$J$2336,9,FALSE)</f>
        <v>Obesity</v>
      </c>
      <c r="K2107" s="18" t="str">
        <f>VLOOKUP($A2107,'Medical Examinations'!$A$1:$J$2336,10,FALSE)</f>
        <v>Prediabetes</v>
      </c>
      <c r="L2107" s="18" t="str">
        <f>VLOOKUP($A2107,'Hospitalisation Details'!$A$2:$K$2338,10,FALSE)</f>
        <v>25-Sep-2004</v>
      </c>
      <c r="M2107" s="40">
        <f>VLOOKUP($A2107,'Hospitalisation Details'!$A$2:$K$2338,6,FALSE)</f>
        <v>2217.6</v>
      </c>
      <c r="N2107" s="18" t="str">
        <f>VLOOKUP($A2107,'Hospitalisation Details'!$A$2:$K$2338,7,FALSE)</f>
        <v>tier - 2</v>
      </c>
      <c r="O2107" s="18" t="str">
        <f>VLOOKUP($A2107,'Hospitalisation Details'!$A$2:$K$2338,8,FALSE)</f>
        <v>tier - 1</v>
      </c>
      <c r="P2107" s="18" t="str">
        <f>VLOOKUP($A2107,'Hospitalisation Details'!$A$2:$K$2338,9,FALSE)</f>
        <v>R1024</v>
      </c>
      <c r="Q2107" s="43">
        <f>VLOOKUP($A2107,'Hospitalisation Details'!$A$2:$K$2338,11,FALSE)</f>
        <v>18</v>
      </c>
    </row>
    <row r="2108" spans="1:17" ht="15.75">
      <c r="A2108" s="41" t="s">
        <v>257</v>
      </c>
      <c r="B2108" s="39" t="s">
        <v>4209</v>
      </c>
      <c r="C2108" s="18">
        <f>VLOOKUP($A2108,'Medical Examinations'!$A$1:$J$2336,2,FALSE)</f>
        <v>40.185000000000002</v>
      </c>
      <c r="D2108" s="18">
        <f>VLOOKUP($A2108,'Medical Examinations'!$A$1:$J$2336,3,FALSE)</f>
        <v>4.66</v>
      </c>
      <c r="E2108" s="18" t="str">
        <f>VLOOKUP($A2108,'Medical Examinations'!$A$1:$J$2336,4,FALSE)</f>
        <v>No</v>
      </c>
      <c r="F2108" s="18" t="str">
        <f>VLOOKUP($A2108,'Medical Examinations'!$A$1:$J$2336,5,FALSE)</f>
        <v>yes</v>
      </c>
      <c r="G2108" s="18" t="str">
        <f>VLOOKUP($A2108,'Medical Examinations'!$A$1:$J$2336,6,FALSE)</f>
        <v>No</v>
      </c>
      <c r="H2108" s="18">
        <f>VLOOKUP($A2108,'Medical Examinations'!$A$1:$J$2336,7,FALSE)</f>
        <v>1</v>
      </c>
      <c r="I2108" s="18" t="str">
        <f>VLOOKUP($A2108,'Medical Examinations'!$A$1:$J$2336,8,FALSE)</f>
        <v>No</v>
      </c>
      <c r="J2108" s="18" t="str">
        <f>VLOOKUP($A2108,'Medical Examinations'!$A$1:$J$2336,9,FALSE)</f>
        <v>Obesity</v>
      </c>
      <c r="K2108" s="18" t="str">
        <f>VLOOKUP($A2108,'Medical Examinations'!$A$1:$J$2336,10,FALSE)</f>
        <v>Normal</v>
      </c>
      <c r="L2108" s="18" t="str">
        <f>VLOOKUP($A2108,'Hospitalisation Details'!$A$2:$K$2338,10,FALSE)</f>
        <v>13-Jun-2004</v>
      </c>
      <c r="M2108" s="40">
        <f>VLOOKUP($A2108,'Hospitalisation Details'!$A$2:$K$2338,6,FALSE)</f>
        <v>2217.4699999999998</v>
      </c>
      <c r="N2108" s="18" t="str">
        <f>VLOOKUP($A2108,'Hospitalisation Details'!$A$2:$K$2338,7,FALSE)</f>
        <v>tier - 2</v>
      </c>
      <c r="O2108" s="18" t="str">
        <f>VLOOKUP($A2108,'Hospitalisation Details'!$A$2:$K$2338,8,FALSE)</f>
        <v>tier - 1</v>
      </c>
      <c r="P2108" s="18" t="str">
        <f>VLOOKUP($A2108,'Hospitalisation Details'!$A$2:$K$2338,9,FALSE)</f>
        <v>R1024</v>
      </c>
      <c r="Q2108" s="43">
        <f>VLOOKUP($A2108,'Hospitalisation Details'!$A$2:$K$2338,11,FALSE)</f>
        <v>18</v>
      </c>
    </row>
    <row r="2109" spans="1:17" ht="15.75">
      <c r="A2109" s="42" t="s">
        <v>256</v>
      </c>
      <c r="B2109" s="6" t="s">
        <v>4210</v>
      </c>
      <c r="C2109" s="18">
        <f>VLOOKUP($A2109,'Medical Examinations'!$A$1:$J$2336,2,FALSE)</f>
        <v>23.57</v>
      </c>
      <c r="D2109" s="18">
        <f>VLOOKUP($A2109,'Medical Examinations'!$A$1:$J$2336,3,FALSE)</f>
        <v>6.14</v>
      </c>
      <c r="E2109" s="18" t="str">
        <f>VLOOKUP($A2109,'Medical Examinations'!$A$1:$J$2336,4,FALSE)</f>
        <v>No</v>
      </c>
      <c r="F2109" s="18" t="str">
        <f>VLOOKUP($A2109,'Medical Examinations'!$A$1:$J$2336,5,FALSE)</f>
        <v>No</v>
      </c>
      <c r="G2109" s="18" t="str">
        <f>VLOOKUP($A2109,'Medical Examinations'!$A$1:$J$2336,6,FALSE)</f>
        <v>No</v>
      </c>
      <c r="H2109" s="18">
        <f>VLOOKUP($A2109,'Medical Examinations'!$A$1:$J$2336,7,FALSE)</f>
        <v>0</v>
      </c>
      <c r="I2109" s="18" t="str">
        <f>VLOOKUP($A2109,'Medical Examinations'!$A$1:$J$2336,8,FALSE)</f>
        <v>No</v>
      </c>
      <c r="J2109" s="18" t="str">
        <f>VLOOKUP($A2109,'Medical Examinations'!$A$1:$J$2336,9,FALSE)</f>
        <v>Healthy Weight</v>
      </c>
      <c r="K2109" s="18" t="str">
        <f>VLOOKUP($A2109,'Medical Examinations'!$A$1:$J$2336,10,FALSE)</f>
        <v>Prediabetes</v>
      </c>
      <c r="L2109" s="18" t="str">
        <f>VLOOKUP($A2109,'Hospitalisation Details'!$A$2:$K$2338,10,FALSE)</f>
        <v>17-Nov-1994</v>
      </c>
      <c r="M2109" s="40">
        <f>VLOOKUP($A2109,'Hospitalisation Details'!$A$2:$K$2338,6,FALSE)</f>
        <v>2213.21</v>
      </c>
      <c r="N2109" s="18" t="str">
        <f>VLOOKUP($A2109,'Hospitalisation Details'!$A$2:$K$2338,7,FALSE)</f>
        <v>tier - 2</v>
      </c>
      <c r="O2109" s="18" t="str">
        <f>VLOOKUP($A2109,'Hospitalisation Details'!$A$2:$K$2338,8,FALSE)</f>
        <v>tier - 2</v>
      </c>
      <c r="P2109" s="18" t="str">
        <f>VLOOKUP($A2109,'Hospitalisation Details'!$A$2:$K$2338,9,FALSE)</f>
        <v>R1013</v>
      </c>
      <c r="Q2109" s="43">
        <f>VLOOKUP($A2109,'Hospitalisation Details'!$A$2:$K$2338,11,FALSE)</f>
        <v>28</v>
      </c>
    </row>
    <row r="2110" spans="1:17" ht="15.75">
      <c r="A2110" s="41" t="s">
        <v>255</v>
      </c>
      <c r="B2110" s="39" t="s">
        <v>2829</v>
      </c>
      <c r="C2110" s="18">
        <f>VLOOKUP($A2110,'Medical Examinations'!$A$1:$J$2336,2,FALSE)</f>
        <v>35.625</v>
      </c>
      <c r="D2110" s="18">
        <f>VLOOKUP($A2110,'Medical Examinations'!$A$1:$J$2336,3,FALSE)</f>
        <v>6.21</v>
      </c>
      <c r="E2110" s="18" t="str">
        <f>VLOOKUP($A2110,'Medical Examinations'!$A$1:$J$2336,4,FALSE)</f>
        <v>No</v>
      </c>
      <c r="F2110" s="18" t="str">
        <f>VLOOKUP($A2110,'Medical Examinations'!$A$1:$J$2336,5,FALSE)</f>
        <v>yes</v>
      </c>
      <c r="G2110" s="18" t="str">
        <f>VLOOKUP($A2110,'Medical Examinations'!$A$1:$J$2336,6,FALSE)</f>
        <v>No</v>
      </c>
      <c r="H2110" s="18">
        <f>VLOOKUP($A2110,'Medical Examinations'!$A$1:$J$2336,7,FALSE)</f>
        <v>1</v>
      </c>
      <c r="I2110" s="18" t="str">
        <f>VLOOKUP($A2110,'Medical Examinations'!$A$1:$J$2336,8,FALSE)</f>
        <v>No</v>
      </c>
      <c r="J2110" s="18" t="str">
        <f>VLOOKUP($A2110,'Medical Examinations'!$A$1:$J$2336,9,FALSE)</f>
        <v>Obesity</v>
      </c>
      <c r="K2110" s="18" t="str">
        <f>VLOOKUP($A2110,'Medical Examinations'!$A$1:$J$2336,10,FALSE)</f>
        <v>Prediabetes</v>
      </c>
      <c r="L2110" s="18" t="str">
        <f>VLOOKUP($A2110,'Hospitalisation Details'!$A$2:$K$2338,10,FALSE)</f>
        <v>27-Jul-2004</v>
      </c>
      <c r="M2110" s="40">
        <f>VLOOKUP($A2110,'Hospitalisation Details'!$A$2:$K$2338,6,FALSE)</f>
        <v>2211.13</v>
      </c>
      <c r="N2110" s="18" t="str">
        <f>VLOOKUP($A2110,'Hospitalisation Details'!$A$2:$K$2338,7,FALSE)</f>
        <v>tier - 2</v>
      </c>
      <c r="O2110" s="18" t="str">
        <f>VLOOKUP($A2110,'Hospitalisation Details'!$A$2:$K$2338,8,FALSE)</f>
        <v>tier - 2</v>
      </c>
      <c r="P2110" s="18" t="str">
        <f>VLOOKUP($A2110,'Hospitalisation Details'!$A$2:$K$2338,9,FALSE)</f>
        <v>R1024</v>
      </c>
      <c r="Q2110" s="43">
        <f>VLOOKUP($A2110,'Hospitalisation Details'!$A$2:$K$2338,11,FALSE)</f>
        <v>18</v>
      </c>
    </row>
    <row r="2111" spans="1:17" ht="15.75">
      <c r="A2111" s="42" t="s">
        <v>254</v>
      </c>
      <c r="B2111" s="6" t="s">
        <v>4211</v>
      </c>
      <c r="C2111" s="18">
        <f>VLOOKUP($A2111,'Medical Examinations'!$A$1:$J$2336,2,FALSE)</f>
        <v>33.155000000000001</v>
      </c>
      <c r="D2111" s="18">
        <f>VLOOKUP($A2111,'Medical Examinations'!$A$1:$J$2336,3,FALSE)</f>
        <v>4.5999999999999996</v>
      </c>
      <c r="E2111" s="18" t="str">
        <f>VLOOKUP($A2111,'Medical Examinations'!$A$1:$J$2336,4,FALSE)</f>
        <v>No</v>
      </c>
      <c r="F2111" s="18" t="str">
        <f>VLOOKUP($A2111,'Medical Examinations'!$A$1:$J$2336,5,FALSE)</f>
        <v>yes</v>
      </c>
      <c r="G2111" s="18" t="str">
        <f>VLOOKUP($A2111,'Medical Examinations'!$A$1:$J$2336,6,FALSE)</f>
        <v>No</v>
      </c>
      <c r="H2111" s="18">
        <f>VLOOKUP($A2111,'Medical Examinations'!$A$1:$J$2336,7,FALSE)</f>
        <v>1</v>
      </c>
      <c r="I2111" s="18" t="str">
        <f>VLOOKUP($A2111,'Medical Examinations'!$A$1:$J$2336,8,FALSE)</f>
        <v>No</v>
      </c>
      <c r="J2111" s="18" t="str">
        <f>VLOOKUP($A2111,'Medical Examinations'!$A$1:$J$2336,9,FALSE)</f>
        <v>Obesity</v>
      </c>
      <c r="K2111" s="18" t="str">
        <f>VLOOKUP($A2111,'Medical Examinations'!$A$1:$J$2336,10,FALSE)</f>
        <v>Normal</v>
      </c>
      <c r="L2111" s="18" t="str">
        <f>VLOOKUP($A2111,'Hospitalisation Details'!$A$2:$K$2338,10,FALSE)</f>
        <v>6-Aug-2004</v>
      </c>
      <c r="M2111" s="40">
        <f>VLOOKUP($A2111,'Hospitalisation Details'!$A$2:$K$2338,6,FALSE)</f>
        <v>2207.6999999999998</v>
      </c>
      <c r="N2111" s="18" t="str">
        <f>VLOOKUP($A2111,'Hospitalisation Details'!$A$2:$K$2338,7,FALSE)</f>
        <v>tier - 2</v>
      </c>
      <c r="O2111" s="18" t="str">
        <f>VLOOKUP($A2111,'Hospitalisation Details'!$A$2:$K$2338,8,FALSE)</f>
        <v>tier - 2</v>
      </c>
      <c r="P2111" s="18" t="str">
        <f>VLOOKUP($A2111,'Hospitalisation Details'!$A$2:$K$2338,9,FALSE)</f>
        <v>R1024</v>
      </c>
      <c r="Q2111" s="43">
        <f>VLOOKUP($A2111,'Hospitalisation Details'!$A$2:$K$2338,11,FALSE)</f>
        <v>18</v>
      </c>
    </row>
    <row r="2112" spans="1:17" ht="15.75">
      <c r="A2112" s="41" t="s">
        <v>253</v>
      </c>
      <c r="B2112" s="39" t="s">
        <v>4212</v>
      </c>
      <c r="C2112" s="18">
        <f>VLOOKUP($A2112,'Medical Examinations'!$A$1:$J$2336,2,FALSE)</f>
        <v>31.92</v>
      </c>
      <c r="D2112" s="18">
        <f>VLOOKUP($A2112,'Medical Examinations'!$A$1:$J$2336,3,FALSE)</f>
        <v>5.04</v>
      </c>
      <c r="E2112" s="18" t="str">
        <f>VLOOKUP($A2112,'Medical Examinations'!$A$1:$J$2336,4,FALSE)</f>
        <v>No</v>
      </c>
      <c r="F2112" s="18" t="str">
        <f>VLOOKUP($A2112,'Medical Examinations'!$A$1:$J$2336,5,FALSE)</f>
        <v>yes</v>
      </c>
      <c r="G2112" s="18" t="str">
        <f>VLOOKUP($A2112,'Medical Examinations'!$A$1:$J$2336,6,FALSE)</f>
        <v>No</v>
      </c>
      <c r="H2112" s="18">
        <f>VLOOKUP($A2112,'Medical Examinations'!$A$1:$J$2336,7,FALSE)</f>
        <v>1</v>
      </c>
      <c r="I2112" s="18" t="str">
        <f>VLOOKUP($A2112,'Medical Examinations'!$A$1:$J$2336,8,FALSE)</f>
        <v>No</v>
      </c>
      <c r="J2112" s="18" t="str">
        <f>VLOOKUP($A2112,'Medical Examinations'!$A$1:$J$2336,9,FALSE)</f>
        <v>Obesity</v>
      </c>
      <c r="K2112" s="18" t="str">
        <f>VLOOKUP($A2112,'Medical Examinations'!$A$1:$J$2336,10,FALSE)</f>
        <v>Normal</v>
      </c>
      <c r="L2112" s="18" t="str">
        <f>VLOOKUP($A2112,'Hospitalisation Details'!$A$2:$K$2338,10,FALSE)</f>
        <v>13-Nov-2004</v>
      </c>
      <c r="M2112" s="40">
        <f>VLOOKUP($A2112,'Hospitalisation Details'!$A$2:$K$2338,6,FALSE)</f>
        <v>2205.98</v>
      </c>
      <c r="N2112" s="18" t="str">
        <f>VLOOKUP($A2112,'Hospitalisation Details'!$A$2:$K$2338,7,FALSE)</f>
        <v>tier - 2</v>
      </c>
      <c r="O2112" s="18" t="str">
        <f>VLOOKUP($A2112,'Hospitalisation Details'!$A$2:$K$2338,8,FALSE)</f>
        <v>tier - 3</v>
      </c>
      <c r="P2112" s="18" t="str">
        <f>VLOOKUP($A2112,'Hospitalisation Details'!$A$2:$K$2338,9,FALSE)</f>
        <v>R1024</v>
      </c>
      <c r="Q2112" s="43">
        <f>VLOOKUP($A2112,'Hospitalisation Details'!$A$2:$K$2338,11,FALSE)</f>
        <v>18</v>
      </c>
    </row>
    <row r="2113" spans="1:17" ht="15.75">
      <c r="A2113" s="42" t="s">
        <v>252</v>
      </c>
      <c r="B2113" s="6" t="s">
        <v>4213</v>
      </c>
      <c r="C2113" s="18">
        <f>VLOOKUP($A2113,'Medical Examinations'!$A$1:$J$2336,2,FALSE)</f>
        <v>30.305</v>
      </c>
      <c r="D2113" s="18">
        <f>VLOOKUP($A2113,'Medical Examinations'!$A$1:$J$2336,3,FALSE)</f>
        <v>5.08</v>
      </c>
      <c r="E2113" s="18" t="str">
        <f>VLOOKUP($A2113,'Medical Examinations'!$A$1:$J$2336,4,FALSE)</f>
        <v>No</v>
      </c>
      <c r="F2113" s="18" t="str">
        <f>VLOOKUP($A2113,'Medical Examinations'!$A$1:$J$2336,5,FALSE)</f>
        <v>yes</v>
      </c>
      <c r="G2113" s="18" t="str">
        <f>VLOOKUP($A2113,'Medical Examinations'!$A$1:$J$2336,6,FALSE)</f>
        <v>No</v>
      </c>
      <c r="H2113" s="18">
        <f>VLOOKUP($A2113,'Medical Examinations'!$A$1:$J$2336,7,FALSE)</f>
        <v>1</v>
      </c>
      <c r="I2113" s="18" t="str">
        <f>VLOOKUP($A2113,'Medical Examinations'!$A$1:$J$2336,8,FALSE)</f>
        <v>No</v>
      </c>
      <c r="J2113" s="18" t="str">
        <f>VLOOKUP($A2113,'Medical Examinations'!$A$1:$J$2336,9,FALSE)</f>
        <v>Obesity</v>
      </c>
      <c r="K2113" s="18" t="str">
        <f>VLOOKUP($A2113,'Medical Examinations'!$A$1:$J$2336,10,FALSE)</f>
        <v>Normal</v>
      </c>
      <c r="L2113" s="18" t="str">
        <f>VLOOKUP($A2113,'Hospitalisation Details'!$A$2:$K$2338,10,FALSE)</f>
        <v>28-Oct-2004</v>
      </c>
      <c r="M2113" s="40">
        <f>VLOOKUP($A2113,'Hospitalisation Details'!$A$2:$K$2338,6,FALSE)</f>
        <v>2203.7399999999998</v>
      </c>
      <c r="N2113" s="18" t="str">
        <f>VLOOKUP($A2113,'Hospitalisation Details'!$A$2:$K$2338,7,FALSE)</f>
        <v>tier - 2</v>
      </c>
      <c r="O2113" s="18" t="str">
        <f>VLOOKUP($A2113,'Hospitalisation Details'!$A$2:$K$2338,8,FALSE)</f>
        <v>tier - 2</v>
      </c>
      <c r="P2113" s="18" t="str">
        <f>VLOOKUP($A2113,'Hospitalisation Details'!$A$2:$K$2338,9,FALSE)</f>
        <v>R1024</v>
      </c>
      <c r="Q2113" s="43">
        <f>VLOOKUP($A2113,'Hospitalisation Details'!$A$2:$K$2338,11,FALSE)</f>
        <v>18</v>
      </c>
    </row>
    <row r="2114" spans="1:17" ht="15.75">
      <c r="A2114" s="41" t="s">
        <v>251</v>
      </c>
      <c r="B2114" s="39" t="s">
        <v>4214</v>
      </c>
      <c r="C2114" s="18">
        <f>VLOOKUP($A2114,'Medical Examinations'!$A$1:$J$2336,2,FALSE)</f>
        <v>30.114999999999998</v>
      </c>
      <c r="D2114" s="18">
        <f>VLOOKUP($A2114,'Medical Examinations'!$A$1:$J$2336,3,FALSE)</f>
        <v>4.38</v>
      </c>
      <c r="E2114" s="18" t="str">
        <f>VLOOKUP($A2114,'Medical Examinations'!$A$1:$J$2336,4,FALSE)</f>
        <v>No</v>
      </c>
      <c r="F2114" s="18" t="str">
        <f>VLOOKUP($A2114,'Medical Examinations'!$A$1:$J$2336,5,FALSE)</f>
        <v>yes</v>
      </c>
      <c r="G2114" s="18" t="str">
        <f>VLOOKUP($A2114,'Medical Examinations'!$A$1:$J$2336,6,FALSE)</f>
        <v>No</v>
      </c>
      <c r="H2114" s="18">
        <f>VLOOKUP($A2114,'Medical Examinations'!$A$1:$J$2336,7,FALSE)</f>
        <v>1</v>
      </c>
      <c r="I2114" s="18" t="str">
        <f>VLOOKUP($A2114,'Medical Examinations'!$A$1:$J$2336,8,FALSE)</f>
        <v>No</v>
      </c>
      <c r="J2114" s="18" t="str">
        <f>VLOOKUP($A2114,'Medical Examinations'!$A$1:$J$2336,9,FALSE)</f>
        <v>Obesity</v>
      </c>
      <c r="K2114" s="18" t="str">
        <f>VLOOKUP($A2114,'Medical Examinations'!$A$1:$J$2336,10,FALSE)</f>
        <v>Normal</v>
      </c>
      <c r="L2114" s="18" t="str">
        <f>VLOOKUP($A2114,'Hospitalisation Details'!$A$2:$K$2338,10,FALSE)</f>
        <v>6-Aug-2004</v>
      </c>
      <c r="M2114" s="40">
        <f>VLOOKUP($A2114,'Hospitalisation Details'!$A$2:$K$2338,6,FALSE)</f>
        <v>2203.4699999999998</v>
      </c>
      <c r="N2114" s="18" t="str">
        <f>VLOOKUP($A2114,'Hospitalisation Details'!$A$2:$K$2338,7,FALSE)</f>
        <v>tier - 2</v>
      </c>
      <c r="O2114" s="18" t="str">
        <f>VLOOKUP($A2114,'Hospitalisation Details'!$A$2:$K$2338,8,FALSE)</f>
        <v>tier - 2</v>
      </c>
      <c r="P2114" s="18" t="str">
        <f>VLOOKUP($A2114,'Hospitalisation Details'!$A$2:$K$2338,9,FALSE)</f>
        <v>R1024</v>
      </c>
      <c r="Q2114" s="43">
        <f>VLOOKUP($A2114,'Hospitalisation Details'!$A$2:$K$2338,11,FALSE)</f>
        <v>18</v>
      </c>
    </row>
    <row r="2115" spans="1:17" ht="15.75">
      <c r="A2115" s="42" t="s">
        <v>250</v>
      </c>
      <c r="B2115" s="6" t="s">
        <v>4215</v>
      </c>
      <c r="C2115" s="18">
        <f>VLOOKUP($A2115,'Medical Examinations'!$A$1:$J$2336,2,FALSE)</f>
        <v>24.09</v>
      </c>
      <c r="D2115" s="18">
        <f>VLOOKUP($A2115,'Medical Examinations'!$A$1:$J$2336,3,FALSE)</f>
        <v>4.79</v>
      </c>
      <c r="E2115" s="18" t="str">
        <f>VLOOKUP($A2115,'Medical Examinations'!$A$1:$J$2336,4,FALSE)</f>
        <v>No</v>
      </c>
      <c r="F2115" s="18" t="str">
        <f>VLOOKUP($A2115,'Medical Examinations'!$A$1:$J$2336,5,FALSE)</f>
        <v>yes</v>
      </c>
      <c r="G2115" s="18" t="str">
        <f>VLOOKUP($A2115,'Medical Examinations'!$A$1:$J$2336,6,FALSE)</f>
        <v>No</v>
      </c>
      <c r="H2115" s="18">
        <f>VLOOKUP($A2115,'Medical Examinations'!$A$1:$J$2336,7,FALSE)</f>
        <v>1</v>
      </c>
      <c r="I2115" s="18" t="str">
        <f>VLOOKUP($A2115,'Medical Examinations'!$A$1:$J$2336,8,FALSE)</f>
        <v>No</v>
      </c>
      <c r="J2115" s="18" t="str">
        <f>VLOOKUP($A2115,'Medical Examinations'!$A$1:$J$2336,9,FALSE)</f>
        <v>Healthy Weight</v>
      </c>
      <c r="K2115" s="18" t="str">
        <f>VLOOKUP($A2115,'Medical Examinations'!$A$1:$J$2336,10,FALSE)</f>
        <v>Normal</v>
      </c>
      <c r="L2115" s="18" t="str">
        <f>VLOOKUP($A2115,'Hospitalisation Details'!$A$2:$K$2338,10,FALSE)</f>
        <v>27-Jul-2004</v>
      </c>
      <c r="M2115" s="40">
        <f>VLOOKUP($A2115,'Hospitalisation Details'!$A$2:$K$2338,6,FALSE)</f>
        <v>2201.1</v>
      </c>
      <c r="N2115" s="18" t="str">
        <f>VLOOKUP($A2115,'Hospitalisation Details'!$A$2:$K$2338,7,FALSE)</f>
        <v>tier - 2</v>
      </c>
      <c r="O2115" s="18" t="str">
        <f>VLOOKUP($A2115,'Hospitalisation Details'!$A$2:$K$2338,8,FALSE)</f>
        <v>tier - 3</v>
      </c>
      <c r="P2115" s="18" t="str">
        <f>VLOOKUP($A2115,'Hospitalisation Details'!$A$2:$K$2338,9,FALSE)</f>
        <v>R1013</v>
      </c>
      <c r="Q2115" s="43">
        <f>VLOOKUP($A2115,'Hospitalisation Details'!$A$2:$K$2338,11,FALSE)</f>
        <v>18</v>
      </c>
    </row>
    <row r="2116" spans="1:17" ht="15.75">
      <c r="A2116" s="41" t="s">
        <v>249</v>
      </c>
      <c r="B2116" s="39" t="s">
        <v>4216</v>
      </c>
      <c r="C2116" s="18">
        <f>VLOOKUP($A2116,'Medical Examinations'!$A$1:$J$2336,2,FALSE)</f>
        <v>28.215</v>
      </c>
      <c r="D2116" s="18">
        <f>VLOOKUP($A2116,'Medical Examinations'!$A$1:$J$2336,3,FALSE)</f>
        <v>4.21</v>
      </c>
      <c r="E2116" s="18" t="str">
        <f>VLOOKUP($A2116,'Medical Examinations'!$A$1:$J$2336,4,FALSE)</f>
        <v>No</v>
      </c>
      <c r="F2116" s="18" t="str">
        <f>VLOOKUP($A2116,'Medical Examinations'!$A$1:$J$2336,5,FALSE)</f>
        <v>yes</v>
      </c>
      <c r="G2116" s="18" t="str">
        <f>VLOOKUP($A2116,'Medical Examinations'!$A$1:$J$2336,6,FALSE)</f>
        <v>No</v>
      </c>
      <c r="H2116" s="18">
        <f>VLOOKUP($A2116,'Medical Examinations'!$A$1:$J$2336,7,FALSE)</f>
        <v>1</v>
      </c>
      <c r="I2116" s="18" t="str">
        <f>VLOOKUP($A2116,'Medical Examinations'!$A$1:$J$2336,8,FALSE)</f>
        <v>No</v>
      </c>
      <c r="J2116" s="18" t="str">
        <f>VLOOKUP($A2116,'Medical Examinations'!$A$1:$J$2336,9,FALSE)</f>
        <v>OverWeight</v>
      </c>
      <c r="K2116" s="18" t="str">
        <f>VLOOKUP($A2116,'Medical Examinations'!$A$1:$J$2336,10,FALSE)</f>
        <v>Normal</v>
      </c>
      <c r="L2116" s="18" t="str">
        <f>VLOOKUP($A2116,'Hospitalisation Details'!$A$2:$K$2338,10,FALSE)</f>
        <v>12-Sep-2004</v>
      </c>
      <c r="M2116" s="40">
        <f>VLOOKUP($A2116,'Hospitalisation Details'!$A$2:$K$2338,6,FALSE)</f>
        <v>2200.83</v>
      </c>
      <c r="N2116" s="18" t="str">
        <f>VLOOKUP($A2116,'Hospitalisation Details'!$A$2:$K$2338,7,FALSE)</f>
        <v>tier - 2</v>
      </c>
      <c r="O2116" s="18" t="str">
        <f>VLOOKUP($A2116,'Hospitalisation Details'!$A$2:$K$2338,8,FALSE)</f>
        <v>tier - 2</v>
      </c>
      <c r="P2116" s="18" t="str">
        <f>VLOOKUP($A2116,'Hospitalisation Details'!$A$2:$K$2338,9,FALSE)</f>
        <v>R1024</v>
      </c>
      <c r="Q2116" s="43">
        <f>VLOOKUP($A2116,'Hospitalisation Details'!$A$2:$K$2338,11,FALSE)</f>
        <v>18</v>
      </c>
    </row>
    <row r="2117" spans="1:17" ht="15.75">
      <c r="A2117" s="42" t="s">
        <v>247</v>
      </c>
      <c r="B2117" s="6" t="s">
        <v>4217</v>
      </c>
      <c r="C2117" s="18">
        <f>VLOOKUP($A2117,'Medical Examinations'!$A$1:$J$2336,2,FALSE)</f>
        <v>26.315000000000001</v>
      </c>
      <c r="D2117" s="18">
        <f>VLOOKUP($A2117,'Medical Examinations'!$A$1:$J$2336,3,FALSE)</f>
        <v>5.47</v>
      </c>
      <c r="E2117" s="18" t="str">
        <f>VLOOKUP($A2117,'Medical Examinations'!$A$1:$J$2336,4,FALSE)</f>
        <v>No</v>
      </c>
      <c r="F2117" s="18" t="str">
        <f>VLOOKUP($A2117,'Medical Examinations'!$A$1:$J$2336,5,FALSE)</f>
        <v>yes</v>
      </c>
      <c r="G2117" s="18" t="str">
        <f>VLOOKUP($A2117,'Medical Examinations'!$A$1:$J$2336,6,FALSE)</f>
        <v>No</v>
      </c>
      <c r="H2117" s="18">
        <f>VLOOKUP($A2117,'Medical Examinations'!$A$1:$J$2336,7,FALSE)</f>
        <v>1</v>
      </c>
      <c r="I2117" s="18" t="str">
        <f>VLOOKUP($A2117,'Medical Examinations'!$A$1:$J$2336,8,FALSE)</f>
        <v>No</v>
      </c>
      <c r="J2117" s="18" t="str">
        <f>VLOOKUP($A2117,'Medical Examinations'!$A$1:$J$2336,9,FALSE)</f>
        <v>OverWeight</v>
      </c>
      <c r="K2117" s="18" t="str">
        <f>VLOOKUP($A2117,'Medical Examinations'!$A$1:$J$2336,10,FALSE)</f>
        <v>Normal</v>
      </c>
      <c r="L2117" s="18" t="str">
        <f>VLOOKUP($A2117,'Hospitalisation Details'!$A$2:$K$2338,10,FALSE)</f>
        <v>3-Sep-2004</v>
      </c>
      <c r="M2117" s="40">
        <f>VLOOKUP($A2117,'Hospitalisation Details'!$A$2:$K$2338,6,FALSE)</f>
        <v>2198.19</v>
      </c>
      <c r="N2117" s="18" t="str">
        <f>VLOOKUP($A2117,'Hospitalisation Details'!$A$2:$K$2338,7,FALSE)</f>
        <v>tier - 2</v>
      </c>
      <c r="O2117" s="18" t="str">
        <f>VLOOKUP($A2117,'Hospitalisation Details'!$A$2:$K$2338,8,FALSE)</f>
        <v>tier - 1</v>
      </c>
      <c r="P2117" s="18" t="str">
        <f>VLOOKUP($A2117,'Hospitalisation Details'!$A$2:$K$2338,9,FALSE)</f>
        <v>R1023</v>
      </c>
      <c r="Q2117" s="43">
        <f>VLOOKUP($A2117,'Hospitalisation Details'!$A$2:$K$2338,11,FALSE)</f>
        <v>18</v>
      </c>
    </row>
    <row r="2118" spans="1:17" ht="15.75">
      <c r="A2118" s="41" t="s">
        <v>245</v>
      </c>
      <c r="B2118" s="39" t="s">
        <v>4218</v>
      </c>
      <c r="C2118" s="18">
        <f>VLOOKUP($A2118,'Medical Examinations'!$A$1:$J$2336,2,FALSE)</f>
        <v>25.08</v>
      </c>
      <c r="D2118" s="18">
        <f>VLOOKUP($A2118,'Medical Examinations'!$A$1:$J$2336,3,FALSE)</f>
        <v>5.09</v>
      </c>
      <c r="E2118" s="18" t="str">
        <f>VLOOKUP($A2118,'Medical Examinations'!$A$1:$J$2336,4,FALSE)</f>
        <v>No</v>
      </c>
      <c r="F2118" s="18" t="str">
        <f>VLOOKUP($A2118,'Medical Examinations'!$A$1:$J$2336,5,FALSE)</f>
        <v>yes</v>
      </c>
      <c r="G2118" s="18" t="str">
        <f>VLOOKUP($A2118,'Medical Examinations'!$A$1:$J$2336,6,FALSE)</f>
        <v>No</v>
      </c>
      <c r="H2118" s="18">
        <f>VLOOKUP($A2118,'Medical Examinations'!$A$1:$J$2336,7,FALSE)</f>
        <v>1</v>
      </c>
      <c r="I2118" s="18" t="str">
        <f>VLOOKUP($A2118,'Medical Examinations'!$A$1:$J$2336,8,FALSE)</f>
        <v>No</v>
      </c>
      <c r="J2118" s="18" t="str">
        <f>VLOOKUP($A2118,'Medical Examinations'!$A$1:$J$2336,9,FALSE)</f>
        <v>OverWeight</v>
      </c>
      <c r="K2118" s="18" t="str">
        <f>VLOOKUP($A2118,'Medical Examinations'!$A$1:$J$2336,10,FALSE)</f>
        <v>Normal</v>
      </c>
      <c r="L2118" s="18" t="str">
        <f>VLOOKUP($A2118,'Hospitalisation Details'!$A$2:$K$2338,10,FALSE)</f>
        <v>7-Dec-2004</v>
      </c>
      <c r="M2118" s="40">
        <f>VLOOKUP($A2118,'Hospitalisation Details'!$A$2:$K$2338,6,FALSE)</f>
        <v>2196.4699999999998</v>
      </c>
      <c r="N2118" s="18" t="str">
        <f>VLOOKUP($A2118,'Hospitalisation Details'!$A$2:$K$2338,7,FALSE)</f>
        <v>tier - 2</v>
      </c>
      <c r="O2118" s="18" t="str">
        <f>VLOOKUP($A2118,'Hospitalisation Details'!$A$2:$K$2338,8,FALSE)</f>
        <v>tier - 3</v>
      </c>
      <c r="P2118" s="18" t="str">
        <f>VLOOKUP($A2118,'Hospitalisation Details'!$A$2:$K$2338,9,FALSE)</f>
        <v>R1024</v>
      </c>
      <c r="Q2118" s="43">
        <f>VLOOKUP($A2118,'Hospitalisation Details'!$A$2:$K$2338,11,FALSE)</f>
        <v>18</v>
      </c>
    </row>
    <row r="2119" spans="1:17" ht="15.75">
      <c r="A2119" s="42" t="s">
        <v>244</v>
      </c>
      <c r="B2119" s="6" t="s">
        <v>4219</v>
      </c>
      <c r="C2119" s="18">
        <f>VLOOKUP($A2119,'Medical Examinations'!$A$1:$J$2336,2,FALSE)</f>
        <v>15.41</v>
      </c>
      <c r="D2119" s="18">
        <f>VLOOKUP($A2119,'Medical Examinations'!$A$1:$J$2336,3,FALSE)</f>
        <v>5.08</v>
      </c>
      <c r="E2119" s="18" t="str">
        <f>VLOOKUP($A2119,'Medical Examinations'!$A$1:$J$2336,4,FALSE)</f>
        <v>No</v>
      </c>
      <c r="F2119" s="18" t="str">
        <f>VLOOKUP($A2119,'Medical Examinations'!$A$1:$J$2336,5,FALSE)</f>
        <v>No</v>
      </c>
      <c r="G2119" s="18" t="str">
        <f>VLOOKUP($A2119,'Medical Examinations'!$A$1:$J$2336,6,FALSE)</f>
        <v>No</v>
      </c>
      <c r="H2119" s="18">
        <f>VLOOKUP($A2119,'Medical Examinations'!$A$1:$J$2336,7,FALSE)</f>
        <v>0</v>
      </c>
      <c r="I2119" s="18" t="str">
        <f>VLOOKUP($A2119,'Medical Examinations'!$A$1:$J$2336,8,FALSE)</f>
        <v>No</v>
      </c>
      <c r="J2119" s="18" t="str">
        <f>VLOOKUP($A2119,'Medical Examinations'!$A$1:$J$2336,9,FALSE)</f>
        <v>UnderWeight</v>
      </c>
      <c r="K2119" s="18" t="str">
        <f>VLOOKUP($A2119,'Medical Examinations'!$A$1:$J$2336,10,FALSE)</f>
        <v>Normal</v>
      </c>
      <c r="L2119" s="18" t="str">
        <f>VLOOKUP($A2119,'Hospitalisation Details'!$A$2:$K$2338,10,FALSE)</f>
        <v>16-Dec-1991</v>
      </c>
      <c r="M2119" s="40">
        <f>VLOOKUP($A2119,'Hospitalisation Details'!$A$2:$K$2338,6,FALSE)</f>
        <v>2193.1999999999998</v>
      </c>
      <c r="N2119" s="18" t="str">
        <f>VLOOKUP($A2119,'Hospitalisation Details'!$A$2:$K$2338,7,FALSE)</f>
        <v>tier - 2</v>
      </c>
      <c r="O2119" s="18" t="str">
        <f>VLOOKUP($A2119,'Hospitalisation Details'!$A$2:$K$2338,8,FALSE)</f>
        <v>tier - 2</v>
      </c>
      <c r="P2119" s="18" t="str">
        <f>VLOOKUP($A2119,'Hospitalisation Details'!$A$2:$K$2338,9,FALSE)</f>
        <v>R1012</v>
      </c>
      <c r="Q2119" s="43">
        <f>VLOOKUP($A2119,'Hospitalisation Details'!$A$2:$K$2338,11,FALSE)</f>
        <v>31</v>
      </c>
    </row>
    <row r="2120" spans="1:17" ht="15.75">
      <c r="A2120" s="41" t="s">
        <v>243</v>
      </c>
      <c r="B2120" s="39" t="s">
        <v>4220</v>
      </c>
      <c r="C2120" s="18">
        <f>VLOOKUP($A2120,'Medical Examinations'!$A$1:$J$2336,2,FALSE)</f>
        <v>23.83</v>
      </c>
      <c r="D2120" s="18">
        <f>VLOOKUP($A2120,'Medical Examinations'!$A$1:$J$2336,3,FALSE)</f>
        <v>5.68</v>
      </c>
      <c r="E2120" s="18" t="str">
        <f>VLOOKUP($A2120,'Medical Examinations'!$A$1:$J$2336,4,FALSE)</f>
        <v>No</v>
      </c>
      <c r="F2120" s="18" t="str">
        <f>VLOOKUP($A2120,'Medical Examinations'!$A$1:$J$2336,5,FALSE)</f>
        <v>No</v>
      </c>
      <c r="G2120" s="18" t="str">
        <f>VLOOKUP($A2120,'Medical Examinations'!$A$1:$J$2336,6,FALSE)</f>
        <v>No</v>
      </c>
      <c r="H2120" s="18">
        <f>VLOOKUP($A2120,'Medical Examinations'!$A$1:$J$2336,7,FALSE)</f>
        <v>0</v>
      </c>
      <c r="I2120" s="18" t="str">
        <f>VLOOKUP($A2120,'Medical Examinations'!$A$1:$J$2336,8,FALSE)</f>
        <v>No</v>
      </c>
      <c r="J2120" s="18" t="str">
        <f>VLOOKUP($A2120,'Medical Examinations'!$A$1:$J$2336,9,FALSE)</f>
        <v>Healthy Weight</v>
      </c>
      <c r="K2120" s="18" t="str">
        <f>VLOOKUP($A2120,'Medical Examinations'!$A$1:$J$2336,10,FALSE)</f>
        <v>Normal</v>
      </c>
      <c r="L2120" s="18" t="str">
        <f>VLOOKUP($A2120,'Hospitalisation Details'!$A$2:$K$2338,10,FALSE)</f>
        <v>27-Sep-1994</v>
      </c>
      <c r="M2120" s="40">
        <f>VLOOKUP($A2120,'Hospitalisation Details'!$A$2:$K$2338,6,FALSE)</f>
        <v>2170.08</v>
      </c>
      <c r="N2120" s="18" t="str">
        <f>VLOOKUP($A2120,'Hospitalisation Details'!$A$2:$K$2338,7,FALSE)</f>
        <v>tier - 2</v>
      </c>
      <c r="O2120" s="18" t="str">
        <f>VLOOKUP($A2120,'Hospitalisation Details'!$A$2:$K$2338,8,FALSE)</f>
        <v>tier - 2</v>
      </c>
      <c r="P2120" s="18" t="str">
        <f>VLOOKUP($A2120,'Hospitalisation Details'!$A$2:$K$2338,9,FALSE)</f>
        <v>R1013</v>
      </c>
      <c r="Q2120" s="43">
        <f>VLOOKUP($A2120,'Hospitalisation Details'!$A$2:$K$2338,11,FALSE)</f>
        <v>28</v>
      </c>
    </row>
    <row r="2121" spans="1:17" ht="15.75">
      <c r="A2121" s="42" t="s">
        <v>242</v>
      </c>
      <c r="B2121" s="6" t="s">
        <v>4221</v>
      </c>
      <c r="C2121" s="18">
        <f>VLOOKUP($A2121,'Medical Examinations'!$A$1:$J$2336,2,FALSE)</f>
        <v>36</v>
      </c>
      <c r="D2121" s="18">
        <f>VLOOKUP($A2121,'Medical Examinations'!$A$1:$J$2336,3,FALSE)</f>
        <v>4.66</v>
      </c>
      <c r="E2121" s="18" t="str">
        <f>VLOOKUP($A2121,'Medical Examinations'!$A$1:$J$2336,4,FALSE)</f>
        <v>No</v>
      </c>
      <c r="F2121" s="18" t="str">
        <f>VLOOKUP($A2121,'Medical Examinations'!$A$1:$J$2336,5,FALSE)</f>
        <v>yes</v>
      </c>
      <c r="G2121" s="18" t="str">
        <f>VLOOKUP($A2121,'Medical Examinations'!$A$1:$J$2336,6,FALSE)</f>
        <v>No</v>
      </c>
      <c r="H2121" s="18">
        <f>VLOOKUP($A2121,'Medical Examinations'!$A$1:$J$2336,7,FALSE)</f>
        <v>1</v>
      </c>
      <c r="I2121" s="18" t="str">
        <f>VLOOKUP($A2121,'Medical Examinations'!$A$1:$J$2336,8,FALSE)</f>
        <v>No</v>
      </c>
      <c r="J2121" s="18" t="str">
        <f>VLOOKUP($A2121,'Medical Examinations'!$A$1:$J$2336,9,FALSE)</f>
        <v>Obesity</v>
      </c>
      <c r="K2121" s="18" t="str">
        <f>VLOOKUP($A2121,'Medical Examinations'!$A$1:$J$2336,10,FALSE)</f>
        <v>Normal</v>
      </c>
      <c r="L2121" s="18" t="str">
        <f>VLOOKUP($A2121,'Hospitalisation Details'!$A$2:$K$2338,10,FALSE)</f>
        <v>23-Aug-2000</v>
      </c>
      <c r="M2121" s="40">
        <f>VLOOKUP($A2121,'Hospitalisation Details'!$A$2:$K$2338,6,FALSE)</f>
        <v>2166.73</v>
      </c>
      <c r="N2121" s="18" t="str">
        <f>VLOOKUP($A2121,'Hospitalisation Details'!$A$2:$K$2338,7,FALSE)</f>
        <v>tier - 2</v>
      </c>
      <c r="O2121" s="18" t="str">
        <f>VLOOKUP($A2121,'Hospitalisation Details'!$A$2:$K$2338,8,FALSE)</f>
        <v>tier - 2</v>
      </c>
      <c r="P2121" s="18" t="str">
        <f>VLOOKUP($A2121,'Hospitalisation Details'!$A$2:$K$2338,9,FALSE)</f>
        <v>R1011</v>
      </c>
      <c r="Q2121" s="43">
        <f>VLOOKUP($A2121,'Hospitalisation Details'!$A$2:$K$2338,11,FALSE)</f>
        <v>22</v>
      </c>
    </row>
    <row r="2122" spans="1:17" ht="15.75">
      <c r="A2122" s="41" t="s">
        <v>241</v>
      </c>
      <c r="B2122" s="39" t="s">
        <v>4222</v>
      </c>
      <c r="C2122" s="18">
        <f>VLOOKUP($A2122,'Medical Examinations'!$A$1:$J$2336,2,FALSE)</f>
        <v>28.82</v>
      </c>
      <c r="D2122" s="18">
        <f>VLOOKUP($A2122,'Medical Examinations'!$A$1:$J$2336,3,FALSE)</f>
        <v>5.59</v>
      </c>
      <c r="E2122" s="18" t="str">
        <f>VLOOKUP($A2122,'Medical Examinations'!$A$1:$J$2336,4,FALSE)</f>
        <v>No</v>
      </c>
      <c r="F2122" s="18" t="str">
        <f>VLOOKUP($A2122,'Medical Examinations'!$A$1:$J$2336,5,FALSE)</f>
        <v>yes</v>
      </c>
      <c r="G2122" s="18" t="str">
        <f>VLOOKUP($A2122,'Medical Examinations'!$A$1:$J$2336,6,FALSE)</f>
        <v>No</v>
      </c>
      <c r="H2122" s="18">
        <f>VLOOKUP($A2122,'Medical Examinations'!$A$1:$J$2336,7,FALSE)</f>
        <v>1</v>
      </c>
      <c r="I2122" s="18" t="str">
        <f>VLOOKUP($A2122,'Medical Examinations'!$A$1:$J$2336,8,FALSE)</f>
        <v>No</v>
      </c>
      <c r="J2122" s="18" t="str">
        <f>VLOOKUP($A2122,'Medical Examinations'!$A$1:$J$2336,9,FALSE)</f>
        <v>OverWeight</v>
      </c>
      <c r="K2122" s="18" t="str">
        <f>VLOOKUP($A2122,'Medical Examinations'!$A$1:$J$2336,10,FALSE)</f>
        <v>Normal</v>
      </c>
      <c r="L2122" s="18" t="str">
        <f>VLOOKUP($A2122,'Hospitalisation Details'!$A$2:$K$2338,10,FALSE)</f>
        <v>10-Dec-2000</v>
      </c>
      <c r="M2122" s="40">
        <f>VLOOKUP($A2122,'Hospitalisation Details'!$A$2:$K$2338,6,FALSE)</f>
        <v>2156.75</v>
      </c>
      <c r="N2122" s="18" t="str">
        <f>VLOOKUP($A2122,'Hospitalisation Details'!$A$2:$K$2338,7,FALSE)</f>
        <v>tier - 2</v>
      </c>
      <c r="O2122" s="18" t="str">
        <f>VLOOKUP($A2122,'Hospitalisation Details'!$A$2:$K$2338,8,FALSE)</f>
        <v>tier - 2</v>
      </c>
      <c r="P2122" s="18" t="str">
        <f>VLOOKUP($A2122,'Hospitalisation Details'!$A$2:$K$2338,9,FALSE)</f>
        <v>R1013</v>
      </c>
      <c r="Q2122" s="43">
        <f>VLOOKUP($A2122,'Hospitalisation Details'!$A$2:$K$2338,11,FALSE)</f>
        <v>22</v>
      </c>
    </row>
    <row r="2123" spans="1:17" ht="15.75">
      <c r="A2123" s="42" t="s">
        <v>240</v>
      </c>
      <c r="B2123" s="6" t="s">
        <v>4223</v>
      </c>
      <c r="C2123" s="18">
        <f>VLOOKUP($A2123,'Medical Examinations'!$A$1:$J$2336,2,FALSE)</f>
        <v>28.05</v>
      </c>
      <c r="D2123" s="18">
        <f>VLOOKUP($A2123,'Medical Examinations'!$A$1:$J$2336,3,FALSE)</f>
        <v>6.2</v>
      </c>
      <c r="E2123" s="18" t="str">
        <f>VLOOKUP($A2123,'Medical Examinations'!$A$1:$J$2336,4,FALSE)</f>
        <v>No</v>
      </c>
      <c r="F2123" s="18" t="str">
        <f>VLOOKUP($A2123,'Medical Examinations'!$A$1:$J$2336,5,FALSE)</f>
        <v>yes</v>
      </c>
      <c r="G2123" s="18" t="str">
        <f>VLOOKUP($A2123,'Medical Examinations'!$A$1:$J$2336,6,FALSE)</f>
        <v>No</v>
      </c>
      <c r="H2123" s="18">
        <f>VLOOKUP($A2123,'Medical Examinations'!$A$1:$J$2336,7,FALSE)</f>
        <v>1</v>
      </c>
      <c r="I2123" s="18" t="str">
        <f>VLOOKUP($A2123,'Medical Examinations'!$A$1:$J$2336,8,FALSE)</f>
        <v>No</v>
      </c>
      <c r="J2123" s="18" t="str">
        <f>VLOOKUP($A2123,'Medical Examinations'!$A$1:$J$2336,9,FALSE)</f>
        <v>OverWeight</v>
      </c>
      <c r="K2123" s="18" t="str">
        <f>VLOOKUP($A2123,'Medical Examinations'!$A$1:$J$2336,10,FALSE)</f>
        <v>Prediabetes</v>
      </c>
      <c r="L2123" s="18" t="str">
        <f>VLOOKUP($A2123,'Hospitalisation Details'!$A$2:$K$2338,10,FALSE)</f>
        <v>29-Nov-2000</v>
      </c>
      <c r="M2123" s="40">
        <f>VLOOKUP($A2123,'Hospitalisation Details'!$A$2:$K$2338,6,FALSE)</f>
        <v>2155.6799999999998</v>
      </c>
      <c r="N2123" s="18" t="str">
        <f>VLOOKUP($A2123,'Hospitalisation Details'!$A$2:$K$2338,7,FALSE)</f>
        <v>tier - 2</v>
      </c>
      <c r="O2123" s="18" t="str">
        <f>VLOOKUP($A2123,'Hospitalisation Details'!$A$2:$K$2338,8,FALSE)</f>
        <v>tier - 3</v>
      </c>
      <c r="P2123" s="18" t="str">
        <f>VLOOKUP($A2123,'Hospitalisation Details'!$A$2:$K$2338,9,FALSE)</f>
        <v>R1013</v>
      </c>
      <c r="Q2123" s="43">
        <f>VLOOKUP($A2123,'Hospitalisation Details'!$A$2:$K$2338,11,FALSE)</f>
        <v>22</v>
      </c>
    </row>
    <row r="2124" spans="1:17" ht="15.75">
      <c r="A2124" s="41" t="s">
        <v>239</v>
      </c>
      <c r="B2124" s="39" t="s">
        <v>4224</v>
      </c>
      <c r="C2124" s="18">
        <f>VLOOKUP($A2124,'Medical Examinations'!$A$1:$J$2336,2,FALSE)</f>
        <v>27.1</v>
      </c>
      <c r="D2124" s="18">
        <f>VLOOKUP($A2124,'Medical Examinations'!$A$1:$J$2336,3,FALSE)</f>
        <v>4.45</v>
      </c>
      <c r="E2124" s="18" t="str">
        <f>VLOOKUP($A2124,'Medical Examinations'!$A$1:$J$2336,4,FALSE)</f>
        <v>No</v>
      </c>
      <c r="F2124" s="18" t="str">
        <f>VLOOKUP($A2124,'Medical Examinations'!$A$1:$J$2336,5,FALSE)</f>
        <v>yes</v>
      </c>
      <c r="G2124" s="18" t="str">
        <f>VLOOKUP($A2124,'Medical Examinations'!$A$1:$J$2336,6,FALSE)</f>
        <v>No</v>
      </c>
      <c r="H2124" s="18">
        <f>VLOOKUP($A2124,'Medical Examinations'!$A$1:$J$2336,7,FALSE)</f>
        <v>1</v>
      </c>
      <c r="I2124" s="18" t="str">
        <f>VLOOKUP($A2124,'Medical Examinations'!$A$1:$J$2336,8,FALSE)</f>
        <v>No</v>
      </c>
      <c r="J2124" s="18" t="str">
        <f>VLOOKUP($A2124,'Medical Examinations'!$A$1:$J$2336,9,FALSE)</f>
        <v>OverWeight</v>
      </c>
      <c r="K2124" s="18" t="str">
        <f>VLOOKUP($A2124,'Medical Examinations'!$A$1:$J$2336,10,FALSE)</f>
        <v>Normal</v>
      </c>
      <c r="L2124" s="18" t="str">
        <f>VLOOKUP($A2124,'Hospitalisation Details'!$A$2:$K$2338,10,FALSE)</f>
        <v>22-Oct-2000</v>
      </c>
      <c r="M2124" s="40">
        <f>VLOOKUP($A2124,'Hospitalisation Details'!$A$2:$K$2338,6,FALSE)</f>
        <v>2154.36</v>
      </c>
      <c r="N2124" s="18" t="str">
        <f>VLOOKUP($A2124,'Hospitalisation Details'!$A$2:$K$2338,7,FALSE)</f>
        <v>tier - 2</v>
      </c>
      <c r="O2124" s="18" t="str">
        <f>VLOOKUP($A2124,'Hospitalisation Details'!$A$2:$K$2338,8,FALSE)</f>
        <v>tier - 2</v>
      </c>
      <c r="P2124" s="18" t="str">
        <f>VLOOKUP($A2124,'Hospitalisation Details'!$A$2:$K$2338,9,FALSE)</f>
        <v>R1011</v>
      </c>
      <c r="Q2124" s="43">
        <f>VLOOKUP($A2124,'Hospitalisation Details'!$A$2:$K$2338,11,FALSE)</f>
        <v>22</v>
      </c>
    </row>
    <row r="2125" spans="1:17" ht="15.75">
      <c r="A2125" s="42" t="s">
        <v>238</v>
      </c>
      <c r="B2125" s="6" t="s">
        <v>3081</v>
      </c>
      <c r="C2125" s="18">
        <f>VLOOKUP($A2125,'Medical Examinations'!$A$1:$J$2336,2,FALSE)</f>
        <v>24.3</v>
      </c>
      <c r="D2125" s="18">
        <f>VLOOKUP($A2125,'Medical Examinations'!$A$1:$J$2336,3,FALSE)</f>
        <v>6.1</v>
      </c>
      <c r="E2125" s="18" t="str">
        <f>VLOOKUP($A2125,'Medical Examinations'!$A$1:$J$2336,4,FALSE)</f>
        <v>Yes</v>
      </c>
      <c r="F2125" s="18" t="str">
        <f>VLOOKUP($A2125,'Medical Examinations'!$A$1:$J$2336,5,FALSE)</f>
        <v>Yes</v>
      </c>
      <c r="G2125" s="18" t="str">
        <f>VLOOKUP($A2125,'Medical Examinations'!$A$1:$J$2336,6,FALSE)</f>
        <v>No</v>
      </c>
      <c r="H2125" s="18">
        <f>VLOOKUP($A2125,'Medical Examinations'!$A$1:$J$2336,7,FALSE)</f>
        <v>1</v>
      </c>
      <c r="I2125" s="18" t="str">
        <f>VLOOKUP($A2125,'Medical Examinations'!$A$1:$J$2336,8,FALSE)</f>
        <v>No</v>
      </c>
      <c r="J2125" s="18" t="str">
        <f>VLOOKUP($A2125,'Medical Examinations'!$A$1:$J$2336,9,FALSE)</f>
        <v>Healthy Weight</v>
      </c>
      <c r="K2125" s="18" t="str">
        <f>VLOOKUP($A2125,'Medical Examinations'!$A$1:$J$2336,10,FALSE)</f>
        <v>Prediabetes</v>
      </c>
      <c r="L2125" s="18" t="str">
        <f>VLOOKUP($A2125,'Hospitalisation Details'!$A$2:$K$2338,10,FALSE)</f>
        <v>27-Dec-2000</v>
      </c>
      <c r="M2125" s="40">
        <f>VLOOKUP($A2125,'Hospitalisation Details'!$A$2:$K$2338,6,FALSE)</f>
        <v>2150.4699999999998</v>
      </c>
      <c r="N2125" s="18" t="str">
        <f>VLOOKUP($A2125,'Hospitalisation Details'!$A$2:$K$2338,7,FALSE)</f>
        <v>tier - 2</v>
      </c>
      <c r="O2125" s="18" t="str">
        <f>VLOOKUP($A2125,'Hospitalisation Details'!$A$2:$K$2338,8,FALSE)</f>
        <v>tier - 3</v>
      </c>
      <c r="P2125" s="18" t="str">
        <f>VLOOKUP($A2125,'Hospitalisation Details'!$A$2:$K$2338,9,FALSE)</f>
        <v>R1011</v>
      </c>
      <c r="Q2125" s="43">
        <f>VLOOKUP($A2125,'Hospitalisation Details'!$A$2:$K$2338,11,FALSE)</f>
        <v>22</v>
      </c>
    </row>
    <row r="2126" spans="1:17" ht="15.75">
      <c r="A2126" s="41" t="s">
        <v>237</v>
      </c>
      <c r="B2126" s="39" t="s">
        <v>4225</v>
      </c>
      <c r="C2126" s="18">
        <f>VLOOKUP($A2126,'Medical Examinations'!$A$1:$J$2336,2,FALSE)</f>
        <v>30.72</v>
      </c>
      <c r="D2126" s="18">
        <f>VLOOKUP($A2126,'Medical Examinations'!$A$1:$J$2336,3,FALSE)</f>
        <v>6.06</v>
      </c>
      <c r="E2126" s="18" t="str">
        <f>VLOOKUP($A2126,'Medical Examinations'!$A$1:$J$2336,4,FALSE)</f>
        <v>No</v>
      </c>
      <c r="F2126" s="18" t="str">
        <f>VLOOKUP($A2126,'Medical Examinations'!$A$1:$J$2336,5,FALSE)</f>
        <v>yes</v>
      </c>
      <c r="G2126" s="18" t="str">
        <f>VLOOKUP($A2126,'Medical Examinations'!$A$1:$J$2336,6,FALSE)</f>
        <v>No</v>
      </c>
      <c r="H2126" s="18">
        <f>VLOOKUP($A2126,'Medical Examinations'!$A$1:$J$2336,7,FALSE)</f>
        <v>1</v>
      </c>
      <c r="I2126" s="18" t="str">
        <f>VLOOKUP($A2126,'Medical Examinations'!$A$1:$J$2336,8,FALSE)</f>
        <v>No</v>
      </c>
      <c r="J2126" s="18" t="str">
        <f>VLOOKUP($A2126,'Medical Examinations'!$A$1:$J$2336,9,FALSE)</f>
        <v>Obesity</v>
      </c>
      <c r="K2126" s="18" t="str">
        <f>VLOOKUP($A2126,'Medical Examinations'!$A$1:$J$2336,10,FALSE)</f>
        <v>Prediabetes</v>
      </c>
      <c r="L2126" s="18" t="str">
        <f>VLOOKUP($A2126,'Hospitalisation Details'!$A$2:$K$2338,10,FALSE)</f>
        <v>4-Oct-2004</v>
      </c>
      <c r="M2126" s="40">
        <f>VLOOKUP($A2126,'Hospitalisation Details'!$A$2:$K$2338,6,FALSE)</f>
        <v>2144.85</v>
      </c>
      <c r="N2126" s="18" t="str">
        <f>VLOOKUP($A2126,'Hospitalisation Details'!$A$2:$K$2338,7,FALSE)</f>
        <v>tier - 2</v>
      </c>
      <c r="O2126" s="18" t="str">
        <f>VLOOKUP($A2126,'Hospitalisation Details'!$A$2:$K$2338,8,FALSE)</f>
        <v>tier - 1</v>
      </c>
      <c r="P2126" s="18" t="str">
        <f>VLOOKUP($A2126,'Hospitalisation Details'!$A$2:$K$2338,9,FALSE)</f>
        <v>R1011</v>
      </c>
      <c r="Q2126" s="43">
        <f>VLOOKUP($A2126,'Hospitalisation Details'!$A$2:$K$2338,11,FALSE)</f>
        <v>18</v>
      </c>
    </row>
    <row r="2127" spans="1:17" ht="15.75">
      <c r="A2127" s="42" t="s">
        <v>236</v>
      </c>
      <c r="B2127" s="6" t="s">
        <v>4226</v>
      </c>
      <c r="C2127" s="18">
        <f>VLOOKUP($A2127,'Medical Examinations'!$A$1:$J$2336,2,FALSE)</f>
        <v>37.43</v>
      </c>
      <c r="D2127" s="18">
        <f>VLOOKUP($A2127,'Medical Examinations'!$A$1:$J$2336,3,FALSE)</f>
        <v>4.5599999999999996</v>
      </c>
      <c r="E2127" s="18" t="str">
        <f>VLOOKUP($A2127,'Medical Examinations'!$A$1:$J$2336,4,FALSE)</f>
        <v>No</v>
      </c>
      <c r="F2127" s="18" t="str">
        <f>VLOOKUP($A2127,'Medical Examinations'!$A$1:$J$2336,5,FALSE)</f>
        <v>No</v>
      </c>
      <c r="G2127" s="18" t="str">
        <f>VLOOKUP($A2127,'Medical Examinations'!$A$1:$J$2336,6,FALSE)</f>
        <v>Yes</v>
      </c>
      <c r="H2127" s="18">
        <f>VLOOKUP($A2127,'Medical Examinations'!$A$1:$J$2336,7,FALSE)</f>
        <v>1</v>
      </c>
      <c r="I2127" s="18" t="str">
        <f>VLOOKUP($A2127,'Medical Examinations'!$A$1:$J$2336,8,FALSE)</f>
        <v>No</v>
      </c>
      <c r="J2127" s="18" t="str">
        <f>VLOOKUP($A2127,'Medical Examinations'!$A$1:$J$2336,9,FALSE)</f>
        <v>Obesity</v>
      </c>
      <c r="K2127" s="18" t="str">
        <f>VLOOKUP($A2127,'Medical Examinations'!$A$1:$J$2336,10,FALSE)</f>
        <v>Normal</v>
      </c>
      <c r="L2127" s="18" t="str">
        <f>VLOOKUP($A2127,'Hospitalisation Details'!$A$2:$K$2338,10,FALSE)</f>
        <v>19-Aug-2003</v>
      </c>
      <c r="M2127" s="40">
        <f>VLOOKUP($A2127,'Hospitalisation Details'!$A$2:$K$2338,6,FALSE)</f>
        <v>2138.0700000000002</v>
      </c>
      <c r="N2127" s="18" t="str">
        <f>VLOOKUP($A2127,'Hospitalisation Details'!$A$2:$K$2338,7,FALSE)</f>
        <v>tier - 2</v>
      </c>
      <c r="O2127" s="18" t="str">
        <f>VLOOKUP($A2127,'Hospitalisation Details'!$A$2:$K$2338,8,FALSE)</f>
        <v>tier - 1</v>
      </c>
      <c r="P2127" s="18" t="str">
        <f>VLOOKUP($A2127,'Hospitalisation Details'!$A$2:$K$2338,9,FALSE)</f>
        <v>R1012</v>
      </c>
      <c r="Q2127" s="43">
        <f>VLOOKUP($A2127,'Hospitalisation Details'!$A$2:$K$2338,11,FALSE)</f>
        <v>19</v>
      </c>
    </row>
    <row r="2128" spans="1:17" ht="15.75">
      <c r="A2128" s="41" t="s">
        <v>235</v>
      </c>
      <c r="B2128" s="39" t="s">
        <v>4227</v>
      </c>
      <c r="C2128" s="18">
        <f>VLOOKUP($A2128,'Medical Examinations'!$A$1:$J$2336,2,FALSE)</f>
        <v>25.74</v>
      </c>
      <c r="D2128" s="18">
        <f>VLOOKUP($A2128,'Medical Examinations'!$A$1:$J$2336,3,FALSE)</f>
        <v>6.41</v>
      </c>
      <c r="E2128" s="18" t="str">
        <f>VLOOKUP($A2128,'Medical Examinations'!$A$1:$J$2336,4,FALSE)</f>
        <v>Yes</v>
      </c>
      <c r="F2128" s="18" t="str">
        <f>VLOOKUP($A2128,'Medical Examinations'!$A$1:$J$2336,5,FALSE)</f>
        <v>No</v>
      </c>
      <c r="G2128" s="18" t="str">
        <f>VLOOKUP($A2128,'Medical Examinations'!$A$1:$J$2336,6,FALSE)</f>
        <v>Yes</v>
      </c>
      <c r="H2128" s="18">
        <f>VLOOKUP($A2128,'Medical Examinations'!$A$1:$J$2336,7,FALSE)</f>
        <v>1</v>
      </c>
      <c r="I2128" s="18" t="str">
        <f>VLOOKUP($A2128,'Medical Examinations'!$A$1:$J$2336,8,FALSE)</f>
        <v>No</v>
      </c>
      <c r="J2128" s="18" t="str">
        <f>VLOOKUP($A2128,'Medical Examinations'!$A$1:$J$2336,9,FALSE)</f>
        <v>OverWeight</v>
      </c>
      <c r="K2128" s="18" t="str">
        <f>VLOOKUP($A2128,'Medical Examinations'!$A$1:$J$2336,10,FALSE)</f>
        <v>Prediabetes</v>
      </c>
      <c r="L2128" s="18" t="str">
        <f>VLOOKUP($A2128,'Hospitalisation Details'!$A$2:$K$2338,10,FALSE)</f>
        <v>3-Sep-1997</v>
      </c>
      <c r="M2128" s="40">
        <f>VLOOKUP($A2128,'Hospitalisation Details'!$A$2:$K$2338,6,FALSE)</f>
        <v>2137.65</v>
      </c>
      <c r="N2128" s="18" t="str">
        <f>VLOOKUP($A2128,'Hospitalisation Details'!$A$2:$K$2338,7,FALSE)</f>
        <v>tier - 3</v>
      </c>
      <c r="O2128" s="18" t="str">
        <f>VLOOKUP($A2128,'Hospitalisation Details'!$A$2:$K$2338,8,FALSE)</f>
        <v>tier - 1</v>
      </c>
      <c r="P2128" s="18" t="str">
        <f>VLOOKUP($A2128,'Hospitalisation Details'!$A$2:$K$2338,9,FALSE)</f>
        <v>R1013</v>
      </c>
      <c r="Q2128" s="43">
        <f>VLOOKUP($A2128,'Hospitalisation Details'!$A$2:$K$2338,11,FALSE)</f>
        <v>25</v>
      </c>
    </row>
    <row r="2129" spans="1:17" ht="15.75">
      <c r="A2129" s="42" t="s">
        <v>234</v>
      </c>
      <c r="B2129" s="6" t="s">
        <v>4228</v>
      </c>
      <c r="C2129" s="18">
        <f>VLOOKUP($A2129,'Medical Examinations'!$A$1:$J$2336,2,FALSE)</f>
        <v>36.575000000000003</v>
      </c>
      <c r="D2129" s="18">
        <f>VLOOKUP($A2129,'Medical Examinations'!$A$1:$J$2336,3,FALSE)</f>
        <v>5.57</v>
      </c>
      <c r="E2129" s="18" t="str">
        <f>VLOOKUP($A2129,'Medical Examinations'!$A$1:$J$2336,4,FALSE)</f>
        <v>No</v>
      </c>
      <c r="F2129" s="18" t="str">
        <f>VLOOKUP($A2129,'Medical Examinations'!$A$1:$J$2336,5,FALSE)</f>
        <v>No</v>
      </c>
      <c r="G2129" s="18" t="str">
        <f>VLOOKUP($A2129,'Medical Examinations'!$A$1:$J$2336,6,FALSE)</f>
        <v>Yes</v>
      </c>
      <c r="H2129" s="18">
        <f>VLOOKUP($A2129,'Medical Examinations'!$A$1:$J$2336,7,FALSE)</f>
        <v>1</v>
      </c>
      <c r="I2129" s="18" t="str">
        <f>VLOOKUP($A2129,'Medical Examinations'!$A$1:$J$2336,8,FALSE)</f>
        <v>No</v>
      </c>
      <c r="J2129" s="18" t="str">
        <f>VLOOKUP($A2129,'Medical Examinations'!$A$1:$J$2336,9,FALSE)</f>
        <v>Obesity</v>
      </c>
      <c r="K2129" s="18" t="str">
        <f>VLOOKUP($A2129,'Medical Examinations'!$A$1:$J$2336,10,FALSE)</f>
        <v>Normal</v>
      </c>
      <c r="L2129" s="18" t="str">
        <f>VLOOKUP($A2129,'Hospitalisation Details'!$A$2:$K$2338,10,FALSE)</f>
        <v>26-Sep-2003</v>
      </c>
      <c r="M2129" s="40">
        <f>VLOOKUP($A2129,'Hospitalisation Details'!$A$2:$K$2338,6,FALSE)</f>
        <v>2136.88</v>
      </c>
      <c r="N2129" s="18" t="str">
        <f>VLOOKUP($A2129,'Hospitalisation Details'!$A$2:$K$2338,7,FALSE)</f>
        <v>tier - 2</v>
      </c>
      <c r="O2129" s="18" t="str">
        <f>VLOOKUP($A2129,'Hospitalisation Details'!$A$2:$K$2338,8,FALSE)</f>
        <v>tier - 2</v>
      </c>
      <c r="P2129" s="18" t="str">
        <f>VLOOKUP($A2129,'Hospitalisation Details'!$A$2:$K$2338,9,FALSE)</f>
        <v>R1012</v>
      </c>
      <c r="Q2129" s="43">
        <f>VLOOKUP($A2129,'Hospitalisation Details'!$A$2:$K$2338,11,FALSE)</f>
        <v>19</v>
      </c>
    </row>
    <row r="2130" spans="1:17" ht="15.75">
      <c r="A2130" s="41" t="s">
        <v>233</v>
      </c>
      <c r="B2130" s="39" t="s">
        <v>4229</v>
      </c>
      <c r="C2130" s="18">
        <f>VLOOKUP($A2130,'Medical Examinations'!$A$1:$J$2336,2,FALSE)</f>
        <v>35.15</v>
      </c>
      <c r="D2130" s="18">
        <f>VLOOKUP($A2130,'Medical Examinations'!$A$1:$J$2336,3,FALSE)</f>
        <v>5.47</v>
      </c>
      <c r="E2130" s="18" t="str">
        <f>VLOOKUP($A2130,'Medical Examinations'!$A$1:$J$2336,4,FALSE)</f>
        <v>No</v>
      </c>
      <c r="F2130" s="18" t="str">
        <f>VLOOKUP($A2130,'Medical Examinations'!$A$1:$J$2336,5,FALSE)</f>
        <v>No</v>
      </c>
      <c r="G2130" s="18" t="str">
        <f>VLOOKUP($A2130,'Medical Examinations'!$A$1:$J$2336,6,FALSE)</f>
        <v>Yes</v>
      </c>
      <c r="H2130" s="18">
        <f>VLOOKUP($A2130,'Medical Examinations'!$A$1:$J$2336,7,FALSE)</f>
        <v>1</v>
      </c>
      <c r="I2130" s="18" t="str">
        <f>VLOOKUP($A2130,'Medical Examinations'!$A$1:$J$2336,8,FALSE)</f>
        <v>No</v>
      </c>
      <c r="J2130" s="18" t="str">
        <f>VLOOKUP($A2130,'Medical Examinations'!$A$1:$J$2336,9,FALSE)</f>
        <v>Obesity</v>
      </c>
      <c r="K2130" s="18" t="str">
        <f>VLOOKUP($A2130,'Medical Examinations'!$A$1:$J$2336,10,FALSE)</f>
        <v>Normal</v>
      </c>
      <c r="L2130" s="18" t="str">
        <f>VLOOKUP($A2130,'Hospitalisation Details'!$A$2:$K$2338,10,FALSE)</f>
        <v>1-Sep-2003</v>
      </c>
      <c r="M2130" s="40">
        <f>VLOOKUP($A2130,'Hospitalisation Details'!$A$2:$K$2338,6,FALSE)</f>
        <v>2134.9</v>
      </c>
      <c r="N2130" s="18" t="str">
        <f>VLOOKUP($A2130,'Hospitalisation Details'!$A$2:$K$2338,7,FALSE)</f>
        <v>tier - 2</v>
      </c>
      <c r="O2130" s="18" t="str">
        <f>VLOOKUP($A2130,'Hospitalisation Details'!$A$2:$K$2338,8,FALSE)</f>
        <v>tier - 3</v>
      </c>
      <c r="P2130" s="18" t="str">
        <f>VLOOKUP($A2130,'Hospitalisation Details'!$A$2:$K$2338,9,FALSE)</f>
        <v>R1012</v>
      </c>
      <c r="Q2130" s="43">
        <f>VLOOKUP($A2130,'Hospitalisation Details'!$A$2:$K$2338,11,FALSE)</f>
        <v>19</v>
      </c>
    </row>
    <row r="2131" spans="1:17" ht="15.75">
      <c r="A2131" s="42" t="s">
        <v>232</v>
      </c>
      <c r="B2131" s="6" t="s">
        <v>3141</v>
      </c>
      <c r="C2131" s="18">
        <f>VLOOKUP($A2131,'Medical Examinations'!$A$1:$J$2336,2,FALSE)</f>
        <v>32.11</v>
      </c>
      <c r="D2131" s="18">
        <f>VLOOKUP($A2131,'Medical Examinations'!$A$1:$J$2336,3,FALSE)</f>
        <v>4.43</v>
      </c>
      <c r="E2131" s="18" t="str">
        <f>VLOOKUP($A2131,'Medical Examinations'!$A$1:$J$2336,4,FALSE)</f>
        <v>No</v>
      </c>
      <c r="F2131" s="18" t="str">
        <f>VLOOKUP($A2131,'Medical Examinations'!$A$1:$J$2336,5,FALSE)</f>
        <v>No</v>
      </c>
      <c r="G2131" s="18" t="str">
        <f>VLOOKUP($A2131,'Medical Examinations'!$A$1:$J$2336,6,FALSE)</f>
        <v>Yes</v>
      </c>
      <c r="H2131" s="18">
        <f>VLOOKUP($A2131,'Medical Examinations'!$A$1:$J$2336,7,FALSE)</f>
        <v>1</v>
      </c>
      <c r="I2131" s="18" t="str">
        <f>VLOOKUP($A2131,'Medical Examinations'!$A$1:$J$2336,8,FALSE)</f>
        <v>No</v>
      </c>
      <c r="J2131" s="18" t="str">
        <f>VLOOKUP($A2131,'Medical Examinations'!$A$1:$J$2336,9,FALSE)</f>
        <v>Obesity</v>
      </c>
      <c r="K2131" s="18" t="str">
        <f>VLOOKUP($A2131,'Medical Examinations'!$A$1:$J$2336,10,FALSE)</f>
        <v>Normal</v>
      </c>
      <c r="L2131" s="18" t="str">
        <f>VLOOKUP($A2131,'Hospitalisation Details'!$A$2:$K$2338,10,FALSE)</f>
        <v>22-Dec-2003</v>
      </c>
      <c r="M2131" s="40">
        <f>VLOOKUP($A2131,'Hospitalisation Details'!$A$2:$K$2338,6,FALSE)</f>
        <v>2130.6799999999998</v>
      </c>
      <c r="N2131" s="18" t="str">
        <f>VLOOKUP($A2131,'Hospitalisation Details'!$A$2:$K$2338,7,FALSE)</f>
        <v>tier - 2</v>
      </c>
      <c r="O2131" s="18" t="str">
        <f>VLOOKUP($A2131,'Hospitalisation Details'!$A$2:$K$2338,8,FALSE)</f>
        <v>tier - 3</v>
      </c>
      <c r="P2131" s="18" t="str">
        <f>VLOOKUP($A2131,'Hospitalisation Details'!$A$2:$K$2338,9,FALSE)</f>
        <v>R1012</v>
      </c>
      <c r="Q2131" s="43">
        <f>VLOOKUP($A2131,'Hospitalisation Details'!$A$2:$K$2338,11,FALSE)</f>
        <v>19</v>
      </c>
    </row>
    <row r="2132" spans="1:17" ht="15.75">
      <c r="A2132" s="41" t="s">
        <v>231</v>
      </c>
      <c r="B2132" s="39" t="s">
        <v>2422</v>
      </c>
      <c r="C2132" s="18">
        <f>VLOOKUP($A2132,'Medical Examinations'!$A$1:$J$2336,2,FALSE)</f>
        <v>30.495000000000001</v>
      </c>
      <c r="D2132" s="18">
        <f>VLOOKUP($A2132,'Medical Examinations'!$A$1:$J$2336,3,FALSE)</f>
        <v>4.95</v>
      </c>
      <c r="E2132" s="18" t="str">
        <f>VLOOKUP($A2132,'Medical Examinations'!$A$1:$J$2336,4,FALSE)</f>
        <v>No</v>
      </c>
      <c r="F2132" s="18" t="str">
        <f>VLOOKUP($A2132,'Medical Examinations'!$A$1:$J$2336,5,FALSE)</f>
        <v>No</v>
      </c>
      <c r="G2132" s="18" t="str">
        <f>VLOOKUP($A2132,'Medical Examinations'!$A$1:$J$2336,6,FALSE)</f>
        <v>Yes</v>
      </c>
      <c r="H2132" s="18">
        <f>VLOOKUP($A2132,'Medical Examinations'!$A$1:$J$2336,7,FALSE)</f>
        <v>1</v>
      </c>
      <c r="I2132" s="18" t="str">
        <f>VLOOKUP($A2132,'Medical Examinations'!$A$1:$J$2336,8,FALSE)</f>
        <v>No</v>
      </c>
      <c r="J2132" s="18" t="str">
        <f>VLOOKUP($A2132,'Medical Examinations'!$A$1:$J$2336,9,FALSE)</f>
        <v>Obesity</v>
      </c>
      <c r="K2132" s="18" t="str">
        <f>VLOOKUP($A2132,'Medical Examinations'!$A$1:$J$2336,10,FALSE)</f>
        <v>Normal</v>
      </c>
      <c r="L2132" s="18" t="str">
        <f>VLOOKUP($A2132,'Hospitalisation Details'!$A$2:$K$2338,10,FALSE)</f>
        <v>30-Aug-2003</v>
      </c>
      <c r="M2132" s="40">
        <f>VLOOKUP($A2132,'Hospitalisation Details'!$A$2:$K$2338,6,FALSE)</f>
        <v>2128.4299999999998</v>
      </c>
      <c r="N2132" s="18" t="str">
        <f>VLOOKUP($A2132,'Hospitalisation Details'!$A$2:$K$2338,7,FALSE)</f>
        <v>tier - 2</v>
      </c>
      <c r="O2132" s="18" t="str">
        <f>VLOOKUP($A2132,'Hospitalisation Details'!$A$2:$K$2338,8,FALSE)</f>
        <v>tier - 1</v>
      </c>
      <c r="P2132" s="18" t="str">
        <f>VLOOKUP($A2132,'Hospitalisation Details'!$A$2:$K$2338,9,FALSE)</f>
        <v>R1012</v>
      </c>
      <c r="Q2132" s="43">
        <f>VLOOKUP($A2132,'Hospitalisation Details'!$A$2:$K$2338,11,FALSE)</f>
        <v>19</v>
      </c>
    </row>
    <row r="2133" spans="1:17" ht="15.75">
      <c r="A2133" s="42" t="s">
        <v>230</v>
      </c>
      <c r="B2133" s="6" t="s">
        <v>4230</v>
      </c>
      <c r="C2133" s="18">
        <f>VLOOKUP($A2133,'Medical Examinations'!$A$1:$J$2336,2,FALSE)</f>
        <v>29.24</v>
      </c>
      <c r="D2133" s="18">
        <f>VLOOKUP($A2133,'Medical Examinations'!$A$1:$J$2336,3,FALSE)</f>
        <v>4.04</v>
      </c>
      <c r="E2133" s="18" t="str">
        <f>VLOOKUP($A2133,'Medical Examinations'!$A$1:$J$2336,4,FALSE)</f>
        <v>No</v>
      </c>
      <c r="F2133" s="18" t="str">
        <f>VLOOKUP($A2133,'Medical Examinations'!$A$1:$J$2336,5,FALSE)</f>
        <v>yes</v>
      </c>
      <c r="G2133" s="18" t="str">
        <f>VLOOKUP($A2133,'Medical Examinations'!$A$1:$J$2336,6,FALSE)</f>
        <v>No</v>
      </c>
      <c r="H2133" s="18">
        <f>VLOOKUP($A2133,'Medical Examinations'!$A$1:$J$2336,7,FALSE)</f>
        <v>1</v>
      </c>
      <c r="I2133" s="18" t="str">
        <f>VLOOKUP($A2133,'Medical Examinations'!$A$1:$J$2336,8,FALSE)</f>
        <v>No</v>
      </c>
      <c r="J2133" s="18" t="str">
        <f>VLOOKUP($A2133,'Medical Examinations'!$A$1:$J$2336,9,FALSE)</f>
        <v>OverWeight</v>
      </c>
      <c r="K2133" s="18" t="str">
        <f>VLOOKUP($A2133,'Medical Examinations'!$A$1:$J$2336,10,FALSE)</f>
        <v>Normal</v>
      </c>
      <c r="L2133" s="18" t="str">
        <f>VLOOKUP($A2133,'Hospitalisation Details'!$A$2:$K$2338,10,FALSE)</f>
        <v>4-Nov-2004</v>
      </c>
      <c r="M2133" s="40">
        <f>VLOOKUP($A2133,'Hospitalisation Details'!$A$2:$K$2338,6,FALSE)</f>
        <v>2118.61</v>
      </c>
      <c r="N2133" s="18" t="str">
        <f>VLOOKUP($A2133,'Hospitalisation Details'!$A$2:$K$2338,7,FALSE)</f>
        <v>tier - 2</v>
      </c>
      <c r="O2133" s="18" t="str">
        <f>VLOOKUP($A2133,'Hospitalisation Details'!$A$2:$K$2338,8,FALSE)</f>
        <v>tier - 1</v>
      </c>
      <c r="P2133" s="18" t="str">
        <f>VLOOKUP($A2133,'Hospitalisation Details'!$A$2:$K$2338,9,FALSE)</f>
        <v>R1012</v>
      </c>
      <c r="Q2133" s="43">
        <f>VLOOKUP($A2133,'Hospitalisation Details'!$A$2:$K$2338,11,FALSE)</f>
        <v>18</v>
      </c>
    </row>
    <row r="2134" spans="1:17" ht="15.75">
      <c r="A2134" s="41" t="s">
        <v>229</v>
      </c>
      <c r="B2134" s="39" t="s">
        <v>4231</v>
      </c>
      <c r="C2134" s="18">
        <f>VLOOKUP($A2134,'Medical Examinations'!$A$1:$J$2336,2,FALSE)</f>
        <v>22.515000000000001</v>
      </c>
      <c r="D2134" s="18">
        <f>VLOOKUP($A2134,'Medical Examinations'!$A$1:$J$2336,3,FALSE)</f>
        <v>5.93</v>
      </c>
      <c r="E2134" s="18" t="str">
        <f>VLOOKUP($A2134,'Medical Examinations'!$A$1:$J$2336,4,FALSE)</f>
        <v>No</v>
      </c>
      <c r="F2134" s="18" t="str">
        <f>VLOOKUP($A2134,'Medical Examinations'!$A$1:$J$2336,5,FALSE)</f>
        <v>No</v>
      </c>
      <c r="G2134" s="18" t="str">
        <f>VLOOKUP($A2134,'Medical Examinations'!$A$1:$J$2336,6,FALSE)</f>
        <v>Yes</v>
      </c>
      <c r="H2134" s="18">
        <f>VLOOKUP($A2134,'Medical Examinations'!$A$1:$J$2336,7,FALSE)</f>
        <v>1</v>
      </c>
      <c r="I2134" s="18" t="str">
        <f>VLOOKUP($A2134,'Medical Examinations'!$A$1:$J$2336,8,FALSE)</f>
        <v>No</v>
      </c>
      <c r="J2134" s="18" t="str">
        <f>VLOOKUP($A2134,'Medical Examinations'!$A$1:$J$2336,9,FALSE)</f>
        <v>Healthy Weight</v>
      </c>
      <c r="K2134" s="18" t="str">
        <f>VLOOKUP($A2134,'Medical Examinations'!$A$1:$J$2336,10,FALSE)</f>
        <v>Prediabetes</v>
      </c>
      <c r="L2134" s="18" t="str">
        <f>VLOOKUP($A2134,'Hospitalisation Details'!$A$2:$K$2338,10,FALSE)</f>
        <v>30-Sep-2003</v>
      </c>
      <c r="M2134" s="40">
        <f>VLOOKUP($A2134,'Hospitalisation Details'!$A$2:$K$2338,6,FALSE)</f>
        <v>2117.34</v>
      </c>
      <c r="N2134" s="18" t="str">
        <f>VLOOKUP($A2134,'Hospitalisation Details'!$A$2:$K$2338,7,FALSE)</f>
        <v>tier - 2</v>
      </c>
      <c r="O2134" s="18" t="str">
        <f>VLOOKUP($A2134,'Hospitalisation Details'!$A$2:$K$2338,8,FALSE)</f>
        <v>tier - 3</v>
      </c>
      <c r="P2134" s="18" t="str">
        <f>VLOOKUP($A2134,'Hospitalisation Details'!$A$2:$K$2338,9,FALSE)</f>
        <v>R1012</v>
      </c>
      <c r="Q2134" s="43">
        <f>VLOOKUP($A2134,'Hospitalisation Details'!$A$2:$K$2338,11,FALSE)</f>
        <v>19</v>
      </c>
    </row>
    <row r="2135" spans="1:17" ht="15.75">
      <c r="A2135" s="42" t="s">
        <v>228</v>
      </c>
      <c r="B2135" s="6" t="s">
        <v>4232</v>
      </c>
      <c r="C2135" s="18">
        <f>VLOOKUP($A2135,'Medical Examinations'!$A$1:$J$2336,2,FALSE)</f>
        <v>15.65</v>
      </c>
      <c r="D2135" s="18">
        <f>VLOOKUP($A2135,'Medical Examinations'!$A$1:$J$2336,3,FALSE)</f>
        <v>4.2300000000000004</v>
      </c>
      <c r="E2135" s="18" t="str">
        <f>VLOOKUP($A2135,'Medical Examinations'!$A$1:$J$2336,4,FALSE)</f>
        <v>No</v>
      </c>
      <c r="F2135" s="18" t="str">
        <f>VLOOKUP($A2135,'Medical Examinations'!$A$1:$J$2336,5,FALSE)</f>
        <v>No</v>
      </c>
      <c r="G2135" s="18" t="str">
        <f>VLOOKUP($A2135,'Medical Examinations'!$A$1:$J$2336,6,FALSE)</f>
        <v>No</v>
      </c>
      <c r="H2135" s="18">
        <f>VLOOKUP($A2135,'Medical Examinations'!$A$1:$J$2336,7,FALSE)</f>
        <v>0</v>
      </c>
      <c r="I2135" s="18" t="str">
        <f>VLOOKUP($A2135,'Medical Examinations'!$A$1:$J$2336,8,FALSE)</f>
        <v>No</v>
      </c>
      <c r="J2135" s="18" t="str">
        <f>VLOOKUP($A2135,'Medical Examinations'!$A$1:$J$2336,9,FALSE)</f>
        <v>UnderWeight</v>
      </c>
      <c r="K2135" s="18" t="str">
        <f>VLOOKUP($A2135,'Medical Examinations'!$A$1:$J$2336,10,FALSE)</f>
        <v>Normal</v>
      </c>
      <c r="L2135" s="18" t="str">
        <f>VLOOKUP($A2135,'Hospitalisation Details'!$A$2:$K$2338,10,FALSE)</f>
        <v>21-Jul-1989</v>
      </c>
      <c r="M2135" s="40">
        <f>VLOOKUP($A2135,'Hospitalisation Details'!$A$2:$K$2338,6,FALSE)</f>
        <v>2106.2600000000002</v>
      </c>
      <c r="N2135" s="18" t="str">
        <f>VLOOKUP($A2135,'Hospitalisation Details'!$A$2:$K$2338,7,FALSE)</f>
        <v>tier - 2</v>
      </c>
      <c r="O2135" s="18" t="str">
        <f>VLOOKUP($A2135,'Hospitalisation Details'!$A$2:$K$2338,8,FALSE)</f>
        <v>tier - 2</v>
      </c>
      <c r="P2135" s="18" t="str">
        <f>VLOOKUP($A2135,'Hospitalisation Details'!$A$2:$K$2338,9,FALSE)</f>
        <v>R1013</v>
      </c>
      <c r="Q2135" s="43">
        <f>VLOOKUP($A2135,'Hospitalisation Details'!$A$2:$K$2338,11,FALSE)</f>
        <v>33</v>
      </c>
    </row>
    <row r="2136" spans="1:17" ht="15.75">
      <c r="A2136" s="41" t="s">
        <v>227</v>
      </c>
      <c r="B2136" s="39" t="s">
        <v>4233</v>
      </c>
      <c r="C2136" s="18">
        <f>VLOOKUP($A2136,'Medical Examinations'!$A$1:$J$2336,2,FALSE)</f>
        <v>27.36</v>
      </c>
      <c r="D2136" s="18">
        <f>VLOOKUP($A2136,'Medical Examinations'!$A$1:$J$2336,3,FALSE)</f>
        <v>5.59</v>
      </c>
      <c r="E2136" s="18" t="str">
        <f>VLOOKUP($A2136,'Medical Examinations'!$A$1:$J$2336,4,FALSE)</f>
        <v>Yes</v>
      </c>
      <c r="F2136" s="18" t="str">
        <f>VLOOKUP($A2136,'Medical Examinations'!$A$1:$J$2336,5,FALSE)</f>
        <v>No</v>
      </c>
      <c r="G2136" s="18" t="str">
        <f>VLOOKUP($A2136,'Medical Examinations'!$A$1:$J$2336,6,FALSE)</f>
        <v>No</v>
      </c>
      <c r="H2136" s="18">
        <f>VLOOKUP($A2136,'Medical Examinations'!$A$1:$J$2336,7,FALSE)</f>
        <v>0</v>
      </c>
      <c r="I2136" s="18" t="str">
        <f>VLOOKUP($A2136,'Medical Examinations'!$A$1:$J$2336,8,FALSE)</f>
        <v>No</v>
      </c>
      <c r="J2136" s="18" t="str">
        <f>VLOOKUP($A2136,'Medical Examinations'!$A$1:$J$2336,9,FALSE)</f>
        <v>OverWeight</v>
      </c>
      <c r="K2136" s="18" t="str">
        <f>VLOOKUP($A2136,'Medical Examinations'!$A$1:$J$2336,10,FALSE)</f>
        <v>Normal</v>
      </c>
      <c r="L2136" s="18" t="str">
        <f>VLOOKUP($A2136,'Hospitalisation Details'!$A$2:$K$2338,10,FALSE)</f>
        <v>28-Nov-2001</v>
      </c>
      <c r="M2136" s="40">
        <f>VLOOKUP($A2136,'Hospitalisation Details'!$A$2:$K$2338,6,FALSE)</f>
        <v>2104.11</v>
      </c>
      <c r="N2136" s="18" t="str">
        <f>VLOOKUP($A2136,'Hospitalisation Details'!$A$2:$K$2338,7,FALSE)</f>
        <v>tier - 2</v>
      </c>
      <c r="O2136" s="18" t="str">
        <f>VLOOKUP($A2136,'Hospitalisation Details'!$A$2:$K$2338,8,FALSE)</f>
        <v>tier - 1</v>
      </c>
      <c r="P2136" s="18" t="str">
        <f>VLOOKUP($A2136,'Hospitalisation Details'!$A$2:$K$2338,9,FALSE)</f>
        <v>R1016</v>
      </c>
      <c r="Q2136" s="43">
        <f>VLOOKUP($A2136,'Hospitalisation Details'!$A$2:$K$2338,11,FALSE)</f>
        <v>21</v>
      </c>
    </row>
    <row r="2137" spans="1:17" ht="15.75">
      <c r="A2137" s="42" t="s">
        <v>226</v>
      </c>
      <c r="B2137" s="6" t="s">
        <v>4138</v>
      </c>
      <c r="C2137" s="18">
        <f>VLOOKUP($A2137,'Medical Examinations'!$A$1:$J$2336,2,FALSE)</f>
        <v>22.3</v>
      </c>
      <c r="D2137" s="18">
        <f>VLOOKUP($A2137,'Medical Examinations'!$A$1:$J$2336,3,FALSE)</f>
        <v>4.8899999999999997</v>
      </c>
      <c r="E2137" s="18" t="str">
        <f>VLOOKUP($A2137,'Medical Examinations'!$A$1:$J$2336,4,FALSE)</f>
        <v>Yes</v>
      </c>
      <c r="F2137" s="18" t="str">
        <f>VLOOKUP($A2137,'Medical Examinations'!$A$1:$J$2336,5,FALSE)</f>
        <v>No</v>
      </c>
      <c r="G2137" s="18" t="str">
        <f>VLOOKUP($A2137,'Medical Examinations'!$A$1:$J$2336,6,FALSE)</f>
        <v>No</v>
      </c>
      <c r="H2137" s="18">
        <f>VLOOKUP($A2137,'Medical Examinations'!$A$1:$J$2336,7,FALSE)</f>
        <v>0</v>
      </c>
      <c r="I2137" s="18" t="str">
        <f>VLOOKUP($A2137,'Medical Examinations'!$A$1:$J$2336,8,FALSE)</f>
        <v>No</v>
      </c>
      <c r="J2137" s="18" t="str">
        <f>VLOOKUP($A2137,'Medical Examinations'!$A$1:$J$2336,9,FALSE)</f>
        <v>Healthy Weight</v>
      </c>
      <c r="K2137" s="18" t="str">
        <f>VLOOKUP($A2137,'Medical Examinations'!$A$1:$J$2336,10,FALSE)</f>
        <v>Normal</v>
      </c>
      <c r="L2137" s="18" t="str">
        <f>VLOOKUP($A2137,'Hospitalisation Details'!$A$2:$K$2338,10,FALSE)</f>
        <v>22-Jun-2001</v>
      </c>
      <c r="M2137" s="40">
        <f>VLOOKUP($A2137,'Hospitalisation Details'!$A$2:$K$2338,6,FALSE)</f>
        <v>2103.08</v>
      </c>
      <c r="N2137" s="18" t="str">
        <f>VLOOKUP($A2137,'Hospitalisation Details'!$A$2:$K$2338,7,FALSE)</f>
        <v>tier - 3</v>
      </c>
      <c r="O2137" s="18" t="str">
        <f>VLOOKUP($A2137,'Hospitalisation Details'!$A$2:$K$2338,8,FALSE)</f>
        <v>tier - 2</v>
      </c>
      <c r="P2137" s="18" t="str">
        <f>VLOOKUP($A2137,'Hospitalisation Details'!$A$2:$K$2338,9,FALSE)</f>
        <v>R1011</v>
      </c>
      <c r="Q2137" s="43">
        <f>VLOOKUP($A2137,'Hospitalisation Details'!$A$2:$K$2338,11,FALSE)</f>
        <v>21</v>
      </c>
    </row>
    <row r="2138" spans="1:17" ht="15.75">
      <c r="A2138" s="41" t="s">
        <v>225</v>
      </c>
      <c r="B2138" s="39" t="s">
        <v>3806</v>
      </c>
      <c r="C2138" s="18">
        <f>VLOOKUP($A2138,'Medical Examinations'!$A$1:$J$2336,2,FALSE)</f>
        <v>26.03</v>
      </c>
      <c r="D2138" s="18">
        <f>VLOOKUP($A2138,'Medical Examinations'!$A$1:$J$2336,3,FALSE)</f>
        <v>5.81</v>
      </c>
      <c r="E2138" s="18" t="str">
        <f>VLOOKUP($A2138,'Medical Examinations'!$A$1:$J$2336,4,FALSE)</f>
        <v>Yes</v>
      </c>
      <c r="F2138" s="18" t="str">
        <f>VLOOKUP($A2138,'Medical Examinations'!$A$1:$J$2336,5,FALSE)</f>
        <v>No</v>
      </c>
      <c r="G2138" s="18" t="str">
        <f>VLOOKUP($A2138,'Medical Examinations'!$A$1:$J$2336,6,FALSE)</f>
        <v>No</v>
      </c>
      <c r="H2138" s="18">
        <f>VLOOKUP($A2138,'Medical Examinations'!$A$1:$J$2336,7,FALSE)</f>
        <v>0</v>
      </c>
      <c r="I2138" s="18" t="str">
        <f>VLOOKUP($A2138,'Medical Examinations'!$A$1:$J$2336,8,FALSE)</f>
        <v>No</v>
      </c>
      <c r="J2138" s="18" t="str">
        <f>VLOOKUP($A2138,'Medical Examinations'!$A$1:$J$2336,9,FALSE)</f>
        <v>OverWeight</v>
      </c>
      <c r="K2138" s="18" t="str">
        <f>VLOOKUP($A2138,'Medical Examinations'!$A$1:$J$2336,10,FALSE)</f>
        <v>Prediabetes</v>
      </c>
      <c r="L2138" s="18" t="str">
        <f>VLOOKUP($A2138,'Hospitalisation Details'!$A$2:$K$2338,10,FALSE)</f>
        <v>14-Aug-2001</v>
      </c>
      <c r="M2138" s="40">
        <f>VLOOKUP($A2138,'Hospitalisation Details'!$A$2:$K$2338,6,FALSE)</f>
        <v>2102.2600000000002</v>
      </c>
      <c r="N2138" s="18" t="str">
        <f>VLOOKUP($A2138,'Hospitalisation Details'!$A$2:$K$2338,7,FALSE)</f>
        <v>tier - 3</v>
      </c>
      <c r="O2138" s="18" t="str">
        <f>VLOOKUP($A2138,'Hospitalisation Details'!$A$2:$K$2338,8,FALSE)</f>
        <v>tier - 2</v>
      </c>
      <c r="P2138" s="18" t="str">
        <f>VLOOKUP($A2138,'Hospitalisation Details'!$A$2:$K$2338,9,FALSE)</f>
        <v>R1019</v>
      </c>
      <c r="Q2138" s="43">
        <f>VLOOKUP($A2138,'Hospitalisation Details'!$A$2:$K$2338,11,FALSE)</f>
        <v>21</v>
      </c>
    </row>
    <row r="2139" spans="1:17" ht="15.75">
      <c r="A2139" s="42" t="s">
        <v>224</v>
      </c>
      <c r="B2139" s="6" t="s">
        <v>4234</v>
      </c>
      <c r="C2139" s="18">
        <f>VLOOKUP($A2139,'Medical Examinations'!$A$1:$J$2336,2,FALSE)</f>
        <v>27.74</v>
      </c>
      <c r="D2139" s="18">
        <f>VLOOKUP($A2139,'Medical Examinations'!$A$1:$J$2336,3,FALSE)</f>
        <v>4.29</v>
      </c>
      <c r="E2139" s="18" t="str">
        <f>VLOOKUP($A2139,'Medical Examinations'!$A$1:$J$2336,4,FALSE)</f>
        <v>No</v>
      </c>
      <c r="F2139" s="18" t="str">
        <f>VLOOKUP($A2139,'Medical Examinations'!$A$1:$J$2336,5,FALSE)</f>
        <v>yes</v>
      </c>
      <c r="G2139" s="18" t="str">
        <f>VLOOKUP($A2139,'Medical Examinations'!$A$1:$J$2336,6,FALSE)</f>
        <v>No</v>
      </c>
      <c r="H2139" s="18">
        <f>VLOOKUP($A2139,'Medical Examinations'!$A$1:$J$2336,7,FALSE)</f>
        <v>1</v>
      </c>
      <c r="I2139" s="18" t="str">
        <f>VLOOKUP($A2139,'Medical Examinations'!$A$1:$J$2336,8,FALSE)</f>
        <v>No</v>
      </c>
      <c r="J2139" s="18" t="str">
        <f>VLOOKUP($A2139,'Medical Examinations'!$A$1:$J$2336,9,FALSE)</f>
        <v>OverWeight</v>
      </c>
      <c r="K2139" s="18" t="str">
        <f>VLOOKUP($A2139,'Medical Examinations'!$A$1:$J$2336,10,FALSE)</f>
        <v>Normal</v>
      </c>
      <c r="L2139" s="18" t="str">
        <f>VLOOKUP($A2139,'Hospitalisation Details'!$A$2:$K$2338,10,FALSE)</f>
        <v>12-Jun-2004</v>
      </c>
      <c r="M2139" s="40">
        <f>VLOOKUP($A2139,'Hospitalisation Details'!$A$2:$K$2338,6,FALSE)</f>
        <v>2094.1</v>
      </c>
      <c r="N2139" s="18" t="str">
        <f>VLOOKUP($A2139,'Hospitalisation Details'!$A$2:$K$2338,7,FALSE)</f>
        <v>tier - 3</v>
      </c>
      <c r="O2139" s="18" t="str">
        <f>VLOOKUP($A2139,'Hospitalisation Details'!$A$2:$K$2338,8,FALSE)</f>
        <v>tier - 2</v>
      </c>
      <c r="P2139" s="18" t="str">
        <f>VLOOKUP($A2139,'Hospitalisation Details'!$A$2:$K$2338,9,FALSE)</f>
        <v>R1025</v>
      </c>
      <c r="Q2139" s="43">
        <f>VLOOKUP($A2139,'Hospitalisation Details'!$A$2:$K$2338,11,FALSE)</f>
        <v>18</v>
      </c>
    </row>
    <row r="2140" spans="1:17" ht="15.75">
      <c r="A2140" s="41" t="s">
        <v>223</v>
      </c>
      <c r="B2140" s="39" t="s">
        <v>4235</v>
      </c>
      <c r="C2140" s="18">
        <f>VLOOKUP($A2140,'Medical Examinations'!$A$1:$J$2336,2,FALSE)</f>
        <v>32.11</v>
      </c>
      <c r="D2140" s="18">
        <f>VLOOKUP($A2140,'Medical Examinations'!$A$1:$J$2336,3,FALSE)</f>
        <v>4.03</v>
      </c>
      <c r="E2140" s="18" t="str">
        <f>VLOOKUP($A2140,'Medical Examinations'!$A$1:$J$2336,4,FALSE)</f>
        <v>Yes</v>
      </c>
      <c r="F2140" s="18" t="str">
        <f>VLOOKUP($A2140,'Medical Examinations'!$A$1:$J$2336,5,FALSE)</f>
        <v>Yes</v>
      </c>
      <c r="G2140" s="18" t="str">
        <f>VLOOKUP($A2140,'Medical Examinations'!$A$1:$J$2336,6,FALSE)</f>
        <v>No</v>
      </c>
      <c r="H2140" s="18">
        <f>VLOOKUP($A2140,'Medical Examinations'!$A$1:$J$2336,7,FALSE)</f>
        <v>2</v>
      </c>
      <c r="I2140" s="18" t="str">
        <f>VLOOKUP($A2140,'Medical Examinations'!$A$1:$J$2336,8,FALSE)</f>
        <v>No</v>
      </c>
      <c r="J2140" s="18" t="str">
        <f>VLOOKUP($A2140,'Medical Examinations'!$A$1:$J$2336,9,FALSE)</f>
        <v>Obesity</v>
      </c>
      <c r="K2140" s="18" t="str">
        <f>VLOOKUP($A2140,'Medical Examinations'!$A$1:$J$2336,10,FALSE)</f>
        <v>Normal</v>
      </c>
      <c r="L2140" s="18" t="str">
        <f>VLOOKUP($A2140,'Hospitalisation Details'!$A$2:$K$2338,10,FALSE)</f>
        <v>26-Jul-2000</v>
      </c>
      <c r="M2140" s="40">
        <f>VLOOKUP($A2140,'Hospitalisation Details'!$A$2:$K$2338,6,FALSE)</f>
        <v>2055.3200000000002</v>
      </c>
      <c r="N2140" s="18" t="str">
        <f>VLOOKUP($A2140,'Hospitalisation Details'!$A$2:$K$2338,7,FALSE)</f>
        <v>tier - 3</v>
      </c>
      <c r="O2140" s="18" t="str">
        <f>VLOOKUP($A2140,'Hospitalisation Details'!$A$2:$K$2338,8,FALSE)</f>
        <v>tier - 3</v>
      </c>
      <c r="P2140" s="18" t="str">
        <f>VLOOKUP($A2140,'Hospitalisation Details'!$A$2:$K$2338,9,FALSE)</f>
        <v>R1012</v>
      </c>
      <c r="Q2140" s="43">
        <f>VLOOKUP($A2140,'Hospitalisation Details'!$A$2:$K$2338,11,FALSE)</f>
        <v>22</v>
      </c>
    </row>
    <row r="2141" spans="1:17" ht="15.75">
      <c r="A2141" s="42" t="s">
        <v>222</v>
      </c>
      <c r="B2141" s="6" t="s">
        <v>4236</v>
      </c>
      <c r="C2141" s="18">
        <f>VLOOKUP($A2141,'Medical Examinations'!$A$1:$J$2336,2,FALSE)</f>
        <v>25.175000000000001</v>
      </c>
      <c r="D2141" s="18">
        <f>VLOOKUP($A2141,'Medical Examinations'!$A$1:$J$2336,3,FALSE)</f>
        <v>6.29</v>
      </c>
      <c r="E2141" s="18" t="str">
        <f>VLOOKUP($A2141,'Medical Examinations'!$A$1:$J$2336,4,FALSE)</f>
        <v>Yes</v>
      </c>
      <c r="F2141" s="18" t="str">
        <f>VLOOKUP($A2141,'Medical Examinations'!$A$1:$J$2336,5,FALSE)</f>
        <v>Yes</v>
      </c>
      <c r="G2141" s="18" t="str">
        <f>VLOOKUP($A2141,'Medical Examinations'!$A$1:$J$2336,6,FALSE)</f>
        <v>No</v>
      </c>
      <c r="H2141" s="18">
        <f>VLOOKUP($A2141,'Medical Examinations'!$A$1:$J$2336,7,FALSE)</f>
        <v>2</v>
      </c>
      <c r="I2141" s="18" t="str">
        <f>VLOOKUP($A2141,'Medical Examinations'!$A$1:$J$2336,8,FALSE)</f>
        <v>No</v>
      </c>
      <c r="J2141" s="18" t="str">
        <f>VLOOKUP($A2141,'Medical Examinations'!$A$1:$J$2336,9,FALSE)</f>
        <v>OverWeight</v>
      </c>
      <c r="K2141" s="18" t="str">
        <f>VLOOKUP($A2141,'Medical Examinations'!$A$1:$J$2336,10,FALSE)</f>
        <v>Prediabetes</v>
      </c>
      <c r="L2141" s="18" t="str">
        <f>VLOOKUP($A2141,'Hospitalisation Details'!$A$2:$K$2338,10,FALSE)</f>
        <v>2-Sep-2000</v>
      </c>
      <c r="M2141" s="40">
        <f>VLOOKUP($A2141,'Hospitalisation Details'!$A$2:$K$2338,6,FALSE)</f>
        <v>2045.69</v>
      </c>
      <c r="N2141" s="18" t="str">
        <f>VLOOKUP($A2141,'Hospitalisation Details'!$A$2:$K$2338,7,FALSE)</f>
        <v>tier - 3</v>
      </c>
      <c r="O2141" s="18" t="str">
        <f>VLOOKUP($A2141,'Hospitalisation Details'!$A$2:$K$2338,8,FALSE)</f>
        <v>tier - 3</v>
      </c>
      <c r="P2141" s="18" t="str">
        <f>VLOOKUP($A2141,'Hospitalisation Details'!$A$2:$K$2338,9,FALSE)</f>
        <v>R1012</v>
      </c>
      <c r="Q2141" s="43">
        <f>VLOOKUP($A2141,'Hospitalisation Details'!$A$2:$K$2338,11,FALSE)</f>
        <v>22</v>
      </c>
    </row>
    <row r="2142" spans="1:17" ht="15.75">
      <c r="A2142" s="41" t="s">
        <v>221</v>
      </c>
      <c r="B2142" s="39" t="s">
        <v>4237</v>
      </c>
      <c r="C2142" s="18">
        <f>VLOOKUP($A2142,'Medical Examinations'!$A$1:$J$2336,2,FALSE)</f>
        <v>39.49</v>
      </c>
      <c r="D2142" s="18">
        <f>VLOOKUP($A2142,'Medical Examinations'!$A$1:$J$2336,3,FALSE)</f>
        <v>4.4800000000000004</v>
      </c>
      <c r="E2142" s="18" t="str">
        <f>VLOOKUP($A2142,'Medical Examinations'!$A$1:$J$2336,4,FALSE)</f>
        <v>Yes</v>
      </c>
      <c r="F2142" s="18" t="str">
        <f>VLOOKUP($A2142,'Medical Examinations'!$A$1:$J$2336,5,FALSE)</f>
        <v>No</v>
      </c>
      <c r="G2142" s="18" t="str">
        <f>VLOOKUP($A2142,'Medical Examinations'!$A$1:$J$2336,6,FALSE)</f>
        <v>No</v>
      </c>
      <c r="H2142" s="18">
        <f>VLOOKUP($A2142,'Medical Examinations'!$A$1:$J$2336,7,FALSE)</f>
        <v>0</v>
      </c>
      <c r="I2142" s="18" t="str">
        <f>VLOOKUP($A2142,'Medical Examinations'!$A$1:$J$2336,8,FALSE)</f>
        <v>No</v>
      </c>
      <c r="J2142" s="18" t="str">
        <f>VLOOKUP($A2142,'Medical Examinations'!$A$1:$J$2336,9,FALSE)</f>
        <v>Obesity</v>
      </c>
      <c r="K2142" s="18" t="str">
        <f>VLOOKUP($A2142,'Medical Examinations'!$A$1:$J$2336,10,FALSE)</f>
        <v>Normal</v>
      </c>
      <c r="L2142" s="18" t="str">
        <f>VLOOKUP($A2142,'Hospitalisation Details'!$A$2:$K$2338,10,FALSE)</f>
        <v>4-Aug-2001</v>
      </c>
      <c r="M2142" s="40">
        <f>VLOOKUP($A2142,'Hospitalisation Details'!$A$2:$K$2338,6,FALSE)</f>
        <v>2026.97</v>
      </c>
      <c r="N2142" s="18" t="str">
        <f>VLOOKUP($A2142,'Hospitalisation Details'!$A$2:$K$2338,7,FALSE)</f>
        <v>tier - 3</v>
      </c>
      <c r="O2142" s="18" t="str">
        <f>VLOOKUP($A2142,'Hospitalisation Details'!$A$2:$K$2338,8,FALSE)</f>
        <v>tier - 2</v>
      </c>
      <c r="P2142" s="18" t="str">
        <f>VLOOKUP($A2142,'Hospitalisation Details'!$A$2:$K$2338,9,FALSE)</f>
        <v>R1013</v>
      </c>
      <c r="Q2142" s="43">
        <f>VLOOKUP($A2142,'Hospitalisation Details'!$A$2:$K$2338,11,FALSE)</f>
        <v>21</v>
      </c>
    </row>
    <row r="2143" spans="1:17" ht="15.75">
      <c r="A2143" s="42" t="s">
        <v>220</v>
      </c>
      <c r="B2143" s="6" t="s">
        <v>4238</v>
      </c>
      <c r="C2143" s="18">
        <f>VLOOKUP($A2143,'Medical Examinations'!$A$1:$J$2336,2,FALSE)</f>
        <v>34.869999999999997</v>
      </c>
      <c r="D2143" s="18">
        <f>VLOOKUP($A2143,'Medical Examinations'!$A$1:$J$2336,3,FALSE)</f>
        <v>5.51</v>
      </c>
      <c r="E2143" s="18" t="str">
        <f>VLOOKUP($A2143,'Medical Examinations'!$A$1:$J$2336,4,FALSE)</f>
        <v>Yes</v>
      </c>
      <c r="F2143" s="18" t="str">
        <f>VLOOKUP($A2143,'Medical Examinations'!$A$1:$J$2336,5,FALSE)</f>
        <v>No</v>
      </c>
      <c r="G2143" s="18" t="str">
        <f>VLOOKUP($A2143,'Medical Examinations'!$A$1:$J$2336,6,FALSE)</f>
        <v>No</v>
      </c>
      <c r="H2143" s="18">
        <f>VLOOKUP($A2143,'Medical Examinations'!$A$1:$J$2336,7,FALSE)</f>
        <v>0</v>
      </c>
      <c r="I2143" s="18" t="str">
        <f>VLOOKUP($A2143,'Medical Examinations'!$A$1:$J$2336,8,FALSE)</f>
        <v>No</v>
      </c>
      <c r="J2143" s="18" t="str">
        <f>VLOOKUP($A2143,'Medical Examinations'!$A$1:$J$2336,9,FALSE)</f>
        <v>Obesity</v>
      </c>
      <c r="K2143" s="18" t="str">
        <f>VLOOKUP($A2143,'Medical Examinations'!$A$1:$J$2336,10,FALSE)</f>
        <v>Normal</v>
      </c>
      <c r="L2143" s="18" t="str">
        <f>VLOOKUP($A2143,'Hospitalisation Details'!$A$2:$K$2338,10,FALSE)</f>
        <v>6-Sep-2001</v>
      </c>
      <c r="M2143" s="40">
        <f>VLOOKUP($A2143,'Hospitalisation Details'!$A$2:$K$2338,6,FALSE)</f>
        <v>2020.55</v>
      </c>
      <c r="N2143" s="18" t="str">
        <f>VLOOKUP($A2143,'Hospitalisation Details'!$A$2:$K$2338,7,FALSE)</f>
        <v>tier - 3</v>
      </c>
      <c r="O2143" s="18" t="str">
        <f>VLOOKUP($A2143,'Hospitalisation Details'!$A$2:$K$2338,8,FALSE)</f>
        <v>tier - 2</v>
      </c>
      <c r="P2143" s="18" t="str">
        <f>VLOOKUP($A2143,'Hospitalisation Details'!$A$2:$K$2338,9,FALSE)</f>
        <v>R1013</v>
      </c>
      <c r="Q2143" s="43">
        <f>VLOOKUP($A2143,'Hospitalisation Details'!$A$2:$K$2338,11,FALSE)</f>
        <v>21</v>
      </c>
    </row>
    <row r="2144" spans="1:17" ht="15.75">
      <c r="A2144" s="41" t="s">
        <v>219</v>
      </c>
      <c r="B2144" s="39" t="s">
        <v>4239</v>
      </c>
      <c r="C2144" s="18">
        <f>VLOOKUP($A2144,'Medical Examinations'!$A$1:$J$2336,2,FALSE)</f>
        <v>34.6</v>
      </c>
      <c r="D2144" s="18">
        <f>VLOOKUP($A2144,'Medical Examinations'!$A$1:$J$2336,3,FALSE)</f>
        <v>4.5</v>
      </c>
      <c r="E2144" s="18" t="str">
        <f>VLOOKUP($A2144,'Medical Examinations'!$A$1:$J$2336,4,FALSE)</f>
        <v>Yes</v>
      </c>
      <c r="F2144" s="18" t="str">
        <f>VLOOKUP($A2144,'Medical Examinations'!$A$1:$J$2336,5,FALSE)</f>
        <v>No</v>
      </c>
      <c r="G2144" s="18" t="str">
        <f>VLOOKUP($A2144,'Medical Examinations'!$A$1:$J$2336,6,FALSE)</f>
        <v>No</v>
      </c>
      <c r="H2144" s="18">
        <f>VLOOKUP($A2144,'Medical Examinations'!$A$1:$J$2336,7,FALSE)</f>
        <v>0</v>
      </c>
      <c r="I2144" s="18" t="str">
        <f>VLOOKUP($A2144,'Medical Examinations'!$A$1:$J$2336,8,FALSE)</f>
        <v>No</v>
      </c>
      <c r="J2144" s="18" t="str">
        <f>VLOOKUP($A2144,'Medical Examinations'!$A$1:$J$2336,9,FALSE)</f>
        <v>Obesity</v>
      </c>
      <c r="K2144" s="18" t="str">
        <f>VLOOKUP($A2144,'Medical Examinations'!$A$1:$J$2336,10,FALSE)</f>
        <v>Normal</v>
      </c>
      <c r="L2144" s="18" t="str">
        <f>VLOOKUP($A2144,'Hospitalisation Details'!$A$2:$K$2338,10,FALSE)</f>
        <v>1-Jul-2001</v>
      </c>
      <c r="M2144" s="40">
        <f>VLOOKUP($A2144,'Hospitalisation Details'!$A$2:$K$2338,6,FALSE)</f>
        <v>2020.18</v>
      </c>
      <c r="N2144" s="18" t="str">
        <f>VLOOKUP($A2144,'Hospitalisation Details'!$A$2:$K$2338,7,FALSE)</f>
        <v>tier - 3</v>
      </c>
      <c r="O2144" s="18" t="str">
        <f>VLOOKUP($A2144,'Hospitalisation Details'!$A$2:$K$2338,8,FALSE)</f>
        <v>tier - 1</v>
      </c>
      <c r="P2144" s="18" t="str">
        <f>VLOOKUP($A2144,'Hospitalisation Details'!$A$2:$K$2338,9,FALSE)</f>
        <v>R1011</v>
      </c>
      <c r="Q2144" s="43">
        <f>VLOOKUP($A2144,'Hospitalisation Details'!$A$2:$K$2338,11,FALSE)</f>
        <v>21</v>
      </c>
    </row>
    <row r="2145" spans="1:17" ht="15.75">
      <c r="A2145" s="42" t="s">
        <v>218</v>
      </c>
      <c r="B2145" s="6" t="s">
        <v>4240</v>
      </c>
      <c r="C2145" s="18">
        <f>VLOOKUP($A2145,'Medical Examinations'!$A$1:$J$2336,2,FALSE)</f>
        <v>25.8</v>
      </c>
      <c r="D2145" s="18">
        <f>VLOOKUP($A2145,'Medical Examinations'!$A$1:$J$2336,3,FALSE)</f>
        <v>6.29</v>
      </c>
      <c r="E2145" s="18" t="str">
        <f>VLOOKUP($A2145,'Medical Examinations'!$A$1:$J$2336,4,FALSE)</f>
        <v>Yes</v>
      </c>
      <c r="F2145" s="18" t="str">
        <f>VLOOKUP($A2145,'Medical Examinations'!$A$1:$J$2336,5,FALSE)</f>
        <v>No</v>
      </c>
      <c r="G2145" s="18" t="str">
        <f>VLOOKUP($A2145,'Medical Examinations'!$A$1:$J$2336,6,FALSE)</f>
        <v>No</v>
      </c>
      <c r="H2145" s="18">
        <f>VLOOKUP($A2145,'Medical Examinations'!$A$1:$J$2336,7,FALSE)</f>
        <v>0</v>
      </c>
      <c r="I2145" s="18" t="str">
        <f>VLOOKUP($A2145,'Medical Examinations'!$A$1:$J$2336,8,FALSE)</f>
        <v>No</v>
      </c>
      <c r="J2145" s="18" t="str">
        <f>VLOOKUP($A2145,'Medical Examinations'!$A$1:$J$2336,9,FALSE)</f>
        <v>OverWeight</v>
      </c>
      <c r="K2145" s="18" t="str">
        <f>VLOOKUP($A2145,'Medical Examinations'!$A$1:$J$2336,10,FALSE)</f>
        <v>Prediabetes</v>
      </c>
      <c r="L2145" s="18" t="str">
        <f>VLOOKUP($A2145,'Hospitalisation Details'!$A$2:$K$2338,10,FALSE)</f>
        <v>14-Aug-2001</v>
      </c>
      <c r="M2145" s="40">
        <f>VLOOKUP($A2145,'Hospitalisation Details'!$A$2:$K$2338,6,FALSE)</f>
        <v>2007.95</v>
      </c>
      <c r="N2145" s="18" t="str">
        <f>VLOOKUP($A2145,'Hospitalisation Details'!$A$2:$K$2338,7,FALSE)</f>
        <v>tier - 3</v>
      </c>
      <c r="O2145" s="18" t="str">
        <f>VLOOKUP($A2145,'Hospitalisation Details'!$A$2:$K$2338,8,FALSE)</f>
        <v>tier - 2</v>
      </c>
      <c r="P2145" s="18" t="str">
        <f>VLOOKUP($A2145,'Hospitalisation Details'!$A$2:$K$2338,9,FALSE)</f>
        <v>R1011</v>
      </c>
      <c r="Q2145" s="43">
        <f>VLOOKUP($A2145,'Hospitalisation Details'!$A$2:$K$2338,11,FALSE)</f>
        <v>21</v>
      </c>
    </row>
    <row r="2146" spans="1:17" ht="15.75">
      <c r="A2146" s="41" t="s">
        <v>217</v>
      </c>
      <c r="B2146" s="39" t="s">
        <v>4241</v>
      </c>
      <c r="C2146" s="18">
        <f>VLOOKUP($A2146,'Medical Examinations'!$A$1:$J$2336,2,FALSE)</f>
        <v>35.86</v>
      </c>
      <c r="D2146" s="18">
        <f>VLOOKUP($A2146,'Medical Examinations'!$A$1:$J$2336,3,FALSE)</f>
        <v>4.33</v>
      </c>
      <c r="E2146" s="18" t="str">
        <f>VLOOKUP($A2146,'Medical Examinations'!$A$1:$J$2336,4,FALSE)</f>
        <v>No</v>
      </c>
      <c r="F2146" s="18" t="str">
        <f>VLOOKUP($A2146,'Medical Examinations'!$A$1:$J$2336,5,FALSE)</f>
        <v>No</v>
      </c>
      <c r="G2146" s="18" t="str">
        <f>VLOOKUP($A2146,'Medical Examinations'!$A$1:$J$2336,6,FALSE)</f>
        <v>No</v>
      </c>
      <c r="H2146" s="18">
        <f>VLOOKUP($A2146,'Medical Examinations'!$A$1:$J$2336,7,FALSE)</f>
        <v>1</v>
      </c>
      <c r="I2146" s="18" t="str">
        <f>VLOOKUP($A2146,'Medical Examinations'!$A$1:$J$2336,8,FALSE)</f>
        <v>No</v>
      </c>
      <c r="J2146" s="18" t="str">
        <f>VLOOKUP($A2146,'Medical Examinations'!$A$1:$J$2336,9,FALSE)</f>
        <v>Obesity</v>
      </c>
      <c r="K2146" s="18" t="str">
        <f>VLOOKUP($A2146,'Medical Examinations'!$A$1:$J$2336,10,FALSE)</f>
        <v>Normal</v>
      </c>
      <c r="L2146" s="18" t="str">
        <f>VLOOKUP($A2146,'Hospitalisation Details'!$A$2:$K$2338,10,FALSE)</f>
        <v>14-Sep-1998</v>
      </c>
      <c r="M2146" s="40">
        <f>VLOOKUP($A2146,'Hospitalisation Details'!$A$2:$K$2338,6,FALSE)</f>
        <v>1986.93</v>
      </c>
      <c r="N2146" s="18" t="str">
        <f>VLOOKUP($A2146,'Hospitalisation Details'!$A$2:$K$2338,7,FALSE)</f>
        <v>tier - 3</v>
      </c>
      <c r="O2146" s="18" t="str">
        <f>VLOOKUP($A2146,'Hospitalisation Details'!$A$2:$K$2338,8,FALSE)</f>
        <v>tier - 2</v>
      </c>
      <c r="P2146" s="18" t="str">
        <f>VLOOKUP($A2146,'Hospitalisation Details'!$A$2:$K$2338,9,FALSE)</f>
        <v>R1013</v>
      </c>
      <c r="Q2146" s="43">
        <f>VLOOKUP($A2146,'Hospitalisation Details'!$A$2:$K$2338,11,FALSE)</f>
        <v>24</v>
      </c>
    </row>
    <row r="2147" spans="1:17" ht="15.75">
      <c r="A2147" s="42" t="s">
        <v>216</v>
      </c>
      <c r="B2147" s="6" t="s">
        <v>4242</v>
      </c>
      <c r="C2147" s="18">
        <f>VLOOKUP($A2147,'Medical Examinations'!$A$1:$J$2336,2,FALSE)</f>
        <v>40.47</v>
      </c>
      <c r="D2147" s="18">
        <f>VLOOKUP($A2147,'Medical Examinations'!$A$1:$J$2336,3,FALSE)</f>
        <v>11.15</v>
      </c>
      <c r="E2147" s="18" t="str">
        <f>VLOOKUP($A2147,'Medical Examinations'!$A$1:$J$2336,4,FALSE)</f>
        <v>No</v>
      </c>
      <c r="F2147" s="18" t="str">
        <f>VLOOKUP($A2147,'Medical Examinations'!$A$1:$J$2336,5,FALSE)</f>
        <v>No</v>
      </c>
      <c r="G2147" s="18" t="str">
        <f>VLOOKUP($A2147,'Medical Examinations'!$A$1:$J$2336,6,FALSE)</f>
        <v>No</v>
      </c>
      <c r="H2147" s="18">
        <f>VLOOKUP($A2147,'Medical Examinations'!$A$1:$J$2336,7,FALSE)</f>
        <v>0</v>
      </c>
      <c r="I2147" s="18" t="str">
        <f>VLOOKUP($A2147,'Medical Examinations'!$A$1:$J$2336,8,FALSE)</f>
        <v>No</v>
      </c>
      <c r="J2147" s="18" t="str">
        <f>VLOOKUP($A2147,'Medical Examinations'!$A$1:$J$2336,9,FALSE)</f>
        <v>Obesity</v>
      </c>
      <c r="K2147" s="18" t="str">
        <f>VLOOKUP($A2147,'Medical Examinations'!$A$1:$J$2336,10,FALSE)</f>
        <v>Diabetes</v>
      </c>
      <c r="L2147" s="18" t="str">
        <f>VLOOKUP($A2147,'Hospitalisation Details'!$A$2:$K$2338,10,FALSE)</f>
        <v>29-Sep-2002</v>
      </c>
      <c r="M2147" s="40">
        <f>VLOOKUP($A2147,'Hospitalisation Details'!$A$2:$K$2338,6,FALSE)</f>
        <v>1984.45</v>
      </c>
      <c r="N2147" s="18" t="str">
        <f>VLOOKUP($A2147,'Hospitalisation Details'!$A$2:$K$2338,7,FALSE)</f>
        <v>tier - 3</v>
      </c>
      <c r="O2147" s="18" t="str">
        <f>VLOOKUP($A2147,'Hospitalisation Details'!$A$2:$K$2338,8,FALSE)</f>
        <v>tier - 3</v>
      </c>
      <c r="P2147" s="18" t="str">
        <f>VLOOKUP($A2147,'Hospitalisation Details'!$A$2:$K$2338,9,FALSE)</f>
        <v>R1016</v>
      </c>
      <c r="Q2147" s="43">
        <f>VLOOKUP($A2147,'Hospitalisation Details'!$A$2:$K$2338,11,FALSE)</f>
        <v>20</v>
      </c>
    </row>
    <row r="2148" spans="1:17" ht="15.75">
      <c r="A2148" s="41" t="s">
        <v>215</v>
      </c>
      <c r="B2148" s="39" t="s">
        <v>4243</v>
      </c>
      <c r="C2148" s="18">
        <f>VLOOKUP($A2148,'Medical Examinations'!$A$1:$J$2336,2,FALSE)</f>
        <v>32.01</v>
      </c>
      <c r="D2148" s="18">
        <f>VLOOKUP($A2148,'Medical Examinations'!$A$1:$J$2336,3,FALSE)</f>
        <v>6.45</v>
      </c>
      <c r="E2148" s="18" t="str">
        <f>VLOOKUP($A2148,'Medical Examinations'!$A$1:$J$2336,4,FALSE)</f>
        <v>No</v>
      </c>
      <c r="F2148" s="18" t="str">
        <f>VLOOKUP($A2148,'Medical Examinations'!$A$1:$J$2336,5,FALSE)</f>
        <v>No</v>
      </c>
      <c r="G2148" s="18" t="str">
        <f>VLOOKUP($A2148,'Medical Examinations'!$A$1:$J$2336,6,FALSE)</f>
        <v>No</v>
      </c>
      <c r="H2148" s="18">
        <f>VLOOKUP($A2148,'Medical Examinations'!$A$1:$J$2336,7,FALSE)</f>
        <v>1</v>
      </c>
      <c r="I2148" s="18" t="str">
        <f>VLOOKUP($A2148,'Medical Examinations'!$A$1:$J$2336,8,FALSE)</f>
        <v>No</v>
      </c>
      <c r="J2148" s="18" t="str">
        <f>VLOOKUP($A2148,'Medical Examinations'!$A$1:$J$2336,9,FALSE)</f>
        <v>Obesity</v>
      </c>
      <c r="K2148" s="18" t="str">
        <f>VLOOKUP($A2148,'Medical Examinations'!$A$1:$J$2336,10,FALSE)</f>
        <v>Prediabetes</v>
      </c>
      <c r="L2148" s="18" t="str">
        <f>VLOOKUP($A2148,'Hospitalisation Details'!$A$2:$K$2338,10,FALSE)</f>
        <v>29-Dec-1998</v>
      </c>
      <c r="M2148" s="40">
        <f>VLOOKUP($A2148,'Hospitalisation Details'!$A$2:$K$2338,6,FALSE)</f>
        <v>1981.58</v>
      </c>
      <c r="N2148" s="18" t="str">
        <f>VLOOKUP($A2148,'Hospitalisation Details'!$A$2:$K$2338,7,FALSE)</f>
        <v>tier - 3</v>
      </c>
      <c r="O2148" s="18" t="str">
        <f>VLOOKUP($A2148,'Hospitalisation Details'!$A$2:$K$2338,8,FALSE)</f>
        <v>tier - 1</v>
      </c>
      <c r="P2148" s="18" t="str">
        <f>VLOOKUP($A2148,'Hospitalisation Details'!$A$2:$K$2338,9,FALSE)</f>
        <v>R1013</v>
      </c>
      <c r="Q2148" s="43">
        <f>VLOOKUP($A2148,'Hospitalisation Details'!$A$2:$K$2338,11,FALSE)</f>
        <v>24</v>
      </c>
    </row>
    <row r="2149" spans="1:17" ht="15.75">
      <c r="A2149" s="42" t="s">
        <v>214</v>
      </c>
      <c r="B2149" s="6" t="s">
        <v>4244</v>
      </c>
      <c r="C2149" s="18">
        <f>VLOOKUP($A2149,'Medical Examinations'!$A$1:$J$2336,2,FALSE)</f>
        <v>33</v>
      </c>
      <c r="D2149" s="18">
        <f>VLOOKUP($A2149,'Medical Examinations'!$A$1:$J$2336,3,FALSE)</f>
        <v>9.27</v>
      </c>
      <c r="E2149" s="18" t="str">
        <f>VLOOKUP($A2149,'Medical Examinations'!$A$1:$J$2336,4,FALSE)</f>
        <v>No</v>
      </c>
      <c r="F2149" s="18" t="str">
        <f>VLOOKUP($A2149,'Medical Examinations'!$A$1:$J$2336,5,FALSE)</f>
        <v>No</v>
      </c>
      <c r="G2149" s="18" t="str">
        <f>VLOOKUP($A2149,'Medical Examinations'!$A$1:$J$2336,6,FALSE)</f>
        <v>No</v>
      </c>
      <c r="H2149" s="18">
        <f>VLOOKUP($A2149,'Medical Examinations'!$A$1:$J$2336,7,FALSE)</f>
        <v>0</v>
      </c>
      <c r="I2149" s="18" t="str">
        <f>VLOOKUP($A2149,'Medical Examinations'!$A$1:$J$2336,8,FALSE)</f>
        <v>No</v>
      </c>
      <c r="J2149" s="18" t="str">
        <f>VLOOKUP($A2149,'Medical Examinations'!$A$1:$J$2336,9,FALSE)</f>
        <v>Obesity</v>
      </c>
      <c r="K2149" s="18" t="str">
        <f>VLOOKUP($A2149,'Medical Examinations'!$A$1:$J$2336,10,FALSE)</f>
        <v>Diabetes</v>
      </c>
      <c r="L2149" s="18" t="str">
        <f>VLOOKUP($A2149,'Hospitalisation Details'!$A$2:$K$2338,10,FALSE)</f>
        <v>16-Jul-2002</v>
      </c>
      <c r="M2149" s="40">
        <f>VLOOKUP($A2149,'Hospitalisation Details'!$A$2:$K$2338,6,FALSE)</f>
        <v>1980.07</v>
      </c>
      <c r="N2149" s="18" t="str">
        <f>VLOOKUP($A2149,'Hospitalisation Details'!$A$2:$K$2338,7,FALSE)</f>
        <v>tier - 3</v>
      </c>
      <c r="O2149" s="18" t="str">
        <f>VLOOKUP($A2149,'Hospitalisation Details'!$A$2:$K$2338,8,FALSE)</f>
        <v>tier - 3</v>
      </c>
      <c r="P2149" s="18" t="str">
        <f>VLOOKUP($A2149,'Hospitalisation Details'!$A$2:$K$2338,9,FALSE)</f>
        <v>R1011</v>
      </c>
      <c r="Q2149" s="43">
        <f>VLOOKUP($A2149,'Hospitalisation Details'!$A$2:$K$2338,11,FALSE)</f>
        <v>20</v>
      </c>
    </row>
    <row r="2150" spans="1:17" ht="15.75">
      <c r="A2150" s="41" t="s">
        <v>213</v>
      </c>
      <c r="B2150" s="39" t="s">
        <v>4245</v>
      </c>
      <c r="C2150" s="18">
        <f>VLOOKUP($A2150,'Medical Examinations'!$A$1:$J$2336,2,FALSE)</f>
        <v>29.3</v>
      </c>
      <c r="D2150" s="18">
        <f>VLOOKUP($A2150,'Medical Examinations'!$A$1:$J$2336,3,FALSE)</f>
        <v>6.15</v>
      </c>
      <c r="E2150" s="18" t="str">
        <f>VLOOKUP($A2150,'Medical Examinations'!$A$1:$J$2336,4,FALSE)</f>
        <v>No</v>
      </c>
      <c r="F2150" s="18" t="str">
        <f>VLOOKUP($A2150,'Medical Examinations'!$A$1:$J$2336,5,FALSE)</f>
        <v>No</v>
      </c>
      <c r="G2150" s="18" t="str">
        <f>VLOOKUP($A2150,'Medical Examinations'!$A$1:$J$2336,6,FALSE)</f>
        <v>No</v>
      </c>
      <c r="H2150" s="18">
        <f>VLOOKUP($A2150,'Medical Examinations'!$A$1:$J$2336,7,FALSE)</f>
        <v>1</v>
      </c>
      <c r="I2150" s="18" t="str">
        <f>VLOOKUP($A2150,'Medical Examinations'!$A$1:$J$2336,8,FALSE)</f>
        <v>No</v>
      </c>
      <c r="J2150" s="18" t="str">
        <f>VLOOKUP($A2150,'Medical Examinations'!$A$1:$J$2336,9,FALSE)</f>
        <v>OverWeight</v>
      </c>
      <c r="K2150" s="18" t="str">
        <f>VLOOKUP($A2150,'Medical Examinations'!$A$1:$J$2336,10,FALSE)</f>
        <v>Prediabetes</v>
      </c>
      <c r="L2150" s="18" t="str">
        <f>VLOOKUP($A2150,'Hospitalisation Details'!$A$2:$K$2338,10,FALSE)</f>
        <v>29-Sep-1998</v>
      </c>
      <c r="M2150" s="40">
        <f>VLOOKUP($A2150,'Hospitalisation Details'!$A$2:$K$2338,6,FALSE)</f>
        <v>1977.82</v>
      </c>
      <c r="N2150" s="18" t="str">
        <f>VLOOKUP($A2150,'Hospitalisation Details'!$A$2:$K$2338,7,FALSE)</f>
        <v>tier - 3</v>
      </c>
      <c r="O2150" s="18" t="str">
        <f>VLOOKUP($A2150,'Hospitalisation Details'!$A$2:$K$2338,8,FALSE)</f>
        <v>tier - 1</v>
      </c>
      <c r="P2150" s="18" t="str">
        <f>VLOOKUP($A2150,'Hospitalisation Details'!$A$2:$K$2338,9,FALSE)</f>
        <v>R1011</v>
      </c>
      <c r="Q2150" s="43">
        <f>VLOOKUP($A2150,'Hospitalisation Details'!$A$2:$K$2338,11,FALSE)</f>
        <v>24</v>
      </c>
    </row>
    <row r="2151" spans="1:17" ht="15.75">
      <c r="A2151" s="42" t="s">
        <v>212</v>
      </c>
      <c r="B2151" s="6" t="s">
        <v>3668</v>
      </c>
      <c r="C2151" s="18">
        <f>VLOOKUP($A2151,'Medical Examinations'!$A$1:$J$2336,2,FALSE)</f>
        <v>25.8</v>
      </c>
      <c r="D2151" s="18">
        <f>VLOOKUP($A2151,'Medical Examinations'!$A$1:$J$2336,3,FALSE)</f>
        <v>4.13</v>
      </c>
      <c r="E2151" s="18" t="str">
        <f>VLOOKUP($A2151,'Medical Examinations'!$A$1:$J$2336,4,FALSE)</f>
        <v>No</v>
      </c>
      <c r="F2151" s="18" t="str">
        <f>VLOOKUP($A2151,'Medical Examinations'!$A$1:$J$2336,5,FALSE)</f>
        <v>No</v>
      </c>
      <c r="G2151" s="18" t="str">
        <f>VLOOKUP($A2151,'Medical Examinations'!$A$1:$J$2336,6,FALSE)</f>
        <v>No</v>
      </c>
      <c r="H2151" s="18">
        <f>VLOOKUP($A2151,'Medical Examinations'!$A$1:$J$2336,7,FALSE)</f>
        <v>1</v>
      </c>
      <c r="I2151" s="18" t="str">
        <f>VLOOKUP($A2151,'Medical Examinations'!$A$1:$J$2336,8,FALSE)</f>
        <v>No</v>
      </c>
      <c r="J2151" s="18" t="str">
        <f>VLOOKUP($A2151,'Medical Examinations'!$A$1:$J$2336,9,FALSE)</f>
        <v>OverWeight</v>
      </c>
      <c r="K2151" s="18" t="str">
        <f>VLOOKUP($A2151,'Medical Examinations'!$A$1:$J$2336,10,FALSE)</f>
        <v>Normal</v>
      </c>
      <c r="L2151" s="18" t="str">
        <f>VLOOKUP($A2151,'Hospitalisation Details'!$A$2:$K$2338,10,FALSE)</f>
        <v>5-Oct-1998</v>
      </c>
      <c r="M2151" s="40">
        <f>VLOOKUP($A2151,'Hospitalisation Details'!$A$2:$K$2338,6,FALSE)</f>
        <v>1972.95</v>
      </c>
      <c r="N2151" s="18" t="str">
        <f>VLOOKUP($A2151,'Hospitalisation Details'!$A$2:$K$2338,7,FALSE)</f>
        <v>tier - 3</v>
      </c>
      <c r="O2151" s="18" t="str">
        <f>VLOOKUP($A2151,'Hospitalisation Details'!$A$2:$K$2338,8,FALSE)</f>
        <v>tier - 1</v>
      </c>
      <c r="P2151" s="18" t="str">
        <f>VLOOKUP($A2151,'Hospitalisation Details'!$A$2:$K$2338,9,FALSE)</f>
        <v>R1011</v>
      </c>
      <c r="Q2151" s="43">
        <f>VLOOKUP($A2151,'Hospitalisation Details'!$A$2:$K$2338,11,FALSE)</f>
        <v>24</v>
      </c>
    </row>
    <row r="2152" spans="1:17" ht="15.75">
      <c r="A2152" s="41" t="s">
        <v>211</v>
      </c>
      <c r="B2152" s="39" t="s">
        <v>4246</v>
      </c>
      <c r="C2152" s="18">
        <f>VLOOKUP($A2152,'Medical Examinations'!$A$1:$J$2336,2,FALSE)</f>
        <v>23.4</v>
      </c>
      <c r="D2152" s="18">
        <f>VLOOKUP($A2152,'Medical Examinations'!$A$1:$J$2336,3,FALSE)</f>
        <v>4.24</v>
      </c>
      <c r="E2152" s="18" t="str">
        <f>VLOOKUP($A2152,'Medical Examinations'!$A$1:$J$2336,4,FALSE)</f>
        <v>No</v>
      </c>
      <c r="F2152" s="18" t="str">
        <f>VLOOKUP($A2152,'Medical Examinations'!$A$1:$J$2336,5,FALSE)</f>
        <v>No</v>
      </c>
      <c r="G2152" s="18" t="str">
        <f>VLOOKUP($A2152,'Medical Examinations'!$A$1:$J$2336,6,FALSE)</f>
        <v>No</v>
      </c>
      <c r="H2152" s="18">
        <f>VLOOKUP($A2152,'Medical Examinations'!$A$1:$J$2336,7,FALSE)</f>
        <v>1</v>
      </c>
      <c r="I2152" s="18" t="str">
        <f>VLOOKUP($A2152,'Medical Examinations'!$A$1:$J$2336,8,FALSE)</f>
        <v>No</v>
      </c>
      <c r="J2152" s="18" t="str">
        <f>VLOOKUP($A2152,'Medical Examinations'!$A$1:$J$2336,9,FALSE)</f>
        <v>Healthy Weight</v>
      </c>
      <c r="K2152" s="18" t="str">
        <f>VLOOKUP($A2152,'Medical Examinations'!$A$1:$J$2336,10,FALSE)</f>
        <v>Normal</v>
      </c>
      <c r="L2152" s="18" t="str">
        <f>VLOOKUP($A2152,'Hospitalisation Details'!$A$2:$K$2338,10,FALSE)</f>
        <v>28-Sep-1998</v>
      </c>
      <c r="M2152" s="40">
        <f>VLOOKUP($A2152,'Hospitalisation Details'!$A$2:$K$2338,6,FALSE)</f>
        <v>1969.61</v>
      </c>
      <c r="N2152" s="18" t="str">
        <f>VLOOKUP($A2152,'Hospitalisation Details'!$A$2:$K$2338,7,FALSE)</f>
        <v>tier - 3</v>
      </c>
      <c r="O2152" s="18" t="str">
        <f>VLOOKUP($A2152,'Hospitalisation Details'!$A$2:$K$2338,8,FALSE)</f>
        <v>tier - 3</v>
      </c>
      <c r="P2152" s="18" t="str">
        <f>VLOOKUP($A2152,'Hospitalisation Details'!$A$2:$K$2338,9,FALSE)</f>
        <v>R1011</v>
      </c>
      <c r="Q2152" s="43">
        <f>VLOOKUP($A2152,'Hospitalisation Details'!$A$2:$K$2338,11,FALSE)</f>
        <v>24</v>
      </c>
    </row>
    <row r="2153" spans="1:17" ht="15.75">
      <c r="A2153" s="42" t="s">
        <v>210</v>
      </c>
      <c r="B2153" s="6" t="s">
        <v>4247</v>
      </c>
      <c r="C2153" s="18">
        <f>VLOOKUP($A2153,'Medical Examinations'!$A$1:$J$2336,2,FALSE)</f>
        <v>27.93</v>
      </c>
      <c r="D2153" s="18">
        <f>VLOOKUP($A2153,'Medical Examinations'!$A$1:$J$2336,3,FALSE)</f>
        <v>9.8800000000000008</v>
      </c>
      <c r="E2153" s="18" t="str">
        <f>VLOOKUP($A2153,'Medical Examinations'!$A$1:$J$2336,4,FALSE)</f>
        <v>No</v>
      </c>
      <c r="F2153" s="18" t="str">
        <f>VLOOKUP($A2153,'Medical Examinations'!$A$1:$J$2336,5,FALSE)</f>
        <v>No</v>
      </c>
      <c r="G2153" s="18" t="str">
        <f>VLOOKUP($A2153,'Medical Examinations'!$A$1:$J$2336,6,FALSE)</f>
        <v>No</v>
      </c>
      <c r="H2153" s="18">
        <f>VLOOKUP($A2153,'Medical Examinations'!$A$1:$J$2336,7,FALSE)</f>
        <v>0</v>
      </c>
      <c r="I2153" s="18" t="str">
        <f>VLOOKUP($A2153,'Medical Examinations'!$A$1:$J$2336,8,FALSE)</f>
        <v>No</v>
      </c>
      <c r="J2153" s="18" t="str">
        <f>VLOOKUP($A2153,'Medical Examinations'!$A$1:$J$2336,9,FALSE)</f>
        <v>OverWeight</v>
      </c>
      <c r="K2153" s="18" t="str">
        <f>VLOOKUP($A2153,'Medical Examinations'!$A$1:$J$2336,10,FALSE)</f>
        <v>Diabetes</v>
      </c>
      <c r="L2153" s="18" t="str">
        <f>VLOOKUP($A2153,'Hospitalisation Details'!$A$2:$K$2338,10,FALSE)</f>
        <v>29-Jul-2002</v>
      </c>
      <c r="M2153" s="40">
        <f>VLOOKUP($A2153,'Hospitalisation Details'!$A$2:$K$2338,6,FALSE)</f>
        <v>1967.02</v>
      </c>
      <c r="N2153" s="18" t="str">
        <f>VLOOKUP($A2153,'Hospitalisation Details'!$A$2:$K$2338,7,FALSE)</f>
        <v>tier - 3</v>
      </c>
      <c r="O2153" s="18" t="str">
        <f>VLOOKUP($A2153,'Hospitalisation Details'!$A$2:$K$2338,8,FALSE)</f>
        <v>tier - 2</v>
      </c>
      <c r="P2153" s="18" t="str">
        <f>VLOOKUP($A2153,'Hospitalisation Details'!$A$2:$K$2338,9,FALSE)</f>
        <v>R1016</v>
      </c>
      <c r="Q2153" s="43">
        <f>VLOOKUP($A2153,'Hospitalisation Details'!$A$2:$K$2338,11,FALSE)</f>
        <v>20</v>
      </c>
    </row>
    <row r="2154" spans="1:17" ht="15.75">
      <c r="A2154" s="41" t="s">
        <v>209</v>
      </c>
      <c r="B2154" s="39" t="s">
        <v>4248</v>
      </c>
      <c r="C2154" s="18">
        <f>VLOOKUP($A2154,'Medical Examinations'!$A$1:$J$2336,2,FALSE)</f>
        <v>22</v>
      </c>
      <c r="D2154" s="18">
        <f>VLOOKUP($A2154,'Medical Examinations'!$A$1:$J$2336,3,FALSE)</f>
        <v>9.5</v>
      </c>
      <c r="E2154" s="18" t="str">
        <f>VLOOKUP($A2154,'Medical Examinations'!$A$1:$J$2336,4,FALSE)</f>
        <v>No</v>
      </c>
      <c r="F2154" s="18" t="str">
        <f>VLOOKUP($A2154,'Medical Examinations'!$A$1:$J$2336,5,FALSE)</f>
        <v>No</v>
      </c>
      <c r="G2154" s="18" t="str">
        <f>VLOOKUP($A2154,'Medical Examinations'!$A$1:$J$2336,6,FALSE)</f>
        <v>No</v>
      </c>
      <c r="H2154" s="18">
        <f>VLOOKUP($A2154,'Medical Examinations'!$A$1:$J$2336,7,FALSE)</f>
        <v>0</v>
      </c>
      <c r="I2154" s="18" t="str">
        <f>VLOOKUP($A2154,'Medical Examinations'!$A$1:$J$2336,8,FALSE)</f>
        <v>No</v>
      </c>
      <c r="J2154" s="18" t="str">
        <f>VLOOKUP($A2154,'Medical Examinations'!$A$1:$J$2336,9,FALSE)</f>
        <v>Healthy Weight</v>
      </c>
      <c r="K2154" s="18" t="str">
        <f>VLOOKUP($A2154,'Medical Examinations'!$A$1:$J$2336,10,FALSE)</f>
        <v>Diabetes</v>
      </c>
      <c r="L2154" s="18" t="str">
        <f>VLOOKUP($A2154,'Hospitalisation Details'!$A$2:$K$2338,10,FALSE)</f>
        <v>7-Sep-2002</v>
      </c>
      <c r="M2154" s="40">
        <f>VLOOKUP($A2154,'Hospitalisation Details'!$A$2:$K$2338,6,FALSE)</f>
        <v>1964.78</v>
      </c>
      <c r="N2154" s="18" t="str">
        <f>VLOOKUP($A2154,'Hospitalisation Details'!$A$2:$K$2338,7,FALSE)</f>
        <v>tier - 3</v>
      </c>
      <c r="O2154" s="18" t="str">
        <f>VLOOKUP($A2154,'Hospitalisation Details'!$A$2:$K$2338,8,FALSE)</f>
        <v>tier - 1</v>
      </c>
      <c r="P2154" s="18" t="str">
        <f>VLOOKUP($A2154,'Hospitalisation Details'!$A$2:$K$2338,9,FALSE)</f>
        <v>R1011</v>
      </c>
      <c r="Q2154" s="43">
        <f>VLOOKUP($A2154,'Hospitalisation Details'!$A$2:$K$2338,11,FALSE)</f>
        <v>20</v>
      </c>
    </row>
    <row r="2155" spans="1:17" ht="15.75">
      <c r="A2155" s="42" t="s">
        <v>208</v>
      </c>
      <c r="B2155" s="6" t="s">
        <v>4249</v>
      </c>
      <c r="C2155" s="18">
        <f>VLOOKUP($A2155,'Medical Examinations'!$A$1:$J$2336,2,FALSE)</f>
        <v>36.86</v>
      </c>
      <c r="D2155" s="18">
        <f>VLOOKUP($A2155,'Medical Examinations'!$A$1:$J$2336,3,FALSE)</f>
        <v>4.97</v>
      </c>
      <c r="E2155" s="18" t="str">
        <f>VLOOKUP($A2155,'Medical Examinations'!$A$1:$J$2336,4,FALSE)</f>
        <v>Yes</v>
      </c>
      <c r="F2155" s="18" t="str">
        <f>VLOOKUP($A2155,'Medical Examinations'!$A$1:$J$2336,5,FALSE)</f>
        <v>No</v>
      </c>
      <c r="G2155" s="18" t="str">
        <f>VLOOKUP($A2155,'Medical Examinations'!$A$1:$J$2336,6,FALSE)</f>
        <v>No</v>
      </c>
      <c r="H2155" s="18">
        <f>VLOOKUP($A2155,'Medical Examinations'!$A$1:$J$2336,7,FALSE)</f>
        <v>0</v>
      </c>
      <c r="I2155" s="18" t="str">
        <f>VLOOKUP($A2155,'Medical Examinations'!$A$1:$J$2336,8,FALSE)</f>
        <v>No</v>
      </c>
      <c r="J2155" s="18" t="str">
        <f>VLOOKUP($A2155,'Medical Examinations'!$A$1:$J$2336,9,FALSE)</f>
        <v>Obesity</v>
      </c>
      <c r="K2155" s="18" t="str">
        <f>VLOOKUP($A2155,'Medical Examinations'!$A$1:$J$2336,10,FALSE)</f>
        <v>Normal</v>
      </c>
      <c r="L2155" s="18" t="str">
        <f>VLOOKUP($A2155,'Hospitalisation Details'!$A$2:$K$2338,10,FALSE)</f>
        <v>9-Dec-2001</v>
      </c>
      <c r="M2155" s="40">
        <f>VLOOKUP($A2155,'Hospitalisation Details'!$A$2:$K$2338,6,FALSE)</f>
        <v>1917.32</v>
      </c>
      <c r="N2155" s="18" t="str">
        <f>VLOOKUP($A2155,'Hospitalisation Details'!$A$2:$K$2338,7,FALSE)</f>
        <v>tier - 3</v>
      </c>
      <c r="O2155" s="18" t="str">
        <f>VLOOKUP($A2155,'Hospitalisation Details'!$A$2:$K$2338,8,FALSE)</f>
        <v>tier - 2</v>
      </c>
      <c r="P2155" s="18" t="str">
        <f>VLOOKUP($A2155,'Hospitalisation Details'!$A$2:$K$2338,9,FALSE)</f>
        <v>R1012</v>
      </c>
      <c r="Q2155" s="43">
        <f>VLOOKUP($A2155,'Hospitalisation Details'!$A$2:$K$2338,11,FALSE)</f>
        <v>21</v>
      </c>
    </row>
    <row r="2156" spans="1:17" ht="15.75">
      <c r="A2156" s="41" t="s">
        <v>207</v>
      </c>
      <c r="B2156" s="39" t="s">
        <v>4221</v>
      </c>
      <c r="C2156" s="18">
        <f>VLOOKUP($A2156,'Medical Examinations'!$A$1:$J$2336,2,FALSE)</f>
        <v>31.254999999999999</v>
      </c>
      <c r="D2156" s="18">
        <f>VLOOKUP($A2156,'Medical Examinations'!$A$1:$J$2336,3,FALSE)</f>
        <v>5.49</v>
      </c>
      <c r="E2156" s="18" t="str">
        <f>VLOOKUP($A2156,'Medical Examinations'!$A$1:$J$2336,4,FALSE)</f>
        <v>Yes</v>
      </c>
      <c r="F2156" s="18" t="str">
        <f>VLOOKUP($A2156,'Medical Examinations'!$A$1:$J$2336,5,FALSE)</f>
        <v>No</v>
      </c>
      <c r="G2156" s="18" t="str">
        <f>VLOOKUP($A2156,'Medical Examinations'!$A$1:$J$2336,6,FALSE)</f>
        <v>No</v>
      </c>
      <c r="H2156" s="18">
        <f>VLOOKUP($A2156,'Medical Examinations'!$A$1:$J$2336,7,FALSE)</f>
        <v>0</v>
      </c>
      <c r="I2156" s="18" t="str">
        <f>VLOOKUP($A2156,'Medical Examinations'!$A$1:$J$2336,8,FALSE)</f>
        <v>No</v>
      </c>
      <c r="J2156" s="18" t="str">
        <f>VLOOKUP($A2156,'Medical Examinations'!$A$1:$J$2336,9,FALSE)</f>
        <v>Obesity</v>
      </c>
      <c r="K2156" s="18" t="str">
        <f>VLOOKUP($A2156,'Medical Examinations'!$A$1:$J$2336,10,FALSE)</f>
        <v>Normal</v>
      </c>
      <c r="L2156" s="18" t="str">
        <f>VLOOKUP($A2156,'Hospitalisation Details'!$A$2:$K$2338,10,FALSE)</f>
        <v>3-Aug-2001</v>
      </c>
      <c r="M2156" s="40">
        <f>VLOOKUP($A2156,'Hospitalisation Details'!$A$2:$K$2338,6,FALSE)</f>
        <v>1909.53</v>
      </c>
      <c r="N2156" s="18" t="str">
        <f>VLOOKUP($A2156,'Hospitalisation Details'!$A$2:$K$2338,7,FALSE)</f>
        <v>tier - 3</v>
      </c>
      <c r="O2156" s="18" t="str">
        <f>VLOOKUP($A2156,'Hospitalisation Details'!$A$2:$K$2338,8,FALSE)</f>
        <v>tier - 3</v>
      </c>
      <c r="P2156" s="18" t="str">
        <f>VLOOKUP($A2156,'Hospitalisation Details'!$A$2:$K$2338,9,FALSE)</f>
        <v>R1012</v>
      </c>
      <c r="Q2156" s="43">
        <f>VLOOKUP($A2156,'Hospitalisation Details'!$A$2:$K$2338,11,FALSE)</f>
        <v>21</v>
      </c>
    </row>
    <row r="2157" spans="1:17" ht="15.75">
      <c r="A2157" s="42" t="s">
        <v>206</v>
      </c>
      <c r="B2157" s="6" t="s">
        <v>4250</v>
      </c>
      <c r="C2157" s="18">
        <f>VLOOKUP($A2157,'Medical Examinations'!$A$1:$J$2336,2,FALSE)</f>
        <v>23.06</v>
      </c>
      <c r="D2157" s="18">
        <f>VLOOKUP($A2157,'Medical Examinations'!$A$1:$J$2336,3,FALSE)</f>
        <v>4.47</v>
      </c>
      <c r="E2157" s="18" t="str">
        <f>VLOOKUP($A2157,'Medical Examinations'!$A$1:$J$2336,4,FALSE)</f>
        <v>No</v>
      </c>
      <c r="F2157" s="18" t="str">
        <f>VLOOKUP($A2157,'Medical Examinations'!$A$1:$J$2336,5,FALSE)</f>
        <v>No</v>
      </c>
      <c r="G2157" s="18" t="str">
        <f>VLOOKUP($A2157,'Medical Examinations'!$A$1:$J$2336,6,FALSE)</f>
        <v>No</v>
      </c>
      <c r="H2157" s="18">
        <f>VLOOKUP($A2157,'Medical Examinations'!$A$1:$J$2336,7,FALSE)</f>
        <v>0</v>
      </c>
      <c r="I2157" s="18" t="str">
        <f>VLOOKUP($A2157,'Medical Examinations'!$A$1:$J$2336,8,FALSE)</f>
        <v>No</v>
      </c>
      <c r="J2157" s="18" t="str">
        <f>VLOOKUP($A2157,'Medical Examinations'!$A$1:$J$2336,9,FALSE)</f>
        <v>Healthy Weight</v>
      </c>
      <c r="K2157" s="18" t="str">
        <f>VLOOKUP($A2157,'Medical Examinations'!$A$1:$J$2336,10,FALSE)</f>
        <v>Normal</v>
      </c>
      <c r="L2157" s="18" t="str">
        <f>VLOOKUP($A2157,'Hospitalisation Details'!$A$2:$K$2338,10,FALSE)</f>
        <v>6-Oct-1994</v>
      </c>
      <c r="M2157" s="40">
        <f>VLOOKUP($A2157,'Hospitalisation Details'!$A$2:$K$2338,6,FALSE)</f>
        <v>1908.9</v>
      </c>
      <c r="N2157" s="18" t="str">
        <f>VLOOKUP($A2157,'Hospitalisation Details'!$A$2:$K$2338,7,FALSE)</f>
        <v>tier - 3</v>
      </c>
      <c r="O2157" s="18" t="str">
        <f>VLOOKUP($A2157,'Hospitalisation Details'!$A$2:$K$2338,8,FALSE)</f>
        <v>tier - 3</v>
      </c>
      <c r="P2157" s="18" t="str">
        <f>VLOOKUP($A2157,'Hospitalisation Details'!$A$2:$K$2338,9,FALSE)</f>
        <v>R1013</v>
      </c>
      <c r="Q2157" s="43">
        <f>VLOOKUP($A2157,'Hospitalisation Details'!$A$2:$K$2338,11,FALSE)</f>
        <v>28</v>
      </c>
    </row>
    <row r="2158" spans="1:17" ht="15.75">
      <c r="A2158" s="41" t="s">
        <v>205</v>
      </c>
      <c r="B2158" s="39" t="s">
        <v>4251</v>
      </c>
      <c r="C2158" s="18">
        <f>VLOOKUP($A2158,'Medical Examinations'!$A$1:$J$2336,2,FALSE)</f>
        <v>28.975000000000001</v>
      </c>
      <c r="D2158" s="18">
        <f>VLOOKUP($A2158,'Medical Examinations'!$A$1:$J$2336,3,FALSE)</f>
        <v>4.34</v>
      </c>
      <c r="E2158" s="18" t="str">
        <f>VLOOKUP($A2158,'Medical Examinations'!$A$1:$J$2336,4,FALSE)</f>
        <v>Yes</v>
      </c>
      <c r="F2158" s="18" t="str">
        <f>VLOOKUP($A2158,'Medical Examinations'!$A$1:$J$2336,5,FALSE)</f>
        <v>No</v>
      </c>
      <c r="G2158" s="18" t="str">
        <f>VLOOKUP($A2158,'Medical Examinations'!$A$1:$J$2336,6,FALSE)</f>
        <v>No</v>
      </c>
      <c r="H2158" s="18">
        <f>VLOOKUP($A2158,'Medical Examinations'!$A$1:$J$2336,7,FALSE)</f>
        <v>0</v>
      </c>
      <c r="I2158" s="18" t="str">
        <f>VLOOKUP($A2158,'Medical Examinations'!$A$1:$J$2336,8,FALSE)</f>
        <v>No</v>
      </c>
      <c r="J2158" s="18" t="str">
        <f>VLOOKUP($A2158,'Medical Examinations'!$A$1:$J$2336,9,FALSE)</f>
        <v>OverWeight</v>
      </c>
      <c r="K2158" s="18" t="str">
        <f>VLOOKUP($A2158,'Medical Examinations'!$A$1:$J$2336,10,FALSE)</f>
        <v>Normal</v>
      </c>
      <c r="L2158" s="18" t="str">
        <f>VLOOKUP($A2158,'Hospitalisation Details'!$A$2:$K$2338,10,FALSE)</f>
        <v>10-Aug-2001</v>
      </c>
      <c r="M2158" s="40">
        <f>VLOOKUP($A2158,'Hospitalisation Details'!$A$2:$K$2338,6,FALSE)</f>
        <v>1906.36</v>
      </c>
      <c r="N2158" s="18" t="str">
        <f>VLOOKUP($A2158,'Hospitalisation Details'!$A$2:$K$2338,7,FALSE)</f>
        <v>tier - 3</v>
      </c>
      <c r="O2158" s="18" t="str">
        <f>VLOOKUP($A2158,'Hospitalisation Details'!$A$2:$K$2338,8,FALSE)</f>
        <v>tier - 1</v>
      </c>
      <c r="P2158" s="18" t="str">
        <f>VLOOKUP($A2158,'Hospitalisation Details'!$A$2:$K$2338,9,FALSE)</f>
        <v>R1012</v>
      </c>
      <c r="Q2158" s="43">
        <f>VLOOKUP($A2158,'Hospitalisation Details'!$A$2:$K$2338,11,FALSE)</f>
        <v>21</v>
      </c>
    </row>
    <row r="2159" spans="1:17" ht="15.75">
      <c r="A2159" s="42" t="s">
        <v>204</v>
      </c>
      <c r="B2159" s="6" t="s">
        <v>4252</v>
      </c>
      <c r="C2159" s="18">
        <f>VLOOKUP($A2159,'Medical Examinations'!$A$1:$J$2336,2,FALSE)</f>
        <v>33.299999999999997</v>
      </c>
      <c r="D2159" s="18">
        <f>VLOOKUP($A2159,'Medical Examinations'!$A$1:$J$2336,3,FALSE)</f>
        <v>9.49</v>
      </c>
      <c r="E2159" s="18" t="str">
        <f>VLOOKUP($A2159,'Medical Examinations'!$A$1:$J$2336,4,FALSE)</f>
        <v>No</v>
      </c>
      <c r="F2159" s="18" t="str">
        <f>VLOOKUP($A2159,'Medical Examinations'!$A$1:$J$2336,5,FALSE)</f>
        <v>No</v>
      </c>
      <c r="G2159" s="18" t="str">
        <f>VLOOKUP($A2159,'Medical Examinations'!$A$1:$J$2336,6,FALSE)</f>
        <v>No</v>
      </c>
      <c r="H2159" s="18">
        <f>VLOOKUP($A2159,'Medical Examinations'!$A$1:$J$2336,7,FALSE)</f>
        <v>0</v>
      </c>
      <c r="I2159" s="18" t="str">
        <f>VLOOKUP($A2159,'Medical Examinations'!$A$1:$J$2336,8,FALSE)</f>
        <v>No</v>
      </c>
      <c r="J2159" s="18" t="str">
        <f>VLOOKUP($A2159,'Medical Examinations'!$A$1:$J$2336,9,FALSE)</f>
        <v>Obesity</v>
      </c>
      <c r="K2159" s="18" t="str">
        <f>VLOOKUP($A2159,'Medical Examinations'!$A$1:$J$2336,10,FALSE)</f>
        <v>Diabetes</v>
      </c>
      <c r="L2159" s="18" t="str">
        <f>VLOOKUP($A2159,'Hospitalisation Details'!$A$2:$K$2338,10,FALSE)</f>
        <v>21-Aug-2002</v>
      </c>
      <c r="M2159" s="40">
        <f>VLOOKUP($A2159,'Hospitalisation Details'!$A$2:$K$2338,6,FALSE)</f>
        <v>1880.49</v>
      </c>
      <c r="N2159" s="18" t="str">
        <f>VLOOKUP($A2159,'Hospitalisation Details'!$A$2:$K$2338,7,FALSE)</f>
        <v>tier - 3</v>
      </c>
      <c r="O2159" s="18" t="str">
        <f>VLOOKUP($A2159,'Hospitalisation Details'!$A$2:$K$2338,8,FALSE)</f>
        <v>tier - 1</v>
      </c>
      <c r="P2159" s="18" t="str">
        <f>VLOOKUP($A2159,'Hospitalisation Details'!$A$2:$K$2338,9,FALSE)</f>
        <v>R1011</v>
      </c>
      <c r="Q2159" s="43">
        <f>VLOOKUP($A2159,'Hospitalisation Details'!$A$2:$K$2338,11,FALSE)</f>
        <v>20</v>
      </c>
    </row>
    <row r="2160" spans="1:17" ht="15.75">
      <c r="A2160" s="41" t="s">
        <v>203</v>
      </c>
      <c r="B2160" s="39" t="s">
        <v>4253</v>
      </c>
      <c r="C2160" s="18">
        <f>VLOOKUP($A2160,'Medical Examinations'!$A$1:$J$2336,2,FALSE)</f>
        <v>33</v>
      </c>
      <c r="D2160" s="18">
        <f>VLOOKUP($A2160,'Medical Examinations'!$A$1:$J$2336,3,FALSE)</f>
        <v>10.16</v>
      </c>
      <c r="E2160" s="18" t="str">
        <f>VLOOKUP($A2160,'Medical Examinations'!$A$1:$J$2336,4,FALSE)</f>
        <v>No</v>
      </c>
      <c r="F2160" s="18" t="str">
        <f>VLOOKUP($A2160,'Medical Examinations'!$A$1:$J$2336,5,FALSE)</f>
        <v>No</v>
      </c>
      <c r="G2160" s="18" t="str">
        <f>VLOOKUP($A2160,'Medical Examinations'!$A$1:$J$2336,6,FALSE)</f>
        <v>No</v>
      </c>
      <c r="H2160" s="18">
        <f>VLOOKUP($A2160,'Medical Examinations'!$A$1:$J$2336,7,FALSE)</f>
        <v>0</v>
      </c>
      <c r="I2160" s="18" t="str">
        <f>VLOOKUP($A2160,'Medical Examinations'!$A$1:$J$2336,8,FALSE)</f>
        <v>No</v>
      </c>
      <c r="J2160" s="18" t="str">
        <f>VLOOKUP($A2160,'Medical Examinations'!$A$1:$J$2336,9,FALSE)</f>
        <v>Obesity</v>
      </c>
      <c r="K2160" s="18" t="str">
        <f>VLOOKUP($A2160,'Medical Examinations'!$A$1:$J$2336,10,FALSE)</f>
        <v>Diabetes</v>
      </c>
      <c r="L2160" s="18" t="str">
        <f>VLOOKUP($A2160,'Hospitalisation Details'!$A$2:$K$2338,10,FALSE)</f>
        <v>29-Aug-2002</v>
      </c>
      <c r="M2160" s="40">
        <f>VLOOKUP($A2160,'Hospitalisation Details'!$A$2:$K$2338,6,FALSE)</f>
        <v>1880.07</v>
      </c>
      <c r="N2160" s="18" t="str">
        <f>VLOOKUP($A2160,'Hospitalisation Details'!$A$2:$K$2338,7,FALSE)</f>
        <v>tier - 3</v>
      </c>
      <c r="O2160" s="18" t="str">
        <f>VLOOKUP($A2160,'Hospitalisation Details'!$A$2:$K$2338,8,FALSE)</f>
        <v>tier - 2</v>
      </c>
      <c r="P2160" s="18" t="str">
        <f>VLOOKUP($A2160,'Hospitalisation Details'!$A$2:$K$2338,9,FALSE)</f>
        <v>R1013</v>
      </c>
      <c r="Q2160" s="43">
        <f>VLOOKUP($A2160,'Hospitalisation Details'!$A$2:$K$2338,11,FALSE)</f>
        <v>20</v>
      </c>
    </row>
    <row r="2161" spans="1:17" ht="15.75">
      <c r="A2161" s="42" t="s">
        <v>202</v>
      </c>
      <c r="B2161" s="6" t="s">
        <v>4254</v>
      </c>
      <c r="C2161" s="18">
        <f>VLOOKUP($A2161,'Medical Examinations'!$A$1:$J$2336,2,FALSE)</f>
        <v>31.46</v>
      </c>
      <c r="D2161" s="18">
        <f>VLOOKUP($A2161,'Medical Examinations'!$A$1:$J$2336,3,FALSE)</f>
        <v>11.19</v>
      </c>
      <c r="E2161" s="18" t="str">
        <f>VLOOKUP($A2161,'Medical Examinations'!$A$1:$J$2336,4,FALSE)</f>
        <v>No</v>
      </c>
      <c r="F2161" s="18" t="str">
        <f>VLOOKUP($A2161,'Medical Examinations'!$A$1:$J$2336,5,FALSE)</f>
        <v>No</v>
      </c>
      <c r="G2161" s="18" t="str">
        <f>VLOOKUP($A2161,'Medical Examinations'!$A$1:$J$2336,6,FALSE)</f>
        <v>No</v>
      </c>
      <c r="H2161" s="18">
        <f>VLOOKUP($A2161,'Medical Examinations'!$A$1:$J$2336,7,FALSE)</f>
        <v>0</v>
      </c>
      <c r="I2161" s="18" t="str">
        <f>VLOOKUP($A2161,'Medical Examinations'!$A$1:$J$2336,8,FALSE)</f>
        <v>No</v>
      </c>
      <c r="J2161" s="18" t="str">
        <f>VLOOKUP($A2161,'Medical Examinations'!$A$1:$J$2336,9,FALSE)</f>
        <v>Obesity</v>
      </c>
      <c r="K2161" s="18" t="str">
        <f>VLOOKUP($A2161,'Medical Examinations'!$A$1:$J$2336,10,FALSE)</f>
        <v>Diabetes</v>
      </c>
      <c r="L2161" s="18" t="str">
        <f>VLOOKUP($A2161,'Hospitalisation Details'!$A$2:$K$2338,10,FALSE)</f>
        <v>29-Oct-2002</v>
      </c>
      <c r="M2161" s="40">
        <f>VLOOKUP($A2161,'Hospitalisation Details'!$A$2:$K$2338,6,FALSE)</f>
        <v>1877.93</v>
      </c>
      <c r="N2161" s="18" t="str">
        <f>VLOOKUP($A2161,'Hospitalisation Details'!$A$2:$K$2338,7,FALSE)</f>
        <v>tier - 3</v>
      </c>
      <c r="O2161" s="18" t="str">
        <f>VLOOKUP($A2161,'Hospitalisation Details'!$A$2:$K$2338,8,FALSE)</f>
        <v>tier - 1</v>
      </c>
      <c r="P2161" s="18" t="str">
        <f>VLOOKUP($A2161,'Hospitalisation Details'!$A$2:$K$2338,9,FALSE)</f>
        <v>R1013</v>
      </c>
      <c r="Q2161" s="43">
        <f>VLOOKUP($A2161,'Hospitalisation Details'!$A$2:$K$2338,11,FALSE)</f>
        <v>20</v>
      </c>
    </row>
    <row r="2162" spans="1:17" ht="15.75">
      <c r="A2162" s="41" t="s">
        <v>201</v>
      </c>
      <c r="B2162" s="39" t="s">
        <v>4255</v>
      </c>
      <c r="C2162" s="18">
        <f>VLOOKUP($A2162,'Medical Examinations'!$A$1:$J$2336,2,FALSE)</f>
        <v>29.6</v>
      </c>
      <c r="D2162" s="18">
        <f>VLOOKUP($A2162,'Medical Examinations'!$A$1:$J$2336,3,FALSE)</f>
        <v>11.03</v>
      </c>
      <c r="E2162" s="18" t="str">
        <f>VLOOKUP($A2162,'Medical Examinations'!$A$1:$J$2336,4,FALSE)</f>
        <v>No</v>
      </c>
      <c r="F2162" s="18" t="str">
        <f>VLOOKUP($A2162,'Medical Examinations'!$A$1:$J$2336,5,FALSE)</f>
        <v>No</v>
      </c>
      <c r="G2162" s="18" t="str">
        <f>VLOOKUP($A2162,'Medical Examinations'!$A$1:$J$2336,6,FALSE)</f>
        <v>No</v>
      </c>
      <c r="H2162" s="18">
        <f>VLOOKUP($A2162,'Medical Examinations'!$A$1:$J$2336,7,FALSE)</f>
        <v>0</v>
      </c>
      <c r="I2162" s="18" t="str">
        <f>VLOOKUP($A2162,'Medical Examinations'!$A$1:$J$2336,8,FALSE)</f>
        <v>No</v>
      </c>
      <c r="J2162" s="18" t="str">
        <f>VLOOKUP($A2162,'Medical Examinations'!$A$1:$J$2336,9,FALSE)</f>
        <v>OverWeight</v>
      </c>
      <c r="K2162" s="18" t="str">
        <f>VLOOKUP($A2162,'Medical Examinations'!$A$1:$J$2336,10,FALSE)</f>
        <v>Diabetes</v>
      </c>
      <c r="L2162" s="18" t="str">
        <f>VLOOKUP($A2162,'Hospitalisation Details'!$A$2:$K$2338,10,FALSE)</f>
        <v>22-Sep-2002</v>
      </c>
      <c r="M2162" s="40">
        <f>VLOOKUP($A2162,'Hospitalisation Details'!$A$2:$K$2338,6,FALSE)</f>
        <v>1875.34</v>
      </c>
      <c r="N2162" s="18" t="str">
        <f>VLOOKUP($A2162,'Hospitalisation Details'!$A$2:$K$2338,7,FALSE)</f>
        <v>tier - 3</v>
      </c>
      <c r="O2162" s="18" t="str">
        <f>VLOOKUP($A2162,'Hospitalisation Details'!$A$2:$K$2338,8,FALSE)</f>
        <v>tier - 2</v>
      </c>
      <c r="P2162" s="18" t="str">
        <f>VLOOKUP($A2162,'Hospitalisation Details'!$A$2:$K$2338,9,FALSE)</f>
        <v>R1011</v>
      </c>
      <c r="Q2162" s="43">
        <f>VLOOKUP($A2162,'Hospitalisation Details'!$A$2:$K$2338,11,FALSE)</f>
        <v>20</v>
      </c>
    </row>
    <row r="2163" spans="1:17" ht="15.75">
      <c r="A2163" s="42" t="s">
        <v>200</v>
      </c>
      <c r="B2163" s="6" t="s">
        <v>4256</v>
      </c>
      <c r="C2163" s="18">
        <f>VLOOKUP($A2163,'Medical Examinations'!$A$1:$J$2336,2,FALSE)</f>
        <v>22.05</v>
      </c>
      <c r="D2163" s="18">
        <f>VLOOKUP($A2163,'Medical Examinations'!$A$1:$J$2336,3,FALSE)</f>
        <v>4.43</v>
      </c>
      <c r="E2163" s="18" t="str">
        <f>VLOOKUP($A2163,'Medical Examinations'!$A$1:$J$2336,4,FALSE)</f>
        <v>Yes</v>
      </c>
      <c r="F2163" s="18" t="str">
        <f>VLOOKUP($A2163,'Medical Examinations'!$A$1:$J$2336,5,FALSE)</f>
        <v>No</v>
      </c>
      <c r="G2163" s="18" t="str">
        <f>VLOOKUP($A2163,'Medical Examinations'!$A$1:$J$2336,6,FALSE)</f>
        <v>No</v>
      </c>
      <c r="H2163" s="18">
        <f>VLOOKUP($A2163,'Medical Examinations'!$A$1:$J$2336,7,FALSE)</f>
        <v>0</v>
      </c>
      <c r="I2163" s="18" t="str">
        <f>VLOOKUP($A2163,'Medical Examinations'!$A$1:$J$2336,8,FALSE)</f>
        <v>No</v>
      </c>
      <c r="J2163" s="18" t="str">
        <f>VLOOKUP($A2163,'Medical Examinations'!$A$1:$J$2336,9,FALSE)</f>
        <v>Healthy Weight</v>
      </c>
      <c r="K2163" s="18" t="str">
        <f>VLOOKUP($A2163,'Medical Examinations'!$A$1:$J$2336,10,FALSE)</f>
        <v>Normal</v>
      </c>
      <c r="L2163" s="18" t="str">
        <f>VLOOKUP($A2163,'Hospitalisation Details'!$A$2:$K$2338,10,FALSE)</f>
        <v>2-Jul-1996</v>
      </c>
      <c r="M2163" s="40">
        <f>VLOOKUP($A2163,'Hospitalisation Details'!$A$2:$K$2338,6,FALSE)</f>
        <v>1865.98</v>
      </c>
      <c r="N2163" s="18" t="str">
        <f>VLOOKUP($A2163,'Hospitalisation Details'!$A$2:$K$2338,7,FALSE)</f>
        <v>tier - 3</v>
      </c>
      <c r="O2163" s="18" t="str">
        <f>VLOOKUP($A2163,'Hospitalisation Details'!$A$2:$K$2338,8,FALSE)</f>
        <v>tier - 3</v>
      </c>
      <c r="P2163" s="18" t="str">
        <f>VLOOKUP($A2163,'Hospitalisation Details'!$A$2:$K$2338,9,FALSE)</f>
        <v>R1012</v>
      </c>
      <c r="Q2163" s="43">
        <f>VLOOKUP($A2163,'Hospitalisation Details'!$A$2:$K$2338,11,FALSE)</f>
        <v>26</v>
      </c>
    </row>
    <row r="2164" spans="1:17" ht="15.75">
      <c r="A2164" s="41" t="s">
        <v>198</v>
      </c>
      <c r="B2164" s="39" t="s">
        <v>4257</v>
      </c>
      <c r="C2164" s="18">
        <f>VLOOKUP($A2164,'Medical Examinations'!$A$1:$J$2336,2,FALSE)</f>
        <v>27.06</v>
      </c>
      <c r="D2164" s="18">
        <f>VLOOKUP($A2164,'Medical Examinations'!$A$1:$J$2336,3,FALSE)</f>
        <v>6.14</v>
      </c>
      <c r="E2164" s="18" t="str">
        <f>VLOOKUP($A2164,'Medical Examinations'!$A$1:$J$2336,4,FALSE)</f>
        <v>No</v>
      </c>
      <c r="F2164" s="18" t="str">
        <f>VLOOKUP($A2164,'Medical Examinations'!$A$1:$J$2336,5,FALSE)</f>
        <v>yes</v>
      </c>
      <c r="G2164" s="18" t="str">
        <f>VLOOKUP($A2164,'Medical Examinations'!$A$1:$J$2336,6,FALSE)</f>
        <v>No</v>
      </c>
      <c r="H2164" s="18">
        <f>VLOOKUP($A2164,'Medical Examinations'!$A$1:$J$2336,7,FALSE)</f>
        <v>1</v>
      </c>
      <c r="I2164" s="18" t="str">
        <f>VLOOKUP($A2164,'Medical Examinations'!$A$1:$J$2336,8,FALSE)</f>
        <v>No</v>
      </c>
      <c r="J2164" s="18" t="str">
        <f>VLOOKUP($A2164,'Medical Examinations'!$A$1:$J$2336,9,FALSE)</f>
        <v>OverWeight</v>
      </c>
      <c r="K2164" s="18" t="str">
        <f>VLOOKUP($A2164,'Medical Examinations'!$A$1:$J$2336,10,FALSE)</f>
        <v>Prediabetes</v>
      </c>
      <c r="L2164" s="18" t="str">
        <f>VLOOKUP($A2164,'Hospitalisation Details'!$A$2:$K$2338,10,FALSE)</f>
        <v>27-Dec-2004</v>
      </c>
      <c r="M2164" s="40">
        <f>VLOOKUP($A2164,'Hospitalisation Details'!$A$2:$K$2338,6,FALSE)</f>
        <v>1863.45</v>
      </c>
      <c r="N2164" s="18" t="str">
        <f>VLOOKUP($A2164,'Hospitalisation Details'!$A$2:$K$2338,7,FALSE)</f>
        <v>tier - 3</v>
      </c>
      <c r="O2164" s="18" t="str">
        <f>VLOOKUP($A2164,'Hospitalisation Details'!$A$2:$K$2338,8,FALSE)</f>
        <v>tier - 1</v>
      </c>
      <c r="P2164" s="18" t="str">
        <f>VLOOKUP($A2164,'Hospitalisation Details'!$A$2:$K$2338,9,FALSE)</f>
        <v>R1025</v>
      </c>
      <c r="Q2164" s="43">
        <f>VLOOKUP($A2164,'Hospitalisation Details'!$A$2:$K$2338,11,FALSE)</f>
        <v>18</v>
      </c>
    </row>
    <row r="2165" spans="1:17" ht="15.75">
      <c r="A2165" s="42" t="s">
        <v>197</v>
      </c>
      <c r="B2165" s="6" t="s">
        <v>2462</v>
      </c>
      <c r="C2165" s="18">
        <f>VLOOKUP($A2165,'Medical Examinations'!$A$1:$J$2336,2,FALSE)</f>
        <v>20.49</v>
      </c>
      <c r="D2165" s="18">
        <f>VLOOKUP($A2165,'Medical Examinations'!$A$1:$J$2336,3,FALSE)</f>
        <v>4.87</v>
      </c>
      <c r="E2165" s="18" t="str">
        <f>VLOOKUP($A2165,'Medical Examinations'!$A$1:$J$2336,4,FALSE)</f>
        <v>No</v>
      </c>
      <c r="F2165" s="18" t="str">
        <f>VLOOKUP($A2165,'Medical Examinations'!$A$1:$J$2336,5,FALSE)</f>
        <v>No</v>
      </c>
      <c r="G2165" s="18" t="str">
        <f>VLOOKUP($A2165,'Medical Examinations'!$A$1:$J$2336,6,FALSE)</f>
        <v>No</v>
      </c>
      <c r="H2165" s="18">
        <f>VLOOKUP($A2165,'Medical Examinations'!$A$1:$J$2336,7,FALSE)</f>
        <v>0</v>
      </c>
      <c r="I2165" s="18" t="str">
        <f>VLOOKUP($A2165,'Medical Examinations'!$A$1:$J$2336,8,FALSE)</f>
        <v>No</v>
      </c>
      <c r="J2165" s="18" t="str">
        <f>VLOOKUP($A2165,'Medical Examinations'!$A$1:$J$2336,9,FALSE)</f>
        <v>Healthy Weight</v>
      </c>
      <c r="K2165" s="18" t="str">
        <f>VLOOKUP($A2165,'Medical Examinations'!$A$1:$J$2336,10,FALSE)</f>
        <v>Normal</v>
      </c>
      <c r="L2165" s="18" t="str">
        <f>VLOOKUP($A2165,'Hospitalisation Details'!$A$2:$K$2338,10,FALSE)</f>
        <v>6-Dec-1994</v>
      </c>
      <c r="M2165" s="40">
        <f>VLOOKUP($A2165,'Hospitalisation Details'!$A$2:$K$2338,6,FALSE)</f>
        <v>1850.55</v>
      </c>
      <c r="N2165" s="18" t="str">
        <f>VLOOKUP($A2165,'Hospitalisation Details'!$A$2:$K$2338,7,FALSE)</f>
        <v>tier - 3</v>
      </c>
      <c r="O2165" s="18" t="str">
        <f>VLOOKUP($A2165,'Hospitalisation Details'!$A$2:$K$2338,8,FALSE)</f>
        <v>tier - 2</v>
      </c>
      <c r="P2165" s="18" t="str">
        <f>VLOOKUP($A2165,'Hospitalisation Details'!$A$2:$K$2338,9,FALSE)</f>
        <v>R1012</v>
      </c>
      <c r="Q2165" s="43">
        <f>VLOOKUP($A2165,'Hospitalisation Details'!$A$2:$K$2338,11,FALSE)</f>
        <v>28</v>
      </c>
    </row>
    <row r="2166" spans="1:17" ht="15.75">
      <c r="A2166" s="41" t="s">
        <v>196</v>
      </c>
      <c r="B2166" s="39" t="s">
        <v>4258</v>
      </c>
      <c r="C2166" s="18">
        <f>VLOOKUP($A2166,'Medical Examinations'!$A$1:$J$2336,2,FALSE)</f>
        <v>28.4</v>
      </c>
      <c r="D2166" s="18">
        <f>VLOOKUP($A2166,'Medical Examinations'!$A$1:$J$2336,3,FALSE)</f>
        <v>4.3</v>
      </c>
      <c r="E2166" s="18" t="str">
        <f>VLOOKUP($A2166,'Medical Examinations'!$A$1:$J$2336,4,FALSE)</f>
        <v>No</v>
      </c>
      <c r="F2166" s="18" t="str">
        <f>VLOOKUP($A2166,'Medical Examinations'!$A$1:$J$2336,5,FALSE)</f>
        <v>No</v>
      </c>
      <c r="G2166" s="18" t="str">
        <f>VLOOKUP($A2166,'Medical Examinations'!$A$1:$J$2336,6,FALSE)</f>
        <v>Yes</v>
      </c>
      <c r="H2166" s="18">
        <f>VLOOKUP($A2166,'Medical Examinations'!$A$1:$J$2336,7,FALSE)</f>
        <v>1</v>
      </c>
      <c r="I2166" s="18" t="str">
        <f>VLOOKUP($A2166,'Medical Examinations'!$A$1:$J$2336,8,FALSE)</f>
        <v>No</v>
      </c>
      <c r="J2166" s="18" t="str">
        <f>VLOOKUP($A2166,'Medical Examinations'!$A$1:$J$2336,9,FALSE)</f>
        <v>OverWeight</v>
      </c>
      <c r="K2166" s="18" t="str">
        <f>VLOOKUP($A2166,'Medical Examinations'!$A$1:$J$2336,10,FALSE)</f>
        <v>Normal</v>
      </c>
      <c r="L2166" s="18" t="str">
        <f>VLOOKUP($A2166,'Hospitalisation Details'!$A$2:$K$2338,10,FALSE)</f>
        <v>20-Jul-2003</v>
      </c>
      <c r="M2166" s="40">
        <f>VLOOKUP($A2166,'Hospitalisation Details'!$A$2:$K$2338,6,FALSE)</f>
        <v>1842.52</v>
      </c>
      <c r="N2166" s="18" t="str">
        <f>VLOOKUP($A2166,'Hospitalisation Details'!$A$2:$K$2338,7,FALSE)</f>
        <v>tier - 3</v>
      </c>
      <c r="O2166" s="18" t="str">
        <f>VLOOKUP($A2166,'Hospitalisation Details'!$A$2:$K$2338,8,FALSE)</f>
        <v>tier - 2</v>
      </c>
      <c r="P2166" s="18" t="str">
        <f>VLOOKUP($A2166,'Hospitalisation Details'!$A$2:$K$2338,9,FALSE)</f>
        <v>R1011</v>
      </c>
      <c r="Q2166" s="43">
        <f>VLOOKUP($A2166,'Hospitalisation Details'!$A$2:$K$2338,11,FALSE)</f>
        <v>19</v>
      </c>
    </row>
    <row r="2167" spans="1:17" ht="15.75">
      <c r="A2167" s="42" t="s">
        <v>195</v>
      </c>
      <c r="B2167" s="6" t="s">
        <v>4259</v>
      </c>
      <c r="C2167" s="18">
        <f>VLOOKUP($A2167,'Medical Examinations'!$A$1:$J$2336,2,FALSE)</f>
        <v>41.91</v>
      </c>
      <c r="D2167" s="18">
        <f>VLOOKUP($A2167,'Medical Examinations'!$A$1:$J$2336,3,FALSE)</f>
        <v>6.19</v>
      </c>
      <c r="E2167" s="18" t="str">
        <f>VLOOKUP($A2167,'Medical Examinations'!$A$1:$J$2336,4,FALSE)</f>
        <v>No</v>
      </c>
      <c r="F2167" s="18" t="str">
        <f>VLOOKUP($A2167,'Medical Examinations'!$A$1:$J$2336,5,FALSE)</f>
        <v>No</v>
      </c>
      <c r="G2167" s="18" t="str">
        <f>VLOOKUP($A2167,'Medical Examinations'!$A$1:$J$2336,6,FALSE)</f>
        <v>No</v>
      </c>
      <c r="H2167" s="18">
        <f>VLOOKUP($A2167,'Medical Examinations'!$A$1:$J$2336,7,FALSE)</f>
        <v>0</v>
      </c>
      <c r="I2167" s="18" t="str">
        <f>VLOOKUP($A2167,'Medical Examinations'!$A$1:$J$2336,8,FALSE)</f>
        <v>No</v>
      </c>
      <c r="J2167" s="18" t="str">
        <f>VLOOKUP($A2167,'Medical Examinations'!$A$1:$J$2336,9,FALSE)</f>
        <v>Obesity</v>
      </c>
      <c r="K2167" s="18" t="str">
        <f>VLOOKUP($A2167,'Medical Examinations'!$A$1:$J$2336,10,FALSE)</f>
        <v>Prediabetes</v>
      </c>
      <c r="L2167" s="18" t="str">
        <f>VLOOKUP($A2167,'Hospitalisation Details'!$A$2:$K$2338,10,FALSE)</f>
        <v>12-Dec-1999</v>
      </c>
      <c r="M2167" s="40">
        <f>VLOOKUP($A2167,'Hospitalisation Details'!$A$2:$K$2338,6,FALSE)</f>
        <v>1837.28</v>
      </c>
      <c r="N2167" s="18" t="str">
        <f>VLOOKUP($A2167,'Hospitalisation Details'!$A$2:$K$2338,7,FALSE)</f>
        <v>tier - 3</v>
      </c>
      <c r="O2167" s="18" t="str">
        <f>VLOOKUP($A2167,'Hospitalisation Details'!$A$2:$K$2338,8,FALSE)</f>
        <v>tier - 2</v>
      </c>
      <c r="P2167" s="18" t="str">
        <f>VLOOKUP($A2167,'Hospitalisation Details'!$A$2:$K$2338,9,FALSE)</f>
        <v>R1013</v>
      </c>
      <c r="Q2167" s="43">
        <f>VLOOKUP($A2167,'Hospitalisation Details'!$A$2:$K$2338,11,FALSE)</f>
        <v>23</v>
      </c>
    </row>
    <row r="2168" spans="1:17" ht="15.75">
      <c r="A2168" s="41" t="s">
        <v>194</v>
      </c>
      <c r="B2168" s="39" t="s">
        <v>4260</v>
      </c>
      <c r="C2168" s="18">
        <f>VLOOKUP($A2168,'Medical Examinations'!$A$1:$J$2336,2,FALSE)</f>
        <v>24.6</v>
      </c>
      <c r="D2168" s="18">
        <f>VLOOKUP($A2168,'Medical Examinations'!$A$1:$J$2336,3,FALSE)</f>
        <v>6.19</v>
      </c>
      <c r="E2168" s="18" t="str">
        <f>VLOOKUP($A2168,'Medical Examinations'!$A$1:$J$2336,4,FALSE)</f>
        <v>No</v>
      </c>
      <c r="F2168" s="18" t="str">
        <f>VLOOKUP($A2168,'Medical Examinations'!$A$1:$J$2336,5,FALSE)</f>
        <v>No</v>
      </c>
      <c r="G2168" s="18" t="str">
        <f>VLOOKUP($A2168,'Medical Examinations'!$A$1:$J$2336,6,FALSE)</f>
        <v>Yes</v>
      </c>
      <c r="H2168" s="18">
        <f>VLOOKUP($A2168,'Medical Examinations'!$A$1:$J$2336,7,FALSE)</f>
        <v>1</v>
      </c>
      <c r="I2168" s="18" t="str">
        <f>VLOOKUP($A2168,'Medical Examinations'!$A$1:$J$2336,8,FALSE)</f>
        <v>No</v>
      </c>
      <c r="J2168" s="18" t="str">
        <f>VLOOKUP($A2168,'Medical Examinations'!$A$1:$J$2336,9,FALSE)</f>
        <v>Healthy Weight</v>
      </c>
      <c r="K2168" s="18" t="str">
        <f>VLOOKUP($A2168,'Medical Examinations'!$A$1:$J$2336,10,FALSE)</f>
        <v>Prediabetes</v>
      </c>
      <c r="L2168" s="18" t="str">
        <f>VLOOKUP($A2168,'Hospitalisation Details'!$A$2:$K$2338,10,FALSE)</f>
        <v>4-Aug-2003</v>
      </c>
      <c r="M2168" s="40">
        <f>VLOOKUP($A2168,'Hospitalisation Details'!$A$2:$K$2338,6,FALSE)</f>
        <v>1837.24</v>
      </c>
      <c r="N2168" s="18" t="str">
        <f>VLOOKUP($A2168,'Hospitalisation Details'!$A$2:$K$2338,7,FALSE)</f>
        <v>tier - 3</v>
      </c>
      <c r="O2168" s="18" t="str">
        <f>VLOOKUP($A2168,'Hospitalisation Details'!$A$2:$K$2338,8,FALSE)</f>
        <v>tier - 2</v>
      </c>
      <c r="P2168" s="18" t="str">
        <f>VLOOKUP($A2168,'Hospitalisation Details'!$A$2:$K$2338,9,FALSE)</f>
        <v>R1011</v>
      </c>
      <c r="Q2168" s="43">
        <f>VLOOKUP($A2168,'Hospitalisation Details'!$A$2:$K$2338,11,FALSE)</f>
        <v>19</v>
      </c>
    </row>
    <row r="2169" spans="1:17" ht="15.75">
      <c r="A2169" s="42" t="s">
        <v>193</v>
      </c>
      <c r="B2169" s="6" t="s">
        <v>4261</v>
      </c>
      <c r="C2169" s="18">
        <f>VLOOKUP($A2169,'Medical Examinations'!$A$1:$J$2336,2,FALSE)</f>
        <v>20.9</v>
      </c>
      <c r="D2169" s="18">
        <f>VLOOKUP($A2169,'Medical Examinations'!$A$1:$J$2336,3,FALSE)</f>
        <v>5.12</v>
      </c>
      <c r="E2169" s="18" t="str">
        <f>VLOOKUP($A2169,'Medical Examinations'!$A$1:$J$2336,4,FALSE)</f>
        <v>No</v>
      </c>
      <c r="F2169" s="18" t="str">
        <f>VLOOKUP($A2169,'Medical Examinations'!$A$1:$J$2336,5,FALSE)</f>
        <v>No</v>
      </c>
      <c r="G2169" s="18" t="str">
        <f>VLOOKUP($A2169,'Medical Examinations'!$A$1:$J$2336,6,FALSE)</f>
        <v>Yes</v>
      </c>
      <c r="H2169" s="18">
        <f>VLOOKUP($A2169,'Medical Examinations'!$A$1:$J$2336,7,FALSE)</f>
        <v>1</v>
      </c>
      <c r="I2169" s="18" t="str">
        <f>VLOOKUP($A2169,'Medical Examinations'!$A$1:$J$2336,8,FALSE)</f>
        <v>No</v>
      </c>
      <c r="J2169" s="18" t="str">
        <f>VLOOKUP($A2169,'Medical Examinations'!$A$1:$J$2336,9,FALSE)</f>
        <v>Healthy Weight</v>
      </c>
      <c r="K2169" s="18" t="str">
        <f>VLOOKUP($A2169,'Medical Examinations'!$A$1:$J$2336,10,FALSE)</f>
        <v>Normal</v>
      </c>
      <c r="L2169" s="18" t="str">
        <f>VLOOKUP($A2169,'Hospitalisation Details'!$A$2:$K$2338,10,FALSE)</f>
        <v>11-Aug-2003</v>
      </c>
      <c r="M2169" s="40">
        <f>VLOOKUP($A2169,'Hospitalisation Details'!$A$2:$K$2338,6,FALSE)</f>
        <v>1832.09</v>
      </c>
      <c r="N2169" s="18" t="str">
        <f>VLOOKUP($A2169,'Hospitalisation Details'!$A$2:$K$2338,7,FALSE)</f>
        <v>tier - 3</v>
      </c>
      <c r="O2169" s="18" t="str">
        <f>VLOOKUP($A2169,'Hospitalisation Details'!$A$2:$K$2338,8,FALSE)</f>
        <v>tier - 3</v>
      </c>
      <c r="P2169" s="18" t="str">
        <f>VLOOKUP($A2169,'Hospitalisation Details'!$A$2:$K$2338,9,FALSE)</f>
        <v>R1011</v>
      </c>
      <c r="Q2169" s="43">
        <f>VLOOKUP($A2169,'Hospitalisation Details'!$A$2:$K$2338,11,FALSE)</f>
        <v>19</v>
      </c>
    </row>
    <row r="2170" spans="1:17" ht="15.75">
      <c r="A2170" s="41" t="s">
        <v>192</v>
      </c>
      <c r="B2170" s="39" t="s">
        <v>4262</v>
      </c>
      <c r="C2170" s="18">
        <f>VLOOKUP($A2170,'Medical Examinations'!$A$1:$J$2336,2,FALSE)</f>
        <v>34.4</v>
      </c>
      <c r="D2170" s="18">
        <f>VLOOKUP($A2170,'Medical Examinations'!$A$1:$J$2336,3,FALSE)</f>
        <v>4.04</v>
      </c>
      <c r="E2170" s="18" t="str">
        <f>VLOOKUP($A2170,'Medical Examinations'!$A$1:$J$2336,4,FALSE)</f>
        <v>No</v>
      </c>
      <c r="F2170" s="18" t="str">
        <f>VLOOKUP($A2170,'Medical Examinations'!$A$1:$J$2336,5,FALSE)</f>
        <v>No</v>
      </c>
      <c r="G2170" s="18" t="str">
        <f>VLOOKUP($A2170,'Medical Examinations'!$A$1:$J$2336,6,FALSE)</f>
        <v>No</v>
      </c>
      <c r="H2170" s="18">
        <f>VLOOKUP($A2170,'Medical Examinations'!$A$1:$J$2336,7,FALSE)</f>
        <v>0</v>
      </c>
      <c r="I2170" s="18" t="str">
        <f>VLOOKUP($A2170,'Medical Examinations'!$A$1:$J$2336,8,FALSE)</f>
        <v>No</v>
      </c>
      <c r="J2170" s="18" t="str">
        <f>VLOOKUP($A2170,'Medical Examinations'!$A$1:$J$2336,9,FALSE)</f>
        <v>Obesity</v>
      </c>
      <c r="K2170" s="18" t="str">
        <f>VLOOKUP($A2170,'Medical Examinations'!$A$1:$J$2336,10,FALSE)</f>
        <v>Normal</v>
      </c>
      <c r="L2170" s="18" t="str">
        <f>VLOOKUP($A2170,'Hospitalisation Details'!$A$2:$K$2338,10,FALSE)</f>
        <v>1-Oct-1999</v>
      </c>
      <c r="M2170" s="40">
        <f>VLOOKUP($A2170,'Hospitalisation Details'!$A$2:$K$2338,6,FALSE)</f>
        <v>1826.84</v>
      </c>
      <c r="N2170" s="18" t="str">
        <f>VLOOKUP($A2170,'Hospitalisation Details'!$A$2:$K$2338,7,FALSE)</f>
        <v>tier - 3</v>
      </c>
      <c r="O2170" s="18" t="str">
        <f>VLOOKUP($A2170,'Hospitalisation Details'!$A$2:$K$2338,8,FALSE)</f>
        <v>tier - 2</v>
      </c>
      <c r="P2170" s="18" t="str">
        <f>VLOOKUP($A2170,'Hospitalisation Details'!$A$2:$K$2338,9,FALSE)</f>
        <v>R1011</v>
      </c>
      <c r="Q2170" s="43">
        <f>VLOOKUP($A2170,'Hospitalisation Details'!$A$2:$K$2338,11,FALSE)</f>
        <v>23</v>
      </c>
    </row>
    <row r="2171" spans="1:17" ht="15.75">
      <c r="A2171" s="42" t="s">
        <v>191</v>
      </c>
      <c r="B2171" s="6" t="s">
        <v>4263</v>
      </c>
      <c r="C2171" s="18">
        <f>VLOOKUP($A2171,'Medical Examinations'!$A$1:$J$2336,2,FALSE)</f>
        <v>32.56</v>
      </c>
      <c r="D2171" s="18">
        <f>VLOOKUP($A2171,'Medical Examinations'!$A$1:$J$2336,3,FALSE)</f>
        <v>5.36</v>
      </c>
      <c r="E2171" s="18" t="str">
        <f>VLOOKUP($A2171,'Medical Examinations'!$A$1:$J$2336,4,FALSE)</f>
        <v>No</v>
      </c>
      <c r="F2171" s="18" t="str">
        <f>VLOOKUP($A2171,'Medical Examinations'!$A$1:$J$2336,5,FALSE)</f>
        <v>No</v>
      </c>
      <c r="G2171" s="18" t="str">
        <f>VLOOKUP($A2171,'Medical Examinations'!$A$1:$J$2336,6,FALSE)</f>
        <v>No</v>
      </c>
      <c r="H2171" s="18">
        <f>VLOOKUP($A2171,'Medical Examinations'!$A$1:$J$2336,7,FALSE)</f>
        <v>0</v>
      </c>
      <c r="I2171" s="18" t="str">
        <f>VLOOKUP($A2171,'Medical Examinations'!$A$1:$J$2336,8,FALSE)</f>
        <v>No</v>
      </c>
      <c r="J2171" s="18" t="str">
        <f>VLOOKUP($A2171,'Medical Examinations'!$A$1:$J$2336,9,FALSE)</f>
        <v>Obesity</v>
      </c>
      <c r="K2171" s="18" t="str">
        <f>VLOOKUP($A2171,'Medical Examinations'!$A$1:$J$2336,10,FALSE)</f>
        <v>Normal</v>
      </c>
      <c r="L2171" s="18" t="str">
        <f>VLOOKUP($A2171,'Hospitalisation Details'!$A$2:$K$2338,10,FALSE)</f>
        <v>17-Nov-1999</v>
      </c>
      <c r="M2171" s="40">
        <f>VLOOKUP($A2171,'Hospitalisation Details'!$A$2:$K$2338,6,FALSE)</f>
        <v>1824.29</v>
      </c>
      <c r="N2171" s="18" t="str">
        <f>VLOOKUP($A2171,'Hospitalisation Details'!$A$2:$K$2338,7,FALSE)</f>
        <v>tier - 3</v>
      </c>
      <c r="O2171" s="18" t="str">
        <f>VLOOKUP($A2171,'Hospitalisation Details'!$A$2:$K$2338,8,FALSE)</f>
        <v>tier - 3</v>
      </c>
      <c r="P2171" s="18" t="str">
        <f>VLOOKUP($A2171,'Hospitalisation Details'!$A$2:$K$2338,9,FALSE)</f>
        <v>R1013</v>
      </c>
      <c r="Q2171" s="43">
        <f>VLOOKUP($A2171,'Hospitalisation Details'!$A$2:$K$2338,11,FALSE)</f>
        <v>23</v>
      </c>
    </row>
    <row r="2172" spans="1:17" ht="15.75">
      <c r="A2172" s="41" t="s">
        <v>190</v>
      </c>
      <c r="B2172" s="39" t="s">
        <v>4264</v>
      </c>
      <c r="C2172" s="18">
        <f>VLOOKUP($A2172,'Medical Examinations'!$A$1:$J$2336,2,FALSE)</f>
        <v>27.98</v>
      </c>
      <c r="D2172" s="18">
        <f>VLOOKUP($A2172,'Medical Examinations'!$A$1:$J$2336,3,FALSE)</f>
        <v>4.38</v>
      </c>
      <c r="E2172" s="18" t="str">
        <f>VLOOKUP($A2172,'Medical Examinations'!$A$1:$J$2336,4,FALSE)</f>
        <v>No</v>
      </c>
      <c r="F2172" s="18" t="str">
        <f>VLOOKUP($A2172,'Medical Examinations'!$A$1:$J$2336,5,FALSE)</f>
        <v>yes</v>
      </c>
      <c r="G2172" s="18" t="str">
        <f>VLOOKUP($A2172,'Medical Examinations'!$A$1:$J$2336,6,FALSE)</f>
        <v>No</v>
      </c>
      <c r="H2172" s="18">
        <f>VLOOKUP($A2172,'Medical Examinations'!$A$1:$J$2336,7,FALSE)</f>
        <v>1</v>
      </c>
      <c r="I2172" s="18" t="str">
        <f>VLOOKUP($A2172,'Medical Examinations'!$A$1:$J$2336,8,FALSE)</f>
        <v>No</v>
      </c>
      <c r="J2172" s="18" t="str">
        <f>VLOOKUP($A2172,'Medical Examinations'!$A$1:$J$2336,9,FALSE)</f>
        <v>OverWeight</v>
      </c>
      <c r="K2172" s="18" t="str">
        <f>VLOOKUP($A2172,'Medical Examinations'!$A$1:$J$2336,10,FALSE)</f>
        <v>Normal</v>
      </c>
      <c r="L2172" s="18" t="str">
        <f>VLOOKUP($A2172,'Hospitalisation Details'!$A$2:$K$2338,10,FALSE)</f>
        <v>19-Aug-2004</v>
      </c>
      <c r="M2172" s="40">
        <f>VLOOKUP($A2172,'Hospitalisation Details'!$A$2:$K$2338,6,FALSE)</f>
        <v>1822.54</v>
      </c>
      <c r="N2172" s="18" t="str">
        <f>VLOOKUP($A2172,'Hospitalisation Details'!$A$2:$K$2338,7,FALSE)</f>
        <v>tier - 3</v>
      </c>
      <c r="O2172" s="18" t="str">
        <f>VLOOKUP($A2172,'Hospitalisation Details'!$A$2:$K$2338,8,FALSE)</f>
        <v>tier - 1</v>
      </c>
      <c r="P2172" s="18" t="str">
        <f>VLOOKUP($A2172,'Hospitalisation Details'!$A$2:$K$2338,9,FALSE)</f>
        <v>R1012</v>
      </c>
      <c r="Q2172" s="43">
        <f>VLOOKUP($A2172,'Hospitalisation Details'!$A$2:$K$2338,11,FALSE)</f>
        <v>18</v>
      </c>
    </row>
    <row r="2173" spans="1:17" ht="15.75">
      <c r="A2173" s="42" t="s">
        <v>189</v>
      </c>
      <c r="B2173" s="6" t="s">
        <v>3873</v>
      </c>
      <c r="C2173" s="18">
        <f>VLOOKUP($A2173,'Medical Examinations'!$A$1:$J$2336,2,FALSE)</f>
        <v>26.51</v>
      </c>
      <c r="D2173" s="18">
        <f>VLOOKUP($A2173,'Medical Examinations'!$A$1:$J$2336,3,FALSE)</f>
        <v>4.58</v>
      </c>
      <c r="E2173" s="18" t="str">
        <f>VLOOKUP($A2173,'Medical Examinations'!$A$1:$J$2336,4,FALSE)</f>
        <v>No</v>
      </c>
      <c r="F2173" s="18" t="str">
        <f>VLOOKUP($A2173,'Medical Examinations'!$A$1:$J$2336,5,FALSE)</f>
        <v>No</v>
      </c>
      <c r="G2173" s="18" t="str">
        <f>VLOOKUP($A2173,'Medical Examinations'!$A$1:$J$2336,6,FALSE)</f>
        <v>No</v>
      </c>
      <c r="H2173" s="18">
        <f>VLOOKUP($A2173,'Medical Examinations'!$A$1:$J$2336,7,FALSE)</f>
        <v>0</v>
      </c>
      <c r="I2173" s="18" t="str">
        <f>VLOOKUP($A2173,'Medical Examinations'!$A$1:$J$2336,8,FALSE)</f>
        <v>No</v>
      </c>
      <c r="J2173" s="18" t="str">
        <f>VLOOKUP($A2173,'Medical Examinations'!$A$1:$J$2336,9,FALSE)</f>
        <v>OverWeight</v>
      </c>
      <c r="K2173" s="18" t="str">
        <f>VLOOKUP($A2173,'Medical Examinations'!$A$1:$J$2336,10,FALSE)</f>
        <v>Normal</v>
      </c>
      <c r="L2173" s="18" t="str">
        <f>VLOOKUP($A2173,'Hospitalisation Details'!$A$2:$K$2338,10,FALSE)</f>
        <v>25-Sep-1999</v>
      </c>
      <c r="M2173" s="40">
        <f>VLOOKUP($A2173,'Hospitalisation Details'!$A$2:$K$2338,6,FALSE)</f>
        <v>1815.88</v>
      </c>
      <c r="N2173" s="18" t="str">
        <f>VLOOKUP($A2173,'Hospitalisation Details'!$A$2:$K$2338,7,FALSE)</f>
        <v>tier - 3</v>
      </c>
      <c r="O2173" s="18" t="str">
        <f>VLOOKUP($A2173,'Hospitalisation Details'!$A$2:$K$2338,8,FALSE)</f>
        <v>tier - 3</v>
      </c>
      <c r="P2173" s="18" t="str">
        <f>VLOOKUP($A2173,'Hospitalisation Details'!$A$2:$K$2338,9,FALSE)</f>
        <v>R1013</v>
      </c>
      <c r="Q2173" s="43">
        <f>VLOOKUP($A2173,'Hospitalisation Details'!$A$2:$K$2338,11,FALSE)</f>
        <v>23</v>
      </c>
    </row>
    <row r="2174" spans="1:17" ht="15.75">
      <c r="A2174" s="41" t="s">
        <v>188</v>
      </c>
      <c r="B2174" s="39" t="s">
        <v>4265</v>
      </c>
      <c r="C2174" s="18">
        <f>VLOOKUP($A2174,'Medical Examinations'!$A$1:$J$2336,2,FALSE)</f>
        <v>29.734999999999999</v>
      </c>
      <c r="D2174" s="18">
        <f>VLOOKUP($A2174,'Medical Examinations'!$A$1:$J$2336,3,FALSE)</f>
        <v>11.92</v>
      </c>
      <c r="E2174" s="18" t="str">
        <f>VLOOKUP($A2174,'Medical Examinations'!$A$1:$J$2336,4,FALSE)</f>
        <v>No</v>
      </c>
      <c r="F2174" s="18" t="str">
        <f>VLOOKUP($A2174,'Medical Examinations'!$A$1:$J$2336,5,FALSE)</f>
        <v>No</v>
      </c>
      <c r="G2174" s="18" t="str">
        <f>VLOOKUP($A2174,'Medical Examinations'!$A$1:$J$2336,6,FALSE)</f>
        <v>No</v>
      </c>
      <c r="H2174" s="18">
        <f>VLOOKUP($A2174,'Medical Examinations'!$A$1:$J$2336,7,FALSE)</f>
        <v>0</v>
      </c>
      <c r="I2174" s="18" t="str">
        <f>VLOOKUP($A2174,'Medical Examinations'!$A$1:$J$2336,8,FALSE)</f>
        <v>No</v>
      </c>
      <c r="J2174" s="18" t="str">
        <f>VLOOKUP($A2174,'Medical Examinations'!$A$1:$J$2336,9,FALSE)</f>
        <v>OverWeight</v>
      </c>
      <c r="K2174" s="18" t="str">
        <f>VLOOKUP($A2174,'Medical Examinations'!$A$1:$J$2336,10,FALSE)</f>
        <v>Diabetes</v>
      </c>
      <c r="L2174" s="18" t="str">
        <f>VLOOKUP($A2174,'Hospitalisation Details'!$A$2:$K$2338,10,FALSE)</f>
        <v>13-Dec-2002</v>
      </c>
      <c r="M2174" s="40">
        <f>VLOOKUP($A2174,'Hospitalisation Details'!$A$2:$K$2338,6,FALSE)</f>
        <v>1769.53</v>
      </c>
      <c r="N2174" s="18" t="str">
        <f>VLOOKUP($A2174,'Hospitalisation Details'!$A$2:$K$2338,7,FALSE)</f>
        <v>tier - 3</v>
      </c>
      <c r="O2174" s="18" t="str">
        <f>VLOOKUP($A2174,'Hospitalisation Details'!$A$2:$K$2338,8,FALSE)</f>
        <v>tier - 3</v>
      </c>
      <c r="P2174" s="18" t="str">
        <f>VLOOKUP($A2174,'Hospitalisation Details'!$A$2:$K$2338,9,FALSE)</f>
        <v>R1012</v>
      </c>
      <c r="Q2174" s="43">
        <f>VLOOKUP($A2174,'Hospitalisation Details'!$A$2:$K$2338,11,FALSE)</f>
        <v>20</v>
      </c>
    </row>
    <row r="2175" spans="1:17" ht="15.75">
      <c r="A2175" s="42" t="s">
        <v>187</v>
      </c>
      <c r="B2175" s="6" t="s">
        <v>3416</v>
      </c>
      <c r="C2175" s="18">
        <f>VLOOKUP($A2175,'Medical Examinations'!$A$1:$J$2336,2,FALSE)</f>
        <v>40.5</v>
      </c>
      <c r="D2175" s="18">
        <f>VLOOKUP($A2175,'Medical Examinations'!$A$1:$J$2336,3,FALSE)</f>
        <v>5.4</v>
      </c>
      <c r="E2175" s="18" t="str">
        <f>VLOOKUP($A2175,'Medical Examinations'!$A$1:$J$2336,4,FALSE)</f>
        <v>No</v>
      </c>
      <c r="F2175" s="18" t="str">
        <f>VLOOKUP($A2175,'Medical Examinations'!$A$1:$J$2336,5,FALSE)</f>
        <v>No</v>
      </c>
      <c r="G2175" s="18" t="str">
        <f>VLOOKUP($A2175,'Medical Examinations'!$A$1:$J$2336,6,FALSE)</f>
        <v>Yes</v>
      </c>
      <c r="H2175" s="18">
        <f>VLOOKUP($A2175,'Medical Examinations'!$A$1:$J$2336,7,FALSE)</f>
        <v>1</v>
      </c>
      <c r="I2175" s="18" t="str">
        <f>VLOOKUP($A2175,'Medical Examinations'!$A$1:$J$2336,8,FALSE)</f>
        <v>No</v>
      </c>
      <c r="J2175" s="18" t="str">
        <f>VLOOKUP($A2175,'Medical Examinations'!$A$1:$J$2336,9,FALSE)</f>
        <v>Obesity</v>
      </c>
      <c r="K2175" s="18" t="str">
        <f>VLOOKUP($A2175,'Medical Examinations'!$A$1:$J$2336,10,FALSE)</f>
        <v>Normal</v>
      </c>
      <c r="L2175" s="18" t="str">
        <f>VLOOKUP($A2175,'Hospitalisation Details'!$A$2:$K$2338,10,FALSE)</f>
        <v>19-Nov-2003</v>
      </c>
      <c r="M2175" s="40">
        <f>VLOOKUP($A2175,'Hospitalisation Details'!$A$2:$K$2338,6,FALSE)</f>
        <v>1759.34</v>
      </c>
      <c r="N2175" s="18" t="str">
        <f>VLOOKUP($A2175,'Hospitalisation Details'!$A$2:$K$2338,7,FALSE)</f>
        <v>tier - 3</v>
      </c>
      <c r="O2175" s="18" t="str">
        <f>VLOOKUP($A2175,'Hospitalisation Details'!$A$2:$K$2338,8,FALSE)</f>
        <v>tier - 1</v>
      </c>
      <c r="P2175" s="18" t="str">
        <f>VLOOKUP($A2175,'Hospitalisation Details'!$A$2:$K$2338,9,FALSE)</f>
        <v>R1011</v>
      </c>
      <c r="Q2175" s="43">
        <f>VLOOKUP($A2175,'Hospitalisation Details'!$A$2:$K$2338,11,FALSE)</f>
        <v>19</v>
      </c>
    </row>
    <row r="2176" spans="1:17" ht="15.75">
      <c r="A2176" s="41" t="s">
        <v>186</v>
      </c>
      <c r="B2176" s="39" t="s">
        <v>4266</v>
      </c>
      <c r="C2176" s="18">
        <f>VLOOKUP($A2176,'Medical Examinations'!$A$1:$J$2336,2,FALSE)</f>
        <v>25.64</v>
      </c>
      <c r="D2176" s="18">
        <f>VLOOKUP($A2176,'Medical Examinations'!$A$1:$J$2336,3,FALSE)</f>
        <v>4.76</v>
      </c>
      <c r="E2176" s="18" t="str">
        <f>VLOOKUP($A2176,'Medical Examinations'!$A$1:$J$2336,4,FALSE)</f>
        <v>No</v>
      </c>
      <c r="F2176" s="18" t="str">
        <f>VLOOKUP($A2176,'Medical Examinations'!$A$1:$J$2336,5,FALSE)</f>
        <v>No</v>
      </c>
      <c r="G2176" s="18" t="str">
        <f>VLOOKUP($A2176,'Medical Examinations'!$A$1:$J$2336,6,FALSE)</f>
        <v>No</v>
      </c>
      <c r="H2176" s="18">
        <f>VLOOKUP($A2176,'Medical Examinations'!$A$1:$J$2336,7,FALSE)</f>
        <v>1</v>
      </c>
      <c r="I2176" s="18" t="str">
        <f>VLOOKUP($A2176,'Medical Examinations'!$A$1:$J$2336,8,FALSE)</f>
        <v>No</v>
      </c>
      <c r="J2176" s="18" t="str">
        <f>VLOOKUP($A2176,'Medical Examinations'!$A$1:$J$2336,9,FALSE)</f>
        <v>OverWeight</v>
      </c>
      <c r="K2176" s="18" t="str">
        <f>VLOOKUP($A2176,'Medical Examinations'!$A$1:$J$2336,10,FALSE)</f>
        <v>Normal</v>
      </c>
      <c r="L2176" s="18" t="str">
        <f>VLOOKUP($A2176,'Hospitalisation Details'!$A$2:$K$2338,10,FALSE)</f>
        <v>7-Oct-1998</v>
      </c>
      <c r="M2176" s="40">
        <f>VLOOKUP($A2176,'Hospitalisation Details'!$A$2:$K$2338,6,FALSE)</f>
        <v>1756.6</v>
      </c>
      <c r="N2176" s="18" t="str">
        <f>VLOOKUP($A2176,'Hospitalisation Details'!$A$2:$K$2338,7,FALSE)</f>
        <v>tier - 3</v>
      </c>
      <c r="O2176" s="18" t="str">
        <f>VLOOKUP($A2176,'Hospitalisation Details'!$A$2:$K$2338,8,FALSE)</f>
        <v>tier - 3</v>
      </c>
      <c r="P2176" s="18" t="str">
        <f>VLOOKUP($A2176,'Hospitalisation Details'!$A$2:$K$2338,9,FALSE)</f>
        <v>R1013</v>
      </c>
      <c r="Q2176" s="43">
        <f>VLOOKUP($A2176,'Hospitalisation Details'!$A$2:$K$2338,11,FALSE)</f>
        <v>24</v>
      </c>
    </row>
    <row r="2177" spans="1:17" ht="15.75">
      <c r="A2177" s="42" t="s">
        <v>185</v>
      </c>
      <c r="B2177" s="6" t="s">
        <v>2605</v>
      </c>
      <c r="C2177" s="18">
        <f>VLOOKUP($A2177,'Medical Examinations'!$A$1:$J$2336,2,FALSE)</f>
        <v>32.9</v>
      </c>
      <c r="D2177" s="18">
        <f>VLOOKUP($A2177,'Medical Examinations'!$A$1:$J$2336,3,FALSE)</f>
        <v>4.78</v>
      </c>
      <c r="E2177" s="18" t="str">
        <f>VLOOKUP($A2177,'Medical Examinations'!$A$1:$J$2336,4,FALSE)</f>
        <v>No</v>
      </c>
      <c r="F2177" s="18" t="str">
        <f>VLOOKUP($A2177,'Medical Examinations'!$A$1:$J$2336,5,FALSE)</f>
        <v>No</v>
      </c>
      <c r="G2177" s="18" t="str">
        <f>VLOOKUP($A2177,'Medical Examinations'!$A$1:$J$2336,6,FALSE)</f>
        <v>Yes</v>
      </c>
      <c r="H2177" s="18">
        <f>VLOOKUP($A2177,'Medical Examinations'!$A$1:$J$2336,7,FALSE)</f>
        <v>1</v>
      </c>
      <c r="I2177" s="18" t="str">
        <f>VLOOKUP($A2177,'Medical Examinations'!$A$1:$J$2336,8,FALSE)</f>
        <v>No</v>
      </c>
      <c r="J2177" s="18" t="str">
        <f>VLOOKUP($A2177,'Medical Examinations'!$A$1:$J$2336,9,FALSE)</f>
        <v>Obesity</v>
      </c>
      <c r="K2177" s="18" t="str">
        <f>VLOOKUP($A2177,'Medical Examinations'!$A$1:$J$2336,10,FALSE)</f>
        <v>Normal</v>
      </c>
      <c r="L2177" s="18" t="str">
        <f>VLOOKUP($A2177,'Hospitalisation Details'!$A$2:$K$2338,10,FALSE)</f>
        <v>26-Sep-2003</v>
      </c>
      <c r="M2177" s="40">
        <f>VLOOKUP($A2177,'Hospitalisation Details'!$A$2:$K$2338,6,FALSE)</f>
        <v>1748.77</v>
      </c>
      <c r="N2177" s="18" t="str">
        <f>VLOOKUP($A2177,'Hospitalisation Details'!$A$2:$K$2338,7,FALSE)</f>
        <v>tier - 3</v>
      </c>
      <c r="O2177" s="18" t="str">
        <f>VLOOKUP($A2177,'Hospitalisation Details'!$A$2:$K$2338,8,FALSE)</f>
        <v>tier - 1</v>
      </c>
      <c r="P2177" s="18" t="str">
        <f>VLOOKUP($A2177,'Hospitalisation Details'!$A$2:$K$2338,9,FALSE)</f>
        <v>R1011</v>
      </c>
      <c r="Q2177" s="43">
        <f>VLOOKUP($A2177,'Hospitalisation Details'!$A$2:$K$2338,11,FALSE)</f>
        <v>19</v>
      </c>
    </row>
    <row r="2178" spans="1:17" ht="15.75">
      <c r="A2178" s="41" t="s">
        <v>184</v>
      </c>
      <c r="B2178" s="39" t="s">
        <v>2597</v>
      </c>
      <c r="C2178" s="18">
        <f>VLOOKUP($A2178,'Medical Examinations'!$A$1:$J$2336,2,FALSE)</f>
        <v>29.8</v>
      </c>
      <c r="D2178" s="18">
        <f>VLOOKUP($A2178,'Medical Examinations'!$A$1:$J$2336,3,FALSE)</f>
        <v>4.26</v>
      </c>
      <c r="E2178" s="18" t="str">
        <f>VLOOKUP($A2178,'Medical Examinations'!$A$1:$J$2336,4,FALSE)</f>
        <v>No</v>
      </c>
      <c r="F2178" s="18" t="str">
        <f>VLOOKUP($A2178,'Medical Examinations'!$A$1:$J$2336,5,FALSE)</f>
        <v>No</v>
      </c>
      <c r="G2178" s="18" t="str">
        <f>VLOOKUP($A2178,'Medical Examinations'!$A$1:$J$2336,6,FALSE)</f>
        <v>Yes</v>
      </c>
      <c r="H2178" s="18">
        <f>VLOOKUP($A2178,'Medical Examinations'!$A$1:$J$2336,7,FALSE)</f>
        <v>1</v>
      </c>
      <c r="I2178" s="18" t="str">
        <f>VLOOKUP($A2178,'Medical Examinations'!$A$1:$J$2336,8,FALSE)</f>
        <v>No</v>
      </c>
      <c r="J2178" s="18" t="str">
        <f>VLOOKUP($A2178,'Medical Examinations'!$A$1:$J$2336,9,FALSE)</f>
        <v>OverWeight</v>
      </c>
      <c r="K2178" s="18" t="str">
        <f>VLOOKUP($A2178,'Medical Examinations'!$A$1:$J$2336,10,FALSE)</f>
        <v>Normal</v>
      </c>
      <c r="L2178" s="18" t="str">
        <f>VLOOKUP($A2178,'Hospitalisation Details'!$A$2:$K$2338,10,FALSE)</f>
        <v>28-Jul-2003</v>
      </c>
      <c r="M2178" s="40">
        <f>VLOOKUP($A2178,'Hospitalisation Details'!$A$2:$K$2338,6,FALSE)</f>
        <v>1744.47</v>
      </c>
      <c r="N2178" s="18" t="str">
        <f>VLOOKUP($A2178,'Hospitalisation Details'!$A$2:$K$2338,7,FALSE)</f>
        <v>tier - 3</v>
      </c>
      <c r="O2178" s="18" t="str">
        <f>VLOOKUP($A2178,'Hospitalisation Details'!$A$2:$K$2338,8,FALSE)</f>
        <v>tier - 1</v>
      </c>
      <c r="P2178" s="18" t="str">
        <f>VLOOKUP($A2178,'Hospitalisation Details'!$A$2:$K$2338,9,FALSE)</f>
        <v>R1011</v>
      </c>
      <c r="Q2178" s="43">
        <f>VLOOKUP($A2178,'Hospitalisation Details'!$A$2:$K$2338,11,FALSE)</f>
        <v>19</v>
      </c>
    </row>
    <row r="2179" spans="1:17" ht="15.75">
      <c r="A2179" s="42" t="s">
        <v>183</v>
      </c>
      <c r="B2179" s="6" t="s">
        <v>3012</v>
      </c>
      <c r="C2179" s="18">
        <f>VLOOKUP($A2179,'Medical Examinations'!$A$1:$J$2336,2,FALSE)</f>
        <v>28.9</v>
      </c>
      <c r="D2179" s="18">
        <f>VLOOKUP($A2179,'Medical Examinations'!$A$1:$J$2336,3,FALSE)</f>
        <v>5.85</v>
      </c>
      <c r="E2179" s="18" t="str">
        <f>VLOOKUP($A2179,'Medical Examinations'!$A$1:$J$2336,4,FALSE)</f>
        <v>No</v>
      </c>
      <c r="F2179" s="18" t="str">
        <f>VLOOKUP($A2179,'Medical Examinations'!$A$1:$J$2336,5,FALSE)</f>
        <v>No</v>
      </c>
      <c r="G2179" s="18" t="str">
        <f>VLOOKUP($A2179,'Medical Examinations'!$A$1:$J$2336,6,FALSE)</f>
        <v>Yes</v>
      </c>
      <c r="H2179" s="18">
        <f>VLOOKUP($A2179,'Medical Examinations'!$A$1:$J$2336,7,FALSE)</f>
        <v>1</v>
      </c>
      <c r="I2179" s="18" t="str">
        <f>VLOOKUP($A2179,'Medical Examinations'!$A$1:$J$2336,8,FALSE)</f>
        <v>No</v>
      </c>
      <c r="J2179" s="18" t="str">
        <f>VLOOKUP($A2179,'Medical Examinations'!$A$1:$J$2336,9,FALSE)</f>
        <v>OverWeight</v>
      </c>
      <c r="K2179" s="18" t="str">
        <f>VLOOKUP($A2179,'Medical Examinations'!$A$1:$J$2336,10,FALSE)</f>
        <v>Prediabetes</v>
      </c>
      <c r="L2179" s="18" t="str">
        <f>VLOOKUP($A2179,'Hospitalisation Details'!$A$2:$K$2338,10,FALSE)</f>
        <v>25-Jul-2003</v>
      </c>
      <c r="M2179" s="40">
        <f>VLOOKUP($A2179,'Hospitalisation Details'!$A$2:$K$2338,6,FALSE)</f>
        <v>1743.21</v>
      </c>
      <c r="N2179" s="18" t="str">
        <f>VLOOKUP($A2179,'Hospitalisation Details'!$A$2:$K$2338,7,FALSE)</f>
        <v>tier - 3</v>
      </c>
      <c r="O2179" s="18" t="str">
        <f>VLOOKUP($A2179,'Hospitalisation Details'!$A$2:$K$2338,8,FALSE)</f>
        <v>tier - 1</v>
      </c>
      <c r="P2179" s="18" t="str">
        <f>VLOOKUP($A2179,'Hospitalisation Details'!$A$2:$K$2338,9,FALSE)</f>
        <v>R1011</v>
      </c>
      <c r="Q2179" s="43">
        <f>VLOOKUP($A2179,'Hospitalisation Details'!$A$2:$K$2338,11,FALSE)</f>
        <v>19</v>
      </c>
    </row>
    <row r="2180" spans="1:17" ht="15.75">
      <c r="A2180" s="41" t="s">
        <v>182</v>
      </c>
      <c r="B2180" s="39" t="s">
        <v>4267</v>
      </c>
      <c r="C2180" s="18">
        <f>VLOOKUP($A2180,'Medical Examinations'!$A$1:$J$2336,2,FALSE)</f>
        <v>24.7</v>
      </c>
      <c r="D2180" s="18">
        <f>VLOOKUP($A2180,'Medical Examinations'!$A$1:$J$2336,3,FALSE)</f>
        <v>5.32</v>
      </c>
      <c r="E2180" s="18" t="str">
        <f>VLOOKUP($A2180,'Medical Examinations'!$A$1:$J$2336,4,FALSE)</f>
        <v>No</v>
      </c>
      <c r="F2180" s="18" t="str">
        <f>VLOOKUP($A2180,'Medical Examinations'!$A$1:$J$2336,5,FALSE)</f>
        <v>No</v>
      </c>
      <c r="G2180" s="18" t="str">
        <f>VLOOKUP($A2180,'Medical Examinations'!$A$1:$J$2336,6,FALSE)</f>
        <v>Yes</v>
      </c>
      <c r="H2180" s="18">
        <f>VLOOKUP($A2180,'Medical Examinations'!$A$1:$J$2336,7,FALSE)</f>
        <v>1</v>
      </c>
      <c r="I2180" s="18" t="str">
        <f>VLOOKUP($A2180,'Medical Examinations'!$A$1:$J$2336,8,FALSE)</f>
        <v>No</v>
      </c>
      <c r="J2180" s="18" t="str">
        <f>VLOOKUP($A2180,'Medical Examinations'!$A$1:$J$2336,9,FALSE)</f>
        <v>Healthy Weight</v>
      </c>
      <c r="K2180" s="18" t="str">
        <f>VLOOKUP($A2180,'Medical Examinations'!$A$1:$J$2336,10,FALSE)</f>
        <v>Normal</v>
      </c>
      <c r="L2180" s="18" t="str">
        <f>VLOOKUP($A2180,'Hospitalisation Details'!$A$2:$K$2338,10,FALSE)</f>
        <v>14-Nov-2003</v>
      </c>
      <c r="M2180" s="40">
        <f>VLOOKUP($A2180,'Hospitalisation Details'!$A$2:$K$2338,6,FALSE)</f>
        <v>1737.38</v>
      </c>
      <c r="N2180" s="18" t="str">
        <f>VLOOKUP($A2180,'Hospitalisation Details'!$A$2:$K$2338,7,FALSE)</f>
        <v>tier - 3</v>
      </c>
      <c r="O2180" s="18" t="str">
        <f>VLOOKUP($A2180,'Hospitalisation Details'!$A$2:$K$2338,8,FALSE)</f>
        <v>tier - 2</v>
      </c>
      <c r="P2180" s="18" t="str">
        <f>VLOOKUP($A2180,'Hospitalisation Details'!$A$2:$K$2338,9,FALSE)</f>
        <v>R1011</v>
      </c>
      <c r="Q2180" s="43">
        <f>VLOOKUP($A2180,'Hospitalisation Details'!$A$2:$K$2338,11,FALSE)</f>
        <v>19</v>
      </c>
    </row>
    <row r="2181" spans="1:17" ht="15.75">
      <c r="A2181" s="42" t="s">
        <v>181</v>
      </c>
      <c r="B2181" s="6" t="s">
        <v>3450</v>
      </c>
      <c r="C2181" s="18">
        <f>VLOOKUP($A2181,'Medical Examinations'!$A$1:$J$2336,2,FALSE)</f>
        <v>20.6</v>
      </c>
      <c r="D2181" s="18">
        <f>VLOOKUP($A2181,'Medical Examinations'!$A$1:$J$2336,3,FALSE)</f>
        <v>5.14</v>
      </c>
      <c r="E2181" s="18" t="str">
        <f>VLOOKUP($A2181,'Medical Examinations'!$A$1:$J$2336,4,FALSE)</f>
        <v>No</v>
      </c>
      <c r="F2181" s="18" t="str">
        <f>VLOOKUP($A2181,'Medical Examinations'!$A$1:$J$2336,5,FALSE)</f>
        <v>No</v>
      </c>
      <c r="G2181" s="18" t="str">
        <f>VLOOKUP($A2181,'Medical Examinations'!$A$1:$J$2336,6,FALSE)</f>
        <v>Yes</v>
      </c>
      <c r="H2181" s="18">
        <f>VLOOKUP($A2181,'Medical Examinations'!$A$1:$J$2336,7,FALSE)</f>
        <v>1</v>
      </c>
      <c r="I2181" s="18" t="str">
        <f>VLOOKUP($A2181,'Medical Examinations'!$A$1:$J$2336,8,FALSE)</f>
        <v>No</v>
      </c>
      <c r="J2181" s="18" t="str">
        <f>VLOOKUP($A2181,'Medical Examinations'!$A$1:$J$2336,9,FALSE)</f>
        <v>Healthy Weight</v>
      </c>
      <c r="K2181" s="18" t="str">
        <f>VLOOKUP($A2181,'Medical Examinations'!$A$1:$J$2336,10,FALSE)</f>
        <v>Normal</v>
      </c>
      <c r="L2181" s="18" t="str">
        <f>VLOOKUP($A2181,'Hospitalisation Details'!$A$2:$K$2338,10,FALSE)</f>
        <v>9-Nov-2003</v>
      </c>
      <c r="M2181" s="40">
        <f>VLOOKUP($A2181,'Hospitalisation Details'!$A$2:$K$2338,6,FALSE)</f>
        <v>1731.68</v>
      </c>
      <c r="N2181" s="18" t="str">
        <f>VLOOKUP($A2181,'Hospitalisation Details'!$A$2:$K$2338,7,FALSE)</f>
        <v>tier - 3</v>
      </c>
      <c r="O2181" s="18" t="str">
        <f>VLOOKUP($A2181,'Hospitalisation Details'!$A$2:$K$2338,8,FALSE)</f>
        <v>tier - 2</v>
      </c>
      <c r="P2181" s="18" t="str">
        <f>VLOOKUP($A2181,'Hospitalisation Details'!$A$2:$K$2338,9,FALSE)</f>
        <v>R1011</v>
      </c>
      <c r="Q2181" s="43">
        <f>VLOOKUP($A2181,'Hospitalisation Details'!$A$2:$K$2338,11,FALSE)</f>
        <v>19</v>
      </c>
    </row>
    <row r="2182" spans="1:17" ht="15.75">
      <c r="A2182" s="41" t="s">
        <v>180</v>
      </c>
      <c r="B2182" s="39" t="s">
        <v>4268</v>
      </c>
      <c r="C2182" s="18">
        <f>VLOOKUP($A2182,'Medical Examinations'!$A$1:$J$2336,2,FALSE)</f>
        <v>18.600000000000001</v>
      </c>
      <c r="D2182" s="18">
        <f>VLOOKUP($A2182,'Medical Examinations'!$A$1:$J$2336,3,FALSE)</f>
        <v>5</v>
      </c>
      <c r="E2182" s="18" t="str">
        <f>VLOOKUP($A2182,'Medical Examinations'!$A$1:$J$2336,4,FALSE)</f>
        <v>No</v>
      </c>
      <c r="F2182" s="18" t="str">
        <f>VLOOKUP($A2182,'Medical Examinations'!$A$1:$J$2336,5,FALSE)</f>
        <v>No</v>
      </c>
      <c r="G2182" s="18" t="str">
        <f>VLOOKUP($A2182,'Medical Examinations'!$A$1:$J$2336,6,FALSE)</f>
        <v>Yes</v>
      </c>
      <c r="H2182" s="18">
        <f>VLOOKUP($A2182,'Medical Examinations'!$A$1:$J$2336,7,FALSE)</f>
        <v>1</v>
      </c>
      <c r="I2182" s="18" t="str">
        <f>VLOOKUP($A2182,'Medical Examinations'!$A$1:$J$2336,8,FALSE)</f>
        <v>No</v>
      </c>
      <c r="J2182" s="18" t="str">
        <f>VLOOKUP($A2182,'Medical Examinations'!$A$1:$J$2336,9,FALSE)</f>
        <v>Healthy Weight</v>
      </c>
      <c r="K2182" s="18" t="str">
        <f>VLOOKUP($A2182,'Medical Examinations'!$A$1:$J$2336,10,FALSE)</f>
        <v>Normal</v>
      </c>
      <c r="L2182" s="18" t="str">
        <f>VLOOKUP($A2182,'Hospitalisation Details'!$A$2:$K$2338,10,FALSE)</f>
        <v>1-Sep-2003</v>
      </c>
      <c r="M2182" s="40">
        <f>VLOOKUP($A2182,'Hospitalisation Details'!$A$2:$K$2338,6,FALSE)</f>
        <v>1728.9</v>
      </c>
      <c r="N2182" s="18" t="str">
        <f>VLOOKUP($A2182,'Hospitalisation Details'!$A$2:$K$2338,7,FALSE)</f>
        <v>tier - 3</v>
      </c>
      <c r="O2182" s="18" t="str">
        <f>VLOOKUP($A2182,'Hospitalisation Details'!$A$2:$K$2338,8,FALSE)</f>
        <v>tier - 2</v>
      </c>
      <c r="P2182" s="18" t="str">
        <f>VLOOKUP($A2182,'Hospitalisation Details'!$A$2:$K$2338,9,FALSE)</f>
        <v>R1011</v>
      </c>
      <c r="Q2182" s="43">
        <f>VLOOKUP($A2182,'Hospitalisation Details'!$A$2:$K$2338,11,FALSE)</f>
        <v>19</v>
      </c>
    </row>
    <row r="2183" spans="1:17" ht="15.75">
      <c r="A2183" s="42" t="s">
        <v>179</v>
      </c>
      <c r="B2183" s="6" t="s">
        <v>4269</v>
      </c>
      <c r="C2183" s="18">
        <f>VLOOKUP($A2183,'Medical Examinations'!$A$1:$J$2336,2,FALSE)</f>
        <v>17.8</v>
      </c>
      <c r="D2183" s="18">
        <f>VLOOKUP($A2183,'Medical Examinations'!$A$1:$J$2336,3,FALSE)</f>
        <v>4.55</v>
      </c>
      <c r="E2183" s="18" t="str">
        <f>VLOOKUP($A2183,'Medical Examinations'!$A$1:$J$2336,4,FALSE)</f>
        <v>No</v>
      </c>
      <c r="F2183" s="18" t="str">
        <f>VLOOKUP($A2183,'Medical Examinations'!$A$1:$J$2336,5,FALSE)</f>
        <v>No</v>
      </c>
      <c r="G2183" s="18" t="str">
        <f>VLOOKUP($A2183,'Medical Examinations'!$A$1:$J$2336,6,FALSE)</f>
        <v>Yes</v>
      </c>
      <c r="H2183" s="18">
        <f>VLOOKUP($A2183,'Medical Examinations'!$A$1:$J$2336,7,FALSE)</f>
        <v>1</v>
      </c>
      <c r="I2183" s="18" t="str">
        <f>VLOOKUP($A2183,'Medical Examinations'!$A$1:$J$2336,8,FALSE)</f>
        <v>No</v>
      </c>
      <c r="J2183" s="18" t="str">
        <f>VLOOKUP($A2183,'Medical Examinations'!$A$1:$J$2336,9,FALSE)</f>
        <v>UnderWeight</v>
      </c>
      <c r="K2183" s="18" t="str">
        <f>VLOOKUP($A2183,'Medical Examinations'!$A$1:$J$2336,10,FALSE)</f>
        <v>Normal</v>
      </c>
      <c r="L2183" s="18" t="str">
        <f>VLOOKUP($A2183,'Hospitalisation Details'!$A$2:$K$2338,10,FALSE)</f>
        <v>21-Nov-2003</v>
      </c>
      <c r="M2183" s="40">
        <f>VLOOKUP($A2183,'Hospitalisation Details'!$A$2:$K$2338,6,FALSE)</f>
        <v>1727.79</v>
      </c>
      <c r="N2183" s="18" t="str">
        <f>VLOOKUP($A2183,'Hospitalisation Details'!$A$2:$K$2338,7,FALSE)</f>
        <v>tier - 3</v>
      </c>
      <c r="O2183" s="18" t="str">
        <f>VLOOKUP($A2183,'Hospitalisation Details'!$A$2:$K$2338,8,FALSE)</f>
        <v>tier - 3</v>
      </c>
      <c r="P2183" s="18" t="str">
        <f>VLOOKUP($A2183,'Hospitalisation Details'!$A$2:$K$2338,9,FALSE)</f>
        <v>R1011</v>
      </c>
      <c r="Q2183" s="43">
        <f>VLOOKUP($A2183,'Hospitalisation Details'!$A$2:$K$2338,11,FALSE)</f>
        <v>19</v>
      </c>
    </row>
    <row r="2184" spans="1:17" ht="15.75">
      <c r="A2184" s="41" t="s">
        <v>178</v>
      </c>
      <c r="B2184" s="39" t="s">
        <v>2756</v>
      </c>
      <c r="C2184" s="18">
        <f>VLOOKUP($A2184,'Medical Examinations'!$A$1:$J$2336,2,FALSE)</f>
        <v>35.200000000000003</v>
      </c>
      <c r="D2184" s="18">
        <f>VLOOKUP($A2184,'Medical Examinations'!$A$1:$J$2336,3,FALSE)</f>
        <v>5.97</v>
      </c>
      <c r="E2184" s="18" t="str">
        <f>VLOOKUP($A2184,'Medical Examinations'!$A$1:$J$2336,4,FALSE)</f>
        <v>No</v>
      </c>
      <c r="F2184" s="18" t="str">
        <f>VLOOKUP($A2184,'Medical Examinations'!$A$1:$J$2336,5,FALSE)</f>
        <v>yes</v>
      </c>
      <c r="G2184" s="18" t="str">
        <f>VLOOKUP($A2184,'Medical Examinations'!$A$1:$J$2336,6,FALSE)</f>
        <v>No</v>
      </c>
      <c r="H2184" s="18">
        <f>VLOOKUP($A2184,'Medical Examinations'!$A$1:$J$2336,7,FALSE)</f>
        <v>1</v>
      </c>
      <c r="I2184" s="18" t="str">
        <f>VLOOKUP($A2184,'Medical Examinations'!$A$1:$J$2336,8,FALSE)</f>
        <v>No</v>
      </c>
      <c r="J2184" s="18" t="str">
        <f>VLOOKUP($A2184,'Medical Examinations'!$A$1:$J$2336,9,FALSE)</f>
        <v>Obesity</v>
      </c>
      <c r="K2184" s="18" t="str">
        <f>VLOOKUP($A2184,'Medical Examinations'!$A$1:$J$2336,10,FALSE)</f>
        <v>Prediabetes</v>
      </c>
      <c r="L2184" s="18" t="str">
        <f>VLOOKUP($A2184,'Hospitalisation Details'!$A$2:$K$2338,10,FALSE)</f>
        <v>9-Sep-2004</v>
      </c>
      <c r="M2184" s="40">
        <f>VLOOKUP($A2184,'Hospitalisation Details'!$A$2:$K$2338,6,FALSE)</f>
        <v>1727.54</v>
      </c>
      <c r="N2184" s="18" t="str">
        <f>VLOOKUP($A2184,'Hospitalisation Details'!$A$2:$K$2338,7,FALSE)</f>
        <v>tier - 3</v>
      </c>
      <c r="O2184" s="18" t="str">
        <f>VLOOKUP($A2184,'Hospitalisation Details'!$A$2:$K$2338,8,FALSE)</f>
        <v>tier - 1</v>
      </c>
      <c r="P2184" s="18" t="str">
        <f>VLOOKUP($A2184,'Hospitalisation Details'!$A$2:$K$2338,9,FALSE)</f>
        <v>R1013</v>
      </c>
      <c r="Q2184" s="43">
        <f>VLOOKUP($A2184,'Hospitalisation Details'!$A$2:$K$2338,11,FALSE)</f>
        <v>18</v>
      </c>
    </row>
    <row r="2185" spans="1:17" ht="15.75">
      <c r="A2185" s="42" t="s">
        <v>177</v>
      </c>
      <c r="B2185" s="6" t="s">
        <v>4270</v>
      </c>
      <c r="C2185" s="18">
        <f>VLOOKUP($A2185,'Medical Examinations'!$A$1:$J$2336,2,FALSE)</f>
        <v>33.770000000000003</v>
      </c>
      <c r="D2185" s="18">
        <f>VLOOKUP($A2185,'Medical Examinations'!$A$1:$J$2336,3,FALSE)</f>
        <v>4.0199999999999996</v>
      </c>
      <c r="E2185" s="18" t="str">
        <f>VLOOKUP($A2185,'Medical Examinations'!$A$1:$J$2336,4,FALSE)</f>
        <v>No</v>
      </c>
      <c r="F2185" s="18" t="str">
        <f>VLOOKUP($A2185,'Medical Examinations'!$A$1:$J$2336,5,FALSE)</f>
        <v>yes</v>
      </c>
      <c r="G2185" s="18" t="str">
        <f>VLOOKUP($A2185,'Medical Examinations'!$A$1:$J$2336,6,FALSE)</f>
        <v>No</v>
      </c>
      <c r="H2185" s="18">
        <f>VLOOKUP($A2185,'Medical Examinations'!$A$1:$J$2336,7,FALSE)</f>
        <v>1</v>
      </c>
      <c r="I2185" s="18" t="str">
        <f>VLOOKUP($A2185,'Medical Examinations'!$A$1:$J$2336,8,FALSE)</f>
        <v>No</v>
      </c>
      <c r="J2185" s="18" t="str">
        <f>VLOOKUP($A2185,'Medical Examinations'!$A$1:$J$2336,9,FALSE)</f>
        <v>Obesity</v>
      </c>
      <c r="K2185" s="18" t="str">
        <f>VLOOKUP($A2185,'Medical Examinations'!$A$1:$J$2336,10,FALSE)</f>
        <v>Normal</v>
      </c>
      <c r="L2185" s="18" t="str">
        <f>VLOOKUP($A2185,'Hospitalisation Details'!$A$2:$K$2338,10,FALSE)</f>
        <v>21-Oct-2004</v>
      </c>
      <c r="M2185" s="40">
        <f>VLOOKUP($A2185,'Hospitalisation Details'!$A$2:$K$2338,6,FALSE)</f>
        <v>1725.55</v>
      </c>
      <c r="N2185" s="18" t="str">
        <f>VLOOKUP($A2185,'Hospitalisation Details'!$A$2:$K$2338,7,FALSE)</f>
        <v>tier - 3</v>
      </c>
      <c r="O2185" s="18" t="str">
        <f>VLOOKUP($A2185,'Hospitalisation Details'!$A$2:$K$2338,8,FALSE)</f>
        <v>tier - 2</v>
      </c>
      <c r="P2185" s="18" t="str">
        <f>VLOOKUP($A2185,'Hospitalisation Details'!$A$2:$K$2338,9,FALSE)</f>
        <v>R1013</v>
      </c>
      <c r="Q2185" s="43">
        <f>VLOOKUP($A2185,'Hospitalisation Details'!$A$2:$K$2338,11,FALSE)</f>
        <v>18</v>
      </c>
    </row>
    <row r="2186" spans="1:17" ht="15.75">
      <c r="A2186" s="41" t="s">
        <v>176</v>
      </c>
      <c r="B2186" s="39" t="s">
        <v>4271</v>
      </c>
      <c r="C2186" s="18">
        <f>VLOOKUP($A2186,'Medical Examinations'!$A$1:$J$2336,2,FALSE)</f>
        <v>30.03</v>
      </c>
      <c r="D2186" s="18">
        <f>VLOOKUP($A2186,'Medical Examinations'!$A$1:$J$2336,3,FALSE)</f>
        <v>4.04</v>
      </c>
      <c r="E2186" s="18" t="str">
        <f>VLOOKUP($A2186,'Medical Examinations'!$A$1:$J$2336,4,FALSE)</f>
        <v>No</v>
      </c>
      <c r="F2186" s="18" t="str">
        <f>VLOOKUP($A2186,'Medical Examinations'!$A$1:$J$2336,5,FALSE)</f>
        <v>yes</v>
      </c>
      <c r="G2186" s="18" t="str">
        <f>VLOOKUP($A2186,'Medical Examinations'!$A$1:$J$2336,6,FALSE)</f>
        <v>No</v>
      </c>
      <c r="H2186" s="18">
        <f>VLOOKUP($A2186,'Medical Examinations'!$A$1:$J$2336,7,FALSE)</f>
        <v>1</v>
      </c>
      <c r="I2186" s="18" t="str">
        <f>VLOOKUP($A2186,'Medical Examinations'!$A$1:$J$2336,8,FALSE)</f>
        <v>No</v>
      </c>
      <c r="J2186" s="18" t="str">
        <f>VLOOKUP($A2186,'Medical Examinations'!$A$1:$J$2336,9,FALSE)</f>
        <v>Obesity</v>
      </c>
      <c r="K2186" s="18" t="str">
        <f>VLOOKUP($A2186,'Medical Examinations'!$A$1:$J$2336,10,FALSE)</f>
        <v>Normal</v>
      </c>
      <c r="L2186" s="18" t="str">
        <f>VLOOKUP($A2186,'Hospitalisation Details'!$A$2:$K$2338,10,FALSE)</f>
        <v>11-Sep-2004</v>
      </c>
      <c r="M2186" s="40">
        <f>VLOOKUP($A2186,'Hospitalisation Details'!$A$2:$K$2338,6,FALSE)</f>
        <v>1720.35</v>
      </c>
      <c r="N2186" s="18" t="str">
        <f>VLOOKUP($A2186,'Hospitalisation Details'!$A$2:$K$2338,7,FALSE)</f>
        <v>tier - 3</v>
      </c>
      <c r="O2186" s="18" t="str">
        <f>VLOOKUP($A2186,'Hospitalisation Details'!$A$2:$K$2338,8,FALSE)</f>
        <v>tier - 3</v>
      </c>
      <c r="P2186" s="18" t="str">
        <f>VLOOKUP($A2186,'Hospitalisation Details'!$A$2:$K$2338,9,FALSE)</f>
        <v>R1013</v>
      </c>
      <c r="Q2186" s="43">
        <f>VLOOKUP($A2186,'Hospitalisation Details'!$A$2:$K$2338,11,FALSE)</f>
        <v>18</v>
      </c>
    </row>
    <row r="2187" spans="1:17" ht="15.75">
      <c r="A2187" s="42" t="s">
        <v>175</v>
      </c>
      <c r="B2187" s="6" t="s">
        <v>2905</v>
      </c>
      <c r="C2187" s="18">
        <f>VLOOKUP($A2187,'Medical Examinations'!$A$1:$J$2336,2,FALSE)</f>
        <v>29.37</v>
      </c>
      <c r="D2187" s="18">
        <f>VLOOKUP($A2187,'Medical Examinations'!$A$1:$J$2336,3,FALSE)</f>
        <v>5.54</v>
      </c>
      <c r="E2187" s="18" t="str">
        <f>VLOOKUP($A2187,'Medical Examinations'!$A$1:$J$2336,4,FALSE)</f>
        <v>No</v>
      </c>
      <c r="F2187" s="18" t="str">
        <f>VLOOKUP($A2187,'Medical Examinations'!$A$1:$J$2336,5,FALSE)</f>
        <v>yes</v>
      </c>
      <c r="G2187" s="18" t="str">
        <f>VLOOKUP($A2187,'Medical Examinations'!$A$1:$J$2336,6,FALSE)</f>
        <v>No</v>
      </c>
      <c r="H2187" s="18">
        <f>VLOOKUP($A2187,'Medical Examinations'!$A$1:$J$2336,7,FALSE)</f>
        <v>1</v>
      </c>
      <c r="I2187" s="18" t="str">
        <f>VLOOKUP($A2187,'Medical Examinations'!$A$1:$J$2336,8,FALSE)</f>
        <v>No</v>
      </c>
      <c r="J2187" s="18" t="str">
        <f>VLOOKUP($A2187,'Medical Examinations'!$A$1:$J$2336,9,FALSE)</f>
        <v>OverWeight</v>
      </c>
      <c r="K2187" s="18" t="str">
        <f>VLOOKUP($A2187,'Medical Examinations'!$A$1:$J$2336,10,FALSE)</f>
        <v>Normal</v>
      </c>
      <c r="L2187" s="18" t="str">
        <f>VLOOKUP($A2187,'Hospitalisation Details'!$A$2:$K$2338,10,FALSE)</f>
        <v>10-Jun-2004</v>
      </c>
      <c r="M2187" s="40">
        <f>VLOOKUP($A2187,'Hospitalisation Details'!$A$2:$K$2338,6,FALSE)</f>
        <v>1719.44</v>
      </c>
      <c r="N2187" s="18" t="str">
        <f>VLOOKUP($A2187,'Hospitalisation Details'!$A$2:$K$2338,7,FALSE)</f>
        <v>tier - 3</v>
      </c>
      <c r="O2187" s="18" t="str">
        <f>VLOOKUP($A2187,'Hospitalisation Details'!$A$2:$K$2338,8,FALSE)</f>
        <v>tier - 3</v>
      </c>
      <c r="P2187" s="18" t="str">
        <f>VLOOKUP($A2187,'Hospitalisation Details'!$A$2:$K$2338,9,FALSE)</f>
        <v>R1013</v>
      </c>
      <c r="Q2187" s="43">
        <f>VLOOKUP($A2187,'Hospitalisation Details'!$A$2:$K$2338,11,FALSE)</f>
        <v>18</v>
      </c>
    </row>
    <row r="2188" spans="1:17" ht="15.75">
      <c r="A2188" s="41" t="s">
        <v>174</v>
      </c>
      <c r="B2188" s="39" t="s">
        <v>4272</v>
      </c>
      <c r="C2188" s="18">
        <f>VLOOKUP($A2188,'Medical Examinations'!$A$1:$J$2336,2,FALSE)</f>
        <v>28.5</v>
      </c>
      <c r="D2188" s="18">
        <f>VLOOKUP($A2188,'Medical Examinations'!$A$1:$J$2336,3,FALSE)</f>
        <v>4.03</v>
      </c>
      <c r="E2188" s="18" t="str">
        <f>VLOOKUP($A2188,'Medical Examinations'!$A$1:$J$2336,4,FALSE)</f>
        <v>No</v>
      </c>
      <c r="F2188" s="18" t="str">
        <f>VLOOKUP($A2188,'Medical Examinations'!$A$1:$J$2336,5,FALSE)</f>
        <v>yes</v>
      </c>
      <c r="G2188" s="18" t="str">
        <f>VLOOKUP($A2188,'Medical Examinations'!$A$1:$J$2336,6,FALSE)</f>
        <v>No</v>
      </c>
      <c r="H2188" s="18">
        <f>VLOOKUP($A2188,'Medical Examinations'!$A$1:$J$2336,7,FALSE)</f>
        <v>1</v>
      </c>
      <c r="I2188" s="18" t="str">
        <f>VLOOKUP($A2188,'Medical Examinations'!$A$1:$J$2336,8,FALSE)</f>
        <v>No</v>
      </c>
      <c r="J2188" s="18" t="str">
        <f>VLOOKUP($A2188,'Medical Examinations'!$A$1:$J$2336,9,FALSE)</f>
        <v>OverWeight</v>
      </c>
      <c r="K2188" s="18" t="str">
        <f>VLOOKUP($A2188,'Medical Examinations'!$A$1:$J$2336,10,FALSE)</f>
        <v>Normal</v>
      </c>
      <c r="L2188" s="18" t="str">
        <f>VLOOKUP($A2188,'Hospitalisation Details'!$A$2:$K$2338,10,FALSE)</f>
        <v>21-Sep-2004</v>
      </c>
      <c r="M2188" s="40">
        <f>VLOOKUP($A2188,'Hospitalisation Details'!$A$2:$K$2338,6,FALSE)</f>
        <v>1712.23</v>
      </c>
      <c r="N2188" s="18" t="str">
        <f>VLOOKUP($A2188,'Hospitalisation Details'!$A$2:$K$2338,7,FALSE)</f>
        <v>tier - 3</v>
      </c>
      <c r="O2188" s="18" t="str">
        <f>VLOOKUP($A2188,'Hospitalisation Details'!$A$2:$K$2338,8,FALSE)</f>
        <v>tier - 1</v>
      </c>
      <c r="P2188" s="18" t="str">
        <f>VLOOKUP($A2188,'Hospitalisation Details'!$A$2:$K$2338,9,FALSE)</f>
        <v>R1016</v>
      </c>
      <c r="Q2188" s="43">
        <f>VLOOKUP($A2188,'Hospitalisation Details'!$A$2:$K$2338,11,FALSE)</f>
        <v>18</v>
      </c>
    </row>
    <row r="2189" spans="1:17" ht="15.75">
      <c r="A2189" s="42" t="s">
        <v>173</v>
      </c>
      <c r="B2189" s="6" t="s">
        <v>4273</v>
      </c>
      <c r="C2189" s="18">
        <f>VLOOKUP($A2189,'Medical Examinations'!$A$1:$J$2336,2,FALSE)</f>
        <v>23.32</v>
      </c>
      <c r="D2189" s="18">
        <f>VLOOKUP($A2189,'Medical Examinations'!$A$1:$J$2336,3,FALSE)</f>
        <v>5.62</v>
      </c>
      <c r="E2189" s="18" t="str">
        <f>VLOOKUP($A2189,'Medical Examinations'!$A$1:$J$2336,4,FALSE)</f>
        <v>No</v>
      </c>
      <c r="F2189" s="18" t="str">
        <f>VLOOKUP($A2189,'Medical Examinations'!$A$1:$J$2336,5,FALSE)</f>
        <v>yes</v>
      </c>
      <c r="G2189" s="18" t="str">
        <f>VLOOKUP($A2189,'Medical Examinations'!$A$1:$J$2336,6,FALSE)</f>
        <v>No</v>
      </c>
      <c r="H2189" s="18">
        <f>VLOOKUP($A2189,'Medical Examinations'!$A$1:$J$2336,7,FALSE)</f>
        <v>1</v>
      </c>
      <c r="I2189" s="18" t="str">
        <f>VLOOKUP($A2189,'Medical Examinations'!$A$1:$J$2336,8,FALSE)</f>
        <v>No</v>
      </c>
      <c r="J2189" s="18" t="str">
        <f>VLOOKUP($A2189,'Medical Examinations'!$A$1:$J$2336,9,FALSE)</f>
        <v>Healthy Weight</v>
      </c>
      <c r="K2189" s="18" t="str">
        <f>VLOOKUP($A2189,'Medical Examinations'!$A$1:$J$2336,10,FALSE)</f>
        <v>Normal</v>
      </c>
      <c r="L2189" s="18" t="str">
        <f>VLOOKUP($A2189,'Hospitalisation Details'!$A$2:$K$2338,10,FALSE)</f>
        <v>19-Sep-2004</v>
      </c>
      <c r="M2189" s="40">
        <f>VLOOKUP($A2189,'Hospitalisation Details'!$A$2:$K$2338,6,FALSE)</f>
        <v>1711.03</v>
      </c>
      <c r="N2189" s="18" t="str">
        <f>VLOOKUP($A2189,'Hospitalisation Details'!$A$2:$K$2338,7,FALSE)</f>
        <v>tier - 3</v>
      </c>
      <c r="O2189" s="18" t="str">
        <f>VLOOKUP($A2189,'Hospitalisation Details'!$A$2:$K$2338,8,FALSE)</f>
        <v>tier - 3</v>
      </c>
      <c r="P2189" s="18" t="str">
        <f>VLOOKUP($A2189,'Hospitalisation Details'!$A$2:$K$2338,9,FALSE)</f>
        <v>R1013</v>
      </c>
      <c r="Q2189" s="43">
        <f>VLOOKUP($A2189,'Hospitalisation Details'!$A$2:$K$2338,11,FALSE)</f>
        <v>18</v>
      </c>
    </row>
    <row r="2190" spans="1:17" ht="15.75">
      <c r="A2190" s="41" t="s">
        <v>172</v>
      </c>
      <c r="B2190" s="39" t="s">
        <v>3604</v>
      </c>
      <c r="C2190" s="18">
        <f>VLOOKUP($A2190,'Medical Examinations'!$A$1:$J$2336,2,FALSE)</f>
        <v>26.125</v>
      </c>
      <c r="D2190" s="18">
        <f>VLOOKUP($A2190,'Medical Examinations'!$A$1:$J$2336,3,FALSE)</f>
        <v>5.27</v>
      </c>
      <c r="E2190" s="18" t="str">
        <f>VLOOKUP($A2190,'Medical Examinations'!$A$1:$J$2336,4,FALSE)</f>
        <v>No</v>
      </c>
      <c r="F2190" s="18" t="str">
        <f>VLOOKUP($A2190,'Medical Examinations'!$A$1:$J$2336,5,FALSE)</f>
        <v>yes</v>
      </c>
      <c r="G2190" s="18" t="str">
        <f>VLOOKUP($A2190,'Medical Examinations'!$A$1:$J$2336,6,FALSE)</f>
        <v>No</v>
      </c>
      <c r="H2190" s="18">
        <f>VLOOKUP($A2190,'Medical Examinations'!$A$1:$J$2336,7,FALSE)</f>
        <v>1</v>
      </c>
      <c r="I2190" s="18" t="str">
        <f>VLOOKUP($A2190,'Medical Examinations'!$A$1:$J$2336,8,FALSE)</f>
        <v>No</v>
      </c>
      <c r="J2190" s="18" t="str">
        <f>VLOOKUP($A2190,'Medical Examinations'!$A$1:$J$2336,9,FALSE)</f>
        <v>OverWeight</v>
      </c>
      <c r="K2190" s="18" t="str">
        <f>VLOOKUP($A2190,'Medical Examinations'!$A$1:$J$2336,10,FALSE)</f>
        <v>Normal</v>
      </c>
      <c r="L2190" s="18" t="str">
        <f>VLOOKUP($A2190,'Hospitalisation Details'!$A$2:$K$2338,10,FALSE)</f>
        <v>12-Dec-2004</v>
      </c>
      <c r="M2190" s="40">
        <f>VLOOKUP($A2190,'Hospitalisation Details'!$A$2:$K$2338,6,FALSE)</f>
        <v>1708.93</v>
      </c>
      <c r="N2190" s="18" t="str">
        <f>VLOOKUP($A2190,'Hospitalisation Details'!$A$2:$K$2338,7,FALSE)</f>
        <v>tier - 3</v>
      </c>
      <c r="O2190" s="18" t="str">
        <f>VLOOKUP($A2190,'Hospitalisation Details'!$A$2:$K$2338,8,FALSE)</f>
        <v>tier - 1</v>
      </c>
      <c r="P2190" s="18" t="str">
        <f>VLOOKUP($A2190,'Hospitalisation Details'!$A$2:$K$2338,9,FALSE)</f>
        <v>R1019</v>
      </c>
      <c r="Q2190" s="43">
        <f>VLOOKUP($A2190,'Hospitalisation Details'!$A$2:$K$2338,11,FALSE)</f>
        <v>18</v>
      </c>
    </row>
    <row r="2191" spans="1:17" ht="15.75">
      <c r="A2191" s="42" t="s">
        <v>171</v>
      </c>
      <c r="B2191" s="6" t="s">
        <v>4274</v>
      </c>
      <c r="C2191" s="18">
        <f>VLOOKUP($A2191,'Medical Examinations'!$A$1:$J$2336,2,FALSE)</f>
        <v>25.46</v>
      </c>
      <c r="D2191" s="18">
        <f>VLOOKUP($A2191,'Medical Examinations'!$A$1:$J$2336,3,FALSE)</f>
        <v>5.18</v>
      </c>
      <c r="E2191" s="18" t="str">
        <f>VLOOKUP($A2191,'Medical Examinations'!$A$1:$J$2336,4,FALSE)</f>
        <v>No</v>
      </c>
      <c r="F2191" s="18" t="str">
        <f>VLOOKUP($A2191,'Medical Examinations'!$A$1:$J$2336,5,FALSE)</f>
        <v>yes</v>
      </c>
      <c r="G2191" s="18" t="str">
        <f>VLOOKUP($A2191,'Medical Examinations'!$A$1:$J$2336,6,FALSE)</f>
        <v>No</v>
      </c>
      <c r="H2191" s="18">
        <f>VLOOKUP($A2191,'Medical Examinations'!$A$1:$J$2336,7,FALSE)</f>
        <v>1</v>
      </c>
      <c r="I2191" s="18" t="str">
        <f>VLOOKUP($A2191,'Medical Examinations'!$A$1:$J$2336,8,FALSE)</f>
        <v>No</v>
      </c>
      <c r="J2191" s="18" t="str">
        <f>VLOOKUP($A2191,'Medical Examinations'!$A$1:$J$2336,9,FALSE)</f>
        <v>OverWeight</v>
      </c>
      <c r="K2191" s="18" t="str">
        <f>VLOOKUP($A2191,'Medical Examinations'!$A$1:$J$2336,10,FALSE)</f>
        <v>Normal</v>
      </c>
      <c r="L2191" s="18" t="str">
        <f>VLOOKUP($A2191,'Hospitalisation Details'!$A$2:$K$2338,10,FALSE)</f>
        <v>17-Oct-2004</v>
      </c>
      <c r="M2191" s="40">
        <f>VLOOKUP($A2191,'Hospitalisation Details'!$A$2:$K$2338,6,FALSE)</f>
        <v>1708</v>
      </c>
      <c r="N2191" s="18" t="str">
        <f>VLOOKUP($A2191,'Hospitalisation Details'!$A$2:$K$2338,7,FALSE)</f>
        <v>tier - 3</v>
      </c>
      <c r="O2191" s="18" t="str">
        <f>VLOOKUP($A2191,'Hospitalisation Details'!$A$2:$K$2338,8,FALSE)</f>
        <v>tier - 2</v>
      </c>
      <c r="P2191" s="18" t="str">
        <f>VLOOKUP($A2191,'Hospitalisation Details'!$A$2:$K$2338,9,FALSE)</f>
        <v>R1016</v>
      </c>
      <c r="Q2191" s="43">
        <f>VLOOKUP($A2191,'Hospitalisation Details'!$A$2:$K$2338,11,FALSE)</f>
        <v>18</v>
      </c>
    </row>
    <row r="2192" spans="1:17" ht="15.75">
      <c r="A2192" s="41" t="s">
        <v>170</v>
      </c>
      <c r="B2192" s="39" t="s">
        <v>2595</v>
      </c>
      <c r="C2192" s="18">
        <f>VLOOKUP($A2192,'Medical Examinations'!$A$1:$J$2336,2,FALSE)</f>
        <v>23.75</v>
      </c>
      <c r="D2192" s="18">
        <f>VLOOKUP($A2192,'Medical Examinations'!$A$1:$J$2336,3,FALSE)</f>
        <v>5.27</v>
      </c>
      <c r="E2192" s="18" t="str">
        <f>VLOOKUP($A2192,'Medical Examinations'!$A$1:$J$2336,4,FALSE)</f>
        <v>No</v>
      </c>
      <c r="F2192" s="18" t="str">
        <f>VLOOKUP($A2192,'Medical Examinations'!$A$1:$J$2336,5,FALSE)</f>
        <v>yes</v>
      </c>
      <c r="G2192" s="18" t="str">
        <f>VLOOKUP($A2192,'Medical Examinations'!$A$1:$J$2336,6,FALSE)</f>
        <v>No</v>
      </c>
      <c r="H2192" s="18">
        <f>VLOOKUP($A2192,'Medical Examinations'!$A$1:$J$2336,7,FALSE)</f>
        <v>1</v>
      </c>
      <c r="I2192" s="18" t="str">
        <f>VLOOKUP($A2192,'Medical Examinations'!$A$1:$J$2336,8,FALSE)</f>
        <v>No</v>
      </c>
      <c r="J2192" s="18" t="str">
        <f>VLOOKUP($A2192,'Medical Examinations'!$A$1:$J$2336,9,FALSE)</f>
        <v>Healthy Weight</v>
      </c>
      <c r="K2192" s="18" t="str">
        <f>VLOOKUP($A2192,'Medical Examinations'!$A$1:$J$2336,10,FALSE)</f>
        <v>Normal</v>
      </c>
      <c r="L2192" s="18" t="str">
        <f>VLOOKUP($A2192,'Hospitalisation Details'!$A$2:$K$2338,10,FALSE)</f>
        <v>6-Dec-2004</v>
      </c>
      <c r="M2192" s="40">
        <f>VLOOKUP($A2192,'Hospitalisation Details'!$A$2:$K$2338,6,FALSE)</f>
        <v>1705.62</v>
      </c>
      <c r="N2192" s="18" t="str">
        <f>VLOOKUP($A2192,'Hospitalisation Details'!$A$2:$K$2338,7,FALSE)</f>
        <v>tier - 2</v>
      </c>
      <c r="O2192" s="18" t="str">
        <f>VLOOKUP($A2192,'Hospitalisation Details'!$A$2:$K$2338,8,FALSE)</f>
        <v>tier - 2</v>
      </c>
      <c r="P2192" s="18" t="str">
        <f>VLOOKUP($A2192,'Hospitalisation Details'!$A$2:$K$2338,9,FALSE)</f>
        <v>R1015</v>
      </c>
      <c r="Q2192" s="43">
        <f>VLOOKUP($A2192,'Hospitalisation Details'!$A$2:$K$2338,11,FALSE)</f>
        <v>18</v>
      </c>
    </row>
    <row r="2193" spans="1:17" ht="15.75">
      <c r="A2193" s="42" t="s">
        <v>168</v>
      </c>
      <c r="B2193" s="6" t="s">
        <v>4275</v>
      </c>
      <c r="C2193" s="18">
        <f>VLOOKUP($A2193,'Medical Examinations'!$A$1:$J$2336,2,FALSE)</f>
        <v>23.085000000000001</v>
      </c>
      <c r="D2193" s="18">
        <f>VLOOKUP($A2193,'Medical Examinations'!$A$1:$J$2336,3,FALSE)</f>
        <v>5.62</v>
      </c>
      <c r="E2193" s="18" t="str">
        <f>VLOOKUP($A2193,'Medical Examinations'!$A$1:$J$2336,4,FALSE)</f>
        <v>No</v>
      </c>
      <c r="F2193" s="18" t="str">
        <f>VLOOKUP($A2193,'Medical Examinations'!$A$1:$J$2336,5,FALSE)</f>
        <v>yes</v>
      </c>
      <c r="G2193" s="18" t="str">
        <f>VLOOKUP($A2193,'Medical Examinations'!$A$1:$J$2336,6,FALSE)</f>
        <v>No</v>
      </c>
      <c r="H2193" s="18">
        <f>VLOOKUP($A2193,'Medical Examinations'!$A$1:$J$2336,7,FALSE)</f>
        <v>1</v>
      </c>
      <c r="I2193" s="18" t="str">
        <f>VLOOKUP($A2193,'Medical Examinations'!$A$1:$J$2336,8,FALSE)</f>
        <v>No</v>
      </c>
      <c r="J2193" s="18" t="str">
        <f>VLOOKUP($A2193,'Medical Examinations'!$A$1:$J$2336,9,FALSE)</f>
        <v>Healthy Weight</v>
      </c>
      <c r="K2193" s="18" t="str">
        <f>VLOOKUP($A2193,'Medical Examinations'!$A$1:$J$2336,10,FALSE)</f>
        <v>Normal</v>
      </c>
      <c r="L2193" s="18" t="str">
        <f>VLOOKUP($A2193,'Hospitalisation Details'!$A$2:$K$2338,10,FALSE)</f>
        <v>14-Dec-2004</v>
      </c>
      <c r="M2193" s="40">
        <f>VLOOKUP($A2193,'Hospitalisation Details'!$A$2:$K$2338,6,FALSE)</f>
        <v>1704.7</v>
      </c>
      <c r="N2193" s="18" t="str">
        <f>VLOOKUP($A2193,'Hospitalisation Details'!$A$2:$K$2338,7,FALSE)</f>
        <v>tier - 2</v>
      </c>
      <c r="O2193" s="18" t="str">
        <f>VLOOKUP($A2193,'Hospitalisation Details'!$A$2:$K$2338,8,FALSE)</f>
        <v>tier - 3</v>
      </c>
      <c r="P2193" s="18" t="str">
        <f>VLOOKUP($A2193,'Hospitalisation Details'!$A$2:$K$2338,9,FALSE)</f>
        <v>R1018</v>
      </c>
      <c r="Q2193" s="43">
        <f>VLOOKUP($A2193,'Hospitalisation Details'!$A$2:$K$2338,11,FALSE)</f>
        <v>18</v>
      </c>
    </row>
    <row r="2194" spans="1:17" ht="15.75">
      <c r="A2194" s="41" t="s">
        <v>166</v>
      </c>
      <c r="B2194" s="39" t="s">
        <v>3931</v>
      </c>
      <c r="C2194" s="18">
        <f>VLOOKUP($A2194,'Medical Examinations'!$A$1:$J$2336,2,FALSE)</f>
        <v>22.99</v>
      </c>
      <c r="D2194" s="18">
        <f>VLOOKUP($A2194,'Medical Examinations'!$A$1:$J$2336,3,FALSE)</f>
        <v>5.0599999999999996</v>
      </c>
      <c r="E2194" s="18" t="str">
        <f>VLOOKUP($A2194,'Medical Examinations'!$A$1:$J$2336,4,FALSE)</f>
        <v>No</v>
      </c>
      <c r="F2194" s="18" t="str">
        <f>VLOOKUP($A2194,'Medical Examinations'!$A$1:$J$2336,5,FALSE)</f>
        <v>yes</v>
      </c>
      <c r="G2194" s="18" t="str">
        <f>VLOOKUP($A2194,'Medical Examinations'!$A$1:$J$2336,6,FALSE)</f>
        <v>No</v>
      </c>
      <c r="H2194" s="18">
        <f>VLOOKUP($A2194,'Medical Examinations'!$A$1:$J$2336,7,FALSE)</f>
        <v>1</v>
      </c>
      <c r="I2194" s="18" t="str">
        <f>VLOOKUP($A2194,'Medical Examinations'!$A$1:$J$2336,8,FALSE)</f>
        <v>No</v>
      </c>
      <c r="J2194" s="18" t="str">
        <f>VLOOKUP($A2194,'Medical Examinations'!$A$1:$J$2336,9,FALSE)</f>
        <v>Healthy Weight</v>
      </c>
      <c r="K2194" s="18" t="str">
        <f>VLOOKUP($A2194,'Medical Examinations'!$A$1:$J$2336,10,FALSE)</f>
        <v>Normal</v>
      </c>
      <c r="L2194" s="18" t="str">
        <f>VLOOKUP($A2194,'Hospitalisation Details'!$A$2:$K$2338,10,FALSE)</f>
        <v>7-Nov-2004</v>
      </c>
      <c r="M2194" s="40">
        <f>VLOOKUP($A2194,'Hospitalisation Details'!$A$2:$K$2338,6,FALSE)</f>
        <v>1704.57</v>
      </c>
      <c r="N2194" s="18" t="str">
        <f>VLOOKUP($A2194,'Hospitalisation Details'!$A$2:$K$2338,7,FALSE)</f>
        <v>tier - 2</v>
      </c>
      <c r="O2194" s="18" t="str">
        <f>VLOOKUP($A2194,'Hospitalisation Details'!$A$2:$K$2338,8,FALSE)</f>
        <v>tier - 1</v>
      </c>
      <c r="P2194" s="18" t="str">
        <f>VLOOKUP($A2194,'Hospitalisation Details'!$A$2:$K$2338,9,FALSE)</f>
        <v>R1016</v>
      </c>
      <c r="Q2194" s="43">
        <f>VLOOKUP($A2194,'Hospitalisation Details'!$A$2:$K$2338,11,FALSE)</f>
        <v>18</v>
      </c>
    </row>
    <row r="2195" spans="1:17" ht="15.75">
      <c r="A2195" s="42" t="s">
        <v>164</v>
      </c>
      <c r="B2195" s="6" t="s">
        <v>2967</v>
      </c>
      <c r="C2195" s="18">
        <f>VLOOKUP($A2195,'Medical Examinations'!$A$1:$J$2336,2,FALSE)</f>
        <v>21.47</v>
      </c>
      <c r="D2195" s="18">
        <f>VLOOKUP($A2195,'Medical Examinations'!$A$1:$J$2336,3,FALSE)</f>
        <v>4.6900000000000004</v>
      </c>
      <c r="E2195" s="18" t="str">
        <f>VLOOKUP($A2195,'Medical Examinations'!$A$1:$J$2336,4,FALSE)</f>
        <v>No</v>
      </c>
      <c r="F2195" s="18" t="str">
        <f>VLOOKUP($A2195,'Medical Examinations'!$A$1:$J$2336,5,FALSE)</f>
        <v>yes</v>
      </c>
      <c r="G2195" s="18" t="str">
        <f>VLOOKUP($A2195,'Medical Examinations'!$A$1:$J$2336,6,FALSE)</f>
        <v>No</v>
      </c>
      <c r="H2195" s="18">
        <f>VLOOKUP($A2195,'Medical Examinations'!$A$1:$J$2336,7,FALSE)</f>
        <v>1</v>
      </c>
      <c r="I2195" s="18" t="str">
        <f>VLOOKUP($A2195,'Medical Examinations'!$A$1:$J$2336,8,FALSE)</f>
        <v>No</v>
      </c>
      <c r="J2195" s="18" t="str">
        <f>VLOOKUP($A2195,'Medical Examinations'!$A$1:$J$2336,9,FALSE)</f>
        <v>Healthy Weight</v>
      </c>
      <c r="K2195" s="18" t="str">
        <f>VLOOKUP($A2195,'Medical Examinations'!$A$1:$J$2336,10,FALSE)</f>
        <v>Normal</v>
      </c>
      <c r="L2195" s="18" t="str">
        <f>VLOOKUP($A2195,'Hospitalisation Details'!$A$2:$K$2338,10,FALSE)</f>
        <v>10-Dec-2004</v>
      </c>
      <c r="M2195" s="40">
        <f>VLOOKUP($A2195,'Hospitalisation Details'!$A$2:$K$2338,6,FALSE)</f>
        <v>1702.46</v>
      </c>
      <c r="N2195" s="18" t="str">
        <f>VLOOKUP($A2195,'Hospitalisation Details'!$A$2:$K$2338,7,FALSE)</f>
        <v>tier - 2</v>
      </c>
      <c r="O2195" s="18" t="str">
        <f>VLOOKUP($A2195,'Hospitalisation Details'!$A$2:$K$2338,8,FALSE)</f>
        <v>tier - 3</v>
      </c>
      <c r="P2195" s="18" t="str">
        <f>VLOOKUP($A2195,'Hospitalisation Details'!$A$2:$K$2338,9,FALSE)</f>
        <v>R1019</v>
      </c>
      <c r="Q2195" s="43">
        <f>VLOOKUP($A2195,'Hospitalisation Details'!$A$2:$K$2338,11,FALSE)</f>
        <v>18</v>
      </c>
    </row>
    <row r="2196" spans="1:17" ht="15.75">
      <c r="A2196" s="41" t="s">
        <v>162</v>
      </c>
      <c r="B2196" s="39" t="s">
        <v>4276</v>
      </c>
      <c r="C2196" s="18">
        <f>VLOOKUP($A2196,'Medical Examinations'!$A$1:$J$2336,2,FALSE)</f>
        <v>15.96</v>
      </c>
      <c r="D2196" s="18">
        <f>VLOOKUP($A2196,'Medical Examinations'!$A$1:$J$2336,3,FALSE)</f>
        <v>5.44</v>
      </c>
      <c r="E2196" s="18" t="str">
        <f>VLOOKUP($A2196,'Medical Examinations'!$A$1:$J$2336,4,FALSE)</f>
        <v>No</v>
      </c>
      <c r="F2196" s="18" t="str">
        <f>VLOOKUP($A2196,'Medical Examinations'!$A$1:$J$2336,5,FALSE)</f>
        <v>yes</v>
      </c>
      <c r="G2196" s="18" t="str">
        <f>VLOOKUP($A2196,'Medical Examinations'!$A$1:$J$2336,6,FALSE)</f>
        <v>No</v>
      </c>
      <c r="H2196" s="18">
        <f>VLOOKUP($A2196,'Medical Examinations'!$A$1:$J$2336,7,FALSE)</f>
        <v>1</v>
      </c>
      <c r="I2196" s="18" t="str">
        <f>VLOOKUP($A2196,'Medical Examinations'!$A$1:$J$2336,8,FALSE)</f>
        <v>No</v>
      </c>
      <c r="J2196" s="18" t="str">
        <f>VLOOKUP($A2196,'Medical Examinations'!$A$1:$J$2336,9,FALSE)</f>
        <v>UnderWeight</v>
      </c>
      <c r="K2196" s="18" t="str">
        <f>VLOOKUP($A2196,'Medical Examinations'!$A$1:$J$2336,10,FALSE)</f>
        <v>Normal</v>
      </c>
      <c r="L2196" s="18" t="str">
        <f>VLOOKUP($A2196,'Hospitalisation Details'!$A$2:$K$2338,10,FALSE)</f>
        <v>17-Nov-2004</v>
      </c>
      <c r="M2196" s="40">
        <f>VLOOKUP($A2196,'Hospitalisation Details'!$A$2:$K$2338,6,FALSE)</f>
        <v>1694.8</v>
      </c>
      <c r="N2196" s="18" t="str">
        <f>VLOOKUP($A2196,'Hospitalisation Details'!$A$2:$K$2338,7,FALSE)</f>
        <v>tier - 2</v>
      </c>
      <c r="O2196" s="18" t="str">
        <f>VLOOKUP($A2196,'Hospitalisation Details'!$A$2:$K$2338,8,FALSE)</f>
        <v>tier - 2</v>
      </c>
      <c r="P2196" s="18" t="str">
        <f>VLOOKUP($A2196,'Hospitalisation Details'!$A$2:$K$2338,9,FALSE)</f>
        <v>R1015</v>
      </c>
      <c r="Q2196" s="43">
        <f>VLOOKUP($A2196,'Hospitalisation Details'!$A$2:$K$2338,11,FALSE)</f>
        <v>18</v>
      </c>
    </row>
    <row r="2197" spans="1:17" ht="15.75">
      <c r="A2197" s="42" t="s">
        <v>161</v>
      </c>
      <c r="B2197" s="6" t="s">
        <v>2871</v>
      </c>
      <c r="C2197" s="18">
        <f>VLOOKUP($A2197,'Medical Examinations'!$A$1:$J$2336,2,FALSE)</f>
        <v>39.5</v>
      </c>
      <c r="D2197" s="18">
        <f>VLOOKUP($A2197,'Medical Examinations'!$A$1:$J$2336,3,FALSE)</f>
        <v>5.05</v>
      </c>
      <c r="E2197" s="18" t="str">
        <f>VLOOKUP($A2197,'Medical Examinations'!$A$1:$J$2336,4,FALSE)</f>
        <v>No</v>
      </c>
      <c r="F2197" s="18" t="str">
        <f>VLOOKUP($A2197,'Medical Examinations'!$A$1:$J$2336,5,FALSE)</f>
        <v>yes</v>
      </c>
      <c r="G2197" s="18" t="str">
        <f>VLOOKUP($A2197,'Medical Examinations'!$A$1:$J$2336,6,FALSE)</f>
        <v>No</v>
      </c>
      <c r="H2197" s="18">
        <f>VLOOKUP($A2197,'Medical Examinations'!$A$1:$J$2336,7,FALSE)</f>
        <v>1</v>
      </c>
      <c r="I2197" s="18" t="str">
        <f>VLOOKUP($A2197,'Medical Examinations'!$A$1:$J$2336,8,FALSE)</f>
        <v>No</v>
      </c>
      <c r="J2197" s="18" t="str">
        <f>VLOOKUP($A2197,'Medical Examinations'!$A$1:$J$2336,9,FALSE)</f>
        <v>Obesity</v>
      </c>
      <c r="K2197" s="18" t="str">
        <f>VLOOKUP($A2197,'Medical Examinations'!$A$1:$J$2336,10,FALSE)</f>
        <v>Normal</v>
      </c>
      <c r="L2197" s="18" t="str">
        <f>VLOOKUP($A2197,'Hospitalisation Details'!$A$2:$K$2338,10,FALSE)</f>
        <v>21-Oct-2000</v>
      </c>
      <c r="M2197" s="40">
        <f>VLOOKUP($A2197,'Hospitalisation Details'!$A$2:$K$2338,6,FALSE)</f>
        <v>1682.6</v>
      </c>
      <c r="N2197" s="18" t="str">
        <f>VLOOKUP($A2197,'Hospitalisation Details'!$A$2:$K$2338,7,FALSE)</f>
        <v>tier - 2</v>
      </c>
      <c r="O2197" s="18" t="str">
        <f>VLOOKUP($A2197,'Hospitalisation Details'!$A$2:$K$2338,8,FALSE)</f>
        <v>tier - 2</v>
      </c>
      <c r="P2197" s="18" t="str">
        <f>VLOOKUP($A2197,'Hospitalisation Details'!$A$2:$K$2338,9,FALSE)</f>
        <v>R1011</v>
      </c>
      <c r="Q2197" s="43">
        <f>VLOOKUP($A2197,'Hospitalisation Details'!$A$2:$K$2338,11,FALSE)</f>
        <v>22</v>
      </c>
    </row>
    <row r="2198" spans="1:17" ht="15.75">
      <c r="A2198" s="41" t="s">
        <v>160</v>
      </c>
      <c r="B2198" s="39" t="s">
        <v>4277</v>
      </c>
      <c r="C2198" s="18">
        <f>VLOOKUP($A2198,'Medical Examinations'!$A$1:$J$2336,2,FALSE)</f>
        <v>33.770000000000003</v>
      </c>
      <c r="D2198" s="18">
        <f>VLOOKUP($A2198,'Medical Examinations'!$A$1:$J$2336,3,FALSE)</f>
        <v>6</v>
      </c>
      <c r="E2198" s="18" t="str">
        <f>VLOOKUP($A2198,'Medical Examinations'!$A$1:$J$2336,4,FALSE)</f>
        <v>No</v>
      </c>
      <c r="F2198" s="18" t="str">
        <f>VLOOKUP($A2198,'Medical Examinations'!$A$1:$J$2336,5,FALSE)</f>
        <v>yes</v>
      </c>
      <c r="G2198" s="18" t="str">
        <f>VLOOKUP($A2198,'Medical Examinations'!$A$1:$J$2336,6,FALSE)</f>
        <v>No</v>
      </c>
      <c r="H2198" s="18">
        <f>VLOOKUP($A2198,'Medical Examinations'!$A$1:$J$2336,7,FALSE)</f>
        <v>1</v>
      </c>
      <c r="I2198" s="18" t="str">
        <f>VLOOKUP($A2198,'Medical Examinations'!$A$1:$J$2336,8,FALSE)</f>
        <v>No</v>
      </c>
      <c r="J2198" s="18" t="str">
        <f>VLOOKUP($A2198,'Medical Examinations'!$A$1:$J$2336,9,FALSE)</f>
        <v>Obesity</v>
      </c>
      <c r="K2198" s="18" t="str">
        <f>VLOOKUP($A2198,'Medical Examinations'!$A$1:$J$2336,10,FALSE)</f>
        <v>Prediabetes</v>
      </c>
      <c r="L2198" s="18" t="str">
        <f>VLOOKUP($A2198,'Hospitalisation Details'!$A$2:$K$2338,10,FALSE)</f>
        <v>10-Jun-2000</v>
      </c>
      <c r="M2198" s="40">
        <f>VLOOKUP($A2198,'Hospitalisation Details'!$A$2:$K$2338,6,FALSE)</f>
        <v>1674.63</v>
      </c>
      <c r="N2198" s="18" t="str">
        <f>VLOOKUP($A2198,'Hospitalisation Details'!$A$2:$K$2338,7,FALSE)</f>
        <v>tier - 2</v>
      </c>
      <c r="O2198" s="18" t="str">
        <f>VLOOKUP($A2198,'Hospitalisation Details'!$A$2:$K$2338,8,FALSE)</f>
        <v>tier - 2</v>
      </c>
      <c r="P2198" s="18" t="str">
        <f>VLOOKUP($A2198,'Hospitalisation Details'!$A$2:$K$2338,9,FALSE)</f>
        <v>R1013</v>
      </c>
      <c r="Q2198" s="43">
        <f>VLOOKUP($A2198,'Hospitalisation Details'!$A$2:$K$2338,11,FALSE)</f>
        <v>22</v>
      </c>
    </row>
    <row r="2199" spans="1:17" ht="15.75">
      <c r="A2199" s="42" t="s">
        <v>159</v>
      </c>
      <c r="B2199" s="6" t="s">
        <v>4278</v>
      </c>
      <c r="C2199" s="18">
        <f>VLOOKUP($A2199,'Medical Examinations'!$A$1:$J$2336,2,FALSE)</f>
        <v>26.84</v>
      </c>
      <c r="D2199" s="18">
        <f>VLOOKUP($A2199,'Medical Examinations'!$A$1:$J$2336,3,FALSE)</f>
        <v>5.99</v>
      </c>
      <c r="E2199" s="18" t="str">
        <f>VLOOKUP($A2199,'Medical Examinations'!$A$1:$J$2336,4,FALSE)</f>
        <v>Yes</v>
      </c>
      <c r="F2199" s="18" t="str">
        <f>VLOOKUP($A2199,'Medical Examinations'!$A$1:$J$2336,5,FALSE)</f>
        <v>Yes</v>
      </c>
      <c r="G2199" s="18" t="str">
        <f>VLOOKUP($A2199,'Medical Examinations'!$A$1:$J$2336,6,FALSE)</f>
        <v>No</v>
      </c>
      <c r="H2199" s="18">
        <f>VLOOKUP($A2199,'Medical Examinations'!$A$1:$J$2336,7,FALSE)</f>
        <v>1</v>
      </c>
      <c r="I2199" s="18" t="str">
        <f>VLOOKUP($A2199,'Medical Examinations'!$A$1:$J$2336,8,FALSE)</f>
        <v>No</v>
      </c>
      <c r="J2199" s="18" t="str">
        <f>VLOOKUP($A2199,'Medical Examinations'!$A$1:$J$2336,9,FALSE)</f>
        <v>OverWeight</v>
      </c>
      <c r="K2199" s="18" t="str">
        <f>VLOOKUP($A2199,'Medical Examinations'!$A$1:$J$2336,10,FALSE)</f>
        <v>Prediabetes</v>
      </c>
      <c r="L2199" s="18" t="str">
        <f>VLOOKUP($A2199,'Hospitalisation Details'!$A$2:$K$2338,10,FALSE)</f>
        <v>23-Oct-2000</v>
      </c>
      <c r="M2199" s="40">
        <f>VLOOKUP($A2199,'Hospitalisation Details'!$A$2:$K$2338,6,FALSE)</f>
        <v>1665</v>
      </c>
      <c r="N2199" s="18" t="str">
        <f>VLOOKUP($A2199,'Hospitalisation Details'!$A$2:$K$2338,7,FALSE)</f>
        <v>tier - 2</v>
      </c>
      <c r="O2199" s="18" t="str">
        <f>VLOOKUP($A2199,'Hospitalisation Details'!$A$2:$K$2338,8,FALSE)</f>
        <v>tier - 2</v>
      </c>
      <c r="P2199" s="18" t="str">
        <f>VLOOKUP($A2199,'Hospitalisation Details'!$A$2:$K$2338,9,FALSE)</f>
        <v>R1013</v>
      </c>
      <c r="Q2199" s="43">
        <f>VLOOKUP($A2199,'Hospitalisation Details'!$A$2:$K$2338,11,FALSE)</f>
        <v>22</v>
      </c>
    </row>
    <row r="2200" spans="1:17" ht="15.75">
      <c r="A2200" s="41" t="s">
        <v>158</v>
      </c>
      <c r="B2200" s="39" t="s">
        <v>4279</v>
      </c>
      <c r="C2200" s="18">
        <f>VLOOKUP($A2200,'Medical Examinations'!$A$1:$J$2336,2,FALSE)</f>
        <v>35.53</v>
      </c>
      <c r="D2200" s="18">
        <f>VLOOKUP($A2200,'Medical Examinations'!$A$1:$J$2336,3,FALSE)</f>
        <v>4.3600000000000003</v>
      </c>
      <c r="E2200" s="18" t="str">
        <f>VLOOKUP($A2200,'Medical Examinations'!$A$1:$J$2336,4,FALSE)</f>
        <v>No</v>
      </c>
      <c r="F2200" s="18" t="str">
        <f>VLOOKUP($A2200,'Medical Examinations'!$A$1:$J$2336,5,FALSE)</f>
        <v>No</v>
      </c>
      <c r="G2200" s="18" t="str">
        <f>VLOOKUP($A2200,'Medical Examinations'!$A$1:$J$2336,6,FALSE)</f>
        <v>Yes</v>
      </c>
      <c r="H2200" s="18">
        <f>VLOOKUP($A2200,'Medical Examinations'!$A$1:$J$2336,7,FALSE)</f>
        <v>1</v>
      </c>
      <c r="I2200" s="18" t="str">
        <f>VLOOKUP($A2200,'Medical Examinations'!$A$1:$J$2336,8,FALSE)</f>
        <v>No</v>
      </c>
      <c r="J2200" s="18" t="str">
        <f>VLOOKUP($A2200,'Medical Examinations'!$A$1:$J$2336,9,FALSE)</f>
        <v>Obesity</v>
      </c>
      <c r="K2200" s="18" t="str">
        <f>VLOOKUP($A2200,'Medical Examinations'!$A$1:$J$2336,10,FALSE)</f>
        <v>Normal</v>
      </c>
      <c r="L2200" s="18" t="str">
        <f>VLOOKUP($A2200,'Hospitalisation Details'!$A$2:$K$2338,10,FALSE)</f>
        <v>30-Dec-2003</v>
      </c>
      <c r="M2200" s="40">
        <f>VLOOKUP($A2200,'Hospitalisation Details'!$A$2:$K$2338,6,FALSE)</f>
        <v>1646.43</v>
      </c>
      <c r="N2200" s="18" t="str">
        <f>VLOOKUP($A2200,'Hospitalisation Details'!$A$2:$K$2338,7,FALSE)</f>
        <v>tier - 2</v>
      </c>
      <c r="O2200" s="18" t="str">
        <f>VLOOKUP($A2200,'Hospitalisation Details'!$A$2:$K$2338,8,FALSE)</f>
        <v>tier - 1</v>
      </c>
      <c r="P2200" s="18" t="str">
        <f>VLOOKUP($A2200,'Hospitalisation Details'!$A$2:$K$2338,9,FALSE)</f>
        <v>R1012</v>
      </c>
      <c r="Q2200" s="43">
        <f>VLOOKUP($A2200,'Hospitalisation Details'!$A$2:$K$2338,11,FALSE)</f>
        <v>19</v>
      </c>
    </row>
    <row r="2201" spans="1:17" ht="15.75">
      <c r="A2201" s="42" t="s">
        <v>157</v>
      </c>
      <c r="B2201" s="6" t="s">
        <v>4280</v>
      </c>
      <c r="C2201" s="18">
        <f>VLOOKUP($A2201,'Medical Examinations'!$A$1:$J$2336,2,FALSE)</f>
        <v>30.59</v>
      </c>
      <c r="D2201" s="18">
        <f>VLOOKUP($A2201,'Medical Examinations'!$A$1:$J$2336,3,FALSE)</f>
        <v>4.41</v>
      </c>
      <c r="E2201" s="18" t="str">
        <f>VLOOKUP($A2201,'Medical Examinations'!$A$1:$J$2336,4,FALSE)</f>
        <v>No</v>
      </c>
      <c r="F2201" s="18" t="str">
        <f>VLOOKUP($A2201,'Medical Examinations'!$A$1:$J$2336,5,FALSE)</f>
        <v>No</v>
      </c>
      <c r="G2201" s="18" t="str">
        <f>VLOOKUP($A2201,'Medical Examinations'!$A$1:$J$2336,6,FALSE)</f>
        <v>Yes</v>
      </c>
      <c r="H2201" s="18">
        <f>VLOOKUP($A2201,'Medical Examinations'!$A$1:$J$2336,7,FALSE)</f>
        <v>1</v>
      </c>
      <c r="I2201" s="18" t="str">
        <f>VLOOKUP($A2201,'Medical Examinations'!$A$1:$J$2336,8,FALSE)</f>
        <v>No</v>
      </c>
      <c r="J2201" s="18" t="str">
        <f>VLOOKUP($A2201,'Medical Examinations'!$A$1:$J$2336,9,FALSE)</f>
        <v>Obesity</v>
      </c>
      <c r="K2201" s="18" t="str">
        <f>VLOOKUP($A2201,'Medical Examinations'!$A$1:$J$2336,10,FALSE)</f>
        <v>Normal</v>
      </c>
      <c r="L2201" s="18" t="str">
        <f>VLOOKUP($A2201,'Hospitalisation Details'!$A$2:$K$2338,10,FALSE)</f>
        <v>21-Aug-2003</v>
      </c>
      <c r="M2201" s="40">
        <f>VLOOKUP($A2201,'Hospitalisation Details'!$A$2:$K$2338,6,FALSE)</f>
        <v>1639.56</v>
      </c>
      <c r="N2201" s="18" t="str">
        <f>VLOOKUP($A2201,'Hospitalisation Details'!$A$2:$K$2338,7,FALSE)</f>
        <v>tier - 2</v>
      </c>
      <c r="O2201" s="18" t="str">
        <f>VLOOKUP($A2201,'Hospitalisation Details'!$A$2:$K$2338,8,FALSE)</f>
        <v>tier - 2</v>
      </c>
      <c r="P2201" s="18" t="str">
        <f>VLOOKUP($A2201,'Hospitalisation Details'!$A$2:$K$2338,9,FALSE)</f>
        <v>R1012</v>
      </c>
      <c r="Q2201" s="43">
        <f>VLOOKUP($A2201,'Hospitalisation Details'!$A$2:$K$2338,11,FALSE)</f>
        <v>19</v>
      </c>
    </row>
    <row r="2202" spans="1:17" ht="15.75">
      <c r="A2202" s="41" t="s">
        <v>156</v>
      </c>
      <c r="B2202" s="39" t="s">
        <v>4281</v>
      </c>
      <c r="C2202" s="18">
        <f>VLOOKUP($A2202,'Medical Examinations'!$A$1:$J$2336,2,FALSE)</f>
        <v>30.59</v>
      </c>
      <c r="D2202" s="18">
        <f>VLOOKUP($A2202,'Medical Examinations'!$A$1:$J$2336,3,FALSE)</f>
        <v>4.17</v>
      </c>
      <c r="E2202" s="18" t="str">
        <f>VLOOKUP($A2202,'Medical Examinations'!$A$1:$J$2336,4,FALSE)</f>
        <v>No</v>
      </c>
      <c r="F2202" s="18" t="str">
        <f>VLOOKUP($A2202,'Medical Examinations'!$A$1:$J$2336,5,FALSE)</f>
        <v>No</v>
      </c>
      <c r="G2202" s="18" t="str">
        <f>VLOOKUP($A2202,'Medical Examinations'!$A$1:$J$2336,6,FALSE)</f>
        <v>Yes</v>
      </c>
      <c r="H2202" s="18">
        <f>VLOOKUP($A2202,'Medical Examinations'!$A$1:$J$2336,7,FALSE)</f>
        <v>1</v>
      </c>
      <c r="I2202" s="18" t="str">
        <f>VLOOKUP($A2202,'Medical Examinations'!$A$1:$J$2336,8,FALSE)</f>
        <v>No</v>
      </c>
      <c r="J2202" s="18" t="str">
        <f>VLOOKUP($A2202,'Medical Examinations'!$A$1:$J$2336,9,FALSE)</f>
        <v>Obesity</v>
      </c>
      <c r="K2202" s="18" t="str">
        <f>VLOOKUP($A2202,'Medical Examinations'!$A$1:$J$2336,10,FALSE)</f>
        <v>Normal</v>
      </c>
      <c r="L2202" s="18" t="str">
        <f>VLOOKUP($A2202,'Hospitalisation Details'!$A$2:$K$2338,10,FALSE)</f>
        <v>16-Sep-2003</v>
      </c>
      <c r="M2202" s="40">
        <f>VLOOKUP($A2202,'Hospitalisation Details'!$A$2:$K$2338,6,FALSE)</f>
        <v>1639.56</v>
      </c>
      <c r="N2202" s="18" t="str">
        <f>VLOOKUP($A2202,'Hospitalisation Details'!$A$2:$K$2338,7,FALSE)</f>
        <v>tier - 2</v>
      </c>
      <c r="O2202" s="18" t="str">
        <f>VLOOKUP($A2202,'Hospitalisation Details'!$A$2:$K$2338,8,FALSE)</f>
        <v>tier - 2</v>
      </c>
      <c r="P2202" s="18" t="str">
        <f>VLOOKUP($A2202,'Hospitalisation Details'!$A$2:$K$2338,9,FALSE)</f>
        <v>R1012</v>
      </c>
      <c r="Q2202" s="43">
        <f>VLOOKUP($A2202,'Hospitalisation Details'!$A$2:$K$2338,11,FALSE)</f>
        <v>19</v>
      </c>
    </row>
    <row r="2203" spans="1:17" ht="15.75">
      <c r="A2203" s="42" t="s">
        <v>155</v>
      </c>
      <c r="B2203" s="6" t="s">
        <v>4282</v>
      </c>
      <c r="C2203" s="18">
        <f>VLOOKUP($A2203,'Medical Examinations'!$A$1:$J$2336,2,FALSE)</f>
        <v>27.835000000000001</v>
      </c>
      <c r="D2203" s="18">
        <f>VLOOKUP($A2203,'Medical Examinations'!$A$1:$J$2336,3,FALSE)</f>
        <v>4.4400000000000004</v>
      </c>
      <c r="E2203" s="18" t="str">
        <f>VLOOKUP($A2203,'Medical Examinations'!$A$1:$J$2336,4,FALSE)</f>
        <v>No</v>
      </c>
      <c r="F2203" s="18" t="str">
        <f>VLOOKUP($A2203,'Medical Examinations'!$A$1:$J$2336,5,FALSE)</f>
        <v>No</v>
      </c>
      <c r="G2203" s="18" t="str">
        <f>VLOOKUP($A2203,'Medical Examinations'!$A$1:$J$2336,6,FALSE)</f>
        <v>Yes</v>
      </c>
      <c r="H2203" s="18">
        <f>VLOOKUP($A2203,'Medical Examinations'!$A$1:$J$2336,7,FALSE)</f>
        <v>1</v>
      </c>
      <c r="I2203" s="18" t="str">
        <f>VLOOKUP($A2203,'Medical Examinations'!$A$1:$J$2336,8,FALSE)</f>
        <v>No</v>
      </c>
      <c r="J2203" s="18" t="str">
        <f>VLOOKUP($A2203,'Medical Examinations'!$A$1:$J$2336,9,FALSE)</f>
        <v>OverWeight</v>
      </c>
      <c r="K2203" s="18" t="str">
        <f>VLOOKUP($A2203,'Medical Examinations'!$A$1:$J$2336,10,FALSE)</f>
        <v>Normal</v>
      </c>
      <c r="L2203" s="18" t="str">
        <f>VLOOKUP($A2203,'Hospitalisation Details'!$A$2:$K$2338,10,FALSE)</f>
        <v>30-Dec-2003</v>
      </c>
      <c r="M2203" s="40">
        <f>VLOOKUP($A2203,'Hospitalisation Details'!$A$2:$K$2338,6,FALSE)</f>
        <v>1635.73</v>
      </c>
      <c r="N2203" s="18" t="str">
        <f>VLOOKUP($A2203,'Hospitalisation Details'!$A$2:$K$2338,7,FALSE)</f>
        <v>tier - 2</v>
      </c>
      <c r="O2203" s="18" t="str">
        <f>VLOOKUP($A2203,'Hospitalisation Details'!$A$2:$K$2338,8,FALSE)</f>
        <v>tier - 3</v>
      </c>
      <c r="P2203" s="18" t="str">
        <f>VLOOKUP($A2203,'Hospitalisation Details'!$A$2:$K$2338,9,FALSE)</f>
        <v>R1012</v>
      </c>
      <c r="Q2203" s="43">
        <f>VLOOKUP($A2203,'Hospitalisation Details'!$A$2:$K$2338,11,FALSE)</f>
        <v>19</v>
      </c>
    </row>
    <row r="2204" spans="1:17" ht="15.75">
      <c r="A2204" s="41" t="s">
        <v>154</v>
      </c>
      <c r="B2204" s="39" t="s">
        <v>4283</v>
      </c>
      <c r="C2204" s="18">
        <f>VLOOKUP($A2204,'Medical Examinations'!$A$1:$J$2336,2,FALSE)</f>
        <v>40.26</v>
      </c>
      <c r="D2204" s="18">
        <f>VLOOKUP($A2204,'Medical Examinations'!$A$1:$J$2336,3,FALSE)</f>
        <v>5.52</v>
      </c>
      <c r="E2204" s="18" t="str">
        <f>VLOOKUP($A2204,'Medical Examinations'!$A$1:$J$2336,4,FALSE)</f>
        <v>No</v>
      </c>
      <c r="F2204" s="18" t="str">
        <f>VLOOKUP($A2204,'Medical Examinations'!$A$1:$J$2336,5,FALSE)</f>
        <v>yes</v>
      </c>
      <c r="G2204" s="18" t="str">
        <f>VLOOKUP($A2204,'Medical Examinations'!$A$1:$J$2336,6,FALSE)</f>
        <v>No</v>
      </c>
      <c r="H2204" s="18">
        <f>VLOOKUP($A2204,'Medical Examinations'!$A$1:$J$2336,7,FALSE)</f>
        <v>1</v>
      </c>
      <c r="I2204" s="18" t="str">
        <f>VLOOKUP($A2204,'Medical Examinations'!$A$1:$J$2336,8,FALSE)</f>
        <v>No</v>
      </c>
      <c r="J2204" s="18" t="str">
        <f>VLOOKUP($A2204,'Medical Examinations'!$A$1:$J$2336,9,FALSE)</f>
        <v>Obesity</v>
      </c>
      <c r="K2204" s="18" t="str">
        <f>VLOOKUP($A2204,'Medical Examinations'!$A$1:$J$2336,10,FALSE)</f>
        <v>Normal</v>
      </c>
      <c r="L2204" s="18" t="str">
        <f>VLOOKUP($A2204,'Hospitalisation Details'!$A$2:$K$2338,10,FALSE)</f>
        <v>13-Jun-2004</v>
      </c>
      <c r="M2204" s="40">
        <f>VLOOKUP($A2204,'Hospitalisation Details'!$A$2:$K$2338,6,FALSE)</f>
        <v>1634.57</v>
      </c>
      <c r="N2204" s="18" t="str">
        <f>VLOOKUP($A2204,'Hospitalisation Details'!$A$2:$K$2338,7,FALSE)</f>
        <v>tier - 2</v>
      </c>
      <c r="O2204" s="18" t="str">
        <f>VLOOKUP($A2204,'Hospitalisation Details'!$A$2:$K$2338,8,FALSE)</f>
        <v>tier - 2</v>
      </c>
      <c r="P2204" s="18" t="str">
        <f>VLOOKUP($A2204,'Hospitalisation Details'!$A$2:$K$2338,9,FALSE)</f>
        <v>R1013</v>
      </c>
      <c r="Q2204" s="43">
        <f>VLOOKUP($A2204,'Hospitalisation Details'!$A$2:$K$2338,11,FALSE)</f>
        <v>18</v>
      </c>
    </row>
    <row r="2205" spans="1:17" ht="15.75">
      <c r="A2205" s="42" t="s">
        <v>153</v>
      </c>
      <c r="B2205" s="6" t="s">
        <v>4284</v>
      </c>
      <c r="C2205" s="18">
        <f>VLOOKUP($A2205,'Medical Examinations'!$A$1:$J$2336,2,FALSE)</f>
        <v>39.82</v>
      </c>
      <c r="D2205" s="18">
        <f>VLOOKUP($A2205,'Medical Examinations'!$A$1:$J$2336,3,FALSE)</f>
        <v>6.01</v>
      </c>
      <c r="E2205" s="18" t="str">
        <f>VLOOKUP($A2205,'Medical Examinations'!$A$1:$J$2336,4,FALSE)</f>
        <v>No</v>
      </c>
      <c r="F2205" s="18" t="str">
        <f>VLOOKUP($A2205,'Medical Examinations'!$A$1:$J$2336,5,FALSE)</f>
        <v>yes</v>
      </c>
      <c r="G2205" s="18" t="str">
        <f>VLOOKUP($A2205,'Medical Examinations'!$A$1:$J$2336,6,FALSE)</f>
        <v>No</v>
      </c>
      <c r="H2205" s="18">
        <f>VLOOKUP($A2205,'Medical Examinations'!$A$1:$J$2336,7,FALSE)</f>
        <v>1</v>
      </c>
      <c r="I2205" s="18" t="str">
        <f>VLOOKUP($A2205,'Medical Examinations'!$A$1:$J$2336,8,FALSE)</f>
        <v>No</v>
      </c>
      <c r="J2205" s="18" t="str">
        <f>VLOOKUP($A2205,'Medical Examinations'!$A$1:$J$2336,9,FALSE)</f>
        <v>Obesity</v>
      </c>
      <c r="K2205" s="18" t="str">
        <f>VLOOKUP($A2205,'Medical Examinations'!$A$1:$J$2336,10,FALSE)</f>
        <v>Prediabetes</v>
      </c>
      <c r="L2205" s="18" t="str">
        <f>VLOOKUP($A2205,'Hospitalisation Details'!$A$2:$K$2338,10,FALSE)</f>
        <v>8-Aug-2004</v>
      </c>
      <c r="M2205" s="40">
        <f>VLOOKUP($A2205,'Hospitalisation Details'!$A$2:$K$2338,6,FALSE)</f>
        <v>1633.96</v>
      </c>
      <c r="N2205" s="18" t="str">
        <f>VLOOKUP($A2205,'Hospitalisation Details'!$A$2:$K$2338,7,FALSE)</f>
        <v>tier - 2</v>
      </c>
      <c r="O2205" s="18" t="str">
        <f>VLOOKUP($A2205,'Hospitalisation Details'!$A$2:$K$2338,8,FALSE)</f>
        <v>tier - 1</v>
      </c>
      <c r="P2205" s="18" t="str">
        <f>VLOOKUP($A2205,'Hospitalisation Details'!$A$2:$K$2338,9,FALSE)</f>
        <v>R1013</v>
      </c>
      <c r="Q2205" s="43">
        <f>VLOOKUP($A2205,'Hospitalisation Details'!$A$2:$K$2338,11,FALSE)</f>
        <v>18</v>
      </c>
    </row>
    <row r="2206" spans="1:17" ht="15.75">
      <c r="A2206" s="41" t="s">
        <v>152</v>
      </c>
      <c r="B2206" s="39" t="s">
        <v>4285</v>
      </c>
      <c r="C2206" s="18">
        <f>VLOOKUP($A2206,'Medical Examinations'!$A$1:$J$2336,2,FALSE)</f>
        <v>39.159999999999997</v>
      </c>
      <c r="D2206" s="18">
        <f>VLOOKUP($A2206,'Medical Examinations'!$A$1:$J$2336,3,FALSE)</f>
        <v>5.81</v>
      </c>
      <c r="E2206" s="18" t="str">
        <f>VLOOKUP($A2206,'Medical Examinations'!$A$1:$J$2336,4,FALSE)</f>
        <v>No</v>
      </c>
      <c r="F2206" s="18" t="str">
        <f>VLOOKUP($A2206,'Medical Examinations'!$A$1:$J$2336,5,FALSE)</f>
        <v>yes</v>
      </c>
      <c r="G2206" s="18" t="str">
        <f>VLOOKUP($A2206,'Medical Examinations'!$A$1:$J$2336,6,FALSE)</f>
        <v>No</v>
      </c>
      <c r="H2206" s="18">
        <f>VLOOKUP($A2206,'Medical Examinations'!$A$1:$J$2336,7,FALSE)</f>
        <v>1</v>
      </c>
      <c r="I2206" s="18" t="str">
        <f>VLOOKUP($A2206,'Medical Examinations'!$A$1:$J$2336,8,FALSE)</f>
        <v>No</v>
      </c>
      <c r="J2206" s="18" t="str">
        <f>VLOOKUP($A2206,'Medical Examinations'!$A$1:$J$2336,9,FALSE)</f>
        <v>Obesity</v>
      </c>
      <c r="K2206" s="18" t="str">
        <f>VLOOKUP($A2206,'Medical Examinations'!$A$1:$J$2336,10,FALSE)</f>
        <v>Prediabetes</v>
      </c>
      <c r="L2206" s="18" t="str">
        <f>VLOOKUP($A2206,'Hospitalisation Details'!$A$2:$K$2338,10,FALSE)</f>
        <v>13-Dec-2004</v>
      </c>
      <c r="M2206" s="40">
        <f>VLOOKUP($A2206,'Hospitalisation Details'!$A$2:$K$2338,6,FALSE)</f>
        <v>1633.04</v>
      </c>
      <c r="N2206" s="18" t="str">
        <f>VLOOKUP($A2206,'Hospitalisation Details'!$A$2:$K$2338,7,FALSE)</f>
        <v>tier - 2</v>
      </c>
      <c r="O2206" s="18" t="str">
        <f>VLOOKUP($A2206,'Hospitalisation Details'!$A$2:$K$2338,8,FALSE)</f>
        <v>tier - 2</v>
      </c>
      <c r="P2206" s="18" t="str">
        <f>VLOOKUP($A2206,'Hospitalisation Details'!$A$2:$K$2338,9,FALSE)</f>
        <v>R1013</v>
      </c>
      <c r="Q2206" s="43">
        <f>VLOOKUP($A2206,'Hospitalisation Details'!$A$2:$K$2338,11,FALSE)</f>
        <v>18</v>
      </c>
    </row>
    <row r="2207" spans="1:17" ht="15.75">
      <c r="A2207" s="42" t="s">
        <v>151</v>
      </c>
      <c r="B2207" s="6" t="s">
        <v>4286</v>
      </c>
      <c r="C2207" s="18">
        <f>VLOOKUP($A2207,'Medical Examinations'!$A$1:$J$2336,2,FALSE)</f>
        <v>25.555</v>
      </c>
      <c r="D2207" s="18">
        <f>VLOOKUP($A2207,'Medical Examinations'!$A$1:$J$2336,3,FALSE)</f>
        <v>4.37</v>
      </c>
      <c r="E2207" s="18" t="str">
        <f>VLOOKUP($A2207,'Medical Examinations'!$A$1:$J$2336,4,FALSE)</f>
        <v>No</v>
      </c>
      <c r="F2207" s="18" t="str">
        <f>VLOOKUP($A2207,'Medical Examinations'!$A$1:$J$2336,5,FALSE)</f>
        <v>No</v>
      </c>
      <c r="G2207" s="18" t="str">
        <f>VLOOKUP($A2207,'Medical Examinations'!$A$1:$J$2336,6,FALSE)</f>
        <v>Yes</v>
      </c>
      <c r="H2207" s="18">
        <f>VLOOKUP($A2207,'Medical Examinations'!$A$1:$J$2336,7,FALSE)</f>
        <v>1</v>
      </c>
      <c r="I2207" s="18" t="str">
        <f>VLOOKUP($A2207,'Medical Examinations'!$A$1:$J$2336,8,FALSE)</f>
        <v>No</v>
      </c>
      <c r="J2207" s="18" t="str">
        <f>VLOOKUP($A2207,'Medical Examinations'!$A$1:$J$2336,9,FALSE)</f>
        <v>OverWeight</v>
      </c>
      <c r="K2207" s="18" t="str">
        <f>VLOOKUP($A2207,'Medical Examinations'!$A$1:$J$2336,10,FALSE)</f>
        <v>Normal</v>
      </c>
      <c r="L2207" s="18" t="str">
        <f>VLOOKUP($A2207,'Hospitalisation Details'!$A$2:$K$2338,10,FALSE)</f>
        <v>16-Sep-2003</v>
      </c>
      <c r="M2207" s="40">
        <f>VLOOKUP($A2207,'Hospitalisation Details'!$A$2:$K$2338,6,FALSE)</f>
        <v>1632.56</v>
      </c>
      <c r="N2207" s="18" t="str">
        <f>VLOOKUP($A2207,'Hospitalisation Details'!$A$2:$K$2338,7,FALSE)</f>
        <v>tier - 2</v>
      </c>
      <c r="O2207" s="18" t="str">
        <f>VLOOKUP($A2207,'Hospitalisation Details'!$A$2:$K$2338,8,FALSE)</f>
        <v>tier - 2</v>
      </c>
      <c r="P2207" s="18" t="str">
        <f>VLOOKUP($A2207,'Hospitalisation Details'!$A$2:$K$2338,9,FALSE)</f>
        <v>R1012</v>
      </c>
      <c r="Q2207" s="43">
        <f>VLOOKUP($A2207,'Hospitalisation Details'!$A$2:$K$2338,11,FALSE)</f>
        <v>19</v>
      </c>
    </row>
    <row r="2208" spans="1:17" ht="15.75">
      <c r="A2208" s="41" t="s">
        <v>150</v>
      </c>
      <c r="B2208" s="39" t="s">
        <v>4287</v>
      </c>
      <c r="C2208" s="18">
        <f>VLOOKUP($A2208,'Medical Examinations'!$A$1:$J$2336,2,FALSE)</f>
        <v>25.175000000000001</v>
      </c>
      <c r="D2208" s="18">
        <f>VLOOKUP($A2208,'Medical Examinations'!$A$1:$J$2336,3,FALSE)</f>
        <v>5.74</v>
      </c>
      <c r="E2208" s="18" t="str">
        <f>VLOOKUP($A2208,'Medical Examinations'!$A$1:$J$2336,4,FALSE)</f>
        <v>No</v>
      </c>
      <c r="F2208" s="18" t="str">
        <f>VLOOKUP($A2208,'Medical Examinations'!$A$1:$J$2336,5,FALSE)</f>
        <v>No</v>
      </c>
      <c r="G2208" s="18" t="str">
        <f>VLOOKUP($A2208,'Medical Examinations'!$A$1:$J$2336,6,FALSE)</f>
        <v>Yes</v>
      </c>
      <c r="H2208" s="18">
        <f>VLOOKUP($A2208,'Medical Examinations'!$A$1:$J$2336,7,FALSE)</f>
        <v>1</v>
      </c>
      <c r="I2208" s="18" t="str">
        <f>VLOOKUP($A2208,'Medical Examinations'!$A$1:$J$2336,8,FALSE)</f>
        <v>No</v>
      </c>
      <c r="J2208" s="18" t="str">
        <f>VLOOKUP($A2208,'Medical Examinations'!$A$1:$J$2336,9,FALSE)</f>
        <v>OverWeight</v>
      </c>
      <c r="K2208" s="18" t="str">
        <f>VLOOKUP($A2208,'Medical Examinations'!$A$1:$J$2336,10,FALSE)</f>
        <v>Prediabetes</v>
      </c>
      <c r="L2208" s="18" t="str">
        <f>VLOOKUP($A2208,'Hospitalisation Details'!$A$2:$K$2338,10,FALSE)</f>
        <v>3-Oct-2003</v>
      </c>
      <c r="M2208" s="40">
        <f>VLOOKUP($A2208,'Hospitalisation Details'!$A$2:$K$2338,6,FALSE)</f>
        <v>1632.04</v>
      </c>
      <c r="N2208" s="18" t="str">
        <f>VLOOKUP($A2208,'Hospitalisation Details'!$A$2:$K$2338,7,FALSE)</f>
        <v>tier - 2</v>
      </c>
      <c r="O2208" s="18" t="str">
        <f>VLOOKUP($A2208,'Hospitalisation Details'!$A$2:$K$2338,8,FALSE)</f>
        <v>tier - 2</v>
      </c>
      <c r="P2208" s="18" t="str">
        <f>VLOOKUP($A2208,'Hospitalisation Details'!$A$2:$K$2338,9,FALSE)</f>
        <v>R1012</v>
      </c>
      <c r="Q2208" s="43">
        <f>VLOOKUP($A2208,'Hospitalisation Details'!$A$2:$K$2338,11,FALSE)</f>
        <v>19</v>
      </c>
    </row>
    <row r="2209" spans="1:17" ht="15.75">
      <c r="A2209" s="42" t="s">
        <v>149</v>
      </c>
      <c r="B2209" s="6" t="s">
        <v>4288</v>
      </c>
      <c r="C2209" s="18">
        <f>VLOOKUP($A2209,'Medical Examinations'!$A$1:$J$2336,2,FALSE)</f>
        <v>38.28</v>
      </c>
      <c r="D2209" s="18">
        <f>VLOOKUP($A2209,'Medical Examinations'!$A$1:$J$2336,3,FALSE)</f>
        <v>5.39</v>
      </c>
      <c r="E2209" s="18" t="str">
        <f>VLOOKUP($A2209,'Medical Examinations'!$A$1:$J$2336,4,FALSE)</f>
        <v>No</v>
      </c>
      <c r="F2209" s="18" t="str">
        <f>VLOOKUP($A2209,'Medical Examinations'!$A$1:$J$2336,5,FALSE)</f>
        <v>yes</v>
      </c>
      <c r="G2209" s="18" t="str">
        <f>VLOOKUP($A2209,'Medical Examinations'!$A$1:$J$2336,6,FALSE)</f>
        <v>No</v>
      </c>
      <c r="H2209" s="18">
        <f>VLOOKUP($A2209,'Medical Examinations'!$A$1:$J$2336,7,FALSE)</f>
        <v>1</v>
      </c>
      <c r="I2209" s="18" t="str">
        <f>VLOOKUP($A2209,'Medical Examinations'!$A$1:$J$2336,8,FALSE)</f>
        <v>No</v>
      </c>
      <c r="J2209" s="18" t="str">
        <f>VLOOKUP($A2209,'Medical Examinations'!$A$1:$J$2336,9,FALSE)</f>
        <v>Obesity</v>
      </c>
      <c r="K2209" s="18" t="str">
        <f>VLOOKUP($A2209,'Medical Examinations'!$A$1:$J$2336,10,FALSE)</f>
        <v>Normal</v>
      </c>
      <c r="L2209" s="18" t="str">
        <f>VLOOKUP($A2209,'Hospitalisation Details'!$A$2:$K$2338,10,FALSE)</f>
        <v>9-Jul-2004</v>
      </c>
      <c r="M2209" s="40">
        <f>VLOOKUP($A2209,'Hospitalisation Details'!$A$2:$K$2338,6,FALSE)</f>
        <v>1631.82</v>
      </c>
      <c r="N2209" s="18" t="str">
        <f>VLOOKUP($A2209,'Hospitalisation Details'!$A$2:$K$2338,7,FALSE)</f>
        <v>tier - 2</v>
      </c>
      <c r="O2209" s="18" t="str">
        <f>VLOOKUP($A2209,'Hospitalisation Details'!$A$2:$K$2338,8,FALSE)</f>
        <v>tier - 1</v>
      </c>
      <c r="P2209" s="18" t="str">
        <f>VLOOKUP($A2209,'Hospitalisation Details'!$A$2:$K$2338,9,FALSE)</f>
        <v>R1013</v>
      </c>
      <c r="Q2209" s="43">
        <f>VLOOKUP($A2209,'Hospitalisation Details'!$A$2:$K$2338,11,FALSE)</f>
        <v>18</v>
      </c>
    </row>
    <row r="2210" spans="1:17" ht="15.75">
      <c r="A2210" s="41" t="s">
        <v>148</v>
      </c>
      <c r="B2210" s="39" t="s">
        <v>4289</v>
      </c>
      <c r="C2210" s="18">
        <f>VLOOKUP($A2210,'Medical Examinations'!$A$1:$J$2336,2,FALSE)</f>
        <v>38.17</v>
      </c>
      <c r="D2210" s="18">
        <f>VLOOKUP($A2210,'Medical Examinations'!$A$1:$J$2336,3,FALSE)</f>
        <v>4.07</v>
      </c>
      <c r="E2210" s="18" t="str">
        <f>VLOOKUP($A2210,'Medical Examinations'!$A$1:$J$2336,4,FALSE)</f>
        <v>No</v>
      </c>
      <c r="F2210" s="18" t="str">
        <f>VLOOKUP($A2210,'Medical Examinations'!$A$1:$J$2336,5,FALSE)</f>
        <v>yes</v>
      </c>
      <c r="G2210" s="18" t="str">
        <f>VLOOKUP($A2210,'Medical Examinations'!$A$1:$J$2336,6,FALSE)</f>
        <v>No</v>
      </c>
      <c r="H2210" s="18">
        <f>VLOOKUP($A2210,'Medical Examinations'!$A$1:$J$2336,7,FALSE)</f>
        <v>1</v>
      </c>
      <c r="I2210" s="18" t="str">
        <f>VLOOKUP($A2210,'Medical Examinations'!$A$1:$J$2336,8,FALSE)</f>
        <v>No</v>
      </c>
      <c r="J2210" s="18" t="str">
        <f>VLOOKUP($A2210,'Medical Examinations'!$A$1:$J$2336,9,FALSE)</f>
        <v>Obesity</v>
      </c>
      <c r="K2210" s="18" t="str">
        <f>VLOOKUP($A2210,'Medical Examinations'!$A$1:$J$2336,10,FALSE)</f>
        <v>Normal</v>
      </c>
      <c r="L2210" s="18" t="str">
        <f>VLOOKUP($A2210,'Hospitalisation Details'!$A$2:$K$2338,10,FALSE)</f>
        <v>5-Dec-2004</v>
      </c>
      <c r="M2210" s="40">
        <f>VLOOKUP($A2210,'Hospitalisation Details'!$A$2:$K$2338,6,FALSE)</f>
        <v>1631.67</v>
      </c>
      <c r="N2210" s="18" t="str">
        <f>VLOOKUP($A2210,'Hospitalisation Details'!$A$2:$K$2338,7,FALSE)</f>
        <v>tier - 2</v>
      </c>
      <c r="O2210" s="18" t="str">
        <f>VLOOKUP($A2210,'Hospitalisation Details'!$A$2:$K$2338,8,FALSE)</f>
        <v>tier - 3</v>
      </c>
      <c r="P2210" s="18" t="str">
        <f>VLOOKUP($A2210,'Hospitalisation Details'!$A$2:$K$2338,9,FALSE)</f>
        <v>R1013</v>
      </c>
      <c r="Q2210" s="43">
        <f>VLOOKUP($A2210,'Hospitalisation Details'!$A$2:$K$2338,11,FALSE)</f>
        <v>18</v>
      </c>
    </row>
    <row r="2211" spans="1:17" ht="15.75">
      <c r="A2211" s="42" t="s">
        <v>147</v>
      </c>
      <c r="B2211" s="6" t="s">
        <v>4290</v>
      </c>
      <c r="C2211" s="18">
        <f>VLOOKUP($A2211,'Medical Examinations'!$A$1:$J$2336,2,FALSE)</f>
        <v>36.85</v>
      </c>
      <c r="D2211" s="18">
        <f>VLOOKUP($A2211,'Medical Examinations'!$A$1:$J$2336,3,FALSE)</f>
        <v>5.49</v>
      </c>
      <c r="E2211" s="18" t="str">
        <f>VLOOKUP($A2211,'Medical Examinations'!$A$1:$J$2336,4,FALSE)</f>
        <v>No</v>
      </c>
      <c r="F2211" s="18" t="str">
        <f>VLOOKUP($A2211,'Medical Examinations'!$A$1:$J$2336,5,FALSE)</f>
        <v>yes</v>
      </c>
      <c r="G2211" s="18" t="str">
        <f>VLOOKUP($A2211,'Medical Examinations'!$A$1:$J$2336,6,FALSE)</f>
        <v>No</v>
      </c>
      <c r="H2211" s="18">
        <f>VLOOKUP($A2211,'Medical Examinations'!$A$1:$J$2336,7,FALSE)</f>
        <v>1</v>
      </c>
      <c r="I2211" s="18" t="str">
        <f>VLOOKUP($A2211,'Medical Examinations'!$A$1:$J$2336,8,FALSE)</f>
        <v>No</v>
      </c>
      <c r="J2211" s="18" t="str">
        <f>VLOOKUP($A2211,'Medical Examinations'!$A$1:$J$2336,9,FALSE)</f>
        <v>Obesity</v>
      </c>
      <c r="K2211" s="18" t="str">
        <f>VLOOKUP($A2211,'Medical Examinations'!$A$1:$J$2336,10,FALSE)</f>
        <v>Normal</v>
      </c>
      <c r="L2211" s="18" t="str">
        <f>VLOOKUP($A2211,'Hospitalisation Details'!$A$2:$K$2338,10,FALSE)</f>
        <v>4-Oct-2004</v>
      </c>
      <c r="M2211" s="40">
        <f>VLOOKUP($A2211,'Hospitalisation Details'!$A$2:$K$2338,6,FALSE)</f>
        <v>1629.83</v>
      </c>
      <c r="N2211" s="18" t="str">
        <f>VLOOKUP($A2211,'Hospitalisation Details'!$A$2:$K$2338,7,FALSE)</f>
        <v>tier - 2</v>
      </c>
      <c r="O2211" s="18" t="str">
        <f>VLOOKUP($A2211,'Hospitalisation Details'!$A$2:$K$2338,8,FALSE)</f>
        <v>tier - 2</v>
      </c>
      <c r="P2211" s="18" t="str">
        <f>VLOOKUP($A2211,'Hospitalisation Details'!$A$2:$K$2338,9,FALSE)</f>
        <v>R1013</v>
      </c>
      <c r="Q2211" s="43">
        <f>VLOOKUP($A2211,'Hospitalisation Details'!$A$2:$K$2338,11,FALSE)</f>
        <v>18</v>
      </c>
    </row>
    <row r="2212" spans="1:17" ht="15.75">
      <c r="A2212" s="41" t="s">
        <v>146</v>
      </c>
      <c r="B2212" s="39" t="s">
        <v>4291</v>
      </c>
      <c r="C2212" s="18">
        <f>VLOOKUP($A2212,'Medical Examinations'!$A$1:$J$2336,2,FALSE)</f>
        <v>22.61</v>
      </c>
      <c r="D2212" s="18">
        <f>VLOOKUP($A2212,'Medical Examinations'!$A$1:$J$2336,3,FALSE)</f>
        <v>5.68</v>
      </c>
      <c r="E2212" s="18" t="str">
        <f>VLOOKUP($A2212,'Medical Examinations'!$A$1:$J$2336,4,FALSE)</f>
        <v>No</v>
      </c>
      <c r="F2212" s="18" t="str">
        <f>VLOOKUP($A2212,'Medical Examinations'!$A$1:$J$2336,5,FALSE)</f>
        <v>No</v>
      </c>
      <c r="G2212" s="18" t="str">
        <f>VLOOKUP($A2212,'Medical Examinations'!$A$1:$J$2336,6,FALSE)</f>
        <v>Yes</v>
      </c>
      <c r="H2212" s="18">
        <f>VLOOKUP($A2212,'Medical Examinations'!$A$1:$J$2336,7,FALSE)</f>
        <v>1</v>
      </c>
      <c r="I2212" s="18" t="str">
        <f>VLOOKUP($A2212,'Medical Examinations'!$A$1:$J$2336,8,FALSE)</f>
        <v>No</v>
      </c>
      <c r="J2212" s="18" t="str">
        <f>VLOOKUP($A2212,'Medical Examinations'!$A$1:$J$2336,9,FALSE)</f>
        <v>Healthy Weight</v>
      </c>
      <c r="K2212" s="18" t="str">
        <f>VLOOKUP($A2212,'Medical Examinations'!$A$1:$J$2336,10,FALSE)</f>
        <v>Normal</v>
      </c>
      <c r="L2212" s="18" t="str">
        <f>VLOOKUP($A2212,'Hospitalisation Details'!$A$2:$K$2338,10,FALSE)</f>
        <v>17-Jul-2003</v>
      </c>
      <c r="M2212" s="40">
        <f>VLOOKUP($A2212,'Hospitalisation Details'!$A$2:$K$2338,6,FALSE)</f>
        <v>1628.47</v>
      </c>
      <c r="N2212" s="18" t="str">
        <f>VLOOKUP($A2212,'Hospitalisation Details'!$A$2:$K$2338,7,FALSE)</f>
        <v>tier - 2</v>
      </c>
      <c r="O2212" s="18" t="str">
        <f>VLOOKUP($A2212,'Hospitalisation Details'!$A$2:$K$2338,8,FALSE)</f>
        <v>tier - 1</v>
      </c>
      <c r="P2212" s="18" t="str">
        <f>VLOOKUP($A2212,'Hospitalisation Details'!$A$2:$K$2338,9,FALSE)</f>
        <v>R1012</v>
      </c>
      <c r="Q2212" s="43">
        <f>VLOOKUP($A2212,'Hospitalisation Details'!$A$2:$K$2338,11,FALSE)</f>
        <v>19</v>
      </c>
    </row>
    <row r="2213" spans="1:17" ht="15.75">
      <c r="A2213" s="42" t="s">
        <v>145</v>
      </c>
      <c r="B2213" s="6" t="s">
        <v>3978</v>
      </c>
      <c r="C2213" s="18">
        <f>VLOOKUP($A2213,'Medical Examinations'!$A$1:$J$2336,2,FALSE)</f>
        <v>21.754999999999999</v>
      </c>
      <c r="D2213" s="18">
        <f>VLOOKUP($A2213,'Medical Examinations'!$A$1:$J$2336,3,FALSE)</f>
        <v>6.09</v>
      </c>
      <c r="E2213" s="18" t="str">
        <f>VLOOKUP($A2213,'Medical Examinations'!$A$1:$J$2336,4,FALSE)</f>
        <v>No</v>
      </c>
      <c r="F2213" s="18" t="str">
        <f>VLOOKUP($A2213,'Medical Examinations'!$A$1:$J$2336,5,FALSE)</f>
        <v>No</v>
      </c>
      <c r="G2213" s="18" t="str">
        <f>VLOOKUP($A2213,'Medical Examinations'!$A$1:$J$2336,6,FALSE)</f>
        <v>Yes</v>
      </c>
      <c r="H2213" s="18">
        <f>VLOOKUP($A2213,'Medical Examinations'!$A$1:$J$2336,7,FALSE)</f>
        <v>1</v>
      </c>
      <c r="I2213" s="18" t="str">
        <f>VLOOKUP($A2213,'Medical Examinations'!$A$1:$J$2336,8,FALSE)</f>
        <v>No</v>
      </c>
      <c r="J2213" s="18" t="str">
        <f>VLOOKUP($A2213,'Medical Examinations'!$A$1:$J$2336,9,FALSE)</f>
        <v>Healthy Weight</v>
      </c>
      <c r="K2213" s="18" t="str">
        <f>VLOOKUP($A2213,'Medical Examinations'!$A$1:$J$2336,10,FALSE)</f>
        <v>Prediabetes</v>
      </c>
      <c r="L2213" s="18" t="str">
        <f>VLOOKUP($A2213,'Hospitalisation Details'!$A$2:$K$2338,10,FALSE)</f>
        <v>4-Dec-2003</v>
      </c>
      <c r="M2213" s="40">
        <f>VLOOKUP($A2213,'Hospitalisation Details'!$A$2:$K$2338,6,FALSE)</f>
        <v>1627.28</v>
      </c>
      <c r="N2213" s="18" t="str">
        <f>VLOOKUP($A2213,'Hospitalisation Details'!$A$2:$K$2338,7,FALSE)</f>
        <v>tier - 2</v>
      </c>
      <c r="O2213" s="18" t="str">
        <f>VLOOKUP($A2213,'Hospitalisation Details'!$A$2:$K$2338,8,FALSE)</f>
        <v>tier - 2</v>
      </c>
      <c r="P2213" s="18" t="str">
        <f>VLOOKUP($A2213,'Hospitalisation Details'!$A$2:$K$2338,9,FALSE)</f>
        <v>R1012</v>
      </c>
      <c r="Q2213" s="43">
        <f>VLOOKUP($A2213,'Hospitalisation Details'!$A$2:$K$2338,11,FALSE)</f>
        <v>19</v>
      </c>
    </row>
    <row r="2214" spans="1:17" ht="15.75">
      <c r="A2214" s="41" t="s">
        <v>144</v>
      </c>
      <c r="B2214" s="39" t="s">
        <v>4292</v>
      </c>
      <c r="C2214" s="18">
        <f>VLOOKUP($A2214,'Medical Examinations'!$A$1:$J$2336,2,FALSE)</f>
        <v>20.425000000000001</v>
      </c>
      <c r="D2214" s="18">
        <f>VLOOKUP($A2214,'Medical Examinations'!$A$1:$J$2336,3,FALSE)</f>
        <v>5.53</v>
      </c>
      <c r="E2214" s="18" t="str">
        <f>VLOOKUP($A2214,'Medical Examinations'!$A$1:$J$2336,4,FALSE)</f>
        <v>No</v>
      </c>
      <c r="F2214" s="18" t="str">
        <f>VLOOKUP($A2214,'Medical Examinations'!$A$1:$J$2336,5,FALSE)</f>
        <v>No</v>
      </c>
      <c r="G2214" s="18" t="str">
        <f>VLOOKUP($A2214,'Medical Examinations'!$A$1:$J$2336,6,FALSE)</f>
        <v>Yes</v>
      </c>
      <c r="H2214" s="18">
        <f>VLOOKUP($A2214,'Medical Examinations'!$A$1:$J$2336,7,FALSE)</f>
        <v>1</v>
      </c>
      <c r="I2214" s="18" t="str">
        <f>VLOOKUP($A2214,'Medical Examinations'!$A$1:$J$2336,8,FALSE)</f>
        <v>No</v>
      </c>
      <c r="J2214" s="18" t="str">
        <f>VLOOKUP($A2214,'Medical Examinations'!$A$1:$J$2336,9,FALSE)</f>
        <v>Healthy Weight</v>
      </c>
      <c r="K2214" s="18" t="str">
        <f>VLOOKUP($A2214,'Medical Examinations'!$A$1:$J$2336,10,FALSE)</f>
        <v>Normal</v>
      </c>
      <c r="L2214" s="18" t="str">
        <f>VLOOKUP($A2214,'Hospitalisation Details'!$A$2:$K$2338,10,FALSE)</f>
        <v>9-Sep-2003</v>
      </c>
      <c r="M2214" s="40">
        <f>VLOOKUP($A2214,'Hospitalisation Details'!$A$2:$K$2338,6,FALSE)</f>
        <v>1625.43</v>
      </c>
      <c r="N2214" s="18" t="str">
        <f>VLOOKUP($A2214,'Hospitalisation Details'!$A$2:$K$2338,7,FALSE)</f>
        <v>tier - 2</v>
      </c>
      <c r="O2214" s="18" t="str">
        <f>VLOOKUP($A2214,'Hospitalisation Details'!$A$2:$K$2338,8,FALSE)</f>
        <v>tier - 3</v>
      </c>
      <c r="P2214" s="18" t="str">
        <f>VLOOKUP($A2214,'Hospitalisation Details'!$A$2:$K$2338,9,FALSE)</f>
        <v>R1012</v>
      </c>
      <c r="Q2214" s="43">
        <f>VLOOKUP($A2214,'Hospitalisation Details'!$A$2:$K$2338,11,FALSE)</f>
        <v>19</v>
      </c>
    </row>
    <row r="2215" spans="1:17" ht="15.75">
      <c r="A2215" s="42" t="s">
        <v>143</v>
      </c>
      <c r="B2215" s="6" t="s">
        <v>4293</v>
      </c>
      <c r="C2215" s="18">
        <f>VLOOKUP($A2215,'Medical Examinations'!$A$1:$J$2336,2,FALSE)</f>
        <v>31.35</v>
      </c>
      <c r="D2215" s="18">
        <f>VLOOKUP($A2215,'Medical Examinations'!$A$1:$J$2336,3,FALSE)</f>
        <v>4.28</v>
      </c>
      <c r="E2215" s="18" t="str">
        <f>VLOOKUP($A2215,'Medical Examinations'!$A$1:$J$2336,4,FALSE)</f>
        <v>No</v>
      </c>
      <c r="F2215" s="18" t="str">
        <f>VLOOKUP($A2215,'Medical Examinations'!$A$1:$J$2336,5,FALSE)</f>
        <v>yes</v>
      </c>
      <c r="G2215" s="18" t="str">
        <f>VLOOKUP($A2215,'Medical Examinations'!$A$1:$J$2336,6,FALSE)</f>
        <v>No</v>
      </c>
      <c r="H2215" s="18">
        <f>VLOOKUP($A2215,'Medical Examinations'!$A$1:$J$2336,7,FALSE)</f>
        <v>1</v>
      </c>
      <c r="I2215" s="18" t="str">
        <f>VLOOKUP($A2215,'Medical Examinations'!$A$1:$J$2336,8,FALSE)</f>
        <v>No</v>
      </c>
      <c r="J2215" s="18" t="str">
        <f>VLOOKUP($A2215,'Medical Examinations'!$A$1:$J$2336,9,FALSE)</f>
        <v>Obesity</v>
      </c>
      <c r="K2215" s="18" t="str">
        <f>VLOOKUP($A2215,'Medical Examinations'!$A$1:$J$2336,10,FALSE)</f>
        <v>Normal</v>
      </c>
      <c r="L2215" s="18" t="str">
        <f>VLOOKUP($A2215,'Hospitalisation Details'!$A$2:$K$2338,10,FALSE)</f>
        <v>25-Jul-2004</v>
      </c>
      <c r="M2215" s="40">
        <f>VLOOKUP($A2215,'Hospitalisation Details'!$A$2:$K$2338,6,FALSE)</f>
        <v>1622.19</v>
      </c>
      <c r="N2215" s="18" t="str">
        <f>VLOOKUP($A2215,'Hospitalisation Details'!$A$2:$K$2338,7,FALSE)</f>
        <v>tier - 2</v>
      </c>
      <c r="O2215" s="18" t="str">
        <f>VLOOKUP($A2215,'Hospitalisation Details'!$A$2:$K$2338,8,FALSE)</f>
        <v>tier - 1</v>
      </c>
      <c r="P2215" s="18" t="str">
        <f>VLOOKUP($A2215,'Hospitalisation Details'!$A$2:$K$2338,9,FALSE)</f>
        <v>R1013</v>
      </c>
      <c r="Q2215" s="43">
        <f>VLOOKUP($A2215,'Hospitalisation Details'!$A$2:$K$2338,11,FALSE)</f>
        <v>18</v>
      </c>
    </row>
    <row r="2216" spans="1:17" ht="15.75">
      <c r="A2216" s="41" t="s">
        <v>142</v>
      </c>
      <c r="B2216" s="39" t="s">
        <v>4294</v>
      </c>
      <c r="C2216" s="18">
        <f>VLOOKUP($A2216,'Medical Examinations'!$A$1:$J$2336,2,FALSE)</f>
        <v>31.13</v>
      </c>
      <c r="D2216" s="18">
        <f>VLOOKUP($A2216,'Medical Examinations'!$A$1:$J$2336,3,FALSE)</f>
        <v>6.01</v>
      </c>
      <c r="E2216" s="18" t="str">
        <f>VLOOKUP($A2216,'Medical Examinations'!$A$1:$J$2336,4,FALSE)</f>
        <v>No</v>
      </c>
      <c r="F2216" s="18" t="str">
        <f>VLOOKUP($A2216,'Medical Examinations'!$A$1:$J$2336,5,FALSE)</f>
        <v>yes</v>
      </c>
      <c r="G2216" s="18" t="str">
        <f>VLOOKUP($A2216,'Medical Examinations'!$A$1:$J$2336,6,FALSE)</f>
        <v>No</v>
      </c>
      <c r="H2216" s="18">
        <f>VLOOKUP($A2216,'Medical Examinations'!$A$1:$J$2336,7,FALSE)</f>
        <v>1</v>
      </c>
      <c r="I2216" s="18" t="str">
        <f>VLOOKUP($A2216,'Medical Examinations'!$A$1:$J$2336,8,FALSE)</f>
        <v>No</v>
      </c>
      <c r="J2216" s="18" t="str">
        <f>VLOOKUP($A2216,'Medical Examinations'!$A$1:$J$2336,9,FALSE)</f>
        <v>Obesity</v>
      </c>
      <c r="K2216" s="18" t="str">
        <f>VLOOKUP($A2216,'Medical Examinations'!$A$1:$J$2336,10,FALSE)</f>
        <v>Prediabetes</v>
      </c>
      <c r="L2216" s="18" t="str">
        <f>VLOOKUP($A2216,'Hospitalisation Details'!$A$2:$K$2338,10,FALSE)</f>
        <v>21-Aug-2004</v>
      </c>
      <c r="M2216" s="40">
        <f>VLOOKUP($A2216,'Hospitalisation Details'!$A$2:$K$2338,6,FALSE)</f>
        <v>1621.88</v>
      </c>
      <c r="N2216" s="18" t="str">
        <f>VLOOKUP($A2216,'Hospitalisation Details'!$A$2:$K$2338,7,FALSE)</f>
        <v>tier - 2</v>
      </c>
      <c r="O2216" s="18" t="str">
        <f>VLOOKUP($A2216,'Hospitalisation Details'!$A$2:$K$2338,8,FALSE)</f>
        <v>tier - 2</v>
      </c>
      <c r="P2216" s="18" t="str">
        <f>VLOOKUP($A2216,'Hospitalisation Details'!$A$2:$K$2338,9,FALSE)</f>
        <v>R1013</v>
      </c>
      <c r="Q2216" s="43">
        <f>VLOOKUP($A2216,'Hospitalisation Details'!$A$2:$K$2338,11,FALSE)</f>
        <v>18</v>
      </c>
    </row>
    <row r="2217" spans="1:17" ht="15.75">
      <c r="A2217" s="42" t="s">
        <v>141</v>
      </c>
      <c r="B2217" s="6" t="s">
        <v>3113</v>
      </c>
      <c r="C2217" s="18">
        <f>VLOOKUP($A2217,'Medical Examinations'!$A$1:$J$2336,2,FALSE)</f>
        <v>17.48</v>
      </c>
      <c r="D2217" s="18">
        <f>VLOOKUP($A2217,'Medical Examinations'!$A$1:$J$2336,3,FALSE)</f>
        <v>4.59</v>
      </c>
      <c r="E2217" s="18" t="str">
        <f>VLOOKUP($A2217,'Medical Examinations'!$A$1:$J$2336,4,FALSE)</f>
        <v>No</v>
      </c>
      <c r="F2217" s="18" t="str">
        <f>VLOOKUP($A2217,'Medical Examinations'!$A$1:$J$2336,5,FALSE)</f>
        <v>No</v>
      </c>
      <c r="G2217" s="18" t="str">
        <f>VLOOKUP($A2217,'Medical Examinations'!$A$1:$J$2336,6,FALSE)</f>
        <v>Yes</v>
      </c>
      <c r="H2217" s="18">
        <f>VLOOKUP($A2217,'Medical Examinations'!$A$1:$J$2336,7,FALSE)</f>
        <v>1</v>
      </c>
      <c r="I2217" s="18" t="str">
        <f>VLOOKUP($A2217,'Medical Examinations'!$A$1:$J$2336,8,FALSE)</f>
        <v>No</v>
      </c>
      <c r="J2217" s="18" t="str">
        <f>VLOOKUP($A2217,'Medical Examinations'!$A$1:$J$2336,9,FALSE)</f>
        <v>UnderWeight</v>
      </c>
      <c r="K2217" s="18" t="str">
        <f>VLOOKUP($A2217,'Medical Examinations'!$A$1:$J$2336,10,FALSE)</f>
        <v>Normal</v>
      </c>
      <c r="L2217" s="18" t="str">
        <f>VLOOKUP($A2217,'Hospitalisation Details'!$A$2:$K$2338,10,FALSE)</f>
        <v>14-Sep-2003</v>
      </c>
      <c r="M2217" s="40">
        <f>VLOOKUP($A2217,'Hospitalisation Details'!$A$2:$K$2338,6,FALSE)</f>
        <v>1621.34</v>
      </c>
      <c r="N2217" s="18" t="str">
        <f>VLOOKUP($A2217,'Hospitalisation Details'!$A$2:$K$2338,7,FALSE)</f>
        <v>tier - 2</v>
      </c>
      <c r="O2217" s="18" t="str">
        <f>VLOOKUP($A2217,'Hospitalisation Details'!$A$2:$K$2338,8,FALSE)</f>
        <v>tier - 2</v>
      </c>
      <c r="P2217" s="18" t="str">
        <f>VLOOKUP($A2217,'Hospitalisation Details'!$A$2:$K$2338,9,FALSE)</f>
        <v>R1012</v>
      </c>
      <c r="Q2217" s="43">
        <f>VLOOKUP($A2217,'Hospitalisation Details'!$A$2:$K$2338,11,FALSE)</f>
        <v>19</v>
      </c>
    </row>
    <row r="2218" spans="1:17" ht="15.75">
      <c r="A2218" s="41" t="s">
        <v>140</v>
      </c>
      <c r="B2218" s="39" t="s">
        <v>2446</v>
      </c>
      <c r="C2218" s="18">
        <f>VLOOKUP($A2218,'Medical Examinations'!$A$1:$J$2336,2,FALSE)</f>
        <v>22.57</v>
      </c>
      <c r="D2218" s="18">
        <f>VLOOKUP($A2218,'Medical Examinations'!$A$1:$J$2336,3,FALSE)</f>
        <v>5.8</v>
      </c>
      <c r="E2218" s="18" t="str">
        <f>VLOOKUP($A2218,'Medical Examinations'!$A$1:$J$2336,4,FALSE)</f>
        <v>Yes</v>
      </c>
      <c r="F2218" s="18" t="str">
        <f>VLOOKUP($A2218,'Medical Examinations'!$A$1:$J$2336,5,FALSE)</f>
        <v>No</v>
      </c>
      <c r="G2218" s="18" t="str">
        <f>VLOOKUP($A2218,'Medical Examinations'!$A$1:$J$2336,6,FALSE)</f>
        <v>No</v>
      </c>
      <c r="H2218" s="18">
        <f>VLOOKUP($A2218,'Medical Examinations'!$A$1:$J$2336,7,FALSE)</f>
        <v>1</v>
      </c>
      <c r="I2218" s="18" t="str">
        <f>VLOOKUP($A2218,'Medical Examinations'!$A$1:$J$2336,8,FALSE)</f>
        <v>No</v>
      </c>
      <c r="J2218" s="18" t="str">
        <f>VLOOKUP($A2218,'Medical Examinations'!$A$1:$J$2336,9,FALSE)</f>
        <v>Healthy Weight</v>
      </c>
      <c r="K2218" s="18" t="str">
        <f>VLOOKUP($A2218,'Medical Examinations'!$A$1:$J$2336,10,FALSE)</f>
        <v>Prediabetes</v>
      </c>
      <c r="L2218" s="18" t="str">
        <f>VLOOKUP($A2218,'Hospitalisation Details'!$A$2:$K$2338,10,FALSE)</f>
        <v>5-Aug-1995</v>
      </c>
      <c r="M2218" s="40">
        <f>VLOOKUP($A2218,'Hospitalisation Details'!$A$2:$K$2338,6,FALSE)</f>
        <v>1617.16</v>
      </c>
      <c r="N2218" s="18" t="str">
        <f>VLOOKUP($A2218,'Hospitalisation Details'!$A$2:$K$2338,7,FALSE)</f>
        <v>tier - 2</v>
      </c>
      <c r="O2218" s="18" t="str">
        <f>VLOOKUP($A2218,'Hospitalisation Details'!$A$2:$K$2338,8,FALSE)</f>
        <v>tier - 1</v>
      </c>
      <c r="P2218" s="18" t="str">
        <f>VLOOKUP($A2218,'Hospitalisation Details'!$A$2:$K$2338,9,FALSE)</f>
        <v>R1013</v>
      </c>
      <c r="Q2218" s="43">
        <f>VLOOKUP($A2218,'Hospitalisation Details'!$A$2:$K$2338,11,FALSE)</f>
        <v>27</v>
      </c>
    </row>
    <row r="2219" spans="1:17" ht="15.75">
      <c r="A2219" s="42" t="s">
        <v>139</v>
      </c>
      <c r="B2219" s="6" t="s">
        <v>4295</v>
      </c>
      <c r="C2219" s="18">
        <f>VLOOKUP($A2219,'Medical Examinations'!$A$1:$J$2336,2,FALSE)</f>
        <v>26.73</v>
      </c>
      <c r="D2219" s="18">
        <f>VLOOKUP($A2219,'Medical Examinations'!$A$1:$J$2336,3,FALSE)</f>
        <v>5.08</v>
      </c>
      <c r="E2219" s="18" t="str">
        <f>VLOOKUP($A2219,'Medical Examinations'!$A$1:$J$2336,4,FALSE)</f>
        <v>No</v>
      </c>
      <c r="F2219" s="18" t="str">
        <f>VLOOKUP($A2219,'Medical Examinations'!$A$1:$J$2336,5,FALSE)</f>
        <v>yes</v>
      </c>
      <c r="G2219" s="18" t="str">
        <f>VLOOKUP($A2219,'Medical Examinations'!$A$1:$J$2336,6,FALSE)</f>
        <v>No</v>
      </c>
      <c r="H2219" s="18">
        <f>VLOOKUP($A2219,'Medical Examinations'!$A$1:$J$2336,7,FALSE)</f>
        <v>1</v>
      </c>
      <c r="I2219" s="18" t="str">
        <f>VLOOKUP($A2219,'Medical Examinations'!$A$1:$J$2336,8,FALSE)</f>
        <v>No</v>
      </c>
      <c r="J2219" s="18" t="str">
        <f>VLOOKUP($A2219,'Medical Examinations'!$A$1:$J$2336,9,FALSE)</f>
        <v>OverWeight</v>
      </c>
      <c r="K2219" s="18" t="str">
        <f>VLOOKUP($A2219,'Medical Examinations'!$A$1:$J$2336,10,FALSE)</f>
        <v>Normal</v>
      </c>
      <c r="L2219" s="18" t="str">
        <f>VLOOKUP($A2219,'Hospitalisation Details'!$A$2:$K$2338,10,FALSE)</f>
        <v>22-Jul-2004</v>
      </c>
      <c r="M2219" s="40">
        <f>VLOOKUP($A2219,'Hospitalisation Details'!$A$2:$K$2338,6,FALSE)</f>
        <v>1615.77</v>
      </c>
      <c r="N2219" s="18" t="str">
        <f>VLOOKUP($A2219,'Hospitalisation Details'!$A$2:$K$2338,7,FALSE)</f>
        <v>tier - 2</v>
      </c>
      <c r="O2219" s="18" t="str">
        <f>VLOOKUP($A2219,'Hospitalisation Details'!$A$2:$K$2338,8,FALSE)</f>
        <v>tier - 1</v>
      </c>
      <c r="P2219" s="18" t="str">
        <f>VLOOKUP($A2219,'Hospitalisation Details'!$A$2:$K$2338,9,FALSE)</f>
        <v>R1013</v>
      </c>
      <c r="Q2219" s="43">
        <f>VLOOKUP($A2219,'Hospitalisation Details'!$A$2:$K$2338,11,FALSE)</f>
        <v>18</v>
      </c>
    </row>
    <row r="2220" spans="1:17" ht="15.75">
      <c r="A2220" s="41" t="s">
        <v>138</v>
      </c>
      <c r="B2220" s="39" t="s">
        <v>4296</v>
      </c>
      <c r="C2220" s="18">
        <f>VLOOKUP($A2220,'Medical Examinations'!$A$1:$J$2336,2,FALSE)</f>
        <v>20.79</v>
      </c>
      <c r="D2220" s="18">
        <f>VLOOKUP($A2220,'Medical Examinations'!$A$1:$J$2336,3,FALSE)</f>
        <v>5.84</v>
      </c>
      <c r="E2220" s="18" t="str">
        <f>VLOOKUP($A2220,'Medical Examinations'!$A$1:$J$2336,4,FALSE)</f>
        <v>No</v>
      </c>
      <c r="F2220" s="18" t="str">
        <f>VLOOKUP($A2220,'Medical Examinations'!$A$1:$J$2336,5,FALSE)</f>
        <v>yes</v>
      </c>
      <c r="G2220" s="18" t="str">
        <f>VLOOKUP($A2220,'Medical Examinations'!$A$1:$J$2336,6,FALSE)</f>
        <v>No</v>
      </c>
      <c r="H2220" s="18">
        <f>VLOOKUP($A2220,'Medical Examinations'!$A$1:$J$2336,7,FALSE)</f>
        <v>1</v>
      </c>
      <c r="I2220" s="18" t="str">
        <f>VLOOKUP($A2220,'Medical Examinations'!$A$1:$J$2336,8,FALSE)</f>
        <v>No</v>
      </c>
      <c r="J2220" s="18" t="str">
        <f>VLOOKUP($A2220,'Medical Examinations'!$A$1:$J$2336,9,FALSE)</f>
        <v>Healthy Weight</v>
      </c>
      <c r="K2220" s="18" t="str">
        <f>VLOOKUP($A2220,'Medical Examinations'!$A$1:$J$2336,10,FALSE)</f>
        <v>Prediabetes</v>
      </c>
      <c r="L2220" s="18" t="str">
        <f>VLOOKUP($A2220,'Hospitalisation Details'!$A$2:$K$2338,10,FALSE)</f>
        <v>19-Nov-2004</v>
      </c>
      <c r="M2220" s="40">
        <f>VLOOKUP($A2220,'Hospitalisation Details'!$A$2:$K$2338,6,FALSE)</f>
        <v>1607.51</v>
      </c>
      <c r="N2220" s="18" t="str">
        <f>VLOOKUP($A2220,'Hospitalisation Details'!$A$2:$K$2338,7,FALSE)</f>
        <v>tier - 2</v>
      </c>
      <c r="O2220" s="18" t="str">
        <f>VLOOKUP($A2220,'Hospitalisation Details'!$A$2:$K$2338,8,FALSE)</f>
        <v>tier - 3</v>
      </c>
      <c r="P2220" s="18" t="str">
        <f>VLOOKUP($A2220,'Hospitalisation Details'!$A$2:$K$2338,9,FALSE)</f>
        <v>R1013</v>
      </c>
      <c r="Q2220" s="43">
        <f>VLOOKUP($A2220,'Hospitalisation Details'!$A$2:$K$2338,11,FALSE)</f>
        <v>18</v>
      </c>
    </row>
    <row r="2221" spans="1:17" ht="15.75">
      <c r="A2221" s="42" t="s">
        <v>137</v>
      </c>
      <c r="B2221" s="6" t="s">
        <v>4297</v>
      </c>
      <c r="C2221" s="18">
        <f>VLOOKUP($A2221,'Medical Examinations'!$A$1:$J$2336,2,FALSE)</f>
        <v>20.149999999999999</v>
      </c>
      <c r="D2221" s="18">
        <f>VLOOKUP($A2221,'Medical Examinations'!$A$1:$J$2336,3,FALSE)</f>
        <v>4.1500000000000004</v>
      </c>
      <c r="E2221" s="18" t="str">
        <f>VLOOKUP($A2221,'Medical Examinations'!$A$1:$J$2336,4,FALSE)</f>
        <v>No</v>
      </c>
      <c r="F2221" s="18" t="str">
        <f>VLOOKUP($A2221,'Medical Examinations'!$A$1:$J$2336,5,FALSE)</f>
        <v>No</v>
      </c>
      <c r="G2221" s="18" t="str">
        <f>VLOOKUP($A2221,'Medical Examinations'!$A$1:$J$2336,6,FALSE)</f>
        <v>No</v>
      </c>
      <c r="H2221" s="18">
        <f>VLOOKUP($A2221,'Medical Examinations'!$A$1:$J$2336,7,FALSE)</f>
        <v>1</v>
      </c>
      <c r="I2221" s="18" t="str">
        <f>VLOOKUP($A2221,'Medical Examinations'!$A$1:$J$2336,8,FALSE)</f>
        <v>No</v>
      </c>
      <c r="J2221" s="18" t="str">
        <f>VLOOKUP($A2221,'Medical Examinations'!$A$1:$J$2336,9,FALSE)</f>
        <v>Healthy Weight</v>
      </c>
      <c r="K2221" s="18" t="str">
        <f>VLOOKUP($A2221,'Medical Examinations'!$A$1:$J$2336,10,FALSE)</f>
        <v>Normal</v>
      </c>
      <c r="L2221" s="18" t="str">
        <f>VLOOKUP($A2221,'Hospitalisation Details'!$A$2:$K$2338,10,FALSE)</f>
        <v>22-Sep-1992</v>
      </c>
      <c r="M2221" s="40">
        <f>VLOOKUP($A2221,'Hospitalisation Details'!$A$2:$K$2338,6,FALSE)</f>
        <v>1566.88</v>
      </c>
      <c r="N2221" s="18" t="str">
        <f>VLOOKUP($A2221,'Hospitalisation Details'!$A$2:$K$2338,7,FALSE)</f>
        <v>tier - 2</v>
      </c>
      <c r="O2221" s="18" t="str">
        <f>VLOOKUP($A2221,'Hospitalisation Details'!$A$2:$K$2338,8,FALSE)</f>
        <v>tier - 1</v>
      </c>
      <c r="P2221" s="18" t="str">
        <f>VLOOKUP($A2221,'Hospitalisation Details'!$A$2:$K$2338,9,FALSE)</f>
        <v>R1013</v>
      </c>
      <c r="Q2221" s="43">
        <f>VLOOKUP($A2221,'Hospitalisation Details'!$A$2:$K$2338,11,FALSE)</f>
        <v>30</v>
      </c>
    </row>
    <row r="2222" spans="1:17" ht="15.75">
      <c r="A2222" s="41" t="s">
        <v>136</v>
      </c>
      <c r="B2222" s="39" t="s">
        <v>4298</v>
      </c>
      <c r="C2222" s="18">
        <f>VLOOKUP($A2222,'Medical Examinations'!$A$1:$J$2336,2,FALSE)</f>
        <v>36.85</v>
      </c>
      <c r="D2222" s="18">
        <f>VLOOKUP($A2222,'Medical Examinations'!$A$1:$J$2336,3,FALSE)</f>
        <v>4.3600000000000003</v>
      </c>
      <c r="E2222" s="18" t="str">
        <f>VLOOKUP($A2222,'Medical Examinations'!$A$1:$J$2336,4,FALSE)</f>
        <v>Yes</v>
      </c>
      <c r="F2222" s="18" t="str">
        <f>VLOOKUP($A2222,'Medical Examinations'!$A$1:$J$2336,5,FALSE)</f>
        <v>No</v>
      </c>
      <c r="G2222" s="18" t="str">
        <f>VLOOKUP($A2222,'Medical Examinations'!$A$1:$J$2336,6,FALSE)</f>
        <v>No</v>
      </c>
      <c r="H2222" s="18">
        <f>VLOOKUP($A2222,'Medical Examinations'!$A$1:$J$2336,7,FALSE)</f>
        <v>0</v>
      </c>
      <c r="I2222" s="18" t="str">
        <f>VLOOKUP($A2222,'Medical Examinations'!$A$1:$J$2336,8,FALSE)</f>
        <v>No</v>
      </c>
      <c r="J2222" s="18" t="str">
        <f>VLOOKUP($A2222,'Medical Examinations'!$A$1:$J$2336,9,FALSE)</f>
        <v>Obesity</v>
      </c>
      <c r="K2222" s="18" t="str">
        <f>VLOOKUP($A2222,'Medical Examinations'!$A$1:$J$2336,10,FALSE)</f>
        <v>Normal</v>
      </c>
      <c r="L2222" s="18" t="str">
        <f>VLOOKUP($A2222,'Hospitalisation Details'!$A$2:$K$2338,10,FALSE)</f>
        <v>5-Dec-2001</v>
      </c>
      <c r="M2222" s="40">
        <f>VLOOKUP($A2222,'Hospitalisation Details'!$A$2:$K$2338,6,FALSE)</f>
        <v>1534.3</v>
      </c>
      <c r="N2222" s="18" t="str">
        <f>VLOOKUP($A2222,'Hospitalisation Details'!$A$2:$K$2338,7,FALSE)</f>
        <v>tier - 2</v>
      </c>
      <c r="O2222" s="18" t="str">
        <f>VLOOKUP($A2222,'Hospitalisation Details'!$A$2:$K$2338,8,FALSE)</f>
        <v>tier - 2</v>
      </c>
      <c r="P2222" s="18" t="str">
        <f>VLOOKUP($A2222,'Hospitalisation Details'!$A$2:$K$2338,9,FALSE)</f>
        <v>R1013</v>
      </c>
      <c r="Q2222" s="43">
        <f>VLOOKUP($A2222,'Hospitalisation Details'!$A$2:$K$2338,11,FALSE)</f>
        <v>21</v>
      </c>
    </row>
    <row r="2223" spans="1:17" ht="15.75">
      <c r="A2223" s="42" t="s">
        <v>135</v>
      </c>
      <c r="B2223" s="6" t="s">
        <v>4299</v>
      </c>
      <c r="C2223" s="18">
        <f>VLOOKUP($A2223,'Medical Examinations'!$A$1:$J$2336,2,FALSE)</f>
        <v>35.53</v>
      </c>
      <c r="D2223" s="18">
        <f>VLOOKUP($A2223,'Medical Examinations'!$A$1:$J$2336,3,FALSE)</f>
        <v>4.55</v>
      </c>
      <c r="E2223" s="18" t="str">
        <f>VLOOKUP($A2223,'Medical Examinations'!$A$1:$J$2336,4,FALSE)</f>
        <v>Yes</v>
      </c>
      <c r="F2223" s="18" t="str">
        <f>VLOOKUP($A2223,'Medical Examinations'!$A$1:$J$2336,5,FALSE)</f>
        <v>No</v>
      </c>
      <c r="G2223" s="18" t="str">
        <f>VLOOKUP($A2223,'Medical Examinations'!$A$1:$J$2336,6,FALSE)</f>
        <v>No</v>
      </c>
      <c r="H2223" s="18">
        <f>VLOOKUP($A2223,'Medical Examinations'!$A$1:$J$2336,7,FALSE)</f>
        <v>0</v>
      </c>
      <c r="I2223" s="18" t="str">
        <f>VLOOKUP($A2223,'Medical Examinations'!$A$1:$J$2336,8,FALSE)</f>
        <v>No</v>
      </c>
      <c r="J2223" s="18" t="str">
        <f>VLOOKUP($A2223,'Medical Examinations'!$A$1:$J$2336,9,FALSE)</f>
        <v>Obesity</v>
      </c>
      <c r="K2223" s="18" t="str">
        <f>VLOOKUP($A2223,'Medical Examinations'!$A$1:$J$2336,10,FALSE)</f>
        <v>Normal</v>
      </c>
      <c r="L2223" s="18" t="str">
        <f>VLOOKUP($A2223,'Hospitalisation Details'!$A$2:$K$2338,10,FALSE)</f>
        <v>2-Jun-2001</v>
      </c>
      <c r="M2223" s="40">
        <f>VLOOKUP($A2223,'Hospitalisation Details'!$A$2:$K$2338,6,FALSE)</f>
        <v>1532.47</v>
      </c>
      <c r="N2223" s="18" t="str">
        <f>VLOOKUP($A2223,'Hospitalisation Details'!$A$2:$K$2338,7,FALSE)</f>
        <v>tier - 2</v>
      </c>
      <c r="O2223" s="18" t="str">
        <f>VLOOKUP($A2223,'Hospitalisation Details'!$A$2:$K$2338,8,FALSE)</f>
        <v>tier - 2</v>
      </c>
      <c r="P2223" s="18" t="str">
        <f>VLOOKUP($A2223,'Hospitalisation Details'!$A$2:$K$2338,9,FALSE)</f>
        <v>R1013</v>
      </c>
      <c r="Q2223" s="43">
        <f>VLOOKUP($A2223,'Hospitalisation Details'!$A$2:$K$2338,11,FALSE)</f>
        <v>22</v>
      </c>
    </row>
    <row r="2224" spans="1:17" ht="15.75">
      <c r="A2224" s="41" t="s">
        <v>134</v>
      </c>
      <c r="B2224" s="39" t="s">
        <v>2839</v>
      </c>
      <c r="C2224" s="18">
        <f>VLOOKUP($A2224,'Medical Examinations'!$A$1:$J$2336,2,FALSE)</f>
        <v>31.1</v>
      </c>
      <c r="D2224" s="18">
        <f>VLOOKUP($A2224,'Medical Examinations'!$A$1:$J$2336,3,FALSE)</f>
        <v>4.37</v>
      </c>
      <c r="E2224" s="18" t="str">
        <f>VLOOKUP($A2224,'Medical Examinations'!$A$1:$J$2336,4,FALSE)</f>
        <v>Yes</v>
      </c>
      <c r="F2224" s="18" t="str">
        <f>VLOOKUP($A2224,'Medical Examinations'!$A$1:$J$2336,5,FALSE)</f>
        <v>No</v>
      </c>
      <c r="G2224" s="18" t="str">
        <f>VLOOKUP($A2224,'Medical Examinations'!$A$1:$J$2336,6,FALSE)</f>
        <v>No</v>
      </c>
      <c r="H2224" s="18">
        <f>VLOOKUP($A2224,'Medical Examinations'!$A$1:$J$2336,7,FALSE)</f>
        <v>0</v>
      </c>
      <c r="I2224" s="18" t="str">
        <f>VLOOKUP($A2224,'Medical Examinations'!$A$1:$J$2336,8,FALSE)</f>
        <v>No</v>
      </c>
      <c r="J2224" s="18" t="str">
        <f>VLOOKUP($A2224,'Medical Examinations'!$A$1:$J$2336,9,FALSE)</f>
        <v>Obesity</v>
      </c>
      <c r="K2224" s="18" t="str">
        <f>VLOOKUP($A2224,'Medical Examinations'!$A$1:$J$2336,10,FALSE)</f>
        <v>Normal</v>
      </c>
      <c r="L2224" s="18" t="str">
        <f>VLOOKUP($A2224,'Hospitalisation Details'!$A$2:$K$2338,10,FALSE)</f>
        <v>7-Jul-2001</v>
      </c>
      <c r="M2224" s="40">
        <f>VLOOKUP($A2224,'Hospitalisation Details'!$A$2:$K$2338,6,FALSE)</f>
        <v>1526.31</v>
      </c>
      <c r="N2224" s="18" t="str">
        <f>VLOOKUP($A2224,'Hospitalisation Details'!$A$2:$K$2338,7,FALSE)</f>
        <v>tier - 2</v>
      </c>
      <c r="O2224" s="18" t="str">
        <f>VLOOKUP($A2224,'Hospitalisation Details'!$A$2:$K$2338,8,FALSE)</f>
        <v>tier - 3</v>
      </c>
      <c r="P2224" s="18" t="str">
        <f>VLOOKUP($A2224,'Hospitalisation Details'!$A$2:$K$2338,9,FALSE)</f>
        <v>R1011</v>
      </c>
      <c r="Q2224" s="43">
        <f>VLOOKUP($A2224,'Hospitalisation Details'!$A$2:$K$2338,11,FALSE)</f>
        <v>21</v>
      </c>
    </row>
    <row r="2225" spans="1:17" ht="15.75">
      <c r="A2225" s="42" t="s">
        <v>133</v>
      </c>
      <c r="B2225" s="6" t="s">
        <v>4300</v>
      </c>
      <c r="C2225" s="18">
        <f>VLOOKUP($A2225,'Medical Examinations'!$A$1:$J$2336,2,FALSE)</f>
        <v>23.21</v>
      </c>
      <c r="D2225" s="18">
        <f>VLOOKUP($A2225,'Medical Examinations'!$A$1:$J$2336,3,FALSE)</f>
        <v>5.24</v>
      </c>
      <c r="E2225" s="18" t="str">
        <f>VLOOKUP($A2225,'Medical Examinations'!$A$1:$J$2336,4,FALSE)</f>
        <v>Yes</v>
      </c>
      <c r="F2225" s="18" t="str">
        <f>VLOOKUP($A2225,'Medical Examinations'!$A$1:$J$2336,5,FALSE)</f>
        <v>No</v>
      </c>
      <c r="G2225" s="18" t="str">
        <f>VLOOKUP($A2225,'Medical Examinations'!$A$1:$J$2336,6,FALSE)</f>
        <v>No</v>
      </c>
      <c r="H2225" s="18">
        <f>VLOOKUP($A2225,'Medical Examinations'!$A$1:$J$2336,7,FALSE)</f>
        <v>0</v>
      </c>
      <c r="I2225" s="18" t="str">
        <f>VLOOKUP($A2225,'Medical Examinations'!$A$1:$J$2336,8,FALSE)</f>
        <v>No</v>
      </c>
      <c r="J2225" s="18" t="str">
        <f>VLOOKUP($A2225,'Medical Examinations'!$A$1:$J$2336,9,FALSE)</f>
        <v>Healthy Weight</v>
      </c>
      <c r="K2225" s="18" t="str">
        <f>VLOOKUP($A2225,'Medical Examinations'!$A$1:$J$2336,10,FALSE)</f>
        <v>Normal</v>
      </c>
      <c r="L2225" s="18" t="str">
        <f>VLOOKUP($A2225,'Hospitalisation Details'!$A$2:$K$2338,10,FALSE)</f>
        <v>25-Aug-2001</v>
      </c>
      <c r="M2225" s="40">
        <f>VLOOKUP($A2225,'Hospitalisation Details'!$A$2:$K$2338,6,FALSE)</f>
        <v>1515.34</v>
      </c>
      <c r="N2225" s="18" t="str">
        <f>VLOOKUP($A2225,'Hospitalisation Details'!$A$2:$K$2338,7,FALSE)</f>
        <v>tier - 2</v>
      </c>
      <c r="O2225" s="18" t="str">
        <f>VLOOKUP($A2225,'Hospitalisation Details'!$A$2:$K$2338,8,FALSE)</f>
        <v>tier - 3</v>
      </c>
      <c r="P2225" s="18" t="str">
        <f>VLOOKUP($A2225,'Hospitalisation Details'!$A$2:$K$2338,9,FALSE)</f>
        <v>R1013</v>
      </c>
      <c r="Q2225" s="43">
        <f>VLOOKUP($A2225,'Hospitalisation Details'!$A$2:$K$2338,11,FALSE)</f>
        <v>21</v>
      </c>
    </row>
    <row r="2226" spans="1:17" ht="15.75">
      <c r="A2226" s="41" t="s">
        <v>132</v>
      </c>
      <c r="B2226" s="39" t="s">
        <v>3980</v>
      </c>
      <c r="C2226" s="18">
        <f>VLOOKUP($A2226,'Medical Examinations'!$A$1:$J$2336,2,FALSE)</f>
        <v>18.36</v>
      </c>
      <c r="D2226" s="18">
        <f>VLOOKUP($A2226,'Medical Examinations'!$A$1:$J$2336,3,FALSE)</f>
        <v>5.96</v>
      </c>
      <c r="E2226" s="18" t="str">
        <f>VLOOKUP($A2226,'Medical Examinations'!$A$1:$J$2336,4,FALSE)</f>
        <v>No</v>
      </c>
      <c r="F2226" s="18" t="str">
        <f>VLOOKUP($A2226,'Medical Examinations'!$A$1:$J$2336,5,FALSE)</f>
        <v>No</v>
      </c>
      <c r="G2226" s="18" t="str">
        <f>VLOOKUP($A2226,'Medical Examinations'!$A$1:$J$2336,6,FALSE)</f>
        <v>No</v>
      </c>
      <c r="H2226" s="18">
        <f>VLOOKUP($A2226,'Medical Examinations'!$A$1:$J$2336,7,FALSE)</f>
        <v>1</v>
      </c>
      <c r="I2226" s="18" t="str">
        <f>VLOOKUP($A2226,'Medical Examinations'!$A$1:$J$2336,8,FALSE)</f>
        <v>No</v>
      </c>
      <c r="J2226" s="18" t="str">
        <f>VLOOKUP($A2226,'Medical Examinations'!$A$1:$J$2336,9,FALSE)</f>
        <v>UnderWeight</v>
      </c>
      <c r="K2226" s="18" t="str">
        <f>VLOOKUP($A2226,'Medical Examinations'!$A$1:$J$2336,10,FALSE)</f>
        <v>Prediabetes</v>
      </c>
      <c r="L2226" s="18" t="str">
        <f>VLOOKUP($A2226,'Hospitalisation Details'!$A$2:$K$2338,10,FALSE)</f>
        <v>19-Jun-1998</v>
      </c>
      <c r="M2226" s="40">
        <f>VLOOKUP($A2226,'Hospitalisation Details'!$A$2:$K$2338,6,FALSE)</f>
        <v>1497</v>
      </c>
      <c r="N2226" s="18" t="str">
        <f>VLOOKUP($A2226,'Hospitalisation Details'!$A$2:$K$2338,7,FALSE)</f>
        <v>tier - 2</v>
      </c>
      <c r="O2226" s="18" t="str">
        <f>VLOOKUP($A2226,'Hospitalisation Details'!$A$2:$K$2338,8,FALSE)</f>
        <v>tier - 2</v>
      </c>
      <c r="P2226" s="18" t="str">
        <f>VLOOKUP($A2226,'Hospitalisation Details'!$A$2:$K$2338,9,FALSE)</f>
        <v>R1013</v>
      </c>
      <c r="Q2226" s="43">
        <f>VLOOKUP($A2226,'Hospitalisation Details'!$A$2:$K$2338,11,FALSE)</f>
        <v>24</v>
      </c>
    </row>
    <row r="2227" spans="1:17" ht="15.75">
      <c r="A2227" s="42" t="s">
        <v>131</v>
      </c>
      <c r="B2227" s="6" t="s">
        <v>3087</v>
      </c>
      <c r="C2227" s="18">
        <f>VLOOKUP($A2227,'Medical Examinations'!$A$1:$J$2336,2,FALSE)</f>
        <v>15.92</v>
      </c>
      <c r="D2227" s="18">
        <f>VLOOKUP($A2227,'Medical Examinations'!$A$1:$J$2336,3,FALSE)</f>
        <v>4.76</v>
      </c>
      <c r="E2227" s="18" t="str">
        <f>VLOOKUP($A2227,'Medical Examinations'!$A$1:$J$2336,4,FALSE)</f>
        <v>Yes</v>
      </c>
      <c r="F2227" s="18" t="str">
        <f>VLOOKUP($A2227,'Medical Examinations'!$A$1:$J$2336,5,FALSE)</f>
        <v>No</v>
      </c>
      <c r="G2227" s="18" t="str">
        <f>VLOOKUP($A2227,'Medical Examinations'!$A$1:$J$2336,6,FALSE)</f>
        <v>No</v>
      </c>
      <c r="H2227" s="18">
        <f>VLOOKUP($A2227,'Medical Examinations'!$A$1:$J$2336,7,FALSE)</f>
        <v>1</v>
      </c>
      <c r="I2227" s="18" t="str">
        <f>VLOOKUP($A2227,'Medical Examinations'!$A$1:$J$2336,8,FALSE)</f>
        <v>No</v>
      </c>
      <c r="J2227" s="18" t="str">
        <f>VLOOKUP($A2227,'Medical Examinations'!$A$1:$J$2336,9,FALSE)</f>
        <v>UnderWeight</v>
      </c>
      <c r="K2227" s="18" t="str">
        <f>VLOOKUP($A2227,'Medical Examinations'!$A$1:$J$2336,10,FALSE)</f>
        <v>Normal</v>
      </c>
      <c r="L2227" s="18" t="str">
        <f>VLOOKUP($A2227,'Hospitalisation Details'!$A$2:$K$2338,10,FALSE)</f>
        <v>7-Oct-1995</v>
      </c>
      <c r="M2227" s="40">
        <f>VLOOKUP($A2227,'Hospitalisation Details'!$A$2:$K$2338,6,FALSE)</f>
        <v>1493</v>
      </c>
      <c r="N2227" s="18" t="str">
        <f>VLOOKUP($A2227,'Hospitalisation Details'!$A$2:$K$2338,7,FALSE)</f>
        <v>tier - 2</v>
      </c>
      <c r="O2227" s="18" t="str">
        <f>VLOOKUP($A2227,'Hospitalisation Details'!$A$2:$K$2338,8,FALSE)</f>
        <v>tier - 3</v>
      </c>
      <c r="P2227" s="18" t="str">
        <f>VLOOKUP($A2227,'Hospitalisation Details'!$A$2:$K$2338,9,FALSE)</f>
        <v>R1013</v>
      </c>
      <c r="Q2227" s="43">
        <f>VLOOKUP($A2227,'Hospitalisation Details'!$A$2:$K$2338,11,FALSE)</f>
        <v>27</v>
      </c>
    </row>
    <row r="2228" spans="1:17" ht="15.75">
      <c r="A2228" s="41" t="s">
        <v>130</v>
      </c>
      <c r="B2228" s="39" t="s">
        <v>3624</v>
      </c>
      <c r="C2228" s="18">
        <f>VLOOKUP($A2228,'Medical Examinations'!$A$1:$J$2336,2,FALSE)</f>
        <v>15.17</v>
      </c>
      <c r="D2228" s="18">
        <f>VLOOKUP($A2228,'Medical Examinations'!$A$1:$J$2336,3,FALSE)</f>
        <v>4.3</v>
      </c>
      <c r="E2228" s="18" t="str">
        <f>VLOOKUP($A2228,'Medical Examinations'!$A$1:$J$2336,4,FALSE)</f>
        <v>Yes</v>
      </c>
      <c r="F2228" s="18" t="str">
        <f>VLOOKUP($A2228,'Medical Examinations'!$A$1:$J$2336,5,FALSE)</f>
        <v>No</v>
      </c>
      <c r="G2228" s="18" t="str">
        <f>VLOOKUP($A2228,'Medical Examinations'!$A$1:$J$2336,6,FALSE)</f>
        <v>Yes</v>
      </c>
      <c r="H2228" s="18">
        <f>VLOOKUP($A2228,'Medical Examinations'!$A$1:$J$2336,7,FALSE)</f>
        <v>1</v>
      </c>
      <c r="I2228" s="18" t="str">
        <f>VLOOKUP($A2228,'Medical Examinations'!$A$1:$J$2336,8,FALSE)</f>
        <v>No</v>
      </c>
      <c r="J2228" s="18" t="str">
        <f>VLOOKUP($A2228,'Medical Examinations'!$A$1:$J$2336,9,FALSE)</f>
        <v>UnderWeight</v>
      </c>
      <c r="K2228" s="18" t="str">
        <f>VLOOKUP($A2228,'Medical Examinations'!$A$1:$J$2336,10,FALSE)</f>
        <v>Normal</v>
      </c>
      <c r="L2228" s="18" t="str">
        <f>VLOOKUP($A2228,'Hospitalisation Details'!$A$2:$K$2338,10,FALSE)</f>
        <v>9-Jun-1997</v>
      </c>
      <c r="M2228" s="40">
        <f>VLOOKUP($A2228,'Hospitalisation Details'!$A$2:$K$2338,6,FALSE)</f>
        <v>1481</v>
      </c>
      <c r="N2228" s="18" t="str">
        <f>VLOOKUP($A2228,'Hospitalisation Details'!$A$2:$K$2338,7,FALSE)</f>
        <v>tier - 2</v>
      </c>
      <c r="O2228" s="18" t="str">
        <f>VLOOKUP($A2228,'Hospitalisation Details'!$A$2:$K$2338,8,FALSE)</f>
        <v>tier - 1</v>
      </c>
      <c r="P2228" s="18" t="str">
        <f>VLOOKUP($A2228,'Hospitalisation Details'!$A$2:$K$2338,9,FALSE)</f>
        <v>R1012</v>
      </c>
      <c r="Q2228" s="43">
        <f>VLOOKUP($A2228,'Hospitalisation Details'!$A$2:$K$2338,11,FALSE)</f>
        <v>25</v>
      </c>
    </row>
    <row r="2229" spans="1:17" ht="15.75">
      <c r="A2229" s="42" t="s">
        <v>129</v>
      </c>
      <c r="B2229" s="6" t="s">
        <v>4301</v>
      </c>
      <c r="C2229" s="18">
        <f>VLOOKUP($A2229,'Medical Examinations'!$A$1:$J$2336,2,FALSE)</f>
        <v>16.63</v>
      </c>
      <c r="D2229" s="18">
        <f>VLOOKUP($A2229,'Medical Examinations'!$A$1:$J$2336,3,FALSE)</f>
        <v>4.5</v>
      </c>
      <c r="E2229" s="18" t="str">
        <f>VLOOKUP($A2229,'Medical Examinations'!$A$1:$J$2336,4,FALSE)</f>
        <v>No</v>
      </c>
      <c r="F2229" s="18" t="str">
        <f>VLOOKUP($A2229,'Medical Examinations'!$A$1:$J$2336,5,FALSE)</f>
        <v>No</v>
      </c>
      <c r="G2229" s="18" t="str">
        <f>VLOOKUP($A2229,'Medical Examinations'!$A$1:$J$2336,6,FALSE)</f>
        <v>No</v>
      </c>
      <c r="H2229" s="18">
        <f>VLOOKUP($A2229,'Medical Examinations'!$A$1:$J$2336,7,FALSE)</f>
        <v>1</v>
      </c>
      <c r="I2229" s="18" t="str">
        <f>VLOOKUP($A2229,'Medical Examinations'!$A$1:$J$2336,8,FALSE)</f>
        <v>No</v>
      </c>
      <c r="J2229" s="18" t="str">
        <f>VLOOKUP($A2229,'Medical Examinations'!$A$1:$J$2336,9,FALSE)</f>
        <v>UnderWeight</v>
      </c>
      <c r="K2229" s="18" t="str">
        <f>VLOOKUP($A2229,'Medical Examinations'!$A$1:$J$2336,10,FALSE)</f>
        <v>Normal</v>
      </c>
      <c r="L2229" s="18" t="str">
        <f>VLOOKUP($A2229,'Hospitalisation Details'!$A$2:$K$2338,10,FALSE)</f>
        <v>7-Dec-1998</v>
      </c>
      <c r="M2229" s="40">
        <f>VLOOKUP($A2229,'Hospitalisation Details'!$A$2:$K$2338,6,FALSE)</f>
        <v>1477</v>
      </c>
      <c r="N2229" s="18" t="str">
        <f>VLOOKUP($A2229,'Hospitalisation Details'!$A$2:$K$2338,7,FALSE)</f>
        <v>tier - 2</v>
      </c>
      <c r="O2229" s="18" t="str">
        <f>VLOOKUP($A2229,'Hospitalisation Details'!$A$2:$K$2338,8,FALSE)</f>
        <v>tier - 1</v>
      </c>
      <c r="P2229" s="18" t="str">
        <f>VLOOKUP($A2229,'Hospitalisation Details'!$A$2:$K$2338,9,FALSE)</f>
        <v>R1013</v>
      </c>
      <c r="Q2229" s="43">
        <f>VLOOKUP($A2229,'Hospitalisation Details'!$A$2:$K$2338,11,FALSE)</f>
        <v>24</v>
      </c>
    </row>
    <row r="2230" spans="1:17" ht="15.75">
      <c r="A2230" s="41" t="s">
        <v>128</v>
      </c>
      <c r="B2230" s="39" t="s">
        <v>4302</v>
      </c>
      <c r="C2230" s="18">
        <f>VLOOKUP($A2230,'Medical Examinations'!$A$1:$J$2336,2,FALSE)</f>
        <v>19.39</v>
      </c>
      <c r="D2230" s="18">
        <f>VLOOKUP($A2230,'Medical Examinations'!$A$1:$J$2336,3,FALSE)</f>
        <v>5.59</v>
      </c>
      <c r="E2230" s="18" t="str">
        <f>VLOOKUP($A2230,'Medical Examinations'!$A$1:$J$2336,4,FALSE)</f>
        <v>No</v>
      </c>
      <c r="F2230" s="18" t="str">
        <f>VLOOKUP($A2230,'Medical Examinations'!$A$1:$J$2336,5,FALSE)</f>
        <v>No</v>
      </c>
      <c r="G2230" s="18" t="str">
        <f>VLOOKUP($A2230,'Medical Examinations'!$A$1:$J$2336,6,FALSE)</f>
        <v>Yes</v>
      </c>
      <c r="H2230" s="18">
        <f>VLOOKUP($A2230,'Medical Examinations'!$A$1:$J$2336,7,FALSE)</f>
        <v>1</v>
      </c>
      <c r="I2230" s="18" t="str">
        <f>VLOOKUP($A2230,'Medical Examinations'!$A$1:$J$2336,8,FALSE)</f>
        <v>No</v>
      </c>
      <c r="J2230" s="18" t="str">
        <f>VLOOKUP($A2230,'Medical Examinations'!$A$1:$J$2336,9,FALSE)</f>
        <v>Healthy Weight</v>
      </c>
      <c r="K2230" s="18" t="str">
        <f>VLOOKUP($A2230,'Medical Examinations'!$A$1:$J$2336,10,FALSE)</f>
        <v>Normal</v>
      </c>
      <c r="L2230" s="18" t="str">
        <f>VLOOKUP($A2230,'Hospitalisation Details'!$A$2:$K$2338,10,FALSE)</f>
        <v>20-Jun-2003</v>
      </c>
      <c r="M2230" s="40">
        <f>VLOOKUP($A2230,'Hospitalisation Details'!$A$2:$K$2338,6,FALSE)</f>
        <v>1467</v>
      </c>
      <c r="N2230" s="18" t="str">
        <f>VLOOKUP($A2230,'Hospitalisation Details'!$A$2:$K$2338,7,FALSE)</f>
        <v>tier - 2</v>
      </c>
      <c r="O2230" s="18" t="str">
        <f>VLOOKUP($A2230,'Hospitalisation Details'!$A$2:$K$2338,8,FALSE)</f>
        <v>tier - 2</v>
      </c>
      <c r="P2230" s="18" t="str">
        <f>VLOOKUP($A2230,'Hospitalisation Details'!$A$2:$K$2338,9,FALSE)</f>
        <v>R1013</v>
      </c>
      <c r="Q2230" s="43">
        <f>VLOOKUP($A2230,'Hospitalisation Details'!$A$2:$K$2338,11,FALSE)</f>
        <v>19</v>
      </c>
    </row>
    <row r="2231" spans="1:17" ht="15.75">
      <c r="A2231" s="42" t="s">
        <v>127</v>
      </c>
      <c r="B2231" s="6" t="s">
        <v>4303</v>
      </c>
      <c r="C2231" s="18">
        <f>VLOOKUP($A2231,'Medical Examinations'!$A$1:$J$2336,2,FALSE)</f>
        <v>17.34</v>
      </c>
      <c r="D2231" s="18">
        <f>VLOOKUP($A2231,'Medical Examinations'!$A$1:$J$2336,3,FALSE)</f>
        <v>6.29</v>
      </c>
      <c r="E2231" s="18" t="str">
        <f>VLOOKUP($A2231,'Medical Examinations'!$A$1:$J$2336,4,FALSE)</f>
        <v>Yes</v>
      </c>
      <c r="F2231" s="18" t="str">
        <f>VLOOKUP($A2231,'Medical Examinations'!$A$1:$J$2336,5,FALSE)</f>
        <v>No</v>
      </c>
      <c r="G2231" s="18" t="str">
        <f>VLOOKUP($A2231,'Medical Examinations'!$A$1:$J$2336,6,FALSE)</f>
        <v>Yes</v>
      </c>
      <c r="H2231" s="18">
        <f>VLOOKUP($A2231,'Medical Examinations'!$A$1:$J$2336,7,FALSE)</f>
        <v>1</v>
      </c>
      <c r="I2231" s="18" t="str">
        <f>VLOOKUP($A2231,'Medical Examinations'!$A$1:$J$2336,8,FALSE)</f>
        <v>No</v>
      </c>
      <c r="J2231" s="18" t="str">
        <f>VLOOKUP($A2231,'Medical Examinations'!$A$1:$J$2336,9,FALSE)</f>
        <v>UnderWeight</v>
      </c>
      <c r="K2231" s="18" t="str">
        <f>VLOOKUP($A2231,'Medical Examinations'!$A$1:$J$2336,10,FALSE)</f>
        <v>Prediabetes</v>
      </c>
      <c r="L2231" s="18" t="str">
        <f>VLOOKUP($A2231,'Hospitalisation Details'!$A$2:$K$2338,10,FALSE)</f>
        <v>19-Jun-1997</v>
      </c>
      <c r="M2231" s="40">
        <f>VLOOKUP($A2231,'Hospitalisation Details'!$A$2:$K$2338,6,FALSE)</f>
        <v>1445</v>
      </c>
      <c r="N2231" s="18" t="str">
        <f>VLOOKUP($A2231,'Hospitalisation Details'!$A$2:$K$2338,7,FALSE)</f>
        <v>tier - 2</v>
      </c>
      <c r="O2231" s="18" t="str">
        <f>VLOOKUP($A2231,'Hospitalisation Details'!$A$2:$K$2338,8,FALSE)</f>
        <v>tier - 1</v>
      </c>
      <c r="P2231" s="18" t="str">
        <f>VLOOKUP($A2231,'Hospitalisation Details'!$A$2:$K$2338,9,FALSE)</f>
        <v>R1013</v>
      </c>
      <c r="Q2231" s="43">
        <f>VLOOKUP($A2231,'Hospitalisation Details'!$A$2:$K$2338,11,FALSE)</f>
        <v>25</v>
      </c>
    </row>
    <row r="2232" spans="1:17" ht="15.75">
      <c r="A2232" s="41" t="s">
        <v>126</v>
      </c>
      <c r="B2232" s="39" t="s">
        <v>4304</v>
      </c>
      <c r="C2232" s="18">
        <f>VLOOKUP($A2232,'Medical Examinations'!$A$1:$J$2336,2,FALSE)</f>
        <v>17.940000000000001</v>
      </c>
      <c r="D2232" s="18">
        <f>VLOOKUP($A2232,'Medical Examinations'!$A$1:$J$2336,3,FALSE)</f>
        <v>4.1900000000000004</v>
      </c>
      <c r="E2232" s="18" t="str">
        <f>VLOOKUP($A2232,'Medical Examinations'!$A$1:$J$2336,4,FALSE)</f>
        <v>No</v>
      </c>
      <c r="F2232" s="18" t="str">
        <f>VLOOKUP($A2232,'Medical Examinations'!$A$1:$J$2336,5,FALSE)</f>
        <v>yes</v>
      </c>
      <c r="G2232" s="18" t="str">
        <f>VLOOKUP($A2232,'Medical Examinations'!$A$1:$J$2336,6,FALSE)</f>
        <v>No</v>
      </c>
      <c r="H2232" s="18">
        <f>VLOOKUP($A2232,'Medical Examinations'!$A$1:$J$2336,7,FALSE)</f>
        <v>1</v>
      </c>
      <c r="I2232" s="18" t="str">
        <f>VLOOKUP($A2232,'Medical Examinations'!$A$1:$J$2336,8,FALSE)</f>
        <v>No</v>
      </c>
      <c r="J2232" s="18" t="str">
        <f>VLOOKUP($A2232,'Medical Examinations'!$A$1:$J$2336,9,FALSE)</f>
        <v>UnderWeight</v>
      </c>
      <c r="K2232" s="18" t="str">
        <f>VLOOKUP($A2232,'Medical Examinations'!$A$1:$J$2336,10,FALSE)</f>
        <v>Normal</v>
      </c>
      <c r="L2232" s="18" t="str">
        <f>VLOOKUP($A2232,'Hospitalisation Details'!$A$2:$K$2338,10,FALSE)</f>
        <v>1-Sep-2000</v>
      </c>
      <c r="M2232" s="40">
        <f>VLOOKUP($A2232,'Hospitalisation Details'!$A$2:$K$2338,6,FALSE)</f>
        <v>1438</v>
      </c>
      <c r="N2232" s="18" t="str">
        <f>VLOOKUP($A2232,'Hospitalisation Details'!$A$2:$K$2338,7,FALSE)</f>
        <v>tier - 2</v>
      </c>
      <c r="O2232" s="18" t="str">
        <f>VLOOKUP($A2232,'Hospitalisation Details'!$A$2:$K$2338,8,FALSE)</f>
        <v>tier - 2</v>
      </c>
      <c r="P2232" s="18" t="str">
        <f>VLOOKUP($A2232,'Hospitalisation Details'!$A$2:$K$2338,9,FALSE)</f>
        <v>R1013</v>
      </c>
      <c r="Q2232" s="43">
        <f>VLOOKUP($A2232,'Hospitalisation Details'!$A$2:$K$2338,11,FALSE)</f>
        <v>22</v>
      </c>
    </row>
    <row r="2233" spans="1:17" ht="15.75">
      <c r="A2233" s="42" t="s">
        <v>125</v>
      </c>
      <c r="B2233" s="6" t="s">
        <v>4305</v>
      </c>
      <c r="C2233" s="18">
        <f>VLOOKUP($A2233,'Medical Examinations'!$A$1:$J$2336,2,FALSE)</f>
        <v>16.670000000000002</v>
      </c>
      <c r="D2233" s="18">
        <f>VLOOKUP($A2233,'Medical Examinations'!$A$1:$J$2336,3,FALSE)</f>
        <v>4.7</v>
      </c>
      <c r="E2233" s="18" t="str">
        <f>VLOOKUP($A2233,'Medical Examinations'!$A$1:$J$2336,4,FALSE)</f>
        <v>Yes</v>
      </c>
      <c r="F2233" s="18" t="str">
        <f>VLOOKUP($A2233,'Medical Examinations'!$A$1:$J$2336,5,FALSE)</f>
        <v>No</v>
      </c>
      <c r="G2233" s="18" t="str">
        <f>VLOOKUP($A2233,'Medical Examinations'!$A$1:$J$2336,6,FALSE)</f>
        <v>Yes</v>
      </c>
      <c r="H2233" s="18">
        <f>VLOOKUP($A2233,'Medical Examinations'!$A$1:$J$2336,7,FALSE)</f>
        <v>1</v>
      </c>
      <c r="I2233" s="18" t="str">
        <f>VLOOKUP($A2233,'Medical Examinations'!$A$1:$J$2336,8,FALSE)</f>
        <v>No</v>
      </c>
      <c r="J2233" s="18" t="str">
        <f>VLOOKUP($A2233,'Medical Examinations'!$A$1:$J$2336,9,FALSE)</f>
        <v>UnderWeight</v>
      </c>
      <c r="K2233" s="18" t="str">
        <f>VLOOKUP($A2233,'Medical Examinations'!$A$1:$J$2336,10,FALSE)</f>
        <v>Normal</v>
      </c>
      <c r="L2233" s="18" t="str">
        <f>VLOOKUP($A2233,'Hospitalisation Details'!$A$2:$K$2338,10,FALSE)</f>
        <v>5-Dec-1997</v>
      </c>
      <c r="M2233" s="40">
        <f>VLOOKUP($A2233,'Hospitalisation Details'!$A$2:$K$2338,6,FALSE)</f>
        <v>1422</v>
      </c>
      <c r="N2233" s="18" t="str">
        <f>VLOOKUP($A2233,'Hospitalisation Details'!$A$2:$K$2338,7,FALSE)</f>
        <v>tier - 2</v>
      </c>
      <c r="O2233" s="18" t="str">
        <f>VLOOKUP($A2233,'Hospitalisation Details'!$A$2:$K$2338,8,FALSE)</f>
        <v>tier - 2</v>
      </c>
      <c r="P2233" s="18" t="str">
        <f>VLOOKUP($A2233,'Hospitalisation Details'!$A$2:$K$2338,9,FALSE)</f>
        <v>R1013</v>
      </c>
      <c r="Q2233" s="43">
        <f>VLOOKUP($A2233,'Hospitalisation Details'!$A$2:$K$2338,11,FALSE)</f>
        <v>25</v>
      </c>
    </row>
    <row r="2234" spans="1:17" ht="15.75">
      <c r="A2234" s="41" t="s">
        <v>124</v>
      </c>
      <c r="B2234" s="39" t="s">
        <v>4306</v>
      </c>
      <c r="C2234" s="18">
        <f>VLOOKUP($A2234,'Medical Examinations'!$A$1:$J$2336,2,FALSE)</f>
        <v>20.58</v>
      </c>
      <c r="D2234" s="18">
        <f>VLOOKUP($A2234,'Medical Examinations'!$A$1:$J$2336,3,FALSE)</f>
        <v>5.64</v>
      </c>
      <c r="E2234" s="18" t="str">
        <f>VLOOKUP($A2234,'Medical Examinations'!$A$1:$J$2336,4,FALSE)</f>
        <v>Yes</v>
      </c>
      <c r="F2234" s="18" t="str">
        <f>VLOOKUP($A2234,'Medical Examinations'!$A$1:$J$2336,5,FALSE)</f>
        <v>No</v>
      </c>
      <c r="G2234" s="18" t="str">
        <f>VLOOKUP($A2234,'Medical Examinations'!$A$1:$J$2336,6,FALSE)</f>
        <v>No</v>
      </c>
      <c r="H2234" s="18">
        <f>VLOOKUP($A2234,'Medical Examinations'!$A$1:$J$2336,7,FALSE)</f>
        <v>0</v>
      </c>
      <c r="I2234" s="18" t="str">
        <f>VLOOKUP($A2234,'Medical Examinations'!$A$1:$J$2336,8,FALSE)</f>
        <v>No</v>
      </c>
      <c r="J2234" s="18" t="str">
        <f>VLOOKUP($A2234,'Medical Examinations'!$A$1:$J$2336,9,FALSE)</f>
        <v>Healthy Weight</v>
      </c>
      <c r="K2234" s="18" t="str">
        <f>VLOOKUP($A2234,'Medical Examinations'!$A$1:$J$2336,10,FALSE)</f>
        <v>Normal</v>
      </c>
      <c r="L2234" s="18" t="str">
        <f>VLOOKUP($A2234,'Hospitalisation Details'!$A$2:$K$2338,10,FALSE)</f>
        <v>23-Aug-2001</v>
      </c>
      <c r="M2234" s="40">
        <f>VLOOKUP($A2234,'Hospitalisation Details'!$A$2:$K$2338,6,FALSE)</f>
        <v>1421</v>
      </c>
      <c r="N2234" s="18" t="str">
        <f>VLOOKUP($A2234,'Hospitalisation Details'!$A$2:$K$2338,7,FALSE)</f>
        <v>tier - 2</v>
      </c>
      <c r="O2234" s="18" t="str">
        <f>VLOOKUP($A2234,'Hospitalisation Details'!$A$2:$K$2338,8,FALSE)</f>
        <v>tier - 2</v>
      </c>
      <c r="P2234" s="18" t="str">
        <f>VLOOKUP($A2234,'Hospitalisation Details'!$A$2:$K$2338,9,FALSE)</f>
        <v>R1013</v>
      </c>
      <c r="Q2234" s="43">
        <f>VLOOKUP($A2234,'Hospitalisation Details'!$A$2:$K$2338,11,FALSE)</f>
        <v>21</v>
      </c>
    </row>
    <row r="2235" spans="1:17" ht="15.75">
      <c r="A2235" s="42" t="s">
        <v>123</v>
      </c>
      <c r="B2235" s="6" t="s">
        <v>3386</v>
      </c>
      <c r="C2235" s="18">
        <f>VLOOKUP($A2235,'Medical Examinations'!$A$1:$J$2336,2,FALSE)</f>
        <v>16.5</v>
      </c>
      <c r="D2235" s="18">
        <f>VLOOKUP($A2235,'Medical Examinations'!$A$1:$J$2336,3,FALSE)</f>
        <v>4.1100000000000003</v>
      </c>
      <c r="E2235" s="18" t="str">
        <f>VLOOKUP($A2235,'Medical Examinations'!$A$1:$J$2336,4,FALSE)</f>
        <v>Yes</v>
      </c>
      <c r="F2235" s="18" t="str">
        <f>VLOOKUP($A2235,'Medical Examinations'!$A$1:$J$2336,5,FALSE)</f>
        <v>No</v>
      </c>
      <c r="G2235" s="18" t="str">
        <f>VLOOKUP($A2235,'Medical Examinations'!$A$1:$J$2336,6,FALSE)</f>
        <v>No</v>
      </c>
      <c r="H2235" s="18">
        <f>VLOOKUP($A2235,'Medical Examinations'!$A$1:$J$2336,7,FALSE)</f>
        <v>0</v>
      </c>
      <c r="I2235" s="18" t="str">
        <f>VLOOKUP($A2235,'Medical Examinations'!$A$1:$J$2336,8,FALSE)</f>
        <v>No</v>
      </c>
      <c r="J2235" s="18" t="str">
        <f>VLOOKUP($A2235,'Medical Examinations'!$A$1:$J$2336,9,FALSE)</f>
        <v>UnderWeight</v>
      </c>
      <c r="K2235" s="18" t="str">
        <f>VLOOKUP($A2235,'Medical Examinations'!$A$1:$J$2336,10,FALSE)</f>
        <v>Normal</v>
      </c>
      <c r="L2235" s="18" t="str">
        <f>VLOOKUP($A2235,'Hospitalisation Details'!$A$2:$K$2338,10,FALSE)</f>
        <v>23-Jun-1996</v>
      </c>
      <c r="M2235" s="40">
        <f>VLOOKUP($A2235,'Hospitalisation Details'!$A$2:$K$2338,6,FALSE)</f>
        <v>1417</v>
      </c>
      <c r="N2235" s="18" t="str">
        <f>VLOOKUP($A2235,'Hospitalisation Details'!$A$2:$K$2338,7,FALSE)</f>
        <v>tier - 2</v>
      </c>
      <c r="O2235" s="18" t="str">
        <f>VLOOKUP($A2235,'Hospitalisation Details'!$A$2:$K$2338,8,FALSE)</f>
        <v>tier - 3</v>
      </c>
      <c r="P2235" s="18" t="str">
        <f>VLOOKUP($A2235,'Hospitalisation Details'!$A$2:$K$2338,9,FALSE)</f>
        <v>R1013</v>
      </c>
      <c r="Q2235" s="43">
        <f>VLOOKUP($A2235,'Hospitalisation Details'!$A$2:$K$2338,11,FALSE)</f>
        <v>26</v>
      </c>
    </row>
    <row r="2236" spans="1:17" ht="15.75">
      <c r="A2236" s="41" t="s">
        <v>122</v>
      </c>
      <c r="B2236" s="39" t="s">
        <v>4307</v>
      </c>
      <c r="C2236" s="18">
        <f>VLOOKUP($A2236,'Medical Examinations'!$A$1:$J$2336,2,FALSE)</f>
        <v>15.41</v>
      </c>
      <c r="D2236" s="18">
        <f>VLOOKUP($A2236,'Medical Examinations'!$A$1:$J$2336,3,FALSE)</f>
        <v>5.43</v>
      </c>
      <c r="E2236" s="18" t="str">
        <f>VLOOKUP($A2236,'Medical Examinations'!$A$1:$J$2336,4,FALSE)</f>
        <v>Yes</v>
      </c>
      <c r="F2236" s="18" t="str">
        <f>VLOOKUP($A2236,'Medical Examinations'!$A$1:$J$2336,5,FALSE)</f>
        <v>No</v>
      </c>
      <c r="G2236" s="18" t="str">
        <f>VLOOKUP($A2236,'Medical Examinations'!$A$1:$J$2336,6,FALSE)</f>
        <v>Yes</v>
      </c>
      <c r="H2236" s="18">
        <f>VLOOKUP($A2236,'Medical Examinations'!$A$1:$J$2336,7,FALSE)</f>
        <v>1</v>
      </c>
      <c r="I2236" s="18" t="str">
        <f>VLOOKUP($A2236,'Medical Examinations'!$A$1:$J$2336,8,FALSE)</f>
        <v>No</v>
      </c>
      <c r="J2236" s="18" t="str">
        <f>VLOOKUP($A2236,'Medical Examinations'!$A$1:$J$2336,9,FALSE)</f>
        <v>UnderWeight</v>
      </c>
      <c r="K2236" s="18" t="str">
        <f>VLOOKUP($A2236,'Medical Examinations'!$A$1:$J$2336,10,FALSE)</f>
        <v>Normal</v>
      </c>
      <c r="L2236" s="18" t="str">
        <f>VLOOKUP($A2236,'Hospitalisation Details'!$A$2:$K$2338,10,FALSE)</f>
        <v>27-Oct-1997</v>
      </c>
      <c r="M2236" s="40">
        <f>VLOOKUP($A2236,'Hospitalisation Details'!$A$2:$K$2338,6,FALSE)</f>
        <v>1402</v>
      </c>
      <c r="N2236" s="18" t="str">
        <f>VLOOKUP($A2236,'Hospitalisation Details'!$A$2:$K$2338,7,FALSE)</f>
        <v>tier - 2</v>
      </c>
      <c r="O2236" s="18" t="str">
        <f>VLOOKUP($A2236,'Hospitalisation Details'!$A$2:$K$2338,8,FALSE)</f>
        <v>tier - 3</v>
      </c>
      <c r="P2236" s="18" t="str">
        <f>VLOOKUP($A2236,'Hospitalisation Details'!$A$2:$K$2338,9,FALSE)</f>
        <v>R1011</v>
      </c>
      <c r="Q2236" s="43">
        <f>VLOOKUP($A2236,'Hospitalisation Details'!$A$2:$K$2338,11,FALSE)</f>
        <v>25</v>
      </c>
    </row>
    <row r="2237" spans="1:17" ht="15.75">
      <c r="A2237" s="42" t="s">
        <v>121</v>
      </c>
      <c r="B2237" s="6" t="s">
        <v>4308</v>
      </c>
      <c r="C2237" s="18">
        <f>VLOOKUP($A2237,'Medical Examinations'!$A$1:$J$2336,2,FALSE)</f>
        <v>24.59</v>
      </c>
      <c r="D2237" s="18">
        <f>VLOOKUP($A2237,'Medical Examinations'!$A$1:$J$2336,3,FALSE)</f>
        <v>4.38</v>
      </c>
      <c r="E2237" s="18" t="str">
        <f>VLOOKUP($A2237,'Medical Examinations'!$A$1:$J$2336,4,FALSE)</f>
        <v>No</v>
      </c>
      <c r="F2237" s="18" t="str">
        <f>VLOOKUP($A2237,'Medical Examinations'!$A$1:$J$2336,5,FALSE)</f>
        <v>No</v>
      </c>
      <c r="G2237" s="18" t="str">
        <f>VLOOKUP($A2237,'Medical Examinations'!$A$1:$J$2336,6,FALSE)</f>
        <v>No</v>
      </c>
      <c r="H2237" s="18">
        <f>VLOOKUP($A2237,'Medical Examinations'!$A$1:$J$2336,7,FALSE)</f>
        <v>1</v>
      </c>
      <c r="I2237" s="18" t="str">
        <f>VLOOKUP($A2237,'Medical Examinations'!$A$1:$J$2336,8,FALSE)</f>
        <v>No</v>
      </c>
      <c r="J2237" s="18" t="str">
        <f>VLOOKUP($A2237,'Medical Examinations'!$A$1:$J$2336,9,FALSE)</f>
        <v>Healthy Weight</v>
      </c>
      <c r="K2237" s="18" t="str">
        <f>VLOOKUP($A2237,'Medical Examinations'!$A$1:$J$2336,10,FALSE)</f>
        <v>Normal</v>
      </c>
      <c r="L2237" s="18" t="str">
        <f>VLOOKUP($A2237,'Hospitalisation Details'!$A$2:$K$2338,10,FALSE)</f>
        <v>5-Sep-1998</v>
      </c>
      <c r="M2237" s="40">
        <f>VLOOKUP($A2237,'Hospitalisation Details'!$A$2:$K$2338,6,FALSE)</f>
        <v>1400.44</v>
      </c>
      <c r="N2237" s="18" t="str">
        <f>VLOOKUP($A2237,'Hospitalisation Details'!$A$2:$K$2338,7,FALSE)</f>
        <v>tier - 2</v>
      </c>
      <c r="O2237" s="18" t="str">
        <f>VLOOKUP($A2237,'Hospitalisation Details'!$A$2:$K$2338,8,FALSE)</f>
        <v>tier - 2</v>
      </c>
      <c r="P2237" s="18" t="str">
        <f>VLOOKUP($A2237,'Hospitalisation Details'!$A$2:$K$2338,9,FALSE)</f>
        <v>R1013</v>
      </c>
      <c r="Q2237" s="43">
        <f>VLOOKUP($A2237,'Hospitalisation Details'!$A$2:$K$2338,11,FALSE)</f>
        <v>24</v>
      </c>
    </row>
    <row r="2238" spans="1:17" ht="15.75">
      <c r="A2238" s="41" t="s">
        <v>120</v>
      </c>
      <c r="B2238" s="39" t="s">
        <v>4309</v>
      </c>
      <c r="C2238" s="18">
        <f>VLOOKUP($A2238,'Medical Examinations'!$A$1:$J$2336,2,FALSE)</f>
        <v>33.33</v>
      </c>
      <c r="D2238" s="18">
        <f>VLOOKUP($A2238,'Medical Examinations'!$A$1:$J$2336,3,FALSE)</f>
        <v>9.7899999999999991</v>
      </c>
      <c r="E2238" s="18" t="str">
        <f>VLOOKUP($A2238,'Medical Examinations'!$A$1:$J$2336,4,FALSE)</f>
        <v>No</v>
      </c>
      <c r="F2238" s="18" t="str">
        <f>VLOOKUP($A2238,'Medical Examinations'!$A$1:$J$2336,5,FALSE)</f>
        <v>No</v>
      </c>
      <c r="G2238" s="18" t="str">
        <f>VLOOKUP($A2238,'Medical Examinations'!$A$1:$J$2336,6,FALSE)</f>
        <v>No</v>
      </c>
      <c r="H2238" s="18">
        <f>VLOOKUP($A2238,'Medical Examinations'!$A$1:$J$2336,7,FALSE)</f>
        <v>0</v>
      </c>
      <c r="I2238" s="18" t="str">
        <f>VLOOKUP($A2238,'Medical Examinations'!$A$1:$J$2336,8,FALSE)</f>
        <v>No</v>
      </c>
      <c r="J2238" s="18" t="str">
        <f>VLOOKUP($A2238,'Medical Examinations'!$A$1:$J$2336,9,FALSE)</f>
        <v>Obesity</v>
      </c>
      <c r="K2238" s="18" t="str">
        <f>VLOOKUP($A2238,'Medical Examinations'!$A$1:$J$2336,10,FALSE)</f>
        <v>Diabetes</v>
      </c>
      <c r="L2238" s="18" t="str">
        <f>VLOOKUP($A2238,'Hospitalisation Details'!$A$2:$K$2338,10,FALSE)</f>
        <v>22-Dec-2002</v>
      </c>
      <c r="M2238" s="40">
        <f>VLOOKUP($A2238,'Hospitalisation Details'!$A$2:$K$2338,6,FALSE)</f>
        <v>1391.53</v>
      </c>
      <c r="N2238" s="18" t="str">
        <f>VLOOKUP($A2238,'Hospitalisation Details'!$A$2:$K$2338,7,FALSE)</f>
        <v>tier - 2</v>
      </c>
      <c r="O2238" s="18" t="str">
        <f>VLOOKUP($A2238,'Hospitalisation Details'!$A$2:$K$2338,8,FALSE)</f>
        <v>tier - 1</v>
      </c>
      <c r="P2238" s="18" t="str">
        <f>VLOOKUP($A2238,'Hospitalisation Details'!$A$2:$K$2338,9,FALSE)</f>
        <v>R1013</v>
      </c>
      <c r="Q2238" s="43">
        <f>VLOOKUP($A2238,'Hospitalisation Details'!$A$2:$K$2338,11,FALSE)</f>
        <v>20</v>
      </c>
    </row>
    <row r="2239" spans="1:17" ht="15.75">
      <c r="A2239" s="42" t="s">
        <v>119</v>
      </c>
      <c r="B2239" s="6" t="s">
        <v>4310</v>
      </c>
      <c r="C2239" s="18">
        <f>VLOOKUP($A2239,'Medical Examinations'!$A$1:$J$2336,2,FALSE)</f>
        <v>18.5</v>
      </c>
      <c r="D2239" s="18">
        <f>VLOOKUP($A2239,'Medical Examinations'!$A$1:$J$2336,3,FALSE)</f>
        <v>11.84</v>
      </c>
      <c r="E2239" s="18" t="str">
        <f>VLOOKUP($A2239,'Medical Examinations'!$A$1:$J$2336,4,FALSE)</f>
        <v>No</v>
      </c>
      <c r="F2239" s="18" t="str">
        <f>VLOOKUP($A2239,'Medical Examinations'!$A$1:$J$2336,5,FALSE)</f>
        <v>No</v>
      </c>
      <c r="G2239" s="18" t="str">
        <f>VLOOKUP($A2239,'Medical Examinations'!$A$1:$J$2336,6,FALSE)</f>
        <v>No</v>
      </c>
      <c r="H2239" s="18">
        <f>VLOOKUP($A2239,'Medical Examinations'!$A$1:$J$2336,7,FALSE)</f>
        <v>0</v>
      </c>
      <c r="I2239" s="18" t="str">
        <f>VLOOKUP($A2239,'Medical Examinations'!$A$1:$J$2336,8,FALSE)</f>
        <v>No</v>
      </c>
      <c r="J2239" s="18" t="str">
        <f>VLOOKUP($A2239,'Medical Examinations'!$A$1:$J$2336,9,FALSE)</f>
        <v>Healthy Weight</v>
      </c>
      <c r="K2239" s="18" t="str">
        <f>VLOOKUP($A2239,'Medical Examinations'!$A$1:$J$2336,10,FALSE)</f>
        <v>Diabetes</v>
      </c>
      <c r="L2239" s="18" t="str">
        <f>VLOOKUP($A2239,'Hospitalisation Details'!$A$2:$K$2338,10,FALSE)</f>
        <v>14-Nov-2002</v>
      </c>
      <c r="M2239" s="40">
        <f>VLOOKUP($A2239,'Hospitalisation Details'!$A$2:$K$2338,6,FALSE)</f>
        <v>1390</v>
      </c>
      <c r="N2239" s="18" t="str">
        <f>VLOOKUP($A2239,'Hospitalisation Details'!$A$2:$K$2338,7,FALSE)</f>
        <v>tier - 2</v>
      </c>
      <c r="O2239" s="18" t="str">
        <f>VLOOKUP($A2239,'Hospitalisation Details'!$A$2:$K$2338,8,FALSE)</f>
        <v>tier - 2</v>
      </c>
      <c r="P2239" s="18" t="str">
        <f>VLOOKUP($A2239,'Hospitalisation Details'!$A$2:$K$2338,9,FALSE)</f>
        <v>R1013</v>
      </c>
      <c r="Q2239" s="43">
        <f>VLOOKUP($A2239,'Hospitalisation Details'!$A$2:$K$2338,11,FALSE)</f>
        <v>20</v>
      </c>
    </row>
    <row r="2240" spans="1:17" ht="15.75">
      <c r="A2240" s="41" t="s">
        <v>118</v>
      </c>
      <c r="B2240" s="39" t="s">
        <v>2449</v>
      </c>
      <c r="C2240" s="18">
        <f>VLOOKUP($A2240,'Medical Examinations'!$A$1:$J$2336,2,FALSE)</f>
        <v>18.579999999999998</v>
      </c>
      <c r="D2240" s="18">
        <f>VLOOKUP($A2240,'Medical Examinations'!$A$1:$J$2336,3,FALSE)</f>
        <v>6.22</v>
      </c>
      <c r="E2240" s="18" t="str">
        <f>VLOOKUP($A2240,'Medical Examinations'!$A$1:$J$2336,4,FALSE)</f>
        <v>No</v>
      </c>
      <c r="F2240" s="18" t="str">
        <f>VLOOKUP($A2240,'Medical Examinations'!$A$1:$J$2336,5,FALSE)</f>
        <v>No</v>
      </c>
      <c r="G2240" s="18" t="str">
        <f>VLOOKUP($A2240,'Medical Examinations'!$A$1:$J$2336,6,FALSE)</f>
        <v>No</v>
      </c>
      <c r="H2240" s="18">
        <f>VLOOKUP($A2240,'Medical Examinations'!$A$1:$J$2336,7,FALSE)</f>
        <v>0</v>
      </c>
      <c r="I2240" s="18" t="str">
        <f>VLOOKUP($A2240,'Medical Examinations'!$A$1:$J$2336,8,FALSE)</f>
        <v>No</v>
      </c>
      <c r="J2240" s="18" t="str">
        <f>VLOOKUP($A2240,'Medical Examinations'!$A$1:$J$2336,9,FALSE)</f>
        <v>Healthy Weight</v>
      </c>
      <c r="K2240" s="18" t="str">
        <f>VLOOKUP($A2240,'Medical Examinations'!$A$1:$J$2336,10,FALSE)</f>
        <v>Prediabetes</v>
      </c>
      <c r="L2240" s="18" t="str">
        <f>VLOOKUP($A2240,'Hospitalisation Details'!$A$2:$K$2338,10,FALSE)</f>
        <v>6-Jul-1999</v>
      </c>
      <c r="M2240" s="40">
        <f>VLOOKUP($A2240,'Hospitalisation Details'!$A$2:$K$2338,6,FALSE)</f>
        <v>1389</v>
      </c>
      <c r="N2240" s="18" t="str">
        <f>VLOOKUP($A2240,'Hospitalisation Details'!$A$2:$K$2338,7,FALSE)</f>
        <v>tier - 2</v>
      </c>
      <c r="O2240" s="18" t="str">
        <f>VLOOKUP($A2240,'Hospitalisation Details'!$A$2:$K$2338,8,FALSE)</f>
        <v>tier - 2</v>
      </c>
      <c r="P2240" s="18" t="str">
        <f>VLOOKUP($A2240,'Hospitalisation Details'!$A$2:$K$2338,9,FALSE)</f>
        <v>R1013</v>
      </c>
      <c r="Q2240" s="43">
        <f>VLOOKUP($A2240,'Hospitalisation Details'!$A$2:$K$2338,11,FALSE)</f>
        <v>23</v>
      </c>
    </row>
    <row r="2241" spans="1:17" ht="15.75">
      <c r="A2241" s="42" t="s">
        <v>117</v>
      </c>
      <c r="B2241" s="6" t="s">
        <v>4311</v>
      </c>
      <c r="C2241" s="18">
        <f>VLOOKUP($A2241,'Medical Examinations'!$A$1:$J$2336,2,FALSE)</f>
        <v>16.64</v>
      </c>
      <c r="D2241" s="18">
        <f>VLOOKUP($A2241,'Medical Examinations'!$A$1:$J$2336,3,FALSE)</f>
        <v>10.01</v>
      </c>
      <c r="E2241" s="18" t="str">
        <f>VLOOKUP($A2241,'Medical Examinations'!$A$1:$J$2336,4,FALSE)</f>
        <v>No</v>
      </c>
      <c r="F2241" s="18" t="str">
        <f>VLOOKUP($A2241,'Medical Examinations'!$A$1:$J$2336,5,FALSE)</f>
        <v>No</v>
      </c>
      <c r="G2241" s="18" t="str">
        <f>VLOOKUP($A2241,'Medical Examinations'!$A$1:$J$2336,6,FALSE)</f>
        <v>No</v>
      </c>
      <c r="H2241" s="18">
        <f>VLOOKUP($A2241,'Medical Examinations'!$A$1:$J$2336,7,FALSE)</f>
        <v>0</v>
      </c>
      <c r="I2241" s="18" t="str">
        <f>VLOOKUP($A2241,'Medical Examinations'!$A$1:$J$2336,8,FALSE)</f>
        <v>No</v>
      </c>
      <c r="J2241" s="18" t="str">
        <f>VLOOKUP($A2241,'Medical Examinations'!$A$1:$J$2336,9,FALSE)</f>
        <v>UnderWeight</v>
      </c>
      <c r="K2241" s="18" t="str">
        <f>VLOOKUP($A2241,'Medical Examinations'!$A$1:$J$2336,10,FALSE)</f>
        <v>Diabetes</v>
      </c>
      <c r="L2241" s="18" t="str">
        <f>VLOOKUP($A2241,'Hospitalisation Details'!$A$2:$K$2338,10,FALSE)</f>
        <v>15-Aug-2002</v>
      </c>
      <c r="M2241" s="40">
        <f>VLOOKUP($A2241,'Hospitalisation Details'!$A$2:$K$2338,6,FALSE)</f>
        <v>1382</v>
      </c>
      <c r="N2241" s="18" t="str">
        <f>VLOOKUP($A2241,'Hospitalisation Details'!$A$2:$K$2338,7,FALSE)</f>
        <v>tier - 2</v>
      </c>
      <c r="O2241" s="18" t="str">
        <f>VLOOKUP($A2241,'Hospitalisation Details'!$A$2:$K$2338,8,FALSE)</f>
        <v>tier - 1</v>
      </c>
      <c r="P2241" s="18" t="str">
        <f>VLOOKUP($A2241,'Hospitalisation Details'!$A$2:$K$2338,9,FALSE)</f>
        <v>R1013</v>
      </c>
      <c r="Q2241" s="43">
        <f>VLOOKUP($A2241,'Hospitalisation Details'!$A$2:$K$2338,11,FALSE)</f>
        <v>20</v>
      </c>
    </row>
    <row r="2242" spans="1:17" ht="15.75">
      <c r="A2242" s="41" t="s">
        <v>116</v>
      </c>
      <c r="B2242" s="39" t="s">
        <v>4312</v>
      </c>
      <c r="C2242" s="18">
        <f>VLOOKUP($A2242,'Medical Examinations'!$A$1:$J$2336,2,FALSE)</f>
        <v>19.329999999999998</v>
      </c>
      <c r="D2242" s="18">
        <f>VLOOKUP($A2242,'Medical Examinations'!$A$1:$J$2336,3,FALSE)</f>
        <v>4.32</v>
      </c>
      <c r="E2242" s="18" t="str">
        <f>VLOOKUP($A2242,'Medical Examinations'!$A$1:$J$2336,4,FALSE)</f>
        <v>No</v>
      </c>
      <c r="F2242" s="18" t="str">
        <f>VLOOKUP($A2242,'Medical Examinations'!$A$1:$J$2336,5,FALSE)</f>
        <v>No</v>
      </c>
      <c r="G2242" s="18" t="str">
        <f>VLOOKUP($A2242,'Medical Examinations'!$A$1:$J$2336,6,FALSE)</f>
        <v>No</v>
      </c>
      <c r="H2242" s="18">
        <f>VLOOKUP($A2242,'Medical Examinations'!$A$1:$J$2336,7,FALSE)</f>
        <v>1</v>
      </c>
      <c r="I2242" s="18" t="str">
        <f>VLOOKUP($A2242,'Medical Examinations'!$A$1:$J$2336,8,FALSE)</f>
        <v>No</v>
      </c>
      <c r="J2242" s="18" t="str">
        <f>VLOOKUP($A2242,'Medical Examinations'!$A$1:$J$2336,9,FALSE)</f>
        <v>Healthy Weight</v>
      </c>
      <c r="K2242" s="18" t="str">
        <f>VLOOKUP($A2242,'Medical Examinations'!$A$1:$J$2336,10,FALSE)</f>
        <v>Normal</v>
      </c>
      <c r="L2242" s="18" t="str">
        <f>VLOOKUP($A2242,'Hospitalisation Details'!$A$2:$K$2338,10,FALSE)</f>
        <v>3-Dec-1998</v>
      </c>
      <c r="M2242" s="40">
        <f>VLOOKUP($A2242,'Hospitalisation Details'!$A$2:$K$2338,6,FALSE)</f>
        <v>1359</v>
      </c>
      <c r="N2242" s="18" t="str">
        <f>VLOOKUP($A2242,'Hospitalisation Details'!$A$2:$K$2338,7,FALSE)</f>
        <v>tier - 2</v>
      </c>
      <c r="O2242" s="18" t="str">
        <f>VLOOKUP($A2242,'Hospitalisation Details'!$A$2:$K$2338,8,FALSE)</f>
        <v>tier - 1</v>
      </c>
      <c r="P2242" s="18" t="str">
        <f>VLOOKUP($A2242,'Hospitalisation Details'!$A$2:$K$2338,9,FALSE)</f>
        <v>R1013</v>
      </c>
      <c r="Q2242" s="43">
        <f>VLOOKUP($A2242,'Hospitalisation Details'!$A$2:$K$2338,11,FALSE)</f>
        <v>24</v>
      </c>
    </row>
    <row r="2243" spans="1:17" ht="15.75">
      <c r="A2243" s="42" t="s">
        <v>115</v>
      </c>
      <c r="B2243" s="6" t="s">
        <v>4313</v>
      </c>
      <c r="C2243" s="18">
        <f>VLOOKUP($A2243,'Medical Examinations'!$A$1:$J$2336,2,FALSE)</f>
        <v>21.26</v>
      </c>
      <c r="D2243" s="18">
        <f>VLOOKUP($A2243,'Medical Examinations'!$A$1:$J$2336,3,FALSE)</f>
        <v>5.65</v>
      </c>
      <c r="E2243" s="18" t="str">
        <f>VLOOKUP($A2243,'Medical Examinations'!$A$1:$J$2336,4,FALSE)</f>
        <v>Yes</v>
      </c>
      <c r="F2243" s="18" t="str">
        <f>VLOOKUP($A2243,'Medical Examinations'!$A$1:$J$2336,5,FALSE)</f>
        <v>No</v>
      </c>
      <c r="G2243" s="18" t="str">
        <f>VLOOKUP($A2243,'Medical Examinations'!$A$1:$J$2336,6,FALSE)</f>
        <v>Yes</v>
      </c>
      <c r="H2243" s="18">
        <f>VLOOKUP($A2243,'Medical Examinations'!$A$1:$J$2336,7,FALSE)</f>
        <v>1</v>
      </c>
      <c r="I2243" s="18" t="str">
        <f>VLOOKUP($A2243,'Medical Examinations'!$A$1:$J$2336,8,FALSE)</f>
        <v>No</v>
      </c>
      <c r="J2243" s="18" t="str">
        <f>VLOOKUP($A2243,'Medical Examinations'!$A$1:$J$2336,9,FALSE)</f>
        <v>Healthy Weight</v>
      </c>
      <c r="K2243" s="18" t="str">
        <f>VLOOKUP($A2243,'Medical Examinations'!$A$1:$J$2336,10,FALSE)</f>
        <v>Normal</v>
      </c>
      <c r="L2243" s="18" t="str">
        <f>VLOOKUP($A2243,'Hospitalisation Details'!$A$2:$K$2338,10,FALSE)</f>
        <v>7-Nov-1997</v>
      </c>
      <c r="M2243" s="40">
        <f>VLOOKUP($A2243,'Hospitalisation Details'!$A$2:$K$2338,6,FALSE)</f>
        <v>1341.16</v>
      </c>
      <c r="N2243" s="18" t="str">
        <f>VLOOKUP($A2243,'Hospitalisation Details'!$A$2:$K$2338,7,FALSE)</f>
        <v>tier - 2</v>
      </c>
      <c r="O2243" s="18" t="str">
        <f>VLOOKUP($A2243,'Hospitalisation Details'!$A$2:$K$2338,8,FALSE)</f>
        <v>tier - 2</v>
      </c>
      <c r="P2243" s="18" t="str">
        <f>VLOOKUP($A2243,'Hospitalisation Details'!$A$2:$K$2338,9,FALSE)</f>
        <v>R1012</v>
      </c>
      <c r="Q2243" s="43">
        <f>VLOOKUP($A2243,'Hospitalisation Details'!$A$2:$K$2338,11,FALSE)</f>
        <v>25</v>
      </c>
    </row>
    <row r="2244" spans="1:17" ht="15.75">
      <c r="A2244" s="41" t="s">
        <v>114</v>
      </c>
      <c r="B2244" s="39" t="s">
        <v>3237</v>
      </c>
      <c r="C2244" s="18">
        <f>VLOOKUP($A2244,'Medical Examinations'!$A$1:$J$2336,2,FALSE)</f>
        <v>15.6</v>
      </c>
      <c r="D2244" s="18">
        <f>VLOOKUP($A2244,'Medical Examinations'!$A$1:$J$2336,3,FALSE)</f>
        <v>4.12</v>
      </c>
      <c r="E2244" s="18" t="str">
        <f>VLOOKUP($A2244,'Medical Examinations'!$A$1:$J$2336,4,FALSE)</f>
        <v>Yes</v>
      </c>
      <c r="F2244" s="18" t="str">
        <f>VLOOKUP($A2244,'Medical Examinations'!$A$1:$J$2336,5,FALSE)</f>
        <v>No</v>
      </c>
      <c r="G2244" s="18" t="str">
        <f>VLOOKUP($A2244,'Medical Examinations'!$A$1:$J$2336,6,FALSE)</f>
        <v>No</v>
      </c>
      <c r="H2244" s="18">
        <f>VLOOKUP($A2244,'Medical Examinations'!$A$1:$J$2336,7,FALSE)</f>
        <v>1</v>
      </c>
      <c r="I2244" s="18" t="str">
        <f>VLOOKUP($A2244,'Medical Examinations'!$A$1:$J$2336,8,FALSE)</f>
        <v>No</v>
      </c>
      <c r="J2244" s="18" t="str">
        <f>VLOOKUP($A2244,'Medical Examinations'!$A$1:$J$2336,9,FALSE)</f>
        <v>UnderWeight</v>
      </c>
      <c r="K2244" s="18" t="str">
        <f>VLOOKUP($A2244,'Medical Examinations'!$A$1:$J$2336,10,FALSE)</f>
        <v>Normal</v>
      </c>
      <c r="L2244" s="18" t="str">
        <f>VLOOKUP($A2244,'Hospitalisation Details'!$A$2:$K$2338,10,FALSE)</f>
        <v>30-Jul-1995</v>
      </c>
      <c r="M2244" s="40">
        <f>VLOOKUP($A2244,'Hospitalisation Details'!$A$2:$K$2338,6,FALSE)</f>
        <v>1338</v>
      </c>
      <c r="N2244" s="18" t="str">
        <f>VLOOKUP($A2244,'Hospitalisation Details'!$A$2:$K$2338,7,FALSE)</f>
        <v>tier - 2</v>
      </c>
      <c r="O2244" s="18" t="str">
        <f>VLOOKUP($A2244,'Hospitalisation Details'!$A$2:$K$2338,8,FALSE)</f>
        <v>tier - 3</v>
      </c>
      <c r="P2244" s="18" t="str">
        <f>VLOOKUP($A2244,'Hospitalisation Details'!$A$2:$K$2338,9,FALSE)</f>
        <v>R1012</v>
      </c>
      <c r="Q2244" s="43">
        <f>VLOOKUP($A2244,'Hospitalisation Details'!$A$2:$K$2338,11,FALSE)</f>
        <v>27</v>
      </c>
    </row>
    <row r="2245" spans="1:17" ht="15.75">
      <c r="A2245" s="42" t="s">
        <v>113</v>
      </c>
      <c r="B2245" s="6" t="s">
        <v>4314</v>
      </c>
      <c r="C2245" s="18">
        <f>VLOOKUP($A2245,'Medical Examinations'!$A$1:$J$2336,2,FALSE)</f>
        <v>24.39</v>
      </c>
      <c r="D2245" s="18">
        <f>VLOOKUP($A2245,'Medical Examinations'!$A$1:$J$2336,3,FALSE)</f>
        <v>6.24</v>
      </c>
      <c r="E2245" s="18" t="str">
        <f>VLOOKUP($A2245,'Medical Examinations'!$A$1:$J$2336,4,FALSE)</f>
        <v>No</v>
      </c>
      <c r="F2245" s="18" t="str">
        <f>VLOOKUP($A2245,'Medical Examinations'!$A$1:$J$2336,5,FALSE)</f>
        <v>No</v>
      </c>
      <c r="G2245" s="18" t="str">
        <f>VLOOKUP($A2245,'Medical Examinations'!$A$1:$J$2336,6,FALSE)</f>
        <v>No</v>
      </c>
      <c r="H2245" s="18">
        <f>VLOOKUP($A2245,'Medical Examinations'!$A$1:$J$2336,7,FALSE)</f>
        <v>1</v>
      </c>
      <c r="I2245" s="18" t="str">
        <f>VLOOKUP($A2245,'Medical Examinations'!$A$1:$J$2336,8,FALSE)</f>
        <v>No</v>
      </c>
      <c r="J2245" s="18" t="str">
        <f>VLOOKUP($A2245,'Medical Examinations'!$A$1:$J$2336,9,FALSE)</f>
        <v>Healthy Weight</v>
      </c>
      <c r="K2245" s="18" t="str">
        <f>VLOOKUP($A2245,'Medical Examinations'!$A$1:$J$2336,10,FALSE)</f>
        <v>Prediabetes</v>
      </c>
      <c r="L2245" s="18" t="str">
        <f>VLOOKUP($A2245,'Hospitalisation Details'!$A$2:$K$2338,10,FALSE)</f>
        <v>12-Jul-1998</v>
      </c>
      <c r="M2245" s="40">
        <f>VLOOKUP($A2245,'Hospitalisation Details'!$A$2:$K$2338,6,FALSE)</f>
        <v>1332.61</v>
      </c>
      <c r="N2245" s="18" t="str">
        <f>VLOOKUP($A2245,'Hospitalisation Details'!$A$2:$K$2338,7,FALSE)</f>
        <v>tier - 2</v>
      </c>
      <c r="O2245" s="18" t="str">
        <f>VLOOKUP($A2245,'Hospitalisation Details'!$A$2:$K$2338,8,FALSE)</f>
        <v>tier - 3</v>
      </c>
      <c r="P2245" s="18" t="str">
        <f>VLOOKUP($A2245,'Hospitalisation Details'!$A$2:$K$2338,9,FALSE)</f>
        <v>R1013</v>
      </c>
      <c r="Q2245" s="43">
        <f>VLOOKUP($A2245,'Hospitalisation Details'!$A$2:$K$2338,11,FALSE)</f>
        <v>24</v>
      </c>
    </row>
    <row r="2246" spans="1:17" ht="15.75">
      <c r="A2246" s="41" t="s">
        <v>112</v>
      </c>
      <c r="B2246" s="39" t="s">
        <v>3012</v>
      </c>
      <c r="C2246" s="18">
        <f>VLOOKUP($A2246,'Medical Examinations'!$A$1:$J$2336,2,FALSE)</f>
        <v>24.75</v>
      </c>
      <c r="D2246" s="18">
        <f>VLOOKUP($A2246,'Medical Examinations'!$A$1:$J$2336,3,FALSE)</f>
        <v>4.83</v>
      </c>
      <c r="E2246" s="18" t="str">
        <f>VLOOKUP($A2246,'Medical Examinations'!$A$1:$J$2336,4,FALSE)</f>
        <v>No</v>
      </c>
      <c r="F2246" s="18" t="str">
        <f>VLOOKUP($A2246,'Medical Examinations'!$A$1:$J$2336,5,FALSE)</f>
        <v>No</v>
      </c>
      <c r="G2246" s="18" t="str">
        <f>VLOOKUP($A2246,'Medical Examinations'!$A$1:$J$2336,6,FALSE)</f>
        <v>No</v>
      </c>
      <c r="H2246" s="18">
        <f>VLOOKUP($A2246,'Medical Examinations'!$A$1:$J$2336,7,FALSE)</f>
        <v>0</v>
      </c>
      <c r="I2246" s="18" t="str">
        <f>VLOOKUP($A2246,'Medical Examinations'!$A$1:$J$2336,8,FALSE)</f>
        <v>No</v>
      </c>
      <c r="J2246" s="18" t="str">
        <f>VLOOKUP($A2246,'Medical Examinations'!$A$1:$J$2336,9,FALSE)</f>
        <v>Healthy Weight</v>
      </c>
      <c r="K2246" s="18" t="str">
        <f>VLOOKUP($A2246,'Medical Examinations'!$A$1:$J$2336,10,FALSE)</f>
        <v>Normal</v>
      </c>
      <c r="L2246" s="18" t="str">
        <f>VLOOKUP($A2246,'Hospitalisation Details'!$A$2:$K$2338,10,FALSE)</f>
        <v>14-Oct-1999</v>
      </c>
      <c r="M2246" s="40">
        <f>VLOOKUP($A2246,'Hospitalisation Details'!$A$2:$K$2338,6,FALSE)</f>
        <v>1329.17</v>
      </c>
      <c r="N2246" s="18" t="str">
        <f>VLOOKUP($A2246,'Hospitalisation Details'!$A$2:$K$2338,7,FALSE)</f>
        <v>tier - 2</v>
      </c>
      <c r="O2246" s="18" t="str">
        <f>VLOOKUP($A2246,'Hospitalisation Details'!$A$2:$K$2338,8,FALSE)</f>
        <v>tier - 3</v>
      </c>
      <c r="P2246" s="18" t="str">
        <f>VLOOKUP($A2246,'Hospitalisation Details'!$A$2:$K$2338,9,FALSE)</f>
        <v>R1013</v>
      </c>
      <c r="Q2246" s="43">
        <f>VLOOKUP($A2246,'Hospitalisation Details'!$A$2:$K$2338,11,FALSE)</f>
        <v>23</v>
      </c>
    </row>
    <row r="2247" spans="1:17" ht="15.75">
      <c r="A2247" s="42" t="s">
        <v>111</v>
      </c>
      <c r="B2247" s="6" t="s">
        <v>4315</v>
      </c>
      <c r="C2247" s="18">
        <f>VLOOKUP($A2247,'Medical Examinations'!$A$1:$J$2336,2,FALSE)</f>
        <v>20.88</v>
      </c>
      <c r="D2247" s="18">
        <f>VLOOKUP($A2247,'Medical Examinations'!$A$1:$J$2336,3,FALSE)</f>
        <v>7.4</v>
      </c>
      <c r="E2247" s="18" t="str">
        <f>VLOOKUP($A2247,'Medical Examinations'!$A$1:$J$2336,4,FALSE)</f>
        <v>No</v>
      </c>
      <c r="F2247" s="18" t="str">
        <f>VLOOKUP($A2247,'Medical Examinations'!$A$1:$J$2336,5,FALSE)</f>
        <v>No</v>
      </c>
      <c r="G2247" s="18" t="str">
        <f>VLOOKUP($A2247,'Medical Examinations'!$A$1:$J$2336,6,FALSE)</f>
        <v>No</v>
      </c>
      <c r="H2247" s="18">
        <f>VLOOKUP($A2247,'Medical Examinations'!$A$1:$J$2336,7,FALSE)</f>
        <v>0</v>
      </c>
      <c r="I2247" s="18" t="str">
        <f>VLOOKUP($A2247,'Medical Examinations'!$A$1:$J$2336,8,FALSE)</f>
        <v>No</v>
      </c>
      <c r="J2247" s="18" t="str">
        <f>VLOOKUP($A2247,'Medical Examinations'!$A$1:$J$2336,9,FALSE)</f>
        <v>Healthy Weight</v>
      </c>
      <c r="K2247" s="18" t="str">
        <f>VLOOKUP($A2247,'Medical Examinations'!$A$1:$J$2336,10,FALSE)</f>
        <v>Diabetes</v>
      </c>
      <c r="L2247" s="18" t="str">
        <f>VLOOKUP($A2247,'Hospitalisation Details'!$A$2:$K$2338,10,FALSE)</f>
        <v>13-Oct-2002</v>
      </c>
      <c r="M2247" s="40">
        <f>VLOOKUP($A2247,'Hospitalisation Details'!$A$2:$K$2338,6,FALSE)</f>
        <v>1315</v>
      </c>
      <c r="N2247" s="18" t="str">
        <f>VLOOKUP($A2247,'Hospitalisation Details'!$A$2:$K$2338,7,FALSE)</f>
        <v>tier - 2</v>
      </c>
      <c r="O2247" s="18" t="str">
        <f>VLOOKUP($A2247,'Hospitalisation Details'!$A$2:$K$2338,8,FALSE)</f>
        <v>tier - 2</v>
      </c>
      <c r="P2247" s="18" t="str">
        <f>VLOOKUP($A2247,'Hospitalisation Details'!$A$2:$K$2338,9,FALSE)</f>
        <v>R1013</v>
      </c>
      <c r="Q2247" s="43">
        <f>VLOOKUP($A2247,'Hospitalisation Details'!$A$2:$K$2338,11,FALSE)</f>
        <v>20</v>
      </c>
    </row>
    <row r="2248" spans="1:17" ht="15.75">
      <c r="A2248" s="41" t="s">
        <v>110</v>
      </c>
      <c r="B2248" s="39" t="s">
        <v>4316</v>
      </c>
      <c r="C2248" s="18">
        <f>VLOOKUP($A2248,'Medical Examinations'!$A$1:$J$2336,2,FALSE)</f>
        <v>20.43</v>
      </c>
      <c r="D2248" s="18">
        <f>VLOOKUP($A2248,'Medical Examinations'!$A$1:$J$2336,3,FALSE)</f>
        <v>4.54</v>
      </c>
      <c r="E2248" s="18" t="str">
        <f>VLOOKUP($A2248,'Medical Examinations'!$A$1:$J$2336,4,FALSE)</f>
        <v>No</v>
      </c>
      <c r="F2248" s="18" t="str">
        <f>VLOOKUP($A2248,'Medical Examinations'!$A$1:$J$2336,5,FALSE)</f>
        <v>No</v>
      </c>
      <c r="G2248" s="18" t="str">
        <f>VLOOKUP($A2248,'Medical Examinations'!$A$1:$J$2336,6,FALSE)</f>
        <v>No</v>
      </c>
      <c r="H2248" s="18">
        <f>VLOOKUP($A2248,'Medical Examinations'!$A$1:$J$2336,7,FALSE)</f>
        <v>0</v>
      </c>
      <c r="I2248" s="18" t="str">
        <f>VLOOKUP($A2248,'Medical Examinations'!$A$1:$J$2336,8,FALSE)</f>
        <v>No</v>
      </c>
      <c r="J2248" s="18" t="str">
        <f>VLOOKUP($A2248,'Medical Examinations'!$A$1:$J$2336,9,FALSE)</f>
        <v>Healthy Weight</v>
      </c>
      <c r="K2248" s="18" t="str">
        <f>VLOOKUP($A2248,'Medical Examinations'!$A$1:$J$2336,10,FALSE)</f>
        <v>Normal</v>
      </c>
      <c r="L2248" s="18" t="str">
        <f>VLOOKUP($A2248,'Hospitalisation Details'!$A$2:$K$2338,10,FALSE)</f>
        <v>2-Dec-1999</v>
      </c>
      <c r="M2248" s="40">
        <f>VLOOKUP($A2248,'Hospitalisation Details'!$A$2:$K$2338,6,FALSE)</f>
        <v>1304</v>
      </c>
      <c r="N2248" s="18" t="str">
        <f>VLOOKUP($A2248,'Hospitalisation Details'!$A$2:$K$2338,7,FALSE)</f>
        <v>tier - 2</v>
      </c>
      <c r="O2248" s="18" t="str">
        <f>VLOOKUP($A2248,'Hospitalisation Details'!$A$2:$K$2338,8,FALSE)</f>
        <v>tier - 2</v>
      </c>
      <c r="P2248" s="18" t="str">
        <f>VLOOKUP($A2248,'Hospitalisation Details'!$A$2:$K$2338,9,FALSE)</f>
        <v>R1013</v>
      </c>
      <c r="Q2248" s="43">
        <f>VLOOKUP($A2248,'Hospitalisation Details'!$A$2:$K$2338,11,FALSE)</f>
        <v>23</v>
      </c>
    </row>
    <row r="2249" spans="1:17" ht="15.75">
      <c r="A2249" s="42" t="s">
        <v>109</v>
      </c>
      <c r="B2249" s="6" t="s">
        <v>4317</v>
      </c>
      <c r="C2249" s="18">
        <f>VLOOKUP($A2249,'Medical Examinations'!$A$1:$J$2336,2,FALSE)</f>
        <v>15.18</v>
      </c>
      <c r="D2249" s="18">
        <f>VLOOKUP($A2249,'Medical Examinations'!$A$1:$J$2336,3,FALSE)</f>
        <v>11.11</v>
      </c>
      <c r="E2249" s="18" t="str">
        <f>VLOOKUP($A2249,'Medical Examinations'!$A$1:$J$2336,4,FALSE)</f>
        <v>No</v>
      </c>
      <c r="F2249" s="18" t="str">
        <f>VLOOKUP($A2249,'Medical Examinations'!$A$1:$J$2336,5,FALSE)</f>
        <v>No</v>
      </c>
      <c r="G2249" s="18" t="str">
        <f>VLOOKUP($A2249,'Medical Examinations'!$A$1:$J$2336,6,FALSE)</f>
        <v>No</v>
      </c>
      <c r="H2249" s="18">
        <f>VLOOKUP($A2249,'Medical Examinations'!$A$1:$J$2336,7,FALSE)</f>
        <v>0</v>
      </c>
      <c r="I2249" s="18" t="str">
        <f>VLOOKUP($A2249,'Medical Examinations'!$A$1:$J$2336,8,FALSE)</f>
        <v>No</v>
      </c>
      <c r="J2249" s="18" t="str">
        <f>VLOOKUP($A2249,'Medical Examinations'!$A$1:$J$2336,9,FALSE)</f>
        <v>UnderWeight</v>
      </c>
      <c r="K2249" s="18" t="str">
        <f>VLOOKUP($A2249,'Medical Examinations'!$A$1:$J$2336,10,FALSE)</f>
        <v>Diabetes</v>
      </c>
      <c r="L2249" s="18" t="str">
        <f>VLOOKUP($A2249,'Hospitalisation Details'!$A$2:$K$2338,10,FALSE)</f>
        <v>10-Dec-2002</v>
      </c>
      <c r="M2249" s="40">
        <f>VLOOKUP($A2249,'Hospitalisation Details'!$A$2:$K$2338,6,FALSE)</f>
        <v>1304</v>
      </c>
      <c r="N2249" s="18" t="str">
        <f>VLOOKUP($A2249,'Hospitalisation Details'!$A$2:$K$2338,7,FALSE)</f>
        <v>tier - 2</v>
      </c>
      <c r="O2249" s="18" t="str">
        <f>VLOOKUP($A2249,'Hospitalisation Details'!$A$2:$K$2338,8,FALSE)</f>
        <v>tier - 2</v>
      </c>
      <c r="P2249" s="18" t="str">
        <f>VLOOKUP($A2249,'Hospitalisation Details'!$A$2:$K$2338,9,FALSE)</f>
        <v>R1012</v>
      </c>
      <c r="Q2249" s="43">
        <f>VLOOKUP($A2249,'Hospitalisation Details'!$A$2:$K$2338,11,FALSE)</f>
        <v>20</v>
      </c>
    </row>
    <row r="2250" spans="1:17" ht="15.75">
      <c r="A2250" s="41" t="s">
        <v>108</v>
      </c>
      <c r="B2250" s="39" t="s">
        <v>4318</v>
      </c>
      <c r="C2250" s="18">
        <f>VLOOKUP($A2250,'Medical Examinations'!$A$1:$J$2336,2,FALSE)</f>
        <v>15.12</v>
      </c>
      <c r="D2250" s="18">
        <f>VLOOKUP($A2250,'Medical Examinations'!$A$1:$J$2336,3,FALSE)</f>
        <v>4.03</v>
      </c>
      <c r="E2250" s="18" t="str">
        <f>VLOOKUP($A2250,'Medical Examinations'!$A$1:$J$2336,4,FALSE)</f>
        <v>Yes</v>
      </c>
      <c r="F2250" s="18" t="str">
        <f>VLOOKUP($A2250,'Medical Examinations'!$A$1:$J$2336,5,FALSE)</f>
        <v>No</v>
      </c>
      <c r="G2250" s="18" t="str">
        <f>VLOOKUP($A2250,'Medical Examinations'!$A$1:$J$2336,6,FALSE)</f>
        <v>No</v>
      </c>
      <c r="H2250" s="18">
        <f>VLOOKUP($A2250,'Medical Examinations'!$A$1:$J$2336,7,FALSE)</f>
        <v>0</v>
      </c>
      <c r="I2250" s="18" t="str">
        <f>VLOOKUP($A2250,'Medical Examinations'!$A$1:$J$2336,8,FALSE)</f>
        <v>No</v>
      </c>
      <c r="J2250" s="18" t="str">
        <f>VLOOKUP($A2250,'Medical Examinations'!$A$1:$J$2336,9,FALSE)</f>
        <v>UnderWeight</v>
      </c>
      <c r="K2250" s="18" t="str">
        <f>VLOOKUP($A2250,'Medical Examinations'!$A$1:$J$2336,10,FALSE)</f>
        <v>Normal</v>
      </c>
      <c r="L2250" s="18" t="str">
        <f>VLOOKUP($A2250,'Hospitalisation Details'!$A$2:$K$2338,10,FALSE)</f>
        <v>29-Nov-2001</v>
      </c>
      <c r="M2250" s="40">
        <f>VLOOKUP($A2250,'Hospitalisation Details'!$A$2:$K$2338,6,FALSE)</f>
        <v>1293</v>
      </c>
      <c r="N2250" s="18" t="str">
        <f>VLOOKUP($A2250,'Hospitalisation Details'!$A$2:$K$2338,7,FALSE)</f>
        <v>tier - 2</v>
      </c>
      <c r="O2250" s="18" t="str">
        <f>VLOOKUP($A2250,'Hospitalisation Details'!$A$2:$K$2338,8,FALSE)</f>
        <v>tier - 3</v>
      </c>
      <c r="P2250" s="18" t="str">
        <f>VLOOKUP($A2250,'Hospitalisation Details'!$A$2:$K$2338,9,FALSE)</f>
        <v>R1012</v>
      </c>
      <c r="Q2250" s="43">
        <f>VLOOKUP($A2250,'Hospitalisation Details'!$A$2:$K$2338,11,FALSE)</f>
        <v>21</v>
      </c>
    </row>
    <row r="2251" spans="1:17" ht="15.75">
      <c r="A2251" s="42" t="s">
        <v>107</v>
      </c>
      <c r="B2251" s="6" t="s">
        <v>4319</v>
      </c>
      <c r="C2251" s="18">
        <f>VLOOKUP($A2251,'Medical Examinations'!$A$1:$J$2336,2,FALSE)</f>
        <v>23.88</v>
      </c>
      <c r="D2251" s="18">
        <f>VLOOKUP($A2251,'Medical Examinations'!$A$1:$J$2336,3,FALSE)</f>
        <v>4.51</v>
      </c>
      <c r="E2251" s="18" t="str">
        <f>VLOOKUP($A2251,'Medical Examinations'!$A$1:$J$2336,4,FALSE)</f>
        <v>No</v>
      </c>
      <c r="F2251" s="18" t="str">
        <f>VLOOKUP($A2251,'Medical Examinations'!$A$1:$J$2336,5,FALSE)</f>
        <v>No</v>
      </c>
      <c r="G2251" s="18" t="str">
        <f>VLOOKUP($A2251,'Medical Examinations'!$A$1:$J$2336,6,FALSE)</f>
        <v>No</v>
      </c>
      <c r="H2251" s="18">
        <f>VLOOKUP($A2251,'Medical Examinations'!$A$1:$J$2336,7,FALSE)</f>
        <v>1</v>
      </c>
      <c r="I2251" s="18" t="str">
        <f>VLOOKUP($A2251,'Medical Examinations'!$A$1:$J$2336,8,FALSE)</f>
        <v>No</v>
      </c>
      <c r="J2251" s="18" t="str">
        <f>VLOOKUP($A2251,'Medical Examinations'!$A$1:$J$2336,9,FALSE)</f>
        <v>Healthy Weight</v>
      </c>
      <c r="K2251" s="18" t="str">
        <f>VLOOKUP($A2251,'Medical Examinations'!$A$1:$J$2336,10,FALSE)</f>
        <v>Normal</v>
      </c>
      <c r="L2251" s="18" t="str">
        <f>VLOOKUP($A2251,'Hospitalisation Details'!$A$2:$K$2338,10,FALSE)</f>
        <v>4-Jun-1998</v>
      </c>
      <c r="M2251" s="40">
        <f>VLOOKUP($A2251,'Hospitalisation Details'!$A$2:$K$2338,6,FALSE)</f>
        <v>1290.93</v>
      </c>
      <c r="N2251" s="18" t="str">
        <f>VLOOKUP($A2251,'Hospitalisation Details'!$A$2:$K$2338,7,FALSE)</f>
        <v>tier - 2</v>
      </c>
      <c r="O2251" s="18" t="str">
        <f>VLOOKUP($A2251,'Hospitalisation Details'!$A$2:$K$2338,8,FALSE)</f>
        <v>tier - 2</v>
      </c>
      <c r="P2251" s="18" t="str">
        <f>VLOOKUP($A2251,'Hospitalisation Details'!$A$2:$K$2338,9,FALSE)</f>
        <v>R1013</v>
      </c>
      <c r="Q2251" s="43">
        <f>VLOOKUP($A2251,'Hospitalisation Details'!$A$2:$K$2338,11,FALSE)</f>
        <v>25</v>
      </c>
    </row>
    <row r="2252" spans="1:17" ht="15.75">
      <c r="A2252" s="41" t="s">
        <v>106</v>
      </c>
      <c r="B2252" s="39" t="s">
        <v>4320</v>
      </c>
      <c r="C2252" s="18">
        <f>VLOOKUP($A2252,'Medical Examinations'!$A$1:$J$2336,2,FALSE)</f>
        <v>16.13</v>
      </c>
      <c r="D2252" s="18">
        <f>VLOOKUP($A2252,'Medical Examinations'!$A$1:$J$2336,3,FALSE)</f>
        <v>5.56</v>
      </c>
      <c r="E2252" s="18" t="str">
        <f>VLOOKUP($A2252,'Medical Examinations'!$A$1:$J$2336,4,FALSE)</f>
        <v>No</v>
      </c>
      <c r="F2252" s="18" t="str">
        <f>VLOOKUP($A2252,'Medical Examinations'!$A$1:$J$2336,5,FALSE)</f>
        <v>yes</v>
      </c>
      <c r="G2252" s="18" t="str">
        <f>VLOOKUP($A2252,'Medical Examinations'!$A$1:$J$2336,6,FALSE)</f>
        <v>No</v>
      </c>
      <c r="H2252" s="18">
        <f>VLOOKUP($A2252,'Medical Examinations'!$A$1:$J$2336,7,FALSE)</f>
        <v>1</v>
      </c>
      <c r="I2252" s="18" t="str">
        <f>VLOOKUP($A2252,'Medical Examinations'!$A$1:$J$2336,8,FALSE)</f>
        <v>No</v>
      </c>
      <c r="J2252" s="18" t="str">
        <f>VLOOKUP($A2252,'Medical Examinations'!$A$1:$J$2336,9,FALSE)</f>
        <v>UnderWeight</v>
      </c>
      <c r="K2252" s="18" t="str">
        <f>VLOOKUP($A2252,'Medical Examinations'!$A$1:$J$2336,10,FALSE)</f>
        <v>Normal</v>
      </c>
      <c r="L2252" s="18" t="str">
        <f>VLOOKUP($A2252,'Hospitalisation Details'!$A$2:$K$2338,10,FALSE)</f>
        <v>26-Jun-2000</v>
      </c>
      <c r="M2252" s="40">
        <f>VLOOKUP($A2252,'Hospitalisation Details'!$A$2:$K$2338,6,FALSE)</f>
        <v>1286</v>
      </c>
      <c r="N2252" s="18" t="str">
        <f>VLOOKUP($A2252,'Hospitalisation Details'!$A$2:$K$2338,7,FALSE)</f>
        <v>tier - 2</v>
      </c>
      <c r="O2252" s="18" t="str">
        <f>VLOOKUP($A2252,'Hospitalisation Details'!$A$2:$K$2338,8,FALSE)</f>
        <v>tier - 2</v>
      </c>
      <c r="P2252" s="18" t="str">
        <f>VLOOKUP($A2252,'Hospitalisation Details'!$A$2:$K$2338,9,FALSE)</f>
        <v>R1013</v>
      </c>
      <c r="Q2252" s="43">
        <f>VLOOKUP($A2252,'Hospitalisation Details'!$A$2:$K$2338,11,FALSE)</f>
        <v>22</v>
      </c>
    </row>
    <row r="2253" spans="1:17" ht="15.75">
      <c r="A2253" s="42" t="s">
        <v>105</v>
      </c>
      <c r="B2253" s="6" t="s">
        <v>4321</v>
      </c>
      <c r="C2253" s="18">
        <f>VLOOKUP($A2253,'Medical Examinations'!$A$1:$J$2336,2,FALSE)</f>
        <v>24.09</v>
      </c>
      <c r="D2253" s="18">
        <f>VLOOKUP($A2253,'Medical Examinations'!$A$1:$J$2336,3,FALSE)</f>
        <v>4.0999999999999996</v>
      </c>
      <c r="E2253" s="18" t="str">
        <f>VLOOKUP($A2253,'Medical Examinations'!$A$1:$J$2336,4,FALSE)</f>
        <v>No</v>
      </c>
      <c r="F2253" s="18" t="str">
        <f>VLOOKUP($A2253,'Medical Examinations'!$A$1:$J$2336,5,FALSE)</f>
        <v>yes</v>
      </c>
      <c r="G2253" s="18" t="str">
        <f>VLOOKUP($A2253,'Medical Examinations'!$A$1:$J$2336,6,FALSE)</f>
        <v>No</v>
      </c>
      <c r="H2253" s="18">
        <f>VLOOKUP($A2253,'Medical Examinations'!$A$1:$J$2336,7,FALSE)</f>
        <v>1</v>
      </c>
      <c r="I2253" s="18" t="str">
        <f>VLOOKUP($A2253,'Medical Examinations'!$A$1:$J$2336,8,FALSE)</f>
        <v>No</v>
      </c>
      <c r="J2253" s="18" t="str">
        <f>VLOOKUP($A2253,'Medical Examinations'!$A$1:$J$2336,9,FALSE)</f>
        <v>Healthy Weight</v>
      </c>
      <c r="K2253" s="18" t="str">
        <f>VLOOKUP($A2253,'Medical Examinations'!$A$1:$J$2336,10,FALSE)</f>
        <v>Normal</v>
      </c>
      <c r="L2253" s="18" t="str">
        <f>VLOOKUP($A2253,'Hospitalisation Details'!$A$2:$K$2338,10,FALSE)</f>
        <v>28-Jul-2004</v>
      </c>
      <c r="M2253" s="40">
        <f>VLOOKUP($A2253,'Hospitalisation Details'!$A$2:$K$2338,6,FALSE)</f>
        <v>1285</v>
      </c>
      <c r="N2253" s="18" t="str">
        <f>VLOOKUP($A2253,'Hospitalisation Details'!$A$2:$K$2338,7,FALSE)</f>
        <v>tier - 2</v>
      </c>
      <c r="O2253" s="18" t="str">
        <f>VLOOKUP($A2253,'Hospitalisation Details'!$A$2:$K$2338,8,FALSE)</f>
        <v>tier - 3</v>
      </c>
      <c r="P2253" s="18" t="str">
        <f>VLOOKUP($A2253,'Hospitalisation Details'!$A$2:$K$2338,9,FALSE)</f>
        <v>R1013</v>
      </c>
      <c r="Q2253" s="43">
        <f>VLOOKUP($A2253,'Hospitalisation Details'!$A$2:$K$2338,11,FALSE)</f>
        <v>18</v>
      </c>
    </row>
    <row r="2254" spans="1:17" ht="15.75">
      <c r="A2254" s="41" t="s">
        <v>104</v>
      </c>
      <c r="B2254" s="39" t="s">
        <v>4322</v>
      </c>
      <c r="C2254" s="18">
        <f>VLOOKUP($A2254,'Medical Examinations'!$A$1:$J$2336,2,FALSE)</f>
        <v>19.43</v>
      </c>
      <c r="D2254" s="18">
        <f>VLOOKUP($A2254,'Medical Examinations'!$A$1:$J$2336,3,FALSE)</f>
        <v>5.85</v>
      </c>
      <c r="E2254" s="18" t="str">
        <f>VLOOKUP($A2254,'Medical Examinations'!$A$1:$J$2336,4,FALSE)</f>
        <v>No</v>
      </c>
      <c r="F2254" s="18" t="str">
        <f>VLOOKUP($A2254,'Medical Examinations'!$A$1:$J$2336,5,FALSE)</f>
        <v>yes</v>
      </c>
      <c r="G2254" s="18" t="str">
        <f>VLOOKUP($A2254,'Medical Examinations'!$A$1:$J$2336,6,FALSE)</f>
        <v>No</v>
      </c>
      <c r="H2254" s="18">
        <f>VLOOKUP($A2254,'Medical Examinations'!$A$1:$J$2336,7,FALSE)</f>
        <v>1</v>
      </c>
      <c r="I2254" s="18" t="str">
        <f>VLOOKUP($A2254,'Medical Examinations'!$A$1:$J$2336,8,FALSE)</f>
        <v>No</v>
      </c>
      <c r="J2254" s="18" t="str">
        <f>VLOOKUP($A2254,'Medical Examinations'!$A$1:$J$2336,9,FALSE)</f>
        <v>Healthy Weight</v>
      </c>
      <c r="K2254" s="18" t="str">
        <f>VLOOKUP($A2254,'Medical Examinations'!$A$1:$J$2336,10,FALSE)</f>
        <v>Prediabetes</v>
      </c>
      <c r="L2254" s="18" t="str">
        <f>VLOOKUP($A2254,'Hospitalisation Details'!$A$2:$K$2338,10,FALSE)</f>
        <v>30-Sep-2004</v>
      </c>
      <c r="M2254" s="40">
        <f>VLOOKUP($A2254,'Hospitalisation Details'!$A$2:$K$2338,6,FALSE)</f>
        <v>1283</v>
      </c>
      <c r="N2254" s="18" t="str">
        <f>VLOOKUP($A2254,'Hospitalisation Details'!$A$2:$K$2338,7,FALSE)</f>
        <v>tier - 2</v>
      </c>
      <c r="O2254" s="18" t="str">
        <f>VLOOKUP($A2254,'Hospitalisation Details'!$A$2:$K$2338,8,FALSE)</f>
        <v>tier - 1</v>
      </c>
      <c r="P2254" s="18" t="str">
        <f>VLOOKUP($A2254,'Hospitalisation Details'!$A$2:$K$2338,9,FALSE)</f>
        <v>R1013</v>
      </c>
      <c r="Q2254" s="43">
        <f>VLOOKUP($A2254,'Hospitalisation Details'!$A$2:$K$2338,11,FALSE)</f>
        <v>18</v>
      </c>
    </row>
    <row r="2255" spans="1:17" ht="15.75">
      <c r="A2255" s="42" t="s">
        <v>103</v>
      </c>
      <c r="B2255" s="6" t="s">
        <v>4323</v>
      </c>
      <c r="C2255" s="18">
        <f>VLOOKUP($A2255,'Medical Examinations'!$A$1:$J$2336,2,FALSE)</f>
        <v>15.22</v>
      </c>
      <c r="D2255" s="18">
        <f>VLOOKUP($A2255,'Medical Examinations'!$A$1:$J$2336,3,FALSE)</f>
        <v>4.92</v>
      </c>
      <c r="E2255" s="18" t="str">
        <f>VLOOKUP($A2255,'Medical Examinations'!$A$1:$J$2336,4,FALSE)</f>
        <v>Yes</v>
      </c>
      <c r="F2255" s="18" t="str">
        <f>VLOOKUP($A2255,'Medical Examinations'!$A$1:$J$2336,5,FALSE)</f>
        <v>No</v>
      </c>
      <c r="G2255" s="18" t="str">
        <f>VLOOKUP($A2255,'Medical Examinations'!$A$1:$J$2336,6,FALSE)</f>
        <v>Yes</v>
      </c>
      <c r="H2255" s="18">
        <f>VLOOKUP($A2255,'Medical Examinations'!$A$1:$J$2336,7,FALSE)</f>
        <v>1</v>
      </c>
      <c r="I2255" s="18" t="str">
        <f>VLOOKUP($A2255,'Medical Examinations'!$A$1:$J$2336,8,FALSE)</f>
        <v>No</v>
      </c>
      <c r="J2255" s="18" t="str">
        <f>VLOOKUP($A2255,'Medical Examinations'!$A$1:$J$2336,9,FALSE)</f>
        <v>UnderWeight</v>
      </c>
      <c r="K2255" s="18" t="str">
        <f>VLOOKUP($A2255,'Medical Examinations'!$A$1:$J$2336,10,FALSE)</f>
        <v>Normal</v>
      </c>
      <c r="L2255" s="18" t="str">
        <f>VLOOKUP($A2255,'Hospitalisation Details'!$A$2:$K$2338,10,FALSE)</f>
        <v>26-Oct-1997</v>
      </c>
      <c r="M2255" s="40">
        <f>VLOOKUP($A2255,'Hospitalisation Details'!$A$2:$K$2338,6,FALSE)</f>
        <v>1276</v>
      </c>
      <c r="N2255" s="18" t="str">
        <f>VLOOKUP($A2255,'Hospitalisation Details'!$A$2:$K$2338,7,FALSE)</f>
        <v>tier - 2</v>
      </c>
      <c r="O2255" s="18" t="str">
        <f>VLOOKUP($A2255,'Hospitalisation Details'!$A$2:$K$2338,8,FALSE)</f>
        <v>tier - 2</v>
      </c>
      <c r="P2255" s="18" t="str">
        <f>VLOOKUP($A2255,'Hospitalisation Details'!$A$2:$K$2338,9,FALSE)</f>
        <v>R1012</v>
      </c>
      <c r="Q2255" s="43">
        <f>VLOOKUP($A2255,'Hospitalisation Details'!$A$2:$K$2338,11,FALSE)</f>
        <v>25</v>
      </c>
    </row>
    <row r="2256" spans="1:17" ht="15.75">
      <c r="A2256" s="41" t="s">
        <v>102</v>
      </c>
      <c r="B2256" s="39" t="s">
        <v>4324</v>
      </c>
      <c r="C2256" s="18">
        <f>VLOOKUP($A2256,'Medical Examinations'!$A$1:$J$2336,2,FALSE)</f>
        <v>20.72</v>
      </c>
      <c r="D2256" s="18">
        <f>VLOOKUP($A2256,'Medical Examinations'!$A$1:$J$2336,3,FALSE)</f>
        <v>9.4600000000000009</v>
      </c>
      <c r="E2256" s="18" t="str">
        <f>VLOOKUP($A2256,'Medical Examinations'!$A$1:$J$2336,4,FALSE)</f>
        <v>No</v>
      </c>
      <c r="F2256" s="18" t="str">
        <f>VLOOKUP($A2256,'Medical Examinations'!$A$1:$J$2336,5,FALSE)</f>
        <v>No</v>
      </c>
      <c r="G2256" s="18" t="str">
        <f>VLOOKUP($A2256,'Medical Examinations'!$A$1:$J$2336,6,FALSE)</f>
        <v>No</v>
      </c>
      <c r="H2256" s="18">
        <f>VLOOKUP($A2256,'Medical Examinations'!$A$1:$J$2336,7,FALSE)</f>
        <v>0</v>
      </c>
      <c r="I2256" s="18" t="str">
        <f>VLOOKUP($A2256,'Medical Examinations'!$A$1:$J$2336,8,FALSE)</f>
        <v>No</v>
      </c>
      <c r="J2256" s="18" t="str">
        <f>VLOOKUP($A2256,'Medical Examinations'!$A$1:$J$2336,9,FALSE)</f>
        <v>Healthy Weight</v>
      </c>
      <c r="K2256" s="18" t="str">
        <f>VLOOKUP($A2256,'Medical Examinations'!$A$1:$J$2336,10,FALSE)</f>
        <v>Diabetes</v>
      </c>
      <c r="L2256" s="18" t="str">
        <f>VLOOKUP($A2256,'Hospitalisation Details'!$A$2:$K$2338,10,FALSE)</f>
        <v>4-Dec-2002</v>
      </c>
      <c r="M2256" s="40">
        <f>VLOOKUP($A2256,'Hospitalisation Details'!$A$2:$K$2338,6,FALSE)</f>
        <v>1267</v>
      </c>
      <c r="N2256" s="18" t="str">
        <f>VLOOKUP($A2256,'Hospitalisation Details'!$A$2:$K$2338,7,FALSE)</f>
        <v>tier - 2</v>
      </c>
      <c r="O2256" s="18" t="str">
        <f>VLOOKUP($A2256,'Hospitalisation Details'!$A$2:$K$2338,8,FALSE)</f>
        <v>tier - 1</v>
      </c>
      <c r="P2256" s="18" t="str">
        <f>VLOOKUP($A2256,'Hospitalisation Details'!$A$2:$K$2338,9,FALSE)</f>
        <v>R1013</v>
      </c>
      <c r="Q2256" s="43">
        <f>VLOOKUP($A2256,'Hospitalisation Details'!$A$2:$K$2338,11,FALSE)</f>
        <v>20</v>
      </c>
    </row>
    <row r="2257" spans="1:17" ht="15.75">
      <c r="A2257" s="42" t="s">
        <v>101</v>
      </c>
      <c r="B2257" s="6" t="s">
        <v>2449</v>
      </c>
      <c r="C2257" s="18">
        <f>VLOOKUP($A2257,'Medical Examinations'!$A$1:$J$2336,2,FALSE)</f>
        <v>35.4</v>
      </c>
      <c r="D2257" s="18">
        <f>VLOOKUP($A2257,'Medical Examinations'!$A$1:$J$2336,3,FALSE)</f>
        <v>5.94</v>
      </c>
      <c r="E2257" s="18" t="str">
        <f>VLOOKUP($A2257,'Medical Examinations'!$A$1:$J$2336,4,FALSE)</f>
        <v>No</v>
      </c>
      <c r="F2257" s="18" t="str">
        <f>VLOOKUP($A2257,'Medical Examinations'!$A$1:$J$2336,5,FALSE)</f>
        <v>No</v>
      </c>
      <c r="G2257" s="18" t="str">
        <f>VLOOKUP($A2257,'Medical Examinations'!$A$1:$J$2336,6,FALSE)</f>
        <v>Yes</v>
      </c>
      <c r="H2257" s="18">
        <f>VLOOKUP($A2257,'Medical Examinations'!$A$1:$J$2336,7,FALSE)</f>
        <v>1</v>
      </c>
      <c r="I2257" s="18" t="str">
        <f>VLOOKUP($A2257,'Medical Examinations'!$A$1:$J$2336,8,FALSE)</f>
        <v>No</v>
      </c>
      <c r="J2257" s="18" t="str">
        <f>VLOOKUP($A2257,'Medical Examinations'!$A$1:$J$2336,9,FALSE)</f>
        <v>Obesity</v>
      </c>
      <c r="K2257" s="18" t="str">
        <f>VLOOKUP($A2257,'Medical Examinations'!$A$1:$J$2336,10,FALSE)</f>
        <v>Prediabetes</v>
      </c>
      <c r="L2257" s="18" t="str">
        <f>VLOOKUP($A2257,'Hospitalisation Details'!$A$2:$K$2338,10,FALSE)</f>
        <v>21-Nov-2003</v>
      </c>
      <c r="M2257" s="40">
        <f>VLOOKUP($A2257,'Hospitalisation Details'!$A$2:$K$2338,6,FALSE)</f>
        <v>1263.25</v>
      </c>
      <c r="N2257" s="18" t="str">
        <f>VLOOKUP($A2257,'Hospitalisation Details'!$A$2:$K$2338,7,FALSE)</f>
        <v>tier - 2</v>
      </c>
      <c r="O2257" s="18" t="str">
        <f>VLOOKUP($A2257,'Hospitalisation Details'!$A$2:$K$2338,8,FALSE)</f>
        <v>tier - 3</v>
      </c>
      <c r="P2257" s="18" t="str">
        <f>VLOOKUP($A2257,'Hospitalisation Details'!$A$2:$K$2338,9,FALSE)</f>
        <v>R1011</v>
      </c>
      <c r="Q2257" s="43">
        <f>VLOOKUP($A2257,'Hospitalisation Details'!$A$2:$K$2338,11,FALSE)</f>
        <v>19</v>
      </c>
    </row>
    <row r="2258" spans="1:17" ht="15.75">
      <c r="A2258" s="41" t="s">
        <v>100</v>
      </c>
      <c r="B2258" s="39" t="s">
        <v>4325</v>
      </c>
      <c r="C2258" s="18">
        <f>VLOOKUP($A2258,'Medical Examinations'!$A$1:$J$2336,2,FALSE)</f>
        <v>34.4</v>
      </c>
      <c r="D2258" s="18">
        <f>VLOOKUP($A2258,'Medical Examinations'!$A$1:$J$2336,3,FALSE)</f>
        <v>5.7</v>
      </c>
      <c r="E2258" s="18" t="str">
        <f>VLOOKUP($A2258,'Medical Examinations'!$A$1:$J$2336,4,FALSE)</f>
        <v>No</v>
      </c>
      <c r="F2258" s="18" t="str">
        <f>VLOOKUP($A2258,'Medical Examinations'!$A$1:$J$2336,5,FALSE)</f>
        <v>No</v>
      </c>
      <c r="G2258" s="18" t="str">
        <f>VLOOKUP($A2258,'Medical Examinations'!$A$1:$J$2336,6,FALSE)</f>
        <v>Yes</v>
      </c>
      <c r="H2258" s="18">
        <f>VLOOKUP($A2258,'Medical Examinations'!$A$1:$J$2336,7,FALSE)</f>
        <v>1</v>
      </c>
      <c r="I2258" s="18" t="str">
        <f>VLOOKUP($A2258,'Medical Examinations'!$A$1:$J$2336,8,FALSE)</f>
        <v>No</v>
      </c>
      <c r="J2258" s="18" t="str">
        <f>VLOOKUP($A2258,'Medical Examinations'!$A$1:$J$2336,9,FALSE)</f>
        <v>Obesity</v>
      </c>
      <c r="K2258" s="18" t="str">
        <f>VLOOKUP($A2258,'Medical Examinations'!$A$1:$J$2336,10,FALSE)</f>
        <v>Prediabetes</v>
      </c>
      <c r="L2258" s="18" t="str">
        <f>VLOOKUP($A2258,'Hospitalisation Details'!$A$2:$K$2338,10,FALSE)</f>
        <v>15-Aug-2003</v>
      </c>
      <c r="M2258" s="40">
        <f>VLOOKUP($A2258,'Hospitalisation Details'!$A$2:$K$2338,6,FALSE)</f>
        <v>1261.8599999999999</v>
      </c>
      <c r="N2258" s="18" t="str">
        <f>VLOOKUP($A2258,'Hospitalisation Details'!$A$2:$K$2338,7,FALSE)</f>
        <v>tier - 2</v>
      </c>
      <c r="O2258" s="18" t="str">
        <f>VLOOKUP($A2258,'Hospitalisation Details'!$A$2:$K$2338,8,FALSE)</f>
        <v>tier - 3</v>
      </c>
      <c r="P2258" s="18" t="str">
        <f>VLOOKUP($A2258,'Hospitalisation Details'!$A$2:$K$2338,9,FALSE)</f>
        <v>R1011</v>
      </c>
      <c r="Q2258" s="43">
        <f>VLOOKUP($A2258,'Hospitalisation Details'!$A$2:$K$2338,11,FALSE)</f>
        <v>19</v>
      </c>
    </row>
    <row r="2259" spans="1:17" ht="15.75">
      <c r="A2259" s="42" t="s">
        <v>99</v>
      </c>
      <c r="B2259" s="6" t="s">
        <v>4326</v>
      </c>
      <c r="C2259" s="18">
        <f>VLOOKUP($A2259,'Medical Examinations'!$A$1:$J$2336,2,FALSE)</f>
        <v>34.1</v>
      </c>
      <c r="D2259" s="18">
        <f>VLOOKUP($A2259,'Medical Examinations'!$A$1:$J$2336,3,FALSE)</f>
        <v>4.13</v>
      </c>
      <c r="E2259" s="18" t="str">
        <f>VLOOKUP($A2259,'Medical Examinations'!$A$1:$J$2336,4,FALSE)</f>
        <v>No</v>
      </c>
      <c r="F2259" s="18" t="str">
        <f>VLOOKUP($A2259,'Medical Examinations'!$A$1:$J$2336,5,FALSE)</f>
        <v>No</v>
      </c>
      <c r="G2259" s="18" t="str">
        <f>VLOOKUP($A2259,'Medical Examinations'!$A$1:$J$2336,6,FALSE)</f>
        <v>Yes</v>
      </c>
      <c r="H2259" s="18">
        <f>VLOOKUP($A2259,'Medical Examinations'!$A$1:$J$2336,7,FALSE)</f>
        <v>1</v>
      </c>
      <c r="I2259" s="18" t="str">
        <f>VLOOKUP($A2259,'Medical Examinations'!$A$1:$J$2336,8,FALSE)</f>
        <v>No</v>
      </c>
      <c r="J2259" s="18" t="str">
        <f>VLOOKUP($A2259,'Medical Examinations'!$A$1:$J$2336,9,FALSE)</f>
        <v>Obesity</v>
      </c>
      <c r="K2259" s="18" t="str">
        <f>VLOOKUP($A2259,'Medical Examinations'!$A$1:$J$2336,10,FALSE)</f>
        <v>Normal</v>
      </c>
      <c r="L2259" s="18" t="str">
        <f>VLOOKUP($A2259,'Hospitalisation Details'!$A$2:$K$2338,10,FALSE)</f>
        <v>30-Oct-2003</v>
      </c>
      <c r="M2259" s="40">
        <f>VLOOKUP($A2259,'Hospitalisation Details'!$A$2:$K$2338,6,FALSE)</f>
        <v>1261.44</v>
      </c>
      <c r="N2259" s="18" t="str">
        <f>VLOOKUP($A2259,'Hospitalisation Details'!$A$2:$K$2338,7,FALSE)</f>
        <v>tier - 2</v>
      </c>
      <c r="O2259" s="18" t="str">
        <f>VLOOKUP($A2259,'Hospitalisation Details'!$A$2:$K$2338,8,FALSE)</f>
        <v>tier - 3</v>
      </c>
      <c r="P2259" s="18" t="str">
        <f>VLOOKUP($A2259,'Hospitalisation Details'!$A$2:$K$2338,9,FALSE)</f>
        <v>R1011</v>
      </c>
      <c r="Q2259" s="43">
        <f>VLOOKUP($A2259,'Hospitalisation Details'!$A$2:$K$2338,11,FALSE)</f>
        <v>19</v>
      </c>
    </row>
    <row r="2260" spans="1:17" ht="15.75">
      <c r="A2260" s="41" t="s">
        <v>98</v>
      </c>
      <c r="B2260" s="39" t="s">
        <v>4327</v>
      </c>
      <c r="C2260" s="18">
        <f>VLOOKUP($A2260,'Medical Examinations'!$A$1:$J$2336,2,FALSE)</f>
        <v>30.4</v>
      </c>
      <c r="D2260" s="18">
        <f>VLOOKUP($A2260,'Medical Examinations'!$A$1:$J$2336,3,FALSE)</f>
        <v>4.7699999999999996</v>
      </c>
      <c r="E2260" s="18" t="str">
        <f>VLOOKUP($A2260,'Medical Examinations'!$A$1:$J$2336,4,FALSE)</f>
        <v>No</v>
      </c>
      <c r="F2260" s="18" t="str">
        <f>VLOOKUP($A2260,'Medical Examinations'!$A$1:$J$2336,5,FALSE)</f>
        <v>No</v>
      </c>
      <c r="G2260" s="18" t="str">
        <f>VLOOKUP($A2260,'Medical Examinations'!$A$1:$J$2336,6,FALSE)</f>
        <v>Yes</v>
      </c>
      <c r="H2260" s="18">
        <f>VLOOKUP($A2260,'Medical Examinations'!$A$1:$J$2336,7,FALSE)</f>
        <v>1</v>
      </c>
      <c r="I2260" s="18" t="str">
        <f>VLOOKUP($A2260,'Medical Examinations'!$A$1:$J$2336,8,FALSE)</f>
        <v>No</v>
      </c>
      <c r="J2260" s="18" t="str">
        <f>VLOOKUP($A2260,'Medical Examinations'!$A$1:$J$2336,9,FALSE)</f>
        <v>Obesity</v>
      </c>
      <c r="K2260" s="18" t="str">
        <f>VLOOKUP($A2260,'Medical Examinations'!$A$1:$J$2336,10,FALSE)</f>
        <v>Normal</v>
      </c>
      <c r="L2260" s="18" t="str">
        <f>VLOOKUP($A2260,'Hospitalisation Details'!$A$2:$K$2338,10,FALSE)</f>
        <v>13-Oct-2003</v>
      </c>
      <c r="M2260" s="40">
        <f>VLOOKUP($A2260,'Hospitalisation Details'!$A$2:$K$2338,6,FALSE)</f>
        <v>1256.3</v>
      </c>
      <c r="N2260" s="18" t="str">
        <f>VLOOKUP($A2260,'Hospitalisation Details'!$A$2:$K$2338,7,FALSE)</f>
        <v>tier - 2</v>
      </c>
      <c r="O2260" s="18" t="str">
        <f>VLOOKUP($A2260,'Hospitalisation Details'!$A$2:$K$2338,8,FALSE)</f>
        <v>tier - 3</v>
      </c>
      <c r="P2260" s="18" t="str">
        <f>VLOOKUP($A2260,'Hospitalisation Details'!$A$2:$K$2338,9,FALSE)</f>
        <v>R1011</v>
      </c>
      <c r="Q2260" s="43">
        <f>VLOOKUP($A2260,'Hospitalisation Details'!$A$2:$K$2338,11,FALSE)</f>
        <v>19</v>
      </c>
    </row>
    <row r="2261" spans="1:17" ht="15.75">
      <c r="A2261" s="42" t="s">
        <v>97</v>
      </c>
      <c r="B2261" s="6" t="s">
        <v>4328</v>
      </c>
      <c r="C2261" s="18">
        <f>VLOOKUP($A2261,'Medical Examinations'!$A$1:$J$2336,2,FALSE)</f>
        <v>28.7</v>
      </c>
      <c r="D2261" s="18">
        <f>VLOOKUP($A2261,'Medical Examinations'!$A$1:$J$2336,3,FALSE)</f>
        <v>4.99</v>
      </c>
      <c r="E2261" s="18" t="str">
        <f>VLOOKUP($A2261,'Medical Examinations'!$A$1:$J$2336,4,FALSE)</f>
        <v>No</v>
      </c>
      <c r="F2261" s="18" t="str">
        <f>VLOOKUP($A2261,'Medical Examinations'!$A$1:$J$2336,5,FALSE)</f>
        <v>No</v>
      </c>
      <c r="G2261" s="18" t="str">
        <f>VLOOKUP($A2261,'Medical Examinations'!$A$1:$J$2336,6,FALSE)</f>
        <v>Yes</v>
      </c>
      <c r="H2261" s="18">
        <f>VLOOKUP($A2261,'Medical Examinations'!$A$1:$J$2336,7,FALSE)</f>
        <v>1</v>
      </c>
      <c r="I2261" s="18" t="str">
        <f>VLOOKUP($A2261,'Medical Examinations'!$A$1:$J$2336,8,FALSE)</f>
        <v>No</v>
      </c>
      <c r="J2261" s="18" t="str">
        <f>VLOOKUP($A2261,'Medical Examinations'!$A$1:$J$2336,9,FALSE)</f>
        <v>OverWeight</v>
      </c>
      <c r="K2261" s="18" t="str">
        <f>VLOOKUP($A2261,'Medical Examinations'!$A$1:$J$2336,10,FALSE)</f>
        <v>Normal</v>
      </c>
      <c r="L2261" s="18" t="str">
        <f>VLOOKUP($A2261,'Hospitalisation Details'!$A$2:$K$2338,10,FALSE)</f>
        <v>10-Dec-2003</v>
      </c>
      <c r="M2261" s="40">
        <f>VLOOKUP($A2261,'Hospitalisation Details'!$A$2:$K$2338,6,FALSE)</f>
        <v>1253.94</v>
      </c>
      <c r="N2261" s="18" t="str">
        <f>VLOOKUP($A2261,'Hospitalisation Details'!$A$2:$K$2338,7,FALSE)</f>
        <v>tier - 2</v>
      </c>
      <c r="O2261" s="18" t="str">
        <f>VLOOKUP($A2261,'Hospitalisation Details'!$A$2:$K$2338,8,FALSE)</f>
        <v>tier - 2</v>
      </c>
      <c r="P2261" s="18" t="str">
        <f>VLOOKUP($A2261,'Hospitalisation Details'!$A$2:$K$2338,9,FALSE)</f>
        <v>R1011</v>
      </c>
      <c r="Q2261" s="43">
        <f>VLOOKUP($A2261,'Hospitalisation Details'!$A$2:$K$2338,11,FALSE)</f>
        <v>19</v>
      </c>
    </row>
    <row r="2262" spans="1:17" ht="15.75">
      <c r="A2262" s="41" t="s">
        <v>96</v>
      </c>
      <c r="B2262" s="39" t="s">
        <v>4329</v>
      </c>
      <c r="C2262" s="18">
        <f>VLOOKUP($A2262,'Medical Examinations'!$A$1:$J$2336,2,FALSE)</f>
        <v>17.440000000000001</v>
      </c>
      <c r="D2262" s="18">
        <f>VLOOKUP($A2262,'Medical Examinations'!$A$1:$J$2336,3,FALSE)</f>
        <v>4.42</v>
      </c>
      <c r="E2262" s="18" t="str">
        <f>VLOOKUP($A2262,'Medical Examinations'!$A$1:$J$2336,4,FALSE)</f>
        <v>Yes</v>
      </c>
      <c r="F2262" s="18" t="str">
        <f>VLOOKUP($A2262,'Medical Examinations'!$A$1:$J$2336,5,FALSE)</f>
        <v>No</v>
      </c>
      <c r="G2262" s="18" t="str">
        <f>VLOOKUP($A2262,'Medical Examinations'!$A$1:$J$2336,6,FALSE)</f>
        <v>Yes</v>
      </c>
      <c r="H2262" s="18">
        <f>VLOOKUP($A2262,'Medical Examinations'!$A$1:$J$2336,7,FALSE)</f>
        <v>1</v>
      </c>
      <c r="I2262" s="18" t="str">
        <f>VLOOKUP($A2262,'Medical Examinations'!$A$1:$J$2336,8,FALSE)</f>
        <v>No</v>
      </c>
      <c r="J2262" s="18" t="str">
        <f>VLOOKUP($A2262,'Medical Examinations'!$A$1:$J$2336,9,FALSE)</f>
        <v>UnderWeight</v>
      </c>
      <c r="K2262" s="18" t="str">
        <f>VLOOKUP($A2262,'Medical Examinations'!$A$1:$J$2336,10,FALSE)</f>
        <v>Normal</v>
      </c>
      <c r="L2262" s="18" t="str">
        <f>VLOOKUP($A2262,'Hospitalisation Details'!$A$2:$K$2338,10,FALSE)</f>
        <v>4-Nov-1997</v>
      </c>
      <c r="M2262" s="40">
        <f>VLOOKUP($A2262,'Hospitalisation Details'!$A$2:$K$2338,6,FALSE)</f>
        <v>1253</v>
      </c>
      <c r="N2262" s="18" t="str">
        <f>VLOOKUP($A2262,'Hospitalisation Details'!$A$2:$K$2338,7,FALSE)</f>
        <v>tier - 2</v>
      </c>
      <c r="O2262" s="18" t="str">
        <f>VLOOKUP($A2262,'Hospitalisation Details'!$A$2:$K$2338,8,FALSE)</f>
        <v>tier - 2</v>
      </c>
      <c r="P2262" s="18" t="str">
        <f>VLOOKUP($A2262,'Hospitalisation Details'!$A$2:$K$2338,9,FALSE)</f>
        <v>R1013</v>
      </c>
      <c r="Q2262" s="43">
        <f>VLOOKUP($A2262,'Hospitalisation Details'!$A$2:$K$2338,11,FALSE)</f>
        <v>25</v>
      </c>
    </row>
    <row r="2263" spans="1:17" ht="15.75">
      <c r="A2263" s="42" t="s">
        <v>95</v>
      </c>
      <c r="B2263" s="6" t="s">
        <v>4330</v>
      </c>
      <c r="C2263" s="18">
        <f>VLOOKUP($A2263,'Medical Examinations'!$A$1:$J$2336,2,FALSE)</f>
        <v>27.6</v>
      </c>
      <c r="D2263" s="18">
        <f>VLOOKUP($A2263,'Medical Examinations'!$A$1:$J$2336,3,FALSE)</f>
        <v>4.01</v>
      </c>
      <c r="E2263" s="18" t="str">
        <f>VLOOKUP($A2263,'Medical Examinations'!$A$1:$J$2336,4,FALSE)</f>
        <v>No</v>
      </c>
      <c r="F2263" s="18" t="str">
        <f>VLOOKUP($A2263,'Medical Examinations'!$A$1:$J$2336,5,FALSE)</f>
        <v>No</v>
      </c>
      <c r="G2263" s="18" t="str">
        <f>VLOOKUP($A2263,'Medical Examinations'!$A$1:$J$2336,6,FALSE)</f>
        <v>Yes</v>
      </c>
      <c r="H2263" s="18">
        <f>VLOOKUP($A2263,'Medical Examinations'!$A$1:$J$2336,7,FALSE)</f>
        <v>1</v>
      </c>
      <c r="I2263" s="18" t="str">
        <f>VLOOKUP($A2263,'Medical Examinations'!$A$1:$J$2336,8,FALSE)</f>
        <v>No</v>
      </c>
      <c r="J2263" s="18" t="str">
        <f>VLOOKUP($A2263,'Medical Examinations'!$A$1:$J$2336,9,FALSE)</f>
        <v>OverWeight</v>
      </c>
      <c r="K2263" s="18" t="str">
        <f>VLOOKUP($A2263,'Medical Examinations'!$A$1:$J$2336,10,FALSE)</f>
        <v>Normal</v>
      </c>
      <c r="L2263" s="18" t="str">
        <f>VLOOKUP($A2263,'Hospitalisation Details'!$A$2:$K$2338,10,FALSE)</f>
        <v>15-Sep-2003</v>
      </c>
      <c r="M2263" s="40">
        <f>VLOOKUP($A2263,'Hospitalisation Details'!$A$2:$K$2338,6,FALSE)</f>
        <v>1252.4100000000001</v>
      </c>
      <c r="N2263" s="18" t="str">
        <f>VLOOKUP($A2263,'Hospitalisation Details'!$A$2:$K$2338,7,FALSE)</f>
        <v>tier - 2</v>
      </c>
      <c r="O2263" s="18" t="str">
        <f>VLOOKUP($A2263,'Hospitalisation Details'!$A$2:$K$2338,8,FALSE)</f>
        <v>tier - 3</v>
      </c>
      <c r="P2263" s="18" t="str">
        <f>VLOOKUP($A2263,'Hospitalisation Details'!$A$2:$K$2338,9,FALSE)</f>
        <v>R1011</v>
      </c>
      <c r="Q2263" s="43">
        <f>VLOOKUP($A2263,'Hospitalisation Details'!$A$2:$K$2338,11,FALSE)</f>
        <v>19</v>
      </c>
    </row>
    <row r="2264" spans="1:17" ht="15.75">
      <c r="A2264" s="41" t="s">
        <v>94</v>
      </c>
      <c r="B2264" s="39" t="s">
        <v>4331</v>
      </c>
      <c r="C2264" s="18">
        <f>VLOOKUP($A2264,'Medical Examinations'!$A$1:$J$2336,2,FALSE)</f>
        <v>20.7</v>
      </c>
      <c r="D2264" s="18">
        <f>VLOOKUP($A2264,'Medical Examinations'!$A$1:$J$2336,3,FALSE)</f>
        <v>4.49</v>
      </c>
      <c r="E2264" s="18" t="str">
        <f>VLOOKUP($A2264,'Medical Examinations'!$A$1:$J$2336,4,FALSE)</f>
        <v>No</v>
      </c>
      <c r="F2264" s="18" t="str">
        <f>VLOOKUP($A2264,'Medical Examinations'!$A$1:$J$2336,5,FALSE)</f>
        <v>No</v>
      </c>
      <c r="G2264" s="18" t="str">
        <f>VLOOKUP($A2264,'Medical Examinations'!$A$1:$J$2336,6,FALSE)</f>
        <v>Yes</v>
      </c>
      <c r="H2264" s="18">
        <f>VLOOKUP($A2264,'Medical Examinations'!$A$1:$J$2336,7,FALSE)</f>
        <v>1</v>
      </c>
      <c r="I2264" s="18" t="str">
        <f>VLOOKUP($A2264,'Medical Examinations'!$A$1:$J$2336,8,FALSE)</f>
        <v>No</v>
      </c>
      <c r="J2264" s="18" t="str">
        <f>VLOOKUP($A2264,'Medical Examinations'!$A$1:$J$2336,9,FALSE)</f>
        <v>Healthy Weight</v>
      </c>
      <c r="K2264" s="18" t="str">
        <f>VLOOKUP($A2264,'Medical Examinations'!$A$1:$J$2336,10,FALSE)</f>
        <v>Normal</v>
      </c>
      <c r="L2264" s="18" t="str">
        <f>VLOOKUP($A2264,'Hospitalisation Details'!$A$2:$K$2338,10,FALSE)</f>
        <v>8-Sep-2003</v>
      </c>
      <c r="M2264" s="40">
        <f>VLOOKUP($A2264,'Hospitalisation Details'!$A$2:$K$2338,6,FALSE)</f>
        <v>1242.82</v>
      </c>
      <c r="N2264" s="18" t="str">
        <f>VLOOKUP($A2264,'Hospitalisation Details'!$A$2:$K$2338,7,FALSE)</f>
        <v>tier - 2</v>
      </c>
      <c r="O2264" s="18" t="str">
        <f>VLOOKUP($A2264,'Hospitalisation Details'!$A$2:$K$2338,8,FALSE)</f>
        <v>tier - 1</v>
      </c>
      <c r="P2264" s="18" t="str">
        <f>VLOOKUP($A2264,'Hospitalisation Details'!$A$2:$K$2338,9,FALSE)</f>
        <v>R1011</v>
      </c>
      <c r="Q2264" s="43">
        <f>VLOOKUP($A2264,'Hospitalisation Details'!$A$2:$K$2338,11,FALSE)</f>
        <v>19</v>
      </c>
    </row>
    <row r="2265" spans="1:17" ht="15.75">
      <c r="A2265" s="42" t="s">
        <v>93</v>
      </c>
      <c r="B2265" s="6" t="s">
        <v>4332</v>
      </c>
      <c r="C2265" s="18">
        <f>VLOOKUP($A2265,'Medical Examinations'!$A$1:$J$2336,2,FALSE)</f>
        <v>20.3</v>
      </c>
      <c r="D2265" s="18">
        <f>VLOOKUP($A2265,'Medical Examinations'!$A$1:$J$2336,3,FALSE)</f>
        <v>6.37</v>
      </c>
      <c r="E2265" s="18" t="str">
        <f>VLOOKUP($A2265,'Medical Examinations'!$A$1:$J$2336,4,FALSE)</f>
        <v>No</v>
      </c>
      <c r="F2265" s="18" t="str">
        <f>VLOOKUP($A2265,'Medical Examinations'!$A$1:$J$2336,5,FALSE)</f>
        <v>No</v>
      </c>
      <c r="G2265" s="18" t="str">
        <f>VLOOKUP($A2265,'Medical Examinations'!$A$1:$J$2336,6,FALSE)</f>
        <v>Yes</v>
      </c>
      <c r="H2265" s="18">
        <f>VLOOKUP($A2265,'Medical Examinations'!$A$1:$J$2336,7,FALSE)</f>
        <v>1</v>
      </c>
      <c r="I2265" s="18" t="str">
        <f>VLOOKUP($A2265,'Medical Examinations'!$A$1:$J$2336,8,FALSE)</f>
        <v>No</v>
      </c>
      <c r="J2265" s="18" t="str">
        <f>VLOOKUP($A2265,'Medical Examinations'!$A$1:$J$2336,9,FALSE)</f>
        <v>Healthy Weight</v>
      </c>
      <c r="K2265" s="18" t="str">
        <f>VLOOKUP($A2265,'Medical Examinations'!$A$1:$J$2336,10,FALSE)</f>
        <v>Prediabetes</v>
      </c>
      <c r="L2265" s="18" t="str">
        <f>VLOOKUP($A2265,'Hospitalisation Details'!$A$2:$K$2338,10,FALSE)</f>
        <v>15-Sep-2003</v>
      </c>
      <c r="M2265" s="40">
        <f>VLOOKUP($A2265,'Hospitalisation Details'!$A$2:$K$2338,6,FALSE)</f>
        <v>1242.26</v>
      </c>
      <c r="N2265" s="18" t="str">
        <f>VLOOKUP($A2265,'Hospitalisation Details'!$A$2:$K$2338,7,FALSE)</f>
        <v>tier - 2</v>
      </c>
      <c r="O2265" s="18" t="str">
        <f>VLOOKUP($A2265,'Hospitalisation Details'!$A$2:$K$2338,8,FALSE)</f>
        <v>tier - 1</v>
      </c>
      <c r="P2265" s="18" t="str">
        <f>VLOOKUP($A2265,'Hospitalisation Details'!$A$2:$K$2338,9,FALSE)</f>
        <v>R1011</v>
      </c>
      <c r="Q2265" s="43">
        <f>VLOOKUP($A2265,'Hospitalisation Details'!$A$2:$K$2338,11,FALSE)</f>
        <v>19</v>
      </c>
    </row>
    <row r="2266" spans="1:17" ht="15.75">
      <c r="A2266" s="41" t="s">
        <v>92</v>
      </c>
      <c r="B2266" s="39" t="s">
        <v>3855</v>
      </c>
      <c r="C2266" s="18">
        <f>VLOOKUP($A2266,'Medical Examinations'!$A$1:$J$2336,2,FALSE)</f>
        <v>19.8</v>
      </c>
      <c r="D2266" s="18">
        <f>VLOOKUP($A2266,'Medical Examinations'!$A$1:$J$2336,3,FALSE)</f>
        <v>5.12</v>
      </c>
      <c r="E2266" s="18" t="str">
        <f>VLOOKUP($A2266,'Medical Examinations'!$A$1:$J$2336,4,FALSE)</f>
        <v>No</v>
      </c>
      <c r="F2266" s="18" t="str">
        <f>VLOOKUP($A2266,'Medical Examinations'!$A$1:$J$2336,5,FALSE)</f>
        <v>No</v>
      </c>
      <c r="G2266" s="18" t="str">
        <f>VLOOKUP($A2266,'Medical Examinations'!$A$1:$J$2336,6,FALSE)</f>
        <v>Yes</v>
      </c>
      <c r="H2266" s="18">
        <f>VLOOKUP($A2266,'Medical Examinations'!$A$1:$J$2336,7,FALSE)</f>
        <v>1</v>
      </c>
      <c r="I2266" s="18" t="str">
        <f>VLOOKUP($A2266,'Medical Examinations'!$A$1:$J$2336,8,FALSE)</f>
        <v>No</v>
      </c>
      <c r="J2266" s="18" t="str">
        <f>VLOOKUP($A2266,'Medical Examinations'!$A$1:$J$2336,9,FALSE)</f>
        <v>Healthy Weight</v>
      </c>
      <c r="K2266" s="18" t="str">
        <f>VLOOKUP($A2266,'Medical Examinations'!$A$1:$J$2336,10,FALSE)</f>
        <v>Normal</v>
      </c>
      <c r="L2266" s="18" t="str">
        <f>VLOOKUP($A2266,'Hospitalisation Details'!$A$2:$K$2338,10,FALSE)</f>
        <v>2-Aug-2003</v>
      </c>
      <c r="M2266" s="40">
        <f>VLOOKUP($A2266,'Hospitalisation Details'!$A$2:$K$2338,6,FALSE)</f>
        <v>1241.57</v>
      </c>
      <c r="N2266" s="18" t="str">
        <f>VLOOKUP($A2266,'Hospitalisation Details'!$A$2:$K$2338,7,FALSE)</f>
        <v>tier - 2</v>
      </c>
      <c r="O2266" s="18" t="str">
        <f>VLOOKUP($A2266,'Hospitalisation Details'!$A$2:$K$2338,8,FALSE)</f>
        <v>tier - 2</v>
      </c>
      <c r="P2266" s="18" t="str">
        <f>VLOOKUP($A2266,'Hospitalisation Details'!$A$2:$K$2338,9,FALSE)</f>
        <v>R1011</v>
      </c>
      <c r="Q2266" s="43">
        <f>VLOOKUP($A2266,'Hospitalisation Details'!$A$2:$K$2338,11,FALSE)</f>
        <v>19</v>
      </c>
    </row>
    <row r="2267" spans="1:17" ht="15.75">
      <c r="A2267" s="42" t="s">
        <v>91</v>
      </c>
      <c r="B2267" s="6" t="s">
        <v>4333</v>
      </c>
      <c r="C2267" s="18">
        <f>VLOOKUP($A2267,'Medical Examinations'!$A$1:$J$2336,2,FALSE)</f>
        <v>21.87</v>
      </c>
      <c r="D2267" s="18">
        <f>VLOOKUP($A2267,'Medical Examinations'!$A$1:$J$2336,3,FALSE)</f>
        <v>8.59</v>
      </c>
      <c r="E2267" s="18" t="str">
        <f>VLOOKUP($A2267,'Medical Examinations'!$A$1:$J$2336,4,FALSE)</f>
        <v>No</v>
      </c>
      <c r="F2267" s="18" t="str">
        <f>VLOOKUP($A2267,'Medical Examinations'!$A$1:$J$2336,5,FALSE)</f>
        <v>No</v>
      </c>
      <c r="G2267" s="18" t="str">
        <f>VLOOKUP($A2267,'Medical Examinations'!$A$1:$J$2336,6,FALSE)</f>
        <v>No</v>
      </c>
      <c r="H2267" s="18">
        <f>VLOOKUP($A2267,'Medical Examinations'!$A$1:$J$2336,7,FALSE)</f>
        <v>0</v>
      </c>
      <c r="I2267" s="18" t="str">
        <f>VLOOKUP($A2267,'Medical Examinations'!$A$1:$J$2336,8,FALSE)</f>
        <v>No</v>
      </c>
      <c r="J2267" s="18" t="str">
        <f>VLOOKUP($A2267,'Medical Examinations'!$A$1:$J$2336,9,FALSE)</f>
        <v>Healthy Weight</v>
      </c>
      <c r="K2267" s="18" t="str">
        <f>VLOOKUP($A2267,'Medical Examinations'!$A$1:$J$2336,10,FALSE)</f>
        <v>Diabetes</v>
      </c>
      <c r="L2267" s="18" t="str">
        <f>VLOOKUP($A2267,'Hospitalisation Details'!$A$2:$K$2338,10,FALSE)</f>
        <v>1-Jul-2002</v>
      </c>
      <c r="M2267" s="40">
        <f>VLOOKUP($A2267,'Hospitalisation Details'!$A$2:$K$2338,6,FALSE)</f>
        <v>1241</v>
      </c>
      <c r="N2267" s="18" t="str">
        <f>VLOOKUP($A2267,'Hospitalisation Details'!$A$2:$K$2338,7,FALSE)</f>
        <v>tier - 2</v>
      </c>
      <c r="O2267" s="18" t="str">
        <f>VLOOKUP($A2267,'Hospitalisation Details'!$A$2:$K$2338,8,FALSE)</f>
        <v>tier - 2</v>
      </c>
      <c r="P2267" s="18" t="str">
        <f>VLOOKUP($A2267,'Hospitalisation Details'!$A$2:$K$2338,9,FALSE)</f>
        <v>R1013</v>
      </c>
      <c r="Q2267" s="43">
        <f>VLOOKUP($A2267,'Hospitalisation Details'!$A$2:$K$2338,11,FALSE)</f>
        <v>20</v>
      </c>
    </row>
    <row r="2268" spans="1:17" ht="15.75">
      <c r="A2268" s="41" t="s">
        <v>90</v>
      </c>
      <c r="B2268" s="39" t="s">
        <v>4334</v>
      </c>
      <c r="C2268" s="18">
        <f>VLOOKUP($A2268,'Medical Examinations'!$A$1:$J$2336,2,FALSE)</f>
        <v>16.600000000000001</v>
      </c>
      <c r="D2268" s="18">
        <f>VLOOKUP($A2268,'Medical Examinations'!$A$1:$J$2336,3,FALSE)</f>
        <v>5.87</v>
      </c>
      <c r="E2268" s="18" t="str">
        <f>VLOOKUP($A2268,'Medical Examinations'!$A$1:$J$2336,4,FALSE)</f>
        <v>No</v>
      </c>
      <c r="F2268" s="18" t="str">
        <f>VLOOKUP($A2268,'Medical Examinations'!$A$1:$J$2336,5,FALSE)</f>
        <v>No</v>
      </c>
      <c r="G2268" s="18" t="str">
        <f>VLOOKUP($A2268,'Medical Examinations'!$A$1:$J$2336,6,FALSE)</f>
        <v>No</v>
      </c>
      <c r="H2268" s="18">
        <f>VLOOKUP($A2268,'Medical Examinations'!$A$1:$J$2336,7,FALSE)</f>
        <v>1</v>
      </c>
      <c r="I2268" s="18" t="str">
        <f>VLOOKUP($A2268,'Medical Examinations'!$A$1:$J$2336,8,FALSE)</f>
        <v>No</v>
      </c>
      <c r="J2268" s="18" t="str">
        <f>VLOOKUP($A2268,'Medical Examinations'!$A$1:$J$2336,9,FALSE)</f>
        <v>UnderWeight</v>
      </c>
      <c r="K2268" s="18" t="str">
        <f>VLOOKUP($A2268,'Medical Examinations'!$A$1:$J$2336,10,FALSE)</f>
        <v>Prediabetes</v>
      </c>
      <c r="L2268" s="18" t="str">
        <f>VLOOKUP($A2268,'Hospitalisation Details'!$A$2:$K$2338,10,FALSE)</f>
        <v>11-Oct-1998</v>
      </c>
      <c r="M2268" s="40">
        <f>VLOOKUP($A2268,'Hospitalisation Details'!$A$2:$K$2338,6,FALSE)</f>
        <v>1240</v>
      </c>
      <c r="N2268" s="18" t="str">
        <f>VLOOKUP($A2268,'Hospitalisation Details'!$A$2:$K$2338,7,FALSE)</f>
        <v>tier - 2</v>
      </c>
      <c r="O2268" s="18" t="str">
        <f>VLOOKUP($A2268,'Hospitalisation Details'!$A$2:$K$2338,8,FALSE)</f>
        <v>tier - 1</v>
      </c>
      <c r="P2268" s="18" t="str">
        <f>VLOOKUP($A2268,'Hospitalisation Details'!$A$2:$K$2338,9,FALSE)</f>
        <v>R1012</v>
      </c>
      <c r="Q2268" s="43">
        <f>VLOOKUP($A2268,'Hospitalisation Details'!$A$2:$K$2338,11,FALSE)</f>
        <v>24</v>
      </c>
    </row>
    <row r="2269" spans="1:17" ht="15.75">
      <c r="A2269" s="42" t="s">
        <v>89</v>
      </c>
      <c r="B2269" s="6" t="s">
        <v>4335</v>
      </c>
      <c r="C2269" s="18">
        <f>VLOOKUP($A2269,'Medical Examinations'!$A$1:$J$2336,2,FALSE)</f>
        <v>21.98</v>
      </c>
      <c r="D2269" s="18">
        <f>VLOOKUP($A2269,'Medical Examinations'!$A$1:$J$2336,3,FALSE)</f>
        <v>7.03</v>
      </c>
      <c r="E2269" s="18" t="str">
        <f>VLOOKUP($A2269,'Medical Examinations'!$A$1:$J$2336,4,FALSE)</f>
        <v>No</v>
      </c>
      <c r="F2269" s="18" t="str">
        <f>VLOOKUP($A2269,'Medical Examinations'!$A$1:$J$2336,5,FALSE)</f>
        <v>No</v>
      </c>
      <c r="G2269" s="18" t="str">
        <f>VLOOKUP($A2269,'Medical Examinations'!$A$1:$J$2336,6,FALSE)</f>
        <v>No</v>
      </c>
      <c r="H2269" s="18">
        <f>VLOOKUP($A2269,'Medical Examinations'!$A$1:$J$2336,7,FALSE)</f>
        <v>0</v>
      </c>
      <c r="I2269" s="18" t="str">
        <f>VLOOKUP($A2269,'Medical Examinations'!$A$1:$J$2336,8,FALSE)</f>
        <v>No</v>
      </c>
      <c r="J2269" s="18" t="str">
        <f>VLOOKUP($A2269,'Medical Examinations'!$A$1:$J$2336,9,FALSE)</f>
        <v>Healthy Weight</v>
      </c>
      <c r="K2269" s="18" t="str">
        <f>VLOOKUP($A2269,'Medical Examinations'!$A$1:$J$2336,10,FALSE)</f>
        <v>Diabetes</v>
      </c>
      <c r="L2269" s="18" t="str">
        <f>VLOOKUP($A2269,'Hospitalisation Details'!$A$2:$K$2338,10,FALSE)</f>
        <v>12-Dec-2002</v>
      </c>
      <c r="M2269" s="40">
        <f>VLOOKUP($A2269,'Hospitalisation Details'!$A$2:$K$2338,6,FALSE)</f>
        <v>1237</v>
      </c>
      <c r="N2269" s="18" t="str">
        <f>VLOOKUP($A2269,'Hospitalisation Details'!$A$2:$K$2338,7,FALSE)</f>
        <v>tier - 2</v>
      </c>
      <c r="O2269" s="18" t="str">
        <f>VLOOKUP($A2269,'Hospitalisation Details'!$A$2:$K$2338,8,FALSE)</f>
        <v>tier - 2</v>
      </c>
      <c r="P2269" s="18" t="str">
        <f>VLOOKUP($A2269,'Hospitalisation Details'!$A$2:$K$2338,9,FALSE)</f>
        <v>R1013</v>
      </c>
      <c r="Q2269" s="43">
        <f>VLOOKUP($A2269,'Hospitalisation Details'!$A$2:$K$2338,11,FALSE)</f>
        <v>20</v>
      </c>
    </row>
    <row r="2270" spans="1:17" ht="15.75">
      <c r="A2270" s="41" t="s">
        <v>88</v>
      </c>
      <c r="B2270" s="39" t="s">
        <v>2515</v>
      </c>
      <c r="C2270" s="18">
        <f>VLOOKUP($A2270,'Medical Examinations'!$A$1:$J$2336,2,FALSE)</f>
        <v>19.7</v>
      </c>
      <c r="D2270" s="18">
        <f>VLOOKUP($A2270,'Medical Examinations'!$A$1:$J$2336,3,FALSE)</f>
        <v>5.51</v>
      </c>
      <c r="E2270" s="18" t="str">
        <f>VLOOKUP($A2270,'Medical Examinations'!$A$1:$J$2336,4,FALSE)</f>
        <v>No</v>
      </c>
      <c r="F2270" s="18" t="str">
        <f>VLOOKUP($A2270,'Medical Examinations'!$A$1:$J$2336,5,FALSE)</f>
        <v>No</v>
      </c>
      <c r="G2270" s="18" t="str">
        <f>VLOOKUP($A2270,'Medical Examinations'!$A$1:$J$2336,6,FALSE)</f>
        <v>No</v>
      </c>
      <c r="H2270" s="18">
        <f>VLOOKUP($A2270,'Medical Examinations'!$A$1:$J$2336,7,FALSE)</f>
        <v>1</v>
      </c>
      <c r="I2270" s="18" t="str">
        <f>VLOOKUP($A2270,'Medical Examinations'!$A$1:$J$2336,8,FALSE)</f>
        <v>No</v>
      </c>
      <c r="J2270" s="18" t="str">
        <f>VLOOKUP($A2270,'Medical Examinations'!$A$1:$J$2336,9,FALSE)</f>
        <v>Healthy Weight</v>
      </c>
      <c r="K2270" s="18" t="str">
        <f>VLOOKUP($A2270,'Medical Examinations'!$A$1:$J$2336,10,FALSE)</f>
        <v>Normal</v>
      </c>
      <c r="L2270" s="18" t="str">
        <f>VLOOKUP($A2270,'Hospitalisation Details'!$A$2:$K$2338,10,FALSE)</f>
        <v>13-Jul-1998</v>
      </c>
      <c r="M2270" s="40">
        <f>VLOOKUP($A2270,'Hospitalisation Details'!$A$2:$K$2338,6,FALSE)</f>
        <v>1234</v>
      </c>
      <c r="N2270" s="18" t="str">
        <f>VLOOKUP($A2270,'Hospitalisation Details'!$A$2:$K$2338,7,FALSE)</f>
        <v>tier - 2</v>
      </c>
      <c r="O2270" s="18" t="str">
        <f>VLOOKUP($A2270,'Hospitalisation Details'!$A$2:$K$2338,8,FALSE)</f>
        <v>tier - 1</v>
      </c>
      <c r="P2270" s="18" t="str">
        <f>VLOOKUP($A2270,'Hospitalisation Details'!$A$2:$K$2338,9,FALSE)</f>
        <v>R1013</v>
      </c>
      <c r="Q2270" s="43">
        <f>VLOOKUP($A2270,'Hospitalisation Details'!$A$2:$K$2338,11,FALSE)</f>
        <v>24</v>
      </c>
    </row>
    <row r="2271" spans="1:17" ht="15.75">
      <c r="A2271" s="42" t="s">
        <v>87</v>
      </c>
      <c r="B2271" s="6" t="s">
        <v>2942</v>
      </c>
      <c r="C2271" s="18">
        <f>VLOOKUP($A2271,'Medical Examinations'!$A$1:$J$2336,2,FALSE)</f>
        <v>19.21</v>
      </c>
      <c r="D2271" s="18">
        <f>VLOOKUP($A2271,'Medical Examinations'!$A$1:$J$2336,3,FALSE)</f>
        <v>4.76</v>
      </c>
      <c r="E2271" s="18" t="str">
        <f>VLOOKUP($A2271,'Medical Examinations'!$A$1:$J$2336,4,FALSE)</f>
        <v>No</v>
      </c>
      <c r="F2271" s="18" t="str">
        <f>VLOOKUP($A2271,'Medical Examinations'!$A$1:$J$2336,5,FALSE)</f>
        <v>yes</v>
      </c>
      <c r="G2271" s="18" t="str">
        <f>VLOOKUP($A2271,'Medical Examinations'!$A$1:$J$2336,6,FALSE)</f>
        <v>No</v>
      </c>
      <c r="H2271" s="18">
        <f>VLOOKUP($A2271,'Medical Examinations'!$A$1:$J$2336,7,FALSE)</f>
        <v>1</v>
      </c>
      <c r="I2271" s="18" t="str">
        <f>VLOOKUP($A2271,'Medical Examinations'!$A$1:$J$2336,8,FALSE)</f>
        <v>No</v>
      </c>
      <c r="J2271" s="18" t="str">
        <f>VLOOKUP($A2271,'Medical Examinations'!$A$1:$J$2336,9,FALSE)</f>
        <v>Healthy Weight</v>
      </c>
      <c r="K2271" s="18" t="str">
        <f>VLOOKUP($A2271,'Medical Examinations'!$A$1:$J$2336,10,FALSE)</f>
        <v>Normal</v>
      </c>
      <c r="L2271" s="18" t="str">
        <f>VLOOKUP($A2271,'Hospitalisation Details'!$A$2:$K$2338,10,FALSE)</f>
        <v>16-Oct-2004</v>
      </c>
      <c r="M2271" s="40">
        <f>VLOOKUP($A2271,'Hospitalisation Details'!$A$2:$K$2338,6,FALSE)</f>
        <v>1228</v>
      </c>
      <c r="N2271" s="18" t="str">
        <f>VLOOKUP($A2271,'Hospitalisation Details'!$A$2:$K$2338,7,FALSE)</f>
        <v>tier - 2</v>
      </c>
      <c r="O2271" s="18" t="str">
        <f>VLOOKUP($A2271,'Hospitalisation Details'!$A$2:$K$2338,8,FALSE)</f>
        <v>tier - 1</v>
      </c>
      <c r="P2271" s="18" t="str">
        <f>VLOOKUP($A2271,'Hospitalisation Details'!$A$2:$K$2338,9,FALSE)</f>
        <v>R1012</v>
      </c>
      <c r="Q2271" s="43">
        <f>VLOOKUP($A2271,'Hospitalisation Details'!$A$2:$K$2338,11,FALSE)</f>
        <v>18</v>
      </c>
    </row>
    <row r="2272" spans="1:17" ht="15.75">
      <c r="A2272" s="41" t="s">
        <v>86</v>
      </c>
      <c r="B2272" s="39" t="s">
        <v>4336</v>
      </c>
      <c r="C2272" s="18">
        <f>VLOOKUP($A2272,'Medical Examinations'!$A$1:$J$2336,2,FALSE)</f>
        <v>19.3</v>
      </c>
      <c r="D2272" s="18">
        <f>VLOOKUP($A2272,'Medical Examinations'!$A$1:$J$2336,3,FALSE)</f>
        <v>4.7</v>
      </c>
      <c r="E2272" s="18" t="str">
        <f>VLOOKUP($A2272,'Medical Examinations'!$A$1:$J$2336,4,FALSE)</f>
        <v>No</v>
      </c>
      <c r="F2272" s="18" t="str">
        <f>VLOOKUP($A2272,'Medical Examinations'!$A$1:$J$2336,5,FALSE)</f>
        <v>yes</v>
      </c>
      <c r="G2272" s="18" t="str">
        <f>VLOOKUP($A2272,'Medical Examinations'!$A$1:$J$2336,6,FALSE)</f>
        <v>No</v>
      </c>
      <c r="H2272" s="18">
        <f>VLOOKUP($A2272,'Medical Examinations'!$A$1:$J$2336,7,FALSE)</f>
        <v>1</v>
      </c>
      <c r="I2272" s="18" t="str">
        <f>VLOOKUP($A2272,'Medical Examinations'!$A$1:$J$2336,8,FALSE)</f>
        <v>No</v>
      </c>
      <c r="J2272" s="18" t="str">
        <f>VLOOKUP($A2272,'Medical Examinations'!$A$1:$J$2336,9,FALSE)</f>
        <v>Healthy Weight</v>
      </c>
      <c r="K2272" s="18" t="str">
        <f>VLOOKUP($A2272,'Medical Examinations'!$A$1:$J$2336,10,FALSE)</f>
        <v>Normal</v>
      </c>
      <c r="L2272" s="18" t="str">
        <f>VLOOKUP($A2272,'Hospitalisation Details'!$A$2:$K$2338,10,FALSE)</f>
        <v>9-Jul-2004</v>
      </c>
      <c r="M2272" s="40">
        <f>VLOOKUP($A2272,'Hospitalisation Details'!$A$2:$K$2338,6,FALSE)</f>
        <v>1224</v>
      </c>
      <c r="N2272" s="18" t="str">
        <f>VLOOKUP($A2272,'Hospitalisation Details'!$A$2:$K$2338,7,FALSE)</f>
        <v>tier - 2</v>
      </c>
      <c r="O2272" s="18" t="str">
        <f>VLOOKUP($A2272,'Hospitalisation Details'!$A$2:$K$2338,8,FALSE)</f>
        <v>tier - 1</v>
      </c>
      <c r="P2272" s="18" t="str">
        <f>VLOOKUP($A2272,'Hospitalisation Details'!$A$2:$K$2338,9,FALSE)</f>
        <v>R1013</v>
      </c>
      <c r="Q2272" s="43">
        <f>VLOOKUP($A2272,'Hospitalisation Details'!$A$2:$K$2338,11,FALSE)</f>
        <v>18</v>
      </c>
    </row>
    <row r="2273" spans="1:17" ht="15.75">
      <c r="A2273" s="42" t="s">
        <v>85</v>
      </c>
      <c r="B2273" s="6" t="s">
        <v>4337</v>
      </c>
      <c r="C2273" s="18">
        <f>VLOOKUP($A2273,'Medical Examinations'!$A$1:$J$2336,2,FALSE)</f>
        <v>16.22</v>
      </c>
      <c r="D2273" s="18">
        <f>VLOOKUP($A2273,'Medical Examinations'!$A$1:$J$2336,3,FALSE)</f>
        <v>6.21</v>
      </c>
      <c r="E2273" s="18" t="str">
        <f>VLOOKUP($A2273,'Medical Examinations'!$A$1:$J$2336,4,FALSE)</f>
        <v>Yes</v>
      </c>
      <c r="F2273" s="18" t="str">
        <f>VLOOKUP($A2273,'Medical Examinations'!$A$1:$J$2336,5,FALSE)</f>
        <v>No</v>
      </c>
      <c r="G2273" s="18" t="str">
        <f>VLOOKUP($A2273,'Medical Examinations'!$A$1:$J$2336,6,FALSE)</f>
        <v>No</v>
      </c>
      <c r="H2273" s="18">
        <f>VLOOKUP($A2273,'Medical Examinations'!$A$1:$J$2336,7,FALSE)</f>
        <v>0</v>
      </c>
      <c r="I2273" s="18" t="str">
        <f>VLOOKUP($A2273,'Medical Examinations'!$A$1:$J$2336,8,FALSE)</f>
        <v>No</v>
      </c>
      <c r="J2273" s="18" t="str">
        <f>VLOOKUP($A2273,'Medical Examinations'!$A$1:$J$2336,9,FALSE)</f>
        <v>UnderWeight</v>
      </c>
      <c r="K2273" s="18" t="str">
        <f>VLOOKUP($A2273,'Medical Examinations'!$A$1:$J$2336,10,FALSE)</f>
        <v>Prediabetes</v>
      </c>
      <c r="L2273" s="18" t="str">
        <f>VLOOKUP($A2273,'Hospitalisation Details'!$A$2:$K$2338,10,FALSE)</f>
        <v>4-Nov-1996</v>
      </c>
      <c r="M2273" s="40">
        <f>VLOOKUP($A2273,'Hospitalisation Details'!$A$2:$K$2338,6,FALSE)</f>
        <v>1220</v>
      </c>
      <c r="N2273" s="18" t="str">
        <f>VLOOKUP($A2273,'Hospitalisation Details'!$A$2:$K$2338,7,FALSE)</f>
        <v>tier - 2</v>
      </c>
      <c r="O2273" s="18" t="str">
        <f>VLOOKUP($A2273,'Hospitalisation Details'!$A$2:$K$2338,8,FALSE)</f>
        <v>tier - 3</v>
      </c>
      <c r="P2273" s="18" t="str">
        <f>VLOOKUP($A2273,'Hospitalisation Details'!$A$2:$K$2338,9,FALSE)</f>
        <v>R1012</v>
      </c>
      <c r="Q2273" s="43">
        <f>VLOOKUP($A2273,'Hospitalisation Details'!$A$2:$K$2338,11,FALSE)</f>
        <v>26</v>
      </c>
    </row>
    <row r="2274" spans="1:17" ht="15.75">
      <c r="A2274" s="41" t="s">
        <v>84</v>
      </c>
      <c r="B2274" s="39" t="s">
        <v>2451</v>
      </c>
      <c r="C2274" s="18">
        <f>VLOOKUP($A2274,'Medical Examinations'!$A$1:$J$2336,2,FALSE)</f>
        <v>17.12</v>
      </c>
      <c r="D2274" s="18">
        <f>VLOOKUP($A2274,'Medical Examinations'!$A$1:$J$2336,3,FALSE)</f>
        <v>4.5199999999999996</v>
      </c>
      <c r="E2274" s="18" t="str">
        <f>VLOOKUP($A2274,'Medical Examinations'!$A$1:$J$2336,4,FALSE)</f>
        <v>No</v>
      </c>
      <c r="F2274" s="18" t="str">
        <f>VLOOKUP($A2274,'Medical Examinations'!$A$1:$J$2336,5,FALSE)</f>
        <v>yes</v>
      </c>
      <c r="G2274" s="18" t="str">
        <f>VLOOKUP($A2274,'Medical Examinations'!$A$1:$J$2336,6,FALSE)</f>
        <v>No</v>
      </c>
      <c r="H2274" s="18">
        <f>VLOOKUP($A2274,'Medical Examinations'!$A$1:$J$2336,7,FALSE)</f>
        <v>1</v>
      </c>
      <c r="I2274" s="18" t="str">
        <f>VLOOKUP($A2274,'Medical Examinations'!$A$1:$J$2336,8,FALSE)</f>
        <v>No</v>
      </c>
      <c r="J2274" s="18" t="str">
        <f>VLOOKUP($A2274,'Medical Examinations'!$A$1:$J$2336,9,FALSE)</f>
        <v>UnderWeight</v>
      </c>
      <c r="K2274" s="18" t="str">
        <f>VLOOKUP($A2274,'Medical Examinations'!$A$1:$J$2336,10,FALSE)</f>
        <v>Normal</v>
      </c>
      <c r="L2274" s="18" t="str">
        <f>VLOOKUP($A2274,'Hospitalisation Details'!$A$2:$K$2338,10,FALSE)</f>
        <v>2-Jun-2004</v>
      </c>
      <c r="M2274" s="40">
        <f>VLOOKUP($A2274,'Hospitalisation Details'!$A$2:$K$2338,6,FALSE)</f>
        <v>1210</v>
      </c>
      <c r="N2274" s="18" t="str">
        <f>VLOOKUP($A2274,'Hospitalisation Details'!$A$2:$K$2338,7,FALSE)</f>
        <v>tier - 2</v>
      </c>
      <c r="O2274" s="18" t="str">
        <f>VLOOKUP($A2274,'Hospitalisation Details'!$A$2:$K$2338,8,FALSE)</f>
        <v>tier - 1</v>
      </c>
      <c r="P2274" s="18" t="str">
        <f>VLOOKUP($A2274,'Hospitalisation Details'!$A$2:$K$2338,9,FALSE)</f>
        <v>R1013</v>
      </c>
      <c r="Q2274" s="43">
        <f>VLOOKUP($A2274,'Hospitalisation Details'!$A$2:$K$2338,11,FALSE)</f>
        <v>19</v>
      </c>
    </row>
    <row r="2275" spans="1:17" ht="15.75">
      <c r="A2275" s="42" t="s">
        <v>83</v>
      </c>
      <c r="B2275" s="6" t="s">
        <v>4338</v>
      </c>
      <c r="C2275" s="18">
        <f>VLOOKUP($A2275,'Medical Examinations'!$A$1:$J$2336,2,FALSE)</f>
        <v>19.07</v>
      </c>
      <c r="D2275" s="18">
        <f>VLOOKUP($A2275,'Medical Examinations'!$A$1:$J$2336,3,FALSE)</f>
        <v>5.45</v>
      </c>
      <c r="E2275" s="18" t="str">
        <f>VLOOKUP($A2275,'Medical Examinations'!$A$1:$J$2336,4,FALSE)</f>
        <v>No</v>
      </c>
      <c r="F2275" s="18" t="str">
        <f>VLOOKUP($A2275,'Medical Examinations'!$A$1:$J$2336,5,FALSE)</f>
        <v>No</v>
      </c>
      <c r="G2275" s="18" t="str">
        <f>VLOOKUP($A2275,'Medical Examinations'!$A$1:$J$2336,6,FALSE)</f>
        <v>No</v>
      </c>
      <c r="H2275" s="18">
        <f>VLOOKUP($A2275,'Medical Examinations'!$A$1:$J$2336,7,FALSE)</f>
        <v>1</v>
      </c>
      <c r="I2275" s="18" t="str">
        <f>VLOOKUP($A2275,'Medical Examinations'!$A$1:$J$2336,8,FALSE)</f>
        <v>No</v>
      </c>
      <c r="J2275" s="18" t="str">
        <f>VLOOKUP($A2275,'Medical Examinations'!$A$1:$J$2336,9,FALSE)</f>
        <v>Healthy Weight</v>
      </c>
      <c r="K2275" s="18" t="str">
        <f>VLOOKUP($A2275,'Medical Examinations'!$A$1:$J$2336,10,FALSE)</f>
        <v>Normal</v>
      </c>
      <c r="L2275" s="18" t="str">
        <f>VLOOKUP($A2275,'Hospitalisation Details'!$A$2:$K$2338,10,FALSE)</f>
        <v>6-Oct-1992</v>
      </c>
      <c r="M2275" s="40">
        <f>VLOOKUP($A2275,'Hospitalisation Details'!$A$2:$K$2338,6,FALSE)</f>
        <v>1200.55</v>
      </c>
      <c r="N2275" s="18" t="str">
        <f>VLOOKUP($A2275,'Hospitalisation Details'!$A$2:$K$2338,7,FALSE)</f>
        <v>tier - 2</v>
      </c>
      <c r="O2275" s="18" t="str">
        <f>VLOOKUP($A2275,'Hospitalisation Details'!$A$2:$K$2338,8,FALSE)</f>
        <v>tier - 3</v>
      </c>
      <c r="P2275" s="18" t="str">
        <f>VLOOKUP($A2275,'Hospitalisation Details'!$A$2:$K$2338,9,FALSE)</f>
        <v>R1013</v>
      </c>
      <c r="Q2275" s="43">
        <f>VLOOKUP($A2275,'Hospitalisation Details'!$A$2:$K$2338,11,FALSE)</f>
        <v>30</v>
      </c>
    </row>
    <row r="2276" spans="1:17" ht="15.75">
      <c r="A2276" s="41" t="s">
        <v>82</v>
      </c>
      <c r="B2276" s="39" t="s">
        <v>4339</v>
      </c>
      <c r="C2276" s="18">
        <f>VLOOKUP($A2276,'Medical Examinations'!$A$1:$J$2336,2,FALSE)</f>
        <v>15.56</v>
      </c>
      <c r="D2276" s="18">
        <f>VLOOKUP($A2276,'Medical Examinations'!$A$1:$J$2336,3,FALSE)</f>
        <v>4.42</v>
      </c>
      <c r="E2276" s="18" t="str">
        <f>VLOOKUP($A2276,'Medical Examinations'!$A$1:$J$2336,4,FALSE)</f>
        <v>No</v>
      </c>
      <c r="F2276" s="18" t="str">
        <f>VLOOKUP($A2276,'Medical Examinations'!$A$1:$J$2336,5,FALSE)</f>
        <v>No</v>
      </c>
      <c r="G2276" s="18" t="str">
        <f>VLOOKUP($A2276,'Medical Examinations'!$A$1:$J$2336,6,FALSE)</f>
        <v>No</v>
      </c>
      <c r="H2276" s="18">
        <f>VLOOKUP($A2276,'Medical Examinations'!$A$1:$J$2336,7,FALSE)</f>
        <v>0</v>
      </c>
      <c r="I2276" s="18" t="str">
        <f>VLOOKUP($A2276,'Medical Examinations'!$A$1:$J$2336,8,FALSE)</f>
        <v>No</v>
      </c>
      <c r="J2276" s="18" t="str">
        <f>VLOOKUP($A2276,'Medical Examinations'!$A$1:$J$2336,9,FALSE)</f>
        <v>UnderWeight</v>
      </c>
      <c r="K2276" s="18" t="str">
        <f>VLOOKUP($A2276,'Medical Examinations'!$A$1:$J$2336,10,FALSE)</f>
        <v>Normal</v>
      </c>
      <c r="L2276" s="18" t="str">
        <f>VLOOKUP($A2276,'Hospitalisation Details'!$A$2:$K$2338,10,FALSE)</f>
        <v>28-Jun-1999</v>
      </c>
      <c r="M2276" s="40">
        <f>VLOOKUP($A2276,'Hospitalisation Details'!$A$2:$K$2338,6,FALSE)</f>
        <v>1200</v>
      </c>
      <c r="N2276" s="18" t="str">
        <f>VLOOKUP($A2276,'Hospitalisation Details'!$A$2:$K$2338,7,FALSE)</f>
        <v>tier - 2</v>
      </c>
      <c r="O2276" s="18" t="str">
        <f>VLOOKUP($A2276,'Hospitalisation Details'!$A$2:$K$2338,8,FALSE)</f>
        <v>tier - 3</v>
      </c>
      <c r="P2276" s="18" t="str">
        <f>VLOOKUP($A2276,'Hospitalisation Details'!$A$2:$K$2338,9,FALSE)</f>
        <v>R1012</v>
      </c>
      <c r="Q2276" s="43">
        <f>VLOOKUP($A2276,'Hospitalisation Details'!$A$2:$K$2338,11,FALSE)</f>
        <v>23</v>
      </c>
    </row>
    <row r="2277" spans="1:17" ht="15.75">
      <c r="A2277" s="42" t="s">
        <v>81</v>
      </c>
      <c r="B2277" s="6" t="s">
        <v>4340</v>
      </c>
      <c r="C2277" s="18">
        <f>VLOOKUP($A2277,'Medical Examinations'!$A$1:$J$2336,2,FALSE)</f>
        <v>22.76</v>
      </c>
      <c r="D2277" s="18">
        <f>VLOOKUP($A2277,'Medical Examinations'!$A$1:$J$2336,3,FALSE)</f>
        <v>9.44</v>
      </c>
      <c r="E2277" s="18" t="str">
        <f>VLOOKUP($A2277,'Medical Examinations'!$A$1:$J$2336,4,FALSE)</f>
        <v>No</v>
      </c>
      <c r="F2277" s="18" t="str">
        <f>VLOOKUP($A2277,'Medical Examinations'!$A$1:$J$2336,5,FALSE)</f>
        <v>No</v>
      </c>
      <c r="G2277" s="18" t="str">
        <f>VLOOKUP($A2277,'Medical Examinations'!$A$1:$J$2336,6,FALSE)</f>
        <v>No</v>
      </c>
      <c r="H2277" s="18">
        <f>VLOOKUP($A2277,'Medical Examinations'!$A$1:$J$2336,7,FALSE)</f>
        <v>0</v>
      </c>
      <c r="I2277" s="18" t="str">
        <f>VLOOKUP($A2277,'Medical Examinations'!$A$1:$J$2336,8,FALSE)</f>
        <v>No</v>
      </c>
      <c r="J2277" s="18" t="str">
        <f>VLOOKUP($A2277,'Medical Examinations'!$A$1:$J$2336,9,FALSE)</f>
        <v>Healthy Weight</v>
      </c>
      <c r="K2277" s="18" t="str">
        <f>VLOOKUP($A2277,'Medical Examinations'!$A$1:$J$2336,10,FALSE)</f>
        <v>Diabetes</v>
      </c>
      <c r="L2277" s="18" t="str">
        <f>VLOOKUP($A2277,'Hospitalisation Details'!$A$2:$K$2338,10,FALSE)</f>
        <v>26-Aug-2002</v>
      </c>
      <c r="M2277" s="40">
        <f>VLOOKUP($A2277,'Hospitalisation Details'!$A$2:$K$2338,6,FALSE)</f>
        <v>1191</v>
      </c>
      <c r="N2277" s="18" t="str">
        <f>VLOOKUP($A2277,'Hospitalisation Details'!$A$2:$K$2338,7,FALSE)</f>
        <v>tier - 2</v>
      </c>
      <c r="O2277" s="18" t="str">
        <f>VLOOKUP($A2277,'Hospitalisation Details'!$A$2:$K$2338,8,FALSE)</f>
        <v>tier - 1</v>
      </c>
      <c r="P2277" s="18" t="str">
        <f>VLOOKUP($A2277,'Hospitalisation Details'!$A$2:$K$2338,9,FALSE)</f>
        <v>R1013</v>
      </c>
      <c r="Q2277" s="43">
        <f>VLOOKUP($A2277,'Hospitalisation Details'!$A$2:$K$2338,11,FALSE)</f>
        <v>20</v>
      </c>
    </row>
    <row r="2278" spans="1:17" ht="15.75">
      <c r="A2278" s="41" t="s">
        <v>80</v>
      </c>
      <c r="B2278" s="39" t="s">
        <v>4341</v>
      </c>
      <c r="C2278" s="18">
        <f>VLOOKUP($A2278,'Medical Examinations'!$A$1:$J$2336,2,FALSE)</f>
        <v>22.79</v>
      </c>
      <c r="D2278" s="18">
        <f>VLOOKUP($A2278,'Medical Examinations'!$A$1:$J$2336,3,FALSE)</f>
        <v>6.15</v>
      </c>
      <c r="E2278" s="18" t="str">
        <f>VLOOKUP($A2278,'Medical Examinations'!$A$1:$J$2336,4,FALSE)</f>
        <v>Yes</v>
      </c>
      <c r="F2278" s="18" t="str">
        <f>VLOOKUP($A2278,'Medical Examinations'!$A$1:$J$2336,5,FALSE)</f>
        <v>No</v>
      </c>
      <c r="G2278" s="18" t="str">
        <f>VLOOKUP($A2278,'Medical Examinations'!$A$1:$J$2336,6,FALSE)</f>
        <v>Yes</v>
      </c>
      <c r="H2278" s="18">
        <f>VLOOKUP($A2278,'Medical Examinations'!$A$1:$J$2336,7,FALSE)</f>
        <v>1</v>
      </c>
      <c r="I2278" s="18" t="str">
        <f>VLOOKUP($A2278,'Medical Examinations'!$A$1:$J$2336,8,FALSE)</f>
        <v>No</v>
      </c>
      <c r="J2278" s="18" t="str">
        <f>VLOOKUP($A2278,'Medical Examinations'!$A$1:$J$2336,9,FALSE)</f>
        <v>Healthy Weight</v>
      </c>
      <c r="K2278" s="18" t="str">
        <f>VLOOKUP($A2278,'Medical Examinations'!$A$1:$J$2336,10,FALSE)</f>
        <v>Prediabetes</v>
      </c>
      <c r="L2278" s="18" t="str">
        <f>VLOOKUP($A2278,'Hospitalisation Details'!$A$2:$K$2338,10,FALSE)</f>
        <v>28-Jun-1997</v>
      </c>
      <c r="M2278" s="40">
        <f>VLOOKUP($A2278,'Hospitalisation Details'!$A$2:$K$2338,6,FALSE)</f>
        <v>1178.07</v>
      </c>
      <c r="N2278" s="18" t="str">
        <f>VLOOKUP($A2278,'Hospitalisation Details'!$A$2:$K$2338,7,FALSE)</f>
        <v>tier - 2</v>
      </c>
      <c r="O2278" s="18" t="str">
        <f>VLOOKUP($A2278,'Hospitalisation Details'!$A$2:$K$2338,8,FALSE)</f>
        <v>tier - 2</v>
      </c>
      <c r="P2278" s="18" t="str">
        <f>VLOOKUP($A2278,'Hospitalisation Details'!$A$2:$K$2338,9,FALSE)</f>
        <v>R1013</v>
      </c>
      <c r="Q2278" s="43">
        <f>VLOOKUP($A2278,'Hospitalisation Details'!$A$2:$K$2338,11,FALSE)</f>
        <v>25</v>
      </c>
    </row>
    <row r="2279" spans="1:17" ht="15.75">
      <c r="A2279" s="42" t="s">
        <v>79</v>
      </c>
      <c r="B2279" s="6" t="s">
        <v>4342</v>
      </c>
      <c r="C2279" s="18">
        <f>VLOOKUP($A2279,'Medical Examinations'!$A$1:$J$2336,2,FALSE)</f>
        <v>17.41</v>
      </c>
      <c r="D2279" s="18">
        <f>VLOOKUP($A2279,'Medical Examinations'!$A$1:$J$2336,3,FALSE)</f>
        <v>5.13</v>
      </c>
      <c r="E2279" s="18" t="str">
        <f>VLOOKUP($A2279,'Medical Examinations'!$A$1:$J$2336,4,FALSE)</f>
        <v>Yes</v>
      </c>
      <c r="F2279" s="18" t="str">
        <f>VLOOKUP($A2279,'Medical Examinations'!$A$1:$J$2336,5,FALSE)</f>
        <v>No</v>
      </c>
      <c r="G2279" s="18" t="str">
        <f>VLOOKUP($A2279,'Medical Examinations'!$A$1:$J$2336,6,FALSE)</f>
        <v>No</v>
      </c>
      <c r="H2279" s="18">
        <f>VLOOKUP($A2279,'Medical Examinations'!$A$1:$J$2336,7,FALSE)</f>
        <v>0</v>
      </c>
      <c r="I2279" s="18" t="str">
        <f>VLOOKUP($A2279,'Medical Examinations'!$A$1:$J$2336,8,FALSE)</f>
        <v>No</v>
      </c>
      <c r="J2279" s="18" t="str">
        <f>VLOOKUP($A2279,'Medical Examinations'!$A$1:$J$2336,9,FALSE)</f>
        <v>UnderWeight</v>
      </c>
      <c r="K2279" s="18" t="str">
        <f>VLOOKUP($A2279,'Medical Examinations'!$A$1:$J$2336,10,FALSE)</f>
        <v>Normal</v>
      </c>
      <c r="L2279" s="18" t="str">
        <f>VLOOKUP($A2279,'Hospitalisation Details'!$A$2:$K$2338,10,FALSE)</f>
        <v>11-Aug-1996</v>
      </c>
      <c r="M2279" s="40">
        <f>VLOOKUP($A2279,'Hospitalisation Details'!$A$2:$K$2338,6,FALSE)</f>
        <v>1178</v>
      </c>
      <c r="N2279" s="18" t="str">
        <f>VLOOKUP($A2279,'Hospitalisation Details'!$A$2:$K$2338,7,FALSE)</f>
        <v>tier - 2</v>
      </c>
      <c r="O2279" s="18" t="str">
        <f>VLOOKUP($A2279,'Hospitalisation Details'!$A$2:$K$2338,8,FALSE)</f>
        <v>tier - 3</v>
      </c>
      <c r="P2279" s="18" t="str">
        <f>VLOOKUP($A2279,'Hospitalisation Details'!$A$2:$K$2338,9,FALSE)</f>
        <v>R1013</v>
      </c>
      <c r="Q2279" s="43">
        <f>VLOOKUP($A2279,'Hospitalisation Details'!$A$2:$K$2338,11,FALSE)</f>
        <v>26</v>
      </c>
    </row>
    <row r="2280" spans="1:17" ht="15.75">
      <c r="A2280" s="41" t="s">
        <v>78</v>
      </c>
      <c r="B2280" s="39" t="s">
        <v>2560</v>
      </c>
      <c r="C2280" s="18">
        <f>VLOOKUP($A2280,'Medical Examinations'!$A$1:$J$2336,2,FALSE)</f>
        <v>19.32</v>
      </c>
      <c r="D2280" s="18">
        <f>VLOOKUP($A2280,'Medical Examinations'!$A$1:$J$2336,3,FALSE)</f>
        <v>4.96</v>
      </c>
      <c r="E2280" s="18" t="str">
        <f>VLOOKUP($A2280,'Medical Examinations'!$A$1:$J$2336,4,FALSE)</f>
        <v>Yes</v>
      </c>
      <c r="F2280" s="18" t="str">
        <f>VLOOKUP($A2280,'Medical Examinations'!$A$1:$J$2336,5,FALSE)</f>
        <v>No</v>
      </c>
      <c r="G2280" s="18" t="str">
        <f>VLOOKUP($A2280,'Medical Examinations'!$A$1:$J$2336,6,FALSE)</f>
        <v>No</v>
      </c>
      <c r="H2280" s="18">
        <f>VLOOKUP($A2280,'Medical Examinations'!$A$1:$J$2336,7,FALSE)</f>
        <v>0</v>
      </c>
      <c r="I2280" s="18" t="str">
        <f>VLOOKUP($A2280,'Medical Examinations'!$A$1:$J$2336,8,FALSE)</f>
        <v>No</v>
      </c>
      <c r="J2280" s="18" t="str">
        <f>VLOOKUP($A2280,'Medical Examinations'!$A$1:$J$2336,9,FALSE)</f>
        <v>Healthy Weight</v>
      </c>
      <c r="K2280" s="18" t="str">
        <f>VLOOKUP($A2280,'Medical Examinations'!$A$1:$J$2336,10,FALSE)</f>
        <v>Normal</v>
      </c>
      <c r="L2280" s="18" t="str">
        <f>VLOOKUP($A2280,'Hospitalisation Details'!$A$2:$K$2338,10,FALSE)</f>
        <v>12-Nov-2001</v>
      </c>
      <c r="M2280" s="40">
        <f>VLOOKUP($A2280,'Hospitalisation Details'!$A$2:$K$2338,6,FALSE)</f>
        <v>1167</v>
      </c>
      <c r="N2280" s="18" t="str">
        <f>VLOOKUP($A2280,'Hospitalisation Details'!$A$2:$K$2338,7,FALSE)</f>
        <v>tier - 2</v>
      </c>
      <c r="O2280" s="18" t="str">
        <f>VLOOKUP($A2280,'Hospitalisation Details'!$A$2:$K$2338,8,FALSE)</f>
        <v>tier - 1</v>
      </c>
      <c r="P2280" s="18" t="str">
        <f>VLOOKUP($A2280,'Hospitalisation Details'!$A$2:$K$2338,9,FALSE)</f>
        <v>R1013</v>
      </c>
      <c r="Q2280" s="43">
        <f>VLOOKUP($A2280,'Hospitalisation Details'!$A$2:$K$2338,11,FALSE)</f>
        <v>21</v>
      </c>
    </row>
    <row r="2281" spans="1:17" ht="15.75">
      <c r="A2281" s="42" t="s">
        <v>77</v>
      </c>
      <c r="B2281" s="6" t="s">
        <v>4343</v>
      </c>
      <c r="C2281" s="18">
        <f>VLOOKUP($A2281,'Medical Examinations'!$A$1:$J$2336,2,FALSE)</f>
        <v>18.25</v>
      </c>
      <c r="D2281" s="18">
        <f>VLOOKUP($A2281,'Medical Examinations'!$A$1:$J$2336,3,FALSE)</f>
        <v>10.95</v>
      </c>
      <c r="E2281" s="18" t="str">
        <f>VLOOKUP($A2281,'Medical Examinations'!$A$1:$J$2336,4,FALSE)</f>
        <v>No</v>
      </c>
      <c r="F2281" s="18" t="str">
        <f>VLOOKUP($A2281,'Medical Examinations'!$A$1:$J$2336,5,FALSE)</f>
        <v>No</v>
      </c>
      <c r="G2281" s="18" t="str">
        <f>VLOOKUP($A2281,'Medical Examinations'!$A$1:$J$2336,6,FALSE)</f>
        <v>No</v>
      </c>
      <c r="H2281" s="18">
        <f>VLOOKUP($A2281,'Medical Examinations'!$A$1:$J$2336,7,FALSE)</f>
        <v>0</v>
      </c>
      <c r="I2281" s="18" t="str">
        <f>VLOOKUP($A2281,'Medical Examinations'!$A$1:$J$2336,8,FALSE)</f>
        <v>No</v>
      </c>
      <c r="J2281" s="18" t="str">
        <f>VLOOKUP($A2281,'Medical Examinations'!$A$1:$J$2336,9,FALSE)</f>
        <v>UnderWeight</v>
      </c>
      <c r="K2281" s="18" t="str">
        <f>VLOOKUP($A2281,'Medical Examinations'!$A$1:$J$2336,10,FALSE)</f>
        <v>Diabetes</v>
      </c>
      <c r="L2281" s="18" t="str">
        <f>VLOOKUP($A2281,'Hospitalisation Details'!$A$2:$K$2338,10,FALSE)</f>
        <v>11-Jun-2002</v>
      </c>
      <c r="M2281" s="40">
        <f>VLOOKUP($A2281,'Hospitalisation Details'!$A$2:$K$2338,6,FALSE)</f>
        <v>1165</v>
      </c>
      <c r="N2281" s="18" t="str">
        <f>VLOOKUP($A2281,'Hospitalisation Details'!$A$2:$K$2338,7,FALSE)</f>
        <v>tier - 2</v>
      </c>
      <c r="O2281" s="18" t="str">
        <f>VLOOKUP($A2281,'Hospitalisation Details'!$A$2:$K$2338,8,FALSE)</f>
        <v>tier - 3</v>
      </c>
      <c r="P2281" s="18" t="str">
        <f>VLOOKUP($A2281,'Hospitalisation Details'!$A$2:$K$2338,9,FALSE)</f>
        <v>R1012</v>
      </c>
      <c r="Q2281" s="43">
        <f>VLOOKUP($A2281,'Hospitalisation Details'!$A$2:$K$2338,11,FALSE)</f>
        <v>20</v>
      </c>
    </row>
    <row r="2282" spans="1:17" ht="15.75">
      <c r="A2282" s="41" t="s">
        <v>76</v>
      </c>
      <c r="B2282" s="39" t="s">
        <v>4344</v>
      </c>
      <c r="C2282" s="18">
        <f>VLOOKUP($A2282,'Medical Examinations'!$A$1:$J$2336,2,FALSE)</f>
        <v>53.13</v>
      </c>
      <c r="D2282" s="18">
        <f>VLOOKUP($A2282,'Medical Examinations'!$A$1:$J$2336,3,FALSE)</f>
        <v>4.4400000000000004</v>
      </c>
      <c r="E2282" s="18" t="str">
        <f>VLOOKUP($A2282,'Medical Examinations'!$A$1:$J$2336,4,FALSE)</f>
        <v>No</v>
      </c>
      <c r="F2282" s="18" t="str">
        <f>VLOOKUP($A2282,'Medical Examinations'!$A$1:$J$2336,5,FALSE)</f>
        <v>yes</v>
      </c>
      <c r="G2282" s="18" t="str">
        <f>VLOOKUP($A2282,'Medical Examinations'!$A$1:$J$2336,6,FALSE)</f>
        <v>No</v>
      </c>
      <c r="H2282" s="18">
        <f>VLOOKUP($A2282,'Medical Examinations'!$A$1:$J$2336,7,FALSE)</f>
        <v>1</v>
      </c>
      <c r="I2282" s="18" t="str">
        <f>VLOOKUP($A2282,'Medical Examinations'!$A$1:$J$2336,8,FALSE)</f>
        <v>No</v>
      </c>
      <c r="J2282" s="18" t="str">
        <f>VLOOKUP($A2282,'Medical Examinations'!$A$1:$J$2336,9,FALSE)</f>
        <v>Obesity</v>
      </c>
      <c r="K2282" s="18" t="str">
        <f>VLOOKUP($A2282,'Medical Examinations'!$A$1:$J$2336,10,FALSE)</f>
        <v>Normal</v>
      </c>
      <c r="L2282" s="18" t="str">
        <f>VLOOKUP($A2282,'Hospitalisation Details'!$A$2:$K$2338,10,FALSE)</f>
        <v>11-Nov-2004</v>
      </c>
      <c r="M2282" s="40">
        <f>VLOOKUP($A2282,'Hospitalisation Details'!$A$2:$K$2338,6,FALSE)</f>
        <v>1163.46</v>
      </c>
      <c r="N2282" s="18" t="str">
        <f>VLOOKUP($A2282,'Hospitalisation Details'!$A$2:$K$2338,7,FALSE)</f>
        <v>tier - 2</v>
      </c>
      <c r="O2282" s="18" t="str">
        <f>VLOOKUP($A2282,'Hospitalisation Details'!$A$2:$K$2338,8,FALSE)</f>
        <v>tier - 3</v>
      </c>
      <c r="P2282" s="18" t="str">
        <f>VLOOKUP($A2282,'Hospitalisation Details'!$A$2:$K$2338,9,FALSE)</f>
        <v>R1013</v>
      </c>
      <c r="Q2282" s="43">
        <f>VLOOKUP($A2282,'Hospitalisation Details'!$A$2:$K$2338,11,FALSE)</f>
        <v>18</v>
      </c>
    </row>
    <row r="2283" spans="1:17" ht="15.75">
      <c r="A2283" s="42" t="s">
        <v>75</v>
      </c>
      <c r="B2283" s="6" t="s">
        <v>2424</v>
      </c>
      <c r="C2283" s="18">
        <f>VLOOKUP($A2283,'Medical Examinations'!$A$1:$J$2336,2,FALSE)</f>
        <v>20.46</v>
      </c>
      <c r="D2283" s="18">
        <f>VLOOKUP($A2283,'Medical Examinations'!$A$1:$J$2336,3,FALSE)</f>
        <v>4.0199999999999996</v>
      </c>
      <c r="E2283" s="18" t="str">
        <f>VLOOKUP($A2283,'Medical Examinations'!$A$1:$J$2336,4,FALSE)</f>
        <v>No</v>
      </c>
      <c r="F2283" s="18" t="str">
        <f>VLOOKUP($A2283,'Medical Examinations'!$A$1:$J$2336,5,FALSE)</f>
        <v>No</v>
      </c>
      <c r="G2283" s="18" t="str">
        <f>VLOOKUP($A2283,'Medical Examinations'!$A$1:$J$2336,6,FALSE)</f>
        <v>No</v>
      </c>
      <c r="H2283" s="18">
        <f>VLOOKUP($A2283,'Medical Examinations'!$A$1:$J$2336,7,FALSE)</f>
        <v>0</v>
      </c>
      <c r="I2283" s="18" t="str">
        <f>VLOOKUP($A2283,'Medical Examinations'!$A$1:$J$2336,8,FALSE)</f>
        <v>No</v>
      </c>
      <c r="J2283" s="18" t="str">
        <f>VLOOKUP($A2283,'Medical Examinations'!$A$1:$J$2336,9,FALSE)</f>
        <v>Healthy Weight</v>
      </c>
      <c r="K2283" s="18" t="str">
        <f>VLOOKUP($A2283,'Medical Examinations'!$A$1:$J$2336,10,FALSE)</f>
        <v>Normal</v>
      </c>
      <c r="L2283" s="18" t="str">
        <f>VLOOKUP($A2283,'Hospitalisation Details'!$A$2:$K$2338,10,FALSE)</f>
        <v>26-Jul-1994</v>
      </c>
      <c r="M2283" s="40">
        <f>VLOOKUP($A2283,'Hospitalisation Details'!$A$2:$K$2338,6,FALSE)</f>
        <v>1158.32</v>
      </c>
      <c r="N2283" s="18" t="str">
        <f>VLOOKUP($A2283,'Hospitalisation Details'!$A$2:$K$2338,7,FALSE)</f>
        <v>tier - 2</v>
      </c>
      <c r="O2283" s="18" t="str">
        <f>VLOOKUP($A2283,'Hospitalisation Details'!$A$2:$K$2338,8,FALSE)</f>
        <v>tier - 1</v>
      </c>
      <c r="P2283" s="18" t="str">
        <f>VLOOKUP($A2283,'Hospitalisation Details'!$A$2:$K$2338,9,FALSE)</f>
        <v>R1013</v>
      </c>
      <c r="Q2283" s="43">
        <f>VLOOKUP($A2283,'Hospitalisation Details'!$A$2:$K$2338,11,FALSE)</f>
        <v>28</v>
      </c>
    </row>
    <row r="2284" spans="1:17" ht="15.75">
      <c r="A2284" s="41" t="s">
        <v>74</v>
      </c>
      <c r="B2284" s="39" t="s">
        <v>4345</v>
      </c>
      <c r="C2284" s="18">
        <f>VLOOKUP($A2284,'Medical Examinations'!$A$1:$J$2336,2,FALSE)</f>
        <v>43.01</v>
      </c>
      <c r="D2284" s="18">
        <f>VLOOKUP($A2284,'Medical Examinations'!$A$1:$J$2336,3,FALSE)</f>
        <v>5.44</v>
      </c>
      <c r="E2284" s="18" t="str">
        <f>VLOOKUP($A2284,'Medical Examinations'!$A$1:$J$2336,4,FALSE)</f>
        <v>No</v>
      </c>
      <c r="F2284" s="18" t="str">
        <f>VLOOKUP($A2284,'Medical Examinations'!$A$1:$J$2336,5,FALSE)</f>
        <v>yes</v>
      </c>
      <c r="G2284" s="18" t="str">
        <f>VLOOKUP($A2284,'Medical Examinations'!$A$1:$J$2336,6,FALSE)</f>
        <v>No</v>
      </c>
      <c r="H2284" s="18">
        <f>VLOOKUP($A2284,'Medical Examinations'!$A$1:$J$2336,7,FALSE)</f>
        <v>1</v>
      </c>
      <c r="I2284" s="18" t="str">
        <f>VLOOKUP($A2284,'Medical Examinations'!$A$1:$J$2336,8,FALSE)</f>
        <v>No</v>
      </c>
      <c r="J2284" s="18" t="str">
        <f>VLOOKUP($A2284,'Medical Examinations'!$A$1:$J$2336,9,FALSE)</f>
        <v>Obesity</v>
      </c>
      <c r="K2284" s="18" t="str">
        <f>VLOOKUP($A2284,'Medical Examinations'!$A$1:$J$2336,10,FALSE)</f>
        <v>Normal</v>
      </c>
      <c r="L2284" s="18" t="str">
        <f>VLOOKUP($A2284,'Hospitalisation Details'!$A$2:$K$2338,10,FALSE)</f>
        <v>18-Jul-2004</v>
      </c>
      <c r="M2284" s="40">
        <f>VLOOKUP($A2284,'Hospitalisation Details'!$A$2:$K$2338,6,FALSE)</f>
        <v>1149.4000000000001</v>
      </c>
      <c r="N2284" s="18" t="str">
        <f>VLOOKUP($A2284,'Hospitalisation Details'!$A$2:$K$2338,7,FALSE)</f>
        <v>tier - 2</v>
      </c>
      <c r="O2284" s="18" t="str">
        <f>VLOOKUP($A2284,'Hospitalisation Details'!$A$2:$K$2338,8,FALSE)</f>
        <v>tier - 2</v>
      </c>
      <c r="P2284" s="18" t="str">
        <f>VLOOKUP($A2284,'Hospitalisation Details'!$A$2:$K$2338,9,FALSE)</f>
        <v>R1013</v>
      </c>
      <c r="Q2284" s="43">
        <f>VLOOKUP($A2284,'Hospitalisation Details'!$A$2:$K$2338,11,FALSE)</f>
        <v>18</v>
      </c>
    </row>
    <row r="2285" spans="1:17" ht="15.75">
      <c r="A2285" s="42" t="s">
        <v>73</v>
      </c>
      <c r="B2285" s="6" t="s">
        <v>4346</v>
      </c>
      <c r="C2285" s="18">
        <f>VLOOKUP($A2285,'Medical Examinations'!$A$1:$J$2336,2,FALSE)</f>
        <v>15.01</v>
      </c>
      <c r="D2285" s="18">
        <f>VLOOKUP($A2285,'Medical Examinations'!$A$1:$J$2336,3,FALSE)</f>
        <v>4.1500000000000004</v>
      </c>
      <c r="E2285" s="18" t="str">
        <f>VLOOKUP($A2285,'Medical Examinations'!$A$1:$J$2336,4,FALSE)</f>
        <v>No</v>
      </c>
      <c r="F2285" s="18" t="str">
        <f>VLOOKUP($A2285,'Medical Examinations'!$A$1:$J$2336,5,FALSE)</f>
        <v>No</v>
      </c>
      <c r="G2285" s="18" t="str">
        <f>VLOOKUP($A2285,'Medical Examinations'!$A$1:$J$2336,6,FALSE)</f>
        <v>Yes</v>
      </c>
      <c r="H2285" s="18">
        <f>VLOOKUP($A2285,'Medical Examinations'!$A$1:$J$2336,7,FALSE)</f>
        <v>1</v>
      </c>
      <c r="I2285" s="18" t="str">
        <f>VLOOKUP($A2285,'Medical Examinations'!$A$1:$J$2336,8,FALSE)</f>
        <v>No</v>
      </c>
      <c r="J2285" s="18" t="str">
        <f>VLOOKUP($A2285,'Medical Examinations'!$A$1:$J$2336,9,FALSE)</f>
        <v>UnderWeight</v>
      </c>
      <c r="K2285" s="18" t="str">
        <f>VLOOKUP($A2285,'Medical Examinations'!$A$1:$J$2336,10,FALSE)</f>
        <v>Normal</v>
      </c>
      <c r="L2285" s="18" t="str">
        <f>VLOOKUP($A2285,'Hospitalisation Details'!$A$2:$K$2338,10,FALSE)</f>
        <v>12-Jun-2003</v>
      </c>
      <c r="M2285" s="40">
        <f>VLOOKUP($A2285,'Hospitalisation Details'!$A$2:$K$2338,6,FALSE)</f>
        <v>1149</v>
      </c>
      <c r="N2285" s="18" t="str">
        <f>VLOOKUP($A2285,'Hospitalisation Details'!$A$2:$K$2338,7,FALSE)</f>
        <v>tier - 2</v>
      </c>
      <c r="O2285" s="18" t="str">
        <f>VLOOKUP($A2285,'Hospitalisation Details'!$A$2:$K$2338,8,FALSE)</f>
        <v>tier - 1</v>
      </c>
      <c r="P2285" s="18" t="str">
        <f>VLOOKUP($A2285,'Hospitalisation Details'!$A$2:$K$2338,9,FALSE)</f>
        <v>R1012</v>
      </c>
      <c r="Q2285" s="43">
        <f>VLOOKUP($A2285,'Hospitalisation Details'!$A$2:$K$2338,11,FALSE)</f>
        <v>19</v>
      </c>
    </row>
    <row r="2286" spans="1:17" ht="15.75">
      <c r="A2286" s="41" t="s">
        <v>72</v>
      </c>
      <c r="B2286" s="39" t="s">
        <v>4347</v>
      </c>
      <c r="C2286" s="18">
        <f>VLOOKUP($A2286,'Medical Examinations'!$A$1:$J$2336,2,FALSE)</f>
        <v>41.14</v>
      </c>
      <c r="D2286" s="18">
        <f>VLOOKUP($A2286,'Medical Examinations'!$A$1:$J$2336,3,FALSE)</f>
        <v>6.02</v>
      </c>
      <c r="E2286" s="18" t="str">
        <f>VLOOKUP($A2286,'Medical Examinations'!$A$1:$J$2336,4,FALSE)</f>
        <v>No</v>
      </c>
      <c r="F2286" s="18" t="str">
        <f>VLOOKUP($A2286,'Medical Examinations'!$A$1:$J$2336,5,FALSE)</f>
        <v>yes</v>
      </c>
      <c r="G2286" s="18" t="str">
        <f>VLOOKUP($A2286,'Medical Examinations'!$A$1:$J$2336,6,FALSE)</f>
        <v>No</v>
      </c>
      <c r="H2286" s="18">
        <f>VLOOKUP($A2286,'Medical Examinations'!$A$1:$J$2336,7,FALSE)</f>
        <v>1</v>
      </c>
      <c r="I2286" s="18" t="str">
        <f>VLOOKUP($A2286,'Medical Examinations'!$A$1:$J$2336,8,FALSE)</f>
        <v>No</v>
      </c>
      <c r="J2286" s="18" t="str">
        <f>VLOOKUP($A2286,'Medical Examinations'!$A$1:$J$2336,9,FALSE)</f>
        <v>Obesity</v>
      </c>
      <c r="K2286" s="18" t="str">
        <f>VLOOKUP($A2286,'Medical Examinations'!$A$1:$J$2336,10,FALSE)</f>
        <v>Prediabetes</v>
      </c>
      <c r="L2286" s="18" t="str">
        <f>VLOOKUP($A2286,'Hospitalisation Details'!$A$2:$K$2338,10,FALSE)</f>
        <v>10-Jun-2004</v>
      </c>
      <c r="M2286" s="40">
        <f>VLOOKUP($A2286,'Hospitalisation Details'!$A$2:$K$2338,6,FALSE)</f>
        <v>1146.8</v>
      </c>
      <c r="N2286" s="18" t="str">
        <f>VLOOKUP($A2286,'Hospitalisation Details'!$A$2:$K$2338,7,FALSE)</f>
        <v>tier - 2</v>
      </c>
      <c r="O2286" s="18" t="str">
        <f>VLOOKUP($A2286,'Hospitalisation Details'!$A$2:$K$2338,8,FALSE)</f>
        <v>tier - 2</v>
      </c>
      <c r="P2286" s="18" t="str">
        <f>VLOOKUP($A2286,'Hospitalisation Details'!$A$2:$K$2338,9,FALSE)</f>
        <v>R1013</v>
      </c>
      <c r="Q2286" s="43">
        <f>VLOOKUP($A2286,'Hospitalisation Details'!$A$2:$K$2338,11,FALSE)</f>
        <v>18</v>
      </c>
    </row>
    <row r="2287" spans="1:17" ht="15.75">
      <c r="A2287" s="42" t="s">
        <v>71</v>
      </c>
      <c r="B2287" s="6" t="s">
        <v>4321</v>
      </c>
      <c r="C2287" s="18">
        <f>VLOOKUP($A2287,'Medical Examinations'!$A$1:$J$2336,2,FALSE)</f>
        <v>16.55</v>
      </c>
      <c r="D2287" s="18">
        <f>VLOOKUP($A2287,'Medical Examinations'!$A$1:$J$2336,3,FALSE)</f>
        <v>7.73</v>
      </c>
      <c r="E2287" s="18" t="str">
        <f>VLOOKUP($A2287,'Medical Examinations'!$A$1:$J$2336,4,FALSE)</f>
        <v>No</v>
      </c>
      <c r="F2287" s="18" t="str">
        <f>VLOOKUP($A2287,'Medical Examinations'!$A$1:$J$2336,5,FALSE)</f>
        <v>No</v>
      </c>
      <c r="G2287" s="18" t="str">
        <f>VLOOKUP($A2287,'Medical Examinations'!$A$1:$J$2336,6,FALSE)</f>
        <v>No</v>
      </c>
      <c r="H2287" s="18">
        <f>VLOOKUP($A2287,'Medical Examinations'!$A$1:$J$2336,7,FALSE)</f>
        <v>0</v>
      </c>
      <c r="I2287" s="18" t="str">
        <f>VLOOKUP($A2287,'Medical Examinations'!$A$1:$J$2336,8,FALSE)</f>
        <v>No</v>
      </c>
      <c r="J2287" s="18" t="str">
        <f>VLOOKUP($A2287,'Medical Examinations'!$A$1:$J$2336,9,FALSE)</f>
        <v>UnderWeight</v>
      </c>
      <c r="K2287" s="18" t="str">
        <f>VLOOKUP($A2287,'Medical Examinations'!$A$1:$J$2336,10,FALSE)</f>
        <v>Diabetes</v>
      </c>
      <c r="L2287" s="18" t="str">
        <f>VLOOKUP($A2287,'Hospitalisation Details'!$A$2:$K$2338,10,FALSE)</f>
        <v>1-Oct-2002</v>
      </c>
      <c r="M2287" s="40">
        <f>VLOOKUP($A2287,'Hospitalisation Details'!$A$2:$K$2338,6,FALSE)</f>
        <v>1142</v>
      </c>
      <c r="N2287" s="18" t="str">
        <f>VLOOKUP($A2287,'Hospitalisation Details'!$A$2:$K$2338,7,FALSE)</f>
        <v>tier - 3</v>
      </c>
      <c r="O2287" s="18" t="str">
        <f>VLOOKUP($A2287,'Hospitalisation Details'!$A$2:$K$2338,8,FALSE)</f>
        <v>tier - 2</v>
      </c>
      <c r="P2287" s="18" t="str">
        <f>VLOOKUP($A2287,'Hospitalisation Details'!$A$2:$K$2338,9,FALSE)</f>
        <v>R1011</v>
      </c>
      <c r="Q2287" s="43">
        <f>VLOOKUP($A2287,'Hospitalisation Details'!$A$2:$K$2338,11,FALSE)</f>
        <v>20</v>
      </c>
    </row>
    <row r="2288" spans="1:17" ht="15.75">
      <c r="A2288" s="41" t="s">
        <v>70</v>
      </c>
      <c r="B2288" s="39" t="s">
        <v>4348</v>
      </c>
      <c r="C2288" s="18">
        <f>VLOOKUP($A2288,'Medical Examinations'!$A$1:$J$2336,2,FALSE)</f>
        <v>37.29</v>
      </c>
      <c r="D2288" s="18">
        <f>VLOOKUP($A2288,'Medical Examinations'!$A$1:$J$2336,3,FALSE)</f>
        <v>5.03</v>
      </c>
      <c r="E2288" s="18" t="str">
        <f>VLOOKUP($A2288,'Medical Examinations'!$A$1:$J$2336,4,FALSE)</f>
        <v>No</v>
      </c>
      <c r="F2288" s="18" t="str">
        <f>VLOOKUP($A2288,'Medical Examinations'!$A$1:$J$2336,5,FALSE)</f>
        <v>yes</v>
      </c>
      <c r="G2288" s="18" t="str">
        <f>VLOOKUP($A2288,'Medical Examinations'!$A$1:$J$2336,6,FALSE)</f>
        <v>No</v>
      </c>
      <c r="H2288" s="18">
        <f>VLOOKUP($A2288,'Medical Examinations'!$A$1:$J$2336,7,FALSE)</f>
        <v>1</v>
      </c>
      <c r="I2288" s="18" t="str">
        <f>VLOOKUP($A2288,'Medical Examinations'!$A$1:$J$2336,8,FALSE)</f>
        <v>No</v>
      </c>
      <c r="J2288" s="18" t="str">
        <f>VLOOKUP($A2288,'Medical Examinations'!$A$1:$J$2336,9,FALSE)</f>
        <v>Obesity</v>
      </c>
      <c r="K2288" s="18" t="str">
        <f>VLOOKUP($A2288,'Medical Examinations'!$A$1:$J$2336,10,FALSE)</f>
        <v>Normal</v>
      </c>
      <c r="L2288" s="18" t="str">
        <f>VLOOKUP($A2288,'Hospitalisation Details'!$A$2:$K$2338,10,FALSE)</f>
        <v>12-Sep-2004</v>
      </c>
      <c r="M2288" s="40">
        <f>VLOOKUP($A2288,'Hospitalisation Details'!$A$2:$K$2338,6,FALSE)</f>
        <v>1141.45</v>
      </c>
      <c r="N2288" s="18" t="str">
        <f>VLOOKUP($A2288,'Hospitalisation Details'!$A$2:$K$2338,7,FALSE)</f>
        <v>tier - 3</v>
      </c>
      <c r="O2288" s="18" t="str">
        <f>VLOOKUP($A2288,'Hospitalisation Details'!$A$2:$K$2338,8,FALSE)</f>
        <v>tier - 3</v>
      </c>
      <c r="P2288" s="18" t="str">
        <f>VLOOKUP($A2288,'Hospitalisation Details'!$A$2:$K$2338,9,FALSE)</f>
        <v>R1013</v>
      </c>
      <c r="Q2288" s="43">
        <f>VLOOKUP($A2288,'Hospitalisation Details'!$A$2:$K$2338,11,FALSE)</f>
        <v>18</v>
      </c>
    </row>
    <row r="2289" spans="1:17" ht="15.75">
      <c r="A2289" s="42" t="s">
        <v>69</v>
      </c>
      <c r="B2289" s="6" t="s">
        <v>4349</v>
      </c>
      <c r="C2289" s="18">
        <f>VLOOKUP($A2289,'Medical Examinations'!$A$1:$J$2336,2,FALSE)</f>
        <v>16.739999999999998</v>
      </c>
      <c r="D2289" s="18">
        <f>VLOOKUP($A2289,'Medical Examinations'!$A$1:$J$2336,3,FALSE)</f>
        <v>4.08</v>
      </c>
      <c r="E2289" s="18" t="str">
        <f>VLOOKUP($A2289,'Medical Examinations'!$A$1:$J$2336,4,FALSE)</f>
        <v>Yes</v>
      </c>
      <c r="F2289" s="18" t="str">
        <f>VLOOKUP($A2289,'Medical Examinations'!$A$1:$J$2336,5,FALSE)</f>
        <v>No</v>
      </c>
      <c r="G2289" s="18" t="str">
        <f>VLOOKUP($A2289,'Medical Examinations'!$A$1:$J$2336,6,FALSE)</f>
        <v>No</v>
      </c>
      <c r="H2289" s="18">
        <f>VLOOKUP($A2289,'Medical Examinations'!$A$1:$J$2336,7,FALSE)</f>
        <v>0</v>
      </c>
      <c r="I2289" s="18" t="str">
        <f>VLOOKUP($A2289,'Medical Examinations'!$A$1:$J$2336,8,FALSE)</f>
        <v>No</v>
      </c>
      <c r="J2289" s="18" t="str">
        <f>VLOOKUP($A2289,'Medical Examinations'!$A$1:$J$2336,9,FALSE)</f>
        <v>UnderWeight</v>
      </c>
      <c r="K2289" s="18" t="str">
        <f>VLOOKUP($A2289,'Medical Examinations'!$A$1:$J$2336,10,FALSE)</f>
        <v>Normal</v>
      </c>
      <c r="L2289" s="18" t="str">
        <f>VLOOKUP($A2289,'Hospitalisation Details'!$A$2:$K$2338,10,FALSE)</f>
        <v>25-Oct-2001</v>
      </c>
      <c r="M2289" s="40">
        <f>VLOOKUP($A2289,'Hospitalisation Details'!$A$2:$K$2338,6,FALSE)</f>
        <v>1141</v>
      </c>
      <c r="N2289" s="18" t="str">
        <f>VLOOKUP($A2289,'Hospitalisation Details'!$A$2:$K$2338,7,FALSE)</f>
        <v>tier - 3</v>
      </c>
      <c r="O2289" s="18" t="str">
        <f>VLOOKUP($A2289,'Hospitalisation Details'!$A$2:$K$2338,8,FALSE)</f>
        <v>tier - 1</v>
      </c>
      <c r="P2289" s="18" t="str">
        <f>VLOOKUP($A2289,'Hospitalisation Details'!$A$2:$K$2338,9,FALSE)</f>
        <v>R1013</v>
      </c>
      <c r="Q2289" s="43">
        <f>VLOOKUP($A2289,'Hospitalisation Details'!$A$2:$K$2338,11,FALSE)</f>
        <v>21</v>
      </c>
    </row>
    <row r="2290" spans="1:17" ht="15.75">
      <c r="A2290" s="41" t="s">
        <v>68</v>
      </c>
      <c r="B2290" s="39" t="s">
        <v>4350</v>
      </c>
      <c r="C2290" s="18">
        <f>VLOOKUP($A2290,'Medical Examinations'!$A$1:$J$2336,2,FALSE)</f>
        <v>34.43</v>
      </c>
      <c r="D2290" s="18">
        <f>VLOOKUP($A2290,'Medical Examinations'!$A$1:$J$2336,3,FALSE)</f>
        <v>4.2699999999999996</v>
      </c>
      <c r="E2290" s="18" t="str">
        <f>VLOOKUP($A2290,'Medical Examinations'!$A$1:$J$2336,4,FALSE)</f>
        <v>No</v>
      </c>
      <c r="F2290" s="18" t="str">
        <f>VLOOKUP($A2290,'Medical Examinations'!$A$1:$J$2336,5,FALSE)</f>
        <v>yes</v>
      </c>
      <c r="G2290" s="18" t="str">
        <f>VLOOKUP($A2290,'Medical Examinations'!$A$1:$J$2336,6,FALSE)</f>
        <v>No</v>
      </c>
      <c r="H2290" s="18">
        <f>VLOOKUP($A2290,'Medical Examinations'!$A$1:$J$2336,7,FALSE)</f>
        <v>1</v>
      </c>
      <c r="I2290" s="18" t="str">
        <f>VLOOKUP($A2290,'Medical Examinations'!$A$1:$J$2336,8,FALSE)</f>
        <v>No</v>
      </c>
      <c r="J2290" s="18" t="str">
        <f>VLOOKUP($A2290,'Medical Examinations'!$A$1:$J$2336,9,FALSE)</f>
        <v>Obesity</v>
      </c>
      <c r="K2290" s="18" t="str">
        <f>VLOOKUP($A2290,'Medical Examinations'!$A$1:$J$2336,10,FALSE)</f>
        <v>Normal</v>
      </c>
      <c r="L2290" s="18" t="str">
        <f>VLOOKUP($A2290,'Hospitalisation Details'!$A$2:$K$2338,10,FALSE)</f>
        <v>27-Nov-2004</v>
      </c>
      <c r="M2290" s="40">
        <f>VLOOKUP($A2290,'Hospitalisation Details'!$A$2:$K$2338,6,FALSE)</f>
        <v>1137.47</v>
      </c>
      <c r="N2290" s="18" t="str">
        <f>VLOOKUP($A2290,'Hospitalisation Details'!$A$2:$K$2338,7,FALSE)</f>
        <v>tier - 3</v>
      </c>
      <c r="O2290" s="18" t="str">
        <f>VLOOKUP($A2290,'Hospitalisation Details'!$A$2:$K$2338,8,FALSE)</f>
        <v>tier - 2</v>
      </c>
      <c r="P2290" s="18" t="str">
        <f>VLOOKUP($A2290,'Hospitalisation Details'!$A$2:$K$2338,9,FALSE)</f>
        <v>R1013</v>
      </c>
      <c r="Q2290" s="43">
        <f>VLOOKUP($A2290,'Hospitalisation Details'!$A$2:$K$2338,11,FALSE)</f>
        <v>18</v>
      </c>
    </row>
    <row r="2291" spans="1:17" ht="15.75">
      <c r="A2291" s="42" t="s">
        <v>67</v>
      </c>
      <c r="B2291" s="6" t="s">
        <v>4351</v>
      </c>
      <c r="C2291" s="18">
        <f>VLOOKUP($A2291,'Medical Examinations'!$A$1:$J$2336,2,FALSE)</f>
        <v>34.1</v>
      </c>
      <c r="D2291" s="18">
        <f>VLOOKUP($A2291,'Medical Examinations'!$A$1:$J$2336,3,FALSE)</f>
        <v>4.07</v>
      </c>
      <c r="E2291" s="18" t="str">
        <f>VLOOKUP($A2291,'Medical Examinations'!$A$1:$J$2336,4,FALSE)</f>
        <v>No</v>
      </c>
      <c r="F2291" s="18" t="str">
        <f>VLOOKUP($A2291,'Medical Examinations'!$A$1:$J$2336,5,FALSE)</f>
        <v>yes</v>
      </c>
      <c r="G2291" s="18" t="str">
        <f>VLOOKUP($A2291,'Medical Examinations'!$A$1:$J$2336,6,FALSE)</f>
        <v>No</v>
      </c>
      <c r="H2291" s="18">
        <f>VLOOKUP($A2291,'Medical Examinations'!$A$1:$J$2336,7,FALSE)</f>
        <v>1</v>
      </c>
      <c r="I2291" s="18" t="str">
        <f>VLOOKUP($A2291,'Medical Examinations'!$A$1:$J$2336,8,FALSE)</f>
        <v>No</v>
      </c>
      <c r="J2291" s="18" t="str">
        <f>VLOOKUP($A2291,'Medical Examinations'!$A$1:$J$2336,9,FALSE)</f>
        <v>Obesity</v>
      </c>
      <c r="K2291" s="18" t="str">
        <f>VLOOKUP($A2291,'Medical Examinations'!$A$1:$J$2336,10,FALSE)</f>
        <v>Normal</v>
      </c>
      <c r="L2291" s="18" t="str">
        <f>VLOOKUP($A2291,'Hospitalisation Details'!$A$2:$K$2338,10,FALSE)</f>
        <v>15-Oct-2004</v>
      </c>
      <c r="M2291" s="40">
        <f>VLOOKUP($A2291,'Hospitalisation Details'!$A$2:$K$2338,6,FALSE)</f>
        <v>1137.01</v>
      </c>
      <c r="N2291" s="18" t="str">
        <f>VLOOKUP($A2291,'Hospitalisation Details'!$A$2:$K$2338,7,FALSE)</f>
        <v>tier - 3</v>
      </c>
      <c r="O2291" s="18" t="str">
        <f>VLOOKUP($A2291,'Hospitalisation Details'!$A$2:$K$2338,8,FALSE)</f>
        <v>tier - 1</v>
      </c>
      <c r="P2291" s="18" t="str">
        <f>VLOOKUP($A2291,'Hospitalisation Details'!$A$2:$K$2338,9,FALSE)</f>
        <v>R1013</v>
      </c>
      <c r="Q2291" s="43">
        <f>VLOOKUP($A2291,'Hospitalisation Details'!$A$2:$K$2338,11,FALSE)</f>
        <v>18</v>
      </c>
    </row>
    <row r="2292" spans="1:17" ht="15.75">
      <c r="A2292" s="41" t="s">
        <v>66</v>
      </c>
      <c r="B2292" s="39" t="s">
        <v>2560</v>
      </c>
      <c r="C2292" s="18">
        <f>VLOOKUP($A2292,'Medical Examinations'!$A$1:$J$2336,2,FALSE)</f>
        <v>19.3</v>
      </c>
      <c r="D2292" s="18">
        <f>VLOOKUP($A2292,'Medical Examinations'!$A$1:$J$2336,3,FALSE)</f>
        <v>10.36</v>
      </c>
      <c r="E2292" s="18" t="str">
        <f>VLOOKUP($A2292,'Medical Examinations'!$A$1:$J$2336,4,FALSE)</f>
        <v>No</v>
      </c>
      <c r="F2292" s="18" t="str">
        <f>VLOOKUP($A2292,'Medical Examinations'!$A$1:$J$2336,5,FALSE)</f>
        <v>No</v>
      </c>
      <c r="G2292" s="18" t="str">
        <f>VLOOKUP($A2292,'Medical Examinations'!$A$1:$J$2336,6,FALSE)</f>
        <v>No</v>
      </c>
      <c r="H2292" s="18">
        <f>VLOOKUP($A2292,'Medical Examinations'!$A$1:$J$2336,7,FALSE)</f>
        <v>0</v>
      </c>
      <c r="I2292" s="18" t="str">
        <f>VLOOKUP($A2292,'Medical Examinations'!$A$1:$J$2336,8,FALSE)</f>
        <v>No</v>
      </c>
      <c r="J2292" s="18" t="str">
        <f>VLOOKUP($A2292,'Medical Examinations'!$A$1:$J$2336,9,FALSE)</f>
        <v>Healthy Weight</v>
      </c>
      <c r="K2292" s="18" t="str">
        <f>VLOOKUP($A2292,'Medical Examinations'!$A$1:$J$2336,10,FALSE)</f>
        <v>Diabetes</v>
      </c>
      <c r="L2292" s="18" t="str">
        <f>VLOOKUP($A2292,'Hospitalisation Details'!$A$2:$K$2338,10,FALSE)</f>
        <v>11-Aug-2002</v>
      </c>
      <c r="M2292" s="40">
        <f>VLOOKUP($A2292,'Hospitalisation Details'!$A$2:$K$2338,6,FALSE)</f>
        <v>1137</v>
      </c>
      <c r="N2292" s="18" t="str">
        <f>VLOOKUP($A2292,'Hospitalisation Details'!$A$2:$K$2338,7,FALSE)</f>
        <v>tier - 3</v>
      </c>
      <c r="O2292" s="18" t="str">
        <f>VLOOKUP($A2292,'Hospitalisation Details'!$A$2:$K$2338,8,FALSE)</f>
        <v>tier - 1</v>
      </c>
      <c r="P2292" s="18" t="str">
        <f>VLOOKUP($A2292,'Hospitalisation Details'!$A$2:$K$2338,9,FALSE)</f>
        <v>R1013</v>
      </c>
      <c r="Q2292" s="43">
        <f>VLOOKUP($A2292,'Hospitalisation Details'!$A$2:$K$2338,11,FALSE)</f>
        <v>20</v>
      </c>
    </row>
    <row r="2293" spans="1:17" ht="15.75">
      <c r="A2293" s="42" t="s">
        <v>65</v>
      </c>
      <c r="B2293" s="6" t="s">
        <v>4352</v>
      </c>
      <c r="C2293" s="18">
        <f>VLOOKUP($A2293,'Medical Examinations'!$A$1:$J$2336,2,FALSE)</f>
        <v>33.659999999999997</v>
      </c>
      <c r="D2293" s="18">
        <f>VLOOKUP($A2293,'Medical Examinations'!$A$1:$J$2336,3,FALSE)</f>
        <v>5.71</v>
      </c>
      <c r="E2293" s="18" t="str">
        <f>VLOOKUP($A2293,'Medical Examinations'!$A$1:$J$2336,4,FALSE)</f>
        <v>No</v>
      </c>
      <c r="F2293" s="18" t="str">
        <f>VLOOKUP($A2293,'Medical Examinations'!$A$1:$J$2336,5,FALSE)</f>
        <v>yes</v>
      </c>
      <c r="G2293" s="18" t="str">
        <f>VLOOKUP($A2293,'Medical Examinations'!$A$1:$J$2336,6,FALSE)</f>
        <v>No</v>
      </c>
      <c r="H2293" s="18">
        <f>VLOOKUP($A2293,'Medical Examinations'!$A$1:$J$2336,7,FALSE)</f>
        <v>1</v>
      </c>
      <c r="I2293" s="18" t="str">
        <f>VLOOKUP($A2293,'Medical Examinations'!$A$1:$J$2336,8,FALSE)</f>
        <v>No</v>
      </c>
      <c r="J2293" s="18" t="str">
        <f>VLOOKUP($A2293,'Medical Examinations'!$A$1:$J$2336,9,FALSE)</f>
        <v>Obesity</v>
      </c>
      <c r="K2293" s="18" t="str">
        <f>VLOOKUP($A2293,'Medical Examinations'!$A$1:$J$2336,10,FALSE)</f>
        <v>Prediabetes</v>
      </c>
      <c r="L2293" s="18" t="str">
        <f>VLOOKUP($A2293,'Hospitalisation Details'!$A$2:$K$2338,10,FALSE)</f>
        <v>28-Nov-2004</v>
      </c>
      <c r="M2293" s="40">
        <f>VLOOKUP($A2293,'Hospitalisation Details'!$A$2:$K$2338,6,FALSE)</f>
        <v>1136.4000000000001</v>
      </c>
      <c r="N2293" s="18" t="str">
        <f>VLOOKUP($A2293,'Hospitalisation Details'!$A$2:$K$2338,7,FALSE)</f>
        <v>tier - 3</v>
      </c>
      <c r="O2293" s="18" t="str">
        <f>VLOOKUP($A2293,'Hospitalisation Details'!$A$2:$K$2338,8,FALSE)</f>
        <v>tier - 3</v>
      </c>
      <c r="P2293" s="18" t="str">
        <f>VLOOKUP($A2293,'Hospitalisation Details'!$A$2:$K$2338,9,FALSE)</f>
        <v>R1013</v>
      </c>
      <c r="Q2293" s="43">
        <f>VLOOKUP($A2293,'Hospitalisation Details'!$A$2:$K$2338,11,FALSE)</f>
        <v>18</v>
      </c>
    </row>
    <row r="2294" spans="1:17" ht="15.75">
      <c r="A2294" s="41" t="s">
        <v>64</v>
      </c>
      <c r="B2294" s="39" t="s">
        <v>2467</v>
      </c>
      <c r="C2294" s="18">
        <f>VLOOKUP($A2294,'Medical Examinations'!$A$1:$J$2336,2,FALSE)</f>
        <v>33.33</v>
      </c>
      <c r="D2294" s="18">
        <f>VLOOKUP($A2294,'Medical Examinations'!$A$1:$J$2336,3,FALSE)</f>
        <v>6.08</v>
      </c>
      <c r="E2294" s="18" t="str">
        <f>VLOOKUP($A2294,'Medical Examinations'!$A$1:$J$2336,4,FALSE)</f>
        <v>No</v>
      </c>
      <c r="F2294" s="18" t="str">
        <f>VLOOKUP($A2294,'Medical Examinations'!$A$1:$J$2336,5,FALSE)</f>
        <v>yes</v>
      </c>
      <c r="G2294" s="18" t="str">
        <f>VLOOKUP($A2294,'Medical Examinations'!$A$1:$J$2336,6,FALSE)</f>
        <v>No</v>
      </c>
      <c r="H2294" s="18">
        <f>VLOOKUP($A2294,'Medical Examinations'!$A$1:$J$2336,7,FALSE)</f>
        <v>1</v>
      </c>
      <c r="I2294" s="18" t="str">
        <f>VLOOKUP($A2294,'Medical Examinations'!$A$1:$J$2336,8,FALSE)</f>
        <v>No</v>
      </c>
      <c r="J2294" s="18" t="str">
        <f>VLOOKUP($A2294,'Medical Examinations'!$A$1:$J$2336,9,FALSE)</f>
        <v>Obesity</v>
      </c>
      <c r="K2294" s="18" t="str">
        <f>VLOOKUP($A2294,'Medical Examinations'!$A$1:$J$2336,10,FALSE)</f>
        <v>Prediabetes</v>
      </c>
      <c r="L2294" s="18" t="str">
        <f>VLOOKUP($A2294,'Hospitalisation Details'!$A$2:$K$2338,10,FALSE)</f>
        <v>11-Jun-2004</v>
      </c>
      <c r="M2294" s="40">
        <f>VLOOKUP($A2294,'Hospitalisation Details'!$A$2:$K$2338,6,FALSE)</f>
        <v>1135.94</v>
      </c>
      <c r="N2294" s="18" t="str">
        <f>VLOOKUP($A2294,'Hospitalisation Details'!$A$2:$K$2338,7,FALSE)</f>
        <v>tier - 3</v>
      </c>
      <c r="O2294" s="18" t="str">
        <f>VLOOKUP($A2294,'Hospitalisation Details'!$A$2:$K$2338,8,FALSE)</f>
        <v>tier - 3</v>
      </c>
      <c r="P2294" s="18" t="str">
        <f>VLOOKUP($A2294,'Hospitalisation Details'!$A$2:$K$2338,9,FALSE)</f>
        <v>R1013</v>
      </c>
      <c r="Q2294" s="43">
        <f>VLOOKUP($A2294,'Hospitalisation Details'!$A$2:$K$2338,11,FALSE)</f>
        <v>18</v>
      </c>
    </row>
    <row r="2295" spans="1:17" ht="15.75">
      <c r="A2295" s="42" t="s">
        <v>63</v>
      </c>
      <c r="B2295" s="6" t="s">
        <v>4353</v>
      </c>
      <c r="C2295" s="18">
        <f>VLOOKUP($A2295,'Medical Examinations'!$A$1:$J$2336,2,FALSE)</f>
        <v>21.84</v>
      </c>
      <c r="D2295" s="18">
        <f>VLOOKUP($A2295,'Medical Examinations'!$A$1:$J$2336,3,FALSE)</f>
        <v>5.71</v>
      </c>
      <c r="E2295" s="18" t="str">
        <f>VLOOKUP($A2295,'Medical Examinations'!$A$1:$J$2336,4,FALSE)</f>
        <v>No</v>
      </c>
      <c r="F2295" s="18" t="str">
        <f>VLOOKUP($A2295,'Medical Examinations'!$A$1:$J$2336,5,FALSE)</f>
        <v>yes</v>
      </c>
      <c r="G2295" s="18" t="str">
        <f>VLOOKUP($A2295,'Medical Examinations'!$A$1:$J$2336,6,FALSE)</f>
        <v>No</v>
      </c>
      <c r="H2295" s="18">
        <f>VLOOKUP($A2295,'Medical Examinations'!$A$1:$J$2336,7,FALSE)</f>
        <v>1</v>
      </c>
      <c r="I2295" s="18" t="str">
        <f>VLOOKUP($A2295,'Medical Examinations'!$A$1:$J$2336,8,FALSE)</f>
        <v>No</v>
      </c>
      <c r="J2295" s="18" t="str">
        <f>VLOOKUP($A2295,'Medical Examinations'!$A$1:$J$2336,9,FALSE)</f>
        <v>Healthy Weight</v>
      </c>
      <c r="K2295" s="18" t="str">
        <f>VLOOKUP($A2295,'Medical Examinations'!$A$1:$J$2336,10,FALSE)</f>
        <v>Prediabetes</v>
      </c>
      <c r="L2295" s="18" t="str">
        <f>VLOOKUP($A2295,'Hospitalisation Details'!$A$2:$K$2338,10,FALSE)</f>
        <v>6-Oct-2004</v>
      </c>
      <c r="M2295" s="40">
        <f>VLOOKUP($A2295,'Hospitalisation Details'!$A$2:$K$2338,6,FALSE)</f>
        <v>1135</v>
      </c>
      <c r="N2295" s="18" t="str">
        <f>VLOOKUP($A2295,'Hospitalisation Details'!$A$2:$K$2338,7,FALSE)</f>
        <v>tier - 3</v>
      </c>
      <c r="O2295" s="18" t="str">
        <f>VLOOKUP($A2295,'Hospitalisation Details'!$A$2:$K$2338,8,FALSE)</f>
        <v>tier - 3</v>
      </c>
      <c r="P2295" s="18" t="str">
        <f>VLOOKUP($A2295,'Hospitalisation Details'!$A$2:$K$2338,9,FALSE)</f>
        <v>R1013</v>
      </c>
      <c r="Q2295" s="43">
        <f>VLOOKUP($A2295,'Hospitalisation Details'!$A$2:$K$2338,11,FALSE)</f>
        <v>18</v>
      </c>
    </row>
    <row r="2296" spans="1:17" ht="15.75">
      <c r="A2296" s="41" t="s">
        <v>62</v>
      </c>
      <c r="B2296" s="39" t="s">
        <v>4354</v>
      </c>
      <c r="C2296" s="18">
        <f>VLOOKUP($A2296,'Medical Examinations'!$A$1:$J$2336,2,FALSE)</f>
        <v>16.87</v>
      </c>
      <c r="D2296" s="18">
        <f>VLOOKUP($A2296,'Medical Examinations'!$A$1:$J$2336,3,FALSE)</f>
        <v>9.1300000000000008</v>
      </c>
      <c r="E2296" s="18" t="str">
        <f>VLOOKUP($A2296,'Medical Examinations'!$A$1:$J$2336,4,FALSE)</f>
        <v>No</v>
      </c>
      <c r="F2296" s="18" t="str">
        <f>VLOOKUP($A2296,'Medical Examinations'!$A$1:$J$2336,5,FALSE)</f>
        <v>No</v>
      </c>
      <c r="G2296" s="18" t="str">
        <f>VLOOKUP($A2296,'Medical Examinations'!$A$1:$J$2336,6,FALSE)</f>
        <v>No</v>
      </c>
      <c r="H2296" s="18">
        <f>VLOOKUP($A2296,'Medical Examinations'!$A$1:$J$2336,7,FALSE)</f>
        <v>0</v>
      </c>
      <c r="I2296" s="18" t="str">
        <f>VLOOKUP($A2296,'Medical Examinations'!$A$1:$J$2336,8,FALSE)</f>
        <v>No</v>
      </c>
      <c r="J2296" s="18" t="str">
        <f>VLOOKUP($A2296,'Medical Examinations'!$A$1:$J$2336,9,FALSE)</f>
        <v>UnderWeight</v>
      </c>
      <c r="K2296" s="18" t="str">
        <f>VLOOKUP($A2296,'Medical Examinations'!$A$1:$J$2336,10,FALSE)</f>
        <v>Diabetes</v>
      </c>
      <c r="L2296" s="18" t="str">
        <f>VLOOKUP($A2296,'Hospitalisation Details'!$A$2:$K$2338,10,FALSE)</f>
        <v>19-Jul-2002</v>
      </c>
      <c r="M2296" s="40">
        <f>VLOOKUP($A2296,'Hospitalisation Details'!$A$2:$K$2338,6,FALSE)</f>
        <v>1132</v>
      </c>
      <c r="N2296" s="18" t="str">
        <f>VLOOKUP($A2296,'Hospitalisation Details'!$A$2:$K$2338,7,FALSE)</f>
        <v>tier - 3</v>
      </c>
      <c r="O2296" s="18" t="str">
        <f>VLOOKUP($A2296,'Hospitalisation Details'!$A$2:$K$2338,8,FALSE)</f>
        <v>tier - 1</v>
      </c>
      <c r="P2296" s="18" t="str">
        <f>VLOOKUP($A2296,'Hospitalisation Details'!$A$2:$K$2338,9,FALSE)</f>
        <v>R1013</v>
      </c>
      <c r="Q2296" s="43">
        <f>VLOOKUP($A2296,'Hospitalisation Details'!$A$2:$K$2338,11,FALSE)</f>
        <v>20</v>
      </c>
    </row>
    <row r="2297" spans="1:17" ht="15.75">
      <c r="A2297" s="42" t="s">
        <v>61</v>
      </c>
      <c r="B2297" s="6" t="s">
        <v>4355</v>
      </c>
      <c r="C2297" s="18">
        <f>VLOOKUP($A2297,'Medical Examinations'!$A$1:$J$2336,2,FALSE)</f>
        <v>30.14</v>
      </c>
      <c r="D2297" s="18">
        <f>VLOOKUP($A2297,'Medical Examinations'!$A$1:$J$2336,3,FALSE)</f>
        <v>5.49</v>
      </c>
      <c r="E2297" s="18" t="str">
        <f>VLOOKUP($A2297,'Medical Examinations'!$A$1:$J$2336,4,FALSE)</f>
        <v>No</v>
      </c>
      <c r="F2297" s="18" t="str">
        <f>VLOOKUP($A2297,'Medical Examinations'!$A$1:$J$2336,5,FALSE)</f>
        <v>yes</v>
      </c>
      <c r="G2297" s="18" t="str">
        <f>VLOOKUP($A2297,'Medical Examinations'!$A$1:$J$2336,6,FALSE)</f>
        <v>No</v>
      </c>
      <c r="H2297" s="18">
        <f>VLOOKUP($A2297,'Medical Examinations'!$A$1:$J$2336,7,FALSE)</f>
        <v>1</v>
      </c>
      <c r="I2297" s="18" t="str">
        <f>VLOOKUP($A2297,'Medical Examinations'!$A$1:$J$2336,8,FALSE)</f>
        <v>No</v>
      </c>
      <c r="J2297" s="18" t="str">
        <f>VLOOKUP($A2297,'Medical Examinations'!$A$1:$J$2336,9,FALSE)</f>
        <v>Obesity</v>
      </c>
      <c r="K2297" s="18" t="str">
        <f>VLOOKUP($A2297,'Medical Examinations'!$A$1:$J$2336,10,FALSE)</f>
        <v>Normal</v>
      </c>
      <c r="L2297" s="18" t="str">
        <f>VLOOKUP($A2297,'Hospitalisation Details'!$A$2:$K$2338,10,FALSE)</f>
        <v>14-Jun-2004</v>
      </c>
      <c r="M2297" s="40">
        <f>VLOOKUP($A2297,'Hospitalisation Details'!$A$2:$K$2338,6,FALSE)</f>
        <v>1131.51</v>
      </c>
      <c r="N2297" s="18" t="str">
        <f>VLOOKUP($A2297,'Hospitalisation Details'!$A$2:$K$2338,7,FALSE)</f>
        <v>tier - 3</v>
      </c>
      <c r="O2297" s="18" t="str">
        <f>VLOOKUP($A2297,'Hospitalisation Details'!$A$2:$K$2338,8,FALSE)</f>
        <v>tier - 1</v>
      </c>
      <c r="P2297" s="18" t="str">
        <f>VLOOKUP($A2297,'Hospitalisation Details'!$A$2:$K$2338,9,FALSE)</f>
        <v>R1013</v>
      </c>
      <c r="Q2297" s="43">
        <f>VLOOKUP($A2297,'Hospitalisation Details'!$A$2:$K$2338,11,FALSE)</f>
        <v>18</v>
      </c>
    </row>
    <row r="2298" spans="1:17" ht="15.75">
      <c r="A2298" s="41" t="s">
        <v>60</v>
      </c>
      <c r="B2298" s="39" t="s">
        <v>4356</v>
      </c>
      <c r="C2298" s="18">
        <f>VLOOKUP($A2298,'Medical Examinations'!$A$1:$J$2336,2,FALSE)</f>
        <v>23.21</v>
      </c>
      <c r="D2298" s="18">
        <f>VLOOKUP($A2298,'Medical Examinations'!$A$1:$J$2336,3,FALSE)</f>
        <v>4.37</v>
      </c>
      <c r="E2298" s="18" t="str">
        <f>VLOOKUP($A2298,'Medical Examinations'!$A$1:$J$2336,4,FALSE)</f>
        <v>No</v>
      </c>
      <c r="F2298" s="18" t="str">
        <f>VLOOKUP($A2298,'Medical Examinations'!$A$1:$J$2336,5,FALSE)</f>
        <v>yes</v>
      </c>
      <c r="G2298" s="18" t="str">
        <f>VLOOKUP($A2298,'Medical Examinations'!$A$1:$J$2336,6,FALSE)</f>
        <v>No</v>
      </c>
      <c r="H2298" s="18">
        <f>VLOOKUP($A2298,'Medical Examinations'!$A$1:$J$2336,7,FALSE)</f>
        <v>1</v>
      </c>
      <c r="I2298" s="18" t="str">
        <f>VLOOKUP($A2298,'Medical Examinations'!$A$1:$J$2336,8,FALSE)</f>
        <v>No</v>
      </c>
      <c r="J2298" s="18" t="str">
        <f>VLOOKUP($A2298,'Medical Examinations'!$A$1:$J$2336,9,FALSE)</f>
        <v>Healthy Weight</v>
      </c>
      <c r="K2298" s="18" t="str">
        <f>VLOOKUP($A2298,'Medical Examinations'!$A$1:$J$2336,10,FALSE)</f>
        <v>Normal</v>
      </c>
      <c r="L2298" s="18" t="str">
        <f>VLOOKUP($A2298,'Hospitalisation Details'!$A$2:$K$2338,10,FALSE)</f>
        <v>12-Nov-2004</v>
      </c>
      <c r="M2298" s="40">
        <f>VLOOKUP($A2298,'Hospitalisation Details'!$A$2:$K$2338,6,FALSE)</f>
        <v>1121.8699999999999</v>
      </c>
      <c r="N2298" s="18" t="str">
        <f>VLOOKUP($A2298,'Hospitalisation Details'!$A$2:$K$2338,7,FALSE)</f>
        <v>tier - 3</v>
      </c>
      <c r="O2298" s="18" t="str">
        <f>VLOOKUP($A2298,'Hospitalisation Details'!$A$2:$K$2338,8,FALSE)</f>
        <v>tier - 1</v>
      </c>
      <c r="P2298" s="18" t="str">
        <f>VLOOKUP($A2298,'Hospitalisation Details'!$A$2:$K$2338,9,FALSE)</f>
        <v>R1013</v>
      </c>
      <c r="Q2298" s="43">
        <f>VLOOKUP($A2298,'Hospitalisation Details'!$A$2:$K$2338,11,FALSE)</f>
        <v>18</v>
      </c>
    </row>
    <row r="2299" spans="1:17" ht="15.75">
      <c r="A2299" s="42" t="s">
        <v>59</v>
      </c>
      <c r="B2299" s="6" t="s">
        <v>4357</v>
      </c>
      <c r="C2299" s="18">
        <f>VLOOKUP($A2299,'Medical Examinations'!$A$1:$J$2336,2,FALSE)</f>
        <v>17.170000000000002</v>
      </c>
      <c r="D2299" s="18">
        <f>VLOOKUP($A2299,'Medical Examinations'!$A$1:$J$2336,3,FALSE)</f>
        <v>8.4600000000000009</v>
      </c>
      <c r="E2299" s="18" t="str">
        <f>VLOOKUP($A2299,'Medical Examinations'!$A$1:$J$2336,4,FALSE)</f>
        <v>No</v>
      </c>
      <c r="F2299" s="18" t="str">
        <f>VLOOKUP($A2299,'Medical Examinations'!$A$1:$J$2336,5,FALSE)</f>
        <v>No</v>
      </c>
      <c r="G2299" s="18" t="str">
        <f>VLOOKUP($A2299,'Medical Examinations'!$A$1:$J$2336,6,FALSE)</f>
        <v>No</v>
      </c>
      <c r="H2299" s="18">
        <f>VLOOKUP($A2299,'Medical Examinations'!$A$1:$J$2336,7,FALSE)</f>
        <v>0</v>
      </c>
      <c r="I2299" s="18" t="str">
        <f>VLOOKUP($A2299,'Medical Examinations'!$A$1:$J$2336,8,FALSE)</f>
        <v>No</v>
      </c>
      <c r="J2299" s="18" t="str">
        <f>VLOOKUP($A2299,'Medical Examinations'!$A$1:$J$2336,9,FALSE)</f>
        <v>UnderWeight</v>
      </c>
      <c r="K2299" s="18" t="str">
        <f>VLOOKUP($A2299,'Medical Examinations'!$A$1:$J$2336,10,FALSE)</f>
        <v>Diabetes</v>
      </c>
      <c r="L2299" s="18" t="str">
        <f>VLOOKUP($A2299,'Hospitalisation Details'!$A$2:$K$2338,10,FALSE)</f>
        <v>13-Aug-2002</v>
      </c>
      <c r="M2299" s="40">
        <f>VLOOKUP($A2299,'Hospitalisation Details'!$A$2:$K$2338,6,FALSE)</f>
        <v>1086</v>
      </c>
      <c r="N2299" s="18" t="str">
        <f>VLOOKUP($A2299,'Hospitalisation Details'!$A$2:$K$2338,7,FALSE)</f>
        <v>tier - 3</v>
      </c>
      <c r="O2299" s="18" t="str">
        <f>VLOOKUP($A2299,'Hospitalisation Details'!$A$2:$K$2338,8,FALSE)</f>
        <v>tier - 3</v>
      </c>
      <c r="P2299" s="18" t="str">
        <f>VLOOKUP($A2299,'Hospitalisation Details'!$A$2:$K$2338,9,FALSE)</f>
        <v>R1013</v>
      </c>
      <c r="Q2299" s="43">
        <f>VLOOKUP($A2299,'Hospitalisation Details'!$A$2:$K$2338,11,FALSE)</f>
        <v>20</v>
      </c>
    </row>
    <row r="2300" spans="1:17" ht="15.75">
      <c r="A2300" s="41" t="s">
        <v>58</v>
      </c>
      <c r="B2300" s="39" t="s">
        <v>4358</v>
      </c>
      <c r="C2300" s="18">
        <f>VLOOKUP($A2300,'Medical Examinations'!$A$1:$J$2336,2,FALSE)</f>
        <v>15.61</v>
      </c>
      <c r="D2300" s="18">
        <f>VLOOKUP($A2300,'Medical Examinations'!$A$1:$J$2336,3,FALSE)</f>
        <v>5.28</v>
      </c>
      <c r="E2300" s="18" t="str">
        <f>VLOOKUP($A2300,'Medical Examinations'!$A$1:$J$2336,4,FALSE)</f>
        <v>No</v>
      </c>
      <c r="F2300" s="18" t="str">
        <f>VLOOKUP($A2300,'Medical Examinations'!$A$1:$J$2336,5,FALSE)</f>
        <v>No</v>
      </c>
      <c r="G2300" s="18" t="str">
        <f>VLOOKUP($A2300,'Medical Examinations'!$A$1:$J$2336,6,FALSE)</f>
        <v>No</v>
      </c>
      <c r="H2300" s="18">
        <f>VLOOKUP($A2300,'Medical Examinations'!$A$1:$J$2336,7,FALSE)</f>
        <v>1</v>
      </c>
      <c r="I2300" s="18" t="str">
        <f>VLOOKUP($A2300,'Medical Examinations'!$A$1:$J$2336,8,FALSE)</f>
        <v>No</v>
      </c>
      <c r="J2300" s="18" t="str">
        <f>VLOOKUP($A2300,'Medical Examinations'!$A$1:$J$2336,9,FALSE)</f>
        <v>UnderWeight</v>
      </c>
      <c r="K2300" s="18" t="str">
        <f>VLOOKUP($A2300,'Medical Examinations'!$A$1:$J$2336,10,FALSE)</f>
        <v>Normal</v>
      </c>
      <c r="L2300" s="18" t="str">
        <f>VLOOKUP($A2300,'Hospitalisation Details'!$A$2:$K$2338,10,FALSE)</f>
        <v>26-Dec-1998</v>
      </c>
      <c r="M2300" s="40">
        <f>VLOOKUP($A2300,'Hospitalisation Details'!$A$2:$K$2338,6,FALSE)</f>
        <v>1082</v>
      </c>
      <c r="N2300" s="18" t="str">
        <f>VLOOKUP($A2300,'Hospitalisation Details'!$A$2:$K$2338,7,FALSE)</f>
        <v>tier - 3</v>
      </c>
      <c r="O2300" s="18" t="str">
        <f>VLOOKUP($A2300,'Hospitalisation Details'!$A$2:$K$2338,8,FALSE)</f>
        <v>tier - 2</v>
      </c>
      <c r="P2300" s="18" t="str">
        <f>VLOOKUP($A2300,'Hospitalisation Details'!$A$2:$K$2338,9,FALSE)</f>
        <v>R1013</v>
      </c>
      <c r="Q2300" s="43">
        <f>VLOOKUP($A2300,'Hospitalisation Details'!$A$2:$K$2338,11,FALSE)</f>
        <v>24</v>
      </c>
    </row>
    <row r="2301" spans="1:17" ht="15.75">
      <c r="A2301" s="42" t="s">
        <v>57</v>
      </c>
      <c r="B2301" s="6" t="s">
        <v>4359</v>
      </c>
      <c r="C2301" s="18">
        <f>VLOOKUP($A2301,'Medical Examinations'!$A$1:$J$2336,2,FALSE)</f>
        <v>17.98</v>
      </c>
      <c r="D2301" s="18">
        <f>VLOOKUP($A2301,'Medical Examinations'!$A$1:$J$2336,3,FALSE)</f>
        <v>5.33</v>
      </c>
      <c r="E2301" s="18" t="str">
        <f>VLOOKUP($A2301,'Medical Examinations'!$A$1:$J$2336,4,FALSE)</f>
        <v>Yes</v>
      </c>
      <c r="F2301" s="18" t="str">
        <f>VLOOKUP($A2301,'Medical Examinations'!$A$1:$J$2336,5,FALSE)</f>
        <v>No</v>
      </c>
      <c r="G2301" s="18" t="str">
        <f>VLOOKUP($A2301,'Medical Examinations'!$A$1:$J$2336,6,FALSE)</f>
        <v>Yes</v>
      </c>
      <c r="H2301" s="18">
        <f>VLOOKUP($A2301,'Medical Examinations'!$A$1:$J$2336,7,FALSE)</f>
        <v>1</v>
      </c>
      <c r="I2301" s="18" t="str">
        <f>VLOOKUP($A2301,'Medical Examinations'!$A$1:$J$2336,8,FALSE)</f>
        <v>No</v>
      </c>
      <c r="J2301" s="18" t="str">
        <f>VLOOKUP($A2301,'Medical Examinations'!$A$1:$J$2336,9,FALSE)</f>
        <v>UnderWeight</v>
      </c>
      <c r="K2301" s="18" t="str">
        <f>VLOOKUP($A2301,'Medical Examinations'!$A$1:$J$2336,10,FALSE)</f>
        <v>Normal</v>
      </c>
      <c r="L2301" s="18" t="str">
        <f>VLOOKUP($A2301,'Hospitalisation Details'!$A$2:$K$2338,10,FALSE)</f>
        <v>13-Aug-1997</v>
      </c>
      <c r="M2301" s="40">
        <f>VLOOKUP($A2301,'Hospitalisation Details'!$A$2:$K$2338,6,FALSE)</f>
        <v>1071</v>
      </c>
      <c r="N2301" s="18" t="str">
        <f>VLOOKUP($A2301,'Hospitalisation Details'!$A$2:$K$2338,7,FALSE)</f>
        <v>tier - 3</v>
      </c>
      <c r="O2301" s="18" t="str">
        <f>VLOOKUP($A2301,'Hospitalisation Details'!$A$2:$K$2338,8,FALSE)</f>
        <v>tier - 3</v>
      </c>
      <c r="P2301" s="18" t="str">
        <f>VLOOKUP($A2301,'Hospitalisation Details'!$A$2:$K$2338,9,FALSE)</f>
        <v>R1013</v>
      </c>
      <c r="Q2301" s="43">
        <f>VLOOKUP($A2301,'Hospitalisation Details'!$A$2:$K$2338,11,FALSE)</f>
        <v>25</v>
      </c>
    </row>
    <row r="2302" spans="1:17" ht="15.75">
      <c r="A2302" s="41" t="s">
        <v>56</v>
      </c>
      <c r="B2302" s="39" t="s">
        <v>4360</v>
      </c>
      <c r="C2302" s="18">
        <f>VLOOKUP($A2302,'Medical Examinations'!$A$1:$J$2336,2,FALSE)</f>
        <v>21.64</v>
      </c>
      <c r="D2302" s="18">
        <f>VLOOKUP($A2302,'Medical Examinations'!$A$1:$J$2336,3,FALSE)</f>
        <v>5.5</v>
      </c>
      <c r="E2302" s="18" t="str">
        <f>VLOOKUP($A2302,'Medical Examinations'!$A$1:$J$2336,4,FALSE)</f>
        <v>No</v>
      </c>
      <c r="F2302" s="18" t="str">
        <f>VLOOKUP($A2302,'Medical Examinations'!$A$1:$J$2336,5,FALSE)</f>
        <v>yes</v>
      </c>
      <c r="G2302" s="18" t="str">
        <f>VLOOKUP($A2302,'Medical Examinations'!$A$1:$J$2336,6,FALSE)</f>
        <v>No</v>
      </c>
      <c r="H2302" s="18">
        <f>VLOOKUP($A2302,'Medical Examinations'!$A$1:$J$2336,7,FALSE)</f>
        <v>1</v>
      </c>
      <c r="I2302" s="18" t="str">
        <f>VLOOKUP($A2302,'Medical Examinations'!$A$1:$J$2336,8,FALSE)</f>
        <v>No</v>
      </c>
      <c r="J2302" s="18" t="str">
        <f>VLOOKUP($A2302,'Medical Examinations'!$A$1:$J$2336,9,FALSE)</f>
        <v>Healthy Weight</v>
      </c>
      <c r="K2302" s="18" t="str">
        <f>VLOOKUP($A2302,'Medical Examinations'!$A$1:$J$2336,10,FALSE)</f>
        <v>Normal</v>
      </c>
      <c r="L2302" s="18" t="str">
        <f>VLOOKUP($A2302,'Hospitalisation Details'!$A$2:$K$2338,10,FALSE)</f>
        <v>24-Aug-2004</v>
      </c>
      <c r="M2302" s="40">
        <f>VLOOKUP($A2302,'Hospitalisation Details'!$A$2:$K$2338,6,FALSE)</f>
        <v>1070</v>
      </c>
      <c r="N2302" s="18" t="str">
        <f>VLOOKUP($A2302,'Hospitalisation Details'!$A$2:$K$2338,7,FALSE)</f>
        <v>tier - 3</v>
      </c>
      <c r="O2302" s="18" t="str">
        <f>VLOOKUP($A2302,'Hospitalisation Details'!$A$2:$K$2338,8,FALSE)</f>
        <v>tier - 3</v>
      </c>
      <c r="P2302" s="18" t="str">
        <f>VLOOKUP($A2302,'Hospitalisation Details'!$A$2:$K$2338,9,FALSE)</f>
        <v>R1013</v>
      </c>
      <c r="Q2302" s="43">
        <f>VLOOKUP($A2302,'Hospitalisation Details'!$A$2:$K$2338,11,FALSE)</f>
        <v>18</v>
      </c>
    </row>
    <row r="2303" spans="1:17" ht="15.75">
      <c r="A2303" s="42" t="s">
        <v>55</v>
      </c>
      <c r="B2303" s="6" t="s">
        <v>2652</v>
      </c>
      <c r="C2303" s="18">
        <f>VLOOKUP($A2303,'Medical Examinations'!$A$1:$J$2336,2,FALSE)</f>
        <v>16.399999999999999</v>
      </c>
      <c r="D2303" s="18">
        <f>VLOOKUP($A2303,'Medical Examinations'!$A$1:$J$2336,3,FALSE)</f>
        <v>5.4</v>
      </c>
      <c r="E2303" s="18" t="str">
        <f>VLOOKUP($A2303,'Medical Examinations'!$A$1:$J$2336,4,FALSE)</f>
        <v>No</v>
      </c>
      <c r="F2303" s="18" t="str">
        <f>VLOOKUP($A2303,'Medical Examinations'!$A$1:$J$2336,5,FALSE)</f>
        <v>No</v>
      </c>
      <c r="G2303" s="18" t="str">
        <f>VLOOKUP($A2303,'Medical Examinations'!$A$1:$J$2336,6,FALSE)</f>
        <v>Yes</v>
      </c>
      <c r="H2303" s="18">
        <f>VLOOKUP($A2303,'Medical Examinations'!$A$1:$J$2336,7,FALSE)</f>
        <v>1</v>
      </c>
      <c r="I2303" s="18" t="str">
        <f>VLOOKUP($A2303,'Medical Examinations'!$A$1:$J$2336,8,FALSE)</f>
        <v>No</v>
      </c>
      <c r="J2303" s="18" t="str">
        <f>VLOOKUP($A2303,'Medical Examinations'!$A$1:$J$2336,9,FALSE)</f>
        <v>UnderWeight</v>
      </c>
      <c r="K2303" s="18" t="str">
        <f>VLOOKUP($A2303,'Medical Examinations'!$A$1:$J$2336,10,FALSE)</f>
        <v>Normal</v>
      </c>
      <c r="L2303" s="18" t="str">
        <f>VLOOKUP($A2303,'Hospitalisation Details'!$A$2:$K$2338,10,FALSE)</f>
        <v>28-Sep-1993</v>
      </c>
      <c r="M2303" s="40">
        <f>VLOOKUP($A2303,'Hospitalisation Details'!$A$2:$K$2338,6,FALSE)</f>
        <v>1068</v>
      </c>
      <c r="N2303" s="18" t="str">
        <f>VLOOKUP($A2303,'Hospitalisation Details'!$A$2:$K$2338,7,FALSE)</f>
        <v>tier - 3</v>
      </c>
      <c r="O2303" s="18" t="str">
        <f>VLOOKUP($A2303,'Hospitalisation Details'!$A$2:$K$2338,8,FALSE)</f>
        <v>tier - 1</v>
      </c>
      <c r="P2303" s="18" t="str">
        <f>VLOOKUP($A2303,'Hospitalisation Details'!$A$2:$K$2338,9,FALSE)</f>
        <v>R1013</v>
      </c>
      <c r="Q2303" s="43">
        <f>VLOOKUP($A2303,'Hospitalisation Details'!$A$2:$K$2338,11,FALSE)</f>
        <v>29</v>
      </c>
    </row>
    <row r="2304" spans="1:17" ht="15.75">
      <c r="A2304" s="41" t="s">
        <v>54</v>
      </c>
      <c r="B2304" s="39" t="s">
        <v>4361</v>
      </c>
      <c r="C2304" s="18">
        <f>VLOOKUP($A2304,'Medical Examinations'!$A$1:$J$2336,2,FALSE)</f>
        <v>15.77</v>
      </c>
      <c r="D2304" s="18">
        <f>VLOOKUP($A2304,'Medical Examinations'!$A$1:$J$2336,3,FALSE)</f>
        <v>6.05</v>
      </c>
      <c r="E2304" s="18" t="str">
        <f>VLOOKUP($A2304,'Medical Examinations'!$A$1:$J$2336,4,FALSE)</f>
        <v>Yes</v>
      </c>
      <c r="F2304" s="18" t="str">
        <f>VLOOKUP($A2304,'Medical Examinations'!$A$1:$J$2336,5,FALSE)</f>
        <v>No</v>
      </c>
      <c r="G2304" s="18" t="str">
        <f>VLOOKUP($A2304,'Medical Examinations'!$A$1:$J$2336,6,FALSE)</f>
        <v>No</v>
      </c>
      <c r="H2304" s="18">
        <f>VLOOKUP($A2304,'Medical Examinations'!$A$1:$J$2336,7,FALSE)</f>
        <v>1</v>
      </c>
      <c r="I2304" s="18" t="str">
        <f>VLOOKUP($A2304,'Medical Examinations'!$A$1:$J$2336,8,FALSE)</f>
        <v>No</v>
      </c>
      <c r="J2304" s="18" t="str">
        <f>VLOOKUP($A2304,'Medical Examinations'!$A$1:$J$2336,9,FALSE)</f>
        <v>UnderWeight</v>
      </c>
      <c r="K2304" s="18" t="str">
        <f>VLOOKUP($A2304,'Medical Examinations'!$A$1:$J$2336,10,FALSE)</f>
        <v>Prediabetes</v>
      </c>
      <c r="L2304" s="18" t="str">
        <f>VLOOKUP($A2304,'Hospitalisation Details'!$A$2:$K$2338,10,FALSE)</f>
        <v>1-Jun-1995</v>
      </c>
      <c r="M2304" s="40">
        <f>VLOOKUP($A2304,'Hospitalisation Details'!$A$2:$K$2338,6,FALSE)</f>
        <v>1056</v>
      </c>
      <c r="N2304" s="18" t="str">
        <f>VLOOKUP($A2304,'Hospitalisation Details'!$A$2:$K$2338,7,FALSE)</f>
        <v>tier - 3</v>
      </c>
      <c r="O2304" s="18" t="str">
        <f>VLOOKUP($A2304,'Hospitalisation Details'!$A$2:$K$2338,8,FALSE)</f>
        <v>tier - 2</v>
      </c>
      <c r="P2304" s="18" t="str">
        <f>VLOOKUP($A2304,'Hospitalisation Details'!$A$2:$K$2338,9,FALSE)</f>
        <v>R1013</v>
      </c>
      <c r="Q2304" s="43">
        <f>VLOOKUP($A2304,'Hospitalisation Details'!$A$2:$K$2338,11,FALSE)</f>
        <v>28</v>
      </c>
    </row>
    <row r="2305" spans="1:17" ht="15.75">
      <c r="A2305" s="42" t="s">
        <v>53</v>
      </c>
      <c r="B2305" s="6" t="s">
        <v>4362</v>
      </c>
      <c r="C2305" s="18">
        <f>VLOOKUP($A2305,'Medical Examinations'!$A$1:$J$2336,2,FALSE)</f>
        <v>18.27</v>
      </c>
      <c r="D2305" s="18">
        <f>VLOOKUP($A2305,'Medical Examinations'!$A$1:$J$2336,3,FALSE)</f>
        <v>11.46</v>
      </c>
      <c r="E2305" s="18" t="str">
        <f>VLOOKUP($A2305,'Medical Examinations'!$A$1:$J$2336,4,FALSE)</f>
        <v>No</v>
      </c>
      <c r="F2305" s="18" t="str">
        <f>VLOOKUP($A2305,'Medical Examinations'!$A$1:$J$2336,5,FALSE)</f>
        <v>No</v>
      </c>
      <c r="G2305" s="18" t="str">
        <f>VLOOKUP($A2305,'Medical Examinations'!$A$1:$J$2336,6,FALSE)</f>
        <v>No</v>
      </c>
      <c r="H2305" s="18">
        <f>VLOOKUP($A2305,'Medical Examinations'!$A$1:$J$2336,7,FALSE)</f>
        <v>0</v>
      </c>
      <c r="I2305" s="18" t="str">
        <f>VLOOKUP($A2305,'Medical Examinations'!$A$1:$J$2336,8,FALSE)</f>
        <v>No</v>
      </c>
      <c r="J2305" s="18" t="str">
        <f>VLOOKUP($A2305,'Medical Examinations'!$A$1:$J$2336,9,FALSE)</f>
        <v>UnderWeight</v>
      </c>
      <c r="K2305" s="18" t="str">
        <f>VLOOKUP($A2305,'Medical Examinations'!$A$1:$J$2336,10,FALSE)</f>
        <v>Diabetes</v>
      </c>
      <c r="L2305" s="18" t="str">
        <f>VLOOKUP($A2305,'Hospitalisation Details'!$A$2:$K$2338,10,FALSE)</f>
        <v>1-Jul-2002</v>
      </c>
      <c r="M2305" s="40">
        <f>VLOOKUP($A2305,'Hospitalisation Details'!$A$2:$K$2338,6,FALSE)</f>
        <v>1049</v>
      </c>
      <c r="N2305" s="18" t="str">
        <f>VLOOKUP($A2305,'Hospitalisation Details'!$A$2:$K$2338,7,FALSE)</f>
        <v>tier - 3</v>
      </c>
      <c r="O2305" s="18" t="str">
        <f>VLOOKUP($A2305,'Hospitalisation Details'!$A$2:$K$2338,8,FALSE)</f>
        <v>tier - 2</v>
      </c>
      <c r="P2305" s="18" t="str">
        <f>VLOOKUP($A2305,'Hospitalisation Details'!$A$2:$K$2338,9,FALSE)</f>
        <v>R1012</v>
      </c>
      <c r="Q2305" s="43">
        <f>VLOOKUP($A2305,'Hospitalisation Details'!$A$2:$K$2338,11,FALSE)</f>
        <v>20</v>
      </c>
    </row>
    <row r="2306" spans="1:17" ht="15.75">
      <c r="A2306" s="41" t="s">
        <v>52</v>
      </c>
      <c r="B2306" s="39" t="s">
        <v>4363</v>
      </c>
      <c r="C2306" s="18">
        <f>VLOOKUP($A2306,'Medical Examinations'!$A$1:$J$2336,2,FALSE)</f>
        <v>16.489999999999998</v>
      </c>
      <c r="D2306" s="18">
        <f>VLOOKUP($A2306,'Medical Examinations'!$A$1:$J$2336,3,FALSE)</f>
        <v>8.48</v>
      </c>
      <c r="E2306" s="18" t="str">
        <f>VLOOKUP($A2306,'Medical Examinations'!$A$1:$J$2336,4,FALSE)</f>
        <v>No</v>
      </c>
      <c r="F2306" s="18" t="str">
        <f>VLOOKUP($A2306,'Medical Examinations'!$A$1:$J$2336,5,FALSE)</f>
        <v>No</v>
      </c>
      <c r="G2306" s="18" t="str">
        <f>VLOOKUP($A2306,'Medical Examinations'!$A$1:$J$2336,6,FALSE)</f>
        <v>No</v>
      </c>
      <c r="H2306" s="18">
        <f>VLOOKUP($A2306,'Medical Examinations'!$A$1:$J$2336,7,FALSE)</f>
        <v>0</v>
      </c>
      <c r="I2306" s="18" t="str">
        <f>VLOOKUP($A2306,'Medical Examinations'!$A$1:$J$2336,8,FALSE)</f>
        <v>No</v>
      </c>
      <c r="J2306" s="18" t="str">
        <f>VLOOKUP($A2306,'Medical Examinations'!$A$1:$J$2336,9,FALSE)</f>
        <v>UnderWeight</v>
      </c>
      <c r="K2306" s="18" t="str">
        <f>VLOOKUP($A2306,'Medical Examinations'!$A$1:$J$2336,10,FALSE)</f>
        <v>Diabetes</v>
      </c>
      <c r="L2306" s="18" t="str">
        <f>VLOOKUP($A2306,'Hospitalisation Details'!$A$2:$K$2338,10,FALSE)</f>
        <v>20-Jul-2002</v>
      </c>
      <c r="M2306" s="40">
        <f>VLOOKUP($A2306,'Hospitalisation Details'!$A$2:$K$2338,6,FALSE)</f>
        <v>1047</v>
      </c>
      <c r="N2306" s="18" t="str">
        <f>VLOOKUP($A2306,'Hospitalisation Details'!$A$2:$K$2338,7,FALSE)</f>
        <v>tier - 3</v>
      </c>
      <c r="O2306" s="18" t="str">
        <f>VLOOKUP($A2306,'Hospitalisation Details'!$A$2:$K$2338,8,FALSE)</f>
        <v>tier - 1</v>
      </c>
      <c r="P2306" s="18" t="str">
        <f>VLOOKUP($A2306,'Hospitalisation Details'!$A$2:$K$2338,9,FALSE)</f>
        <v>R1013</v>
      </c>
      <c r="Q2306" s="43">
        <f>VLOOKUP($A2306,'Hospitalisation Details'!$A$2:$K$2338,11,FALSE)</f>
        <v>20</v>
      </c>
    </row>
    <row r="2307" spans="1:17" ht="15.75">
      <c r="A2307" s="42" t="s">
        <v>51</v>
      </c>
      <c r="B2307" s="6" t="s">
        <v>4364</v>
      </c>
      <c r="C2307" s="18">
        <f>VLOOKUP($A2307,'Medical Examinations'!$A$1:$J$2336,2,FALSE)</f>
        <v>16.14</v>
      </c>
      <c r="D2307" s="18">
        <f>VLOOKUP($A2307,'Medical Examinations'!$A$1:$J$2336,3,FALSE)</f>
        <v>4.8600000000000003</v>
      </c>
      <c r="E2307" s="18" t="str">
        <f>VLOOKUP($A2307,'Medical Examinations'!$A$1:$J$2336,4,FALSE)</f>
        <v>No</v>
      </c>
      <c r="F2307" s="18" t="str">
        <f>VLOOKUP($A2307,'Medical Examinations'!$A$1:$J$2336,5,FALSE)</f>
        <v>No</v>
      </c>
      <c r="G2307" s="18" t="str">
        <f>VLOOKUP($A2307,'Medical Examinations'!$A$1:$J$2336,6,FALSE)</f>
        <v>No</v>
      </c>
      <c r="H2307" s="18">
        <f>VLOOKUP($A2307,'Medical Examinations'!$A$1:$J$2336,7,FALSE)</f>
        <v>0</v>
      </c>
      <c r="I2307" s="18" t="str">
        <f>VLOOKUP($A2307,'Medical Examinations'!$A$1:$J$2336,8,FALSE)</f>
        <v>No</v>
      </c>
      <c r="J2307" s="18" t="str">
        <f>VLOOKUP($A2307,'Medical Examinations'!$A$1:$J$2336,9,FALSE)</f>
        <v>UnderWeight</v>
      </c>
      <c r="K2307" s="18" t="str">
        <f>VLOOKUP($A2307,'Medical Examinations'!$A$1:$J$2336,10,FALSE)</f>
        <v>Normal</v>
      </c>
      <c r="L2307" s="18" t="str">
        <f>VLOOKUP($A2307,'Hospitalisation Details'!$A$2:$K$2338,10,FALSE)</f>
        <v>17-Nov-1994</v>
      </c>
      <c r="M2307" s="40">
        <f>VLOOKUP($A2307,'Hospitalisation Details'!$A$2:$K$2338,6,FALSE)</f>
        <v>1044</v>
      </c>
      <c r="N2307" s="18" t="str">
        <f>VLOOKUP($A2307,'Hospitalisation Details'!$A$2:$K$2338,7,FALSE)</f>
        <v>tier - 3</v>
      </c>
      <c r="O2307" s="18" t="str">
        <f>VLOOKUP($A2307,'Hospitalisation Details'!$A$2:$K$2338,8,FALSE)</f>
        <v>tier - 2</v>
      </c>
      <c r="P2307" s="18" t="str">
        <f>VLOOKUP($A2307,'Hospitalisation Details'!$A$2:$K$2338,9,FALSE)</f>
        <v>R1013</v>
      </c>
      <c r="Q2307" s="43">
        <f>VLOOKUP($A2307,'Hospitalisation Details'!$A$2:$K$2338,11,FALSE)</f>
        <v>28</v>
      </c>
    </row>
    <row r="2308" spans="1:17" ht="15.75">
      <c r="A2308" s="41" t="s">
        <v>50</v>
      </c>
      <c r="B2308" s="39" t="s">
        <v>4365</v>
      </c>
      <c r="C2308" s="18">
        <f>VLOOKUP($A2308,'Medical Examinations'!$A$1:$J$2336,2,FALSE)</f>
        <v>20.85</v>
      </c>
      <c r="D2308" s="18">
        <f>VLOOKUP($A2308,'Medical Examinations'!$A$1:$J$2336,3,FALSE)</f>
        <v>4.45</v>
      </c>
      <c r="E2308" s="18" t="str">
        <f>VLOOKUP($A2308,'Medical Examinations'!$A$1:$J$2336,4,FALSE)</f>
        <v>Yes</v>
      </c>
      <c r="F2308" s="18" t="str">
        <f>VLOOKUP($A2308,'Medical Examinations'!$A$1:$J$2336,5,FALSE)</f>
        <v>No</v>
      </c>
      <c r="G2308" s="18" t="str">
        <f>VLOOKUP($A2308,'Medical Examinations'!$A$1:$J$2336,6,FALSE)</f>
        <v>No</v>
      </c>
      <c r="H2308" s="18">
        <f>VLOOKUP($A2308,'Medical Examinations'!$A$1:$J$2336,7,FALSE)</f>
        <v>1</v>
      </c>
      <c r="I2308" s="18" t="str">
        <f>VLOOKUP($A2308,'Medical Examinations'!$A$1:$J$2336,8,FALSE)</f>
        <v>No</v>
      </c>
      <c r="J2308" s="18" t="str">
        <f>VLOOKUP($A2308,'Medical Examinations'!$A$1:$J$2336,9,FALSE)</f>
        <v>Healthy Weight</v>
      </c>
      <c r="K2308" s="18" t="str">
        <f>VLOOKUP($A2308,'Medical Examinations'!$A$1:$J$2336,10,FALSE)</f>
        <v>Normal</v>
      </c>
      <c r="L2308" s="18" t="str">
        <f>VLOOKUP($A2308,'Hospitalisation Details'!$A$2:$K$2338,10,FALSE)</f>
        <v>5-Oct-1995</v>
      </c>
      <c r="M2308" s="40">
        <f>VLOOKUP($A2308,'Hospitalisation Details'!$A$2:$K$2338,6,FALSE)</f>
        <v>1033.74</v>
      </c>
      <c r="N2308" s="18" t="str">
        <f>VLOOKUP($A2308,'Hospitalisation Details'!$A$2:$K$2338,7,FALSE)</f>
        <v>tier - 3</v>
      </c>
      <c r="O2308" s="18" t="str">
        <f>VLOOKUP($A2308,'Hospitalisation Details'!$A$2:$K$2338,8,FALSE)</f>
        <v>tier - 1</v>
      </c>
      <c r="P2308" s="18" t="str">
        <f>VLOOKUP($A2308,'Hospitalisation Details'!$A$2:$K$2338,9,FALSE)</f>
        <v>R1013</v>
      </c>
      <c r="Q2308" s="43">
        <f>VLOOKUP($A2308,'Hospitalisation Details'!$A$2:$K$2338,11,FALSE)</f>
        <v>27</v>
      </c>
    </row>
    <row r="2309" spans="1:17" ht="15.75">
      <c r="A2309" s="42" t="s">
        <v>49</v>
      </c>
      <c r="B2309" s="6" t="s">
        <v>4366</v>
      </c>
      <c r="C2309" s="18">
        <f>VLOOKUP($A2309,'Medical Examinations'!$A$1:$J$2336,2,FALSE)</f>
        <v>15.88</v>
      </c>
      <c r="D2309" s="18">
        <f>VLOOKUP($A2309,'Medical Examinations'!$A$1:$J$2336,3,FALSE)</f>
        <v>4.3600000000000003</v>
      </c>
      <c r="E2309" s="18" t="str">
        <f>VLOOKUP($A2309,'Medical Examinations'!$A$1:$J$2336,4,FALSE)</f>
        <v>No</v>
      </c>
      <c r="F2309" s="18" t="str">
        <f>VLOOKUP($A2309,'Medical Examinations'!$A$1:$J$2336,5,FALSE)</f>
        <v>No</v>
      </c>
      <c r="G2309" s="18" t="str">
        <f>VLOOKUP($A2309,'Medical Examinations'!$A$1:$J$2336,6,FALSE)</f>
        <v>No</v>
      </c>
      <c r="H2309" s="18">
        <f>VLOOKUP($A2309,'Medical Examinations'!$A$1:$J$2336,7,FALSE)</f>
        <v>0</v>
      </c>
      <c r="I2309" s="18" t="str">
        <f>VLOOKUP($A2309,'Medical Examinations'!$A$1:$J$2336,8,FALSE)</f>
        <v>No</v>
      </c>
      <c r="J2309" s="18" t="str">
        <f>VLOOKUP($A2309,'Medical Examinations'!$A$1:$J$2336,9,FALSE)</f>
        <v>UnderWeight</v>
      </c>
      <c r="K2309" s="18" t="str">
        <f>VLOOKUP($A2309,'Medical Examinations'!$A$1:$J$2336,10,FALSE)</f>
        <v>Normal</v>
      </c>
      <c r="L2309" s="18" t="str">
        <f>VLOOKUP($A2309,'Hospitalisation Details'!$A$2:$K$2338,10,FALSE)</f>
        <v>5-Aug-1999</v>
      </c>
      <c r="M2309" s="40">
        <f>VLOOKUP($A2309,'Hospitalisation Details'!$A$2:$K$2338,6,FALSE)</f>
        <v>1019</v>
      </c>
      <c r="N2309" s="18" t="str">
        <f>VLOOKUP($A2309,'Hospitalisation Details'!$A$2:$K$2338,7,FALSE)</f>
        <v>tier - 3</v>
      </c>
      <c r="O2309" s="18" t="str">
        <f>VLOOKUP($A2309,'Hospitalisation Details'!$A$2:$K$2338,8,FALSE)</f>
        <v>tier - 2</v>
      </c>
      <c r="P2309" s="18" t="str">
        <f>VLOOKUP($A2309,'Hospitalisation Details'!$A$2:$K$2338,9,FALSE)</f>
        <v>R1013</v>
      </c>
      <c r="Q2309" s="43">
        <f>VLOOKUP($A2309,'Hospitalisation Details'!$A$2:$K$2338,11,FALSE)</f>
        <v>23</v>
      </c>
    </row>
    <row r="2310" spans="1:17" ht="15.75">
      <c r="A2310" s="41" t="s">
        <v>48</v>
      </c>
      <c r="B2310" s="39" t="s">
        <v>4002</v>
      </c>
      <c r="C2310" s="18">
        <f>VLOOKUP($A2310,'Medical Examinations'!$A$1:$J$2336,2,FALSE)</f>
        <v>20.66</v>
      </c>
      <c r="D2310" s="18">
        <f>VLOOKUP($A2310,'Medical Examinations'!$A$1:$J$2336,3,FALSE)</f>
        <v>5.8</v>
      </c>
      <c r="E2310" s="18" t="str">
        <f>VLOOKUP($A2310,'Medical Examinations'!$A$1:$J$2336,4,FALSE)</f>
        <v>No</v>
      </c>
      <c r="F2310" s="18" t="str">
        <f>VLOOKUP($A2310,'Medical Examinations'!$A$1:$J$2336,5,FALSE)</f>
        <v>yes</v>
      </c>
      <c r="G2310" s="18" t="str">
        <f>VLOOKUP($A2310,'Medical Examinations'!$A$1:$J$2336,6,FALSE)</f>
        <v>No</v>
      </c>
      <c r="H2310" s="18">
        <f>VLOOKUP($A2310,'Medical Examinations'!$A$1:$J$2336,7,FALSE)</f>
        <v>1</v>
      </c>
      <c r="I2310" s="18" t="str">
        <f>VLOOKUP($A2310,'Medical Examinations'!$A$1:$J$2336,8,FALSE)</f>
        <v>No</v>
      </c>
      <c r="J2310" s="18" t="str">
        <f>VLOOKUP($A2310,'Medical Examinations'!$A$1:$J$2336,9,FALSE)</f>
        <v>Healthy Weight</v>
      </c>
      <c r="K2310" s="18" t="str">
        <f>VLOOKUP($A2310,'Medical Examinations'!$A$1:$J$2336,10,FALSE)</f>
        <v>Prediabetes</v>
      </c>
      <c r="L2310" s="18" t="str">
        <f>VLOOKUP($A2310,'Hospitalisation Details'!$A$2:$K$2338,10,FALSE)</f>
        <v>9-Oct-2000</v>
      </c>
      <c r="M2310" s="40">
        <f>VLOOKUP($A2310,'Hospitalisation Details'!$A$2:$K$2338,6,FALSE)</f>
        <v>1012</v>
      </c>
      <c r="N2310" s="18" t="str">
        <f>VLOOKUP($A2310,'Hospitalisation Details'!$A$2:$K$2338,7,FALSE)</f>
        <v>tier - 3</v>
      </c>
      <c r="O2310" s="18" t="str">
        <f>VLOOKUP($A2310,'Hospitalisation Details'!$A$2:$K$2338,8,FALSE)</f>
        <v>tier - 2</v>
      </c>
      <c r="P2310" s="18" t="str">
        <f>VLOOKUP($A2310,'Hospitalisation Details'!$A$2:$K$2338,9,FALSE)</f>
        <v>R1013</v>
      </c>
      <c r="Q2310" s="43">
        <f>VLOOKUP($A2310,'Hospitalisation Details'!$A$2:$K$2338,11,FALSE)</f>
        <v>22</v>
      </c>
    </row>
    <row r="2311" spans="1:17" ht="15.75">
      <c r="A2311" s="42" t="s">
        <v>47</v>
      </c>
      <c r="B2311" s="6" t="s">
        <v>2515</v>
      </c>
      <c r="C2311" s="18">
        <f>VLOOKUP($A2311,'Medical Examinations'!$A$1:$J$2336,2,FALSE)</f>
        <v>20.399999999999999</v>
      </c>
      <c r="D2311" s="18">
        <f>VLOOKUP($A2311,'Medical Examinations'!$A$1:$J$2336,3,FALSE)</f>
        <v>5.27</v>
      </c>
      <c r="E2311" s="18" t="str">
        <f>VLOOKUP($A2311,'Medical Examinations'!$A$1:$J$2336,4,FALSE)</f>
        <v>No</v>
      </c>
      <c r="F2311" s="18" t="str">
        <f>VLOOKUP($A2311,'Medical Examinations'!$A$1:$J$2336,5,FALSE)</f>
        <v>No</v>
      </c>
      <c r="G2311" s="18" t="str">
        <f>VLOOKUP($A2311,'Medical Examinations'!$A$1:$J$2336,6,FALSE)</f>
        <v>No</v>
      </c>
      <c r="H2311" s="18">
        <f>VLOOKUP($A2311,'Medical Examinations'!$A$1:$J$2336,7,FALSE)</f>
        <v>0</v>
      </c>
      <c r="I2311" s="18" t="str">
        <f>VLOOKUP($A2311,'Medical Examinations'!$A$1:$J$2336,8,FALSE)</f>
        <v>No</v>
      </c>
      <c r="J2311" s="18" t="str">
        <f>VLOOKUP($A2311,'Medical Examinations'!$A$1:$J$2336,9,FALSE)</f>
        <v>Healthy Weight</v>
      </c>
      <c r="K2311" s="18" t="str">
        <f>VLOOKUP($A2311,'Medical Examinations'!$A$1:$J$2336,10,FALSE)</f>
        <v>Normal</v>
      </c>
      <c r="L2311" s="18" t="str">
        <f>VLOOKUP($A2311,'Hospitalisation Details'!$A$2:$K$2338,10,FALSE)</f>
        <v>22-Nov-1994</v>
      </c>
      <c r="M2311" s="40">
        <f>VLOOKUP($A2311,'Hospitalisation Details'!$A$2:$K$2338,6,FALSE)</f>
        <v>1006.65</v>
      </c>
      <c r="N2311" s="18" t="str">
        <f>VLOOKUP($A2311,'Hospitalisation Details'!$A$2:$K$2338,7,FALSE)</f>
        <v>tier - 3</v>
      </c>
      <c r="O2311" s="18" t="str">
        <f>VLOOKUP($A2311,'Hospitalisation Details'!$A$2:$K$2338,8,FALSE)</f>
        <v>tier - 2</v>
      </c>
      <c r="P2311" s="18" t="str">
        <f>VLOOKUP($A2311,'Hospitalisation Details'!$A$2:$K$2338,9,FALSE)</f>
        <v>R1013</v>
      </c>
      <c r="Q2311" s="43">
        <f>VLOOKUP($A2311,'Hospitalisation Details'!$A$2:$K$2338,11,FALSE)</f>
        <v>28</v>
      </c>
    </row>
    <row r="2312" spans="1:17" ht="15.75">
      <c r="A2312" s="41" t="s">
        <v>46</v>
      </c>
      <c r="B2312" s="39" t="s">
        <v>4367</v>
      </c>
      <c r="C2312" s="18">
        <f>VLOOKUP($A2312,'Medical Examinations'!$A$1:$J$2336,2,FALSE)</f>
        <v>25.19</v>
      </c>
      <c r="D2312" s="18">
        <f>VLOOKUP($A2312,'Medical Examinations'!$A$1:$J$2336,3,FALSE)</f>
        <v>5.64</v>
      </c>
      <c r="E2312" s="18" t="str">
        <f>VLOOKUP($A2312,'Medical Examinations'!$A$1:$J$2336,4,FALSE)</f>
        <v>Yes</v>
      </c>
      <c r="F2312" s="18" t="str">
        <f>VLOOKUP($A2312,'Medical Examinations'!$A$1:$J$2336,5,FALSE)</f>
        <v>No</v>
      </c>
      <c r="G2312" s="18" t="str">
        <f>VLOOKUP($A2312,'Medical Examinations'!$A$1:$J$2336,6,FALSE)</f>
        <v>No</v>
      </c>
      <c r="H2312" s="18">
        <f>VLOOKUP($A2312,'Medical Examinations'!$A$1:$J$2336,7,FALSE)</f>
        <v>0</v>
      </c>
      <c r="I2312" s="18" t="str">
        <f>VLOOKUP($A2312,'Medical Examinations'!$A$1:$J$2336,8,FALSE)</f>
        <v>No</v>
      </c>
      <c r="J2312" s="18" t="str">
        <f>VLOOKUP($A2312,'Medical Examinations'!$A$1:$J$2336,9,FALSE)</f>
        <v>OverWeight</v>
      </c>
      <c r="K2312" s="18" t="str">
        <f>VLOOKUP($A2312,'Medical Examinations'!$A$1:$J$2336,10,FALSE)</f>
        <v>Normal</v>
      </c>
      <c r="L2312" s="18" t="str">
        <f>VLOOKUP($A2312,'Hospitalisation Details'!$A$2:$K$2338,10,FALSE)</f>
        <v>19-Aug-2001</v>
      </c>
      <c r="M2312" s="40">
        <f>VLOOKUP($A2312,'Hospitalisation Details'!$A$2:$K$2338,6,FALSE)</f>
        <v>964.71</v>
      </c>
      <c r="N2312" s="18" t="str">
        <f>VLOOKUP($A2312,'Hospitalisation Details'!$A$2:$K$2338,7,FALSE)</f>
        <v>tier - 3</v>
      </c>
      <c r="O2312" s="18" t="str">
        <f>VLOOKUP($A2312,'Hospitalisation Details'!$A$2:$K$2338,8,FALSE)</f>
        <v>tier - 2</v>
      </c>
      <c r="P2312" s="18" t="str">
        <f>VLOOKUP($A2312,'Hospitalisation Details'!$A$2:$K$2338,9,FALSE)</f>
        <v>R1013</v>
      </c>
      <c r="Q2312" s="43">
        <f>VLOOKUP($A2312,'Hospitalisation Details'!$A$2:$K$2338,11,FALSE)</f>
        <v>21</v>
      </c>
    </row>
    <row r="2313" spans="1:17" ht="15.75">
      <c r="A2313" s="42" t="s">
        <v>45</v>
      </c>
      <c r="B2313" s="6" t="s">
        <v>4368</v>
      </c>
      <c r="C2313" s="18">
        <f>VLOOKUP($A2313,'Medical Examinations'!$A$1:$J$2336,2,FALSE)</f>
        <v>20.54</v>
      </c>
      <c r="D2313" s="18">
        <f>VLOOKUP($A2313,'Medical Examinations'!$A$1:$J$2336,3,FALSE)</f>
        <v>4.2</v>
      </c>
      <c r="E2313" s="18" t="str">
        <f>VLOOKUP($A2313,'Medical Examinations'!$A$1:$J$2336,4,FALSE)</f>
        <v>Yes</v>
      </c>
      <c r="F2313" s="18" t="str">
        <f>VLOOKUP($A2313,'Medical Examinations'!$A$1:$J$2336,5,FALSE)</f>
        <v>No</v>
      </c>
      <c r="G2313" s="18" t="str">
        <f>VLOOKUP($A2313,'Medical Examinations'!$A$1:$J$2336,6,FALSE)</f>
        <v>No</v>
      </c>
      <c r="H2313" s="18">
        <f>VLOOKUP($A2313,'Medical Examinations'!$A$1:$J$2336,7,FALSE)</f>
        <v>1</v>
      </c>
      <c r="I2313" s="18" t="str">
        <f>VLOOKUP($A2313,'Medical Examinations'!$A$1:$J$2336,8,FALSE)</f>
        <v>No</v>
      </c>
      <c r="J2313" s="18" t="str">
        <f>VLOOKUP($A2313,'Medical Examinations'!$A$1:$J$2336,9,FALSE)</f>
        <v>Healthy Weight</v>
      </c>
      <c r="K2313" s="18" t="str">
        <f>VLOOKUP($A2313,'Medical Examinations'!$A$1:$J$2336,10,FALSE)</f>
        <v>Normal</v>
      </c>
      <c r="L2313" s="18" t="str">
        <f>VLOOKUP($A2313,'Hospitalisation Details'!$A$2:$K$2338,10,FALSE)</f>
        <v>28-Oct-1995</v>
      </c>
      <c r="M2313" s="40">
        <f>VLOOKUP($A2313,'Hospitalisation Details'!$A$2:$K$2338,6,FALSE)</f>
        <v>928.59</v>
      </c>
      <c r="N2313" s="18" t="str">
        <f>VLOOKUP($A2313,'Hospitalisation Details'!$A$2:$K$2338,7,FALSE)</f>
        <v>tier - 3</v>
      </c>
      <c r="O2313" s="18" t="str">
        <f>VLOOKUP($A2313,'Hospitalisation Details'!$A$2:$K$2338,8,FALSE)</f>
        <v>tier - 1</v>
      </c>
      <c r="P2313" s="18" t="str">
        <f>VLOOKUP($A2313,'Hospitalisation Details'!$A$2:$K$2338,9,FALSE)</f>
        <v>R1013</v>
      </c>
      <c r="Q2313" s="43">
        <f>VLOOKUP($A2313,'Hospitalisation Details'!$A$2:$K$2338,11,FALSE)</f>
        <v>27</v>
      </c>
    </row>
    <row r="2314" spans="1:17" ht="15.75">
      <c r="A2314" s="41" t="s">
        <v>44</v>
      </c>
      <c r="B2314" s="39" t="s">
        <v>4369</v>
      </c>
      <c r="C2314" s="18">
        <f>VLOOKUP($A2314,'Medical Examinations'!$A$1:$J$2336,2,FALSE)</f>
        <v>20.13</v>
      </c>
      <c r="D2314" s="18">
        <f>VLOOKUP($A2314,'Medical Examinations'!$A$1:$J$2336,3,FALSE)</f>
        <v>5.42</v>
      </c>
      <c r="E2314" s="18" t="str">
        <f>VLOOKUP($A2314,'Medical Examinations'!$A$1:$J$2336,4,FALSE)</f>
        <v>No</v>
      </c>
      <c r="F2314" s="18" t="str">
        <f>VLOOKUP($A2314,'Medical Examinations'!$A$1:$J$2336,5,FALSE)</f>
        <v>No</v>
      </c>
      <c r="G2314" s="18" t="str">
        <f>VLOOKUP($A2314,'Medical Examinations'!$A$1:$J$2336,6,FALSE)</f>
        <v>No</v>
      </c>
      <c r="H2314" s="18">
        <f>VLOOKUP($A2314,'Medical Examinations'!$A$1:$J$2336,7,FALSE)</f>
        <v>0</v>
      </c>
      <c r="I2314" s="18" t="str">
        <f>VLOOKUP($A2314,'Medical Examinations'!$A$1:$J$2336,8,FALSE)</f>
        <v>No</v>
      </c>
      <c r="J2314" s="18" t="str">
        <f>VLOOKUP($A2314,'Medical Examinations'!$A$1:$J$2336,9,FALSE)</f>
        <v>Healthy Weight</v>
      </c>
      <c r="K2314" s="18" t="str">
        <f>VLOOKUP($A2314,'Medical Examinations'!$A$1:$J$2336,10,FALSE)</f>
        <v>Normal</v>
      </c>
      <c r="L2314" s="18" t="str">
        <f>VLOOKUP($A2314,'Hospitalisation Details'!$A$2:$K$2338,10,FALSE)</f>
        <v>30-Oct-1994</v>
      </c>
      <c r="M2314" s="40">
        <f>VLOOKUP($A2314,'Hospitalisation Details'!$A$2:$K$2338,6,FALSE)</f>
        <v>915.07</v>
      </c>
      <c r="N2314" s="18" t="str">
        <f>VLOOKUP($A2314,'Hospitalisation Details'!$A$2:$K$2338,7,FALSE)</f>
        <v>tier - 3</v>
      </c>
      <c r="O2314" s="18" t="str">
        <f>VLOOKUP($A2314,'Hospitalisation Details'!$A$2:$K$2338,8,FALSE)</f>
        <v>tier - 1</v>
      </c>
      <c r="P2314" s="18" t="str">
        <f>VLOOKUP($A2314,'Hospitalisation Details'!$A$2:$K$2338,9,FALSE)</f>
        <v>R1013</v>
      </c>
      <c r="Q2314" s="43">
        <f>VLOOKUP($A2314,'Hospitalisation Details'!$A$2:$K$2338,11,FALSE)</f>
        <v>28</v>
      </c>
    </row>
    <row r="2315" spans="1:17" ht="15.75">
      <c r="A2315" s="42" t="s">
        <v>43</v>
      </c>
      <c r="B2315" s="6" t="s">
        <v>4370</v>
      </c>
      <c r="C2315" s="18">
        <f>VLOOKUP($A2315,'Medical Examinations'!$A$1:$J$2336,2,FALSE)</f>
        <v>18.93</v>
      </c>
      <c r="D2315" s="18">
        <f>VLOOKUP($A2315,'Medical Examinations'!$A$1:$J$2336,3,FALSE)</f>
        <v>6.11</v>
      </c>
      <c r="E2315" s="18" t="str">
        <f>VLOOKUP($A2315,'Medical Examinations'!$A$1:$J$2336,4,FALSE)</f>
        <v>No</v>
      </c>
      <c r="F2315" s="18" t="str">
        <f>VLOOKUP($A2315,'Medical Examinations'!$A$1:$J$2336,5,FALSE)</f>
        <v>No</v>
      </c>
      <c r="G2315" s="18" t="str">
        <f>VLOOKUP($A2315,'Medical Examinations'!$A$1:$J$2336,6,FALSE)</f>
        <v>Yes</v>
      </c>
      <c r="H2315" s="18">
        <f>VLOOKUP($A2315,'Medical Examinations'!$A$1:$J$2336,7,FALSE)</f>
        <v>1</v>
      </c>
      <c r="I2315" s="18" t="str">
        <f>VLOOKUP($A2315,'Medical Examinations'!$A$1:$J$2336,8,FALSE)</f>
        <v>No</v>
      </c>
      <c r="J2315" s="18" t="str">
        <f>VLOOKUP($A2315,'Medical Examinations'!$A$1:$J$2336,9,FALSE)</f>
        <v>Healthy Weight</v>
      </c>
      <c r="K2315" s="18" t="str">
        <f>VLOOKUP($A2315,'Medical Examinations'!$A$1:$J$2336,10,FALSE)</f>
        <v>Prediabetes</v>
      </c>
      <c r="L2315" s="18" t="str">
        <f>VLOOKUP($A2315,'Hospitalisation Details'!$A$2:$K$2338,10,FALSE)</f>
        <v>27-Nov-1993</v>
      </c>
      <c r="M2315" s="40">
        <f>VLOOKUP($A2315,'Hospitalisation Details'!$A$2:$K$2338,6,FALSE)</f>
        <v>896.21</v>
      </c>
      <c r="N2315" s="18" t="str">
        <f>VLOOKUP($A2315,'Hospitalisation Details'!$A$2:$K$2338,7,FALSE)</f>
        <v>tier - 3</v>
      </c>
      <c r="O2315" s="18" t="str">
        <f>VLOOKUP($A2315,'Hospitalisation Details'!$A$2:$K$2338,8,FALSE)</f>
        <v>tier - 1</v>
      </c>
      <c r="P2315" s="18" t="str">
        <f>VLOOKUP($A2315,'Hospitalisation Details'!$A$2:$K$2338,9,FALSE)</f>
        <v>R1013</v>
      </c>
      <c r="Q2315" s="43">
        <f>VLOOKUP($A2315,'Hospitalisation Details'!$A$2:$K$2338,11,FALSE)</f>
        <v>29</v>
      </c>
    </row>
    <row r="2316" spans="1:17" ht="15.75">
      <c r="A2316" s="41" t="s">
        <v>42</v>
      </c>
      <c r="B2316" s="39" t="s">
        <v>3193</v>
      </c>
      <c r="C2316" s="18">
        <f>VLOOKUP($A2316,'Medical Examinations'!$A$1:$J$2336,2,FALSE)</f>
        <v>24.14</v>
      </c>
      <c r="D2316" s="18">
        <f>VLOOKUP($A2316,'Medical Examinations'!$A$1:$J$2336,3,FALSE)</f>
        <v>5.29</v>
      </c>
      <c r="E2316" s="18" t="str">
        <f>VLOOKUP($A2316,'Medical Examinations'!$A$1:$J$2336,4,FALSE)</f>
        <v>No</v>
      </c>
      <c r="F2316" s="18" t="str">
        <f>VLOOKUP($A2316,'Medical Examinations'!$A$1:$J$2336,5,FALSE)</f>
        <v>yes</v>
      </c>
      <c r="G2316" s="18" t="str">
        <f>VLOOKUP($A2316,'Medical Examinations'!$A$1:$J$2336,6,FALSE)</f>
        <v>No</v>
      </c>
      <c r="H2316" s="18">
        <f>VLOOKUP($A2316,'Medical Examinations'!$A$1:$J$2336,7,FALSE)</f>
        <v>1</v>
      </c>
      <c r="I2316" s="18" t="str">
        <f>VLOOKUP($A2316,'Medical Examinations'!$A$1:$J$2336,8,FALSE)</f>
        <v>No</v>
      </c>
      <c r="J2316" s="18" t="str">
        <f>VLOOKUP($A2316,'Medical Examinations'!$A$1:$J$2336,9,FALSE)</f>
        <v>Healthy Weight</v>
      </c>
      <c r="K2316" s="18" t="str">
        <f>VLOOKUP($A2316,'Medical Examinations'!$A$1:$J$2336,10,FALSE)</f>
        <v>Normal</v>
      </c>
      <c r="L2316" s="18" t="str">
        <f>VLOOKUP($A2316,'Hospitalisation Details'!$A$2:$K$2338,10,FALSE)</f>
        <v>18-Nov-2000</v>
      </c>
      <c r="M2316" s="40">
        <f>VLOOKUP($A2316,'Hospitalisation Details'!$A$2:$K$2338,6,FALSE)</f>
        <v>865.41</v>
      </c>
      <c r="N2316" s="18" t="str">
        <f>VLOOKUP($A2316,'Hospitalisation Details'!$A$2:$K$2338,7,FALSE)</f>
        <v>tier - 3</v>
      </c>
      <c r="O2316" s="18" t="str">
        <f>VLOOKUP($A2316,'Hospitalisation Details'!$A$2:$K$2338,8,FALSE)</f>
        <v>tier - 1</v>
      </c>
      <c r="P2316" s="18" t="str">
        <f>VLOOKUP($A2316,'Hospitalisation Details'!$A$2:$K$2338,9,FALSE)</f>
        <v>R1013</v>
      </c>
      <c r="Q2316" s="43">
        <f>VLOOKUP($A2316,'Hospitalisation Details'!$A$2:$K$2338,11,FALSE)</f>
        <v>22</v>
      </c>
    </row>
    <row r="2317" spans="1:17" ht="15.75">
      <c r="A2317" s="42" t="s">
        <v>40</v>
      </c>
      <c r="B2317" s="6" t="s">
        <v>2669</v>
      </c>
      <c r="C2317" s="18">
        <f>VLOOKUP($A2317,'Medical Examinations'!$A$1:$J$2336,2,FALSE)</f>
        <v>25.03</v>
      </c>
      <c r="D2317" s="18">
        <f>VLOOKUP($A2317,'Medical Examinations'!$A$1:$J$2336,3,FALSE)</f>
        <v>5.91</v>
      </c>
      <c r="E2317" s="18" t="str">
        <f>VLOOKUP($A2317,'Medical Examinations'!$A$1:$J$2336,4,FALSE)</f>
        <v>No</v>
      </c>
      <c r="F2317" s="18" t="str">
        <f>VLOOKUP($A2317,'Medical Examinations'!$A$1:$J$2336,5,FALSE)</f>
        <v>yes</v>
      </c>
      <c r="G2317" s="18" t="str">
        <f>VLOOKUP($A2317,'Medical Examinations'!$A$1:$J$2336,6,FALSE)</f>
        <v>No</v>
      </c>
      <c r="H2317" s="18">
        <f>VLOOKUP($A2317,'Medical Examinations'!$A$1:$J$2336,7,FALSE)</f>
        <v>1</v>
      </c>
      <c r="I2317" s="18" t="str">
        <f>VLOOKUP($A2317,'Medical Examinations'!$A$1:$J$2336,8,FALSE)</f>
        <v>No</v>
      </c>
      <c r="J2317" s="18" t="str">
        <f>VLOOKUP($A2317,'Medical Examinations'!$A$1:$J$2336,9,FALSE)</f>
        <v>OverWeight</v>
      </c>
      <c r="K2317" s="18" t="str">
        <f>VLOOKUP($A2317,'Medical Examinations'!$A$1:$J$2336,10,FALSE)</f>
        <v>Prediabetes</v>
      </c>
      <c r="L2317" s="18" t="str">
        <f>VLOOKUP($A2317,'Hospitalisation Details'!$A$2:$K$2338,10,FALSE)</f>
        <v>7-Oct-2004</v>
      </c>
      <c r="M2317" s="40">
        <f>VLOOKUP($A2317,'Hospitalisation Details'!$A$2:$K$2338,6,FALSE)</f>
        <v>830.52</v>
      </c>
      <c r="N2317" s="18" t="str">
        <f>VLOOKUP($A2317,'Hospitalisation Details'!$A$2:$K$2338,7,FALSE)</f>
        <v>tier - 3</v>
      </c>
      <c r="O2317" s="18" t="str">
        <f>VLOOKUP($A2317,'Hospitalisation Details'!$A$2:$K$2338,8,FALSE)</f>
        <v>tier - 2</v>
      </c>
      <c r="P2317" s="18" t="str">
        <f>VLOOKUP($A2317,'Hospitalisation Details'!$A$2:$K$2338,9,FALSE)</f>
        <v>R1011</v>
      </c>
      <c r="Q2317" s="43">
        <f>VLOOKUP($A2317,'Hospitalisation Details'!$A$2:$K$2338,11,FALSE)</f>
        <v>18</v>
      </c>
    </row>
    <row r="2318" spans="1:17" ht="15.75">
      <c r="A2318" s="41" t="s">
        <v>39</v>
      </c>
      <c r="B2318" s="39" t="s">
        <v>4371</v>
      </c>
      <c r="C2318" s="18">
        <f>VLOOKUP($A2318,'Medical Examinations'!$A$1:$J$2336,2,FALSE)</f>
        <v>20.47</v>
      </c>
      <c r="D2318" s="18">
        <f>VLOOKUP($A2318,'Medical Examinations'!$A$1:$J$2336,3,FALSE)</f>
        <v>5.81</v>
      </c>
      <c r="E2318" s="18" t="str">
        <f>VLOOKUP($A2318,'Medical Examinations'!$A$1:$J$2336,4,FALSE)</f>
        <v>Yes</v>
      </c>
      <c r="F2318" s="18" t="str">
        <f>VLOOKUP($A2318,'Medical Examinations'!$A$1:$J$2336,5,FALSE)</f>
        <v>No</v>
      </c>
      <c r="G2318" s="18" t="str">
        <f>VLOOKUP($A2318,'Medical Examinations'!$A$1:$J$2336,6,FALSE)</f>
        <v>No</v>
      </c>
      <c r="H2318" s="18">
        <f>VLOOKUP($A2318,'Medical Examinations'!$A$1:$J$2336,7,FALSE)</f>
        <v>1</v>
      </c>
      <c r="I2318" s="18" t="str">
        <f>VLOOKUP($A2318,'Medical Examinations'!$A$1:$J$2336,8,FALSE)</f>
        <v>No</v>
      </c>
      <c r="J2318" s="18" t="str">
        <f>VLOOKUP($A2318,'Medical Examinations'!$A$1:$J$2336,9,FALSE)</f>
        <v>Healthy Weight</v>
      </c>
      <c r="K2318" s="18" t="str">
        <f>VLOOKUP($A2318,'Medical Examinations'!$A$1:$J$2336,10,FALSE)</f>
        <v>Prediabetes</v>
      </c>
      <c r="L2318" s="18" t="str">
        <f>VLOOKUP($A2318,'Hospitalisation Details'!$A$2:$K$2338,10,FALSE)</f>
        <v>7-Dec-1995</v>
      </c>
      <c r="M2318" s="40">
        <f>VLOOKUP($A2318,'Hospitalisation Details'!$A$2:$K$2338,6,FALSE)</f>
        <v>773.54</v>
      </c>
      <c r="N2318" s="18" t="str">
        <f>VLOOKUP($A2318,'Hospitalisation Details'!$A$2:$K$2338,7,FALSE)</f>
        <v>tier - 3</v>
      </c>
      <c r="O2318" s="18" t="str">
        <f>VLOOKUP($A2318,'Hospitalisation Details'!$A$2:$K$2338,8,FALSE)</f>
        <v>tier - 2</v>
      </c>
      <c r="P2318" s="18" t="str">
        <f>VLOOKUP($A2318,'Hospitalisation Details'!$A$2:$K$2338,9,FALSE)</f>
        <v>R1013</v>
      </c>
      <c r="Q2318" s="43">
        <f>VLOOKUP($A2318,'Hospitalisation Details'!$A$2:$K$2338,11,FALSE)</f>
        <v>27</v>
      </c>
    </row>
    <row r="2319" spans="1:17" ht="15.75">
      <c r="A2319" s="42" t="s">
        <v>38</v>
      </c>
      <c r="B2319" s="6" t="s">
        <v>3934</v>
      </c>
      <c r="C2319" s="18">
        <f>VLOOKUP($A2319,'Medical Examinations'!$A$1:$J$2336,2,FALSE)</f>
        <v>18.82</v>
      </c>
      <c r="D2319" s="18">
        <f>VLOOKUP($A2319,'Medical Examinations'!$A$1:$J$2336,3,FALSE)</f>
        <v>5.51</v>
      </c>
      <c r="E2319" s="18" t="str">
        <f>VLOOKUP($A2319,'Medical Examinations'!$A$1:$J$2336,4,FALSE)</f>
        <v>Yes</v>
      </c>
      <c r="F2319" s="18" t="str">
        <f>VLOOKUP($A2319,'Medical Examinations'!$A$1:$J$2336,5,FALSE)</f>
        <v>No</v>
      </c>
      <c r="G2319" s="18" t="str">
        <f>VLOOKUP($A2319,'Medical Examinations'!$A$1:$J$2336,6,FALSE)</f>
        <v>No</v>
      </c>
      <c r="H2319" s="18">
        <f>VLOOKUP($A2319,'Medical Examinations'!$A$1:$J$2336,7,FALSE)</f>
        <v>0</v>
      </c>
      <c r="I2319" s="18" t="str">
        <f>VLOOKUP($A2319,'Medical Examinations'!$A$1:$J$2336,8,FALSE)</f>
        <v>No</v>
      </c>
      <c r="J2319" s="18" t="str">
        <f>VLOOKUP($A2319,'Medical Examinations'!$A$1:$J$2336,9,FALSE)</f>
        <v>Healthy Weight</v>
      </c>
      <c r="K2319" s="18" t="str">
        <f>VLOOKUP($A2319,'Medical Examinations'!$A$1:$J$2336,10,FALSE)</f>
        <v>Normal</v>
      </c>
      <c r="L2319" s="18" t="str">
        <f>VLOOKUP($A2319,'Hospitalisation Details'!$A$2:$K$2338,10,FALSE)</f>
        <v>18-Sep-1996</v>
      </c>
      <c r="M2319" s="40">
        <f>VLOOKUP($A2319,'Hospitalisation Details'!$A$2:$K$2338,6,FALSE)</f>
        <v>770.38</v>
      </c>
      <c r="N2319" s="18" t="str">
        <f>VLOOKUP($A2319,'Hospitalisation Details'!$A$2:$K$2338,7,FALSE)</f>
        <v>tier - 3</v>
      </c>
      <c r="O2319" s="18" t="str">
        <f>VLOOKUP($A2319,'Hospitalisation Details'!$A$2:$K$2338,8,FALSE)</f>
        <v>tier - 2</v>
      </c>
      <c r="P2319" s="18" t="str">
        <f>VLOOKUP($A2319,'Hospitalisation Details'!$A$2:$K$2338,9,FALSE)</f>
        <v>R1012</v>
      </c>
      <c r="Q2319" s="43">
        <f>VLOOKUP($A2319,'Hospitalisation Details'!$A$2:$K$2338,11,FALSE)</f>
        <v>26</v>
      </c>
    </row>
    <row r="2320" spans="1:17" ht="15.75">
      <c r="A2320" s="41" t="s">
        <v>37</v>
      </c>
      <c r="B2320" s="39" t="s">
        <v>4372</v>
      </c>
      <c r="C2320" s="18">
        <f>VLOOKUP($A2320,'Medical Examinations'!$A$1:$J$2336,2,FALSE)</f>
        <v>17.079999999999998</v>
      </c>
      <c r="D2320" s="18">
        <f>VLOOKUP($A2320,'Medical Examinations'!$A$1:$J$2336,3,FALSE)</f>
        <v>5.73</v>
      </c>
      <c r="E2320" s="18" t="str">
        <f>VLOOKUP($A2320,'Medical Examinations'!$A$1:$J$2336,4,FALSE)</f>
        <v>No</v>
      </c>
      <c r="F2320" s="18" t="str">
        <f>VLOOKUP($A2320,'Medical Examinations'!$A$1:$J$2336,5,FALSE)</f>
        <v>No</v>
      </c>
      <c r="G2320" s="18" t="str">
        <f>VLOOKUP($A2320,'Medical Examinations'!$A$1:$J$2336,6,FALSE)</f>
        <v>Yes</v>
      </c>
      <c r="H2320" s="18">
        <f>VLOOKUP($A2320,'Medical Examinations'!$A$1:$J$2336,7,FALSE)</f>
        <v>1</v>
      </c>
      <c r="I2320" s="18" t="str">
        <f>VLOOKUP($A2320,'Medical Examinations'!$A$1:$J$2336,8,FALSE)</f>
        <v>No</v>
      </c>
      <c r="J2320" s="18" t="str">
        <f>VLOOKUP($A2320,'Medical Examinations'!$A$1:$J$2336,9,FALSE)</f>
        <v>UnderWeight</v>
      </c>
      <c r="K2320" s="18" t="str">
        <f>VLOOKUP($A2320,'Medical Examinations'!$A$1:$J$2336,10,FALSE)</f>
        <v>Prediabetes</v>
      </c>
      <c r="L2320" s="18" t="str">
        <f>VLOOKUP($A2320,'Hospitalisation Details'!$A$2:$K$2338,10,FALSE)</f>
        <v>28-Jun-1993</v>
      </c>
      <c r="M2320" s="40">
        <f>VLOOKUP($A2320,'Hospitalisation Details'!$A$2:$K$2338,6,FALSE)</f>
        <v>770</v>
      </c>
      <c r="N2320" s="18" t="str">
        <f>VLOOKUP($A2320,'Hospitalisation Details'!$A$2:$K$2338,7,FALSE)</f>
        <v>tier - 3</v>
      </c>
      <c r="O2320" s="18" t="str">
        <f>VLOOKUP($A2320,'Hospitalisation Details'!$A$2:$K$2338,8,FALSE)</f>
        <v>tier - 3</v>
      </c>
      <c r="P2320" s="18" t="str">
        <f>VLOOKUP($A2320,'Hospitalisation Details'!$A$2:$K$2338,9,FALSE)</f>
        <v>R1013</v>
      </c>
      <c r="Q2320" s="43">
        <f>VLOOKUP($A2320,'Hospitalisation Details'!$A$2:$K$2338,11,FALSE)</f>
        <v>29</v>
      </c>
    </row>
    <row r="2321" spans="1:17" ht="15.75">
      <c r="A2321" s="42" t="s">
        <v>35</v>
      </c>
      <c r="B2321" s="6" t="s">
        <v>4373</v>
      </c>
      <c r="C2321" s="18">
        <f>VLOOKUP($A2321,'Medical Examinations'!$A$1:$J$2336,2,FALSE)</f>
        <v>19.21</v>
      </c>
      <c r="D2321" s="18">
        <f>VLOOKUP($A2321,'Medical Examinations'!$A$1:$J$2336,3,FALSE)</f>
        <v>5.53</v>
      </c>
      <c r="E2321" s="18" t="str">
        <f>VLOOKUP($A2321,'Medical Examinations'!$A$1:$J$2336,4,FALSE)</f>
        <v>Yes</v>
      </c>
      <c r="F2321" s="18" t="str">
        <f>VLOOKUP($A2321,'Medical Examinations'!$A$1:$J$2336,5,FALSE)</f>
        <v>No</v>
      </c>
      <c r="G2321" s="18" t="str">
        <f>VLOOKUP($A2321,'Medical Examinations'!$A$1:$J$2336,6,FALSE)</f>
        <v>No</v>
      </c>
      <c r="H2321" s="18">
        <f>VLOOKUP($A2321,'Medical Examinations'!$A$1:$J$2336,7,FALSE)</f>
        <v>0</v>
      </c>
      <c r="I2321" s="18" t="str">
        <f>VLOOKUP($A2321,'Medical Examinations'!$A$1:$J$2336,8,FALSE)</f>
        <v>No</v>
      </c>
      <c r="J2321" s="18" t="str">
        <f>VLOOKUP($A2321,'Medical Examinations'!$A$1:$J$2336,9,FALSE)</f>
        <v>Healthy Weight</v>
      </c>
      <c r="K2321" s="18" t="str">
        <f>VLOOKUP($A2321,'Medical Examinations'!$A$1:$J$2336,10,FALSE)</f>
        <v>Normal</v>
      </c>
      <c r="L2321" s="18" t="str">
        <f>VLOOKUP($A2321,'Hospitalisation Details'!$A$2:$K$2338,10,FALSE)</f>
        <v>22-Oct-1996</v>
      </c>
      <c r="M2321" s="40">
        <f>VLOOKUP($A2321,'Hospitalisation Details'!$A$2:$K$2338,6,FALSE)</f>
        <v>760</v>
      </c>
      <c r="N2321" s="18" t="str">
        <f>VLOOKUP($A2321,'Hospitalisation Details'!$A$2:$K$2338,7,FALSE)</f>
        <v>tier - 3</v>
      </c>
      <c r="O2321" s="18" t="str">
        <f>VLOOKUP($A2321,'Hospitalisation Details'!$A$2:$K$2338,8,FALSE)</f>
        <v>tier - 3</v>
      </c>
      <c r="P2321" s="18" t="str">
        <f>VLOOKUP($A2321,'Hospitalisation Details'!$A$2:$K$2338,9,FALSE)</f>
        <v>R1013</v>
      </c>
      <c r="Q2321" s="43">
        <f>VLOOKUP($A2321,'Hospitalisation Details'!$A$2:$K$2338,11,FALSE)</f>
        <v>26</v>
      </c>
    </row>
    <row r="2322" spans="1:17" ht="15.75">
      <c r="A2322" s="41" t="s">
        <v>33</v>
      </c>
      <c r="B2322" s="39" t="s">
        <v>4374</v>
      </c>
      <c r="C2322" s="18">
        <f>VLOOKUP($A2322,'Medical Examinations'!$A$1:$J$2336,2,FALSE)</f>
        <v>17.86</v>
      </c>
      <c r="D2322" s="18">
        <f>VLOOKUP($A2322,'Medical Examinations'!$A$1:$J$2336,3,FALSE)</f>
        <v>5.43</v>
      </c>
      <c r="E2322" s="18" t="str">
        <f>VLOOKUP($A2322,'Medical Examinations'!$A$1:$J$2336,4,FALSE)</f>
        <v>No</v>
      </c>
      <c r="F2322" s="18" t="str">
        <f>VLOOKUP($A2322,'Medical Examinations'!$A$1:$J$2336,5,FALSE)</f>
        <v>No</v>
      </c>
      <c r="G2322" s="18" t="str">
        <f>VLOOKUP($A2322,'Medical Examinations'!$A$1:$J$2336,6,FALSE)</f>
        <v>Yes</v>
      </c>
      <c r="H2322" s="18">
        <f>VLOOKUP($A2322,'Medical Examinations'!$A$1:$J$2336,7,FALSE)</f>
        <v>1</v>
      </c>
      <c r="I2322" s="18" t="str">
        <f>VLOOKUP($A2322,'Medical Examinations'!$A$1:$J$2336,8,FALSE)</f>
        <v>No</v>
      </c>
      <c r="J2322" s="18" t="str">
        <f>VLOOKUP($A2322,'Medical Examinations'!$A$1:$J$2336,9,FALSE)</f>
        <v>UnderWeight</v>
      </c>
      <c r="K2322" s="18" t="str">
        <f>VLOOKUP($A2322,'Medical Examinations'!$A$1:$J$2336,10,FALSE)</f>
        <v>Normal</v>
      </c>
      <c r="L2322" s="18" t="str">
        <f>VLOOKUP($A2322,'Hospitalisation Details'!$A$2:$K$2338,10,FALSE)</f>
        <v>9-Aug-1993</v>
      </c>
      <c r="M2322" s="40">
        <f>VLOOKUP($A2322,'Hospitalisation Details'!$A$2:$K$2338,6,FALSE)</f>
        <v>760</v>
      </c>
      <c r="N2322" s="18" t="str">
        <f>VLOOKUP($A2322,'Hospitalisation Details'!$A$2:$K$2338,7,FALSE)</f>
        <v>tier - 3</v>
      </c>
      <c r="O2322" s="18" t="str">
        <f>VLOOKUP($A2322,'Hospitalisation Details'!$A$2:$K$2338,8,FALSE)</f>
        <v>tier - 1</v>
      </c>
      <c r="P2322" s="18" t="str">
        <f>VLOOKUP($A2322,'Hospitalisation Details'!$A$2:$K$2338,9,FALSE)</f>
        <v>R1013</v>
      </c>
      <c r="Q2322" s="43">
        <f>VLOOKUP($A2322,'Hospitalisation Details'!$A$2:$K$2338,11,FALSE)</f>
        <v>29</v>
      </c>
    </row>
    <row r="2323" spans="1:17" ht="15.75">
      <c r="A2323" s="42" t="s">
        <v>32</v>
      </c>
      <c r="B2323" s="6" t="s">
        <v>4375</v>
      </c>
      <c r="C2323" s="18">
        <f>VLOOKUP($A2323,'Medical Examinations'!$A$1:$J$2336,2,FALSE)</f>
        <v>21.38</v>
      </c>
      <c r="D2323" s="18">
        <f>VLOOKUP($A2323,'Medical Examinations'!$A$1:$J$2336,3,FALSE)</f>
        <v>8.01</v>
      </c>
      <c r="E2323" s="18" t="str">
        <f>VLOOKUP($A2323,'Medical Examinations'!$A$1:$J$2336,4,FALSE)</f>
        <v>No</v>
      </c>
      <c r="F2323" s="18" t="str">
        <f>VLOOKUP($A2323,'Medical Examinations'!$A$1:$J$2336,5,FALSE)</f>
        <v>No</v>
      </c>
      <c r="G2323" s="18" t="str">
        <f>VLOOKUP($A2323,'Medical Examinations'!$A$1:$J$2336,6,FALSE)</f>
        <v>No</v>
      </c>
      <c r="H2323" s="18">
        <f>VLOOKUP($A2323,'Medical Examinations'!$A$1:$J$2336,7,FALSE)</f>
        <v>0</v>
      </c>
      <c r="I2323" s="18" t="str">
        <f>VLOOKUP($A2323,'Medical Examinations'!$A$1:$J$2336,8,FALSE)</f>
        <v>No</v>
      </c>
      <c r="J2323" s="18" t="str">
        <f>VLOOKUP($A2323,'Medical Examinations'!$A$1:$J$2336,9,FALSE)</f>
        <v>Healthy Weight</v>
      </c>
      <c r="K2323" s="18" t="str">
        <f>VLOOKUP($A2323,'Medical Examinations'!$A$1:$J$2336,10,FALSE)</f>
        <v>Diabetes</v>
      </c>
      <c r="L2323" s="18" t="str">
        <f>VLOOKUP($A2323,'Hospitalisation Details'!$A$2:$K$2338,10,FALSE)</f>
        <v>19-Sep-2002</v>
      </c>
      <c r="M2323" s="40">
        <f>VLOOKUP($A2323,'Hospitalisation Details'!$A$2:$K$2338,6,FALSE)</f>
        <v>750</v>
      </c>
      <c r="N2323" s="18" t="str">
        <f>VLOOKUP($A2323,'Hospitalisation Details'!$A$2:$K$2338,7,FALSE)</f>
        <v>tier - 3</v>
      </c>
      <c r="O2323" s="18" t="str">
        <f>VLOOKUP($A2323,'Hospitalisation Details'!$A$2:$K$2338,8,FALSE)</f>
        <v>tier - 1</v>
      </c>
      <c r="P2323" s="18" t="str">
        <f>VLOOKUP($A2323,'Hospitalisation Details'!$A$2:$K$2338,9,FALSE)</f>
        <v>R1012</v>
      </c>
      <c r="Q2323" s="43">
        <f>VLOOKUP($A2323,'Hospitalisation Details'!$A$2:$K$2338,11,FALSE)</f>
        <v>20</v>
      </c>
    </row>
    <row r="2324" spans="1:17" ht="15.75">
      <c r="A2324" s="41" t="s">
        <v>31</v>
      </c>
      <c r="B2324" s="39" t="s">
        <v>4376</v>
      </c>
      <c r="C2324" s="18">
        <f>VLOOKUP($A2324,'Medical Examinations'!$A$1:$J$2336,2,FALSE)</f>
        <v>23.35</v>
      </c>
      <c r="D2324" s="18">
        <f>VLOOKUP($A2324,'Medical Examinations'!$A$1:$J$2336,3,FALSE)</f>
        <v>5.94</v>
      </c>
      <c r="E2324" s="18" t="str">
        <f>VLOOKUP($A2324,'Medical Examinations'!$A$1:$J$2336,4,FALSE)</f>
        <v>No</v>
      </c>
      <c r="F2324" s="18" t="str">
        <f>VLOOKUP($A2324,'Medical Examinations'!$A$1:$J$2336,5,FALSE)</f>
        <v>No</v>
      </c>
      <c r="G2324" s="18" t="str">
        <f>VLOOKUP($A2324,'Medical Examinations'!$A$1:$J$2336,6,FALSE)</f>
        <v>No</v>
      </c>
      <c r="H2324" s="18">
        <f>VLOOKUP($A2324,'Medical Examinations'!$A$1:$J$2336,7,FALSE)</f>
        <v>0</v>
      </c>
      <c r="I2324" s="18" t="str">
        <f>VLOOKUP($A2324,'Medical Examinations'!$A$1:$J$2336,8,FALSE)</f>
        <v>No</v>
      </c>
      <c r="J2324" s="18" t="str">
        <f>VLOOKUP($A2324,'Medical Examinations'!$A$1:$J$2336,9,FALSE)</f>
        <v>Healthy Weight</v>
      </c>
      <c r="K2324" s="18" t="str">
        <f>VLOOKUP($A2324,'Medical Examinations'!$A$1:$J$2336,10,FALSE)</f>
        <v>Prediabetes</v>
      </c>
      <c r="L2324" s="18" t="str">
        <f>VLOOKUP($A2324,'Hospitalisation Details'!$A$2:$K$2338,10,FALSE)</f>
        <v>14-Dec-1999</v>
      </c>
      <c r="M2324" s="40">
        <f>VLOOKUP($A2324,'Hospitalisation Details'!$A$2:$K$2338,6,FALSE)</f>
        <v>722.99</v>
      </c>
      <c r="N2324" s="18" t="str">
        <f>VLOOKUP($A2324,'Hospitalisation Details'!$A$2:$K$2338,7,FALSE)</f>
        <v>tier - 3</v>
      </c>
      <c r="O2324" s="18" t="str">
        <f>VLOOKUP($A2324,'Hospitalisation Details'!$A$2:$K$2338,8,FALSE)</f>
        <v>tier - 1</v>
      </c>
      <c r="P2324" s="18" t="str">
        <f>VLOOKUP($A2324,'Hospitalisation Details'!$A$2:$K$2338,9,FALSE)</f>
        <v>R1013</v>
      </c>
      <c r="Q2324" s="43">
        <f>VLOOKUP($A2324,'Hospitalisation Details'!$A$2:$K$2338,11,FALSE)</f>
        <v>23</v>
      </c>
    </row>
    <row r="2325" spans="1:17" ht="15.75">
      <c r="A2325" s="42" t="s">
        <v>29</v>
      </c>
      <c r="B2325" s="6" t="s">
        <v>4377</v>
      </c>
      <c r="C2325" s="18">
        <f>VLOOKUP($A2325,'Medical Examinations'!$A$1:$J$2336,2,FALSE)</f>
        <v>22.24</v>
      </c>
      <c r="D2325" s="18">
        <f>VLOOKUP($A2325,'Medical Examinations'!$A$1:$J$2336,3,FALSE)</f>
        <v>5.04</v>
      </c>
      <c r="E2325" s="18" t="str">
        <f>VLOOKUP($A2325,'Medical Examinations'!$A$1:$J$2336,4,FALSE)</f>
        <v>No</v>
      </c>
      <c r="F2325" s="18" t="str">
        <f>VLOOKUP($A2325,'Medical Examinations'!$A$1:$J$2336,5,FALSE)</f>
        <v>No</v>
      </c>
      <c r="G2325" s="18" t="str">
        <f>VLOOKUP($A2325,'Medical Examinations'!$A$1:$J$2336,6,FALSE)</f>
        <v>No</v>
      </c>
      <c r="H2325" s="18">
        <f>VLOOKUP($A2325,'Medical Examinations'!$A$1:$J$2336,7,FALSE)</f>
        <v>0</v>
      </c>
      <c r="I2325" s="18" t="str">
        <f>VLOOKUP($A2325,'Medical Examinations'!$A$1:$J$2336,8,FALSE)</f>
        <v>No</v>
      </c>
      <c r="J2325" s="18" t="str">
        <f>VLOOKUP($A2325,'Medical Examinations'!$A$1:$J$2336,9,FALSE)</f>
        <v>Healthy Weight</v>
      </c>
      <c r="K2325" s="18" t="str">
        <f>VLOOKUP($A2325,'Medical Examinations'!$A$1:$J$2336,10,FALSE)</f>
        <v>Normal</v>
      </c>
      <c r="L2325" s="18" t="str">
        <f>VLOOKUP($A2325,'Hospitalisation Details'!$A$2:$K$2338,10,FALSE)</f>
        <v>26-Dec-1999</v>
      </c>
      <c r="M2325" s="40">
        <f>VLOOKUP($A2325,'Hospitalisation Details'!$A$2:$K$2338,6,FALSE)</f>
        <v>700</v>
      </c>
      <c r="N2325" s="18" t="str">
        <f>VLOOKUP($A2325,'Hospitalisation Details'!$A$2:$K$2338,7,FALSE)</f>
        <v>tier - 2</v>
      </c>
      <c r="O2325" s="18" t="str">
        <f>VLOOKUP($A2325,'Hospitalisation Details'!$A$2:$K$2338,8,FALSE)</f>
        <v>tier - 3</v>
      </c>
      <c r="P2325" s="18" t="str">
        <f>VLOOKUP($A2325,'Hospitalisation Details'!$A$2:$K$2338,9,FALSE)</f>
        <v>R1013</v>
      </c>
      <c r="Q2325" s="43">
        <f>VLOOKUP($A2325,'Hospitalisation Details'!$A$2:$K$2338,11,FALSE)</f>
        <v>23</v>
      </c>
    </row>
    <row r="2326" spans="1:17" ht="15.75">
      <c r="A2326" s="41" t="s">
        <v>28</v>
      </c>
      <c r="B2326" s="39" t="s">
        <v>3091</v>
      </c>
      <c r="C2326" s="18">
        <f>VLOOKUP($A2326,'Medical Examinations'!$A$1:$J$2336,2,FALSE)</f>
        <v>24.76</v>
      </c>
      <c r="D2326" s="18">
        <f>VLOOKUP($A2326,'Medical Examinations'!$A$1:$J$2336,3,FALSE)</f>
        <v>4.54</v>
      </c>
      <c r="E2326" s="18" t="str">
        <f>VLOOKUP($A2326,'Medical Examinations'!$A$1:$J$2336,4,FALSE)</f>
        <v>Yes</v>
      </c>
      <c r="F2326" s="18" t="str">
        <f>VLOOKUP($A2326,'Medical Examinations'!$A$1:$J$2336,5,FALSE)</f>
        <v>No</v>
      </c>
      <c r="G2326" s="18" t="str">
        <f>VLOOKUP($A2326,'Medical Examinations'!$A$1:$J$2336,6,FALSE)</f>
        <v>No</v>
      </c>
      <c r="H2326" s="18">
        <f>VLOOKUP($A2326,'Medical Examinations'!$A$1:$J$2336,7,FALSE)</f>
        <v>0</v>
      </c>
      <c r="I2326" s="18" t="str">
        <f>VLOOKUP($A2326,'Medical Examinations'!$A$1:$J$2336,8,FALSE)</f>
        <v>No</v>
      </c>
      <c r="J2326" s="18" t="str">
        <f>VLOOKUP($A2326,'Medical Examinations'!$A$1:$J$2336,9,FALSE)</f>
        <v>Healthy Weight</v>
      </c>
      <c r="K2326" s="18" t="str">
        <f>VLOOKUP($A2326,'Medical Examinations'!$A$1:$J$2336,10,FALSE)</f>
        <v>Normal</v>
      </c>
      <c r="L2326" s="18" t="str">
        <f>VLOOKUP($A2326,'Hospitalisation Details'!$A$2:$K$2338,10,FALSE)</f>
        <v>12-Sep-2001</v>
      </c>
      <c r="M2326" s="40">
        <f>VLOOKUP($A2326,'Hospitalisation Details'!$A$2:$K$2338,6,FALSE)</f>
        <v>687.54</v>
      </c>
      <c r="N2326" s="18" t="str">
        <f>VLOOKUP($A2326,'Hospitalisation Details'!$A$2:$K$2338,7,FALSE)</f>
        <v>tier - 3</v>
      </c>
      <c r="O2326" s="18" t="str">
        <f>VLOOKUP($A2326,'Hospitalisation Details'!$A$2:$K$2338,8,FALSE)</f>
        <v>tier - 2</v>
      </c>
      <c r="P2326" s="18" t="str">
        <f>VLOOKUP($A2326,'Hospitalisation Details'!$A$2:$K$2338,9,FALSE)</f>
        <v>R1013</v>
      </c>
      <c r="Q2326" s="43">
        <f>VLOOKUP($A2326,'Hospitalisation Details'!$A$2:$K$2338,11,FALSE)</f>
        <v>21</v>
      </c>
    </row>
    <row r="2327" spans="1:17" ht="15.75">
      <c r="A2327" s="42" t="s">
        <v>27</v>
      </c>
      <c r="B2327" s="6" t="s">
        <v>4378</v>
      </c>
      <c r="C2327" s="18">
        <f>VLOOKUP($A2327,'Medical Examinations'!$A$1:$J$2336,2,FALSE)</f>
        <v>20.100000000000001</v>
      </c>
      <c r="D2327" s="18">
        <f>VLOOKUP($A2327,'Medical Examinations'!$A$1:$J$2336,3,FALSE)</f>
        <v>5.6</v>
      </c>
      <c r="E2327" s="18" t="str">
        <f>VLOOKUP($A2327,'Medical Examinations'!$A$1:$J$2336,4,FALSE)</f>
        <v>Yes</v>
      </c>
      <c r="F2327" s="18" t="str">
        <f>VLOOKUP($A2327,'Medical Examinations'!$A$1:$J$2336,5,FALSE)</f>
        <v>No</v>
      </c>
      <c r="G2327" s="18" t="str">
        <f>VLOOKUP($A2327,'Medical Examinations'!$A$1:$J$2336,6,FALSE)</f>
        <v>Yes</v>
      </c>
      <c r="H2327" s="18">
        <f>VLOOKUP($A2327,'Medical Examinations'!$A$1:$J$2336,7,FALSE)</f>
        <v>1</v>
      </c>
      <c r="I2327" s="18" t="str">
        <f>VLOOKUP($A2327,'Medical Examinations'!$A$1:$J$2336,8,FALSE)</f>
        <v>No</v>
      </c>
      <c r="J2327" s="18" t="str">
        <f>VLOOKUP($A2327,'Medical Examinations'!$A$1:$J$2336,9,FALSE)</f>
        <v>Healthy Weight</v>
      </c>
      <c r="K2327" s="18" t="str">
        <f>VLOOKUP($A2327,'Medical Examinations'!$A$1:$J$2336,10,FALSE)</f>
        <v>Normal</v>
      </c>
      <c r="L2327" s="18" t="str">
        <f>VLOOKUP($A2327,'Hospitalisation Details'!$A$2:$K$2338,10,FALSE)</f>
        <v>9-Nov-1997</v>
      </c>
      <c r="M2327" s="40">
        <f>VLOOKUP($A2327,'Hospitalisation Details'!$A$2:$K$2338,6,FALSE)</f>
        <v>670</v>
      </c>
      <c r="N2327" s="18" t="str">
        <f>VLOOKUP($A2327,'Hospitalisation Details'!$A$2:$K$2338,7,FALSE)</f>
        <v>tier - 3</v>
      </c>
      <c r="O2327" s="18" t="str">
        <f>VLOOKUP($A2327,'Hospitalisation Details'!$A$2:$K$2338,8,FALSE)</f>
        <v>tier - 3</v>
      </c>
      <c r="P2327" s="18" t="str">
        <f>VLOOKUP($A2327,'Hospitalisation Details'!$A$2:$K$2338,9,FALSE)</f>
        <v>R1013</v>
      </c>
      <c r="Q2327" s="43">
        <f>VLOOKUP($A2327,'Hospitalisation Details'!$A$2:$K$2338,11,FALSE)</f>
        <v>25</v>
      </c>
    </row>
    <row r="2328" spans="1:17" ht="15.75">
      <c r="A2328" s="41" t="s">
        <v>26</v>
      </c>
      <c r="B2328" s="39" t="s">
        <v>2719</v>
      </c>
      <c r="C2328" s="18">
        <f>VLOOKUP($A2328,'Medical Examinations'!$A$1:$J$2336,2,FALSE)</f>
        <v>21.77</v>
      </c>
      <c r="D2328" s="18">
        <f>VLOOKUP($A2328,'Medical Examinations'!$A$1:$J$2336,3,FALSE)</f>
        <v>10.67</v>
      </c>
      <c r="E2328" s="18" t="str">
        <f>VLOOKUP($A2328,'Medical Examinations'!$A$1:$J$2336,4,FALSE)</f>
        <v>No</v>
      </c>
      <c r="F2328" s="18" t="str">
        <f>VLOOKUP($A2328,'Medical Examinations'!$A$1:$J$2336,5,FALSE)</f>
        <v>No</v>
      </c>
      <c r="G2328" s="18" t="str">
        <f>VLOOKUP($A2328,'Medical Examinations'!$A$1:$J$2336,6,FALSE)</f>
        <v>No</v>
      </c>
      <c r="H2328" s="18">
        <f>VLOOKUP($A2328,'Medical Examinations'!$A$1:$J$2336,7,FALSE)</f>
        <v>0</v>
      </c>
      <c r="I2328" s="18" t="str">
        <f>VLOOKUP($A2328,'Medical Examinations'!$A$1:$J$2336,8,FALSE)</f>
        <v>No</v>
      </c>
      <c r="J2328" s="18" t="str">
        <f>VLOOKUP($A2328,'Medical Examinations'!$A$1:$J$2336,9,FALSE)</f>
        <v>Healthy Weight</v>
      </c>
      <c r="K2328" s="18" t="str">
        <f>VLOOKUP($A2328,'Medical Examinations'!$A$1:$J$2336,10,FALSE)</f>
        <v>Diabetes</v>
      </c>
      <c r="L2328" s="18" t="str">
        <f>VLOOKUP($A2328,'Hospitalisation Details'!$A$2:$K$2338,10,FALSE)</f>
        <v>29-Nov-2002</v>
      </c>
      <c r="M2328" s="40">
        <f>VLOOKUP($A2328,'Hospitalisation Details'!$A$2:$K$2338,6,FALSE)</f>
        <v>668</v>
      </c>
      <c r="N2328" s="18" t="str">
        <f>VLOOKUP($A2328,'Hospitalisation Details'!$A$2:$K$2338,7,FALSE)</f>
        <v>tier - 3</v>
      </c>
      <c r="O2328" s="18" t="str">
        <f>VLOOKUP($A2328,'Hospitalisation Details'!$A$2:$K$2338,8,FALSE)</f>
        <v>tier - 2</v>
      </c>
      <c r="P2328" s="18" t="str">
        <f>VLOOKUP($A2328,'Hospitalisation Details'!$A$2:$K$2338,9,FALSE)</f>
        <v>R1012</v>
      </c>
      <c r="Q2328" s="43">
        <f>VLOOKUP($A2328,'Hospitalisation Details'!$A$2:$K$2338,11,FALSE)</f>
        <v>20</v>
      </c>
    </row>
    <row r="2329" spans="1:17" ht="15.75">
      <c r="A2329" s="42" t="s">
        <v>25</v>
      </c>
      <c r="B2329" s="6" t="s">
        <v>4379</v>
      </c>
      <c r="C2329" s="18">
        <f>VLOOKUP($A2329,'Medical Examinations'!$A$1:$J$2336,2,FALSE)</f>
        <v>17.82</v>
      </c>
      <c r="D2329" s="18">
        <f>VLOOKUP($A2329,'Medical Examinations'!$A$1:$J$2336,3,FALSE)</f>
        <v>5.26</v>
      </c>
      <c r="E2329" s="18" t="str">
        <f>VLOOKUP($A2329,'Medical Examinations'!$A$1:$J$2336,4,FALSE)</f>
        <v>Yes</v>
      </c>
      <c r="F2329" s="18" t="str">
        <f>VLOOKUP($A2329,'Medical Examinations'!$A$1:$J$2336,5,FALSE)</f>
        <v>No</v>
      </c>
      <c r="G2329" s="18" t="str">
        <f>VLOOKUP($A2329,'Medical Examinations'!$A$1:$J$2336,6,FALSE)</f>
        <v>No</v>
      </c>
      <c r="H2329" s="18">
        <f>VLOOKUP($A2329,'Medical Examinations'!$A$1:$J$2336,7,FALSE)</f>
        <v>1</v>
      </c>
      <c r="I2329" s="18" t="str">
        <f>VLOOKUP($A2329,'Medical Examinations'!$A$1:$J$2336,8,FALSE)</f>
        <v>No</v>
      </c>
      <c r="J2329" s="18" t="str">
        <f>VLOOKUP($A2329,'Medical Examinations'!$A$1:$J$2336,9,FALSE)</f>
        <v>UnderWeight</v>
      </c>
      <c r="K2329" s="18" t="str">
        <f>VLOOKUP($A2329,'Medical Examinations'!$A$1:$J$2336,10,FALSE)</f>
        <v>Normal</v>
      </c>
      <c r="L2329" s="18" t="str">
        <f>VLOOKUP($A2329,'Hospitalisation Details'!$A$2:$K$2338,10,FALSE)</f>
        <v>4-Jul-1995</v>
      </c>
      <c r="M2329" s="40">
        <f>VLOOKUP($A2329,'Hospitalisation Details'!$A$2:$K$2338,6,FALSE)</f>
        <v>650</v>
      </c>
      <c r="N2329" s="18" t="str">
        <f>VLOOKUP($A2329,'Hospitalisation Details'!$A$2:$K$2338,7,FALSE)</f>
        <v>tier - 3</v>
      </c>
      <c r="O2329" s="18" t="str">
        <f>VLOOKUP($A2329,'Hospitalisation Details'!$A$2:$K$2338,8,FALSE)</f>
        <v>tier - 3</v>
      </c>
      <c r="P2329" s="18" t="str">
        <f>VLOOKUP($A2329,'Hospitalisation Details'!$A$2:$K$2338,9,FALSE)</f>
        <v>R1013</v>
      </c>
      <c r="Q2329" s="43">
        <f>VLOOKUP($A2329,'Hospitalisation Details'!$A$2:$K$2338,11,FALSE)</f>
        <v>27</v>
      </c>
    </row>
    <row r="2330" spans="1:17" ht="15.75">
      <c r="A2330" s="41" t="s">
        <v>24</v>
      </c>
      <c r="B2330" s="39" t="s">
        <v>4380</v>
      </c>
      <c r="C2330" s="18">
        <f>VLOOKUP($A2330,'Medical Examinations'!$A$1:$J$2336,2,FALSE)</f>
        <v>17.07</v>
      </c>
      <c r="D2330" s="18">
        <f>VLOOKUP($A2330,'Medical Examinations'!$A$1:$J$2336,3,FALSE)</f>
        <v>5.22</v>
      </c>
      <c r="E2330" s="18" t="str">
        <f>VLOOKUP($A2330,'Medical Examinations'!$A$1:$J$2336,4,FALSE)</f>
        <v>No</v>
      </c>
      <c r="F2330" s="18" t="str">
        <f>VLOOKUP($A2330,'Medical Examinations'!$A$1:$J$2336,5,FALSE)</f>
        <v>No</v>
      </c>
      <c r="G2330" s="18" t="str">
        <f>VLOOKUP($A2330,'Medical Examinations'!$A$1:$J$2336,6,FALSE)</f>
        <v>Yes</v>
      </c>
      <c r="H2330" s="18">
        <f>VLOOKUP($A2330,'Medical Examinations'!$A$1:$J$2336,7,FALSE)</f>
        <v>1</v>
      </c>
      <c r="I2330" s="18" t="str">
        <f>VLOOKUP($A2330,'Medical Examinations'!$A$1:$J$2336,8,FALSE)</f>
        <v>No</v>
      </c>
      <c r="J2330" s="18" t="str">
        <f>VLOOKUP($A2330,'Medical Examinations'!$A$1:$J$2336,9,FALSE)</f>
        <v>UnderWeight</v>
      </c>
      <c r="K2330" s="18" t="str">
        <f>VLOOKUP($A2330,'Medical Examinations'!$A$1:$J$2336,10,FALSE)</f>
        <v>Normal</v>
      </c>
      <c r="L2330" s="18" t="str">
        <f>VLOOKUP($A2330,'Hospitalisation Details'!$A$2:$K$2338,10,FALSE)</f>
        <v>1-Jun-1993</v>
      </c>
      <c r="M2330" s="40">
        <f>VLOOKUP($A2330,'Hospitalisation Details'!$A$2:$K$2338,6,FALSE)</f>
        <v>650</v>
      </c>
      <c r="N2330" s="18" t="str">
        <f>VLOOKUP($A2330,'Hospitalisation Details'!$A$2:$K$2338,7,FALSE)</f>
        <v>tier - 3</v>
      </c>
      <c r="O2330" s="18" t="str">
        <f>VLOOKUP($A2330,'Hospitalisation Details'!$A$2:$K$2338,8,FALSE)</f>
        <v>tier - 3</v>
      </c>
      <c r="P2330" s="18" t="str">
        <f>VLOOKUP($A2330,'Hospitalisation Details'!$A$2:$K$2338,9,FALSE)</f>
        <v>R1013</v>
      </c>
      <c r="Q2330" s="43">
        <f>VLOOKUP($A2330,'Hospitalisation Details'!$A$2:$K$2338,11,FALSE)</f>
        <v>30</v>
      </c>
    </row>
    <row r="2331" spans="1:17" ht="15.75">
      <c r="A2331" s="42" t="s">
        <v>22</v>
      </c>
      <c r="B2331" s="6" t="s">
        <v>4381</v>
      </c>
      <c r="C2331" s="18">
        <f>VLOOKUP($A2331,'Medical Examinations'!$A$1:$J$2336,2,FALSE)</f>
        <v>22.24</v>
      </c>
      <c r="D2331" s="18">
        <f>VLOOKUP($A2331,'Medical Examinations'!$A$1:$J$2336,3,FALSE)</f>
        <v>4.29</v>
      </c>
      <c r="E2331" s="18" t="str">
        <f>VLOOKUP($A2331,'Medical Examinations'!$A$1:$J$2336,4,FALSE)</f>
        <v>Yes</v>
      </c>
      <c r="F2331" s="18" t="str">
        <f>VLOOKUP($A2331,'Medical Examinations'!$A$1:$J$2336,5,FALSE)</f>
        <v>No</v>
      </c>
      <c r="G2331" s="18" t="str">
        <f>VLOOKUP($A2331,'Medical Examinations'!$A$1:$J$2336,6,FALSE)</f>
        <v>No</v>
      </c>
      <c r="H2331" s="18">
        <f>VLOOKUP($A2331,'Medical Examinations'!$A$1:$J$2336,7,FALSE)</f>
        <v>0</v>
      </c>
      <c r="I2331" s="18" t="str">
        <f>VLOOKUP($A2331,'Medical Examinations'!$A$1:$J$2336,8,FALSE)</f>
        <v>No</v>
      </c>
      <c r="J2331" s="18" t="str">
        <f>VLOOKUP($A2331,'Medical Examinations'!$A$1:$J$2336,9,FALSE)</f>
        <v>Healthy Weight</v>
      </c>
      <c r="K2331" s="18" t="str">
        <f>VLOOKUP($A2331,'Medical Examinations'!$A$1:$J$2336,10,FALSE)</f>
        <v>Normal</v>
      </c>
      <c r="L2331" s="18" t="str">
        <f>VLOOKUP($A2331,'Hospitalisation Details'!$A$2:$K$2338,10,FALSE)</f>
        <v>20-Nov-2001</v>
      </c>
      <c r="M2331" s="40">
        <f>VLOOKUP($A2331,'Hospitalisation Details'!$A$2:$K$2338,6,FALSE)</f>
        <v>646.14</v>
      </c>
      <c r="N2331" s="18" t="str">
        <f>VLOOKUP($A2331,'Hospitalisation Details'!$A$2:$K$2338,7,FALSE)</f>
        <v>tier - 3</v>
      </c>
      <c r="O2331" s="18" t="str">
        <f>VLOOKUP($A2331,'Hospitalisation Details'!$A$2:$K$2338,8,FALSE)</f>
        <v>tier - 3</v>
      </c>
      <c r="P2331" s="18" t="str">
        <f>VLOOKUP($A2331,'Hospitalisation Details'!$A$2:$K$2338,9,FALSE)</f>
        <v>R1012</v>
      </c>
      <c r="Q2331" s="43">
        <f>VLOOKUP($A2331,'Hospitalisation Details'!$A$2:$K$2338,11,FALSE)</f>
        <v>21</v>
      </c>
    </row>
    <row r="2332" spans="1:17" ht="15.75">
      <c r="A2332" s="41" t="s">
        <v>21</v>
      </c>
      <c r="B2332" s="39" t="s">
        <v>4382</v>
      </c>
      <c r="C2332" s="18">
        <f>VLOOKUP($A2332,'Medical Examinations'!$A$1:$J$2336,2,FALSE)</f>
        <v>22.34</v>
      </c>
      <c r="D2332" s="18">
        <f>VLOOKUP($A2332,'Medical Examinations'!$A$1:$J$2336,3,FALSE)</f>
        <v>5.57</v>
      </c>
      <c r="E2332" s="18" t="str">
        <f>VLOOKUP($A2332,'Medical Examinations'!$A$1:$J$2336,4,FALSE)</f>
        <v>No</v>
      </c>
      <c r="F2332" s="18" t="str">
        <f>VLOOKUP($A2332,'Medical Examinations'!$A$1:$J$2336,5,FALSE)</f>
        <v>No</v>
      </c>
      <c r="G2332" s="18" t="str">
        <f>VLOOKUP($A2332,'Medical Examinations'!$A$1:$J$2336,6,FALSE)</f>
        <v>No</v>
      </c>
      <c r="H2332" s="18">
        <f>VLOOKUP($A2332,'Medical Examinations'!$A$1:$J$2336,7,FALSE)</f>
        <v>1</v>
      </c>
      <c r="I2332" s="18" t="str">
        <f>VLOOKUP($A2332,'Medical Examinations'!$A$1:$J$2336,8,FALSE)</f>
        <v>No</v>
      </c>
      <c r="J2332" s="18" t="str">
        <f>VLOOKUP($A2332,'Medical Examinations'!$A$1:$J$2336,9,FALSE)</f>
        <v>Healthy Weight</v>
      </c>
      <c r="K2332" s="18" t="str">
        <f>VLOOKUP($A2332,'Medical Examinations'!$A$1:$J$2336,10,FALSE)</f>
        <v>Normal</v>
      </c>
      <c r="L2332" s="18" t="str">
        <f>VLOOKUP($A2332,'Hospitalisation Details'!$A$2:$K$2338,10,FALSE)</f>
        <v>27-Jul-1998</v>
      </c>
      <c r="M2332" s="40">
        <f>VLOOKUP($A2332,'Hospitalisation Details'!$A$2:$K$2338,6,FALSE)</f>
        <v>637.26</v>
      </c>
      <c r="N2332" s="18" t="str">
        <f>VLOOKUP($A2332,'Hospitalisation Details'!$A$2:$K$2338,7,FALSE)</f>
        <v>tier - 3</v>
      </c>
      <c r="O2332" s="18" t="str">
        <f>VLOOKUP($A2332,'Hospitalisation Details'!$A$2:$K$2338,8,FALSE)</f>
        <v>tier - 3</v>
      </c>
      <c r="P2332" s="18" t="str">
        <f>VLOOKUP($A2332,'Hospitalisation Details'!$A$2:$K$2338,9,FALSE)</f>
        <v>R1013</v>
      </c>
      <c r="Q2332" s="43">
        <f>VLOOKUP($A2332,'Hospitalisation Details'!$A$2:$K$2338,11,FALSE)</f>
        <v>24</v>
      </c>
    </row>
    <row r="2333" spans="1:17" ht="15.75">
      <c r="A2333" s="42" t="s">
        <v>19</v>
      </c>
      <c r="B2333" s="6" t="s">
        <v>4383</v>
      </c>
      <c r="C2333" s="18">
        <f>VLOOKUP($A2333,'Medical Examinations'!$A$1:$J$2336,2,FALSE)</f>
        <v>17.7</v>
      </c>
      <c r="D2333" s="18">
        <f>VLOOKUP($A2333,'Medical Examinations'!$A$1:$J$2336,3,FALSE)</f>
        <v>6.28</v>
      </c>
      <c r="E2333" s="18" t="str">
        <f>VLOOKUP($A2333,'Medical Examinations'!$A$1:$J$2336,4,FALSE)</f>
        <v>No</v>
      </c>
      <c r="F2333" s="18" t="str">
        <f>VLOOKUP($A2333,'Medical Examinations'!$A$1:$J$2336,5,FALSE)</f>
        <v>No</v>
      </c>
      <c r="G2333" s="18" t="str">
        <f>VLOOKUP($A2333,'Medical Examinations'!$A$1:$J$2336,6,FALSE)</f>
        <v>No</v>
      </c>
      <c r="H2333" s="18">
        <f>VLOOKUP($A2333,'Medical Examinations'!$A$1:$J$2336,7,FALSE)</f>
        <v>1</v>
      </c>
      <c r="I2333" s="18" t="str">
        <f>VLOOKUP($A2333,'Medical Examinations'!$A$1:$J$2336,8,FALSE)</f>
        <v>No</v>
      </c>
      <c r="J2333" s="18" t="str">
        <f>VLOOKUP($A2333,'Medical Examinations'!$A$1:$J$2336,9,FALSE)</f>
        <v>UnderWeight</v>
      </c>
      <c r="K2333" s="18" t="str">
        <f>VLOOKUP($A2333,'Medical Examinations'!$A$1:$J$2336,10,FALSE)</f>
        <v>Prediabetes</v>
      </c>
      <c r="L2333" s="18" t="str">
        <f>VLOOKUP($A2333,'Hospitalisation Details'!$A$2:$K$2338,10,FALSE)</f>
        <v>13-Sep-1992</v>
      </c>
      <c r="M2333" s="40">
        <f>VLOOKUP($A2333,'Hospitalisation Details'!$A$2:$K$2338,6,FALSE)</f>
        <v>604.54</v>
      </c>
      <c r="N2333" s="18" t="str">
        <f>VLOOKUP($A2333,'Hospitalisation Details'!$A$2:$K$2338,7,FALSE)</f>
        <v>tier - 3</v>
      </c>
      <c r="O2333" s="18" t="str">
        <f>VLOOKUP($A2333,'Hospitalisation Details'!$A$2:$K$2338,8,FALSE)</f>
        <v>tier - 3</v>
      </c>
      <c r="P2333" s="18" t="str">
        <f>VLOOKUP($A2333,'Hospitalisation Details'!$A$2:$K$2338,9,FALSE)</f>
        <v>R1013</v>
      </c>
      <c r="Q2333" s="43">
        <f>VLOOKUP($A2333,'Hospitalisation Details'!$A$2:$K$2338,11,FALSE)</f>
        <v>30</v>
      </c>
    </row>
    <row r="2334" spans="1:17" ht="15.75">
      <c r="A2334" s="41" t="s">
        <v>17</v>
      </c>
      <c r="B2334" s="39" t="s">
        <v>4384</v>
      </c>
      <c r="C2334" s="18">
        <f>VLOOKUP($A2334,'Medical Examinations'!$A$1:$J$2336,2,FALSE)</f>
        <v>16.47</v>
      </c>
      <c r="D2334" s="18">
        <f>VLOOKUP($A2334,'Medical Examinations'!$A$1:$J$2336,3,FALSE)</f>
        <v>6.35</v>
      </c>
      <c r="E2334" s="18" t="str">
        <f>VLOOKUP($A2334,'Medical Examinations'!$A$1:$J$2336,4,FALSE)</f>
        <v>No</v>
      </c>
      <c r="F2334" s="18" t="str">
        <f>VLOOKUP($A2334,'Medical Examinations'!$A$1:$J$2336,5,FALSE)</f>
        <v>No</v>
      </c>
      <c r="G2334" s="18" t="str">
        <f>VLOOKUP($A2334,'Medical Examinations'!$A$1:$J$2336,6,FALSE)</f>
        <v>Yes</v>
      </c>
      <c r="H2334" s="18">
        <f>VLOOKUP($A2334,'Medical Examinations'!$A$1:$J$2336,7,FALSE)</f>
        <v>1</v>
      </c>
      <c r="I2334" s="18" t="str">
        <f>VLOOKUP($A2334,'Medical Examinations'!$A$1:$J$2336,8,FALSE)</f>
        <v>No</v>
      </c>
      <c r="J2334" s="18" t="str">
        <f>VLOOKUP($A2334,'Medical Examinations'!$A$1:$J$2336,9,FALSE)</f>
        <v>UnderWeight</v>
      </c>
      <c r="K2334" s="18" t="str">
        <f>VLOOKUP($A2334,'Medical Examinations'!$A$1:$J$2336,10,FALSE)</f>
        <v>Prediabetes</v>
      </c>
      <c r="L2334" s="18" t="str">
        <f>VLOOKUP($A2334,'Hospitalisation Details'!$A$2:$K$2338,10,FALSE)</f>
        <v>30-Jun-1993</v>
      </c>
      <c r="M2334" s="40">
        <f>VLOOKUP($A2334,'Hospitalisation Details'!$A$2:$K$2338,6,FALSE)</f>
        <v>600</v>
      </c>
      <c r="N2334" s="18" t="str">
        <f>VLOOKUP($A2334,'Hospitalisation Details'!$A$2:$K$2338,7,FALSE)</f>
        <v>tier - 2</v>
      </c>
      <c r="O2334" s="18" t="str">
        <f>VLOOKUP($A2334,'Hospitalisation Details'!$A$2:$K$2338,8,FALSE)</f>
        <v>tier - 1</v>
      </c>
      <c r="P2334" s="18" t="str">
        <f>VLOOKUP($A2334,'Hospitalisation Details'!$A$2:$K$2338,9,FALSE)</f>
        <v>R1013</v>
      </c>
      <c r="Q2334" s="43">
        <f>VLOOKUP($A2334,'Hospitalisation Details'!$A$2:$K$2338,11,FALSE)</f>
        <v>29</v>
      </c>
    </row>
    <row r="2335" spans="1:17" ht="15.75">
      <c r="A2335" s="42" t="s">
        <v>14</v>
      </c>
      <c r="B2335" s="6" t="s">
        <v>4385</v>
      </c>
      <c r="C2335" s="18">
        <f>VLOOKUP($A2335,'Medical Examinations'!$A$1:$J$2336,2,FALSE)</f>
        <v>17.600000000000001</v>
      </c>
      <c r="D2335" s="18">
        <f>VLOOKUP($A2335,'Medical Examinations'!$A$1:$J$2336,3,FALSE)</f>
        <v>4.3899999999999997</v>
      </c>
      <c r="E2335" s="18" t="str">
        <f>VLOOKUP($A2335,'Medical Examinations'!$A$1:$J$2336,4,FALSE)</f>
        <v>No</v>
      </c>
      <c r="F2335" s="18" t="str">
        <f>VLOOKUP($A2335,'Medical Examinations'!$A$1:$J$2336,5,FALSE)</f>
        <v>No</v>
      </c>
      <c r="G2335" s="18" t="str">
        <f>VLOOKUP($A2335,'Medical Examinations'!$A$1:$J$2336,6,FALSE)</f>
        <v>No</v>
      </c>
      <c r="H2335" s="18">
        <f>VLOOKUP($A2335,'Medical Examinations'!$A$1:$J$2336,7,FALSE)</f>
        <v>1</v>
      </c>
      <c r="I2335" s="18" t="str">
        <f>VLOOKUP($A2335,'Medical Examinations'!$A$1:$J$2336,8,FALSE)</f>
        <v>No</v>
      </c>
      <c r="J2335" s="18" t="str">
        <f>VLOOKUP($A2335,'Medical Examinations'!$A$1:$J$2336,9,FALSE)</f>
        <v>UnderWeight</v>
      </c>
      <c r="K2335" s="18" t="str">
        <f>VLOOKUP($A2335,'Medical Examinations'!$A$1:$J$2336,10,FALSE)</f>
        <v>Normal</v>
      </c>
      <c r="L2335" s="18" t="str">
        <f>VLOOKUP($A2335,'Hospitalisation Details'!$A$2:$K$2338,10,FALSE)</f>
        <v>30-Nov-1992</v>
      </c>
      <c r="M2335" s="40">
        <f>VLOOKUP($A2335,'Hospitalisation Details'!$A$2:$K$2338,6,FALSE)</f>
        <v>570.62</v>
      </c>
      <c r="N2335" s="18" t="str">
        <f>VLOOKUP($A2335,'Hospitalisation Details'!$A$2:$K$2338,7,FALSE)</f>
        <v>tier - 2</v>
      </c>
      <c r="O2335" s="18" t="str">
        <f>VLOOKUP($A2335,'Hospitalisation Details'!$A$2:$K$2338,8,FALSE)</f>
        <v>tier - 1</v>
      </c>
      <c r="P2335" s="18" t="str">
        <f>VLOOKUP($A2335,'Hospitalisation Details'!$A$2:$K$2338,9,FALSE)</f>
        <v>R1013</v>
      </c>
      <c r="Q2335" s="43">
        <f>VLOOKUP($A2335,'Hospitalisation Details'!$A$2:$K$2338,11,FALSE)</f>
        <v>30</v>
      </c>
    </row>
    <row r="2336" spans="1:17" ht="15.75">
      <c r="A2336" s="47" t="s">
        <v>9</v>
      </c>
      <c r="B2336" s="48" t="s">
        <v>4386</v>
      </c>
      <c r="C2336" s="49">
        <f>VLOOKUP($A2336,'Medical Examinations'!$A$1:$J$2336,2,FALSE)</f>
        <v>17.579999999999998</v>
      </c>
      <c r="D2336" s="49">
        <f>VLOOKUP($A2336,'Medical Examinations'!$A$1:$J$2336,3,FALSE)</f>
        <v>4.51</v>
      </c>
      <c r="E2336" s="49" t="str">
        <f>VLOOKUP($A2336,'Medical Examinations'!$A$1:$J$2336,4,FALSE)</f>
        <v>No</v>
      </c>
      <c r="F2336" s="49" t="str">
        <f>VLOOKUP($A2336,'Medical Examinations'!$A$1:$J$2336,5,FALSE)</f>
        <v>No</v>
      </c>
      <c r="G2336" s="49" t="str">
        <f>VLOOKUP($A2336,'Medical Examinations'!$A$1:$J$2336,6,FALSE)</f>
        <v>No</v>
      </c>
      <c r="H2336" s="49">
        <f>VLOOKUP($A2336,'Medical Examinations'!$A$1:$J$2336,7,FALSE)</f>
        <v>1</v>
      </c>
      <c r="I2336" s="49" t="str">
        <f>VLOOKUP($A2336,'Medical Examinations'!$A$1:$J$2336,8,FALSE)</f>
        <v>No</v>
      </c>
      <c r="J2336" s="49" t="str">
        <f>VLOOKUP($A2336,'Medical Examinations'!$A$1:$J$2336,9,FALSE)</f>
        <v>UnderWeight</v>
      </c>
      <c r="K2336" s="49" t="str">
        <f>VLOOKUP($A2336,'Medical Examinations'!$A$1:$J$2336,10,FALSE)</f>
        <v>Normal</v>
      </c>
      <c r="L2336" s="49" t="str">
        <f>VLOOKUP($A2336,'Hospitalisation Details'!$A$2:$K$2338,10,FALSE)</f>
        <v>9-Jul-1992</v>
      </c>
      <c r="M2336" s="50">
        <f>VLOOKUP($A2336,'Hospitalisation Details'!$A$2:$K$2338,6,FALSE)</f>
        <v>563.84</v>
      </c>
      <c r="N2336" s="49" t="str">
        <f>VLOOKUP($A2336,'Hospitalisation Details'!$A$2:$K$2338,7,FALSE)</f>
        <v>tier - 2</v>
      </c>
      <c r="O2336" s="49" t="str">
        <f>VLOOKUP($A2336,'Hospitalisation Details'!$A$2:$K$2338,8,FALSE)</f>
        <v>tier - 3</v>
      </c>
      <c r="P2336" s="49" t="str">
        <f>VLOOKUP($A2336,'Hospitalisation Details'!$A$2:$K$2338,9,FALSE)</f>
        <v>R1013</v>
      </c>
      <c r="Q2336" s="51">
        <f>VLOOKUP($A2336,'Hospitalisation Details'!$A$2:$K$2338,11,FALSE)</f>
        <v>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4:D8"/>
  <sheetViews>
    <sheetView workbookViewId="0">
      <selection activeCell="E18" sqref="E18"/>
    </sheetView>
  </sheetViews>
  <sheetFormatPr defaultRowHeight="15"/>
  <cols>
    <col min="1" max="1" width="22" customWidth="1"/>
    <col min="2" max="2" width="10.85546875" customWidth="1"/>
    <col min="3" max="3" width="4" customWidth="1"/>
    <col min="4" max="4" width="11.28515625" bestFit="1" customWidth="1"/>
  </cols>
  <sheetData>
    <row r="4" spans="1:4">
      <c r="A4" s="52" t="s">
        <v>8089</v>
      </c>
      <c r="B4" s="52" t="s">
        <v>8093</v>
      </c>
    </row>
    <row r="5" spans="1:4">
      <c r="A5" s="52" t="s">
        <v>8090</v>
      </c>
      <c r="B5" t="s">
        <v>2379</v>
      </c>
      <c r="C5" t="s">
        <v>2380</v>
      </c>
      <c r="D5" t="s">
        <v>8091</v>
      </c>
    </row>
    <row r="6" spans="1:4">
      <c r="A6" s="54" t="s">
        <v>2379</v>
      </c>
      <c r="B6" s="53">
        <v>1540</v>
      </c>
      <c r="C6" s="53">
        <v>404</v>
      </c>
      <c r="D6" s="53">
        <v>1944</v>
      </c>
    </row>
    <row r="7" spans="1:4">
      <c r="A7" s="54" t="s">
        <v>2381</v>
      </c>
      <c r="B7" s="53">
        <v>307</v>
      </c>
      <c r="C7" s="53">
        <v>84</v>
      </c>
      <c r="D7" s="53">
        <v>391</v>
      </c>
    </row>
    <row r="8" spans="1:4">
      <c r="A8" s="54" t="s">
        <v>8091</v>
      </c>
      <c r="B8" s="53">
        <v>1847</v>
      </c>
      <c r="C8" s="53">
        <v>488</v>
      </c>
      <c r="D8" s="53">
        <v>2335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3:C7"/>
  <sheetViews>
    <sheetView workbookViewId="0">
      <selection activeCell="C22" sqref="C22"/>
    </sheetView>
  </sheetViews>
  <sheetFormatPr defaultRowHeight="15"/>
  <cols>
    <col min="1" max="1" width="13.42578125" bestFit="1" customWidth="1"/>
    <col min="2" max="2" width="27.7109375" bestFit="1" customWidth="1"/>
    <col min="3" max="3" width="17" bestFit="1" customWidth="1"/>
  </cols>
  <sheetData>
    <row r="3" spans="1:3">
      <c r="B3" s="52" t="s">
        <v>8092</v>
      </c>
    </row>
    <row r="4" spans="1:3">
      <c r="A4" s="52" t="s">
        <v>8096</v>
      </c>
      <c r="B4" t="s">
        <v>8097</v>
      </c>
      <c r="C4" t="s">
        <v>8094</v>
      </c>
    </row>
    <row r="5" spans="1:3">
      <c r="A5" s="54" t="s">
        <v>2379</v>
      </c>
      <c r="B5" s="53">
        <v>1417</v>
      </c>
      <c r="C5" s="56">
        <v>6.6704427202190848</v>
      </c>
    </row>
    <row r="6" spans="1:3">
      <c r="A6" s="54" t="s">
        <v>2380</v>
      </c>
      <c r="B6" s="53">
        <v>162</v>
      </c>
      <c r="C6" s="56">
        <v>5.1876388888888894</v>
      </c>
    </row>
    <row r="7" spans="1:3">
      <c r="A7" s="54" t="s">
        <v>8091</v>
      </c>
      <c r="B7" s="53">
        <v>1579</v>
      </c>
      <c r="C7" s="56">
        <v>6.578997858672385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3:E9"/>
  <sheetViews>
    <sheetView workbookViewId="0">
      <selection activeCell="D21" sqref="D21"/>
    </sheetView>
  </sheetViews>
  <sheetFormatPr defaultRowHeight="15"/>
  <cols>
    <col min="1" max="1" width="14.85546875" customWidth="1"/>
    <col min="2" max="2" width="16.28515625" customWidth="1"/>
    <col min="3" max="3" width="12" customWidth="1"/>
    <col min="4" max="4" width="11.7109375" bestFit="1" customWidth="1"/>
    <col min="5" max="5" width="12" bestFit="1" customWidth="1"/>
  </cols>
  <sheetData>
    <row r="3" spans="1:5">
      <c r="A3" s="52" t="s">
        <v>8105</v>
      </c>
      <c r="B3" s="52" t="s">
        <v>5989</v>
      </c>
    </row>
    <row r="4" spans="1:5">
      <c r="A4" s="52" t="s">
        <v>8095</v>
      </c>
      <c r="B4" t="s">
        <v>8102</v>
      </c>
      <c r="C4" t="s">
        <v>8103</v>
      </c>
      <c r="D4" t="s">
        <v>8104</v>
      </c>
      <c r="E4" t="s">
        <v>8091</v>
      </c>
    </row>
    <row r="5" spans="1:5">
      <c r="A5" s="54" t="s">
        <v>8098</v>
      </c>
      <c r="B5" s="56">
        <v>1730218.1900000009</v>
      </c>
      <c r="C5" s="56">
        <v>1714717.24</v>
      </c>
      <c r="D5" s="56">
        <v>860354.70999999961</v>
      </c>
      <c r="E5" s="56">
        <v>4305290.1400000006</v>
      </c>
    </row>
    <row r="6" spans="1:5">
      <c r="A6" s="54" t="s">
        <v>8099</v>
      </c>
      <c r="B6" s="56">
        <v>8184059.059999994</v>
      </c>
      <c r="C6" s="56">
        <v>8520712.9299999997</v>
      </c>
      <c r="D6" s="56">
        <v>3638874.8299999987</v>
      </c>
      <c r="E6" s="56">
        <v>20343646.819999993</v>
      </c>
    </row>
    <row r="7" spans="1:5">
      <c r="A7" s="54" t="s">
        <v>8100</v>
      </c>
      <c r="B7" s="56">
        <v>2240235.1999999997</v>
      </c>
      <c r="C7" s="56">
        <v>2437209.0299999993</v>
      </c>
      <c r="D7" s="56">
        <v>1051697.54</v>
      </c>
      <c r="E7" s="56">
        <v>5729141.7699999986</v>
      </c>
    </row>
    <row r="8" spans="1:5">
      <c r="A8" s="54" t="s">
        <v>8101</v>
      </c>
      <c r="B8" s="56">
        <v>483792.72000000003</v>
      </c>
      <c r="C8" s="56">
        <v>566702.46000000008</v>
      </c>
      <c r="D8" s="56">
        <v>163784.70000000001</v>
      </c>
      <c r="E8" s="56">
        <v>1214279.8800000001</v>
      </c>
    </row>
    <row r="9" spans="1:5">
      <c r="A9" s="54" t="s">
        <v>8091</v>
      </c>
      <c r="B9" s="56">
        <v>12638305.169999994</v>
      </c>
      <c r="C9" s="56">
        <v>13239341.66</v>
      </c>
      <c r="D9" s="56">
        <v>5714711.7799999984</v>
      </c>
      <c r="E9" s="56">
        <v>31592358.609999992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3:E22"/>
  <sheetViews>
    <sheetView workbookViewId="0">
      <selection activeCell="B2" sqref="B2"/>
    </sheetView>
  </sheetViews>
  <sheetFormatPr defaultRowHeight="15"/>
  <cols>
    <col min="1" max="1" width="18" bestFit="1" customWidth="1"/>
    <col min="2" max="2" width="12" customWidth="1"/>
    <col min="3" max="4" width="8.5703125" customWidth="1"/>
    <col min="5" max="5" width="11.28515625" customWidth="1"/>
    <col min="6" max="17" width="12" bestFit="1" customWidth="1"/>
    <col min="18" max="18" width="9.28515625" bestFit="1" customWidth="1"/>
    <col min="19" max="19" width="12" bestFit="1" customWidth="1"/>
  </cols>
  <sheetData>
    <row r="3" spans="1:5">
      <c r="A3" s="58" t="s">
        <v>8106</v>
      </c>
      <c r="B3" s="58" t="s">
        <v>8107</v>
      </c>
      <c r="C3" s="18"/>
      <c r="D3" s="18"/>
      <c r="E3" s="18"/>
    </row>
    <row r="4" spans="1:5">
      <c r="A4" s="58" t="s">
        <v>8</v>
      </c>
      <c r="B4" s="18" t="s">
        <v>16</v>
      </c>
      <c r="C4" s="18" t="s">
        <v>11</v>
      </c>
      <c r="D4" s="18" t="s">
        <v>12</v>
      </c>
      <c r="E4" s="18" t="s">
        <v>8091</v>
      </c>
    </row>
    <row r="5" spans="1:5">
      <c r="A5" s="18" t="s">
        <v>41</v>
      </c>
      <c r="B5" s="59">
        <v>33081.373793103427</v>
      </c>
      <c r="C5" s="59">
        <v>18997.280691823889</v>
      </c>
      <c r="D5" s="59">
        <v>9250.3617857142908</v>
      </c>
      <c r="E5" s="59">
        <v>19466.24611498255</v>
      </c>
    </row>
    <row r="6" spans="1:5">
      <c r="A6" s="18" t="s">
        <v>23</v>
      </c>
      <c r="B6" s="59">
        <v>26111.457936507926</v>
      </c>
      <c r="C6" s="59">
        <v>10334.27932153393</v>
      </c>
      <c r="D6" s="59">
        <v>10179.941965317917</v>
      </c>
      <c r="E6" s="59">
        <v>12016.473913043488</v>
      </c>
    </row>
    <row r="7" spans="1:5">
      <c r="A7" s="18" t="s">
        <v>13</v>
      </c>
      <c r="B7" s="59">
        <v>31328.102238805965</v>
      </c>
      <c r="C7" s="59">
        <v>8439.2844000000059</v>
      </c>
      <c r="D7" s="59">
        <v>6890.7568235294129</v>
      </c>
      <c r="E7" s="59">
        <v>10514.939803921558</v>
      </c>
    </row>
    <row r="8" spans="1:5">
      <c r="A8" s="18" t="s">
        <v>275</v>
      </c>
      <c r="B8" s="59">
        <v>13891.86</v>
      </c>
      <c r="C8" s="59">
        <v>2395.17</v>
      </c>
      <c r="D8" s="59">
        <v>16950.485000000001</v>
      </c>
      <c r="E8" s="59">
        <v>13478.056923076925</v>
      </c>
    </row>
    <row r="9" spans="1:5">
      <c r="A9" s="18" t="s">
        <v>163</v>
      </c>
      <c r="B9" s="59">
        <v>21523.52</v>
      </c>
      <c r="C9" s="59">
        <v>15675.543333333329</v>
      </c>
      <c r="D9" s="59">
        <v>7570.7550000000001</v>
      </c>
      <c r="E9" s="59">
        <v>13948.609999999999</v>
      </c>
    </row>
    <row r="10" spans="1:5">
      <c r="A10" s="18" t="s">
        <v>167</v>
      </c>
      <c r="B10" s="59">
        <v>39868.616250000006</v>
      </c>
      <c r="C10" s="59">
        <v>16075.963333333331</v>
      </c>
      <c r="D10" s="59">
        <v>8133.0084090909113</v>
      </c>
      <c r="E10" s="59">
        <v>13589.263437499998</v>
      </c>
    </row>
    <row r="11" spans="1:5">
      <c r="A11" s="18" t="s">
        <v>355</v>
      </c>
      <c r="B11" s="59">
        <v>34070.595714285715</v>
      </c>
      <c r="C11" s="59">
        <v>11365.621874999999</v>
      </c>
      <c r="D11" s="59">
        <v>8667.3661538461529</v>
      </c>
      <c r="E11" s="59">
        <v>14806.107777777777</v>
      </c>
    </row>
    <row r="12" spans="1:5">
      <c r="A12" s="18" t="s">
        <v>169</v>
      </c>
      <c r="B12" s="59">
        <v>33475.82</v>
      </c>
      <c r="C12" s="59">
        <v>10139.553333333331</v>
      </c>
      <c r="D12" s="59">
        <v>12570.970000000001</v>
      </c>
      <c r="E12" s="59">
        <v>13272.786666666665</v>
      </c>
    </row>
    <row r="13" spans="1:5">
      <c r="A13" s="18" t="s">
        <v>165</v>
      </c>
      <c r="B13" s="59">
        <v>27621.609999999997</v>
      </c>
      <c r="C13" s="59">
        <v>8116.72</v>
      </c>
      <c r="D13" s="59">
        <v>12706.975999999999</v>
      </c>
      <c r="E13" s="59">
        <v>13633.143461538462</v>
      </c>
    </row>
    <row r="14" spans="1:5">
      <c r="A14" s="18" t="s">
        <v>515</v>
      </c>
      <c r="B14" s="59"/>
      <c r="C14" s="59">
        <v>6760.543333333334</v>
      </c>
      <c r="D14" s="59">
        <v>11716.453333333333</v>
      </c>
      <c r="E14" s="59">
        <v>9238.4983333333348</v>
      </c>
    </row>
    <row r="15" spans="1:5">
      <c r="A15" s="18" t="s">
        <v>299</v>
      </c>
      <c r="B15" s="59"/>
      <c r="C15" s="59">
        <v>7668.1787234042558</v>
      </c>
      <c r="D15" s="59">
        <v>11518.785652173914</v>
      </c>
      <c r="E15" s="59">
        <v>8933.3781428571419</v>
      </c>
    </row>
    <row r="16" spans="1:5">
      <c r="A16" s="18" t="s">
        <v>631</v>
      </c>
      <c r="B16" s="59"/>
      <c r="C16" s="59">
        <v>10102.026666666667</v>
      </c>
      <c r="D16" s="59">
        <v>11637.812000000002</v>
      </c>
      <c r="E16" s="59">
        <v>10650.521428571428</v>
      </c>
    </row>
    <row r="17" spans="1:5">
      <c r="A17" s="18" t="s">
        <v>248</v>
      </c>
      <c r="B17" s="59">
        <v>18261.7575</v>
      </c>
      <c r="C17" s="59">
        <v>13457.094583333337</v>
      </c>
      <c r="D17" s="59">
        <v>12785.637000000001</v>
      </c>
      <c r="E17" s="59">
        <v>13786.149210526319</v>
      </c>
    </row>
    <row r="18" spans="1:5">
      <c r="A18" s="18" t="s">
        <v>246</v>
      </c>
      <c r="B18" s="59">
        <v>32732.187142857143</v>
      </c>
      <c r="C18" s="59">
        <v>10174.345999999996</v>
      </c>
      <c r="D18" s="59">
        <v>13360.978888888887</v>
      </c>
      <c r="E18" s="59">
        <v>12865.149499999996</v>
      </c>
    </row>
    <row r="19" spans="1:5">
      <c r="A19" s="18" t="s">
        <v>199</v>
      </c>
      <c r="B19" s="59"/>
      <c r="C19" s="59">
        <v>6886.0368421052626</v>
      </c>
      <c r="D19" s="59">
        <v>10510.31380952381</v>
      </c>
      <c r="E19" s="59">
        <v>8788.7822500000002</v>
      </c>
    </row>
    <row r="20" spans="1:5">
      <c r="A20" s="18" t="s">
        <v>534</v>
      </c>
      <c r="B20" s="59">
        <v>18709.798000000003</v>
      </c>
      <c r="C20" s="59">
        <v>11919.607857142853</v>
      </c>
      <c r="D20" s="59">
        <v>12296.779729729731</v>
      </c>
      <c r="E20" s="59">
        <v>12489.921071428576</v>
      </c>
    </row>
    <row r="21" spans="1:5">
      <c r="A21" s="18" t="s">
        <v>2382</v>
      </c>
      <c r="B21" s="59">
        <v>20996.530000000002</v>
      </c>
      <c r="C21" s="59"/>
      <c r="D21" s="59"/>
      <c r="E21" s="59">
        <v>20996.530000000002</v>
      </c>
    </row>
    <row r="22" spans="1:5">
      <c r="A22" s="18" t="s">
        <v>8091</v>
      </c>
      <c r="B22" s="59">
        <v>30129.198585526312</v>
      </c>
      <c r="C22" s="59">
        <v>11865.268766816152</v>
      </c>
      <c r="D22" s="59">
        <v>9462.2693073593018</v>
      </c>
      <c r="E22" s="59">
        <v>13529.918034261231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49"/>
  <sheetViews>
    <sheetView workbookViewId="0">
      <selection activeCell="E16" sqref="E16"/>
    </sheetView>
  </sheetViews>
  <sheetFormatPr defaultRowHeight="15"/>
  <cols>
    <col min="1" max="1" width="9.140625" style="55"/>
    <col min="2" max="2" width="15" style="55" customWidth="1"/>
    <col min="3" max="3" width="12.5703125" style="55" customWidth="1"/>
  </cols>
  <sheetData>
    <row r="1" spans="1:3">
      <c r="A1" s="55" t="s">
        <v>5991</v>
      </c>
      <c r="B1" s="55" t="s">
        <v>8108</v>
      </c>
      <c r="C1" s="55" t="s">
        <v>8109</v>
      </c>
    </row>
    <row r="2" spans="1:3">
      <c r="A2" s="55">
        <v>18</v>
      </c>
      <c r="B2" s="60">
        <v>5.1409574468085095</v>
      </c>
      <c r="C2" s="60">
        <v>31.26037234042553</v>
      </c>
    </row>
    <row r="3" spans="1:3">
      <c r="A3" s="55">
        <v>19</v>
      </c>
      <c r="B3" s="60">
        <v>5.1781395348837203</v>
      </c>
      <c r="C3" s="60">
        <v>29.654186046511636</v>
      </c>
    </row>
    <row r="4" spans="1:3">
      <c r="A4" s="55">
        <v>20</v>
      </c>
      <c r="B4" s="60">
        <v>9.3244827586206878</v>
      </c>
      <c r="C4" s="60">
        <v>28.018275862068961</v>
      </c>
    </row>
    <row r="5" spans="1:3">
      <c r="A5" s="55">
        <v>21</v>
      </c>
      <c r="B5" s="60">
        <v>5.1174418604651155</v>
      </c>
      <c r="C5" s="60">
        <v>29.273720930232553</v>
      </c>
    </row>
    <row r="6" spans="1:3">
      <c r="A6" s="55">
        <v>22</v>
      </c>
      <c r="B6" s="60">
        <v>5.2767307692307703</v>
      </c>
      <c r="C6" s="60">
        <v>32.581826923076918</v>
      </c>
    </row>
    <row r="7" spans="1:3">
      <c r="A7" s="55">
        <v>23</v>
      </c>
      <c r="B7" s="60">
        <v>5.1892000000000005</v>
      </c>
      <c r="C7" s="60">
        <v>30.829300000000003</v>
      </c>
    </row>
    <row r="8" spans="1:3">
      <c r="A8" s="55">
        <v>24</v>
      </c>
      <c r="B8" s="60">
        <v>5.1626086956521737</v>
      </c>
      <c r="C8" s="60">
        <v>29.017500000000002</v>
      </c>
    </row>
    <row r="9" spans="1:3">
      <c r="A9" s="55">
        <v>25</v>
      </c>
      <c r="B9" s="60">
        <v>5.2589473684210528</v>
      </c>
      <c r="C9" s="60">
        <v>30.344210526315791</v>
      </c>
    </row>
    <row r="10" spans="1:3">
      <c r="A10" s="55">
        <v>26</v>
      </c>
      <c r="B10" s="60">
        <v>5.1029545454545451</v>
      </c>
      <c r="C10" s="60">
        <v>30.441363636363644</v>
      </c>
    </row>
    <row r="11" spans="1:3">
      <c r="A11" s="55">
        <v>27</v>
      </c>
      <c r="B11" s="60">
        <v>4.9407843137254908</v>
      </c>
      <c r="C11" s="60">
        <v>30.316274509803915</v>
      </c>
    </row>
    <row r="12" spans="1:3">
      <c r="A12" s="55">
        <v>28</v>
      </c>
      <c r="B12" s="60">
        <v>5.2207142857142861</v>
      </c>
      <c r="C12" s="60">
        <v>31.029285714285717</v>
      </c>
    </row>
    <row r="13" spans="1:3">
      <c r="A13" s="55">
        <v>29</v>
      </c>
      <c r="B13" s="60">
        <v>5.2043396226415126</v>
      </c>
      <c r="C13" s="60">
        <v>30.763301886792448</v>
      </c>
    </row>
    <row r="14" spans="1:3">
      <c r="A14" s="55">
        <v>30</v>
      </c>
      <c r="B14" s="60">
        <v>5.1835714285714278</v>
      </c>
      <c r="C14" s="60">
        <v>33.517767857142864</v>
      </c>
    </row>
    <row r="15" spans="1:3">
      <c r="A15" s="55">
        <v>31</v>
      </c>
      <c r="B15" s="60">
        <v>5.3330434782608718</v>
      </c>
      <c r="C15" s="60">
        <v>31.107065217391309</v>
      </c>
    </row>
    <row r="16" spans="1:3">
      <c r="A16" s="55">
        <v>32</v>
      </c>
      <c r="B16" s="60">
        <v>5.1798000000000002</v>
      </c>
      <c r="C16" s="60">
        <v>33.246399999999994</v>
      </c>
    </row>
    <row r="17" spans="1:3">
      <c r="A17" s="55">
        <v>33</v>
      </c>
      <c r="B17" s="60">
        <v>5.0353333333333339</v>
      </c>
      <c r="C17" s="60">
        <v>31.452444444444442</v>
      </c>
    </row>
    <row r="18" spans="1:3">
      <c r="A18" s="55">
        <v>34</v>
      </c>
      <c r="B18" s="60">
        <v>5.3554098360655757</v>
      </c>
      <c r="C18" s="60">
        <v>31.034344262295082</v>
      </c>
    </row>
    <row r="19" spans="1:3">
      <c r="A19" s="55">
        <v>35</v>
      </c>
      <c r="B19" s="60">
        <v>5.1452500000000008</v>
      </c>
      <c r="C19" s="60">
        <v>30.47025</v>
      </c>
    </row>
    <row r="20" spans="1:3">
      <c r="A20" s="55">
        <v>36</v>
      </c>
      <c r="B20" s="60">
        <v>9.0571428571428587</v>
      </c>
      <c r="C20" s="60">
        <v>29.481666666666666</v>
      </c>
    </row>
    <row r="21" spans="1:3">
      <c r="A21" s="55">
        <v>37</v>
      </c>
      <c r="B21" s="60">
        <v>5.2648076923076932</v>
      </c>
      <c r="C21" s="60">
        <v>30.131538461538465</v>
      </c>
    </row>
    <row r="22" spans="1:3">
      <c r="A22" s="55">
        <v>38</v>
      </c>
      <c r="B22" s="60">
        <v>5.2577272727272737</v>
      </c>
      <c r="C22" s="60">
        <v>28.330568181818183</v>
      </c>
    </row>
    <row r="23" spans="1:3">
      <c r="A23" s="55">
        <v>39</v>
      </c>
      <c r="B23" s="60">
        <v>5.4913333333333316</v>
      </c>
      <c r="C23" s="60">
        <v>30.116999999999997</v>
      </c>
    </row>
    <row r="24" spans="1:3">
      <c r="A24" s="55">
        <v>40</v>
      </c>
      <c r="B24" s="60">
        <v>5.1522222222222203</v>
      </c>
      <c r="C24" s="60">
        <v>31.188796296296303</v>
      </c>
    </row>
    <row r="25" spans="1:3">
      <c r="A25" s="55">
        <v>41</v>
      </c>
      <c r="B25" s="60">
        <v>9.3903846153846171</v>
      </c>
      <c r="C25" s="60">
        <v>30.043749999999996</v>
      </c>
    </row>
    <row r="26" spans="1:3">
      <c r="A26" s="55">
        <v>42</v>
      </c>
      <c r="B26" s="60">
        <v>5.2017021276595727</v>
      </c>
      <c r="C26" s="60">
        <v>30.411702127659566</v>
      </c>
    </row>
    <row r="27" spans="1:3">
      <c r="A27" s="55">
        <v>43</v>
      </c>
      <c r="B27" s="60">
        <v>5.2441999999999993</v>
      </c>
      <c r="C27" s="60">
        <v>32.304999999999986</v>
      </c>
    </row>
    <row r="28" spans="1:3">
      <c r="A28" s="55">
        <v>44</v>
      </c>
      <c r="B28" s="60">
        <v>9.2566666666666677</v>
      </c>
      <c r="C28" s="60">
        <v>30.244999999999997</v>
      </c>
    </row>
    <row r="29" spans="1:3">
      <c r="A29" s="55">
        <v>45</v>
      </c>
      <c r="B29" s="60">
        <v>5.5520930232558126</v>
      </c>
      <c r="C29" s="60">
        <v>30.940465116279061</v>
      </c>
    </row>
    <row r="30" spans="1:3">
      <c r="A30" s="55">
        <v>46</v>
      </c>
      <c r="B30" s="60">
        <v>5.3657894736842096</v>
      </c>
      <c r="C30" s="60">
        <v>30.956754385964906</v>
      </c>
    </row>
    <row r="31" spans="1:3">
      <c r="A31" s="55">
        <v>47</v>
      </c>
      <c r="B31" s="60">
        <v>9.0052941176470593</v>
      </c>
      <c r="C31" s="60">
        <v>32.274901960784312</v>
      </c>
    </row>
    <row r="32" spans="1:3">
      <c r="A32" s="55">
        <v>48</v>
      </c>
      <c r="B32" s="60">
        <v>9.5634482758620702</v>
      </c>
      <c r="C32" s="60">
        <v>32.017241379310356</v>
      </c>
    </row>
    <row r="33" spans="1:3">
      <c r="A33" s="55">
        <v>49</v>
      </c>
      <c r="B33" s="60">
        <v>9.5440816326530609</v>
      </c>
      <c r="C33" s="60">
        <v>29.947959183673461</v>
      </c>
    </row>
    <row r="34" spans="1:3">
      <c r="A34" s="55">
        <v>50</v>
      </c>
      <c r="B34" s="60">
        <v>5.2236206896551725</v>
      </c>
      <c r="C34" s="60">
        <v>30.550775862068956</v>
      </c>
    </row>
    <row r="35" spans="1:3">
      <c r="A35" s="55">
        <v>51</v>
      </c>
      <c r="B35" s="60">
        <v>8.9482142857142826</v>
      </c>
      <c r="C35" s="60">
        <v>31.368303571428573</v>
      </c>
    </row>
    <row r="36" spans="1:3">
      <c r="A36" s="55">
        <v>52</v>
      </c>
      <c r="B36" s="60">
        <v>9.06689655172414</v>
      </c>
      <c r="C36" s="60">
        <v>31.402155172413803</v>
      </c>
    </row>
    <row r="37" spans="1:3">
      <c r="A37" s="55">
        <v>53</v>
      </c>
      <c r="B37" s="60">
        <v>5.1579245283018871</v>
      </c>
      <c r="C37" s="60">
        <v>30.202735849056602</v>
      </c>
    </row>
    <row r="38" spans="1:3">
      <c r="A38" s="55">
        <v>54</v>
      </c>
      <c r="B38" s="60">
        <v>9.155510204081633</v>
      </c>
      <c r="C38" s="60">
        <v>31.042244897959193</v>
      </c>
    </row>
    <row r="39" spans="1:3">
      <c r="A39" s="55">
        <v>55</v>
      </c>
      <c r="B39" s="60">
        <v>9.5128888888888898</v>
      </c>
      <c r="C39" s="60">
        <v>33.014888888888883</v>
      </c>
    </row>
    <row r="40" spans="1:3">
      <c r="A40" s="55">
        <v>56</v>
      </c>
      <c r="B40" s="60">
        <v>5.0845833333333355</v>
      </c>
      <c r="C40" s="60">
        <v>33.436770833333327</v>
      </c>
    </row>
    <row r="41" spans="1:3">
      <c r="A41" s="55">
        <v>57</v>
      </c>
      <c r="B41" s="60">
        <v>9.4260000000000019</v>
      </c>
      <c r="C41" s="60">
        <v>29.915699999999994</v>
      </c>
    </row>
    <row r="42" spans="1:3">
      <c r="A42" s="55">
        <v>58</v>
      </c>
      <c r="B42" s="60">
        <v>5.3502325581395347</v>
      </c>
      <c r="C42" s="60">
        <v>31.701279069767438</v>
      </c>
    </row>
    <row r="43" spans="1:3">
      <c r="A43" s="55">
        <v>59</v>
      </c>
      <c r="B43" s="60">
        <v>9.0087755102040834</v>
      </c>
      <c r="C43" s="60">
        <v>32.402755102040821</v>
      </c>
    </row>
    <row r="44" spans="1:3">
      <c r="A44" s="55">
        <v>60</v>
      </c>
      <c r="B44" s="60">
        <v>9.3065384615384641</v>
      </c>
      <c r="C44" s="60">
        <v>31.349230769230772</v>
      </c>
    </row>
    <row r="45" spans="1:3">
      <c r="A45" s="55">
        <v>61</v>
      </c>
      <c r="B45" s="60">
        <v>8.7708695652173905</v>
      </c>
      <c r="C45" s="60">
        <v>32.548260869565226</v>
      </c>
    </row>
    <row r="46" spans="1:3">
      <c r="A46" s="55">
        <v>62</v>
      </c>
      <c r="B46" s="60">
        <v>9.6813636363636366</v>
      </c>
      <c r="C46" s="60">
        <v>32.31431818181818</v>
      </c>
    </row>
    <row r="47" spans="1:3">
      <c r="A47" s="55">
        <v>63</v>
      </c>
      <c r="B47" s="60">
        <v>5.5043478260869572</v>
      </c>
      <c r="C47" s="60">
        <v>31.893260869565211</v>
      </c>
    </row>
    <row r="48" spans="1:3">
      <c r="A48" s="55">
        <v>64</v>
      </c>
      <c r="B48" s="60">
        <v>8.9522727272727298</v>
      </c>
      <c r="C48" s="60">
        <v>33.284090909090907</v>
      </c>
    </row>
    <row r="49" spans="1:3">
      <c r="A49" s="55">
        <v>65</v>
      </c>
      <c r="B49" s="60">
        <v>9.86</v>
      </c>
      <c r="C49" s="60">
        <v>26.885000000000002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B49"/>
  <sheetViews>
    <sheetView tabSelected="1" workbookViewId="0">
      <selection activeCell="Q8" sqref="Q8"/>
    </sheetView>
  </sheetViews>
  <sheetFormatPr defaultRowHeight="15"/>
  <cols>
    <col min="2" max="2" width="16.42578125" customWidth="1"/>
  </cols>
  <sheetData>
    <row r="1" spans="1:2">
      <c r="A1" s="61" t="s">
        <v>5991</v>
      </c>
      <c r="B1" s="57" t="s">
        <v>8105</v>
      </c>
    </row>
    <row r="2" spans="1:2">
      <c r="A2" s="62">
        <v>18</v>
      </c>
      <c r="B2" s="43">
        <v>621463.28999999946</v>
      </c>
    </row>
    <row r="3" spans="1:2">
      <c r="A3" s="62">
        <v>19</v>
      </c>
      <c r="B3" s="43">
        <v>832238.07000000018</v>
      </c>
    </row>
    <row r="4" spans="1:2">
      <c r="A4" s="62">
        <v>20</v>
      </c>
      <c r="B4" s="43">
        <v>429864</v>
      </c>
    </row>
    <row r="5" spans="1:2">
      <c r="A5" s="62">
        <v>21</v>
      </c>
      <c r="B5" s="43">
        <v>224224.75999999998</v>
      </c>
    </row>
    <row r="6" spans="1:2">
      <c r="A6" s="62">
        <v>22</v>
      </c>
      <c r="B6" s="43">
        <v>509924.09000000008</v>
      </c>
    </row>
    <row r="7" spans="1:2">
      <c r="A7" s="62">
        <v>23</v>
      </c>
      <c r="B7" s="43">
        <v>554646.67999999982</v>
      </c>
    </row>
    <row r="8" spans="1:2">
      <c r="A8" s="62">
        <v>24</v>
      </c>
      <c r="B8" s="43">
        <v>449216.27999999991</v>
      </c>
    </row>
    <row r="9" spans="1:2">
      <c r="A9" s="62">
        <v>25</v>
      </c>
      <c r="B9" s="43">
        <v>523538.56</v>
      </c>
    </row>
    <row r="10" spans="1:2">
      <c r="A10" s="62">
        <v>26</v>
      </c>
      <c r="B10" s="43">
        <v>260505.82</v>
      </c>
    </row>
    <row r="11" spans="1:2">
      <c r="A11" s="62">
        <v>27</v>
      </c>
      <c r="B11" s="43">
        <v>604158.33000000007</v>
      </c>
    </row>
    <row r="12" spans="1:2">
      <c r="A12" s="62">
        <v>28</v>
      </c>
      <c r="B12" s="43">
        <v>516309.67000000004</v>
      </c>
    </row>
    <row r="13" spans="1:2">
      <c r="A13" s="62">
        <v>29</v>
      </c>
      <c r="B13" s="43">
        <v>525484.4</v>
      </c>
    </row>
    <row r="14" spans="1:2">
      <c r="A14" s="62">
        <v>30</v>
      </c>
      <c r="B14" s="43">
        <v>772119.45000000007</v>
      </c>
    </row>
    <row r="15" spans="1:2">
      <c r="A15" s="62">
        <v>31</v>
      </c>
      <c r="B15" s="43">
        <v>475931.78000000014</v>
      </c>
    </row>
    <row r="16" spans="1:2">
      <c r="A16" s="62">
        <v>32</v>
      </c>
      <c r="B16" s="43">
        <v>734904.55000000016</v>
      </c>
    </row>
    <row r="17" spans="1:2">
      <c r="A17" s="62">
        <v>33</v>
      </c>
      <c r="B17" s="43">
        <v>535098.74999999988</v>
      </c>
    </row>
    <row r="18" spans="1:2">
      <c r="A18" s="62">
        <v>34</v>
      </c>
      <c r="B18" s="43">
        <v>725081.81000000017</v>
      </c>
    </row>
    <row r="19" spans="1:2">
      <c r="A19" s="62">
        <v>35</v>
      </c>
      <c r="B19" s="43">
        <v>432690.4599999999</v>
      </c>
    </row>
    <row r="20" spans="1:2">
      <c r="A20" s="62">
        <v>36</v>
      </c>
      <c r="B20" s="43">
        <v>516219.9499999999</v>
      </c>
    </row>
    <row r="21" spans="1:2">
      <c r="A21" s="62">
        <v>37</v>
      </c>
      <c r="B21" s="43">
        <v>858198.31999999972</v>
      </c>
    </row>
    <row r="22" spans="1:2">
      <c r="A22" s="62">
        <v>38</v>
      </c>
      <c r="B22" s="43">
        <v>449812.20999999996</v>
      </c>
    </row>
    <row r="23" spans="1:2">
      <c r="A23" s="62">
        <v>39</v>
      </c>
      <c r="B23" s="43">
        <v>624705.46999999986</v>
      </c>
    </row>
    <row r="24" spans="1:2">
      <c r="A24" s="62">
        <v>40</v>
      </c>
      <c r="B24" s="43">
        <v>705133.36999999976</v>
      </c>
    </row>
    <row r="25" spans="1:2">
      <c r="A25" s="62">
        <v>41</v>
      </c>
      <c r="B25" s="43">
        <v>625619.7799999998</v>
      </c>
    </row>
    <row r="26" spans="1:2">
      <c r="A26" s="62">
        <v>42</v>
      </c>
      <c r="B26" s="43">
        <v>619481.70000000007</v>
      </c>
    </row>
    <row r="27" spans="1:2">
      <c r="A27" s="62">
        <v>43</v>
      </c>
      <c r="B27" s="43">
        <v>899030.30000000016</v>
      </c>
    </row>
    <row r="28" spans="1:2">
      <c r="A28" s="62">
        <v>44</v>
      </c>
      <c r="B28" s="43">
        <v>773262.85999999975</v>
      </c>
    </row>
    <row r="29" spans="1:2">
      <c r="A29" s="62">
        <v>45</v>
      </c>
      <c r="B29" s="43">
        <v>652873.68999999994</v>
      </c>
    </row>
    <row r="30" spans="1:2">
      <c r="A30" s="62">
        <v>46</v>
      </c>
      <c r="B30" s="43">
        <v>1002767.11</v>
      </c>
    </row>
    <row r="31" spans="1:2">
      <c r="A31" s="62">
        <v>47</v>
      </c>
      <c r="B31" s="43">
        <v>982484.64000000013</v>
      </c>
    </row>
    <row r="32" spans="1:2">
      <c r="A32" s="62">
        <v>48</v>
      </c>
      <c r="B32" s="43">
        <v>884717.63000000012</v>
      </c>
    </row>
    <row r="33" spans="1:2">
      <c r="A33" s="62">
        <v>49</v>
      </c>
      <c r="B33" s="43">
        <v>723644.02000000014</v>
      </c>
    </row>
    <row r="34" spans="1:2">
      <c r="A34" s="62">
        <v>50</v>
      </c>
      <c r="B34" s="43">
        <v>940073.0399999998</v>
      </c>
    </row>
    <row r="35" spans="1:2">
      <c r="A35" s="62">
        <v>51</v>
      </c>
      <c r="B35" s="43">
        <v>970026.14999999991</v>
      </c>
    </row>
    <row r="36" spans="1:2">
      <c r="A36" s="62">
        <v>52</v>
      </c>
      <c r="B36" s="43">
        <v>961174.52000000014</v>
      </c>
    </row>
    <row r="37" spans="1:2">
      <c r="A37" s="62">
        <v>53</v>
      </c>
      <c r="B37" s="43">
        <v>849578.09</v>
      </c>
    </row>
    <row r="38" spans="1:2">
      <c r="A38" s="62">
        <v>54</v>
      </c>
      <c r="B38" s="43">
        <v>875216.85000000033</v>
      </c>
    </row>
    <row r="39" spans="1:2">
      <c r="A39" s="62">
        <v>55</v>
      </c>
      <c r="B39" s="43">
        <v>830149.07</v>
      </c>
    </row>
    <row r="40" spans="1:2">
      <c r="A40" s="62">
        <v>56</v>
      </c>
      <c r="B40" s="43">
        <v>816035.29000000015</v>
      </c>
    </row>
    <row r="41" spans="1:2">
      <c r="A41" s="62">
        <v>57</v>
      </c>
      <c r="B41" s="43">
        <v>785190.9099999998</v>
      </c>
    </row>
    <row r="42" spans="1:2">
      <c r="A42" s="62">
        <v>58</v>
      </c>
      <c r="B42" s="43">
        <v>642775.51</v>
      </c>
    </row>
    <row r="43" spans="1:2">
      <c r="A43" s="62">
        <v>59</v>
      </c>
      <c r="B43" s="43">
        <v>890034.23000000021</v>
      </c>
    </row>
    <row r="44" spans="1:2">
      <c r="A44" s="62">
        <v>60</v>
      </c>
      <c r="B44" s="43">
        <v>1070005.2799999998</v>
      </c>
    </row>
    <row r="45" spans="1:2">
      <c r="A45" s="62">
        <v>61</v>
      </c>
      <c r="B45" s="43">
        <v>506562.5199999999</v>
      </c>
    </row>
    <row r="46" spans="1:2">
      <c r="A46" s="62">
        <v>62</v>
      </c>
      <c r="B46" s="43">
        <v>425156.5</v>
      </c>
    </row>
    <row r="47" spans="1:2">
      <c r="A47" s="62">
        <v>63</v>
      </c>
      <c r="B47" s="43">
        <v>457805.63999999996</v>
      </c>
    </row>
    <row r="48" spans="1:2">
      <c r="A48" s="62">
        <v>64</v>
      </c>
      <c r="B48" s="43">
        <v>497892.23000000004</v>
      </c>
    </row>
    <row r="49" spans="1:2">
      <c r="A49" s="62">
        <v>65</v>
      </c>
      <c r="B49" s="43">
        <v>29330.98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Customer Names</vt:lpstr>
      <vt:lpstr>Medical Examinations</vt:lpstr>
      <vt:lpstr>Hospitalisation Details</vt:lpstr>
      <vt:lpstr>Data Exploration</vt:lpstr>
      <vt:lpstr>Sheet11</vt:lpstr>
      <vt:lpstr>Healthcare</vt:lpstr>
      <vt:lpstr>Q1</vt:lpstr>
      <vt:lpstr>Q2</vt:lpstr>
      <vt:lpstr>Q3</vt:lpstr>
      <vt:lpstr>Q4</vt:lpstr>
      <vt:lpstr>Q5</vt:lpstr>
      <vt:lpstr>Q6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2024-04-11T04:49:09Z</dcterms:modified>
</cp:coreProperties>
</file>